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3B5D0CF2-1EE4-4835-84DC-F259373D9AA8}" xr6:coauthVersionLast="47" xr6:coauthVersionMax="47" xr10:uidLastSave="{00000000-0000-0000-0000-000000000000}"/>
  <bookViews>
    <workbookView xWindow="-120" yWindow="-120" windowWidth="29040" windowHeight="15720" firstSheet="90" activeTab="97" xr2:uid="{65FF9326-E2A4-4C94-8B9B-A69383C615BB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8" i="99" l="1"/>
  <c r="D137" i="99"/>
  <c r="D136" i="99"/>
  <c r="D135" i="99"/>
  <c r="D134" i="99"/>
  <c r="D133" i="99"/>
  <c r="D132" i="99"/>
  <c r="D131" i="99"/>
  <c r="D130" i="99"/>
  <c r="D129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G98" i="96"/>
  <c r="F98" i="96"/>
  <c r="AX97" i="96"/>
  <c r="G97" i="96"/>
  <c r="F97" i="96"/>
  <c r="AX96" i="96"/>
  <c r="G96" i="96"/>
  <c r="F96" i="96"/>
  <c r="AX95" i="96"/>
  <c r="G95" i="96"/>
  <c r="F95" i="96"/>
  <c r="AX94" i="96"/>
  <c r="F94" i="96"/>
  <c r="AX93" i="96"/>
  <c r="G93" i="96"/>
  <c r="F93" i="96"/>
  <c r="AX92" i="96"/>
  <c r="G92" i="96"/>
  <c r="F92" i="96"/>
  <c r="AX91" i="96"/>
  <c r="G91" i="96"/>
  <c r="F91" i="96"/>
  <c r="AX90" i="96"/>
  <c r="G90" i="96"/>
  <c r="F90" i="96"/>
  <c r="AX89" i="96"/>
  <c r="G89" i="96"/>
  <c r="F89" i="96"/>
  <c r="AX88" i="96"/>
  <c r="G88" i="96"/>
  <c r="F88" i="96"/>
  <c r="AX87" i="96"/>
  <c r="G87" i="96"/>
  <c r="F87" i="96"/>
  <c r="AX86" i="96"/>
  <c r="G86" i="96"/>
  <c r="F86" i="96"/>
  <c r="AX85" i="96"/>
  <c r="G85" i="96"/>
  <c r="F85" i="96"/>
  <c r="AX84" i="96"/>
  <c r="G84" i="96"/>
  <c r="F84" i="96"/>
  <c r="AX83" i="96"/>
  <c r="G83" i="96"/>
  <c r="F83" i="96"/>
  <c r="AX82" i="96"/>
  <c r="G82" i="96"/>
  <c r="F82" i="96"/>
  <c r="AX81" i="96"/>
  <c r="G81" i="96"/>
  <c r="F81" i="96"/>
  <c r="AX80" i="96"/>
  <c r="G80" i="96"/>
  <c r="F80" i="96"/>
  <c r="AX79" i="96"/>
  <c r="G79" i="96"/>
  <c r="F79" i="96"/>
  <c r="AX78" i="96"/>
  <c r="G78" i="96"/>
  <c r="F78" i="96"/>
  <c r="AX77" i="96"/>
  <c r="G77" i="96"/>
  <c r="F77" i="96"/>
  <c r="AX76" i="96"/>
  <c r="G76" i="96"/>
  <c r="F76" i="96"/>
  <c r="AX75" i="96"/>
  <c r="G75" i="96"/>
  <c r="F75" i="96"/>
  <c r="AX74" i="96"/>
  <c r="G74" i="96"/>
  <c r="F74" i="96"/>
  <c r="AX73" i="96"/>
  <c r="G73" i="96"/>
  <c r="F73" i="96"/>
  <c r="AX72" i="96"/>
  <c r="G72" i="96"/>
  <c r="F72" i="96"/>
  <c r="AX71" i="96"/>
  <c r="G71" i="96"/>
  <c r="F71" i="96"/>
  <c r="AX70" i="96"/>
  <c r="G70" i="96"/>
  <c r="F70" i="96"/>
  <c r="G69" i="96"/>
  <c r="F69" i="96"/>
  <c r="G68" i="96"/>
  <c r="F68" i="96"/>
  <c r="G67" i="96"/>
  <c r="F67" i="96"/>
  <c r="G66" i="96"/>
  <c r="F66" i="96"/>
  <c r="G65" i="96"/>
  <c r="F65" i="96"/>
  <c r="G64" i="96"/>
  <c r="F64" i="96"/>
  <c r="G63" i="96"/>
  <c r="F63" i="96"/>
  <c r="G62" i="96"/>
  <c r="F62" i="96"/>
  <c r="G61" i="96"/>
  <c r="F61" i="96"/>
  <c r="G60" i="96"/>
  <c r="F60" i="96"/>
  <c r="G59" i="96"/>
  <c r="F59" i="96"/>
  <c r="G58" i="96"/>
  <c r="F58" i="96"/>
  <c r="G57" i="96"/>
  <c r="F57" i="96"/>
  <c r="G56" i="96"/>
  <c r="F56" i="96"/>
  <c r="G55" i="96"/>
  <c r="F55" i="96"/>
  <c r="G54" i="96"/>
  <c r="F54" i="96"/>
  <c r="G53" i="96"/>
  <c r="F53" i="96"/>
  <c r="G52" i="96"/>
  <c r="F52" i="96"/>
  <c r="G51" i="96"/>
  <c r="F51" i="96"/>
  <c r="G50" i="96"/>
  <c r="F50" i="96"/>
  <c r="G49" i="96"/>
  <c r="F49" i="96"/>
  <c r="G48" i="96"/>
  <c r="F48" i="96"/>
  <c r="G47" i="96"/>
  <c r="F47" i="96"/>
  <c r="G46" i="96"/>
  <c r="F46" i="96"/>
  <c r="G45" i="96"/>
  <c r="F45" i="96"/>
  <c r="G44" i="96"/>
  <c r="F44" i="96"/>
  <c r="G43" i="96"/>
  <c r="F43" i="96"/>
  <c r="G42" i="96"/>
  <c r="F42" i="96"/>
  <c r="G41" i="96"/>
  <c r="F41" i="96"/>
  <c r="G40" i="96"/>
  <c r="F40" i="96"/>
  <c r="G39" i="96"/>
  <c r="F39" i="96"/>
  <c r="G38" i="96"/>
  <c r="F38" i="96"/>
  <c r="G37" i="96"/>
  <c r="F37" i="96"/>
  <c r="G36" i="96"/>
  <c r="F36" i="96"/>
  <c r="G35" i="96"/>
  <c r="F35" i="96"/>
  <c r="G34" i="96"/>
  <c r="F34" i="96"/>
  <c r="G33" i="96"/>
  <c r="F33" i="96"/>
  <c r="G32" i="96"/>
  <c r="F32" i="96"/>
  <c r="G31" i="96"/>
  <c r="F31" i="96"/>
  <c r="G30" i="96"/>
  <c r="F30" i="96"/>
  <c r="G29" i="96"/>
  <c r="F29" i="96"/>
  <c r="G28" i="96"/>
  <c r="F28" i="96"/>
  <c r="G27" i="96"/>
  <c r="F27" i="96"/>
  <c r="G26" i="96"/>
  <c r="F26" i="96"/>
  <c r="G25" i="96"/>
  <c r="F25" i="96"/>
  <c r="G24" i="96"/>
  <c r="F24" i="96"/>
  <c r="G23" i="96"/>
  <c r="F23" i="96"/>
  <c r="G22" i="96"/>
  <c r="F22" i="96"/>
  <c r="V21" i="96"/>
  <c r="G21" i="96"/>
  <c r="F21" i="96"/>
  <c r="G20" i="96"/>
  <c r="F20" i="96"/>
  <c r="R19" i="96"/>
  <c r="G19" i="96"/>
  <c r="F19" i="96"/>
  <c r="V18" i="96"/>
  <c r="G18" i="96"/>
  <c r="F18" i="96"/>
  <c r="G17" i="96"/>
  <c r="F17" i="96"/>
  <c r="G16" i="96"/>
  <c r="F16" i="96"/>
  <c r="V15" i="96"/>
  <c r="G15" i="96"/>
  <c r="F15" i="96"/>
  <c r="G14" i="96"/>
  <c r="F14" i="96"/>
  <c r="G13" i="96"/>
  <c r="F13" i="96"/>
  <c r="V12" i="96"/>
  <c r="G12" i="96"/>
  <c r="F12" i="96"/>
  <c r="C12" i="96"/>
  <c r="C3" i="96" s="1"/>
  <c r="V11" i="96"/>
  <c r="G11" i="96"/>
  <c r="F11" i="96"/>
  <c r="G10" i="96"/>
  <c r="F10" i="96"/>
  <c r="C10" i="96"/>
  <c r="V17" i="96" s="1"/>
  <c r="V9" i="96"/>
  <c r="R9" i="96"/>
  <c r="G9" i="96"/>
  <c r="F9" i="96"/>
  <c r="V8" i="96"/>
  <c r="R8" i="96"/>
  <c r="G8" i="96"/>
  <c r="F8" i="96"/>
  <c r="V7" i="96"/>
  <c r="R7" i="96"/>
  <c r="G7" i="96"/>
  <c r="F7" i="96"/>
  <c r="V6" i="96"/>
  <c r="G6" i="96"/>
  <c r="F6" i="96"/>
  <c r="C6" i="96"/>
  <c r="V5" i="96"/>
  <c r="G5" i="96"/>
  <c r="F5" i="96"/>
  <c r="C5" i="96"/>
  <c r="Y4" i="96"/>
  <c r="W4" i="96"/>
  <c r="V4" i="96"/>
  <c r="R4" i="96"/>
  <c r="M66" i="96"/>
  <c r="U66" i="96" s="1"/>
  <c r="M65" i="96"/>
  <c r="U65" i="96" s="1"/>
  <c r="M64" i="96"/>
  <c r="U64" i="96" s="1"/>
  <c r="M60" i="96"/>
  <c r="U60" i="96" s="1"/>
  <c r="M59" i="96"/>
  <c r="U59" i="96" s="1"/>
  <c r="M58" i="96"/>
  <c r="U58" i="96" s="1"/>
  <c r="M54" i="96"/>
  <c r="U54" i="96" s="1"/>
  <c r="M53" i="96"/>
  <c r="U53" i="96" s="1"/>
  <c r="M52" i="96"/>
  <c r="U52" i="96" s="1"/>
  <c r="M48" i="96"/>
  <c r="U48" i="96" s="1"/>
  <c r="M47" i="96"/>
  <c r="U47" i="96" s="1"/>
  <c r="M46" i="96"/>
  <c r="U46" i="96" s="1"/>
  <c r="M44" i="96"/>
  <c r="U44" i="96" s="1"/>
  <c r="M42" i="96"/>
  <c r="U42" i="96" s="1"/>
  <c r="M41" i="96"/>
  <c r="U41" i="96" s="1"/>
  <c r="M40" i="96"/>
  <c r="U40" i="96" s="1"/>
  <c r="M38" i="96"/>
  <c r="U38" i="96" s="1"/>
  <c r="M36" i="96"/>
  <c r="U36" i="96" s="1"/>
  <c r="M35" i="96"/>
  <c r="U35" i="96" s="1"/>
  <c r="M34" i="96"/>
  <c r="U34" i="96" s="1"/>
  <c r="M32" i="96"/>
  <c r="U32" i="96" s="1"/>
  <c r="M30" i="96"/>
  <c r="U30" i="96" s="1"/>
  <c r="M29" i="96"/>
  <c r="U29" i="96" s="1"/>
  <c r="M28" i="96"/>
  <c r="U28" i="96" s="1"/>
  <c r="M26" i="96"/>
  <c r="U26" i="96" s="1"/>
  <c r="M24" i="96"/>
  <c r="U24" i="96" s="1"/>
  <c r="M23" i="96"/>
  <c r="U23" i="96" s="1"/>
  <c r="M22" i="96"/>
  <c r="U22" i="96" s="1"/>
  <c r="M20" i="96"/>
  <c r="U20" i="96" s="1"/>
  <c r="M18" i="96"/>
  <c r="U18" i="96" s="1"/>
  <c r="M17" i="96"/>
  <c r="U17" i="96" s="1"/>
  <c r="M16" i="96"/>
  <c r="U16" i="96" s="1"/>
  <c r="M14" i="96"/>
  <c r="U14" i="96" s="1"/>
  <c r="M12" i="96"/>
  <c r="U12" i="96" s="1"/>
  <c r="M11" i="96"/>
  <c r="U11" i="96" s="1"/>
  <c r="M10" i="96"/>
  <c r="U10" i="96" s="1"/>
  <c r="M8" i="96"/>
  <c r="U8" i="96" s="1"/>
  <c r="M6" i="96"/>
  <c r="U6" i="96" s="1"/>
  <c r="M5" i="96"/>
  <c r="U5" i="96" s="1"/>
  <c r="M4" i="96"/>
  <c r="U4" i="96" s="1"/>
  <c r="X4" i="96" s="1"/>
  <c r="M4" i="96" a="1"/>
  <c r="M69" i="96" s="1"/>
  <c r="U69" i="96" s="1"/>
  <c r="G4" i="96"/>
  <c r="F4" i="96"/>
  <c r="AT3" i="96"/>
  <c r="O3" i="96"/>
  <c r="AE3" i="96" s="1"/>
  <c r="G98" i="95"/>
  <c r="F98" i="95"/>
  <c r="AX97" i="95"/>
  <c r="G97" i="95"/>
  <c r="F97" i="95"/>
  <c r="AX96" i="95"/>
  <c r="G96" i="95"/>
  <c r="F96" i="95"/>
  <c r="AX95" i="95"/>
  <c r="G95" i="95"/>
  <c r="F95" i="95"/>
  <c r="AX94" i="95"/>
  <c r="F94" i="95"/>
  <c r="AX93" i="95"/>
  <c r="G93" i="95"/>
  <c r="F93" i="95"/>
  <c r="AX92" i="95"/>
  <c r="G92" i="95"/>
  <c r="F92" i="95"/>
  <c r="AX91" i="95"/>
  <c r="G91" i="95"/>
  <c r="F91" i="95"/>
  <c r="AX90" i="95"/>
  <c r="G90" i="95"/>
  <c r="F90" i="95"/>
  <c r="AX89" i="95"/>
  <c r="G89" i="95"/>
  <c r="F89" i="95"/>
  <c r="AX88" i="95"/>
  <c r="G88" i="95"/>
  <c r="F88" i="95"/>
  <c r="AX87" i="95"/>
  <c r="G87" i="95"/>
  <c r="F87" i="95"/>
  <c r="AX86" i="95"/>
  <c r="G86" i="95"/>
  <c r="F86" i="95"/>
  <c r="AX85" i="95"/>
  <c r="G85" i="95"/>
  <c r="F85" i="95"/>
  <c r="AX84" i="95"/>
  <c r="G84" i="95"/>
  <c r="F84" i="95"/>
  <c r="AX83" i="95"/>
  <c r="G83" i="95"/>
  <c r="F83" i="95"/>
  <c r="AX82" i="95"/>
  <c r="G82" i="95"/>
  <c r="F82" i="95"/>
  <c r="AX81" i="95"/>
  <c r="G81" i="95"/>
  <c r="F81" i="95"/>
  <c r="AX80" i="95"/>
  <c r="G80" i="95"/>
  <c r="F80" i="95"/>
  <c r="G79" i="95"/>
  <c r="F79" i="95"/>
  <c r="G78" i="95"/>
  <c r="F78" i="95"/>
  <c r="G77" i="95"/>
  <c r="F77" i="95"/>
  <c r="G76" i="95"/>
  <c r="F76" i="95"/>
  <c r="G75" i="95"/>
  <c r="F75" i="95"/>
  <c r="G74" i="95"/>
  <c r="F74" i="95"/>
  <c r="G73" i="95"/>
  <c r="F73" i="95"/>
  <c r="G72" i="95"/>
  <c r="F72" i="95"/>
  <c r="G71" i="95"/>
  <c r="F71" i="95"/>
  <c r="G70" i="95"/>
  <c r="F70" i="95"/>
  <c r="G69" i="95"/>
  <c r="F69" i="95"/>
  <c r="G68" i="95"/>
  <c r="F68" i="95"/>
  <c r="G67" i="95"/>
  <c r="F67" i="95"/>
  <c r="G66" i="95"/>
  <c r="F66" i="95"/>
  <c r="G65" i="95"/>
  <c r="F65" i="95"/>
  <c r="G64" i="95"/>
  <c r="F64" i="95"/>
  <c r="G63" i="95"/>
  <c r="F63" i="95"/>
  <c r="G62" i="95"/>
  <c r="F62" i="95"/>
  <c r="G61" i="95"/>
  <c r="F61" i="95"/>
  <c r="G60" i="95"/>
  <c r="F60" i="95"/>
  <c r="G59" i="95"/>
  <c r="F59" i="95"/>
  <c r="G58" i="95"/>
  <c r="F58" i="95"/>
  <c r="G57" i="95"/>
  <c r="F57" i="95"/>
  <c r="G56" i="95"/>
  <c r="F56" i="95"/>
  <c r="G55" i="95"/>
  <c r="F55" i="95"/>
  <c r="V54" i="95"/>
  <c r="G54" i="95"/>
  <c r="F54" i="95"/>
  <c r="G53" i="95"/>
  <c r="F53" i="95"/>
  <c r="G52" i="95"/>
  <c r="F52" i="95"/>
  <c r="V51" i="95"/>
  <c r="G51" i="95"/>
  <c r="F51" i="95"/>
  <c r="G50" i="95"/>
  <c r="F50" i="95"/>
  <c r="G49" i="95"/>
  <c r="F49" i="95"/>
  <c r="G48" i="95"/>
  <c r="F48" i="95"/>
  <c r="G47" i="95"/>
  <c r="F47" i="95"/>
  <c r="G46" i="95"/>
  <c r="F46" i="95"/>
  <c r="V45" i="95"/>
  <c r="G45" i="95"/>
  <c r="F45" i="95"/>
  <c r="G44" i="95"/>
  <c r="F44" i="95"/>
  <c r="G43" i="95"/>
  <c r="F43" i="95"/>
  <c r="G42" i="95"/>
  <c r="F42" i="95"/>
  <c r="G41" i="95"/>
  <c r="F41" i="95"/>
  <c r="G40" i="95"/>
  <c r="F40" i="95"/>
  <c r="G39" i="95"/>
  <c r="F39" i="95"/>
  <c r="V38" i="95"/>
  <c r="G38" i="95"/>
  <c r="F38" i="95"/>
  <c r="V37" i="95"/>
  <c r="G37" i="95"/>
  <c r="F37" i="95"/>
  <c r="V36" i="95"/>
  <c r="G36" i="95"/>
  <c r="F36" i="95"/>
  <c r="V35" i="95"/>
  <c r="G35" i="95"/>
  <c r="F35" i="95"/>
  <c r="G34" i="95"/>
  <c r="F34" i="95"/>
  <c r="R33" i="95"/>
  <c r="G33" i="95"/>
  <c r="F33" i="95"/>
  <c r="R32" i="95"/>
  <c r="G32" i="95"/>
  <c r="F32" i="95"/>
  <c r="G31" i="95"/>
  <c r="F31" i="95"/>
  <c r="R30" i="95"/>
  <c r="G30" i="95"/>
  <c r="F30" i="95"/>
  <c r="R29" i="95"/>
  <c r="G29" i="95"/>
  <c r="F29" i="95"/>
  <c r="G28" i="95"/>
  <c r="F28" i="95"/>
  <c r="R27" i="95"/>
  <c r="G27" i="95"/>
  <c r="F27" i="95"/>
  <c r="R26" i="95"/>
  <c r="G26" i="95"/>
  <c r="F26" i="95"/>
  <c r="G25" i="95"/>
  <c r="F25" i="95"/>
  <c r="R24" i="95"/>
  <c r="G24" i="95"/>
  <c r="F24" i="95"/>
  <c r="R23" i="95"/>
  <c r="G23" i="95"/>
  <c r="F23" i="95"/>
  <c r="G22" i="95"/>
  <c r="F22" i="95"/>
  <c r="R21" i="95"/>
  <c r="G21" i="95"/>
  <c r="F21" i="95"/>
  <c r="R20" i="95"/>
  <c r="G20" i="95"/>
  <c r="F20" i="95"/>
  <c r="G19" i="95"/>
  <c r="F19" i="95"/>
  <c r="R18" i="95"/>
  <c r="G18" i="95"/>
  <c r="F18" i="95"/>
  <c r="R17" i="95"/>
  <c r="G17" i="95"/>
  <c r="F17" i="95"/>
  <c r="G16" i="95"/>
  <c r="F16" i="95"/>
  <c r="G15" i="95"/>
  <c r="F15" i="95"/>
  <c r="G14" i="95"/>
  <c r="F14" i="95"/>
  <c r="V13" i="95"/>
  <c r="G13" i="95"/>
  <c r="F13" i="95"/>
  <c r="G12" i="95"/>
  <c r="F12" i="95"/>
  <c r="C12" i="95"/>
  <c r="G11" i="95"/>
  <c r="F11" i="95"/>
  <c r="V10" i="95"/>
  <c r="G10" i="95"/>
  <c r="F10" i="95"/>
  <c r="C10" i="95"/>
  <c r="V9" i="95"/>
  <c r="G9" i="95"/>
  <c r="F9" i="95"/>
  <c r="V8" i="95"/>
  <c r="G8" i="95"/>
  <c r="F8" i="95"/>
  <c r="G7" i="95"/>
  <c r="F7" i="95"/>
  <c r="R6" i="95"/>
  <c r="G6" i="95"/>
  <c r="F6" i="95"/>
  <c r="C6" i="95"/>
  <c r="V5" i="95"/>
  <c r="G5" i="95"/>
  <c r="F5" i="95"/>
  <c r="C5" i="95"/>
  <c r="W4" i="95"/>
  <c r="V4" i="95"/>
  <c r="Y4" i="95" s="1"/>
  <c r="M78" i="95"/>
  <c r="U78" i="95" s="1"/>
  <c r="M77" i="95"/>
  <c r="U77" i="95" s="1"/>
  <c r="M76" i="95"/>
  <c r="U76" i="95" s="1"/>
  <c r="M72" i="95"/>
  <c r="U72" i="95" s="1"/>
  <c r="M71" i="95"/>
  <c r="U71" i="95" s="1"/>
  <c r="M70" i="95"/>
  <c r="U70" i="95" s="1"/>
  <c r="M66" i="95"/>
  <c r="U66" i="95" s="1"/>
  <c r="M65" i="95"/>
  <c r="U65" i="95" s="1"/>
  <c r="M64" i="95"/>
  <c r="U64" i="95" s="1"/>
  <c r="M60" i="95"/>
  <c r="U60" i="95" s="1"/>
  <c r="M59" i="95"/>
  <c r="U59" i="95" s="1"/>
  <c r="M58" i="95"/>
  <c r="U58" i="95" s="1"/>
  <c r="M54" i="95"/>
  <c r="U54" i="95" s="1"/>
  <c r="M53" i="95"/>
  <c r="U53" i="95" s="1"/>
  <c r="M52" i="95"/>
  <c r="U52" i="95" s="1"/>
  <c r="M48" i="95"/>
  <c r="U48" i="95" s="1"/>
  <c r="M47" i="95"/>
  <c r="U47" i="95" s="1"/>
  <c r="M46" i="95"/>
  <c r="U46" i="95" s="1"/>
  <c r="M42" i="95"/>
  <c r="U42" i="95" s="1"/>
  <c r="M41" i="95"/>
  <c r="U41" i="95" s="1"/>
  <c r="M40" i="95"/>
  <c r="U40" i="95" s="1"/>
  <c r="M36" i="95"/>
  <c r="U36" i="95" s="1"/>
  <c r="M35" i="95"/>
  <c r="U35" i="95" s="1"/>
  <c r="M34" i="95"/>
  <c r="U34" i="95" s="1"/>
  <c r="M30" i="95"/>
  <c r="U30" i="95" s="1"/>
  <c r="M29" i="95"/>
  <c r="U29" i="95" s="1"/>
  <c r="M28" i="95"/>
  <c r="U28" i="95" s="1"/>
  <c r="M24" i="95"/>
  <c r="U24" i="95" s="1"/>
  <c r="M23" i="95"/>
  <c r="U23" i="95" s="1"/>
  <c r="M22" i="95"/>
  <c r="U22" i="95" s="1"/>
  <c r="M18" i="95"/>
  <c r="U18" i="95" s="1"/>
  <c r="M17" i="95"/>
  <c r="U17" i="95" s="1"/>
  <c r="M16" i="95"/>
  <c r="U16" i="95" s="1"/>
  <c r="M12" i="95"/>
  <c r="U12" i="95" s="1"/>
  <c r="M11" i="95"/>
  <c r="U11" i="95" s="1"/>
  <c r="M10" i="95"/>
  <c r="U10" i="95" s="1"/>
  <c r="M6" i="95"/>
  <c r="U6" i="95" s="1"/>
  <c r="M5" i="95"/>
  <c r="U5" i="95" s="1"/>
  <c r="M4" i="95"/>
  <c r="U4" i="95" s="1"/>
  <c r="X4" i="95" s="1"/>
  <c r="M4" i="95" a="1"/>
  <c r="M75" i="95" s="1"/>
  <c r="U75" i="95" s="1"/>
  <c r="G4" i="95"/>
  <c r="F4" i="95"/>
  <c r="AT3" i="95"/>
  <c r="C3" i="95"/>
  <c r="O3" i="95" s="1"/>
  <c r="G98" i="94"/>
  <c r="F98" i="94"/>
  <c r="AX97" i="94"/>
  <c r="G97" i="94"/>
  <c r="F97" i="94"/>
  <c r="AX96" i="94"/>
  <c r="G96" i="94"/>
  <c r="F96" i="94"/>
  <c r="AX95" i="94"/>
  <c r="G95" i="94"/>
  <c r="F95" i="94"/>
  <c r="AX94" i="94"/>
  <c r="F94" i="94"/>
  <c r="AX93" i="94"/>
  <c r="G93" i="94"/>
  <c r="F93" i="94"/>
  <c r="AX92" i="94"/>
  <c r="G92" i="94"/>
  <c r="F92" i="94"/>
  <c r="AX91" i="94"/>
  <c r="G91" i="94"/>
  <c r="F91" i="94"/>
  <c r="AX90" i="94"/>
  <c r="G90" i="94"/>
  <c r="F90" i="94"/>
  <c r="G89" i="94"/>
  <c r="F89" i="94"/>
  <c r="G88" i="94"/>
  <c r="F88" i="94"/>
  <c r="G87" i="94"/>
  <c r="F87" i="94"/>
  <c r="G86" i="94"/>
  <c r="F86" i="94"/>
  <c r="G85" i="94"/>
  <c r="F85" i="94"/>
  <c r="G84" i="94"/>
  <c r="F84" i="94"/>
  <c r="G83" i="94"/>
  <c r="F83" i="94"/>
  <c r="G82" i="94"/>
  <c r="F82" i="94"/>
  <c r="G81" i="94"/>
  <c r="F81" i="94"/>
  <c r="G80" i="94"/>
  <c r="F80" i="94"/>
  <c r="G79" i="94"/>
  <c r="F79" i="94"/>
  <c r="G78" i="94"/>
  <c r="F78" i="94"/>
  <c r="G77" i="94"/>
  <c r="F77" i="94"/>
  <c r="G76" i="94"/>
  <c r="F76" i="94"/>
  <c r="G75" i="94"/>
  <c r="F75" i="94"/>
  <c r="G74" i="94"/>
  <c r="F74" i="94"/>
  <c r="G73" i="94"/>
  <c r="F73" i="94"/>
  <c r="G72" i="94"/>
  <c r="F72" i="94"/>
  <c r="G71" i="94"/>
  <c r="F71" i="94"/>
  <c r="G70" i="94"/>
  <c r="F70" i="94"/>
  <c r="G69" i="94"/>
  <c r="F69" i="94"/>
  <c r="G68" i="94"/>
  <c r="F68" i="94"/>
  <c r="G67" i="94"/>
  <c r="F67" i="94"/>
  <c r="G66" i="94"/>
  <c r="F66" i="94"/>
  <c r="G65" i="94"/>
  <c r="F65" i="94"/>
  <c r="G64" i="94"/>
  <c r="F64" i="94"/>
  <c r="G63" i="94"/>
  <c r="F63" i="94"/>
  <c r="G62" i="94"/>
  <c r="F62" i="94"/>
  <c r="G61" i="94"/>
  <c r="F61" i="94"/>
  <c r="G60" i="94"/>
  <c r="F60" i="94"/>
  <c r="G59" i="94"/>
  <c r="F59" i="94"/>
  <c r="G58" i="94"/>
  <c r="F58" i="94"/>
  <c r="V57" i="94"/>
  <c r="G57" i="94"/>
  <c r="F57" i="94"/>
  <c r="G56" i="94"/>
  <c r="F56" i="94"/>
  <c r="G55" i="94"/>
  <c r="F55" i="94"/>
  <c r="G54" i="94"/>
  <c r="F54" i="94"/>
  <c r="G53" i="94"/>
  <c r="F53" i="94"/>
  <c r="G52" i="94"/>
  <c r="F52" i="94"/>
  <c r="G51" i="94"/>
  <c r="F51" i="94"/>
  <c r="G50" i="94"/>
  <c r="F50" i="94"/>
  <c r="G49" i="94"/>
  <c r="F49" i="94"/>
  <c r="G48" i="94"/>
  <c r="F48" i="94"/>
  <c r="G47" i="94"/>
  <c r="F47" i="94"/>
  <c r="G46" i="94"/>
  <c r="F46" i="94"/>
  <c r="V45" i="94"/>
  <c r="G45" i="94"/>
  <c r="F45" i="94"/>
  <c r="G44" i="94"/>
  <c r="F44" i="94"/>
  <c r="G43" i="94"/>
  <c r="F43" i="94"/>
  <c r="G42" i="94"/>
  <c r="F42" i="94"/>
  <c r="G41" i="94"/>
  <c r="F41" i="94"/>
  <c r="G40" i="94"/>
  <c r="F40" i="94"/>
  <c r="G39" i="94"/>
  <c r="F39" i="94"/>
  <c r="G38" i="94"/>
  <c r="F38" i="94"/>
  <c r="G37" i="94"/>
  <c r="F37" i="94"/>
  <c r="V36" i="94"/>
  <c r="G36" i="94"/>
  <c r="F36" i="94"/>
  <c r="G35" i="94"/>
  <c r="F35" i="94"/>
  <c r="G34" i="94"/>
  <c r="F34" i="94"/>
  <c r="G33" i="94"/>
  <c r="F33" i="94"/>
  <c r="G32" i="94"/>
  <c r="F32" i="94"/>
  <c r="R31" i="94"/>
  <c r="G31" i="94"/>
  <c r="F31" i="94"/>
  <c r="V30" i="94"/>
  <c r="G30" i="94"/>
  <c r="F30" i="94"/>
  <c r="G29" i="94"/>
  <c r="F29" i="94"/>
  <c r="G28" i="94"/>
  <c r="F28" i="94"/>
  <c r="G27" i="94"/>
  <c r="F27" i="94"/>
  <c r="G26" i="94"/>
  <c r="F26" i="94"/>
  <c r="G25" i="94"/>
  <c r="F25" i="94"/>
  <c r="G24" i="94"/>
  <c r="F24" i="94"/>
  <c r="G23" i="94"/>
  <c r="F23" i="94"/>
  <c r="R22" i="94"/>
  <c r="G22" i="94"/>
  <c r="F22" i="94"/>
  <c r="V21" i="94"/>
  <c r="G21" i="94"/>
  <c r="F21" i="94"/>
  <c r="G20" i="94"/>
  <c r="F20" i="94"/>
  <c r="G19" i="94"/>
  <c r="F19" i="94"/>
  <c r="G18" i="94"/>
  <c r="F18" i="94"/>
  <c r="G17" i="94"/>
  <c r="F17" i="94"/>
  <c r="G16" i="94"/>
  <c r="F16" i="94"/>
  <c r="G15" i="94"/>
  <c r="F15" i="94"/>
  <c r="G14" i="94"/>
  <c r="F14" i="94"/>
  <c r="G13" i="94"/>
  <c r="F13" i="94"/>
  <c r="R12" i="94"/>
  <c r="G12" i="94"/>
  <c r="F12" i="94"/>
  <c r="C12" i="94"/>
  <c r="C3" i="94" s="1"/>
  <c r="O3" i="94" s="1"/>
  <c r="G11" i="94"/>
  <c r="F11" i="94"/>
  <c r="G10" i="94"/>
  <c r="F10" i="94"/>
  <c r="C10" i="94"/>
  <c r="V9" i="94"/>
  <c r="G9" i="94"/>
  <c r="F9" i="94"/>
  <c r="R8" i="94"/>
  <c r="G8" i="94"/>
  <c r="F8" i="94"/>
  <c r="R7" i="94"/>
  <c r="G7" i="94"/>
  <c r="F7" i="94"/>
  <c r="V6" i="94"/>
  <c r="G6" i="94"/>
  <c r="F6" i="94"/>
  <c r="C6" i="94"/>
  <c r="R13" i="94" s="1"/>
  <c r="V5" i="94"/>
  <c r="G5" i="94"/>
  <c r="F5" i="94"/>
  <c r="C5" i="94"/>
  <c r="W4" i="94"/>
  <c r="M88" i="94"/>
  <c r="U88" i="94" s="1"/>
  <c r="M86" i="94"/>
  <c r="U86" i="94" s="1"/>
  <c r="M85" i="94"/>
  <c r="U85" i="94" s="1"/>
  <c r="M84" i="94"/>
  <c r="U84" i="94" s="1"/>
  <c r="M82" i="94"/>
  <c r="U82" i="94" s="1"/>
  <c r="M80" i="94"/>
  <c r="U80" i="94" s="1"/>
  <c r="M79" i="94"/>
  <c r="U79" i="94" s="1"/>
  <c r="M78" i="94"/>
  <c r="U78" i="94" s="1"/>
  <c r="M76" i="94"/>
  <c r="U76" i="94" s="1"/>
  <c r="M74" i="94"/>
  <c r="U74" i="94" s="1"/>
  <c r="M73" i="94"/>
  <c r="U73" i="94" s="1"/>
  <c r="M72" i="94"/>
  <c r="U72" i="94" s="1"/>
  <c r="M70" i="94"/>
  <c r="U70" i="94" s="1"/>
  <c r="M68" i="94"/>
  <c r="U68" i="94" s="1"/>
  <c r="M67" i="94"/>
  <c r="U67" i="94" s="1"/>
  <c r="M66" i="94"/>
  <c r="U66" i="94" s="1"/>
  <c r="M64" i="94"/>
  <c r="U64" i="94" s="1"/>
  <c r="M62" i="94"/>
  <c r="U62" i="94" s="1"/>
  <c r="M61" i="94"/>
  <c r="U61" i="94" s="1"/>
  <c r="M60" i="94"/>
  <c r="U60" i="94" s="1"/>
  <c r="M58" i="94"/>
  <c r="U58" i="94" s="1"/>
  <c r="M56" i="94"/>
  <c r="U56" i="94" s="1"/>
  <c r="M55" i="94"/>
  <c r="U55" i="94" s="1"/>
  <c r="M54" i="94"/>
  <c r="U54" i="94" s="1"/>
  <c r="M52" i="94"/>
  <c r="U52" i="94" s="1"/>
  <c r="M50" i="94"/>
  <c r="U50" i="94" s="1"/>
  <c r="M49" i="94"/>
  <c r="U49" i="94" s="1"/>
  <c r="M48" i="94"/>
  <c r="U48" i="94" s="1"/>
  <c r="M46" i="94"/>
  <c r="U46" i="94" s="1"/>
  <c r="M44" i="94"/>
  <c r="U44" i="94" s="1"/>
  <c r="M43" i="94"/>
  <c r="U43" i="94" s="1"/>
  <c r="M42" i="94"/>
  <c r="U42" i="94" s="1"/>
  <c r="M40" i="94"/>
  <c r="U40" i="94" s="1"/>
  <c r="M38" i="94"/>
  <c r="U38" i="94" s="1"/>
  <c r="M37" i="94"/>
  <c r="U37" i="94" s="1"/>
  <c r="M36" i="94"/>
  <c r="U36" i="94" s="1"/>
  <c r="M34" i="94"/>
  <c r="U34" i="94" s="1"/>
  <c r="M32" i="94"/>
  <c r="U32" i="94" s="1"/>
  <c r="M31" i="94"/>
  <c r="U31" i="94" s="1"/>
  <c r="M30" i="94"/>
  <c r="U30" i="94" s="1"/>
  <c r="M28" i="94"/>
  <c r="U28" i="94" s="1"/>
  <c r="M26" i="94"/>
  <c r="U26" i="94" s="1"/>
  <c r="M25" i="94"/>
  <c r="U25" i="94" s="1"/>
  <c r="M24" i="94"/>
  <c r="U24" i="94" s="1"/>
  <c r="M22" i="94"/>
  <c r="U22" i="94" s="1"/>
  <c r="M20" i="94"/>
  <c r="U20" i="94" s="1"/>
  <c r="M19" i="94"/>
  <c r="U19" i="94" s="1"/>
  <c r="M18" i="94"/>
  <c r="U18" i="94" s="1"/>
  <c r="M16" i="94"/>
  <c r="U16" i="94" s="1"/>
  <c r="M14" i="94"/>
  <c r="U14" i="94" s="1"/>
  <c r="M13" i="94"/>
  <c r="U13" i="94" s="1"/>
  <c r="M12" i="94"/>
  <c r="U12" i="94" s="1"/>
  <c r="M10" i="94"/>
  <c r="U10" i="94" s="1"/>
  <c r="M8" i="94"/>
  <c r="U8" i="94" s="1"/>
  <c r="M7" i="94"/>
  <c r="U7" i="94" s="1"/>
  <c r="M6" i="94"/>
  <c r="U6" i="94" s="1"/>
  <c r="M4" i="94"/>
  <c r="U4" i="94" s="1"/>
  <c r="X4" i="94" s="1"/>
  <c r="M4" i="94" a="1"/>
  <c r="M89" i="94" s="1"/>
  <c r="U89" i="94" s="1"/>
  <c r="G4" i="94"/>
  <c r="F4" i="94"/>
  <c r="AT3" i="94"/>
  <c r="S98" i="93"/>
  <c r="R98" i="93"/>
  <c r="G98" i="93"/>
  <c r="F98" i="93"/>
  <c r="R97" i="93"/>
  <c r="G97" i="93"/>
  <c r="F97" i="93"/>
  <c r="R96" i="93"/>
  <c r="G96" i="93"/>
  <c r="F96" i="93"/>
  <c r="R95" i="93"/>
  <c r="G95" i="93"/>
  <c r="F95" i="93"/>
  <c r="R94" i="93"/>
  <c r="F94" i="93"/>
  <c r="R93" i="93"/>
  <c r="G93" i="93"/>
  <c r="F93" i="93"/>
  <c r="R92" i="93"/>
  <c r="G92" i="93"/>
  <c r="F92" i="93"/>
  <c r="R91" i="93"/>
  <c r="G91" i="93"/>
  <c r="F91" i="93"/>
  <c r="R90" i="93"/>
  <c r="G90" i="93"/>
  <c r="F90" i="93"/>
  <c r="R89" i="93"/>
  <c r="G89" i="93"/>
  <c r="F89" i="93"/>
  <c r="R88" i="93"/>
  <c r="G88" i="93"/>
  <c r="F88" i="93"/>
  <c r="R87" i="93"/>
  <c r="G87" i="93"/>
  <c r="F87" i="93"/>
  <c r="R86" i="93"/>
  <c r="G86" i="93"/>
  <c r="F86" i="93"/>
  <c r="R85" i="93"/>
  <c r="G85" i="93"/>
  <c r="F85" i="93"/>
  <c r="R84" i="93"/>
  <c r="G84" i="93"/>
  <c r="F84" i="93"/>
  <c r="R83" i="93"/>
  <c r="G83" i="93"/>
  <c r="F83" i="93"/>
  <c r="R82" i="93"/>
  <c r="G82" i="93"/>
  <c r="F82" i="93"/>
  <c r="R81" i="93"/>
  <c r="G81" i="93"/>
  <c r="F81" i="93"/>
  <c r="R80" i="93"/>
  <c r="G80" i="93"/>
  <c r="F80" i="93"/>
  <c r="R79" i="93"/>
  <c r="G79" i="93"/>
  <c r="F79" i="93"/>
  <c r="R78" i="93"/>
  <c r="G78" i="93"/>
  <c r="F78" i="93"/>
  <c r="V77" i="93"/>
  <c r="R77" i="93"/>
  <c r="G77" i="93"/>
  <c r="F77" i="93"/>
  <c r="R76" i="93"/>
  <c r="G76" i="93"/>
  <c r="F76" i="93"/>
  <c r="R75" i="93"/>
  <c r="G75" i="93"/>
  <c r="F75" i="93"/>
  <c r="R74" i="93"/>
  <c r="G74" i="93"/>
  <c r="F74" i="93"/>
  <c r="R73" i="93"/>
  <c r="G73" i="93"/>
  <c r="F73" i="93"/>
  <c r="R72" i="93"/>
  <c r="G72" i="93"/>
  <c r="F72" i="93"/>
  <c r="R71" i="93"/>
  <c r="G71" i="93"/>
  <c r="F71" i="93"/>
  <c r="R70" i="93"/>
  <c r="G70" i="93"/>
  <c r="F70" i="93"/>
  <c r="R69" i="93"/>
  <c r="G69" i="93"/>
  <c r="F69" i="93"/>
  <c r="V68" i="93"/>
  <c r="R68" i="93"/>
  <c r="G68" i="93"/>
  <c r="F68" i="93"/>
  <c r="R67" i="93"/>
  <c r="G67" i="93"/>
  <c r="F67" i="93"/>
  <c r="R66" i="93"/>
  <c r="G66" i="93"/>
  <c r="F66" i="93"/>
  <c r="R65" i="93"/>
  <c r="G65" i="93"/>
  <c r="F65" i="93"/>
  <c r="R64" i="93"/>
  <c r="G64" i="93"/>
  <c r="F64" i="93"/>
  <c r="R63" i="93"/>
  <c r="G63" i="93"/>
  <c r="F63" i="93"/>
  <c r="R62" i="93"/>
  <c r="G62" i="93"/>
  <c r="F62" i="93"/>
  <c r="R61" i="93"/>
  <c r="G61" i="93"/>
  <c r="F61" i="93"/>
  <c r="R60" i="93"/>
  <c r="G60" i="93"/>
  <c r="F60" i="93"/>
  <c r="V59" i="93"/>
  <c r="R59" i="93"/>
  <c r="G59" i="93"/>
  <c r="F59" i="93"/>
  <c r="R58" i="93"/>
  <c r="G58" i="93"/>
  <c r="F58" i="93"/>
  <c r="R57" i="93"/>
  <c r="G57" i="93"/>
  <c r="F57" i="93"/>
  <c r="R56" i="93"/>
  <c r="G56" i="93"/>
  <c r="F56" i="93"/>
  <c r="R55" i="93"/>
  <c r="G55" i="93"/>
  <c r="F55" i="93"/>
  <c r="R54" i="93"/>
  <c r="G54" i="93"/>
  <c r="F54" i="93"/>
  <c r="R53" i="93"/>
  <c r="G53" i="93"/>
  <c r="F53" i="93"/>
  <c r="R52" i="93"/>
  <c r="G52" i="93"/>
  <c r="F52" i="93"/>
  <c r="R51" i="93"/>
  <c r="G51" i="93"/>
  <c r="F51" i="93"/>
  <c r="R50" i="93"/>
  <c r="G50" i="93"/>
  <c r="F50" i="93"/>
  <c r="R49" i="93"/>
  <c r="G49" i="93"/>
  <c r="F49" i="93"/>
  <c r="R48" i="93"/>
  <c r="G48" i="93"/>
  <c r="F48" i="93"/>
  <c r="R47" i="93"/>
  <c r="G47" i="93"/>
  <c r="F47" i="93"/>
  <c r="R46" i="93"/>
  <c r="G46" i="93"/>
  <c r="F46" i="93"/>
  <c r="R45" i="93"/>
  <c r="G45" i="93"/>
  <c r="F45" i="93"/>
  <c r="R44" i="93"/>
  <c r="G44" i="93"/>
  <c r="F44" i="93"/>
  <c r="R43" i="93"/>
  <c r="G43" i="93"/>
  <c r="F43" i="93"/>
  <c r="R42" i="93"/>
  <c r="G42" i="93"/>
  <c r="F42" i="93"/>
  <c r="R41" i="93"/>
  <c r="G41" i="93"/>
  <c r="F41" i="93"/>
  <c r="R40" i="93"/>
  <c r="G40" i="93"/>
  <c r="F40" i="93"/>
  <c r="R39" i="93"/>
  <c r="G39" i="93"/>
  <c r="F39" i="93"/>
  <c r="R38" i="93"/>
  <c r="G38" i="93"/>
  <c r="F38" i="93"/>
  <c r="R37" i="93"/>
  <c r="G37" i="93"/>
  <c r="F37" i="93"/>
  <c r="R36" i="93"/>
  <c r="G36" i="93"/>
  <c r="F36" i="93"/>
  <c r="R35" i="93"/>
  <c r="G35" i="93"/>
  <c r="F35" i="93"/>
  <c r="R34" i="93"/>
  <c r="G34" i="93"/>
  <c r="F34" i="93"/>
  <c r="R33" i="93"/>
  <c r="G33" i="93"/>
  <c r="F33" i="93"/>
  <c r="R32" i="93"/>
  <c r="G32" i="93"/>
  <c r="F32" i="93"/>
  <c r="R31" i="93"/>
  <c r="G31" i="93"/>
  <c r="F31" i="93"/>
  <c r="R30" i="93"/>
  <c r="G30" i="93"/>
  <c r="F30" i="93"/>
  <c r="R29" i="93"/>
  <c r="G29" i="93"/>
  <c r="F29" i="93"/>
  <c r="R28" i="93"/>
  <c r="G28" i="93"/>
  <c r="F28" i="93"/>
  <c r="R27" i="93"/>
  <c r="G27" i="93"/>
  <c r="F27" i="93"/>
  <c r="R26" i="93"/>
  <c r="G26" i="93"/>
  <c r="F26" i="93"/>
  <c r="R25" i="93"/>
  <c r="G25" i="93"/>
  <c r="F25" i="93"/>
  <c r="R24" i="93"/>
  <c r="G24" i="93"/>
  <c r="F24" i="93"/>
  <c r="R23" i="93"/>
  <c r="G23" i="93"/>
  <c r="F23" i="93"/>
  <c r="R22" i="93"/>
  <c r="G22" i="93"/>
  <c r="F22" i="93"/>
  <c r="R21" i="93"/>
  <c r="G21" i="93"/>
  <c r="F21" i="93"/>
  <c r="R20" i="93"/>
  <c r="G20" i="93"/>
  <c r="F20" i="93"/>
  <c r="R19" i="93"/>
  <c r="G19" i="93"/>
  <c r="F19" i="93"/>
  <c r="R18" i="93"/>
  <c r="G18" i="93"/>
  <c r="F18" i="93"/>
  <c r="R17" i="93"/>
  <c r="G17" i="93"/>
  <c r="F17" i="93"/>
  <c r="R16" i="93"/>
  <c r="G16" i="93"/>
  <c r="F16" i="93"/>
  <c r="V15" i="93"/>
  <c r="R15" i="93"/>
  <c r="G15" i="93"/>
  <c r="F15" i="93"/>
  <c r="R14" i="93"/>
  <c r="G14" i="93"/>
  <c r="F14" i="93"/>
  <c r="R13" i="93"/>
  <c r="G13" i="93"/>
  <c r="F13" i="93"/>
  <c r="V12" i="93"/>
  <c r="R12" i="93"/>
  <c r="G12" i="93"/>
  <c r="F12" i="93"/>
  <c r="C12" i="93"/>
  <c r="V11" i="93"/>
  <c r="R11" i="93"/>
  <c r="G11" i="93"/>
  <c r="F11" i="93"/>
  <c r="R10" i="93"/>
  <c r="G10" i="93"/>
  <c r="F10" i="93"/>
  <c r="C10" i="93"/>
  <c r="V83" i="93" s="1"/>
  <c r="V9" i="93"/>
  <c r="R9" i="93"/>
  <c r="G9" i="93"/>
  <c r="F9" i="93"/>
  <c r="R8" i="93"/>
  <c r="G8" i="93"/>
  <c r="F8" i="93"/>
  <c r="R7" i="93"/>
  <c r="G7" i="93"/>
  <c r="F7" i="93"/>
  <c r="V6" i="93"/>
  <c r="R6" i="93"/>
  <c r="G6" i="93"/>
  <c r="F6" i="93"/>
  <c r="R5" i="93"/>
  <c r="G5" i="93"/>
  <c r="F5" i="93"/>
  <c r="C5" i="93"/>
  <c r="Y4" i="93"/>
  <c r="W4" i="93"/>
  <c r="V4" i="93"/>
  <c r="R4" i="93"/>
  <c r="M94" i="93"/>
  <c r="U94" i="93" s="1"/>
  <c r="M82" i="93"/>
  <c r="U82" i="93" s="1"/>
  <c r="M81" i="93"/>
  <c r="U81" i="93" s="1"/>
  <c r="M76" i="93"/>
  <c r="U76" i="93" s="1"/>
  <c r="M64" i="93"/>
  <c r="U64" i="93" s="1"/>
  <c r="M63" i="93"/>
  <c r="U63" i="93" s="1"/>
  <c r="M58" i="93"/>
  <c r="U58" i="93" s="1"/>
  <c r="M46" i="93"/>
  <c r="U46" i="93" s="1"/>
  <c r="M45" i="93"/>
  <c r="U45" i="93" s="1"/>
  <c r="M40" i="93"/>
  <c r="U40" i="93" s="1"/>
  <c r="M28" i="93"/>
  <c r="U28" i="93" s="1"/>
  <c r="M27" i="93"/>
  <c r="U27" i="93" s="1"/>
  <c r="M22" i="93"/>
  <c r="U22" i="93" s="1"/>
  <c r="M10" i="93"/>
  <c r="U10" i="93" s="1"/>
  <c r="M9" i="93"/>
  <c r="U9" i="93" s="1"/>
  <c r="M4" i="93"/>
  <c r="U4" i="93" s="1"/>
  <c r="X4" i="93" s="1"/>
  <c r="M4" i="93" a="1"/>
  <c r="M88" i="93" s="1"/>
  <c r="U88" i="93" s="1"/>
  <c r="G4" i="93"/>
  <c r="F4" i="93"/>
  <c r="AT3" i="93"/>
  <c r="R3" i="93"/>
  <c r="C3" i="93"/>
  <c r="O3" i="93" s="1"/>
  <c r="P3" i="93" s="1"/>
  <c r="AF3" i="93" s="1"/>
  <c r="AO3" i="93" s="1"/>
  <c r="G98" i="92"/>
  <c r="F98" i="92"/>
  <c r="AX97" i="92"/>
  <c r="G97" i="92"/>
  <c r="F97" i="92"/>
  <c r="AX96" i="92"/>
  <c r="G96" i="92"/>
  <c r="F96" i="92"/>
  <c r="AX95" i="92"/>
  <c r="G95" i="92"/>
  <c r="F95" i="92"/>
  <c r="AX94" i="92"/>
  <c r="F94" i="92"/>
  <c r="AX93" i="92"/>
  <c r="G93" i="92"/>
  <c r="F93" i="92"/>
  <c r="AX92" i="92"/>
  <c r="G92" i="92"/>
  <c r="F92" i="92"/>
  <c r="AX91" i="92"/>
  <c r="G91" i="92"/>
  <c r="F91" i="92"/>
  <c r="AX90" i="92"/>
  <c r="G90" i="92"/>
  <c r="F90" i="92"/>
  <c r="AX89" i="92"/>
  <c r="G89" i="92"/>
  <c r="F89" i="92"/>
  <c r="AX88" i="92"/>
  <c r="G88" i="92"/>
  <c r="F88" i="92"/>
  <c r="AX87" i="92"/>
  <c r="G87" i="92"/>
  <c r="F87" i="92"/>
  <c r="AX86" i="92"/>
  <c r="G86" i="92"/>
  <c r="F86" i="92"/>
  <c r="AX85" i="92"/>
  <c r="G85" i="92"/>
  <c r="F85" i="92"/>
  <c r="AX84" i="92"/>
  <c r="G84" i="92"/>
  <c r="F84" i="92"/>
  <c r="AX83" i="92"/>
  <c r="G83" i="92"/>
  <c r="F83" i="92"/>
  <c r="AX82" i="92"/>
  <c r="G82" i="92"/>
  <c r="F82" i="92"/>
  <c r="AX81" i="92"/>
  <c r="G81" i="92"/>
  <c r="F81" i="92"/>
  <c r="AX80" i="92"/>
  <c r="G80" i="92"/>
  <c r="F80" i="92"/>
  <c r="AX79" i="92"/>
  <c r="G79" i="92"/>
  <c r="F79" i="92"/>
  <c r="AX78" i="92"/>
  <c r="G78" i="92"/>
  <c r="F78" i="92"/>
  <c r="AX77" i="92"/>
  <c r="G77" i="92"/>
  <c r="F77" i="92"/>
  <c r="AX76" i="92"/>
  <c r="G76" i="92"/>
  <c r="F76" i="92"/>
  <c r="AX75" i="92"/>
  <c r="G75" i="92"/>
  <c r="F75" i="92"/>
  <c r="AX74" i="92"/>
  <c r="G74" i="92"/>
  <c r="F74" i="92"/>
  <c r="AX73" i="92"/>
  <c r="G73" i="92"/>
  <c r="F73" i="92"/>
  <c r="AX72" i="92"/>
  <c r="G72" i="92"/>
  <c r="F72" i="92"/>
  <c r="AX71" i="92"/>
  <c r="G71" i="92"/>
  <c r="F71" i="92"/>
  <c r="AX70" i="92"/>
  <c r="G70" i="92"/>
  <c r="F70" i="92"/>
  <c r="G69" i="92"/>
  <c r="F69" i="92"/>
  <c r="G68" i="92"/>
  <c r="F68" i="92"/>
  <c r="G67" i="92"/>
  <c r="F67" i="92"/>
  <c r="G66" i="92"/>
  <c r="F66" i="92"/>
  <c r="G65" i="92"/>
  <c r="F65" i="92"/>
  <c r="G64" i="92"/>
  <c r="F64" i="92"/>
  <c r="G63" i="92"/>
  <c r="F63" i="92"/>
  <c r="R62" i="92"/>
  <c r="G62" i="92"/>
  <c r="F62" i="92"/>
  <c r="G61" i="92"/>
  <c r="F61" i="92"/>
  <c r="G60" i="92"/>
  <c r="F60" i="92"/>
  <c r="G59" i="92"/>
  <c r="F59" i="92"/>
  <c r="G58" i="92"/>
  <c r="F58" i="92"/>
  <c r="G57" i="92"/>
  <c r="F57" i="92"/>
  <c r="G56" i="92"/>
  <c r="F56" i="92"/>
  <c r="G55" i="92"/>
  <c r="F55" i="92"/>
  <c r="G54" i="92"/>
  <c r="F54" i="92"/>
  <c r="G53" i="92"/>
  <c r="F53" i="92"/>
  <c r="G52" i="92"/>
  <c r="F52" i="92"/>
  <c r="G51" i="92"/>
  <c r="F51" i="92"/>
  <c r="G50" i="92"/>
  <c r="F50" i="92"/>
  <c r="G49" i="92"/>
  <c r="F49" i="92"/>
  <c r="G48" i="92"/>
  <c r="F48" i="92"/>
  <c r="G47" i="92"/>
  <c r="F47" i="92"/>
  <c r="G46" i="92"/>
  <c r="F46" i="92"/>
  <c r="G45" i="92"/>
  <c r="F45" i="92"/>
  <c r="G44" i="92"/>
  <c r="F44" i="92"/>
  <c r="G43" i="92"/>
  <c r="F43" i="92"/>
  <c r="G42" i="92"/>
  <c r="F42" i="92"/>
  <c r="G41" i="92"/>
  <c r="F41" i="92"/>
  <c r="G40" i="92"/>
  <c r="F40" i="92"/>
  <c r="G39" i="92"/>
  <c r="F39" i="92"/>
  <c r="G38" i="92"/>
  <c r="F38" i="92"/>
  <c r="G37" i="92"/>
  <c r="F37" i="92"/>
  <c r="G36" i="92"/>
  <c r="F36" i="92"/>
  <c r="G35" i="92"/>
  <c r="F35" i="92"/>
  <c r="G34" i="92"/>
  <c r="F34" i="92"/>
  <c r="R33" i="92"/>
  <c r="G33" i="92"/>
  <c r="F33" i="92"/>
  <c r="G32" i="92"/>
  <c r="F32" i="92"/>
  <c r="G31" i="92"/>
  <c r="F31" i="92"/>
  <c r="G30" i="92"/>
  <c r="F30" i="92"/>
  <c r="G29" i="92"/>
  <c r="F29" i="92"/>
  <c r="G28" i="92"/>
  <c r="F28" i="92"/>
  <c r="G27" i="92"/>
  <c r="F27" i="92"/>
  <c r="G26" i="92"/>
  <c r="F26" i="92"/>
  <c r="G25" i="92"/>
  <c r="F25" i="92"/>
  <c r="G24" i="92"/>
  <c r="F24" i="92"/>
  <c r="G23" i="92"/>
  <c r="F23" i="92"/>
  <c r="G22" i="92"/>
  <c r="F22" i="92"/>
  <c r="G21" i="92"/>
  <c r="F21" i="92"/>
  <c r="R20" i="92"/>
  <c r="G20" i="92"/>
  <c r="F20" i="92"/>
  <c r="G19" i="92"/>
  <c r="F19" i="92"/>
  <c r="G18" i="92"/>
  <c r="F18" i="92"/>
  <c r="R17" i="92"/>
  <c r="G17" i="92"/>
  <c r="F17" i="92"/>
  <c r="G16" i="92"/>
  <c r="F16" i="92"/>
  <c r="G15" i="92"/>
  <c r="F15" i="92"/>
  <c r="G14" i="92"/>
  <c r="F14" i="92"/>
  <c r="G13" i="92"/>
  <c r="F13" i="92"/>
  <c r="G12" i="92"/>
  <c r="F12" i="92"/>
  <c r="C12" i="92"/>
  <c r="G11" i="92"/>
  <c r="F11" i="92"/>
  <c r="G10" i="92"/>
  <c r="F10" i="92"/>
  <c r="C10" i="92"/>
  <c r="G9" i="92"/>
  <c r="F9" i="92"/>
  <c r="G8" i="92"/>
  <c r="F8" i="92"/>
  <c r="G7" i="92"/>
  <c r="F7" i="92"/>
  <c r="R6" i="92"/>
  <c r="G6" i="92"/>
  <c r="F6" i="92"/>
  <c r="C6" i="92"/>
  <c r="R35" i="92" s="1"/>
  <c r="R5" i="92"/>
  <c r="G5" i="92"/>
  <c r="F5" i="92"/>
  <c r="C5" i="92"/>
  <c r="W4" i="92"/>
  <c r="M61" i="92"/>
  <c r="U61" i="92" s="1"/>
  <c r="M60" i="92"/>
  <c r="U60" i="92" s="1"/>
  <c r="M43" i="92"/>
  <c r="U43" i="92" s="1"/>
  <c r="M42" i="92"/>
  <c r="U42" i="92" s="1"/>
  <c r="M25" i="92"/>
  <c r="U25" i="92" s="1"/>
  <c r="M24" i="92"/>
  <c r="U24" i="92" s="1"/>
  <c r="M7" i="92"/>
  <c r="U7" i="92" s="1"/>
  <c r="M6" i="92"/>
  <c r="U6" i="92" s="1"/>
  <c r="M4" i="92" a="1"/>
  <c r="G4" i="92"/>
  <c r="F4" i="92"/>
  <c r="AT3" i="92"/>
  <c r="C3" i="92"/>
  <c r="O3" i="92" s="1"/>
  <c r="G98" i="91"/>
  <c r="F98" i="91"/>
  <c r="AX97" i="91"/>
  <c r="G97" i="91"/>
  <c r="F97" i="91"/>
  <c r="AX96" i="91"/>
  <c r="G96" i="91"/>
  <c r="F96" i="91"/>
  <c r="AX95" i="91"/>
  <c r="G95" i="91"/>
  <c r="F95" i="91"/>
  <c r="AX94" i="91"/>
  <c r="F94" i="91"/>
  <c r="AX93" i="91"/>
  <c r="G93" i="91"/>
  <c r="F93" i="91"/>
  <c r="AX92" i="91"/>
  <c r="G92" i="91"/>
  <c r="F92" i="91"/>
  <c r="AX91" i="91"/>
  <c r="G91" i="91"/>
  <c r="F91" i="91"/>
  <c r="AX90" i="91"/>
  <c r="G90" i="91"/>
  <c r="F90" i="91"/>
  <c r="AX89" i="91"/>
  <c r="G89" i="91"/>
  <c r="F89" i="91"/>
  <c r="AX88" i="91"/>
  <c r="G88" i="91"/>
  <c r="F88" i="91"/>
  <c r="AX87" i="91"/>
  <c r="G87" i="91"/>
  <c r="F87" i="91"/>
  <c r="AX86" i="91"/>
  <c r="G86" i="91"/>
  <c r="F86" i="91"/>
  <c r="AX85" i="91"/>
  <c r="G85" i="91"/>
  <c r="F85" i="91"/>
  <c r="AX84" i="91"/>
  <c r="G84" i="91"/>
  <c r="F84" i="91"/>
  <c r="AX83" i="91"/>
  <c r="G83" i="91"/>
  <c r="F83" i="91"/>
  <c r="AX82" i="91"/>
  <c r="G82" i="91"/>
  <c r="F82" i="91"/>
  <c r="AX81" i="91"/>
  <c r="G81" i="91"/>
  <c r="F81" i="91"/>
  <c r="AX80" i="91"/>
  <c r="G80" i="91"/>
  <c r="F80" i="91"/>
  <c r="G79" i="91"/>
  <c r="F79" i="91"/>
  <c r="G78" i="91"/>
  <c r="F78" i="91"/>
  <c r="V77" i="91"/>
  <c r="G77" i="91"/>
  <c r="F77" i="91"/>
  <c r="G76" i="91"/>
  <c r="F76" i="91"/>
  <c r="V75" i="91"/>
  <c r="G75" i="91"/>
  <c r="F75" i="91"/>
  <c r="V74" i="91"/>
  <c r="G74" i="91"/>
  <c r="F74" i="91"/>
  <c r="G73" i="91"/>
  <c r="F73" i="91"/>
  <c r="G72" i="91"/>
  <c r="F72" i="91"/>
  <c r="G71" i="91"/>
  <c r="F71" i="91"/>
  <c r="G70" i="91"/>
  <c r="F70" i="91"/>
  <c r="G69" i="91"/>
  <c r="F69" i="91"/>
  <c r="V68" i="91"/>
  <c r="G68" i="91"/>
  <c r="F68" i="91"/>
  <c r="G67" i="91"/>
  <c r="F67" i="91"/>
  <c r="V66" i="91"/>
  <c r="G66" i="91"/>
  <c r="F66" i="91"/>
  <c r="V65" i="91"/>
  <c r="G65" i="91"/>
  <c r="F65" i="91"/>
  <c r="G64" i="91"/>
  <c r="F64" i="91"/>
  <c r="G63" i="91"/>
  <c r="F63" i="91"/>
  <c r="R62" i="91"/>
  <c r="G62" i="91"/>
  <c r="F62" i="91"/>
  <c r="G61" i="91"/>
  <c r="F61" i="91"/>
  <c r="G60" i="91"/>
  <c r="F60" i="91"/>
  <c r="V59" i="91"/>
  <c r="G59" i="91"/>
  <c r="F59" i="91"/>
  <c r="G58" i="91"/>
  <c r="F58" i="91"/>
  <c r="V57" i="91"/>
  <c r="G57" i="91"/>
  <c r="F57" i="91"/>
  <c r="V56" i="91"/>
  <c r="G56" i="91"/>
  <c r="F56" i="91"/>
  <c r="G55" i="91"/>
  <c r="F55" i="91"/>
  <c r="G54" i="91"/>
  <c r="F54" i="91"/>
  <c r="G53" i="91"/>
  <c r="F53" i="91"/>
  <c r="G52" i="91"/>
  <c r="F52" i="91"/>
  <c r="G51" i="91"/>
  <c r="F51" i="91"/>
  <c r="V50" i="91"/>
  <c r="G50" i="91"/>
  <c r="F50" i="91"/>
  <c r="G49" i="91"/>
  <c r="F49" i="91"/>
  <c r="V48" i="91"/>
  <c r="G48" i="91"/>
  <c r="F48" i="91"/>
  <c r="V47" i="91"/>
  <c r="G47" i="91"/>
  <c r="F47" i="91"/>
  <c r="R46" i="91"/>
  <c r="G46" i="91"/>
  <c r="F46" i="91"/>
  <c r="G45" i="91"/>
  <c r="F45" i="91"/>
  <c r="G44" i="91"/>
  <c r="F44" i="91"/>
  <c r="R43" i="91"/>
  <c r="G43" i="91"/>
  <c r="F43" i="91"/>
  <c r="G42" i="91"/>
  <c r="F42" i="91"/>
  <c r="V41" i="91"/>
  <c r="G41" i="91"/>
  <c r="F41" i="91"/>
  <c r="G40" i="91"/>
  <c r="F40" i="91"/>
  <c r="V39" i="91"/>
  <c r="G39" i="91"/>
  <c r="F39" i="91"/>
  <c r="V38" i="91"/>
  <c r="G38" i="91"/>
  <c r="F38" i="91"/>
  <c r="R37" i="91"/>
  <c r="G37" i="91"/>
  <c r="F37" i="91"/>
  <c r="G36" i="91"/>
  <c r="F36" i="91"/>
  <c r="R35" i="91"/>
  <c r="G35" i="91"/>
  <c r="F35" i="91"/>
  <c r="R34" i="91"/>
  <c r="G34" i="91"/>
  <c r="F34" i="91"/>
  <c r="G33" i="91"/>
  <c r="F33" i="91"/>
  <c r="V32" i="91"/>
  <c r="G32" i="91"/>
  <c r="F32" i="91"/>
  <c r="G31" i="91"/>
  <c r="F31" i="91"/>
  <c r="V30" i="91"/>
  <c r="G30" i="91"/>
  <c r="F30" i="91"/>
  <c r="V29" i="91"/>
  <c r="G29" i="91"/>
  <c r="F29" i="91"/>
  <c r="R28" i="91"/>
  <c r="G28" i="91"/>
  <c r="F28" i="91"/>
  <c r="V27" i="91"/>
  <c r="G27" i="91"/>
  <c r="F27" i="91"/>
  <c r="G26" i="91"/>
  <c r="F26" i="91"/>
  <c r="G25" i="91"/>
  <c r="F25" i="91"/>
  <c r="V24" i="91"/>
  <c r="G24" i="91"/>
  <c r="F24" i="91"/>
  <c r="V23" i="91"/>
  <c r="G23" i="91"/>
  <c r="F23" i="91"/>
  <c r="G22" i="91"/>
  <c r="F22" i="91"/>
  <c r="V21" i="91"/>
  <c r="G21" i="91"/>
  <c r="F21" i="91"/>
  <c r="V20" i="91"/>
  <c r="G20" i="91"/>
  <c r="F20" i="91"/>
  <c r="G19" i="91"/>
  <c r="F19" i="91"/>
  <c r="V18" i="91"/>
  <c r="G18" i="91"/>
  <c r="F18" i="91"/>
  <c r="G17" i="91"/>
  <c r="F17" i="91"/>
  <c r="G16" i="91"/>
  <c r="F16" i="91"/>
  <c r="V15" i="91"/>
  <c r="G15" i="91"/>
  <c r="F15" i="91"/>
  <c r="V14" i="91"/>
  <c r="G14" i="91"/>
  <c r="F14" i="91"/>
  <c r="R13" i="91"/>
  <c r="G13" i="91"/>
  <c r="F13" i="91"/>
  <c r="V12" i="91"/>
  <c r="G12" i="91"/>
  <c r="F12" i="91"/>
  <c r="C12" i="91"/>
  <c r="V11" i="91"/>
  <c r="G11" i="91"/>
  <c r="F11" i="91"/>
  <c r="V10" i="91"/>
  <c r="G10" i="91"/>
  <c r="F10" i="91"/>
  <c r="C10" i="91"/>
  <c r="V72" i="91" s="1"/>
  <c r="V9" i="91"/>
  <c r="R9" i="91"/>
  <c r="G9" i="91"/>
  <c r="F9" i="91"/>
  <c r="V8" i="91"/>
  <c r="R8" i="91"/>
  <c r="G8" i="91"/>
  <c r="F8" i="91"/>
  <c r="V7" i="91"/>
  <c r="R7" i="91"/>
  <c r="G7" i="91"/>
  <c r="F7" i="91"/>
  <c r="V6" i="91"/>
  <c r="G6" i="91"/>
  <c r="F6" i="91"/>
  <c r="C6" i="91"/>
  <c r="R55" i="91" s="1"/>
  <c r="V5" i="91"/>
  <c r="G5" i="91"/>
  <c r="F5" i="91"/>
  <c r="C5" i="91"/>
  <c r="Y4" i="91"/>
  <c r="W4" i="91"/>
  <c r="V4" i="91"/>
  <c r="R4" i="91"/>
  <c r="M76" i="91"/>
  <c r="U76" i="91" s="1"/>
  <c r="M74" i="91"/>
  <c r="U74" i="91" s="1"/>
  <c r="M70" i="91"/>
  <c r="U70" i="91" s="1"/>
  <c r="M69" i="91"/>
  <c r="U69" i="91" s="1"/>
  <c r="M68" i="91"/>
  <c r="U68" i="91" s="1"/>
  <c r="M64" i="91"/>
  <c r="U64" i="91" s="1"/>
  <c r="M62" i="91"/>
  <c r="U62" i="91" s="1"/>
  <c r="M58" i="91"/>
  <c r="U58" i="91" s="1"/>
  <c r="M57" i="91"/>
  <c r="U57" i="91" s="1"/>
  <c r="M56" i="91"/>
  <c r="U56" i="91" s="1"/>
  <c r="M52" i="91"/>
  <c r="U52" i="91" s="1"/>
  <c r="M50" i="91"/>
  <c r="U50" i="91" s="1"/>
  <c r="M46" i="91"/>
  <c r="U46" i="91" s="1"/>
  <c r="M45" i="91"/>
  <c r="U45" i="91" s="1"/>
  <c r="M44" i="91"/>
  <c r="U44" i="91" s="1"/>
  <c r="M40" i="91"/>
  <c r="U40" i="91" s="1"/>
  <c r="M38" i="91"/>
  <c r="U38" i="91" s="1"/>
  <c r="M34" i="91"/>
  <c r="U34" i="91" s="1"/>
  <c r="M33" i="91"/>
  <c r="U33" i="91" s="1"/>
  <c r="M32" i="91"/>
  <c r="U32" i="91" s="1"/>
  <c r="M28" i="91"/>
  <c r="U28" i="91" s="1"/>
  <c r="M26" i="91"/>
  <c r="U26" i="91" s="1"/>
  <c r="M22" i="91"/>
  <c r="U22" i="91" s="1"/>
  <c r="M21" i="91"/>
  <c r="U21" i="91" s="1"/>
  <c r="M20" i="91"/>
  <c r="U20" i="91" s="1"/>
  <c r="M16" i="91"/>
  <c r="U16" i="91" s="1"/>
  <c r="M14" i="91"/>
  <c r="U14" i="91" s="1"/>
  <c r="M10" i="91"/>
  <c r="U10" i="91" s="1"/>
  <c r="M9" i="91"/>
  <c r="U9" i="91" s="1"/>
  <c r="M8" i="91"/>
  <c r="U8" i="91" s="1"/>
  <c r="M4" i="91"/>
  <c r="U4" i="91" s="1"/>
  <c r="X4" i="91" s="1"/>
  <c r="M4" i="91" a="1"/>
  <c r="G4" i="91"/>
  <c r="F4" i="91"/>
  <c r="AT3" i="91"/>
  <c r="C3" i="91"/>
  <c r="O3" i="91" s="1"/>
  <c r="G98" i="90"/>
  <c r="F98" i="90"/>
  <c r="AX97" i="90"/>
  <c r="G97" i="90"/>
  <c r="F97" i="90"/>
  <c r="AX96" i="90"/>
  <c r="G96" i="90"/>
  <c r="F96" i="90"/>
  <c r="AX95" i="90"/>
  <c r="G95" i="90"/>
  <c r="F95" i="90"/>
  <c r="AX94" i="90"/>
  <c r="F94" i="90"/>
  <c r="AX93" i="90"/>
  <c r="G93" i="90"/>
  <c r="F93" i="90"/>
  <c r="AX92" i="90"/>
  <c r="G92" i="90"/>
  <c r="F92" i="90"/>
  <c r="AX91" i="90"/>
  <c r="G91" i="90"/>
  <c r="F91" i="90"/>
  <c r="AX90" i="90"/>
  <c r="G90" i="90"/>
  <c r="F90" i="90"/>
  <c r="G89" i="90"/>
  <c r="F89" i="90"/>
  <c r="R88" i="90"/>
  <c r="G88" i="90"/>
  <c r="F88" i="90"/>
  <c r="R87" i="90"/>
  <c r="G87" i="90"/>
  <c r="F87" i="90"/>
  <c r="R86" i="90"/>
  <c r="G86" i="90"/>
  <c r="F86" i="90"/>
  <c r="R85" i="90"/>
  <c r="G85" i="90"/>
  <c r="F85" i="90"/>
  <c r="G84" i="90"/>
  <c r="F84" i="90"/>
  <c r="G83" i="90"/>
  <c r="F83" i="90"/>
  <c r="G82" i="90"/>
  <c r="F82" i="90"/>
  <c r="V81" i="90"/>
  <c r="G81" i="90"/>
  <c r="F81" i="90"/>
  <c r="G80" i="90"/>
  <c r="F80" i="90"/>
  <c r="R79" i="90"/>
  <c r="G79" i="90"/>
  <c r="F79" i="90"/>
  <c r="R78" i="90"/>
  <c r="G78" i="90"/>
  <c r="F78" i="90"/>
  <c r="R77" i="90"/>
  <c r="G77" i="90"/>
  <c r="F77" i="90"/>
  <c r="R76" i="90"/>
  <c r="G76" i="90"/>
  <c r="F76" i="90"/>
  <c r="G75" i="90"/>
  <c r="F75" i="90"/>
  <c r="G74" i="90"/>
  <c r="F74" i="90"/>
  <c r="G73" i="90"/>
  <c r="F73" i="90"/>
  <c r="V72" i="90"/>
  <c r="G72" i="90"/>
  <c r="F72" i="90"/>
  <c r="G71" i="90"/>
  <c r="F71" i="90"/>
  <c r="R70" i="90"/>
  <c r="G70" i="90"/>
  <c r="F70" i="90"/>
  <c r="R69" i="90"/>
  <c r="G69" i="90"/>
  <c r="F69" i="90"/>
  <c r="R68" i="90"/>
  <c r="G68" i="90"/>
  <c r="F68" i="90"/>
  <c r="R67" i="90"/>
  <c r="G67" i="90"/>
  <c r="F67" i="90"/>
  <c r="G66" i="90"/>
  <c r="F66" i="90"/>
  <c r="G65" i="90"/>
  <c r="F65" i="90"/>
  <c r="G64" i="90"/>
  <c r="F64" i="90"/>
  <c r="V63" i="90"/>
  <c r="G63" i="90"/>
  <c r="F63" i="90"/>
  <c r="G62" i="90"/>
  <c r="F62" i="90"/>
  <c r="R61" i="90"/>
  <c r="G61" i="90"/>
  <c r="F61" i="90"/>
  <c r="R60" i="90"/>
  <c r="G60" i="90"/>
  <c r="F60" i="90"/>
  <c r="R59" i="90"/>
  <c r="G59" i="90"/>
  <c r="F59" i="90"/>
  <c r="R58" i="90"/>
  <c r="G58" i="90"/>
  <c r="F58" i="90"/>
  <c r="G57" i="90"/>
  <c r="F57" i="90"/>
  <c r="G56" i="90"/>
  <c r="F56" i="90"/>
  <c r="G55" i="90"/>
  <c r="F55" i="90"/>
  <c r="V54" i="90"/>
  <c r="G54" i="90"/>
  <c r="F54" i="90"/>
  <c r="G53" i="90"/>
  <c r="F53" i="90"/>
  <c r="R52" i="90"/>
  <c r="G52" i="90"/>
  <c r="F52" i="90"/>
  <c r="R51" i="90"/>
  <c r="G51" i="90"/>
  <c r="F51" i="90"/>
  <c r="R50" i="90"/>
  <c r="G50" i="90"/>
  <c r="F50" i="90"/>
  <c r="R49" i="90"/>
  <c r="G49" i="90"/>
  <c r="F49" i="90"/>
  <c r="G48" i="90"/>
  <c r="F48" i="90"/>
  <c r="R47" i="90"/>
  <c r="G47" i="90"/>
  <c r="F47" i="90"/>
  <c r="V46" i="90"/>
  <c r="G46" i="90"/>
  <c r="F46" i="90"/>
  <c r="V45" i="90"/>
  <c r="G45" i="90"/>
  <c r="F45" i="90"/>
  <c r="R44" i="90"/>
  <c r="G44" i="90"/>
  <c r="F44" i="90"/>
  <c r="V43" i="90"/>
  <c r="G43" i="90"/>
  <c r="F43" i="90"/>
  <c r="V42" i="90"/>
  <c r="G42" i="90"/>
  <c r="F42" i="90"/>
  <c r="R41" i="90"/>
  <c r="G41" i="90"/>
  <c r="F41" i="90"/>
  <c r="V40" i="90"/>
  <c r="G40" i="90"/>
  <c r="F40" i="90"/>
  <c r="V39" i="90"/>
  <c r="G39" i="90"/>
  <c r="F39" i="90"/>
  <c r="R38" i="90"/>
  <c r="G38" i="90"/>
  <c r="F38" i="90"/>
  <c r="V37" i="90"/>
  <c r="G37" i="90"/>
  <c r="F37" i="90"/>
  <c r="V36" i="90"/>
  <c r="G36" i="90"/>
  <c r="F36" i="90"/>
  <c r="R35" i="90"/>
  <c r="G35" i="90"/>
  <c r="F35" i="90"/>
  <c r="V34" i="90"/>
  <c r="G34" i="90"/>
  <c r="F34" i="90"/>
  <c r="V33" i="90"/>
  <c r="G33" i="90"/>
  <c r="F33" i="90"/>
  <c r="R32" i="90"/>
  <c r="G32" i="90"/>
  <c r="F32" i="90"/>
  <c r="V31" i="90"/>
  <c r="G31" i="90"/>
  <c r="F31" i="90"/>
  <c r="V30" i="90"/>
  <c r="G30" i="90"/>
  <c r="F30" i="90"/>
  <c r="R29" i="90"/>
  <c r="G29" i="90"/>
  <c r="F29" i="90"/>
  <c r="V28" i="90"/>
  <c r="G28" i="90"/>
  <c r="F28" i="90"/>
  <c r="V27" i="90"/>
  <c r="G27" i="90"/>
  <c r="F27" i="90"/>
  <c r="R26" i="90"/>
  <c r="G26" i="90"/>
  <c r="F26" i="90"/>
  <c r="V25" i="90"/>
  <c r="G25" i="90"/>
  <c r="F25" i="90"/>
  <c r="V24" i="90"/>
  <c r="G24" i="90"/>
  <c r="F24" i="90"/>
  <c r="R23" i="90"/>
  <c r="G23" i="90"/>
  <c r="F23" i="90"/>
  <c r="V22" i="90"/>
  <c r="G22" i="90"/>
  <c r="F22" i="90"/>
  <c r="V21" i="90"/>
  <c r="G21" i="90"/>
  <c r="F21" i="90"/>
  <c r="R20" i="90"/>
  <c r="G20" i="90"/>
  <c r="F20" i="90"/>
  <c r="V19" i="90"/>
  <c r="G19" i="90"/>
  <c r="F19" i="90"/>
  <c r="V18" i="90"/>
  <c r="G18" i="90"/>
  <c r="F18" i="90"/>
  <c r="R17" i="90"/>
  <c r="G17" i="90"/>
  <c r="F17" i="90"/>
  <c r="V16" i="90"/>
  <c r="G16" i="90"/>
  <c r="F16" i="90"/>
  <c r="V15" i="90"/>
  <c r="G15" i="90"/>
  <c r="F15" i="90"/>
  <c r="R14" i="90"/>
  <c r="G14" i="90"/>
  <c r="F14" i="90"/>
  <c r="V13" i="90"/>
  <c r="G13" i="90"/>
  <c r="F13" i="90"/>
  <c r="V12" i="90"/>
  <c r="G12" i="90"/>
  <c r="F12" i="90"/>
  <c r="C12" i="90"/>
  <c r="V11" i="90"/>
  <c r="R11" i="90"/>
  <c r="G11" i="90"/>
  <c r="F11" i="90"/>
  <c r="V10" i="90"/>
  <c r="R10" i="90"/>
  <c r="G10" i="90"/>
  <c r="F10" i="90"/>
  <c r="C10" i="90"/>
  <c r="V47" i="90" s="1"/>
  <c r="V9" i="90"/>
  <c r="R9" i="90"/>
  <c r="G9" i="90"/>
  <c r="F9" i="90"/>
  <c r="V8" i="90"/>
  <c r="G8" i="90"/>
  <c r="F8" i="90"/>
  <c r="V7" i="90"/>
  <c r="G7" i="90"/>
  <c r="F7" i="90"/>
  <c r="V6" i="90"/>
  <c r="G6" i="90"/>
  <c r="F6" i="90"/>
  <c r="C6" i="90"/>
  <c r="R89" i="90" s="1"/>
  <c r="V5" i="90"/>
  <c r="R5" i="90"/>
  <c r="G5" i="90"/>
  <c r="F5" i="90"/>
  <c r="C5" i="90"/>
  <c r="W4" i="90"/>
  <c r="V4" i="90"/>
  <c r="Y4" i="90" s="1"/>
  <c r="R4" i="90"/>
  <c r="M85" i="90"/>
  <c r="U85" i="90" s="1"/>
  <c r="M84" i="90"/>
  <c r="U84" i="90" s="1"/>
  <c r="M67" i="90"/>
  <c r="U67" i="90" s="1"/>
  <c r="M66" i="90"/>
  <c r="U66" i="90" s="1"/>
  <c r="M49" i="90"/>
  <c r="U49" i="90" s="1"/>
  <c r="M48" i="90"/>
  <c r="U48" i="90" s="1"/>
  <c r="M31" i="90"/>
  <c r="U31" i="90" s="1"/>
  <c r="M30" i="90"/>
  <c r="U30" i="90" s="1"/>
  <c r="M13" i="90"/>
  <c r="U13" i="90" s="1"/>
  <c r="M12" i="90"/>
  <c r="U12" i="90" s="1"/>
  <c r="M4" i="90" a="1"/>
  <c r="M73" i="90" s="1"/>
  <c r="U73" i="90" s="1"/>
  <c r="G4" i="90"/>
  <c r="F4" i="90"/>
  <c r="AT3" i="90"/>
  <c r="R3" i="90"/>
  <c r="AH3" i="90" s="1"/>
  <c r="AQ3" i="90" s="1"/>
  <c r="C3" i="90"/>
  <c r="O3" i="90" s="1"/>
  <c r="AE3" i="90" s="1"/>
  <c r="AN3" i="90" s="1"/>
  <c r="S98" i="89"/>
  <c r="R98" i="89"/>
  <c r="G98" i="89"/>
  <c r="F98" i="89"/>
  <c r="R97" i="89"/>
  <c r="G97" i="89"/>
  <c r="F97" i="89"/>
  <c r="R96" i="89"/>
  <c r="G96" i="89"/>
  <c r="F96" i="89"/>
  <c r="R95" i="89"/>
  <c r="G95" i="89"/>
  <c r="F95" i="89"/>
  <c r="R94" i="89"/>
  <c r="F94" i="89"/>
  <c r="R93" i="89"/>
  <c r="G93" i="89"/>
  <c r="F93" i="89"/>
  <c r="R92" i="89"/>
  <c r="G92" i="89"/>
  <c r="F92" i="89"/>
  <c r="R91" i="89"/>
  <c r="G91" i="89"/>
  <c r="F91" i="89"/>
  <c r="R90" i="89"/>
  <c r="G90" i="89"/>
  <c r="F90" i="89"/>
  <c r="R89" i="89"/>
  <c r="G89" i="89"/>
  <c r="F89" i="89"/>
  <c r="R88" i="89"/>
  <c r="G88" i="89"/>
  <c r="F88" i="89"/>
  <c r="R87" i="89"/>
  <c r="G87" i="89"/>
  <c r="F87" i="89"/>
  <c r="R86" i="89"/>
  <c r="G86" i="89"/>
  <c r="F86" i="89"/>
  <c r="R85" i="89"/>
  <c r="G85" i="89"/>
  <c r="F85" i="89"/>
  <c r="R84" i="89"/>
  <c r="G84" i="89"/>
  <c r="F84" i="89"/>
  <c r="V83" i="89"/>
  <c r="R83" i="89"/>
  <c r="G83" i="89"/>
  <c r="F83" i="89"/>
  <c r="R82" i="89"/>
  <c r="G82" i="89"/>
  <c r="F82" i="89"/>
  <c r="R81" i="89"/>
  <c r="G81" i="89"/>
  <c r="F81" i="89"/>
  <c r="R80" i="89"/>
  <c r="G80" i="89"/>
  <c r="F80" i="89"/>
  <c r="R79" i="89"/>
  <c r="G79" i="89"/>
  <c r="F79" i="89"/>
  <c r="R78" i="89"/>
  <c r="G78" i="89"/>
  <c r="F78" i="89"/>
  <c r="V77" i="89"/>
  <c r="R77" i="89"/>
  <c r="G77" i="89"/>
  <c r="F77" i="89"/>
  <c r="R76" i="89"/>
  <c r="G76" i="89"/>
  <c r="F76" i="89"/>
  <c r="R75" i="89"/>
  <c r="G75" i="89"/>
  <c r="F75" i="89"/>
  <c r="R74" i="89"/>
  <c r="G74" i="89"/>
  <c r="F74" i="89"/>
  <c r="R73" i="89"/>
  <c r="G73" i="89"/>
  <c r="F73" i="89"/>
  <c r="R72" i="89"/>
  <c r="G72" i="89"/>
  <c r="F72" i="89"/>
  <c r="R71" i="89"/>
  <c r="G71" i="89"/>
  <c r="F71" i="89"/>
  <c r="R70" i="89"/>
  <c r="G70" i="89"/>
  <c r="F70" i="89"/>
  <c r="R69" i="89"/>
  <c r="G69" i="89"/>
  <c r="F69" i="89"/>
  <c r="V68" i="89"/>
  <c r="R68" i="89"/>
  <c r="G68" i="89"/>
  <c r="F68" i="89"/>
  <c r="R67" i="89"/>
  <c r="G67" i="89"/>
  <c r="F67" i="89"/>
  <c r="R66" i="89"/>
  <c r="G66" i="89"/>
  <c r="F66" i="89"/>
  <c r="R65" i="89"/>
  <c r="G65" i="89"/>
  <c r="F65" i="89"/>
  <c r="R64" i="89"/>
  <c r="G64" i="89"/>
  <c r="F64" i="89"/>
  <c r="R63" i="89"/>
  <c r="G63" i="89"/>
  <c r="F63" i="89"/>
  <c r="R62" i="89"/>
  <c r="G62" i="89"/>
  <c r="F62" i="89"/>
  <c r="R61" i="89"/>
  <c r="G61" i="89"/>
  <c r="F61" i="89"/>
  <c r="R60" i="89"/>
  <c r="G60" i="89"/>
  <c r="F60" i="89"/>
  <c r="V59" i="89"/>
  <c r="R59" i="89"/>
  <c r="G59" i="89"/>
  <c r="F59" i="89"/>
  <c r="R58" i="89"/>
  <c r="G58" i="89"/>
  <c r="F58" i="89"/>
  <c r="R57" i="89"/>
  <c r="G57" i="89"/>
  <c r="F57" i="89"/>
  <c r="R56" i="89"/>
  <c r="G56" i="89"/>
  <c r="F56" i="89"/>
  <c r="R55" i="89"/>
  <c r="G55" i="89"/>
  <c r="F55" i="89"/>
  <c r="R54" i="89"/>
  <c r="G54" i="89"/>
  <c r="F54" i="89"/>
  <c r="R53" i="89"/>
  <c r="G53" i="89"/>
  <c r="F53" i="89"/>
  <c r="R52" i="89"/>
  <c r="G52" i="89"/>
  <c r="F52" i="89"/>
  <c r="R51" i="89"/>
  <c r="G51" i="89"/>
  <c r="F51" i="89"/>
  <c r="V50" i="89"/>
  <c r="R50" i="89"/>
  <c r="G50" i="89"/>
  <c r="F50" i="89"/>
  <c r="R49" i="89"/>
  <c r="G49" i="89"/>
  <c r="F49" i="89"/>
  <c r="R48" i="89"/>
  <c r="G48" i="89"/>
  <c r="F48" i="89"/>
  <c r="R47" i="89"/>
  <c r="G47" i="89"/>
  <c r="F47" i="89"/>
  <c r="R46" i="89"/>
  <c r="G46" i="89"/>
  <c r="F46" i="89"/>
  <c r="R45" i="89"/>
  <c r="G45" i="89"/>
  <c r="F45" i="89"/>
  <c r="R44" i="89"/>
  <c r="G44" i="89"/>
  <c r="F44" i="89"/>
  <c r="R43" i="89"/>
  <c r="G43" i="89"/>
  <c r="F43" i="89"/>
  <c r="R42" i="89"/>
  <c r="G42" i="89"/>
  <c r="F42" i="89"/>
  <c r="V41" i="89"/>
  <c r="R41" i="89"/>
  <c r="G41" i="89"/>
  <c r="F41" i="89"/>
  <c r="R40" i="89"/>
  <c r="G40" i="89"/>
  <c r="F40" i="89"/>
  <c r="R39" i="89"/>
  <c r="G39" i="89"/>
  <c r="F39" i="89"/>
  <c r="R38" i="89"/>
  <c r="G38" i="89"/>
  <c r="F38" i="89"/>
  <c r="R37" i="89"/>
  <c r="G37" i="89"/>
  <c r="F37" i="89"/>
  <c r="R36" i="89"/>
  <c r="G36" i="89"/>
  <c r="F36" i="89"/>
  <c r="R35" i="89"/>
  <c r="G35" i="89"/>
  <c r="F35" i="89"/>
  <c r="R34" i="89"/>
  <c r="G34" i="89"/>
  <c r="F34" i="89"/>
  <c r="R33" i="89"/>
  <c r="G33" i="89"/>
  <c r="F33" i="89"/>
  <c r="V32" i="89"/>
  <c r="R32" i="89"/>
  <c r="G32" i="89"/>
  <c r="F32" i="89"/>
  <c r="R31" i="89"/>
  <c r="G31" i="89"/>
  <c r="F31" i="89"/>
  <c r="R30" i="89"/>
  <c r="G30" i="89"/>
  <c r="F30" i="89"/>
  <c r="R29" i="89"/>
  <c r="G29" i="89"/>
  <c r="F29" i="89"/>
  <c r="R28" i="89"/>
  <c r="G28" i="89"/>
  <c r="F28" i="89"/>
  <c r="R27" i="89"/>
  <c r="G27" i="89"/>
  <c r="F27" i="89"/>
  <c r="R26" i="89"/>
  <c r="G26" i="89"/>
  <c r="F26" i="89"/>
  <c r="R25" i="89"/>
  <c r="G25" i="89"/>
  <c r="F25" i="89"/>
  <c r="R24" i="89"/>
  <c r="G24" i="89"/>
  <c r="F24" i="89"/>
  <c r="V23" i="89"/>
  <c r="R23" i="89"/>
  <c r="G23" i="89"/>
  <c r="F23" i="89"/>
  <c r="R22" i="89"/>
  <c r="G22" i="89"/>
  <c r="F22" i="89"/>
  <c r="R21" i="89"/>
  <c r="G21" i="89"/>
  <c r="F21" i="89"/>
  <c r="R20" i="89"/>
  <c r="G20" i="89"/>
  <c r="F20" i="89"/>
  <c r="R19" i="89"/>
  <c r="G19" i="89"/>
  <c r="F19" i="89"/>
  <c r="R18" i="89"/>
  <c r="G18" i="89"/>
  <c r="F18" i="89"/>
  <c r="R17" i="89"/>
  <c r="G17" i="89"/>
  <c r="F17" i="89"/>
  <c r="R16" i="89"/>
  <c r="G16" i="89"/>
  <c r="F16" i="89"/>
  <c r="R15" i="89"/>
  <c r="G15" i="89"/>
  <c r="F15" i="89"/>
  <c r="V14" i="89"/>
  <c r="R14" i="89"/>
  <c r="G14" i="89"/>
  <c r="F14" i="89"/>
  <c r="R13" i="89"/>
  <c r="G13" i="89"/>
  <c r="F13" i="89"/>
  <c r="R12" i="89"/>
  <c r="G12" i="89"/>
  <c r="F12" i="89"/>
  <c r="C12" i="89"/>
  <c r="R11" i="89"/>
  <c r="G11" i="89"/>
  <c r="F11" i="89"/>
  <c r="R10" i="89"/>
  <c r="G10" i="89"/>
  <c r="F10" i="89"/>
  <c r="C10" i="89"/>
  <c r="V92" i="89" s="1"/>
  <c r="V9" i="89"/>
  <c r="R9" i="89"/>
  <c r="G9" i="89"/>
  <c r="F9" i="89"/>
  <c r="R8" i="89"/>
  <c r="G8" i="89"/>
  <c r="F8" i="89"/>
  <c r="R7" i="89"/>
  <c r="G7" i="89"/>
  <c r="F7" i="89"/>
  <c r="R6" i="89"/>
  <c r="G6" i="89"/>
  <c r="F6" i="89"/>
  <c r="V5" i="89"/>
  <c r="R5" i="89"/>
  <c r="G5" i="89"/>
  <c r="F5" i="89"/>
  <c r="C5" i="89"/>
  <c r="W4" i="89"/>
  <c r="V4" i="89"/>
  <c r="Y4" i="89" s="1"/>
  <c r="R4" i="89"/>
  <c r="M98" i="89"/>
  <c r="U98" i="89" s="1"/>
  <c r="M97" i="89"/>
  <c r="U97" i="89" s="1"/>
  <c r="M96" i="89"/>
  <c r="U96" i="89" s="1"/>
  <c r="M95" i="89"/>
  <c r="U95" i="89" s="1"/>
  <c r="M92" i="89"/>
  <c r="U92" i="89" s="1"/>
  <c r="M91" i="89"/>
  <c r="U91" i="89" s="1"/>
  <c r="M90" i="89"/>
  <c r="U90" i="89" s="1"/>
  <c r="M89" i="89"/>
  <c r="U89" i="89" s="1"/>
  <c r="M86" i="89"/>
  <c r="U86" i="89" s="1"/>
  <c r="M85" i="89"/>
  <c r="U85" i="89" s="1"/>
  <c r="M84" i="89"/>
  <c r="U84" i="89" s="1"/>
  <c r="M83" i="89"/>
  <c r="U83" i="89" s="1"/>
  <c r="M80" i="89"/>
  <c r="U80" i="89" s="1"/>
  <c r="M79" i="89"/>
  <c r="U79" i="89" s="1"/>
  <c r="M78" i="89"/>
  <c r="U78" i="89" s="1"/>
  <c r="M77" i="89"/>
  <c r="U77" i="89" s="1"/>
  <c r="M74" i="89"/>
  <c r="U74" i="89" s="1"/>
  <c r="M73" i="89"/>
  <c r="U73" i="89" s="1"/>
  <c r="M72" i="89"/>
  <c r="U72" i="89" s="1"/>
  <c r="M71" i="89"/>
  <c r="U71" i="89" s="1"/>
  <c r="M68" i="89"/>
  <c r="U68" i="89" s="1"/>
  <c r="M67" i="89"/>
  <c r="U67" i="89" s="1"/>
  <c r="M66" i="89"/>
  <c r="U66" i="89" s="1"/>
  <c r="M65" i="89"/>
  <c r="U65" i="89" s="1"/>
  <c r="M62" i="89"/>
  <c r="U62" i="89" s="1"/>
  <c r="M61" i="89"/>
  <c r="U61" i="89" s="1"/>
  <c r="M60" i="89"/>
  <c r="U60" i="89" s="1"/>
  <c r="M59" i="89"/>
  <c r="U59" i="89" s="1"/>
  <c r="M56" i="89"/>
  <c r="U56" i="89" s="1"/>
  <c r="M55" i="89"/>
  <c r="U55" i="89" s="1"/>
  <c r="M54" i="89"/>
  <c r="U54" i="89" s="1"/>
  <c r="M53" i="89"/>
  <c r="U53" i="89" s="1"/>
  <c r="M50" i="89"/>
  <c r="U50" i="89" s="1"/>
  <c r="M49" i="89"/>
  <c r="U49" i="89" s="1"/>
  <c r="M48" i="89"/>
  <c r="U48" i="89" s="1"/>
  <c r="M47" i="89"/>
  <c r="U47" i="89" s="1"/>
  <c r="M44" i="89"/>
  <c r="U44" i="89" s="1"/>
  <c r="M43" i="89"/>
  <c r="U43" i="89" s="1"/>
  <c r="M42" i="89"/>
  <c r="U42" i="89" s="1"/>
  <c r="M41" i="89"/>
  <c r="U41" i="89" s="1"/>
  <c r="M38" i="89"/>
  <c r="U38" i="89" s="1"/>
  <c r="M37" i="89"/>
  <c r="U37" i="89" s="1"/>
  <c r="M36" i="89"/>
  <c r="U36" i="89" s="1"/>
  <c r="M35" i="89"/>
  <c r="U35" i="89" s="1"/>
  <c r="M32" i="89"/>
  <c r="U32" i="89" s="1"/>
  <c r="M31" i="89"/>
  <c r="U31" i="89" s="1"/>
  <c r="M30" i="89"/>
  <c r="U30" i="89" s="1"/>
  <c r="M29" i="89"/>
  <c r="U29" i="89" s="1"/>
  <c r="M26" i="89"/>
  <c r="U26" i="89" s="1"/>
  <c r="M25" i="89"/>
  <c r="U25" i="89" s="1"/>
  <c r="M24" i="89"/>
  <c r="U24" i="89" s="1"/>
  <c r="M23" i="89"/>
  <c r="U23" i="89" s="1"/>
  <c r="M20" i="89"/>
  <c r="U20" i="89" s="1"/>
  <c r="M19" i="89"/>
  <c r="U19" i="89" s="1"/>
  <c r="M18" i="89"/>
  <c r="U18" i="89" s="1"/>
  <c r="M17" i="89"/>
  <c r="U17" i="89" s="1"/>
  <c r="M14" i="89"/>
  <c r="U14" i="89" s="1"/>
  <c r="M13" i="89"/>
  <c r="U13" i="89" s="1"/>
  <c r="M12" i="89"/>
  <c r="U12" i="89" s="1"/>
  <c r="M11" i="89"/>
  <c r="U11" i="89" s="1"/>
  <c r="M8" i="89"/>
  <c r="U8" i="89" s="1"/>
  <c r="M7" i="89"/>
  <c r="U7" i="89" s="1"/>
  <c r="M6" i="89"/>
  <c r="U6" i="89" s="1"/>
  <c r="M5" i="89"/>
  <c r="U5" i="89" s="1"/>
  <c r="M4" i="89" a="1"/>
  <c r="M93" i="89" s="1"/>
  <c r="U93" i="89" s="1"/>
  <c r="G4" i="89"/>
  <c r="F4" i="89"/>
  <c r="AT3" i="89"/>
  <c r="R3" i="89"/>
  <c r="AH3" i="89" s="1"/>
  <c r="AQ3" i="89" s="1"/>
  <c r="C3" i="89"/>
  <c r="O3" i="89" s="1"/>
  <c r="AE3" i="89" s="1"/>
  <c r="AN3" i="89" s="1"/>
  <c r="G98" i="88"/>
  <c r="F98" i="88"/>
  <c r="AX97" i="88"/>
  <c r="G97" i="88"/>
  <c r="F97" i="88"/>
  <c r="AX96" i="88"/>
  <c r="G96" i="88"/>
  <c r="F96" i="88"/>
  <c r="AX95" i="88"/>
  <c r="G95" i="88"/>
  <c r="F95" i="88"/>
  <c r="AX94" i="88"/>
  <c r="F94" i="88"/>
  <c r="AX93" i="88"/>
  <c r="G93" i="88"/>
  <c r="F93" i="88"/>
  <c r="AX92" i="88"/>
  <c r="G92" i="88"/>
  <c r="F92" i="88"/>
  <c r="AX91" i="88"/>
  <c r="G91" i="88"/>
  <c r="F91" i="88"/>
  <c r="AX90" i="88"/>
  <c r="G90" i="88"/>
  <c r="F90" i="88"/>
  <c r="AX89" i="88"/>
  <c r="G89" i="88"/>
  <c r="F89" i="88"/>
  <c r="AX88" i="88"/>
  <c r="G88" i="88"/>
  <c r="F88" i="88"/>
  <c r="AX87" i="88"/>
  <c r="G87" i="88"/>
  <c r="F87" i="88"/>
  <c r="AX86" i="88"/>
  <c r="G86" i="88"/>
  <c r="F86" i="88"/>
  <c r="AX85" i="88"/>
  <c r="G85" i="88"/>
  <c r="F85" i="88"/>
  <c r="AX84" i="88"/>
  <c r="G84" i="88"/>
  <c r="F84" i="88"/>
  <c r="AX83" i="88"/>
  <c r="G83" i="88"/>
  <c r="F83" i="88"/>
  <c r="AX82" i="88"/>
  <c r="G82" i="88"/>
  <c r="F82" i="88"/>
  <c r="AX81" i="88"/>
  <c r="G81" i="88"/>
  <c r="F81" i="88"/>
  <c r="AX80" i="88"/>
  <c r="G80" i="88"/>
  <c r="F80" i="88"/>
  <c r="AX79" i="88"/>
  <c r="G79" i="88"/>
  <c r="F79" i="88"/>
  <c r="AX78" i="88"/>
  <c r="G78" i="88"/>
  <c r="F78" i="88"/>
  <c r="AX77" i="88"/>
  <c r="G77" i="88"/>
  <c r="F77" i="88"/>
  <c r="AX76" i="88"/>
  <c r="G76" i="88"/>
  <c r="F76" i="88"/>
  <c r="AX75" i="88"/>
  <c r="G75" i="88"/>
  <c r="F75" i="88"/>
  <c r="AX74" i="88"/>
  <c r="G74" i="88"/>
  <c r="F74" i="88"/>
  <c r="AX73" i="88"/>
  <c r="G73" i="88"/>
  <c r="F73" i="88"/>
  <c r="AX72" i="88"/>
  <c r="G72" i="88"/>
  <c r="F72" i="88"/>
  <c r="AX71" i="88"/>
  <c r="G71" i="88"/>
  <c r="F71" i="88"/>
  <c r="AX70" i="88"/>
  <c r="G70" i="88"/>
  <c r="F70" i="88"/>
  <c r="G69" i="88"/>
  <c r="F69" i="88"/>
  <c r="V68" i="88"/>
  <c r="G68" i="88"/>
  <c r="F68" i="88"/>
  <c r="G67" i="88"/>
  <c r="F67" i="88"/>
  <c r="V66" i="88"/>
  <c r="G66" i="88"/>
  <c r="F66" i="88"/>
  <c r="G65" i="88"/>
  <c r="F65" i="88"/>
  <c r="G64" i="88"/>
  <c r="F64" i="88"/>
  <c r="G63" i="88"/>
  <c r="F63" i="88"/>
  <c r="G62" i="88"/>
  <c r="F62" i="88"/>
  <c r="G61" i="88"/>
  <c r="F61" i="88"/>
  <c r="G60" i="88"/>
  <c r="F60" i="88"/>
  <c r="V59" i="88"/>
  <c r="G59" i="88"/>
  <c r="F59" i="88"/>
  <c r="G58" i="88"/>
  <c r="F58" i="88"/>
  <c r="V57" i="88"/>
  <c r="G57" i="88"/>
  <c r="F57" i="88"/>
  <c r="G56" i="88"/>
  <c r="F56" i="88"/>
  <c r="G55" i="88"/>
  <c r="F55" i="88"/>
  <c r="G54" i="88"/>
  <c r="F54" i="88"/>
  <c r="G53" i="88"/>
  <c r="F53" i="88"/>
  <c r="G52" i="88"/>
  <c r="F52" i="88"/>
  <c r="G51" i="88"/>
  <c r="F51" i="88"/>
  <c r="V50" i="88"/>
  <c r="G50" i="88"/>
  <c r="F50" i="88"/>
  <c r="R49" i="88"/>
  <c r="G49" i="88"/>
  <c r="F49" i="88"/>
  <c r="G48" i="88"/>
  <c r="F48" i="88"/>
  <c r="V47" i="88"/>
  <c r="G47" i="88"/>
  <c r="F47" i="88"/>
  <c r="G46" i="88"/>
  <c r="F46" i="88"/>
  <c r="G45" i="88"/>
  <c r="F45" i="88"/>
  <c r="V44" i="88"/>
  <c r="G44" i="88"/>
  <c r="F44" i="88"/>
  <c r="G43" i="88"/>
  <c r="F43" i="88"/>
  <c r="G42" i="88"/>
  <c r="F42" i="88"/>
  <c r="V41" i="88"/>
  <c r="G41" i="88"/>
  <c r="F41" i="88"/>
  <c r="G40" i="88"/>
  <c r="F40" i="88"/>
  <c r="G39" i="88"/>
  <c r="F39" i="88"/>
  <c r="V38" i="88"/>
  <c r="G38" i="88"/>
  <c r="F38" i="88"/>
  <c r="R37" i="88"/>
  <c r="G37" i="88"/>
  <c r="F37" i="88"/>
  <c r="G36" i="88"/>
  <c r="F36" i="88"/>
  <c r="V35" i="88"/>
  <c r="G35" i="88"/>
  <c r="F35" i="88"/>
  <c r="R34" i="88"/>
  <c r="G34" i="88"/>
  <c r="F34" i="88"/>
  <c r="G33" i="88"/>
  <c r="F33" i="88"/>
  <c r="V32" i="88"/>
  <c r="G32" i="88"/>
  <c r="F32" i="88"/>
  <c r="R31" i="88"/>
  <c r="G31" i="88"/>
  <c r="F31" i="88"/>
  <c r="G30" i="88"/>
  <c r="F30" i="88"/>
  <c r="V29" i="88"/>
  <c r="G29" i="88"/>
  <c r="F29" i="88"/>
  <c r="G28" i="88"/>
  <c r="F28" i="88"/>
  <c r="G27" i="88"/>
  <c r="F27" i="88"/>
  <c r="V26" i="88"/>
  <c r="G26" i="88"/>
  <c r="F26" i="88"/>
  <c r="G25" i="88"/>
  <c r="F25" i="88"/>
  <c r="G24" i="88"/>
  <c r="F24" i="88"/>
  <c r="V23" i="88"/>
  <c r="G23" i="88"/>
  <c r="F23" i="88"/>
  <c r="G22" i="88"/>
  <c r="F22" i="88"/>
  <c r="G21" i="88"/>
  <c r="F21" i="88"/>
  <c r="V20" i="88"/>
  <c r="G20" i="88"/>
  <c r="F20" i="88"/>
  <c r="R19" i="88"/>
  <c r="G19" i="88"/>
  <c r="F19" i="88"/>
  <c r="G18" i="88"/>
  <c r="F18" i="88"/>
  <c r="V17" i="88"/>
  <c r="G17" i="88"/>
  <c r="F17" i="88"/>
  <c r="R16" i="88"/>
  <c r="G16" i="88"/>
  <c r="F16" i="88"/>
  <c r="G15" i="88"/>
  <c r="F15" i="88"/>
  <c r="V14" i="88"/>
  <c r="G14" i="88"/>
  <c r="F14" i="88"/>
  <c r="R13" i="88"/>
  <c r="G13" i="88"/>
  <c r="F13" i="88"/>
  <c r="G12" i="88"/>
  <c r="F12" i="88"/>
  <c r="C12" i="88"/>
  <c r="C3" i="88" s="1"/>
  <c r="O3" i="88" s="1"/>
  <c r="V11" i="88"/>
  <c r="G11" i="88"/>
  <c r="F11" i="88"/>
  <c r="V10" i="88"/>
  <c r="G10" i="88"/>
  <c r="F10" i="88"/>
  <c r="C10" i="88"/>
  <c r="V48" i="88" s="1"/>
  <c r="V9" i="88"/>
  <c r="G9" i="88"/>
  <c r="F9" i="88"/>
  <c r="G8" i="88"/>
  <c r="F8" i="88"/>
  <c r="R7" i="88"/>
  <c r="G7" i="88"/>
  <c r="F7" i="88"/>
  <c r="G6" i="88"/>
  <c r="F6" i="88"/>
  <c r="C6" i="88"/>
  <c r="R46" i="88" s="1"/>
  <c r="V5" i="88"/>
  <c r="G5" i="88"/>
  <c r="F5" i="88"/>
  <c r="C5" i="88"/>
  <c r="W4" i="88"/>
  <c r="V4" i="88"/>
  <c r="Y4" i="88" s="1"/>
  <c r="M67" i="88"/>
  <c r="U67" i="88" s="1"/>
  <c r="M66" i="88"/>
  <c r="U66" i="88" s="1"/>
  <c r="M61" i="88"/>
  <c r="U61" i="88" s="1"/>
  <c r="M60" i="88"/>
  <c r="U60" i="88" s="1"/>
  <c r="M55" i="88"/>
  <c r="U55" i="88" s="1"/>
  <c r="M54" i="88"/>
  <c r="U54" i="88" s="1"/>
  <c r="M49" i="88"/>
  <c r="U49" i="88" s="1"/>
  <c r="M48" i="88"/>
  <c r="U48" i="88" s="1"/>
  <c r="M43" i="88"/>
  <c r="U43" i="88" s="1"/>
  <c r="M42" i="88"/>
  <c r="U42" i="88" s="1"/>
  <c r="M37" i="88"/>
  <c r="U37" i="88" s="1"/>
  <c r="M36" i="88"/>
  <c r="U36" i="88" s="1"/>
  <c r="M31" i="88"/>
  <c r="U31" i="88" s="1"/>
  <c r="M30" i="88"/>
  <c r="U30" i="88" s="1"/>
  <c r="M25" i="88"/>
  <c r="U25" i="88" s="1"/>
  <c r="M24" i="88"/>
  <c r="U24" i="88" s="1"/>
  <c r="M19" i="88"/>
  <c r="U19" i="88" s="1"/>
  <c r="M18" i="88"/>
  <c r="U18" i="88" s="1"/>
  <c r="M13" i="88"/>
  <c r="U13" i="88" s="1"/>
  <c r="M12" i="88"/>
  <c r="U12" i="88" s="1"/>
  <c r="M7" i="88"/>
  <c r="U7" i="88" s="1"/>
  <c r="M6" i="88"/>
  <c r="U6" i="88" s="1"/>
  <c r="M4" i="88" a="1"/>
  <c r="M64" i="88" s="1"/>
  <c r="U64" i="88" s="1"/>
  <c r="G4" i="88"/>
  <c r="F4" i="88"/>
  <c r="AT3" i="88"/>
  <c r="G98" i="87"/>
  <c r="F98" i="87"/>
  <c r="AX97" i="87"/>
  <c r="G97" i="87"/>
  <c r="F97" i="87"/>
  <c r="AX96" i="87"/>
  <c r="G96" i="87"/>
  <c r="F96" i="87"/>
  <c r="AX95" i="87"/>
  <c r="G95" i="87"/>
  <c r="F95" i="87"/>
  <c r="AX94" i="87"/>
  <c r="F94" i="87"/>
  <c r="AX93" i="87"/>
  <c r="G93" i="87"/>
  <c r="F93" i="87"/>
  <c r="AX92" i="87"/>
  <c r="G92" i="87"/>
  <c r="F92" i="87"/>
  <c r="AX91" i="87"/>
  <c r="G91" i="87"/>
  <c r="F91" i="87"/>
  <c r="AX90" i="87"/>
  <c r="G90" i="87"/>
  <c r="F90" i="87"/>
  <c r="AX89" i="87"/>
  <c r="G89" i="87"/>
  <c r="F89" i="87"/>
  <c r="AX88" i="87"/>
  <c r="G88" i="87"/>
  <c r="F88" i="87"/>
  <c r="AX87" i="87"/>
  <c r="G87" i="87"/>
  <c r="F87" i="87"/>
  <c r="AX86" i="87"/>
  <c r="G86" i="87"/>
  <c r="F86" i="87"/>
  <c r="AX85" i="87"/>
  <c r="G85" i="87"/>
  <c r="F85" i="87"/>
  <c r="AX84" i="87"/>
  <c r="G84" i="87"/>
  <c r="F84" i="87"/>
  <c r="AX83" i="87"/>
  <c r="G83" i="87"/>
  <c r="F83" i="87"/>
  <c r="AX82" i="87"/>
  <c r="G82" i="87"/>
  <c r="F82" i="87"/>
  <c r="AX81" i="87"/>
  <c r="G81" i="87"/>
  <c r="F81" i="87"/>
  <c r="AX80" i="87"/>
  <c r="G80" i="87"/>
  <c r="F80" i="87"/>
  <c r="G79" i="87"/>
  <c r="F79" i="87"/>
  <c r="V78" i="87"/>
  <c r="G78" i="87"/>
  <c r="F78" i="87"/>
  <c r="V77" i="87"/>
  <c r="G77" i="87"/>
  <c r="F77" i="87"/>
  <c r="G76" i="87"/>
  <c r="F76" i="87"/>
  <c r="V75" i="87"/>
  <c r="G75" i="87"/>
  <c r="F75" i="87"/>
  <c r="V74" i="87"/>
  <c r="G74" i="87"/>
  <c r="F74" i="87"/>
  <c r="G73" i="87"/>
  <c r="F73" i="87"/>
  <c r="V72" i="87"/>
  <c r="G72" i="87"/>
  <c r="F72" i="87"/>
  <c r="V71" i="87"/>
  <c r="G71" i="87"/>
  <c r="F71" i="87"/>
  <c r="G70" i="87"/>
  <c r="F70" i="87"/>
  <c r="V69" i="87"/>
  <c r="G69" i="87"/>
  <c r="F69" i="87"/>
  <c r="V68" i="87"/>
  <c r="G68" i="87"/>
  <c r="F68" i="87"/>
  <c r="G67" i="87"/>
  <c r="F67" i="87"/>
  <c r="V66" i="87"/>
  <c r="G66" i="87"/>
  <c r="F66" i="87"/>
  <c r="V65" i="87"/>
  <c r="G65" i="87"/>
  <c r="F65" i="87"/>
  <c r="G64" i="87"/>
  <c r="F64" i="87"/>
  <c r="V63" i="87"/>
  <c r="G63" i="87"/>
  <c r="F63" i="87"/>
  <c r="V62" i="87"/>
  <c r="G62" i="87"/>
  <c r="F62" i="87"/>
  <c r="G61" i="87"/>
  <c r="F61" i="87"/>
  <c r="V60" i="87"/>
  <c r="G60" i="87"/>
  <c r="F60" i="87"/>
  <c r="V59" i="87"/>
  <c r="G59" i="87"/>
  <c r="F59" i="87"/>
  <c r="G58" i="87"/>
  <c r="F58" i="87"/>
  <c r="V57" i="87"/>
  <c r="G57" i="87"/>
  <c r="F57" i="87"/>
  <c r="V56" i="87"/>
  <c r="G56" i="87"/>
  <c r="F56" i="87"/>
  <c r="G55" i="87"/>
  <c r="F55" i="87"/>
  <c r="V54" i="87"/>
  <c r="G54" i="87"/>
  <c r="F54" i="87"/>
  <c r="V53" i="87"/>
  <c r="G53" i="87"/>
  <c r="F53" i="87"/>
  <c r="G52" i="87"/>
  <c r="F52" i="87"/>
  <c r="V51" i="87"/>
  <c r="G51" i="87"/>
  <c r="F51" i="87"/>
  <c r="V50" i="87"/>
  <c r="G50" i="87"/>
  <c r="F50" i="87"/>
  <c r="G49" i="87"/>
  <c r="F49" i="87"/>
  <c r="V48" i="87"/>
  <c r="G48" i="87"/>
  <c r="F48" i="87"/>
  <c r="V47" i="87"/>
  <c r="G47" i="87"/>
  <c r="F47" i="87"/>
  <c r="V46" i="87"/>
  <c r="G46" i="87"/>
  <c r="F46" i="87"/>
  <c r="V45" i="87"/>
  <c r="G45" i="87"/>
  <c r="F45" i="87"/>
  <c r="V44" i="87"/>
  <c r="G44" i="87"/>
  <c r="F44" i="87"/>
  <c r="V43" i="87"/>
  <c r="G43" i="87"/>
  <c r="F43" i="87"/>
  <c r="V42" i="87"/>
  <c r="G42" i="87"/>
  <c r="F42" i="87"/>
  <c r="V41" i="87"/>
  <c r="R41" i="87"/>
  <c r="G41" i="87"/>
  <c r="F41" i="87"/>
  <c r="V40" i="87"/>
  <c r="G40" i="87"/>
  <c r="F40" i="87"/>
  <c r="V39" i="87"/>
  <c r="G39" i="87"/>
  <c r="F39" i="87"/>
  <c r="V38" i="87"/>
  <c r="G38" i="87"/>
  <c r="F38" i="87"/>
  <c r="V37" i="87"/>
  <c r="G37" i="87"/>
  <c r="F37" i="87"/>
  <c r="V36" i="87"/>
  <c r="G36" i="87"/>
  <c r="F36" i="87"/>
  <c r="V35" i="87"/>
  <c r="G35" i="87"/>
  <c r="F35" i="87"/>
  <c r="V34" i="87"/>
  <c r="G34" i="87"/>
  <c r="F34" i="87"/>
  <c r="V33" i="87"/>
  <c r="G33" i="87"/>
  <c r="F33" i="87"/>
  <c r="V32" i="87"/>
  <c r="R32" i="87"/>
  <c r="G32" i="87"/>
  <c r="F32" i="87"/>
  <c r="V31" i="87"/>
  <c r="G31" i="87"/>
  <c r="F31" i="87"/>
  <c r="V30" i="87"/>
  <c r="G30" i="87"/>
  <c r="F30" i="87"/>
  <c r="V29" i="87"/>
  <c r="G29" i="87"/>
  <c r="F29" i="87"/>
  <c r="V28" i="87"/>
  <c r="G28" i="87"/>
  <c r="F28" i="87"/>
  <c r="V27" i="87"/>
  <c r="G27" i="87"/>
  <c r="F27" i="87"/>
  <c r="V26" i="87"/>
  <c r="G26" i="87"/>
  <c r="F26" i="87"/>
  <c r="V25" i="87"/>
  <c r="G25" i="87"/>
  <c r="F25" i="87"/>
  <c r="V24" i="87"/>
  <c r="G24" i="87"/>
  <c r="F24" i="87"/>
  <c r="V23" i="87"/>
  <c r="R23" i="87"/>
  <c r="G23" i="87"/>
  <c r="F23" i="87"/>
  <c r="V22" i="87"/>
  <c r="G22" i="87"/>
  <c r="F22" i="87"/>
  <c r="V21" i="87"/>
  <c r="G21" i="87"/>
  <c r="F21" i="87"/>
  <c r="V20" i="87"/>
  <c r="R20" i="87"/>
  <c r="G20" i="87"/>
  <c r="F20" i="87"/>
  <c r="V19" i="87"/>
  <c r="R19" i="87"/>
  <c r="G19" i="87"/>
  <c r="F19" i="87"/>
  <c r="V18" i="87"/>
  <c r="G18" i="87"/>
  <c r="F18" i="87"/>
  <c r="V17" i="87"/>
  <c r="G17" i="87"/>
  <c r="F17" i="87"/>
  <c r="V16" i="87"/>
  <c r="G16" i="87"/>
  <c r="F16" i="87"/>
  <c r="V15" i="87"/>
  <c r="G15" i="87"/>
  <c r="F15" i="87"/>
  <c r="V14" i="87"/>
  <c r="G14" i="87"/>
  <c r="F14" i="87"/>
  <c r="V13" i="87"/>
  <c r="G13" i="87"/>
  <c r="F13" i="87"/>
  <c r="V12" i="87"/>
  <c r="G12" i="87"/>
  <c r="F12" i="87"/>
  <c r="C12" i="87"/>
  <c r="V11" i="87"/>
  <c r="G11" i="87"/>
  <c r="F11" i="87"/>
  <c r="V10" i="87"/>
  <c r="G10" i="87"/>
  <c r="F10" i="87"/>
  <c r="C10" i="87"/>
  <c r="V79" i="87" s="1"/>
  <c r="V9" i="87"/>
  <c r="G9" i="87"/>
  <c r="F9" i="87"/>
  <c r="V8" i="87"/>
  <c r="G8" i="87"/>
  <c r="F8" i="87"/>
  <c r="V7" i="87"/>
  <c r="G7" i="87"/>
  <c r="F7" i="87"/>
  <c r="V6" i="87"/>
  <c r="G6" i="87"/>
  <c r="F6" i="87"/>
  <c r="C6" i="87"/>
  <c r="V5" i="87"/>
  <c r="G5" i="87"/>
  <c r="F5" i="87"/>
  <c r="C5" i="87"/>
  <c r="W4" i="87"/>
  <c r="V4" i="87"/>
  <c r="Y4" i="87" s="1"/>
  <c r="M76" i="87"/>
  <c r="U76" i="87" s="1"/>
  <c r="M68" i="87"/>
  <c r="U68" i="87" s="1"/>
  <c r="M58" i="87"/>
  <c r="U58" i="87" s="1"/>
  <c r="M50" i="87"/>
  <c r="U50" i="87" s="1"/>
  <c r="M40" i="87"/>
  <c r="U40" i="87" s="1"/>
  <c r="M32" i="87"/>
  <c r="U32" i="87" s="1"/>
  <c r="M22" i="87"/>
  <c r="U22" i="87" s="1"/>
  <c r="M14" i="87"/>
  <c r="U14" i="87" s="1"/>
  <c r="M4" i="87"/>
  <c r="U4" i="87" s="1"/>
  <c r="X4" i="87" s="1"/>
  <c r="M4" i="87" a="1"/>
  <c r="G4" i="87"/>
  <c r="F4" i="87"/>
  <c r="AT3" i="87"/>
  <c r="C3" i="87"/>
  <c r="O3" i="87" s="1"/>
  <c r="G98" i="86"/>
  <c r="F98" i="86"/>
  <c r="AX97" i="86"/>
  <c r="G97" i="86"/>
  <c r="F97" i="86"/>
  <c r="AX96" i="86"/>
  <c r="G96" i="86"/>
  <c r="F96" i="86"/>
  <c r="AX95" i="86"/>
  <c r="G95" i="86"/>
  <c r="F95" i="86"/>
  <c r="AX94" i="86"/>
  <c r="F94" i="86"/>
  <c r="AX93" i="86"/>
  <c r="G93" i="86"/>
  <c r="F93" i="86"/>
  <c r="AX92" i="86"/>
  <c r="G92" i="86"/>
  <c r="F92" i="86"/>
  <c r="AX91" i="86"/>
  <c r="G91" i="86"/>
  <c r="F91" i="86"/>
  <c r="AX90" i="86"/>
  <c r="G90" i="86"/>
  <c r="F90" i="86"/>
  <c r="R89" i="86"/>
  <c r="G89" i="86"/>
  <c r="F89" i="86"/>
  <c r="G88" i="86"/>
  <c r="F88" i="86"/>
  <c r="G87" i="86"/>
  <c r="F87" i="86"/>
  <c r="G86" i="86"/>
  <c r="F86" i="86"/>
  <c r="G85" i="86"/>
  <c r="F85" i="86"/>
  <c r="V84" i="86"/>
  <c r="G84" i="86"/>
  <c r="F84" i="86"/>
  <c r="G83" i="86"/>
  <c r="F83" i="86"/>
  <c r="G82" i="86"/>
  <c r="F82" i="86"/>
  <c r="G81" i="86"/>
  <c r="F81" i="86"/>
  <c r="R80" i="86"/>
  <c r="G80" i="86"/>
  <c r="F80" i="86"/>
  <c r="G79" i="86"/>
  <c r="F79" i="86"/>
  <c r="G78" i="86"/>
  <c r="F78" i="86"/>
  <c r="G77" i="86"/>
  <c r="F77" i="86"/>
  <c r="G76" i="86"/>
  <c r="F76" i="86"/>
  <c r="V75" i="86"/>
  <c r="G75" i="86"/>
  <c r="F75" i="86"/>
  <c r="G74" i="86"/>
  <c r="F74" i="86"/>
  <c r="G73" i="86"/>
  <c r="F73" i="86"/>
  <c r="G72" i="86"/>
  <c r="F72" i="86"/>
  <c r="R71" i="86"/>
  <c r="G71" i="86"/>
  <c r="F71" i="86"/>
  <c r="G70" i="86"/>
  <c r="F70" i="86"/>
  <c r="G69" i="86"/>
  <c r="F69" i="86"/>
  <c r="G68" i="86"/>
  <c r="F68" i="86"/>
  <c r="V67" i="86"/>
  <c r="G67" i="86"/>
  <c r="F67" i="86"/>
  <c r="G66" i="86"/>
  <c r="F66" i="86"/>
  <c r="R65" i="86"/>
  <c r="G65" i="86"/>
  <c r="F65" i="86"/>
  <c r="G64" i="86"/>
  <c r="F64" i="86"/>
  <c r="V63" i="86"/>
  <c r="G63" i="86"/>
  <c r="F63" i="86"/>
  <c r="G62" i="86"/>
  <c r="F62" i="86"/>
  <c r="R61" i="86"/>
  <c r="G61" i="86"/>
  <c r="F61" i="86"/>
  <c r="G60" i="86"/>
  <c r="F60" i="86"/>
  <c r="G59" i="86"/>
  <c r="F59" i="86"/>
  <c r="V58" i="86"/>
  <c r="G58" i="86"/>
  <c r="F58" i="86"/>
  <c r="G57" i="86"/>
  <c r="F57" i="86"/>
  <c r="R56" i="86"/>
  <c r="G56" i="86"/>
  <c r="F56" i="86"/>
  <c r="G55" i="86"/>
  <c r="F55" i="86"/>
  <c r="V54" i="86"/>
  <c r="G54" i="86"/>
  <c r="F54" i="86"/>
  <c r="G53" i="86"/>
  <c r="F53" i="86"/>
  <c r="R52" i="86"/>
  <c r="G52" i="86"/>
  <c r="F52" i="86"/>
  <c r="G51" i="86"/>
  <c r="F51" i="86"/>
  <c r="G50" i="86"/>
  <c r="F50" i="86"/>
  <c r="V49" i="86"/>
  <c r="G49" i="86"/>
  <c r="F49" i="86"/>
  <c r="G48" i="86"/>
  <c r="F48" i="86"/>
  <c r="R47" i="86"/>
  <c r="G47" i="86"/>
  <c r="F47" i="86"/>
  <c r="G46" i="86"/>
  <c r="F46" i="86"/>
  <c r="V45" i="86"/>
  <c r="G45" i="86"/>
  <c r="F45" i="86"/>
  <c r="G44" i="86"/>
  <c r="F44" i="86"/>
  <c r="R43" i="86"/>
  <c r="G43" i="86"/>
  <c r="F43" i="86"/>
  <c r="G42" i="86"/>
  <c r="F42" i="86"/>
  <c r="V41" i="86"/>
  <c r="G41" i="86"/>
  <c r="F41" i="86"/>
  <c r="V40" i="86"/>
  <c r="G40" i="86"/>
  <c r="F40" i="86"/>
  <c r="V39" i="86"/>
  <c r="G39" i="86"/>
  <c r="F39" i="86"/>
  <c r="R38" i="86"/>
  <c r="G38" i="86"/>
  <c r="F38" i="86"/>
  <c r="V37" i="86"/>
  <c r="G37" i="86"/>
  <c r="F37" i="86"/>
  <c r="V36" i="86"/>
  <c r="G36" i="86"/>
  <c r="F36" i="86"/>
  <c r="R35" i="86"/>
  <c r="G35" i="86"/>
  <c r="F35" i="86"/>
  <c r="V34" i="86"/>
  <c r="G34" i="86"/>
  <c r="F34" i="86"/>
  <c r="V33" i="86"/>
  <c r="G33" i="86"/>
  <c r="F33" i="86"/>
  <c r="R32" i="86"/>
  <c r="G32" i="86"/>
  <c r="F32" i="86"/>
  <c r="V31" i="86"/>
  <c r="G31" i="86"/>
  <c r="F31" i="86"/>
  <c r="V30" i="86"/>
  <c r="G30" i="86"/>
  <c r="F30" i="86"/>
  <c r="R29" i="86"/>
  <c r="G29" i="86"/>
  <c r="F29" i="86"/>
  <c r="V28" i="86"/>
  <c r="G28" i="86"/>
  <c r="F28" i="86"/>
  <c r="V27" i="86"/>
  <c r="G27" i="86"/>
  <c r="F27" i="86"/>
  <c r="R26" i="86"/>
  <c r="G26" i="86"/>
  <c r="F26" i="86"/>
  <c r="V25" i="86"/>
  <c r="G25" i="86"/>
  <c r="F25" i="86"/>
  <c r="V24" i="86"/>
  <c r="G24" i="86"/>
  <c r="F24" i="86"/>
  <c r="R23" i="86"/>
  <c r="G23" i="86"/>
  <c r="F23" i="86"/>
  <c r="V22" i="86"/>
  <c r="G22" i="86"/>
  <c r="F22" i="86"/>
  <c r="V21" i="86"/>
  <c r="G21" i="86"/>
  <c r="F21" i="86"/>
  <c r="R20" i="86"/>
  <c r="G20" i="86"/>
  <c r="F20" i="86"/>
  <c r="V19" i="86"/>
  <c r="G19" i="86"/>
  <c r="F19" i="86"/>
  <c r="V18" i="86"/>
  <c r="G18" i="86"/>
  <c r="F18" i="86"/>
  <c r="R17" i="86"/>
  <c r="G17" i="86"/>
  <c r="F17" i="86"/>
  <c r="V16" i="86"/>
  <c r="G16" i="86"/>
  <c r="F16" i="86"/>
  <c r="V15" i="86"/>
  <c r="G15" i="86"/>
  <c r="F15" i="86"/>
  <c r="R14" i="86"/>
  <c r="G14" i="86"/>
  <c r="F14" i="86"/>
  <c r="V13" i="86"/>
  <c r="G13" i="86"/>
  <c r="F13" i="86"/>
  <c r="V12" i="86"/>
  <c r="G12" i="86"/>
  <c r="F12" i="86"/>
  <c r="C12" i="86"/>
  <c r="R11" i="86"/>
  <c r="G11" i="86"/>
  <c r="F11" i="86"/>
  <c r="R10" i="86"/>
  <c r="G10" i="86"/>
  <c r="F10" i="86"/>
  <c r="C10" i="86"/>
  <c r="V89" i="86" s="1"/>
  <c r="V9" i="86"/>
  <c r="R9" i="86"/>
  <c r="G9" i="86"/>
  <c r="F9" i="86"/>
  <c r="V8" i="86"/>
  <c r="G8" i="86"/>
  <c r="F8" i="86"/>
  <c r="V7" i="86"/>
  <c r="G7" i="86"/>
  <c r="F7" i="86"/>
  <c r="V6" i="86"/>
  <c r="G6" i="86"/>
  <c r="F6" i="86"/>
  <c r="C6" i="86"/>
  <c r="R88" i="86" s="1"/>
  <c r="V5" i="86"/>
  <c r="R5" i="86"/>
  <c r="G5" i="86"/>
  <c r="F5" i="86"/>
  <c r="C5" i="86"/>
  <c r="Y4" i="86"/>
  <c r="W4" i="86"/>
  <c r="V4" i="86"/>
  <c r="R4" i="86"/>
  <c r="M89" i="86"/>
  <c r="U89" i="86" s="1"/>
  <c r="M85" i="86"/>
  <c r="U85" i="86" s="1"/>
  <c r="M84" i="86"/>
  <c r="U84" i="86" s="1"/>
  <c r="M83" i="86"/>
  <c r="U83" i="86" s="1"/>
  <c r="M79" i="86"/>
  <c r="U79" i="86" s="1"/>
  <c r="M78" i="86"/>
  <c r="U78" i="86" s="1"/>
  <c r="M77" i="86"/>
  <c r="U77" i="86" s="1"/>
  <c r="M73" i="86"/>
  <c r="U73" i="86" s="1"/>
  <c r="M72" i="86"/>
  <c r="U72" i="86" s="1"/>
  <c r="M71" i="86"/>
  <c r="U71" i="86" s="1"/>
  <c r="M67" i="86"/>
  <c r="U67" i="86" s="1"/>
  <c r="M66" i="86"/>
  <c r="U66" i="86" s="1"/>
  <c r="M65" i="86"/>
  <c r="U65" i="86" s="1"/>
  <c r="M61" i="86"/>
  <c r="U61" i="86" s="1"/>
  <c r="M60" i="86"/>
  <c r="U60" i="86" s="1"/>
  <c r="M59" i="86"/>
  <c r="U59" i="86" s="1"/>
  <c r="M55" i="86"/>
  <c r="U55" i="86" s="1"/>
  <c r="M54" i="86"/>
  <c r="U54" i="86" s="1"/>
  <c r="M53" i="86"/>
  <c r="U53" i="86" s="1"/>
  <c r="M49" i="86"/>
  <c r="U49" i="86" s="1"/>
  <c r="M48" i="86"/>
  <c r="U48" i="86" s="1"/>
  <c r="M47" i="86"/>
  <c r="U47" i="86" s="1"/>
  <c r="M43" i="86"/>
  <c r="U43" i="86" s="1"/>
  <c r="M42" i="86"/>
  <c r="U42" i="86" s="1"/>
  <c r="M41" i="86"/>
  <c r="U41" i="86" s="1"/>
  <c r="M37" i="86"/>
  <c r="U37" i="86" s="1"/>
  <c r="M36" i="86"/>
  <c r="U36" i="86" s="1"/>
  <c r="M35" i="86"/>
  <c r="U35" i="86" s="1"/>
  <c r="M31" i="86"/>
  <c r="U31" i="86" s="1"/>
  <c r="M30" i="86"/>
  <c r="U30" i="86" s="1"/>
  <c r="M29" i="86"/>
  <c r="U29" i="86" s="1"/>
  <c r="M25" i="86"/>
  <c r="U25" i="86" s="1"/>
  <c r="M24" i="86"/>
  <c r="U24" i="86" s="1"/>
  <c r="M23" i="86"/>
  <c r="U23" i="86" s="1"/>
  <c r="M19" i="86"/>
  <c r="U19" i="86" s="1"/>
  <c r="M18" i="86"/>
  <c r="U18" i="86" s="1"/>
  <c r="M17" i="86"/>
  <c r="U17" i="86" s="1"/>
  <c r="M13" i="86"/>
  <c r="U13" i="86" s="1"/>
  <c r="M12" i="86"/>
  <c r="U12" i="86" s="1"/>
  <c r="M11" i="86"/>
  <c r="U11" i="86" s="1"/>
  <c r="M7" i="86"/>
  <c r="U7" i="86" s="1"/>
  <c r="M6" i="86"/>
  <c r="U6" i="86" s="1"/>
  <c r="M5" i="86"/>
  <c r="U5" i="86" s="1"/>
  <c r="M4" i="86" a="1"/>
  <c r="M88" i="86" s="1"/>
  <c r="U88" i="86" s="1"/>
  <c r="G4" i="86"/>
  <c r="F4" i="86"/>
  <c r="AT3" i="86"/>
  <c r="R3" i="86"/>
  <c r="C3" i="86"/>
  <c r="O3" i="86" s="1"/>
  <c r="S98" i="85"/>
  <c r="R98" i="85"/>
  <c r="G98" i="85"/>
  <c r="F98" i="85"/>
  <c r="R97" i="85"/>
  <c r="G97" i="85"/>
  <c r="F97" i="85"/>
  <c r="V96" i="85"/>
  <c r="R96" i="85"/>
  <c r="G96" i="85"/>
  <c r="F96" i="85"/>
  <c r="R95" i="85"/>
  <c r="G95" i="85"/>
  <c r="F95" i="85"/>
  <c r="R94" i="85"/>
  <c r="F94" i="85"/>
  <c r="V93" i="85"/>
  <c r="R93" i="85"/>
  <c r="G93" i="85"/>
  <c r="F93" i="85"/>
  <c r="R92" i="85"/>
  <c r="G92" i="85"/>
  <c r="F92" i="85"/>
  <c r="R91" i="85"/>
  <c r="G91" i="85"/>
  <c r="F91" i="85"/>
  <c r="V90" i="85"/>
  <c r="R90" i="85"/>
  <c r="G90" i="85"/>
  <c r="F90" i="85"/>
  <c r="R89" i="85"/>
  <c r="G89" i="85"/>
  <c r="F89" i="85"/>
  <c r="R88" i="85"/>
  <c r="G88" i="85"/>
  <c r="F88" i="85"/>
  <c r="V87" i="85"/>
  <c r="R87" i="85"/>
  <c r="G87" i="85"/>
  <c r="F87" i="85"/>
  <c r="R86" i="85"/>
  <c r="G86" i="85"/>
  <c r="F86" i="85"/>
  <c r="R85" i="85"/>
  <c r="G85" i="85"/>
  <c r="F85" i="85"/>
  <c r="V84" i="85"/>
  <c r="R84" i="85"/>
  <c r="G84" i="85"/>
  <c r="F84" i="85"/>
  <c r="R83" i="85"/>
  <c r="G83" i="85"/>
  <c r="F83" i="85"/>
  <c r="R82" i="85"/>
  <c r="G82" i="85"/>
  <c r="F82" i="85"/>
  <c r="V81" i="85"/>
  <c r="R81" i="85"/>
  <c r="G81" i="85"/>
  <c r="F81" i="85"/>
  <c r="R80" i="85"/>
  <c r="G80" i="85"/>
  <c r="F80" i="85"/>
  <c r="R79" i="85"/>
  <c r="G79" i="85"/>
  <c r="F79" i="85"/>
  <c r="V78" i="85"/>
  <c r="R78" i="85"/>
  <c r="G78" i="85"/>
  <c r="F78" i="85"/>
  <c r="R77" i="85"/>
  <c r="G77" i="85"/>
  <c r="F77" i="85"/>
  <c r="R76" i="85"/>
  <c r="G76" i="85"/>
  <c r="F76" i="85"/>
  <c r="V75" i="85"/>
  <c r="R75" i="85"/>
  <c r="G75" i="85"/>
  <c r="F75" i="85"/>
  <c r="R74" i="85"/>
  <c r="G74" i="85"/>
  <c r="F74" i="85"/>
  <c r="R73" i="85"/>
  <c r="G73" i="85"/>
  <c r="F73" i="85"/>
  <c r="V72" i="85"/>
  <c r="R72" i="85"/>
  <c r="G72" i="85"/>
  <c r="F72" i="85"/>
  <c r="R71" i="85"/>
  <c r="G71" i="85"/>
  <c r="F71" i="85"/>
  <c r="R70" i="85"/>
  <c r="G70" i="85"/>
  <c r="F70" i="85"/>
  <c r="V69" i="85"/>
  <c r="R69" i="85"/>
  <c r="G69" i="85"/>
  <c r="F69" i="85"/>
  <c r="R68" i="85"/>
  <c r="G68" i="85"/>
  <c r="F68" i="85"/>
  <c r="R67" i="85"/>
  <c r="G67" i="85"/>
  <c r="F67" i="85"/>
  <c r="V66" i="85"/>
  <c r="R66" i="85"/>
  <c r="G66" i="85"/>
  <c r="F66" i="85"/>
  <c r="R65" i="85"/>
  <c r="G65" i="85"/>
  <c r="F65" i="85"/>
  <c r="R64" i="85"/>
  <c r="G64" i="85"/>
  <c r="F64" i="85"/>
  <c r="V63" i="85"/>
  <c r="R63" i="85"/>
  <c r="G63" i="85"/>
  <c r="F63" i="85"/>
  <c r="R62" i="85"/>
  <c r="G62" i="85"/>
  <c r="F62" i="85"/>
  <c r="R61" i="85"/>
  <c r="G61" i="85"/>
  <c r="F61" i="85"/>
  <c r="V60" i="85"/>
  <c r="R60" i="85"/>
  <c r="G60" i="85"/>
  <c r="F60" i="85"/>
  <c r="R59" i="85"/>
  <c r="G59" i="85"/>
  <c r="F59" i="85"/>
  <c r="R58" i="85"/>
  <c r="G58" i="85"/>
  <c r="F58" i="85"/>
  <c r="V57" i="85"/>
  <c r="R57" i="85"/>
  <c r="G57" i="85"/>
  <c r="F57" i="85"/>
  <c r="R56" i="85"/>
  <c r="G56" i="85"/>
  <c r="F56" i="85"/>
  <c r="R55" i="85"/>
  <c r="G55" i="85"/>
  <c r="F55" i="85"/>
  <c r="V54" i="85"/>
  <c r="R54" i="85"/>
  <c r="G54" i="85"/>
  <c r="F54" i="85"/>
  <c r="R53" i="85"/>
  <c r="G53" i="85"/>
  <c r="F53" i="85"/>
  <c r="R52" i="85"/>
  <c r="G52" i="85"/>
  <c r="F52" i="85"/>
  <c r="V51" i="85"/>
  <c r="R51" i="85"/>
  <c r="G51" i="85"/>
  <c r="F51" i="85"/>
  <c r="R50" i="85"/>
  <c r="G50" i="85"/>
  <c r="F50" i="85"/>
  <c r="R49" i="85"/>
  <c r="G49" i="85"/>
  <c r="F49" i="85"/>
  <c r="V48" i="85"/>
  <c r="R48" i="85"/>
  <c r="G48" i="85"/>
  <c r="F48" i="85"/>
  <c r="R47" i="85"/>
  <c r="G47" i="85"/>
  <c r="F47" i="85"/>
  <c r="R46" i="85"/>
  <c r="G46" i="85"/>
  <c r="F46" i="85"/>
  <c r="V45" i="85"/>
  <c r="R45" i="85"/>
  <c r="G45" i="85"/>
  <c r="F45" i="85"/>
  <c r="R44" i="85"/>
  <c r="G44" i="85"/>
  <c r="F44" i="85"/>
  <c r="R43" i="85"/>
  <c r="G43" i="85"/>
  <c r="F43" i="85"/>
  <c r="V42" i="85"/>
  <c r="R42" i="85"/>
  <c r="G42" i="85"/>
  <c r="F42" i="85"/>
  <c r="R41" i="85"/>
  <c r="G41" i="85"/>
  <c r="F41" i="85"/>
  <c r="R40" i="85"/>
  <c r="G40" i="85"/>
  <c r="F40" i="85"/>
  <c r="V39" i="85"/>
  <c r="R39" i="85"/>
  <c r="G39" i="85"/>
  <c r="F39" i="85"/>
  <c r="R38" i="85"/>
  <c r="G38" i="85"/>
  <c r="F38" i="85"/>
  <c r="R37" i="85"/>
  <c r="G37" i="85"/>
  <c r="F37" i="85"/>
  <c r="V36" i="85"/>
  <c r="R36" i="85"/>
  <c r="G36" i="85"/>
  <c r="F36" i="85"/>
  <c r="R35" i="85"/>
  <c r="G35" i="85"/>
  <c r="F35" i="85"/>
  <c r="R34" i="85"/>
  <c r="G34" i="85"/>
  <c r="F34" i="85"/>
  <c r="V33" i="85"/>
  <c r="R33" i="85"/>
  <c r="G33" i="85"/>
  <c r="F33" i="85"/>
  <c r="R32" i="85"/>
  <c r="G32" i="85"/>
  <c r="F32" i="85"/>
  <c r="R31" i="85"/>
  <c r="G31" i="85"/>
  <c r="F31" i="85"/>
  <c r="V30" i="85"/>
  <c r="R30" i="85"/>
  <c r="G30" i="85"/>
  <c r="F30" i="85"/>
  <c r="R29" i="85"/>
  <c r="G29" i="85"/>
  <c r="F29" i="85"/>
  <c r="R28" i="85"/>
  <c r="G28" i="85"/>
  <c r="F28" i="85"/>
  <c r="V27" i="85"/>
  <c r="R27" i="85"/>
  <c r="G27" i="85"/>
  <c r="F27" i="85"/>
  <c r="R26" i="85"/>
  <c r="G26" i="85"/>
  <c r="F26" i="85"/>
  <c r="R25" i="85"/>
  <c r="G25" i="85"/>
  <c r="F25" i="85"/>
  <c r="V24" i="85"/>
  <c r="R24" i="85"/>
  <c r="G24" i="85"/>
  <c r="F24" i="85"/>
  <c r="R23" i="85"/>
  <c r="G23" i="85"/>
  <c r="F23" i="85"/>
  <c r="R22" i="85"/>
  <c r="G22" i="85"/>
  <c r="F22" i="85"/>
  <c r="V21" i="85"/>
  <c r="R21" i="85"/>
  <c r="G21" i="85"/>
  <c r="F21" i="85"/>
  <c r="R20" i="85"/>
  <c r="G20" i="85"/>
  <c r="F20" i="85"/>
  <c r="R19" i="85"/>
  <c r="G19" i="85"/>
  <c r="F19" i="85"/>
  <c r="V18" i="85"/>
  <c r="R18" i="85"/>
  <c r="G18" i="85"/>
  <c r="F18" i="85"/>
  <c r="R17" i="85"/>
  <c r="G17" i="85"/>
  <c r="F17" i="85"/>
  <c r="R16" i="85"/>
  <c r="G16" i="85"/>
  <c r="F16" i="85"/>
  <c r="V15" i="85"/>
  <c r="R15" i="85"/>
  <c r="G15" i="85"/>
  <c r="F15" i="85"/>
  <c r="R14" i="85"/>
  <c r="G14" i="85"/>
  <c r="F14" i="85"/>
  <c r="R13" i="85"/>
  <c r="G13" i="85"/>
  <c r="F13" i="85"/>
  <c r="V12" i="85"/>
  <c r="R12" i="85"/>
  <c r="G12" i="85"/>
  <c r="F12" i="85"/>
  <c r="C12" i="85"/>
  <c r="V11" i="85"/>
  <c r="R11" i="85"/>
  <c r="G11" i="85"/>
  <c r="F11" i="85"/>
  <c r="R10" i="85"/>
  <c r="G10" i="85"/>
  <c r="F10" i="85"/>
  <c r="C10" i="85"/>
  <c r="V97" i="85" s="1"/>
  <c r="V9" i="85"/>
  <c r="R9" i="85"/>
  <c r="G9" i="85"/>
  <c r="F9" i="85"/>
  <c r="R8" i="85"/>
  <c r="G8" i="85"/>
  <c r="F8" i="85"/>
  <c r="V7" i="85"/>
  <c r="R7" i="85"/>
  <c r="G7" i="85"/>
  <c r="F7" i="85"/>
  <c r="V6" i="85"/>
  <c r="R6" i="85"/>
  <c r="G6" i="85"/>
  <c r="F6" i="85"/>
  <c r="V5" i="85"/>
  <c r="R5" i="85"/>
  <c r="G5" i="85"/>
  <c r="F5" i="85"/>
  <c r="C5" i="85"/>
  <c r="Y4" i="85"/>
  <c r="W4" i="85"/>
  <c r="V4" i="85"/>
  <c r="R4" i="85"/>
  <c r="M75" i="85"/>
  <c r="U75" i="85" s="1"/>
  <c r="M74" i="85"/>
  <c r="U74" i="85" s="1"/>
  <c r="M4" i="85" a="1"/>
  <c r="G4" i="85"/>
  <c r="F4" i="85"/>
  <c r="AT3" i="85"/>
  <c r="R3" i="85"/>
  <c r="C3" i="85"/>
  <c r="O3" i="85" s="1"/>
  <c r="P3" i="85" s="1"/>
  <c r="AF3" i="85" s="1"/>
  <c r="AO3" i="85" s="1"/>
  <c r="G98" i="84"/>
  <c r="F98" i="84"/>
  <c r="AX97" i="84"/>
  <c r="G97" i="84"/>
  <c r="F97" i="84"/>
  <c r="AX96" i="84"/>
  <c r="G96" i="84"/>
  <c r="F96" i="84"/>
  <c r="AX95" i="84"/>
  <c r="G95" i="84"/>
  <c r="F95" i="84"/>
  <c r="AX94" i="84"/>
  <c r="F94" i="84"/>
  <c r="AX93" i="84"/>
  <c r="G93" i="84"/>
  <c r="F93" i="84"/>
  <c r="AX92" i="84"/>
  <c r="G92" i="84"/>
  <c r="F92" i="84"/>
  <c r="AX91" i="84"/>
  <c r="G91" i="84"/>
  <c r="F91" i="84"/>
  <c r="AX90" i="84"/>
  <c r="G90" i="84"/>
  <c r="F90" i="84"/>
  <c r="AX89" i="84"/>
  <c r="G89" i="84"/>
  <c r="F89" i="84"/>
  <c r="AX88" i="84"/>
  <c r="G88" i="84"/>
  <c r="F88" i="84"/>
  <c r="AX87" i="84"/>
  <c r="G87" i="84"/>
  <c r="F87" i="84"/>
  <c r="AX86" i="84"/>
  <c r="G86" i="84"/>
  <c r="F86" i="84"/>
  <c r="AX85" i="84"/>
  <c r="G85" i="84"/>
  <c r="F85" i="84"/>
  <c r="AX84" i="84"/>
  <c r="G84" i="84"/>
  <c r="F84" i="84"/>
  <c r="AX83" i="84"/>
  <c r="G83" i="84"/>
  <c r="F83" i="84"/>
  <c r="AX82" i="84"/>
  <c r="G82" i="84"/>
  <c r="F82" i="84"/>
  <c r="AX81" i="84"/>
  <c r="G81" i="84"/>
  <c r="F81" i="84"/>
  <c r="AX80" i="84"/>
  <c r="G80" i="84"/>
  <c r="F80" i="84"/>
  <c r="AX79" i="84"/>
  <c r="G79" i="84"/>
  <c r="F79" i="84"/>
  <c r="AX78" i="84"/>
  <c r="G78" i="84"/>
  <c r="F78" i="84"/>
  <c r="AX77" i="84"/>
  <c r="G77" i="84"/>
  <c r="F77" i="84"/>
  <c r="AX76" i="84"/>
  <c r="G76" i="84"/>
  <c r="F76" i="84"/>
  <c r="AX75" i="84"/>
  <c r="G75" i="84"/>
  <c r="F75" i="84"/>
  <c r="AX74" i="84"/>
  <c r="G74" i="84"/>
  <c r="F74" i="84"/>
  <c r="AX73" i="84"/>
  <c r="G73" i="84"/>
  <c r="F73" i="84"/>
  <c r="AX72" i="84"/>
  <c r="G72" i="84"/>
  <c r="F72" i="84"/>
  <c r="AX71" i="84"/>
  <c r="G71" i="84"/>
  <c r="F71" i="84"/>
  <c r="AX70" i="84"/>
  <c r="G70" i="84"/>
  <c r="F70" i="84"/>
  <c r="G69" i="84"/>
  <c r="F69" i="84"/>
  <c r="R68" i="84"/>
  <c r="G68" i="84"/>
  <c r="F68" i="84"/>
  <c r="G67" i="84"/>
  <c r="F67" i="84"/>
  <c r="G66" i="84"/>
  <c r="F66" i="84"/>
  <c r="R65" i="84"/>
  <c r="G65" i="84"/>
  <c r="F65" i="84"/>
  <c r="G64" i="84"/>
  <c r="F64" i="84"/>
  <c r="G63" i="84"/>
  <c r="F63" i="84"/>
  <c r="R62" i="84"/>
  <c r="G62" i="84"/>
  <c r="F62" i="84"/>
  <c r="G61" i="84"/>
  <c r="F61" i="84"/>
  <c r="G60" i="84"/>
  <c r="F60" i="84"/>
  <c r="R59" i="84"/>
  <c r="G59" i="84"/>
  <c r="F59" i="84"/>
  <c r="G58" i="84"/>
  <c r="F58" i="84"/>
  <c r="G57" i="84"/>
  <c r="F57" i="84"/>
  <c r="R56" i="84"/>
  <c r="G56" i="84"/>
  <c r="F56" i="84"/>
  <c r="G55" i="84"/>
  <c r="F55" i="84"/>
  <c r="G54" i="84"/>
  <c r="F54" i="84"/>
  <c r="R53" i="84"/>
  <c r="G53" i="84"/>
  <c r="F53" i="84"/>
  <c r="G52" i="84"/>
  <c r="F52" i="84"/>
  <c r="G51" i="84"/>
  <c r="F51" i="84"/>
  <c r="R50" i="84"/>
  <c r="G50" i="84"/>
  <c r="F50" i="84"/>
  <c r="G49" i="84"/>
  <c r="F49" i="84"/>
  <c r="G48" i="84"/>
  <c r="F48" i="84"/>
  <c r="R47" i="84"/>
  <c r="G47" i="84"/>
  <c r="F47" i="84"/>
  <c r="G46" i="84"/>
  <c r="F46" i="84"/>
  <c r="G45" i="84"/>
  <c r="F45" i="84"/>
  <c r="R44" i="84"/>
  <c r="G44" i="84"/>
  <c r="F44" i="84"/>
  <c r="G43" i="84"/>
  <c r="F43" i="84"/>
  <c r="G42" i="84"/>
  <c r="F42" i="84"/>
  <c r="R41" i="84"/>
  <c r="G41" i="84"/>
  <c r="F41" i="84"/>
  <c r="G40" i="84"/>
  <c r="F40" i="84"/>
  <c r="G39" i="84"/>
  <c r="F39" i="84"/>
  <c r="V38" i="84"/>
  <c r="G38" i="84"/>
  <c r="F38" i="84"/>
  <c r="G37" i="84"/>
  <c r="F37" i="84"/>
  <c r="V36" i="84"/>
  <c r="R36" i="84"/>
  <c r="G36" i="84"/>
  <c r="F36" i="84"/>
  <c r="V35" i="84"/>
  <c r="G35" i="84"/>
  <c r="F35" i="84"/>
  <c r="G34" i="84"/>
  <c r="F34" i="84"/>
  <c r="V33" i="84"/>
  <c r="R33" i="84"/>
  <c r="G33" i="84"/>
  <c r="F33" i="84"/>
  <c r="V32" i="84"/>
  <c r="G32" i="84"/>
  <c r="F32" i="84"/>
  <c r="G31" i="84"/>
  <c r="F31" i="84"/>
  <c r="V30" i="84"/>
  <c r="R30" i="84"/>
  <c r="G30" i="84"/>
  <c r="F30" i="84"/>
  <c r="V29" i="84"/>
  <c r="G29" i="84"/>
  <c r="F29" i="84"/>
  <c r="G28" i="84"/>
  <c r="F28" i="84"/>
  <c r="V27" i="84"/>
  <c r="R27" i="84"/>
  <c r="G27" i="84"/>
  <c r="F27" i="84"/>
  <c r="V26" i="84"/>
  <c r="G26" i="84"/>
  <c r="F26" i="84"/>
  <c r="G25" i="84"/>
  <c r="F25" i="84"/>
  <c r="V24" i="84"/>
  <c r="R24" i="84"/>
  <c r="G24" i="84"/>
  <c r="F24" i="84"/>
  <c r="V23" i="84"/>
  <c r="G23" i="84"/>
  <c r="F23" i="84"/>
  <c r="G22" i="84"/>
  <c r="F22" i="84"/>
  <c r="V21" i="84"/>
  <c r="R21" i="84"/>
  <c r="G21" i="84"/>
  <c r="F21" i="84"/>
  <c r="V20" i="84"/>
  <c r="G20" i="84"/>
  <c r="F20" i="84"/>
  <c r="G19" i="84"/>
  <c r="F19" i="84"/>
  <c r="V18" i="84"/>
  <c r="R18" i="84"/>
  <c r="G18" i="84"/>
  <c r="F18" i="84"/>
  <c r="V17" i="84"/>
  <c r="G17" i="84"/>
  <c r="F17" i="84"/>
  <c r="G16" i="84"/>
  <c r="F16" i="84"/>
  <c r="V15" i="84"/>
  <c r="R15" i="84"/>
  <c r="G15" i="84"/>
  <c r="F15" i="84"/>
  <c r="V14" i="84"/>
  <c r="G14" i="84"/>
  <c r="F14" i="84"/>
  <c r="G13" i="84"/>
  <c r="F13" i="84"/>
  <c r="V12" i="84"/>
  <c r="R12" i="84"/>
  <c r="G12" i="84"/>
  <c r="F12" i="84"/>
  <c r="C12" i="84"/>
  <c r="C3" i="84" s="1"/>
  <c r="O3" i="84" s="1"/>
  <c r="AE3" i="84" s="1"/>
  <c r="AN3" i="84" s="1"/>
  <c r="G11" i="84"/>
  <c r="F11" i="84"/>
  <c r="V10" i="84"/>
  <c r="G10" i="84"/>
  <c r="F10" i="84"/>
  <c r="C10" i="84"/>
  <c r="V9" i="84"/>
  <c r="R9" i="84"/>
  <c r="G9" i="84"/>
  <c r="F9" i="84"/>
  <c r="G8" i="84"/>
  <c r="F8" i="84"/>
  <c r="G7" i="84"/>
  <c r="F7" i="84"/>
  <c r="V6" i="84"/>
  <c r="R6" i="84"/>
  <c r="G6" i="84"/>
  <c r="F6" i="84"/>
  <c r="C6" i="84"/>
  <c r="G5" i="84"/>
  <c r="F5" i="84"/>
  <c r="C5" i="84"/>
  <c r="W4" i="84"/>
  <c r="V4" i="84"/>
  <c r="Y4" i="84" s="1"/>
  <c r="M68" i="84"/>
  <c r="U68" i="84" s="1"/>
  <c r="M67" i="84"/>
  <c r="U67" i="84" s="1"/>
  <c r="M66" i="84"/>
  <c r="U66" i="84" s="1"/>
  <c r="M65" i="84"/>
  <c r="U65" i="84" s="1"/>
  <c r="M62" i="84"/>
  <c r="U62" i="84" s="1"/>
  <c r="M61" i="84"/>
  <c r="U61" i="84" s="1"/>
  <c r="M60" i="84"/>
  <c r="U60" i="84" s="1"/>
  <c r="M59" i="84"/>
  <c r="U59" i="84" s="1"/>
  <c r="M56" i="84"/>
  <c r="U56" i="84" s="1"/>
  <c r="M55" i="84"/>
  <c r="U55" i="84" s="1"/>
  <c r="M54" i="84"/>
  <c r="U54" i="84" s="1"/>
  <c r="M53" i="84"/>
  <c r="U53" i="84" s="1"/>
  <c r="M50" i="84"/>
  <c r="U50" i="84" s="1"/>
  <c r="M49" i="84"/>
  <c r="U49" i="84" s="1"/>
  <c r="M48" i="84"/>
  <c r="U48" i="84" s="1"/>
  <c r="M47" i="84"/>
  <c r="U47" i="84" s="1"/>
  <c r="M44" i="84"/>
  <c r="U44" i="84" s="1"/>
  <c r="M43" i="84"/>
  <c r="U43" i="84" s="1"/>
  <c r="M42" i="84"/>
  <c r="U42" i="84" s="1"/>
  <c r="M41" i="84"/>
  <c r="U41" i="84" s="1"/>
  <c r="M38" i="84"/>
  <c r="U38" i="84" s="1"/>
  <c r="M37" i="84"/>
  <c r="U37" i="84" s="1"/>
  <c r="M36" i="84"/>
  <c r="U36" i="84" s="1"/>
  <c r="M35" i="84"/>
  <c r="U35" i="84" s="1"/>
  <c r="M32" i="84"/>
  <c r="U32" i="84" s="1"/>
  <c r="M31" i="84"/>
  <c r="U31" i="84" s="1"/>
  <c r="M30" i="84"/>
  <c r="U30" i="84" s="1"/>
  <c r="M29" i="84"/>
  <c r="U29" i="84" s="1"/>
  <c r="M26" i="84"/>
  <c r="U26" i="84" s="1"/>
  <c r="M25" i="84"/>
  <c r="U25" i="84" s="1"/>
  <c r="M24" i="84"/>
  <c r="U24" i="84" s="1"/>
  <c r="M23" i="84"/>
  <c r="U23" i="84" s="1"/>
  <c r="M20" i="84"/>
  <c r="U20" i="84" s="1"/>
  <c r="M19" i="84"/>
  <c r="U19" i="84" s="1"/>
  <c r="M18" i="84"/>
  <c r="U18" i="84" s="1"/>
  <c r="M17" i="84"/>
  <c r="U17" i="84" s="1"/>
  <c r="M14" i="84"/>
  <c r="U14" i="84" s="1"/>
  <c r="M13" i="84"/>
  <c r="U13" i="84" s="1"/>
  <c r="M12" i="84"/>
  <c r="U12" i="84" s="1"/>
  <c r="M11" i="84"/>
  <c r="U11" i="84" s="1"/>
  <c r="M8" i="84"/>
  <c r="U8" i="84" s="1"/>
  <c r="M7" i="84"/>
  <c r="U7" i="84" s="1"/>
  <c r="M6" i="84"/>
  <c r="U6" i="84" s="1"/>
  <c r="M5" i="84"/>
  <c r="U5" i="84" s="1"/>
  <c r="M4" i="84" a="1"/>
  <c r="M64" i="84" s="1"/>
  <c r="U64" i="84" s="1"/>
  <c r="G4" i="84"/>
  <c r="F4" i="84"/>
  <c r="AT3" i="84"/>
  <c r="AH3" i="84"/>
  <c r="AQ3" i="84" s="1"/>
  <c r="R3" i="84"/>
  <c r="G98" i="83"/>
  <c r="F98" i="83"/>
  <c r="AX97" i="83"/>
  <c r="G97" i="83"/>
  <c r="F97" i="83"/>
  <c r="AX96" i="83"/>
  <c r="G96" i="83"/>
  <c r="F96" i="83"/>
  <c r="AX95" i="83"/>
  <c r="G95" i="83"/>
  <c r="F95" i="83"/>
  <c r="AX94" i="83"/>
  <c r="F94" i="83"/>
  <c r="AX93" i="83"/>
  <c r="G93" i="83"/>
  <c r="F93" i="83"/>
  <c r="AX92" i="83"/>
  <c r="G92" i="83"/>
  <c r="F92" i="83"/>
  <c r="AX91" i="83"/>
  <c r="G91" i="83"/>
  <c r="F91" i="83"/>
  <c r="AX90" i="83"/>
  <c r="G90" i="83"/>
  <c r="F90" i="83"/>
  <c r="AX89" i="83"/>
  <c r="G89" i="83"/>
  <c r="F89" i="83"/>
  <c r="AX88" i="83"/>
  <c r="G88" i="83"/>
  <c r="F88" i="83"/>
  <c r="AX87" i="83"/>
  <c r="G87" i="83"/>
  <c r="F87" i="83"/>
  <c r="AX86" i="83"/>
  <c r="G86" i="83"/>
  <c r="F86" i="83"/>
  <c r="AX85" i="83"/>
  <c r="G85" i="83"/>
  <c r="F85" i="83"/>
  <c r="AX84" i="83"/>
  <c r="G84" i="83"/>
  <c r="F84" i="83"/>
  <c r="AX83" i="83"/>
  <c r="G83" i="83"/>
  <c r="F83" i="83"/>
  <c r="AX82" i="83"/>
  <c r="G82" i="83"/>
  <c r="F82" i="83"/>
  <c r="AX81" i="83"/>
  <c r="G81" i="83"/>
  <c r="F81" i="83"/>
  <c r="AX80" i="83"/>
  <c r="G80" i="83"/>
  <c r="F80" i="83"/>
  <c r="V79" i="83"/>
  <c r="G79" i="83"/>
  <c r="F79" i="83"/>
  <c r="V78" i="83"/>
  <c r="G78" i="83"/>
  <c r="F78" i="83"/>
  <c r="G77" i="83"/>
  <c r="F77" i="83"/>
  <c r="V76" i="83"/>
  <c r="G76" i="83"/>
  <c r="F76" i="83"/>
  <c r="V75" i="83"/>
  <c r="G75" i="83"/>
  <c r="F75" i="83"/>
  <c r="G74" i="83"/>
  <c r="F74" i="83"/>
  <c r="V73" i="83"/>
  <c r="G73" i="83"/>
  <c r="F73" i="83"/>
  <c r="V72" i="83"/>
  <c r="G72" i="83"/>
  <c r="F72" i="83"/>
  <c r="G71" i="83"/>
  <c r="F71" i="83"/>
  <c r="V70" i="83"/>
  <c r="G70" i="83"/>
  <c r="F70" i="83"/>
  <c r="V69" i="83"/>
  <c r="G69" i="83"/>
  <c r="F69" i="83"/>
  <c r="G68" i="83"/>
  <c r="F68" i="83"/>
  <c r="V67" i="83"/>
  <c r="R67" i="83"/>
  <c r="G67" i="83"/>
  <c r="F67" i="83"/>
  <c r="V66" i="83"/>
  <c r="G66" i="83"/>
  <c r="F66" i="83"/>
  <c r="R65" i="83"/>
  <c r="G65" i="83"/>
  <c r="F65" i="83"/>
  <c r="V64" i="83"/>
  <c r="R64" i="83"/>
  <c r="G64" i="83"/>
  <c r="F64" i="83"/>
  <c r="V63" i="83"/>
  <c r="G63" i="83"/>
  <c r="F63" i="83"/>
  <c r="R62" i="83"/>
  <c r="G62" i="83"/>
  <c r="F62" i="83"/>
  <c r="V61" i="83"/>
  <c r="G61" i="83"/>
  <c r="F61" i="83"/>
  <c r="V60" i="83"/>
  <c r="G60" i="83"/>
  <c r="F60" i="83"/>
  <c r="G59" i="83"/>
  <c r="F59" i="83"/>
  <c r="V58" i="83"/>
  <c r="R58" i="83"/>
  <c r="G58" i="83"/>
  <c r="F58" i="83"/>
  <c r="V57" i="83"/>
  <c r="G57" i="83"/>
  <c r="F57" i="83"/>
  <c r="R56" i="83"/>
  <c r="G56" i="83"/>
  <c r="F56" i="83"/>
  <c r="V55" i="83"/>
  <c r="R55" i="83"/>
  <c r="G55" i="83"/>
  <c r="F55" i="83"/>
  <c r="V54" i="83"/>
  <c r="G54" i="83"/>
  <c r="F54" i="83"/>
  <c r="R53" i="83"/>
  <c r="G53" i="83"/>
  <c r="F53" i="83"/>
  <c r="V52" i="83"/>
  <c r="G52" i="83"/>
  <c r="F52" i="83"/>
  <c r="V51" i="83"/>
  <c r="G51" i="83"/>
  <c r="F51" i="83"/>
  <c r="G50" i="83"/>
  <c r="F50" i="83"/>
  <c r="V49" i="83"/>
  <c r="R49" i="83"/>
  <c r="G49" i="83"/>
  <c r="F49" i="83"/>
  <c r="V48" i="83"/>
  <c r="G48" i="83"/>
  <c r="F48" i="83"/>
  <c r="R47" i="83"/>
  <c r="G47" i="83"/>
  <c r="F47" i="83"/>
  <c r="V46" i="83"/>
  <c r="R46" i="83"/>
  <c r="G46" i="83"/>
  <c r="F46" i="83"/>
  <c r="V45" i="83"/>
  <c r="G45" i="83"/>
  <c r="F45" i="83"/>
  <c r="R44" i="83"/>
  <c r="G44" i="83"/>
  <c r="F44" i="83"/>
  <c r="V43" i="83"/>
  <c r="G43" i="83"/>
  <c r="F43" i="83"/>
  <c r="V42" i="83"/>
  <c r="G42" i="83"/>
  <c r="F42" i="83"/>
  <c r="G41" i="83"/>
  <c r="F41" i="83"/>
  <c r="V40" i="83"/>
  <c r="R40" i="83"/>
  <c r="G40" i="83"/>
  <c r="F40" i="83"/>
  <c r="V39" i="83"/>
  <c r="G39" i="83"/>
  <c r="F39" i="83"/>
  <c r="R38" i="83"/>
  <c r="G38" i="83"/>
  <c r="F38" i="83"/>
  <c r="V37" i="83"/>
  <c r="R37" i="83"/>
  <c r="G37" i="83"/>
  <c r="F37" i="83"/>
  <c r="V36" i="83"/>
  <c r="G36" i="83"/>
  <c r="F36" i="83"/>
  <c r="R35" i="83"/>
  <c r="G35" i="83"/>
  <c r="F35" i="83"/>
  <c r="V34" i="83"/>
  <c r="G34" i="83"/>
  <c r="F34" i="83"/>
  <c r="V33" i="83"/>
  <c r="G33" i="83"/>
  <c r="F33" i="83"/>
  <c r="G32" i="83"/>
  <c r="F32" i="83"/>
  <c r="V31" i="83"/>
  <c r="R31" i="83"/>
  <c r="G31" i="83"/>
  <c r="F31" i="83"/>
  <c r="V30" i="83"/>
  <c r="G30" i="83"/>
  <c r="F30" i="83"/>
  <c r="R29" i="83"/>
  <c r="G29" i="83"/>
  <c r="F29" i="83"/>
  <c r="V28" i="83"/>
  <c r="R28" i="83"/>
  <c r="G28" i="83"/>
  <c r="F28" i="83"/>
  <c r="V27" i="83"/>
  <c r="G27" i="83"/>
  <c r="F27" i="83"/>
  <c r="R26" i="83"/>
  <c r="G26" i="83"/>
  <c r="F26" i="83"/>
  <c r="V25" i="83"/>
  <c r="G25" i="83"/>
  <c r="F25" i="83"/>
  <c r="V24" i="83"/>
  <c r="G24" i="83"/>
  <c r="F24" i="83"/>
  <c r="G23" i="83"/>
  <c r="F23" i="83"/>
  <c r="V22" i="83"/>
  <c r="R22" i="83"/>
  <c r="G22" i="83"/>
  <c r="F22" i="83"/>
  <c r="V21" i="83"/>
  <c r="G21" i="83"/>
  <c r="F21" i="83"/>
  <c r="R20" i="83"/>
  <c r="G20" i="83"/>
  <c r="F20" i="83"/>
  <c r="V19" i="83"/>
  <c r="R19" i="83"/>
  <c r="G19" i="83"/>
  <c r="F19" i="83"/>
  <c r="V18" i="83"/>
  <c r="G18" i="83"/>
  <c r="F18" i="83"/>
  <c r="R17" i="83"/>
  <c r="G17" i="83"/>
  <c r="F17" i="83"/>
  <c r="V16" i="83"/>
  <c r="G16" i="83"/>
  <c r="F16" i="83"/>
  <c r="V15" i="83"/>
  <c r="G15" i="83"/>
  <c r="F15" i="83"/>
  <c r="G14" i="83"/>
  <c r="F14" i="83"/>
  <c r="V13" i="83"/>
  <c r="R13" i="83"/>
  <c r="G13" i="83"/>
  <c r="F13" i="83"/>
  <c r="V12" i="83"/>
  <c r="G12" i="83"/>
  <c r="F12" i="83"/>
  <c r="C12" i="83"/>
  <c r="V11" i="83"/>
  <c r="G11" i="83"/>
  <c r="F11" i="83"/>
  <c r="G10" i="83"/>
  <c r="F10" i="83"/>
  <c r="C10" i="83"/>
  <c r="V77" i="83" s="1"/>
  <c r="V9" i="83"/>
  <c r="G9" i="83"/>
  <c r="F9" i="83"/>
  <c r="V8" i="83"/>
  <c r="G8" i="83"/>
  <c r="F8" i="83"/>
  <c r="V7" i="83"/>
  <c r="G7" i="83"/>
  <c r="F7" i="83"/>
  <c r="V6" i="83"/>
  <c r="G6" i="83"/>
  <c r="F6" i="83"/>
  <c r="C6" i="83"/>
  <c r="R79" i="83" s="1"/>
  <c r="V5" i="83"/>
  <c r="G5" i="83"/>
  <c r="F5" i="83"/>
  <c r="C5" i="83"/>
  <c r="Y4" i="83"/>
  <c r="W4" i="83"/>
  <c r="V4" i="83"/>
  <c r="R4" i="83"/>
  <c r="M79" i="83"/>
  <c r="U79" i="83" s="1"/>
  <c r="M76" i="83"/>
  <c r="U76" i="83" s="1"/>
  <c r="M74" i="83"/>
  <c r="U74" i="83" s="1"/>
  <c r="M73" i="83"/>
  <c r="U73" i="83" s="1"/>
  <c r="M70" i="83"/>
  <c r="U70" i="83" s="1"/>
  <c r="M69" i="83"/>
  <c r="U69" i="83" s="1"/>
  <c r="M68" i="83"/>
  <c r="U68" i="83" s="1"/>
  <c r="M64" i="83"/>
  <c r="U64" i="83" s="1"/>
  <c r="M63" i="83"/>
  <c r="U63" i="83" s="1"/>
  <c r="M62" i="83"/>
  <c r="U62" i="83" s="1"/>
  <c r="M61" i="83"/>
  <c r="U61" i="83" s="1"/>
  <c r="M58" i="83"/>
  <c r="U58" i="83" s="1"/>
  <c r="M56" i="83"/>
  <c r="U56" i="83" s="1"/>
  <c r="M55" i="83"/>
  <c r="U55" i="83" s="1"/>
  <c r="M52" i="83"/>
  <c r="U52" i="83" s="1"/>
  <c r="M51" i="83"/>
  <c r="U51" i="83" s="1"/>
  <c r="M50" i="83"/>
  <c r="U50" i="83" s="1"/>
  <c r="M46" i="83"/>
  <c r="U46" i="83" s="1"/>
  <c r="M45" i="83"/>
  <c r="U45" i="83" s="1"/>
  <c r="M44" i="83"/>
  <c r="U44" i="83" s="1"/>
  <c r="M43" i="83"/>
  <c r="U43" i="83" s="1"/>
  <c r="M40" i="83"/>
  <c r="U40" i="83" s="1"/>
  <c r="M38" i="83"/>
  <c r="U38" i="83" s="1"/>
  <c r="M37" i="83"/>
  <c r="U37" i="83" s="1"/>
  <c r="M34" i="83"/>
  <c r="U34" i="83" s="1"/>
  <c r="M33" i="83"/>
  <c r="U33" i="83" s="1"/>
  <c r="M32" i="83"/>
  <c r="U32" i="83" s="1"/>
  <c r="M28" i="83"/>
  <c r="U28" i="83" s="1"/>
  <c r="M27" i="83"/>
  <c r="U27" i="83" s="1"/>
  <c r="M26" i="83"/>
  <c r="U26" i="83" s="1"/>
  <c r="M25" i="83"/>
  <c r="U25" i="83" s="1"/>
  <c r="M22" i="83"/>
  <c r="U22" i="83" s="1"/>
  <c r="M20" i="83"/>
  <c r="U20" i="83" s="1"/>
  <c r="M19" i="83"/>
  <c r="U19" i="83" s="1"/>
  <c r="M16" i="83"/>
  <c r="U16" i="83" s="1"/>
  <c r="M15" i="83"/>
  <c r="U15" i="83" s="1"/>
  <c r="M14" i="83"/>
  <c r="U14" i="83" s="1"/>
  <c r="M10" i="83"/>
  <c r="U10" i="83" s="1"/>
  <c r="M9" i="83"/>
  <c r="U9" i="83" s="1"/>
  <c r="M8" i="83"/>
  <c r="U8" i="83" s="1"/>
  <c r="M7" i="83"/>
  <c r="U7" i="83" s="1"/>
  <c r="M4" i="83"/>
  <c r="U4" i="83" s="1"/>
  <c r="X4" i="83" s="1"/>
  <c r="AH4" i="83" s="1"/>
  <c r="M4" i="83" a="1"/>
  <c r="G4" i="83"/>
  <c r="F4" i="83"/>
  <c r="AT3" i="83"/>
  <c r="R3" i="83"/>
  <c r="C3" i="83"/>
  <c r="O3" i="83" s="1"/>
  <c r="G98" i="82"/>
  <c r="F98" i="82"/>
  <c r="AX97" i="82"/>
  <c r="G97" i="82"/>
  <c r="F97" i="82"/>
  <c r="AX96" i="82"/>
  <c r="G96" i="82"/>
  <c r="F96" i="82"/>
  <c r="AX95" i="82"/>
  <c r="G95" i="82"/>
  <c r="F95" i="82"/>
  <c r="AX94" i="82"/>
  <c r="F94" i="82"/>
  <c r="AX93" i="82"/>
  <c r="G93" i="82"/>
  <c r="F93" i="82"/>
  <c r="AX92" i="82"/>
  <c r="G92" i="82"/>
  <c r="F92" i="82"/>
  <c r="AX91" i="82"/>
  <c r="G91" i="82"/>
  <c r="F91" i="82"/>
  <c r="AX90" i="82"/>
  <c r="G90" i="82"/>
  <c r="F90" i="82"/>
  <c r="G89" i="82"/>
  <c r="F89" i="82"/>
  <c r="V88" i="82"/>
  <c r="G88" i="82"/>
  <c r="F88" i="82"/>
  <c r="G87" i="82"/>
  <c r="F87" i="82"/>
  <c r="R86" i="82"/>
  <c r="G86" i="82"/>
  <c r="F86" i="82"/>
  <c r="R85" i="82"/>
  <c r="G85" i="82"/>
  <c r="F85" i="82"/>
  <c r="V84" i="82"/>
  <c r="G84" i="82"/>
  <c r="F84" i="82"/>
  <c r="R83" i="82"/>
  <c r="G83" i="82"/>
  <c r="F83" i="82"/>
  <c r="V82" i="82"/>
  <c r="G82" i="82"/>
  <c r="F82" i="82"/>
  <c r="V81" i="82"/>
  <c r="G81" i="82"/>
  <c r="F81" i="82"/>
  <c r="G80" i="82"/>
  <c r="F80" i="82"/>
  <c r="V79" i="82"/>
  <c r="R79" i="82"/>
  <c r="G79" i="82"/>
  <c r="F79" i="82"/>
  <c r="G78" i="82"/>
  <c r="F78" i="82"/>
  <c r="R77" i="82"/>
  <c r="G77" i="82"/>
  <c r="F77" i="82"/>
  <c r="G76" i="82"/>
  <c r="F76" i="82"/>
  <c r="V75" i="82"/>
  <c r="G75" i="82"/>
  <c r="F75" i="82"/>
  <c r="G74" i="82"/>
  <c r="F74" i="82"/>
  <c r="V73" i="82"/>
  <c r="G73" i="82"/>
  <c r="F73" i="82"/>
  <c r="V72" i="82"/>
  <c r="G72" i="82"/>
  <c r="F72" i="82"/>
  <c r="G71" i="82"/>
  <c r="F71" i="82"/>
  <c r="V70" i="82"/>
  <c r="R70" i="82"/>
  <c r="G70" i="82"/>
  <c r="F70" i="82"/>
  <c r="G69" i="82"/>
  <c r="F69" i="82"/>
  <c r="G68" i="82"/>
  <c r="F68" i="82"/>
  <c r="R67" i="82"/>
  <c r="G67" i="82"/>
  <c r="F67" i="82"/>
  <c r="V66" i="82"/>
  <c r="G66" i="82"/>
  <c r="F66" i="82"/>
  <c r="R65" i="82"/>
  <c r="G65" i="82"/>
  <c r="F65" i="82"/>
  <c r="V64" i="82"/>
  <c r="G64" i="82"/>
  <c r="F64" i="82"/>
  <c r="V63" i="82"/>
  <c r="G63" i="82"/>
  <c r="F63" i="82"/>
  <c r="G62" i="82"/>
  <c r="F62" i="82"/>
  <c r="V61" i="82"/>
  <c r="G61" i="82"/>
  <c r="F61" i="82"/>
  <c r="G60" i="82"/>
  <c r="F60" i="82"/>
  <c r="R59" i="82"/>
  <c r="G59" i="82"/>
  <c r="F59" i="82"/>
  <c r="R58" i="82"/>
  <c r="G58" i="82"/>
  <c r="F58" i="82"/>
  <c r="V57" i="82"/>
  <c r="G57" i="82"/>
  <c r="F57" i="82"/>
  <c r="R56" i="82"/>
  <c r="G56" i="82"/>
  <c r="F56" i="82"/>
  <c r="V55" i="82"/>
  <c r="G55" i="82"/>
  <c r="F55" i="82"/>
  <c r="V54" i="82"/>
  <c r="G54" i="82"/>
  <c r="F54" i="82"/>
  <c r="G53" i="82"/>
  <c r="F53" i="82"/>
  <c r="V52" i="82"/>
  <c r="R52" i="82"/>
  <c r="G52" i="82"/>
  <c r="F52" i="82"/>
  <c r="G51" i="82"/>
  <c r="F51" i="82"/>
  <c r="R50" i="82"/>
  <c r="G50" i="82"/>
  <c r="F50" i="82"/>
  <c r="G49" i="82"/>
  <c r="F49" i="82"/>
  <c r="V48" i="82"/>
  <c r="G48" i="82"/>
  <c r="F48" i="82"/>
  <c r="G47" i="82"/>
  <c r="F47" i="82"/>
  <c r="V46" i="82"/>
  <c r="G46" i="82"/>
  <c r="F46" i="82"/>
  <c r="V45" i="82"/>
  <c r="G45" i="82"/>
  <c r="F45" i="82"/>
  <c r="G44" i="82"/>
  <c r="F44" i="82"/>
  <c r="V43" i="82"/>
  <c r="R43" i="82"/>
  <c r="G43" i="82"/>
  <c r="F43" i="82"/>
  <c r="G42" i="82"/>
  <c r="F42" i="82"/>
  <c r="G41" i="82"/>
  <c r="F41" i="82"/>
  <c r="R40" i="82"/>
  <c r="G40" i="82"/>
  <c r="F40" i="82"/>
  <c r="V39" i="82"/>
  <c r="G39" i="82"/>
  <c r="F39" i="82"/>
  <c r="R38" i="82"/>
  <c r="G38" i="82"/>
  <c r="F38" i="82"/>
  <c r="V37" i="82"/>
  <c r="G37" i="82"/>
  <c r="F37" i="82"/>
  <c r="V36" i="82"/>
  <c r="G36" i="82"/>
  <c r="F36" i="82"/>
  <c r="G35" i="82"/>
  <c r="F35" i="82"/>
  <c r="V34" i="82"/>
  <c r="G34" i="82"/>
  <c r="F34" i="82"/>
  <c r="G33" i="82"/>
  <c r="F33" i="82"/>
  <c r="R32" i="82"/>
  <c r="G32" i="82"/>
  <c r="F32" i="82"/>
  <c r="R31" i="82"/>
  <c r="G31" i="82"/>
  <c r="F31" i="82"/>
  <c r="V30" i="82"/>
  <c r="G30" i="82"/>
  <c r="F30" i="82"/>
  <c r="R29" i="82"/>
  <c r="G29" i="82"/>
  <c r="F29" i="82"/>
  <c r="V28" i="82"/>
  <c r="G28" i="82"/>
  <c r="F28" i="82"/>
  <c r="V27" i="82"/>
  <c r="G27" i="82"/>
  <c r="F27" i="82"/>
  <c r="G26" i="82"/>
  <c r="F26" i="82"/>
  <c r="V25" i="82"/>
  <c r="R25" i="82"/>
  <c r="G25" i="82"/>
  <c r="F25" i="82"/>
  <c r="G24" i="82"/>
  <c r="F24" i="82"/>
  <c r="R23" i="82"/>
  <c r="G23" i="82"/>
  <c r="F23" i="82"/>
  <c r="G22" i="82"/>
  <c r="F22" i="82"/>
  <c r="V21" i="82"/>
  <c r="G21" i="82"/>
  <c r="F21" i="82"/>
  <c r="G20" i="82"/>
  <c r="F20" i="82"/>
  <c r="V19" i="82"/>
  <c r="G19" i="82"/>
  <c r="F19" i="82"/>
  <c r="V18" i="82"/>
  <c r="G18" i="82"/>
  <c r="F18" i="82"/>
  <c r="V17" i="82"/>
  <c r="R17" i="82"/>
  <c r="G17" i="82"/>
  <c r="F17" i="82"/>
  <c r="V16" i="82"/>
  <c r="R16" i="82"/>
  <c r="G16" i="82"/>
  <c r="F16" i="82"/>
  <c r="V15" i="82"/>
  <c r="G15" i="82"/>
  <c r="F15" i="82"/>
  <c r="V14" i="82"/>
  <c r="R14" i="82"/>
  <c r="G14" i="82"/>
  <c r="F14" i="82"/>
  <c r="V13" i="82"/>
  <c r="R13" i="82"/>
  <c r="G13" i="82"/>
  <c r="F13" i="82"/>
  <c r="V12" i="82"/>
  <c r="G12" i="82"/>
  <c r="F12" i="82"/>
  <c r="C12" i="82"/>
  <c r="C3" i="82" s="1"/>
  <c r="O3" i="82" s="1"/>
  <c r="V11" i="82"/>
  <c r="G11" i="82"/>
  <c r="F11" i="82"/>
  <c r="V10" i="82"/>
  <c r="R10" i="82"/>
  <c r="G10" i="82"/>
  <c r="F10" i="82"/>
  <c r="C10" i="82"/>
  <c r="V9" i="82"/>
  <c r="G9" i="82"/>
  <c r="F9" i="82"/>
  <c r="V8" i="82"/>
  <c r="G8" i="82"/>
  <c r="F8" i="82"/>
  <c r="V7" i="82"/>
  <c r="R7" i="82"/>
  <c r="G7" i="82"/>
  <c r="F7" i="82"/>
  <c r="V6" i="82"/>
  <c r="G6" i="82"/>
  <c r="F6" i="82"/>
  <c r="C6" i="82"/>
  <c r="V5" i="82"/>
  <c r="G5" i="82"/>
  <c r="F5" i="82"/>
  <c r="C5" i="82"/>
  <c r="Y4" i="82"/>
  <c r="W4" i="82"/>
  <c r="V4" i="82"/>
  <c r="R4" i="82"/>
  <c r="M87" i="82"/>
  <c r="U87" i="82" s="1"/>
  <c r="M84" i="82"/>
  <c r="U84" i="82" s="1"/>
  <c r="M81" i="82"/>
  <c r="U81" i="82" s="1"/>
  <c r="M80" i="82"/>
  <c r="U80" i="82" s="1"/>
  <c r="M79" i="82"/>
  <c r="U79" i="82" s="1"/>
  <c r="M74" i="82"/>
  <c r="U74" i="82" s="1"/>
  <c r="M73" i="82"/>
  <c r="U73" i="82" s="1"/>
  <c r="M72" i="82"/>
  <c r="U72" i="82" s="1"/>
  <c r="M69" i="82"/>
  <c r="U69" i="82" s="1"/>
  <c r="M66" i="82"/>
  <c r="U66" i="82" s="1"/>
  <c r="M63" i="82"/>
  <c r="U63" i="82" s="1"/>
  <c r="M62" i="82"/>
  <c r="U62" i="82" s="1"/>
  <c r="M61" i="82"/>
  <c r="U61" i="82" s="1"/>
  <c r="M56" i="82"/>
  <c r="U56" i="82" s="1"/>
  <c r="M55" i="82"/>
  <c r="U55" i="82" s="1"/>
  <c r="M54" i="82"/>
  <c r="U54" i="82" s="1"/>
  <c r="M51" i="82"/>
  <c r="U51" i="82" s="1"/>
  <c r="M48" i="82"/>
  <c r="U48" i="82" s="1"/>
  <c r="M45" i="82"/>
  <c r="U45" i="82" s="1"/>
  <c r="M44" i="82"/>
  <c r="U44" i="82" s="1"/>
  <c r="M43" i="82"/>
  <c r="U43" i="82" s="1"/>
  <c r="M38" i="82"/>
  <c r="U38" i="82" s="1"/>
  <c r="M37" i="82"/>
  <c r="U37" i="82" s="1"/>
  <c r="M36" i="82"/>
  <c r="U36" i="82" s="1"/>
  <c r="M33" i="82"/>
  <c r="U33" i="82" s="1"/>
  <c r="M30" i="82"/>
  <c r="U30" i="82" s="1"/>
  <c r="M27" i="82"/>
  <c r="U27" i="82" s="1"/>
  <c r="M26" i="82"/>
  <c r="U26" i="82" s="1"/>
  <c r="M25" i="82"/>
  <c r="U25" i="82" s="1"/>
  <c r="M20" i="82"/>
  <c r="U20" i="82" s="1"/>
  <c r="M19" i="82"/>
  <c r="U19" i="82" s="1"/>
  <c r="M18" i="82"/>
  <c r="U18" i="82" s="1"/>
  <c r="M15" i="82"/>
  <c r="U15" i="82" s="1"/>
  <c r="M12" i="82"/>
  <c r="U12" i="82" s="1"/>
  <c r="M9" i="82"/>
  <c r="U9" i="82" s="1"/>
  <c r="M8" i="82"/>
  <c r="U8" i="82" s="1"/>
  <c r="M7" i="82"/>
  <c r="U7" i="82" s="1"/>
  <c r="M4" i="82" a="1"/>
  <c r="G4" i="82"/>
  <c r="F4" i="82"/>
  <c r="AT3" i="82"/>
  <c r="R3" i="82"/>
  <c r="S98" i="81"/>
  <c r="R98" i="81"/>
  <c r="G98" i="81"/>
  <c r="F98" i="81"/>
  <c r="R97" i="81"/>
  <c r="G97" i="81"/>
  <c r="F97" i="81"/>
  <c r="V96" i="81"/>
  <c r="R96" i="81"/>
  <c r="G96" i="81"/>
  <c r="F96" i="81"/>
  <c r="R95" i="81"/>
  <c r="G95" i="81"/>
  <c r="F95" i="81"/>
  <c r="R94" i="81"/>
  <c r="F94" i="81"/>
  <c r="R93" i="81"/>
  <c r="G93" i="81"/>
  <c r="F93" i="81"/>
  <c r="R92" i="81"/>
  <c r="G92" i="81"/>
  <c r="F92" i="81"/>
  <c r="R91" i="81"/>
  <c r="G91" i="81"/>
  <c r="F91" i="81"/>
  <c r="R90" i="81"/>
  <c r="G90" i="81"/>
  <c r="F90" i="81"/>
  <c r="V89" i="81"/>
  <c r="R89" i="81"/>
  <c r="G89" i="81"/>
  <c r="F89" i="81"/>
  <c r="R88" i="81"/>
  <c r="G88" i="81"/>
  <c r="F88" i="81"/>
  <c r="R87" i="81"/>
  <c r="G87" i="81"/>
  <c r="F87" i="81"/>
  <c r="V86" i="81"/>
  <c r="R86" i="81"/>
  <c r="G86" i="81"/>
  <c r="F86" i="81"/>
  <c r="R85" i="81"/>
  <c r="G85" i="81"/>
  <c r="F85" i="81"/>
  <c r="V84" i="81"/>
  <c r="R84" i="81"/>
  <c r="G84" i="81"/>
  <c r="F84" i="81"/>
  <c r="V83" i="81"/>
  <c r="R83" i="81"/>
  <c r="G83" i="81"/>
  <c r="F83" i="81"/>
  <c r="R82" i="81"/>
  <c r="G82" i="81"/>
  <c r="F82" i="81"/>
  <c r="V81" i="81"/>
  <c r="R81" i="81"/>
  <c r="G81" i="81"/>
  <c r="F81" i="81"/>
  <c r="R80" i="81"/>
  <c r="G80" i="81"/>
  <c r="F80" i="81"/>
  <c r="R79" i="81"/>
  <c r="G79" i="81"/>
  <c r="F79" i="81"/>
  <c r="V78" i="81"/>
  <c r="R78" i="81"/>
  <c r="G78" i="81"/>
  <c r="F78" i="81"/>
  <c r="R77" i="81"/>
  <c r="G77" i="81"/>
  <c r="F77" i="81"/>
  <c r="R76" i="81"/>
  <c r="G76" i="81"/>
  <c r="F76" i="81"/>
  <c r="R75" i="81"/>
  <c r="G75" i="81"/>
  <c r="F75" i="81"/>
  <c r="R74" i="81"/>
  <c r="G74" i="81"/>
  <c r="F74" i="81"/>
  <c r="R73" i="81"/>
  <c r="G73" i="81"/>
  <c r="F73" i="81"/>
  <c r="R72" i="81"/>
  <c r="G72" i="81"/>
  <c r="F72" i="81"/>
  <c r="V71" i="81"/>
  <c r="R71" i="81"/>
  <c r="G71" i="81"/>
  <c r="F71" i="81"/>
  <c r="R70" i="81"/>
  <c r="G70" i="81"/>
  <c r="F70" i="81"/>
  <c r="R69" i="81"/>
  <c r="G69" i="81"/>
  <c r="F69" i="81"/>
  <c r="V68" i="81"/>
  <c r="R68" i="81"/>
  <c r="G68" i="81"/>
  <c r="F68" i="81"/>
  <c r="R67" i="81"/>
  <c r="G67" i="81"/>
  <c r="F67" i="81"/>
  <c r="V66" i="81"/>
  <c r="R66" i="81"/>
  <c r="G66" i="81"/>
  <c r="F66" i="81"/>
  <c r="V65" i="81"/>
  <c r="R65" i="81"/>
  <c r="G65" i="81"/>
  <c r="F65" i="81"/>
  <c r="R64" i="81"/>
  <c r="G64" i="81"/>
  <c r="F64" i="81"/>
  <c r="V63" i="81"/>
  <c r="R63" i="81"/>
  <c r="G63" i="81"/>
  <c r="F63" i="81"/>
  <c r="R62" i="81"/>
  <c r="G62" i="81"/>
  <c r="F62" i="81"/>
  <c r="R61" i="81"/>
  <c r="G61" i="81"/>
  <c r="F61" i="81"/>
  <c r="V60" i="81"/>
  <c r="R60" i="81"/>
  <c r="G60" i="81"/>
  <c r="F60" i="81"/>
  <c r="R59" i="81"/>
  <c r="G59" i="81"/>
  <c r="F59" i="81"/>
  <c r="R58" i="81"/>
  <c r="G58" i="81"/>
  <c r="F58" i="81"/>
  <c r="R57" i="81"/>
  <c r="G57" i="81"/>
  <c r="F57" i="81"/>
  <c r="R56" i="81"/>
  <c r="G56" i="81"/>
  <c r="F56" i="81"/>
  <c r="R55" i="81"/>
  <c r="G55" i="81"/>
  <c r="F55" i="81"/>
  <c r="R54" i="81"/>
  <c r="G54" i="81"/>
  <c r="F54" i="81"/>
  <c r="V53" i="81"/>
  <c r="R53" i="81"/>
  <c r="G53" i="81"/>
  <c r="F53" i="81"/>
  <c r="R52" i="81"/>
  <c r="G52" i="81"/>
  <c r="F52" i="81"/>
  <c r="R51" i="81"/>
  <c r="G51" i="81"/>
  <c r="F51" i="81"/>
  <c r="V50" i="81"/>
  <c r="R50" i="81"/>
  <c r="G50" i="81"/>
  <c r="F50" i="81"/>
  <c r="R49" i="81"/>
  <c r="G49" i="81"/>
  <c r="F49" i="81"/>
  <c r="V48" i="81"/>
  <c r="R48" i="81"/>
  <c r="G48" i="81"/>
  <c r="F48" i="81"/>
  <c r="V47" i="81"/>
  <c r="R47" i="81"/>
  <c r="G47" i="81"/>
  <c r="F47" i="81"/>
  <c r="R46" i="81"/>
  <c r="G46" i="81"/>
  <c r="F46" i="81"/>
  <c r="V45" i="81"/>
  <c r="R45" i="81"/>
  <c r="G45" i="81"/>
  <c r="F45" i="81"/>
  <c r="R44" i="81"/>
  <c r="G44" i="81"/>
  <c r="F44" i="81"/>
  <c r="R43" i="81"/>
  <c r="G43" i="81"/>
  <c r="F43" i="81"/>
  <c r="V42" i="81"/>
  <c r="R42" i="81"/>
  <c r="G42" i="81"/>
  <c r="F42" i="81"/>
  <c r="R41" i="81"/>
  <c r="G41" i="81"/>
  <c r="F41" i="81"/>
  <c r="R40" i="81"/>
  <c r="G40" i="81"/>
  <c r="F40" i="81"/>
  <c r="R39" i="81"/>
  <c r="G39" i="81"/>
  <c r="F39" i="81"/>
  <c r="R38" i="81"/>
  <c r="G38" i="81"/>
  <c r="F38" i="81"/>
  <c r="R37" i="81"/>
  <c r="G37" i="81"/>
  <c r="F37" i="81"/>
  <c r="R36" i="81"/>
  <c r="G36" i="81"/>
  <c r="F36" i="81"/>
  <c r="V35" i="81"/>
  <c r="R35" i="81"/>
  <c r="G35" i="81"/>
  <c r="F35" i="81"/>
  <c r="R34" i="81"/>
  <c r="G34" i="81"/>
  <c r="F34" i="81"/>
  <c r="R33" i="81"/>
  <c r="G33" i="81"/>
  <c r="F33" i="81"/>
  <c r="V32" i="81"/>
  <c r="R32" i="81"/>
  <c r="G32" i="81"/>
  <c r="F32" i="81"/>
  <c r="R31" i="81"/>
  <c r="G31" i="81"/>
  <c r="F31" i="81"/>
  <c r="V30" i="81"/>
  <c r="R30" i="81"/>
  <c r="G30" i="81"/>
  <c r="F30" i="81"/>
  <c r="V29" i="81"/>
  <c r="R29" i="81"/>
  <c r="G29" i="81"/>
  <c r="F29" i="81"/>
  <c r="R28" i="81"/>
  <c r="G28" i="81"/>
  <c r="F28" i="81"/>
  <c r="R27" i="81"/>
  <c r="G27" i="81"/>
  <c r="F27" i="81"/>
  <c r="V26" i="81"/>
  <c r="R26" i="81"/>
  <c r="G26" i="81"/>
  <c r="F26" i="81"/>
  <c r="R25" i="81"/>
  <c r="G25" i="81"/>
  <c r="F25" i="81"/>
  <c r="R24" i="81"/>
  <c r="G24" i="81"/>
  <c r="F24" i="81"/>
  <c r="R23" i="81"/>
  <c r="G23" i="81"/>
  <c r="F23" i="81"/>
  <c r="R22" i="81"/>
  <c r="G22" i="81"/>
  <c r="F22" i="81"/>
  <c r="V21" i="81"/>
  <c r="R21" i="81"/>
  <c r="G21" i="81"/>
  <c r="F21" i="81"/>
  <c r="R20" i="81"/>
  <c r="G20" i="81"/>
  <c r="F20" i="81"/>
  <c r="R19" i="81"/>
  <c r="G19" i="81"/>
  <c r="F19" i="81"/>
  <c r="R18" i="81"/>
  <c r="G18" i="81"/>
  <c r="F18" i="81"/>
  <c r="V17" i="81"/>
  <c r="R17" i="81"/>
  <c r="G17" i="81"/>
  <c r="F17" i="81"/>
  <c r="R16" i="81"/>
  <c r="G16" i="81"/>
  <c r="F16" i="81"/>
  <c r="R15" i="81"/>
  <c r="G15" i="81"/>
  <c r="F15" i="81"/>
  <c r="R14" i="81"/>
  <c r="G14" i="81"/>
  <c r="F14" i="81"/>
  <c r="R13" i="81"/>
  <c r="G13" i="81"/>
  <c r="F13" i="81"/>
  <c r="V12" i="81"/>
  <c r="R12" i="81"/>
  <c r="G12" i="81"/>
  <c r="F12" i="81"/>
  <c r="C12" i="81"/>
  <c r="V11" i="81"/>
  <c r="R11" i="81"/>
  <c r="G11" i="81"/>
  <c r="F11" i="81"/>
  <c r="V10" i="81"/>
  <c r="R10" i="81"/>
  <c r="G10" i="81"/>
  <c r="F10" i="81"/>
  <c r="C10" i="81"/>
  <c r="V9" i="81"/>
  <c r="R9" i="81"/>
  <c r="G9" i="81"/>
  <c r="F9" i="81"/>
  <c r="R8" i="81"/>
  <c r="G8" i="81"/>
  <c r="F8" i="81"/>
  <c r="R7" i="81"/>
  <c r="G7" i="81"/>
  <c r="F7" i="81"/>
  <c r="R6" i="81"/>
  <c r="G6" i="81"/>
  <c r="F6" i="81"/>
  <c r="V5" i="81"/>
  <c r="R5" i="81"/>
  <c r="G5" i="81"/>
  <c r="F5" i="81"/>
  <c r="C5" i="81"/>
  <c r="W4" i="81"/>
  <c r="V4" i="81"/>
  <c r="R4" i="81"/>
  <c r="M98" i="81"/>
  <c r="U98" i="81" s="1"/>
  <c r="M97" i="81"/>
  <c r="U97" i="81" s="1"/>
  <c r="M96" i="81"/>
  <c r="U96" i="81" s="1"/>
  <c r="M95" i="81"/>
  <c r="U95" i="81" s="1"/>
  <c r="M92" i="81"/>
  <c r="U92" i="81" s="1"/>
  <c r="M91" i="81"/>
  <c r="U91" i="81" s="1"/>
  <c r="M90" i="81"/>
  <c r="U90" i="81" s="1"/>
  <c r="M89" i="81"/>
  <c r="U89" i="81" s="1"/>
  <c r="M86" i="81"/>
  <c r="U86" i="81" s="1"/>
  <c r="M85" i="81"/>
  <c r="U85" i="81" s="1"/>
  <c r="M84" i="81"/>
  <c r="U84" i="81" s="1"/>
  <c r="M83" i="81"/>
  <c r="U83" i="81" s="1"/>
  <c r="M80" i="81"/>
  <c r="U80" i="81" s="1"/>
  <c r="M79" i="81"/>
  <c r="U79" i="81" s="1"/>
  <c r="M78" i="81"/>
  <c r="U78" i="81" s="1"/>
  <c r="M77" i="81"/>
  <c r="U77" i="81" s="1"/>
  <c r="M74" i="81"/>
  <c r="U74" i="81" s="1"/>
  <c r="M73" i="81"/>
  <c r="U73" i="81" s="1"/>
  <c r="M72" i="81"/>
  <c r="U72" i="81" s="1"/>
  <c r="M71" i="81"/>
  <c r="U71" i="81" s="1"/>
  <c r="M68" i="81"/>
  <c r="U68" i="81" s="1"/>
  <c r="M67" i="81"/>
  <c r="U67" i="81" s="1"/>
  <c r="M66" i="81"/>
  <c r="U66" i="81" s="1"/>
  <c r="M65" i="81"/>
  <c r="U65" i="81" s="1"/>
  <c r="M62" i="81"/>
  <c r="U62" i="81" s="1"/>
  <c r="M61" i="81"/>
  <c r="U61" i="81" s="1"/>
  <c r="M60" i="81"/>
  <c r="U60" i="81" s="1"/>
  <c r="M59" i="81"/>
  <c r="U59" i="81" s="1"/>
  <c r="M56" i="81"/>
  <c r="U56" i="81" s="1"/>
  <c r="M55" i="81"/>
  <c r="U55" i="81" s="1"/>
  <c r="M54" i="81"/>
  <c r="U54" i="81" s="1"/>
  <c r="M53" i="81"/>
  <c r="U53" i="81" s="1"/>
  <c r="M50" i="81"/>
  <c r="U50" i="81" s="1"/>
  <c r="M49" i="81"/>
  <c r="U49" i="81" s="1"/>
  <c r="M48" i="81"/>
  <c r="U48" i="81" s="1"/>
  <c r="M47" i="81"/>
  <c r="U47" i="81" s="1"/>
  <c r="M44" i="81"/>
  <c r="U44" i="81" s="1"/>
  <c r="M43" i="81"/>
  <c r="U43" i="81" s="1"/>
  <c r="M42" i="81"/>
  <c r="U42" i="81" s="1"/>
  <c r="M41" i="81"/>
  <c r="U41" i="81" s="1"/>
  <c r="M38" i="81"/>
  <c r="U38" i="81" s="1"/>
  <c r="M37" i="81"/>
  <c r="U37" i="81" s="1"/>
  <c r="M36" i="81"/>
  <c r="U36" i="81" s="1"/>
  <c r="M35" i="81"/>
  <c r="U35" i="81" s="1"/>
  <c r="M32" i="81"/>
  <c r="U32" i="81" s="1"/>
  <c r="M31" i="81"/>
  <c r="U31" i="81" s="1"/>
  <c r="M30" i="81"/>
  <c r="U30" i="81" s="1"/>
  <c r="M29" i="81"/>
  <c r="U29" i="81" s="1"/>
  <c r="M26" i="81"/>
  <c r="U26" i="81" s="1"/>
  <c r="M25" i="81"/>
  <c r="U25" i="81" s="1"/>
  <c r="M24" i="81"/>
  <c r="U24" i="81" s="1"/>
  <c r="M23" i="81"/>
  <c r="U23" i="81" s="1"/>
  <c r="M20" i="81"/>
  <c r="U20" i="81" s="1"/>
  <c r="M19" i="81"/>
  <c r="U19" i="81" s="1"/>
  <c r="M18" i="81"/>
  <c r="U18" i="81" s="1"/>
  <c r="M17" i="81"/>
  <c r="U17" i="81" s="1"/>
  <c r="M14" i="81"/>
  <c r="U14" i="81" s="1"/>
  <c r="M13" i="81"/>
  <c r="U13" i="81" s="1"/>
  <c r="M12" i="81"/>
  <c r="U12" i="81" s="1"/>
  <c r="M11" i="81"/>
  <c r="U11" i="81" s="1"/>
  <c r="M8" i="81"/>
  <c r="U8" i="81" s="1"/>
  <c r="M7" i="81"/>
  <c r="U7" i="81" s="1"/>
  <c r="M6" i="81"/>
  <c r="U6" i="81" s="1"/>
  <c r="M5" i="81"/>
  <c r="U5" i="81" s="1"/>
  <c r="M4" i="81" a="1"/>
  <c r="M94" i="81" s="1"/>
  <c r="U94" i="81" s="1"/>
  <c r="G4" i="81"/>
  <c r="F4" i="81"/>
  <c r="AT3" i="81"/>
  <c r="AH3" i="81"/>
  <c r="AQ3" i="81" s="1"/>
  <c r="R3" i="81"/>
  <c r="C3" i="81"/>
  <c r="O3" i="81" s="1"/>
  <c r="G98" i="80"/>
  <c r="F98" i="80"/>
  <c r="AX97" i="80"/>
  <c r="G97" i="80"/>
  <c r="F97" i="80"/>
  <c r="AX96" i="80"/>
  <c r="G96" i="80"/>
  <c r="F96" i="80"/>
  <c r="AX95" i="80"/>
  <c r="G95" i="80"/>
  <c r="F95" i="80"/>
  <c r="AX94" i="80"/>
  <c r="F94" i="80"/>
  <c r="AX93" i="80"/>
  <c r="G93" i="80"/>
  <c r="F93" i="80"/>
  <c r="AX92" i="80"/>
  <c r="G92" i="80"/>
  <c r="F92" i="80"/>
  <c r="AX91" i="80"/>
  <c r="G91" i="80"/>
  <c r="F91" i="80"/>
  <c r="AX90" i="80"/>
  <c r="G90" i="80"/>
  <c r="F90" i="80"/>
  <c r="AX89" i="80"/>
  <c r="G89" i="80"/>
  <c r="F89" i="80"/>
  <c r="AX88" i="80"/>
  <c r="G88" i="80"/>
  <c r="F88" i="80"/>
  <c r="AX87" i="80"/>
  <c r="G87" i="80"/>
  <c r="F87" i="80"/>
  <c r="AX86" i="80"/>
  <c r="G86" i="80"/>
  <c r="F86" i="80"/>
  <c r="AX85" i="80"/>
  <c r="G85" i="80"/>
  <c r="F85" i="80"/>
  <c r="AX84" i="80"/>
  <c r="G84" i="80"/>
  <c r="F84" i="80"/>
  <c r="AX83" i="80"/>
  <c r="G83" i="80"/>
  <c r="F83" i="80"/>
  <c r="AX82" i="80"/>
  <c r="G82" i="80"/>
  <c r="F82" i="80"/>
  <c r="AX81" i="80"/>
  <c r="G81" i="80"/>
  <c r="F81" i="80"/>
  <c r="AX80" i="80"/>
  <c r="G80" i="80"/>
  <c r="F80" i="80"/>
  <c r="AX79" i="80"/>
  <c r="G79" i="80"/>
  <c r="F79" i="80"/>
  <c r="AX78" i="80"/>
  <c r="G78" i="80"/>
  <c r="F78" i="80"/>
  <c r="AX77" i="80"/>
  <c r="G77" i="80"/>
  <c r="F77" i="80"/>
  <c r="AX76" i="80"/>
  <c r="G76" i="80"/>
  <c r="F76" i="80"/>
  <c r="AX75" i="80"/>
  <c r="G75" i="80"/>
  <c r="F75" i="80"/>
  <c r="AX74" i="80"/>
  <c r="G74" i="80"/>
  <c r="F74" i="80"/>
  <c r="AX73" i="80"/>
  <c r="G73" i="80"/>
  <c r="F73" i="80"/>
  <c r="AX72" i="80"/>
  <c r="G72" i="80"/>
  <c r="F72" i="80"/>
  <c r="AX71" i="80"/>
  <c r="G71" i="80"/>
  <c r="F71" i="80"/>
  <c r="AX70" i="80"/>
  <c r="G70" i="80"/>
  <c r="F70" i="80"/>
  <c r="V69" i="80"/>
  <c r="G69" i="80"/>
  <c r="F69" i="80"/>
  <c r="V68" i="80"/>
  <c r="G68" i="80"/>
  <c r="F68" i="80"/>
  <c r="G67" i="80"/>
  <c r="F67" i="80"/>
  <c r="V66" i="80"/>
  <c r="G66" i="80"/>
  <c r="F66" i="80"/>
  <c r="V65" i="80"/>
  <c r="G65" i="80"/>
  <c r="F65" i="80"/>
  <c r="G64" i="80"/>
  <c r="F64" i="80"/>
  <c r="V63" i="80"/>
  <c r="G63" i="80"/>
  <c r="F63" i="80"/>
  <c r="V62" i="80"/>
  <c r="G62" i="80"/>
  <c r="F62" i="80"/>
  <c r="G61" i="80"/>
  <c r="F61" i="80"/>
  <c r="V60" i="80"/>
  <c r="G60" i="80"/>
  <c r="F60" i="80"/>
  <c r="V59" i="80"/>
  <c r="G59" i="80"/>
  <c r="F59" i="80"/>
  <c r="G58" i="80"/>
  <c r="F58" i="80"/>
  <c r="V57" i="80"/>
  <c r="G57" i="80"/>
  <c r="F57" i="80"/>
  <c r="V56" i="80"/>
  <c r="G56" i="80"/>
  <c r="F56" i="80"/>
  <c r="R55" i="80"/>
  <c r="G55" i="80"/>
  <c r="F55" i="80"/>
  <c r="V54" i="80"/>
  <c r="G54" i="80"/>
  <c r="F54" i="80"/>
  <c r="V53" i="80"/>
  <c r="G53" i="80"/>
  <c r="F53" i="80"/>
  <c r="R52" i="80"/>
  <c r="G52" i="80"/>
  <c r="F52" i="80"/>
  <c r="V51" i="80"/>
  <c r="G51" i="80"/>
  <c r="F51" i="80"/>
  <c r="V50" i="80"/>
  <c r="G50" i="80"/>
  <c r="F50" i="80"/>
  <c r="R49" i="80"/>
  <c r="G49" i="80"/>
  <c r="F49" i="80"/>
  <c r="V48" i="80"/>
  <c r="G48" i="80"/>
  <c r="F48" i="80"/>
  <c r="V47" i="80"/>
  <c r="G47" i="80"/>
  <c r="F47" i="80"/>
  <c r="R46" i="80"/>
  <c r="G46" i="80"/>
  <c r="F46" i="80"/>
  <c r="V45" i="80"/>
  <c r="G45" i="80"/>
  <c r="F45" i="80"/>
  <c r="V44" i="80"/>
  <c r="G44" i="80"/>
  <c r="F44" i="80"/>
  <c r="R43" i="80"/>
  <c r="G43" i="80"/>
  <c r="F43" i="80"/>
  <c r="V42" i="80"/>
  <c r="G42" i="80"/>
  <c r="F42" i="80"/>
  <c r="V41" i="80"/>
  <c r="G41" i="80"/>
  <c r="F41" i="80"/>
  <c r="R40" i="80"/>
  <c r="G40" i="80"/>
  <c r="F40" i="80"/>
  <c r="V39" i="80"/>
  <c r="G39" i="80"/>
  <c r="F39" i="80"/>
  <c r="V38" i="80"/>
  <c r="G38" i="80"/>
  <c r="F38" i="80"/>
  <c r="R37" i="80"/>
  <c r="G37" i="80"/>
  <c r="F37" i="80"/>
  <c r="V36" i="80"/>
  <c r="G36" i="80"/>
  <c r="F36" i="80"/>
  <c r="V35" i="80"/>
  <c r="G35" i="80"/>
  <c r="F35" i="80"/>
  <c r="R34" i="80"/>
  <c r="G34" i="80"/>
  <c r="F34" i="80"/>
  <c r="V33" i="80"/>
  <c r="G33" i="80"/>
  <c r="F33" i="80"/>
  <c r="V32" i="80"/>
  <c r="G32" i="80"/>
  <c r="F32" i="80"/>
  <c r="R31" i="80"/>
  <c r="G31" i="80"/>
  <c r="F31" i="80"/>
  <c r="V30" i="80"/>
  <c r="G30" i="80"/>
  <c r="F30" i="80"/>
  <c r="V29" i="80"/>
  <c r="G29" i="80"/>
  <c r="F29" i="80"/>
  <c r="R28" i="80"/>
  <c r="G28" i="80"/>
  <c r="F28" i="80"/>
  <c r="V27" i="80"/>
  <c r="G27" i="80"/>
  <c r="F27" i="80"/>
  <c r="V26" i="80"/>
  <c r="G26" i="80"/>
  <c r="F26" i="80"/>
  <c r="R25" i="80"/>
  <c r="G25" i="80"/>
  <c r="F25" i="80"/>
  <c r="V24" i="80"/>
  <c r="G24" i="80"/>
  <c r="F24" i="80"/>
  <c r="V23" i="80"/>
  <c r="G23" i="80"/>
  <c r="F23" i="80"/>
  <c r="R22" i="80"/>
  <c r="G22" i="80"/>
  <c r="F22" i="80"/>
  <c r="V21" i="80"/>
  <c r="G21" i="80"/>
  <c r="F21" i="80"/>
  <c r="V20" i="80"/>
  <c r="G20" i="80"/>
  <c r="F20" i="80"/>
  <c r="R19" i="80"/>
  <c r="G19" i="80"/>
  <c r="F19" i="80"/>
  <c r="V18" i="80"/>
  <c r="G18" i="80"/>
  <c r="F18" i="80"/>
  <c r="V17" i="80"/>
  <c r="G17" i="80"/>
  <c r="F17" i="80"/>
  <c r="R16" i="80"/>
  <c r="G16" i="80"/>
  <c r="F16" i="80"/>
  <c r="V15" i="80"/>
  <c r="G15" i="80"/>
  <c r="F15" i="80"/>
  <c r="V14" i="80"/>
  <c r="G14" i="80"/>
  <c r="F14" i="80"/>
  <c r="R13" i="80"/>
  <c r="G13" i="80"/>
  <c r="F13" i="80"/>
  <c r="V12" i="80"/>
  <c r="G12" i="80"/>
  <c r="F12" i="80"/>
  <c r="C12" i="80"/>
  <c r="C3" i="80" s="1"/>
  <c r="O3" i="80" s="1"/>
  <c r="AE3" i="80" s="1"/>
  <c r="AN3" i="80" s="1"/>
  <c r="V11" i="80"/>
  <c r="G11" i="80"/>
  <c r="F11" i="80"/>
  <c r="V10" i="80"/>
  <c r="G10" i="80"/>
  <c r="F10" i="80"/>
  <c r="C10" i="80"/>
  <c r="V67" i="80" s="1"/>
  <c r="V9" i="80"/>
  <c r="R9" i="80"/>
  <c r="G9" i="80"/>
  <c r="F9" i="80"/>
  <c r="R8" i="80"/>
  <c r="G8" i="80"/>
  <c r="F8" i="80"/>
  <c r="R7" i="80"/>
  <c r="G7" i="80"/>
  <c r="F7" i="80"/>
  <c r="V6" i="80"/>
  <c r="G6" i="80"/>
  <c r="F6" i="80"/>
  <c r="C6" i="80"/>
  <c r="V5" i="80"/>
  <c r="G5" i="80"/>
  <c r="F5" i="80"/>
  <c r="C5" i="80"/>
  <c r="W4" i="80"/>
  <c r="V4" i="80"/>
  <c r="Y4" i="80" s="1"/>
  <c r="M68" i="80"/>
  <c r="U68" i="80" s="1"/>
  <c r="M67" i="80"/>
  <c r="U67" i="80" s="1"/>
  <c r="M66" i="80"/>
  <c r="U66" i="80" s="1"/>
  <c r="M65" i="80"/>
  <c r="U65" i="80" s="1"/>
  <c r="M62" i="80"/>
  <c r="U62" i="80" s="1"/>
  <c r="M61" i="80"/>
  <c r="U61" i="80" s="1"/>
  <c r="M60" i="80"/>
  <c r="U60" i="80" s="1"/>
  <c r="M59" i="80"/>
  <c r="U59" i="80" s="1"/>
  <c r="M56" i="80"/>
  <c r="U56" i="80" s="1"/>
  <c r="M55" i="80"/>
  <c r="U55" i="80" s="1"/>
  <c r="M54" i="80"/>
  <c r="U54" i="80" s="1"/>
  <c r="M53" i="80"/>
  <c r="U53" i="80" s="1"/>
  <c r="M50" i="80"/>
  <c r="U50" i="80" s="1"/>
  <c r="M49" i="80"/>
  <c r="U49" i="80" s="1"/>
  <c r="M48" i="80"/>
  <c r="U48" i="80" s="1"/>
  <c r="M47" i="80"/>
  <c r="U47" i="80" s="1"/>
  <c r="M44" i="80"/>
  <c r="U44" i="80" s="1"/>
  <c r="M43" i="80"/>
  <c r="U43" i="80" s="1"/>
  <c r="M42" i="80"/>
  <c r="U42" i="80" s="1"/>
  <c r="M41" i="80"/>
  <c r="U41" i="80" s="1"/>
  <c r="M38" i="80"/>
  <c r="U38" i="80" s="1"/>
  <c r="M37" i="80"/>
  <c r="U37" i="80" s="1"/>
  <c r="M36" i="80"/>
  <c r="U36" i="80" s="1"/>
  <c r="M35" i="80"/>
  <c r="U35" i="80" s="1"/>
  <c r="M32" i="80"/>
  <c r="U32" i="80" s="1"/>
  <c r="M31" i="80"/>
  <c r="U31" i="80" s="1"/>
  <c r="M30" i="80"/>
  <c r="U30" i="80" s="1"/>
  <c r="M29" i="80"/>
  <c r="U29" i="80" s="1"/>
  <c r="M26" i="80"/>
  <c r="U26" i="80" s="1"/>
  <c r="M25" i="80"/>
  <c r="U25" i="80" s="1"/>
  <c r="M24" i="80"/>
  <c r="U24" i="80" s="1"/>
  <c r="M23" i="80"/>
  <c r="U23" i="80" s="1"/>
  <c r="M20" i="80"/>
  <c r="U20" i="80" s="1"/>
  <c r="M19" i="80"/>
  <c r="U19" i="80" s="1"/>
  <c r="M18" i="80"/>
  <c r="U18" i="80" s="1"/>
  <c r="M17" i="80"/>
  <c r="U17" i="80" s="1"/>
  <c r="M14" i="80"/>
  <c r="U14" i="80" s="1"/>
  <c r="M13" i="80"/>
  <c r="U13" i="80" s="1"/>
  <c r="M12" i="80"/>
  <c r="U12" i="80" s="1"/>
  <c r="M11" i="80"/>
  <c r="U11" i="80" s="1"/>
  <c r="M8" i="80"/>
  <c r="U8" i="80" s="1"/>
  <c r="M7" i="80"/>
  <c r="U7" i="80" s="1"/>
  <c r="M6" i="80"/>
  <c r="U6" i="80" s="1"/>
  <c r="M5" i="80"/>
  <c r="U5" i="80" s="1"/>
  <c r="M4" i="80" a="1"/>
  <c r="M64" i="80" s="1"/>
  <c r="U64" i="80" s="1"/>
  <c r="G4" i="80"/>
  <c r="F4" i="80"/>
  <c r="AT3" i="80"/>
  <c r="R3" i="80"/>
  <c r="G98" i="79"/>
  <c r="F98" i="79"/>
  <c r="AX97" i="79"/>
  <c r="G97" i="79"/>
  <c r="F97" i="79"/>
  <c r="AX96" i="79"/>
  <c r="G96" i="79"/>
  <c r="F96" i="79"/>
  <c r="AX95" i="79"/>
  <c r="G95" i="79"/>
  <c r="F95" i="79"/>
  <c r="AX94" i="79"/>
  <c r="F94" i="79"/>
  <c r="AX93" i="79"/>
  <c r="G93" i="79"/>
  <c r="F93" i="79"/>
  <c r="AX92" i="79"/>
  <c r="G92" i="79"/>
  <c r="F92" i="79"/>
  <c r="AX91" i="79"/>
  <c r="G91" i="79"/>
  <c r="F91" i="79"/>
  <c r="AX90" i="79"/>
  <c r="G90" i="79"/>
  <c r="F90" i="79"/>
  <c r="AX89" i="79"/>
  <c r="G89" i="79"/>
  <c r="F89" i="79"/>
  <c r="AX88" i="79"/>
  <c r="G88" i="79"/>
  <c r="F88" i="79"/>
  <c r="AX87" i="79"/>
  <c r="G87" i="79"/>
  <c r="F87" i="79"/>
  <c r="AX86" i="79"/>
  <c r="G86" i="79"/>
  <c r="F86" i="79"/>
  <c r="AX85" i="79"/>
  <c r="G85" i="79"/>
  <c r="F85" i="79"/>
  <c r="AX84" i="79"/>
  <c r="G84" i="79"/>
  <c r="F84" i="79"/>
  <c r="AX83" i="79"/>
  <c r="G83" i="79"/>
  <c r="F83" i="79"/>
  <c r="AX82" i="79"/>
  <c r="G82" i="79"/>
  <c r="F82" i="79"/>
  <c r="AX81" i="79"/>
  <c r="G81" i="79"/>
  <c r="F81" i="79"/>
  <c r="AX80" i="79"/>
  <c r="G80" i="79"/>
  <c r="F80" i="79"/>
  <c r="G79" i="79"/>
  <c r="F79" i="79"/>
  <c r="V78" i="79"/>
  <c r="G78" i="79"/>
  <c r="F78" i="79"/>
  <c r="G77" i="79"/>
  <c r="F77" i="79"/>
  <c r="G76" i="79"/>
  <c r="F76" i="79"/>
  <c r="V75" i="79"/>
  <c r="G75" i="79"/>
  <c r="F75" i="79"/>
  <c r="G74" i="79"/>
  <c r="F74" i="79"/>
  <c r="G73" i="79"/>
  <c r="F73" i="79"/>
  <c r="V72" i="79"/>
  <c r="G72" i="79"/>
  <c r="F72" i="79"/>
  <c r="G71" i="79"/>
  <c r="F71" i="79"/>
  <c r="G70" i="79"/>
  <c r="F70" i="79"/>
  <c r="V69" i="79"/>
  <c r="G69" i="79"/>
  <c r="F69" i="79"/>
  <c r="G68" i="79"/>
  <c r="F68" i="79"/>
  <c r="G67" i="79"/>
  <c r="F67" i="79"/>
  <c r="V66" i="79"/>
  <c r="G66" i="79"/>
  <c r="F66" i="79"/>
  <c r="G65" i="79"/>
  <c r="F65" i="79"/>
  <c r="G64" i="79"/>
  <c r="F64" i="79"/>
  <c r="V63" i="79"/>
  <c r="G63" i="79"/>
  <c r="F63" i="79"/>
  <c r="G62" i="79"/>
  <c r="F62" i="79"/>
  <c r="G61" i="79"/>
  <c r="F61" i="79"/>
  <c r="V60" i="79"/>
  <c r="G60" i="79"/>
  <c r="F60" i="79"/>
  <c r="G59" i="79"/>
  <c r="F59" i="79"/>
  <c r="G58" i="79"/>
  <c r="F58" i="79"/>
  <c r="V57" i="79"/>
  <c r="G57" i="79"/>
  <c r="F57" i="79"/>
  <c r="G56" i="79"/>
  <c r="F56" i="79"/>
  <c r="G55" i="79"/>
  <c r="F55" i="79"/>
  <c r="V54" i="79"/>
  <c r="G54" i="79"/>
  <c r="F54" i="79"/>
  <c r="G53" i="79"/>
  <c r="F53" i="79"/>
  <c r="G52" i="79"/>
  <c r="F52" i="79"/>
  <c r="V51" i="79"/>
  <c r="G51" i="79"/>
  <c r="F51" i="79"/>
  <c r="G50" i="79"/>
  <c r="F50" i="79"/>
  <c r="G49" i="79"/>
  <c r="F49" i="79"/>
  <c r="V48" i="79"/>
  <c r="G48" i="79"/>
  <c r="F48" i="79"/>
  <c r="G47" i="79"/>
  <c r="F47" i="79"/>
  <c r="G46" i="79"/>
  <c r="F46" i="79"/>
  <c r="V45" i="79"/>
  <c r="G45" i="79"/>
  <c r="F45" i="79"/>
  <c r="G44" i="79"/>
  <c r="F44" i="79"/>
  <c r="G43" i="79"/>
  <c r="F43" i="79"/>
  <c r="V42" i="79"/>
  <c r="G42" i="79"/>
  <c r="F42" i="79"/>
  <c r="G41" i="79"/>
  <c r="F41" i="79"/>
  <c r="G40" i="79"/>
  <c r="F40" i="79"/>
  <c r="V39" i="79"/>
  <c r="G39" i="79"/>
  <c r="F39" i="79"/>
  <c r="G38" i="79"/>
  <c r="F38" i="79"/>
  <c r="V37" i="79"/>
  <c r="G37" i="79"/>
  <c r="F37" i="79"/>
  <c r="V36" i="79"/>
  <c r="G36" i="79"/>
  <c r="F36" i="79"/>
  <c r="G35" i="79"/>
  <c r="F35" i="79"/>
  <c r="R34" i="79"/>
  <c r="G34" i="79"/>
  <c r="F34" i="79"/>
  <c r="G33" i="79"/>
  <c r="F33" i="79"/>
  <c r="V32" i="79"/>
  <c r="G32" i="79"/>
  <c r="F32" i="79"/>
  <c r="V31" i="79"/>
  <c r="G31" i="79"/>
  <c r="F31" i="79"/>
  <c r="G30" i="79"/>
  <c r="F30" i="79"/>
  <c r="R29" i="79"/>
  <c r="G29" i="79"/>
  <c r="F29" i="79"/>
  <c r="G28" i="79"/>
  <c r="F28" i="79"/>
  <c r="V27" i="79"/>
  <c r="G27" i="79"/>
  <c r="F27" i="79"/>
  <c r="V26" i="79"/>
  <c r="G26" i="79"/>
  <c r="F26" i="79"/>
  <c r="V25" i="79"/>
  <c r="R25" i="79"/>
  <c r="G25" i="79"/>
  <c r="F25" i="79"/>
  <c r="G24" i="79"/>
  <c r="F24" i="79"/>
  <c r="V23" i="79"/>
  <c r="G23" i="79"/>
  <c r="F23" i="79"/>
  <c r="V22" i="79"/>
  <c r="G22" i="79"/>
  <c r="F22" i="79"/>
  <c r="V21" i="79"/>
  <c r="G21" i="79"/>
  <c r="F21" i="79"/>
  <c r="V20" i="79"/>
  <c r="R20" i="79"/>
  <c r="G20" i="79"/>
  <c r="F20" i="79"/>
  <c r="G19" i="79"/>
  <c r="F19" i="79"/>
  <c r="V18" i="79"/>
  <c r="G18" i="79"/>
  <c r="F18" i="79"/>
  <c r="V17" i="79"/>
  <c r="G17" i="79"/>
  <c r="F17" i="79"/>
  <c r="V16" i="79"/>
  <c r="R16" i="79"/>
  <c r="G16" i="79"/>
  <c r="F16" i="79"/>
  <c r="G15" i="79"/>
  <c r="F15" i="79"/>
  <c r="V14" i="79"/>
  <c r="R14" i="79"/>
  <c r="G14" i="79"/>
  <c r="F14" i="79"/>
  <c r="V13" i="79"/>
  <c r="G13" i="79"/>
  <c r="F13" i="79"/>
  <c r="V12" i="79"/>
  <c r="G12" i="79"/>
  <c r="F12" i="79"/>
  <c r="C12" i="79"/>
  <c r="V11" i="79"/>
  <c r="R11" i="79"/>
  <c r="G11" i="79"/>
  <c r="F11" i="79"/>
  <c r="V10" i="79"/>
  <c r="R10" i="79"/>
  <c r="G10" i="79"/>
  <c r="F10" i="79"/>
  <c r="C10" i="79"/>
  <c r="V40" i="79" s="1"/>
  <c r="V9" i="79"/>
  <c r="R9" i="79"/>
  <c r="G9" i="79"/>
  <c r="F9" i="79"/>
  <c r="V8" i="79"/>
  <c r="G8" i="79"/>
  <c r="F8" i="79"/>
  <c r="V7" i="79"/>
  <c r="G7" i="79"/>
  <c r="F7" i="79"/>
  <c r="V6" i="79"/>
  <c r="G6" i="79"/>
  <c r="F6" i="79"/>
  <c r="C6" i="79"/>
  <c r="V5" i="79"/>
  <c r="R5" i="79"/>
  <c r="G5" i="79"/>
  <c r="F5" i="79"/>
  <c r="C5" i="79"/>
  <c r="Y4" i="79"/>
  <c r="W4" i="79"/>
  <c r="V4" i="79"/>
  <c r="R4" i="79"/>
  <c r="M45" i="79"/>
  <c r="U45" i="79" s="1"/>
  <c r="M9" i="79"/>
  <c r="U9" i="79" s="1"/>
  <c r="M4" i="79" a="1"/>
  <c r="G4" i="79"/>
  <c r="F4" i="79"/>
  <c r="AT3" i="79"/>
  <c r="R3" i="79"/>
  <c r="C3" i="79"/>
  <c r="O3" i="79" s="1"/>
  <c r="G98" i="78"/>
  <c r="F98" i="78"/>
  <c r="AX97" i="78"/>
  <c r="G97" i="78"/>
  <c r="F97" i="78"/>
  <c r="AX96" i="78"/>
  <c r="G96" i="78"/>
  <c r="F96" i="78"/>
  <c r="AX95" i="78"/>
  <c r="G95" i="78"/>
  <c r="F95" i="78"/>
  <c r="AX94" i="78"/>
  <c r="F94" i="78"/>
  <c r="AX93" i="78"/>
  <c r="G93" i="78"/>
  <c r="F93" i="78"/>
  <c r="AX92" i="78"/>
  <c r="G92" i="78"/>
  <c r="F92" i="78"/>
  <c r="AX91" i="78"/>
  <c r="G91" i="78"/>
  <c r="F91" i="78"/>
  <c r="AX90" i="78"/>
  <c r="G90" i="78"/>
  <c r="F90" i="78"/>
  <c r="G89" i="78"/>
  <c r="F89" i="78"/>
  <c r="G88" i="78"/>
  <c r="F88" i="78"/>
  <c r="V87" i="78"/>
  <c r="G87" i="78"/>
  <c r="F87" i="78"/>
  <c r="G86" i="78"/>
  <c r="F86" i="78"/>
  <c r="G85" i="78"/>
  <c r="F85" i="78"/>
  <c r="V84" i="78"/>
  <c r="G84" i="78"/>
  <c r="F84" i="78"/>
  <c r="G83" i="78"/>
  <c r="F83" i="78"/>
  <c r="V82" i="78"/>
  <c r="G82" i="78"/>
  <c r="F82" i="78"/>
  <c r="V81" i="78"/>
  <c r="G81" i="78"/>
  <c r="F81" i="78"/>
  <c r="G80" i="78"/>
  <c r="F80" i="78"/>
  <c r="V79" i="78"/>
  <c r="G79" i="78"/>
  <c r="F79" i="78"/>
  <c r="V78" i="78"/>
  <c r="G78" i="78"/>
  <c r="F78" i="78"/>
  <c r="G77" i="78"/>
  <c r="F77" i="78"/>
  <c r="V76" i="78"/>
  <c r="G76" i="78"/>
  <c r="F76" i="78"/>
  <c r="V75" i="78"/>
  <c r="G75" i="78"/>
  <c r="F75" i="78"/>
  <c r="G74" i="78"/>
  <c r="F74" i="78"/>
  <c r="V73" i="78"/>
  <c r="G73" i="78"/>
  <c r="F73" i="78"/>
  <c r="V72" i="78"/>
  <c r="G72" i="78"/>
  <c r="F72" i="78"/>
  <c r="R71" i="78"/>
  <c r="G71" i="78"/>
  <c r="F71" i="78"/>
  <c r="V70" i="78"/>
  <c r="G70" i="78"/>
  <c r="F70" i="78"/>
  <c r="V69" i="78"/>
  <c r="G69" i="78"/>
  <c r="F69" i="78"/>
  <c r="R68" i="78"/>
  <c r="G68" i="78"/>
  <c r="F68" i="78"/>
  <c r="V67" i="78"/>
  <c r="G67" i="78"/>
  <c r="F67" i="78"/>
  <c r="V66" i="78"/>
  <c r="G66" i="78"/>
  <c r="F66" i="78"/>
  <c r="R65" i="78"/>
  <c r="G65" i="78"/>
  <c r="F65" i="78"/>
  <c r="V64" i="78"/>
  <c r="G64" i="78"/>
  <c r="F64" i="78"/>
  <c r="V63" i="78"/>
  <c r="G63" i="78"/>
  <c r="F63" i="78"/>
  <c r="R62" i="78"/>
  <c r="G62" i="78"/>
  <c r="F62" i="78"/>
  <c r="V61" i="78"/>
  <c r="G61" i="78"/>
  <c r="F61" i="78"/>
  <c r="V60" i="78"/>
  <c r="G60" i="78"/>
  <c r="F60" i="78"/>
  <c r="R59" i="78"/>
  <c r="G59" i="78"/>
  <c r="F59" i="78"/>
  <c r="V58" i="78"/>
  <c r="G58" i="78"/>
  <c r="F58" i="78"/>
  <c r="V57" i="78"/>
  <c r="G57" i="78"/>
  <c r="F57" i="78"/>
  <c r="R56" i="78"/>
  <c r="G56" i="78"/>
  <c r="F56" i="78"/>
  <c r="V55" i="78"/>
  <c r="G55" i="78"/>
  <c r="F55" i="78"/>
  <c r="V54" i="78"/>
  <c r="G54" i="78"/>
  <c r="F54" i="78"/>
  <c r="R53" i="78"/>
  <c r="G53" i="78"/>
  <c r="F53" i="78"/>
  <c r="V52" i="78"/>
  <c r="G52" i="78"/>
  <c r="F52" i="78"/>
  <c r="V51" i="78"/>
  <c r="G51" i="78"/>
  <c r="F51" i="78"/>
  <c r="R50" i="78"/>
  <c r="G50" i="78"/>
  <c r="F50" i="78"/>
  <c r="V49" i="78"/>
  <c r="G49" i="78"/>
  <c r="F49" i="78"/>
  <c r="V48" i="78"/>
  <c r="G48" i="78"/>
  <c r="F48" i="78"/>
  <c r="R47" i="78"/>
  <c r="G47" i="78"/>
  <c r="F47" i="78"/>
  <c r="V46" i="78"/>
  <c r="G46" i="78"/>
  <c r="F46" i="78"/>
  <c r="V45" i="78"/>
  <c r="G45" i="78"/>
  <c r="F45" i="78"/>
  <c r="R44" i="78"/>
  <c r="G44" i="78"/>
  <c r="F44" i="78"/>
  <c r="V43" i="78"/>
  <c r="G43" i="78"/>
  <c r="F43" i="78"/>
  <c r="V42" i="78"/>
  <c r="G42" i="78"/>
  <c r="F42" i="78"/>
  <c r="R41" i="78"/>
  <c r="G41" i="78"/>
  <c r="F41" i="78"/>
  <c r="V40" i="78"/>
  <c r="G40" i="78"/>
  <c r="F40" i="78"/>
  <c r="V39" i="78"/>
  <c r="G39" i="78"/>
  <c r="F39" i="78"/>
  <c r="R38" i="78"/>
  <c r="G38" i="78"/>
  <c r="F38" i="78"/>
  <c r="V37" i="78"/>
  <c r="G37" i="78"/>
  <c r="F37" i="78"/>
  <c r="V36" i="78"/>
  <c r="G36" i="78"/>
  <c r="F36" i="78"/>
  <c r="R35" i="78"/>
  <c r="G35" i="78"/>
  <c r="F35" i="78"/>
  <c r="V34" i="78"/>
  <c r="G34" i="78"/>
  <c r="F34" i="78"/>
  <c r="V33" i="78"/>
  <c r="G33" i="78"/>
  <c r="F33" i="78"/>
  <c r="R32" i="78"/>
  <c r="G32" i="78"/>
  <c r="F32" i="78"/>
  <c r="V31" i="78"/>
  <c r="G31" i="78"/>
  <c r="F31" i="78"/>
  <c r="V30" i="78"/>
  <c r="G30" i="78"/>
  <c r="F30" i="78"/>
  <c r="R29" i="78"/>
  <c r="G29" i="78"/>
  <c r="F29" i="78"/>
  <c r="V28" i="78"/>
  <c r="G28" i="78"/>
  <c r="F28" i="78"/>
  <c r="V27" i="78"/>
  <c r="G27" i="78"/>
  <c r="F27" i="78"/>
  <c r="R26" i="78"/>
  <c r="G26" i="78"/>
  <c r="F26" i="78"/>
  <c r="V25" i="78"/>
  <c r="G25" i="78"/>
  <c r="F25" i="78"/>
  <c r="V24" i="78"/>
  <c r="G24" i="78"/>
  <c r="F24" i="78"/>
  <c r="R23" i="78"/>
  <c r="G23" i="78"/>
  <c r="F23" i="78"/>
  <c r="V22" i="78"/>
  <c r="G22" i="78"/>
  <c r="F22" i="78"/>
  <c r="V21" i="78"/>
  <c r="G21" i="78"/>
  <c r="F21" i="78"/>
  <c r="R20" i="78"/>
  <c r="G20" i="78"/>
  <c r="F20" i="78"/>
  <c r="V19" i="78"/>
  <c r="G19" i="78"/>
  <c r="F19" i="78"/>
  <c r="V18" i="78"/>
  <c r="G18" i="78"/>
  <c r="F18" i="78"/>
  <c r="R17" i="78"/>
  <c r="G17" i="78"/>
  <c r="F17" i="78"/>
  <c r="V16" i="78"/>
  <c r="G16" i="78"/>
  <c r="F16" i="78"/>
  <c r="V15" i="78"/>
  <c r="G15" i="78"/>
  <c r="F15" i="78"/>
  <c r="R14" i="78"/>
  <c r="G14" i="78"/>
  <c r="F14" i="78"/>
  <c r="V13" i="78"/>
  <c r="G13" i="78"/>
  <c r="F13" i="78"/>
  <c r="V12" i="78"/>
  <c r="G12" i="78"/>
  <c r="F12" i="78"/>
  <c r="C12" i="78"/>
  <c r="V11" i="78"/>
  <c r="R11" i="78"/>
  <c r="G11" i="78"/>
  <c r="F11" i="78"/>
  <c r="R10" i="78"/>
  <c r="G10" i="78"/>
  <c r="F10" i="78"/>
  <c r="C10" i="78"/>
  <c r="V88" i="78" s="1"/>
  <c r="V9" i="78"/>
  <c r="R9" i="78"/>
  <c r="G9" i="78"/>
  <c r="F9" i="78"/>
  <c r="V8" i="78"/>
  <c r="G8" i="78"/>
  <c r="F8" i="78"/>
  <c r="V7" i="78"/>
  <c r="G7" i="78"/>
  <c r="F7" i="78"/>
  <c r="V6" i="78"/>
  <c r="G6" i="78"/>
  <c r="F6" i="78"/>
  <c r="C6" i="78"/>
  <c r="R87" i="78" s="1"/>
  <c r="V5" i="78"/>
  <c r="R5" i="78"/>
  <c r="G5" i="78"/>
  <c r="F5" i="78"/>
  <c r="C5" i="78"/>
  <c r="Y4" i="78"/>
  <c r="W4" i="78"/>
  <c r="V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38" i="78"/>
  <c r="U38" i="78" s="1"/>
  <c r="M37" i="78"/>
  <c r="U37" i="78" s="1"/>
  <c r="M36" i="78"/>
  <c r="U36" i="78" s="1"/>
  <c r="M35" i="78"/>
  <c r="U35" i="78" s="1"/>
  <c r="M32" i="78"/>
  <c r="U32" i="78" s="1"/>
  <c r="M31" i="78"/>
  <c r="U31" i="78" s="1"/>
  <c r="M30" i="78"/>
  <c r="U30" i="78" s="1"/>
  <c r="M29" i="78"/>
  <c r="U29" i="78" s="1"/>
  <c r="M26" i="78"/>
  <c r="U26" i="78" s="1"/>
  <c r="M25" i="78"/>
  <c r="U25" i="78" s="1"/>
  <c r="M24" i="78"/>
  <c r="U24" i="78" s="1"/>
  <c r="M23" i="78"/>
  <c r="U23" i="78" s="1"/>
  <c r="M20" i="78"/>
  <c r="U20" i="78" s="1"/>
  <c r="M19" i="78"/>
  <c r="U19" i="78" s="1"/>
  <c r="M18" i="78"/>
  <c r="U18" i="78" s="1"/>
  <c r="M17" i="78"/>
  <c r="U17" i="78" s="1"/>
  <c r="M14" i="78"/>
  <c r="U14" i="78" s="1"/>
  <c r="M13" i="78"/>
  <c r="U13" i="78" s="1"/>
  <c r="M12" i="78"/>
  <c r="U12" i="78" s="1"/>
  <c r="M11" i="78"/>
  <c r="U11" i="78" s="1"/>
  <c r="M8" i="78"/>
  <c r="U8" i="78" s="1"/>
  <c r="M7" i="78"/>
  <c r="U7" i="78" s="1"/>
  <c r="M6" i="78"/>
  <c r="U6" i="78" s="1"/>
  <c r="M5" i="78"/>
  <c r="U5" i="78" s="1"/>
  <c r="M4" i="78" a="1"/>
  <c r="M88" i="78" s="1"/>
  <c r="U88" i="78" s="1"/>
  <c r="G4" i="78"/>
  <c r="F4" i="78"/>
  <c r="AT3" i="78"/>
  <c r="R3" i="78"/>
  <c r="AH3" i="78" s="1"/>
  <c r="AQ3" i="78" s="1"/>
  <c r="C3" i="78"/>
  <c r="O3" i="78" s="1"/>
  <c r="S98" i="77"/>
  <c r="R98" i="77"/>
  <c r="G98" i="77"/>
  <c r="F98" i="77"/>
  <c r="R97" i="77"/>
  <c r="G97" i="77"/>
  <c r="F97" i="77"/>
  <c r="R96" i="77"/>
  <c r="G96" i="77"/>
  <c r="F96" i="77"/>
  <c r="R95" i="77"/>
  <c r="G95" i="77"/>
  <c r="F95" i="77"/>
  <c r="R94" i="77"/>
  <c r="F94" i="77"/>
  <c r="V93" i="77"/>
  <c r="R93" i="77"/>
  <c r="G93" i="77"/>
  <c r="F93" i="77"/>
  <c r="R92" i="77"/>
  <c r="G92" i="77"/>
  <c r="F92" i="77"/>
  <c r="R91" i="77"/>
  <c r="G91" i="77"/>
  <c r="F91" i="77"/>
  <c r="V90" i="77"/>
  <c r="R90" i="77"/>
  <c r="G90" i="77"/>
  <c r="F90" i="77"/>
  <c r="R89" i="77"/>
  <c r="G89" i="77"/>
  <c r="F89" i="77"/>
  <c r="R88" i="77"/>
  <c r="G88" i="77"/>
  <c r="F88" i="77"/>
  <c r="V87" i="77"/>
  <c r="R87" i="77"/>
  <c r="G87" i="77"/>
  <c r="F87" i="77"/>
  <c r="R86" i="77"/>
  <c r="G86" i="77"/>
  <c r="F86" i="77"/>
  <c r="R85" i="77"/>
  <c r="G85" i="77"/>
  <c r="F85" i="77"/>
  <c r="V84" i="77"/>
  <c r="R84" i="77"/>
  <c r="G84" i="77"/>
  <c r="F84" i="77"/>
  <c r="R83" i="77"/>
  <c r="G83" i="77"/>
  <c r="F83" i="77"/>
  <c r="R82" i="77"/>
  <c r="G82" i="77"/>
  <c r="F82" i="77"/>
  <c r="V81" i="77"/>
  <c r="R81" i="77"/>
  <c r="G81" i="77"/>
  <c r="F81" i="77"/>
  <c r="R80" i="77"/>
  <c r="G80" i="77"/>
  <c r="F80" i="77"/>
  <c r="R79" i="77"/>
  <c r="G79" i="77"/>
  <c r="F79" i="77"/>
  <c r="V78" i="77"/>
  <c r="R78" i="77"/>
  <c r="G78" i="77"/>
  <c r="F78" i="77"/>
  <c r="R77" i="77"/>
  <c r="G77" i="77"/>
  <c r="F77" i="77"/>
  <c r="R76" i="77"/>
  <c r="G76" i="77"/>
  <c r="F76" i="77"/>
  <c r="V75" i="77"/>
  <c r="R75" i="77"/>
  <c r="G75" i="77"/>
  <c r="F75" i="77"/>
  <c r="R74" i="77"/>
  <c r="G74" i="77"/>
  <c r="F74" i="77"/>
  <c r="R73" i="77"/>
  <c r="G73" i="77"/>
  <c r="F73" i="77"/>
  <c r="V72" i="77"/>
  <c r="R72" i="77"/>
  <c r="G72" i="77"/>
  <c r="F72" i="77"/>
  <c r="R71" i="77"/>
  <c r="G71" i="77"/>
  <c r="F71" i="77"/>
  <c r="R70" i="77"/>
  <c r="G70" i="77"/>
  <c r="F70" i="77"/>
  <c r="V69" i="77"/>
  <c r="R69" i="77"/>
  <c r="G69" i="77"/>
  <c r="F69" i="77"/>
  <c r="R68" i="77"/>
  <c r="G68" i="77"/>
  <c r="F68" i="77"/>
  <c r="R67" i="77"/>
  <c r="G67" i="77"/>
  <c r="F67" i="77"/>
  <c r="V66" i="77"/>
  <c r="R66" i="77"/>
  <c r="G66" i="77"/>
  <c r="F66" i="77"/>
  <c r="R65" i="77"/>
  <c r="G65" i="77"/>
  <c r="F65" i="77"/>
  <c r="R64" i="77"/>
  <c r="G64" i="77"/>
  <c r="F64" i="77"/>
  <c r="V63" i="77"/>
  <c r="R63" i="77"/>
  <c r="G63" i="77"/>
  <c r="F63" i="77"/>
  <c r="R62" i="77"/>
  <c r="G62" i="77"/>
  <c r="F62" i="77"/>
  <c r="R61" i="77"/>
  <c r="G61" i="77"/>
  <c r="F61" i="77"/>
  <c r="V60" i="77"/>
  <c r="R60" i="77"/>
  <c r="G60" i="77"/>
  <c r="F60" i="77"/>
  <c r="R59" i="77"/>
  <c r="G59" i="77"/>
  <c r="F59" i="77"/>
  <c r="R58" i="77"/>
  <c r="G58" i="77"/>
  <c r="F58" i="77"/>
  <c r="V57" i="77"/>
  <c r="R57" i="77"/>
  <c r="G57" i="77"/>
  <c r="F57" i="77"/>
  <c r="R56" i="77"/>
  <c r="G56" i="77"/>
  <c r="F56" i="77"/>
  <c r="R55" i="77"/>
  <c r="G55" i="77"/>
  <c r="F55" i="77"/>
  <c r="V54" i="77"/>
  <c r="R54" i="77"/>
  <c r="G54" i="77"/>
  <c r="F54" i="77"/>
  <c r="R53" i="77"/>
  <c r="G53" i="77"/>
  <c r="F53" i="77"/>
  <c r="R52" i="77"/>
  <c r="G52" i="77"/>
  <c r="F52" i="77"/>
  <c r="V51" i="77"/>
  <c r="R51" i="77"/>
  <c r="G51" i="77"/>
  <c r="F51" i="77"/>
  <c r="R50" i="77"/>
  <c r="G50" i="77"/>
  <c r="F50" i="77"/>
  <c r="R49" i="77"/>
  <c r="G49" i="77"/>
  <c r="F49" i="77"/>
  <c r="V48" i="77"/>
  <c r="R48" i="77"/>
  <c r="G48" i="77"/>
  <c r="F48" i="77"/>
  <c r="R47" i="77"/>
  <c r="G47" i="77"/>
  <c r="F47" i="77"/>
  <c r="R46" i="77"/>
  <c r="G46" i="77"/>
  <c r="F46" i="77"/>
  <c r="V45" i="77"/>
  <c r="R45" i="77"/>
  <c r="G45" i="77"/>
  <c r="F45" i="77"/>
  <c r="R44" i="77"/>
  <c r="G44" i="77"/>
  <c r="F44" i="77"/>
  <c r="R43" i="77"/>
  <c r="G43" i="77"/>
  <c r="F43" i="77"/>
  <c r="V42" i="77"/>
  <c r="R42" i="77"/>
  <c r="G42" i="77"/>
  <c r="F42" i="77"/>
  <c r="R41" i="77"/>
  <c r="G41" i="77"/>
  <c r="F41" i="77"/>
  <c r="R40" i="77"/>
  <c r="G40" i="77"/>
  <c r="F40" i="77"/>
  <c r="V39" i="77"/>
  <c r="R39" i="77"/>
  <c r="G39" i="77"/>
  <c r="F39" i="77"/>
  <c r="R38" i="77"/>
  <c r="G38" i="77"/>
  <c r="F38" i="77"/>
  <c r="R37" i="77"/>
  <c r="G37" i="77"/>
  <c r="F37" i="77"/>
  <c r="V36" i="77"/>
  <c r="R36" i="77"/>
  <c r="G36" i="77"/>
  <c r="F36" i="77"/>
  <c r="R35" i="77"/>
  <c r="G35" i="77"/>
  <c r="F35" i="77"/>
  <c r="R34" i="77"/>
  <c r="G34" i="77"/>
  <c r="F34" i="77"/>
  <c r="V33" i="77"/>
  <c r="R33" i="77"/>
  <c r="G33" i="77"/>
  <c r="F33" i="77"/>
  <c r="R32" i="77"/>
  <c r="G32" i="77"/>
  <c r="F32" i="77"/>
  <c r="R31" i="77"/>
  <c r="G31" i="77"/>
  <c r="F31" i="77"/>
  <c r="V30" i="77"/>
  <c r="R30" i="77"/>
  <c r="G30" i="77"/>
  <c r="F30" i="77"/>
  <c r="R29" i="77"/>
  <c r="G29" i="77"/>
  <c r="F29" i="77"/>
  <c r="R28" i="77"/>
  <c r="G28" i="77"/>
  <c r="F28" i="77"/>
  <c r="V27" i="77"/>
  <c r="R27" i="77"/>
  <c r="G27" i="77"/>
  <c r="F27" i="77"/>
  <c r="R26" i="77"/>
  <c r="G26" i="77"/>
  <c r="F26" i="77"/>
  <c r="R25" i="77"/>
  <c r="G25" i="77"/>
  <c r="F25" i="77"/>
  <c r="V24" i="77"/>
  <c r="R24" i="77"/>
  <c r="G24" i="77"/>
  <c r="F24" i="77"/>
  <c r="R23" i="77"/>
  <c r="G23" i="77"/>
  <c r="F23" i="77"/>
  <c r="R22" i="77"/>
  <c r="G22" i="77"/>
  <c r="F22" i="77"/>
  <c r="V21" i="77"/>
  <c r="R21" i="77"/>
  <c r="G21" i="77"/>
  <c r="F21" i="77"/>
  <c r="R20" i="77"/>
  <c r="G20" i="77"/>
  <c r="F20" i="77"/>
  <c r="R19" i="77"/>
  <c r="G19" i="77"/>
  <c r="F19" i="77"/>
  <c r="V18" i="77"/>
  <c r="R18" i="77"/>
  <c r="G18" i="77"/>
  <c r="F18" i="77"/>
  <c r="R17" i="77"/>
  <c r="G17" i="77"/>
  <c r="F17" i="77"/>
  <c r="R16" i="77"/>
  <c r="G16" i="77"/>
  <c r="F16" i="77"/>
  <c r="V15" i="77"/>
  <c r="R15" i="77"/>
  <c r="G15" i="77"/>
  <c r="F15" i="77"/>
  <c r="R14" i="77"/>
  <c r="G14" i="77"/>
  <c r="F14" i="77"/>
  <c r="R13" i="77"/>
  <c r="G13" i="77"/>
  <c r="F13" i="77"/>
  <c r="V12" i="77"/>
  <c r="R12" i="77"/>
  <c r="G12" i="77"/>
  <c r="F12" i="77"/>
  <c r="C12" i="77"/>
  <c r="C3" i="77" s="1"/>
  <c r="O3" i="77" s="1"/>
  <c r="V11" i="77"/>
  <c r="R11" i="77"/>
  <c r="G11" i="77"/>
  <c r="F11" i="77"/>
  <c r="R10" i="77"/>
  <c r="G10" i="77"/>
  <c r="F10" i="77"/>
  <c r="C10" i="77"/>
  <c r="V97" i="77" s="1"/>
  <c r="V9" i="77"/>
  <c r="R9" i="77"/>
  <c r="G9" i="77"/>
  <c r="F9" i="77"/>
  <c r="V8" i="77"/>
  <c r="R8" i="77"/>
  <c r="G8" i="77"/>
  <c r="F8" i="77"/>
  <c r="V7" i="77"/>
  <c r="R7" i="77"/>
  <c r="G7" i="77"/>
  <c r="F7" i="77"/>
  <c r="V6" i="77"/>
  <c r="R6" i="77"/>
  <c r="G6" i="77"/>
  <c r="F6" i="77"/>
  <c r="V5" i="77"/>
  <c r="R5" i="77"/>
  <c r="G5" i="77"/>
  <c r="F5" i="77"/>
  <c r="C5" i="77"/>
  <c r="Y4" i="77"/>
  <c r="W4" i="77"/>
  <c r="V4" i="77"/>
  <c r="R4" i="77"/>
  <c r="M93" i="77"/>
  <c r="U93" i="77" s="1"/>
  <c r="M92" i="77"/>
  <c r="U92" i="77" s="1"/>
  <c r="M88" i="77"/>
  <c r="U88" i="77" s="1"/>
  <c r="M81" i="77"/>
  <c r="U81" i="77" s="1"/>
  <c r="M80" i="77"/>
  <c r="U80" i="77" s="1"/>
  <c r="M76" i="77"/>
  <c r="U76" i="77" s="1"/>
  <c r="M69" i="77"/>
  <c r="U69" i="77" s="1"/>
  <c r="M68" i="77"/>
  <c r="U68" i="77" s="1"/>
  <c r="M64" i="77"/>
  <c r="U64" i="77" s="1"/>
  <c r="M57" i="77"/>
  <c r="U57" i="77" s="1"/>
  <c r="M56" i="77"/>
  <c r="U56" i="77" s="1"/>
  <c r="M52" i="77"/>
  <c r="U52" i="77" s="1"/>
  <c r="M45" i="77"/>
  <c r="U45" i="77" s="1"/>
  <c r="M44" i="77"/>
  <c r="U44" i="77" s="1"/>
  <c r="M40" i="77"/>
  <c r="U40" i="77" s="1"/>
  <c r="M33" i="77"/>
  <c r="U33" i="77" s="1"/>
  <c r="M32" i="77"/>
  <c r="U32" i="77" s="1"/>
  <c r="M28" i="77"/>
  <c r="U28" i="77" s="1"/>
  <c r="M21" i="77"/>
  <c r="U21" i="77" s="1"/>
  <c r="M20" i="77"/>
  <c r="U20" i="77" s="1"/>
  <c r="M16" i="77"/>
  <c r="U16" i="77" s="1"/>
  <c r="M9" i="77"/>
  <c r="U9" i="77" s="1"/>
  <c r="M8" i="77"/>
  <c r="U8" i="77" s="1"/>
  <c r="M4" i="77"/>
  <c r="U4" i="77" s="1"/>
  <c r="X4" i="77" s="1"/>
  <c r="M4" i="77" a="1"/>
  <c r="M98" i="77" s="1"/>
  <c r="U98" i="77" s="1"/>
  <c r="G4" i="77"/>
  <c r="F4" i="77"/>
  <c r="AT3" i="77"/>
  <c r="R3" i="77"/>
  <c r="G98" i="76"/>
  <c r="F98" i="76"/>
  <c r="AX97" i="76"/>
  <c r="G97" i="76"/>
  <c r="F97" i="76"/>
  <c r="AX96" i="76"/>
  <c r="G96" i="76"/>
  <c r="F96" i="76"/>
  <c r="AX95" i="76"/>
  <c r="G95" i="76"/>
  <c r="F95" i="76"/>
  <c r="AX94" i="76"/>
  <c r="F94" i="76"/>
  <c r="AX93" i="76"/>
  <c r="G93" i="76"/>
  <c r="F93" i="76"/>
  <c r="AX92" i="76"/>
  <c r="G92" i="76"/>
  <c r="F92" i="76"/>
  <c r="AX91" i="76"/>
  <c r="G91" i="76"/>
  <c r="F91" i="76"/>
  <c r="AX90" i="76"/>
  <c r="G90" i="76"/>
  <c r="F90" i="76"/>
  <c r="AX89" i="76"/>
  <c r="G89" i="76"/>
  <c r="F89" i="76"/>
  <c r="AX88" i="76"/>
  <c r="G88" i="76"/>
  <c r="F88" i="76"/>
  <c r="AX87" i="76"/>
  <c r="G87" i="76"/>
  <c r="F87" i="76"/>
  <c r="AX86" i="76"/>
  <c r="G86" i="76"/>
  <c r="F86" i="76"/>
  <c r="AX85" i="76"/>
  <c r="G85" i="76"/>
  <c r="F85" i="76"/>
  <c r="AX84" i="76"/>
  <c r="G84" i="76"/>
  <c r="F84" i="76"/>
  <c r="AX83" i="76"/>
  <c r="G83" i="76"/>
  <c r="F83" i="76"/>
  <c r="AX82" i="76"/>
  <c r="G82" i="76"/>
  <c r="F82" i="76"/>
  <c r="AX81" i="76"/>
  <c r="G81" i="76"/>
  <c r="F81" i="76"/>
  <c r="AX80" i="76"/>
  <c r="G80" i="76"/>
  <c r="F80" i="76"/>
  <c r="AX79" i="76"/>
  <c r="G79" i="76"/>
  <c r="F79" i="76"/>
  <c r="AX78" i="76"/>
  <c r="G78" i="76"/>
  <c r="F78" i="76"/>
  <c r="AX77" i="76"/>
  <c r="G77" i="76"/>
  <c r="F77" i="76"/>
  <c r="AX76" i="76"/>
  <c r="G76" i="76"/>
  <c r="F76" i="76"/>
  <c r="AX75" i="76"/>
  <c r="G75" i="76"/>
  <c r="F75" i="76"/>
  <c r="AX74" i="76"/>
  <c r="G74" i="76"/>
  <c r="F74" i="76"/>
  <c r="AX73" i="76"/>
  <c r="G73" i="76"/>
  <c r="F73" i="76"/>
  <c r="AX72" i="76"/>
  <c r="G72" i="76"/>
  <c r="F72" i="76"/>
  <c r="AX71" i="76"/>
  <c r="G71" i="76"/>
  <c r="F71" i="76"/>
  <c r="AX70" i="76"/>
  <c r="G70" i="76"/>
  <c r="F70" i="76"/>
  <c r="G69" i="76"/>
  <c r="F69" i="76"/>
  <c r="G68" i="76"/>
  <c r="F68" i="76"/>
  <c r="V67" i="76"/>
  <c r="G67" i="76"/>
  <c r="F67" i="76"/>
  <c r="G66" i="76"/>
  <c r="F66" i="76"/>
  <c r="G65" i="76"/>
  <c r="F65" i="76"/>
  <c r="V64" i="76"/>
  <c r="G64" i="76"/>
  <c r="F64" i="76"/>
  <c r="G63" i="76"/>
  <c r="F63" i="76"/>
  <c r="G62" i="76"/>
  <c r="F62" i="76"/>
  <c r="V61" i="76"/>
  <c r="G61" i="76"/>
  <c r="F61" i="76"/>
  <c r="G60" i="76"/>
  <c r="F60" i="76"/>
  <c r="G59" i="76"/>
  <c r="F59" i="76"/>
  <c r="V58" i="76"/>
  <c r="G58" i="76"/>
  <c r="F58" i="76"/>
  <c r="G57" i="76"/>
  <c r="F57" i="76"/>
  <c r="G56" i="76"/>
  <c r="F56" i="76"/>
  <c r="V55" i="76"/>
  <c r="G55" i="76"/>
  <c r="F55" i="76"/>
  <c r="G54" i="76"/>
  <c r="F54" i="76"/>
  <c r="G53" i="76"/>
  <c r="F53" i="76"/>
  <c r="V52" i="76"/>
  <c r="G52" i="76"/>
  <c r="F52" i="76"/>
  <c r="G51" i="76"/>
  <c r="F51" i="76"/>
  <c r="G50" i="76"/>
  <c r="F50" i="76"/>
  <c r="V49" i="76"/>
  <c r="G49" i="76"/>
  <c r="F49" i="76"/>
  <c r="G48" i="76"/>
  <c r="F48" i="76"/>
  <c r="G47" i="76"/>
  <c r="F47" i="76"/>
  <c r="V46" i="76"/>
  <c r="G46" i="76"/>
  <c r="F46" i="76"/>
  <c r="G45" i="76"/>
  <c r="F45" i="76"/>
  <c r="G44" i="76"/>
  <c r="F44" i="76"/>
  <c r="V43" i="76"/>
  <c r="G43" i="76"/>
  <c r="F43" i="76"/>
  <c r="G42" i="76"/>
  <c r="F42" i="76"/>
  <c r="G41" i="76"/>
  <c r="F41" i="76"/>
  <c r="V40" i="76"/>
  <c r="G40" i="76"/>
  <c r="F40" i="76"/>
  <c r="G39" i="76"/>
  <c r="F39" i="76"/>
  <c r="G38" i="76"/>
  <c r="F38" i="76"/>
  <c r="V37" i="76"/>
  <c r="G37" i="76"/>
  <c r="F37" i="76"/>
  <c r="G36" i="76"/>
  <c r="F36" i="76"/>
  <c r="G35" i="76"/>
  <c r="F35" i="76"/>
  <c r="V34" i="76"/>
  <c r="G34" i="76"/>
  <c r="F34" i="76"/>
  <c r="G33" i="76"/>
  <c r="F33" i="76"/>
  <c r="G32" i="76"/>
  <c r="F32" i="76"/>
  <c r="V31" i="76"/>
  <c r="G31" i="76"/>
  <c r="F31" i="76"/>
  <c r="G30" i="76"/>
  <c r="F30" i="76"/>
  <c r="G29" i="76"/>
  <c r="F29" i="76"/>
  <c r="V28" i="76"/>
  <c r="G28" i="76"/>
  <c r="F28" i="76"/>
  <c r="G27" i="76"/>
  <c r="F27" i="76"/>
  <c r="G26" i="76"/>
  <c r="F26" i="76"/>
  <c r="V25" i="76"/>
  <c r="G25" i="76"/>
  <c r="F25" i="76"/>
  <c r="G24" i="76"/>
  <c r="F24" i="76"/>
  <c r="G23" i="76"/>
  <c r="F23" i="76"/>
  <c r="V22" i="76"/>
  <c r="G22" i="76"/>
  <c r="F22" i="76"/>
  <c r="G21" i="76"/>
  <c r="F21" i="76"/>
  <c r="G20" i="76"/>
  <c r="F20" i="76"/>
  <c r="V19" i="76"/>
  <c r="G19" i="76"/>
  <c r="F19" i="76"/>
  <c r="V18" i="76"/>
  <c r="G18" i="76"/>
  <c r="F18" i="76"/>
  <c r="V17" i="76"/>
  <c r="G17" i="76"/>
  <c r="F17" i="76"/>
  <c r="R16" i="76"/>
  <c r="G16" i="76"/>
  <c r="F16" i="76"/>
  <c r="V15" i="76"/>
  <c r="G15" i="76"/>
  <c r="F15" i="76"/>
  <c r="V14" i="76"/>
  <c r="G14" i="76"/>
  <c r="F14" i="76"/>
  <c r="R13" i="76"/>
  <c r="G13" i="76"/>
  <c r="F13" i="76"/>
  <c r="V12" i="76"/>
  <c r="G12" i="76"/>
  <c r="F12" i="76"/>
  <c r="C12" i="76"/>
  <c r="C3" i="76" s="1"/>
  <c r="O3" i="76" s="1"/>
  <c r="V11" i="76"/>
  <c r="G11" i="76"/>
  <c r="F11" i="76"/>
  <c r="V10" i="76"/>
  <c r="G10" i="76"/>
  <c r="F10" i="76"/>
  <c r="C10" i="76"/>
  <c r="V9" i="76"/>
  <c r="G9" i="76"/>
  <c r="F9" i="76"/>
  <c r="V8" i="76"/>
  <c r="R8" i="76"/>
  <c r="G8" i="76"/>
  <c r="F8" i="76"/>
  <c r="V7" i="76"/>
  <c r="G7" i="76"/>
  <c r="F7" i="76"/>
  <c r="V6" i="76"/>
  <c r="G6" i="76"/>
  <c r="F6" i="76"/>
  <c r="C6" i="76"/>
  <c r="R7" i="76" s="1"/>
  <c r="V5" i="76"/>
  <c r="G5" i="76"/>
  <c r="F5" i="76"/>
  <c r="C5" i="76"/>
  <c r="W4" i="76"/>
  <c r="V4" i="76"/>
  <c r="Y4" i="76" s="1"/>
  <c r="M67" i="76"/>
  <c r="U67" i="76" s="1"/>
  <c r="M66" i="76"/>
  <c r="U66" i="76" s="1"/>
  <c r="M65" i="76"/>
  <c r="U65" i="76" s="1"/>
  <c r="M61" i="76"/>
  <c r="U61" i="76" s="1"/>
  <c r="M60" i="76"/>
  <c r="U60" i="76" s="1"/>
  <c r="M59" i="76"/>
  <c r="U59" i="76" s="1"/>
  <c r="M55" i="76"/>
  <c r="U55" i="76" s="1"/>
  <c r="M54" i="76"/>
  <c r="U54" i="76" s="1"/>
  <c r="M53" i="76"/>
  <c r="U53" i="76" s="1"/>
  <c r="M49" i="76"/>
  <c r="U49" i="76" s="1"/>
  <c r="M48" i="76"/>
  <c r="U48" i="76" s="1"/>
  <c r="M47" i="76"/>
  <c r="U47" i="76" s="1"/>
  <c r="M43" i="76"/>
  <c r="U43" i="76" s="1"/>
  <c r="M42" i="76"/>
  <c r="U42" i="76" s="1"/>
  <c r="M41" i="76"/>
  <c r="U41" i="76" s="1"/>
  <c r="M37" i="76"/>
  <c r="U37" i="76" s="1"/>
  <c r="M36" i="76"/>
  <c r="U36" i="76" s="1"/>
  <c r="M35" i="76"/>
  <c r="U35" i="76" s="1"/>
  <c r="M31" i="76"/>
  <c r="U31" i="76" s="1"/>
  <c r="M30" i="76"/>
  <c r="U30" i="76" s="1"/>
  <c r="M29" i="76"/>
  <c r="U29" i="76" s="1"/>
  <c r="M25" i="76"/>
  <c r="U25" i="76" s="1"/>
  <c r="M24" i="76"/>
  <c r="U24" i="76" s="1"/>
  <c r="M23" i="76"/>
  <c r="U23" i="76" s="1"/>
  <c r="M19" i="76"/>
  <c r="U19" i="76" s="1"/>
  <c r="M18" i="76"/>
  <c r="U18" i="76" s="1"/>
  <c r="M17" i="76"/>
  <c r="U17" i="76" s="1"/>
  <c r="M16" i="76"/>
  <c r="U16" i="76" s="1"/>
  <c r="M13" i="76"/>
  <c r="U13" i="76" s="1"/>
  <c r="M12" i="76"/>
  <c r="U12" i="76" s="1"/>
  <c r="M11" i="76"/>
  <c r="U11" i="76" s="1"/>
  <c r="M10" i="76"/>
  <c r="U10" i="76" s="1"/>
  <c r="M7" i="76"/>
  <c r="U7" i="76" s="1"/>
  <c r="M6" i="76"/>
  <c r="U6" i="76" s="1"/>
  <c r="M5" i="76"/>
  <c r="U5" i="76" s="1"/>
  <c r="M4" i="76"/>
  <c r="U4" i="76" s="1"/>
  <c r="X4" i="76" s="1"/>
  <c r="M4" i="76" a="1"/>
  <c r="M64" i="76" s="1"/>
  <c r="U64" i="76" s="1"/>
  <c r="G4" i="76"/>
  <c r="F4" i="76"/>
  <c r="AT3" i="76"/>
  <c r="G98" i="75"/>
  <c r="F98" i="75"/>
  <c r="AX97" i="75"/>
  <c r="G97" i="75"/>
  <c r="F97" i="75"/>
  <c r="AX96" i="75"/>
  <c r="G96" i="75"/>
  <c r="F96" i="75"/>
  <c r="AX95" i="75"/>
  <c r="G95" i="75"/>
  <c r="F95" i="75"/>
  <c r="AX94" i="75"/>
  <c r="F94" i="75"/>
  <c r="AX93" i="75"/>
  <c r="G93" i="75"/>
  <c r="F93" i="75"/>
  <c r="AX92" i="75"/>
  <c r="G92" i="75"/>
  <c r="F92" i="75"/>
  <c r="AX91" i="75"/>
  <c r="G91" i="75"/>
  <c r="F91" i="75"/>
  <c r="AX90" i="75"/>
  <c r="G90" i="75"/>
  <c r="F90" i="75"/>
  <c r="AX89" i="75"/>
  <c r="G89" i="75"/>
  <c r="F89" i="75"/>
  <c r="AX88" i="75"/>
  <c r="G88" i="75"/>
  <c r="F88" i="75"/>
  <c r="AX87" i="75"/>
  <c r="G87" i="75"/>
  <c r="F87" i="75"/>
  <c r="AX86" i="75"/>
  <c r="G86" i="75"/>
  <c r="F86" i="75"/>
  <c r="AX85" i="75"/>
  <c r="G85" i="75"/>
  <c r="F85" i="75"/>
  <c r="AX84" i="75"/>
  <c r="G84" i="75"/>
  <c r="F84" i="75"/>
  <c r="AX83" i="75"/>
  <c r="G83" i="75"/>
  <c r="F83" i="75"/>
  <c r="AX82" i="75"/>
  <c r="G82" i="75"/>
  <c r="F82" i="75"/>
  <c r="AX81" i="75"/>
  <c r="G81" i="75"/>
  <c r="F81" i="75"/>
  <c r="AX80" i="75"/>
  <c r="G80" i="75"/>
  <c r="F80" i="75"/>
  <c r="G79" i="75"/>
  <c r="F79" i="75"/>
  <c r="G78" i="75"/>
  <c r="F78" i="75"/>
  <c r="R77" i="75"/>
  <c r="G77" i="75"/>
  <c r="F77" i="75"/>
  <c r="G76" i="75"/>
  <c r="F76" i="75"/>
  <c r="G75" i="75"/>
  <c r="F75" i="75"/>
  <c r="R74" i="75"/>
  <c r="G74" i="75"/>
  <c r="F74" i="75"/>
  <c r="G73" i="75"/>
  <c r="F73" i="75"/>
  <c r="G72" i="75"/>
  <c r="F72" i="75"/>
  <c r="R71" i="75"/>
  <c r="G71" i="75"/>
  <c r="F71" i="75"/>
  <c r="G70" i="75"/>
  <c r="F70" i="75"/>
  <c r="G69" i="75"/>
  <c r="F69" i="75"/>
  <c r="R68" i="75"/>
  <c r="G68" i="75"/>
  <c r="F68" i="75"/>
  <c r="G67" i="75"/>
  <c r="F67" i="75"/>
  <c r="G66" i="75"/>
  <c r="F66" i="75"/>
  <c r="R65" i="75"/>
  <c r="G65" i="75"/>
  <c r="F65" i="75"/>
  <c r="V64" i="75"/>
  <c r="G64" i="75"/>
  <c r="F64" i="75"/>
  <c r="V63" i="75"/>
  <c r="G63" i="75"/>
  <c r="F63" i="75"/>
  <c r="R62" i="75"/>
  <c r="G62" i="75"/>
  <c r="F62" i="75"/>
  <c r="V61" i="75"/>
  <c r="G61" i="75"/>
  <c r="F61" i="75"/>
  <c r="V60" i="75"/>
  <c r="G60" i="75"/>
  <c r="F60" i="75"/>
  <c r="R59" i="75"/>
  <c r="G59" i="75"/>
  <c r="F59" i="75"/>
  <c r="V58" i="75"/>
  <c r="G58" i="75"/>
  <c r="F58" i="75"/>
  <c r="V57" i="75"/>
  <c r="G57" i="75"/>
  <c r="F57" i="75"/>
  <c r="R56" i="75"/>
  <c r="G56" i="75"/>
  <c r="F56" i="75"/>
  <c r="V55" i="75"/>
  <c r="G55" i="75"/>
  <c r="F55" i="75"/>
  <c r="V54" i="75"/>
  <c r="G54" i="75"/>
  <c r="F54" i="75"/>
  <c r="R53" i="75"/>
  <c r="G53" i="75"/>
  <c r="F53" i="75"/>
  <c r="V52" i="75"/>
  <c r="G52" i="75"/>
  <c r="F52" i="75"/>
  <c r="V51" i="75"/>
  <c r="G51" i="75"/>
  <c r="F51" i="75"/>
  <c r="R50" i="75"/>
  <c r="G50" i="75"/>
  <c r="F50" i="75"/>
  <c r="V49" i="75"/>
  <c r="G49" i="75"/>
  <c r="F49" i="75"/>
  <c r="V48" i="75"/>
  <c r="G48" i="75"/>
  <c r="F48" i="75"/>
  <c r="R47" i="75"/>
  <c r="G47" i="75"/>
  <c r="F47" i="75"/>
  <c r="V46" i="75"/>
  <c r="G46" i="75"/>
  <c r="F46" i="75"/>
  <c r="V45" i="75"/>
  <c r="G45" i="75"/>
  <c r="F45" i="75"/>
  <c r="R44" i="75"/>
  <c r="G44" i="75"/>
  <c r="F44" i="75"/>
  <c r="V43" i="75"/>
  <c r="G43" i="75"/>
  <c r="F43" i="75"/>
  <c r="V42" i="75"/>
  <c r="G42" i="75"/>
  <c r="F42" i="75"/>
  <c r="R41" i="75"/>
  <c r="G41" i="75"/>
  <c r="F41" i="75"/>
  <c r="V40" i="75"/>
  <c r="G40" i="75"/>
  <c r="F40" i="75"/>
  <c r="V39" i="75"/>
  <c r="G39" i="75"/>
  <c r="F39" i="75"/>
  <c r="R38" i="75"/>
  <c r="G38" i="75"/>
  <c r="F38" i="75"/>
  <c r="V37" i="75"/>
  <c r="G37" i="75"/>
  <c r="F37" i="75"/>
  <c r="V36" i="75"/>
  <c r="G36" i="75"/>
  <c r="F36" i="75"/>
  <c r="R35" i="75"/>
  <c r="G35" i="75"/>
  <c r="F35" i="75"/>
  <c r="V34" i="75"/>
  <c r="G34" i="75"/>
  <c r="F34" i="75"/>
  <c r="V33" i="75"/>
  <c r="G33" i="75"/>
  <c r="F33" i="75"/>
  <c r="R32" i="75"/>
  <c r="G32" i="75"/>
  <c r="F32" i="75"/>
  <c r="V31" i="75"/>
  <c r="G31" i="75"/>
  <c r="F31" i="75"/>
  <c r="V30" i="75"/>
  <c r="G30" i="75"/>
  <c r="F30" i="75"/>
  <c r="R29" i="75"/>
  <c r="G29" i="75"/>
  <c r="F29" i="75"/>
  <c r="V28" i="75"/>
  <c r="G28" i="75"/>
  <c r="F28" i="75"/>
  <c r="V27" i="75"/>
  <c r="G27" i="75"/>
  <c r="F27" i="75"/>
  <c r="R26" i="75"/>
  <c r="G26" i="75"/>
  <c r="F26" i="75"/>
  <c r="V25" i="75"/>
  <c r="G25" i="75"/>
  <c r="F25" i="75"/>
  <c r="V24" i="75"/>
  <c r="G24" i="75"/>
  <c r="F24" i="75"/>
  <c r="R23" i="75"/>
  <c r="G23" i="75"/>
  <c r="F23" i="75"/>
  <c r="V22" i="75"/>
  <c r="G22" i="75"/>
  <c r="F22" i="75"/>
  <c r="V21" i="75"/>
  <c r="G21" i="75"/>
  <c r="F21" i="75"/>
  <c r="R20" i="75"/>
  <c r="G20" i="75"/>
  <c r="F20" i="75"/>
  <c r="V19" i="75"/>
  <c r="G19" i="75"/>
  <c r="F19" i="75"/>
  <c r="V18" i="75"/>
  <c r="G18" i="75"/>
  <c r="F18" i="75"/>
  <c r="R17" i="75"/>
  <c r="G17" i="75"/>
  <c r="F17" i="75"/>
  <c r="V16" i="75"/>
  <c r="G16" i="75"/>
  <c r="F16" i="75"/>
  <c r="V15" i="75"/>
  <c r="G15" i="75"/>
  <c r="F15" i="75"/>
  <c r="R14" i="75"/>
  <c r="G14" i="75"/>
  <c r="F14" i="75"/>
  <c r="V13" i="75"/>
  <c r="G13" i="75"/>
  <c r="F13" i="75"/>
  <c r="V12" i="75"/>
  <c r="G12" i="75"/>
  <c r="F12" i="75"/>
  <c r="C12" i="75"/>
  <c r="R11" i="75"/>
  <c r="G11" i="75"/>
  <c r="F11" i="75"/>
  <c r="R10" i="75"/>
  <c r="G10" i="75"/>
  <c r="F10" i="75"/>
  <c r="C10" i="75"/>
  <c r="V77" i="75" s="1"/>
  <c r="V9" i="75"/>
  <c r="R9" i="75"/>
  <c r="G9" i="75"/>
  <c r="F9" i="75"/>
  <c r="V8" i="75"/>
  <c r="G8" i="75"/>
  <c r="F8" i="75"/>
  <c r="V7" i="75"/>
  <c r="G7" i="75"/>
  <c r="F7" i="75"/>
  <c r="V6" i="75"/>
  <c r="G6" i="75"/>
  <c r="F6" i="75"/>
  <c r="C6" i="75"/>
  <c r="R78" i="75" s="1"/>
  <c r="V5" i="75"/>
  <c r="R5" i="75"/>
  <c r="G5" i="75"/>
  <c r="F5" i="75"/>
  <c r="C5" i="75"/>
  <c r="Y4" i="75"/>
  <c r="W4" i="75"/>
  <c r="V4" i="75"/>
  <c r="R4" i="75"/>
  <c r="M74" i="75"/>
  <c r="U74" i="75" s="1"/>
  <c r="M68" i="75"/>
  <c r="U68" i="75" s="1"/>
  <c r="M62" i="75"/>
  <c r="U62" i="75" s="1"/>
  <c r="M56" i="75"/>
  <c r="U56" i="75" s="1"/>
  <c r="M50" i="75"/>
  <c r="U50" i="75" s="1"/>
  <c r="M44" i="75"/>
  <c r="U44" i="75" s="1"/>
  <c r="M38" i="75"/>
  <c r="U38" i="75" s="1"/>
  <c r="M32" i="75"/>
  <c r="U32" i="75" s="1"/>
  <c r="M26" i="75"/>
  <c r="U26" i="75" s="1"/>
  <c r="M20" i="75"/>
  <c r="U20" i="75" s="1"/>
  <c r="M14" i="75"/>
  <c r="U14" i="75" s="1"/>
  <c r="M8" i="75"/>
  <c r="U8" i="75" s="1"/>
  <c r="M4" i="75" a="1"/>
  <c r="M78" i="75" s="1"/>
  <c r="U78" i="75" s="1"/>
  <c r="G4" i="75"/>
  <c r="F4" i="75"/>
  <c r="AT3" i="75"/>
  <c r="R3" i="75"/>
  <c r="C3" i="75"/>
  <c r="O3" i="75" s="1"/>
  <c r="G98" i="74"/>
  <c r="F98" i="74"/>
  <c r="AX97" i="74"/>
  <c r="G97" i="74"/>
  <c r="F97" i="74"/>
  <c r="AX96" i="74"/>
  <c r="G96" i="74"/>
  <c r="F96" i="74"/>
  <c r="AX95" i="74"/>
  <c r="G95" i="74"/>
  <c r="F95" i="74"/>
  <c r="AX94" i="74"/>
  <c r="G94" i="74"/>
  <c r="F94" i="74"/>
  <c r="AX93" i="74"/>
  <c r="G93" i="74"/>
  <c r="F93" i="74"/>
  <c r="AX92" i="74"/>
  <c r="G92" i="74"/>
  <c r="F92" i="74"/>
  <c r="AX91" i="74"/>
  <c r="G91" i="74"/>
  <c r="F91" i="74"/>
  <c r="AX90" i="74"/>
  <c r="G90" i="74"/>
  <c r="F90" i="74"/>
  <c r="R89" i="74"/>
  <c r="G89" i="74"/>
  <c r="F89" i="74"/>
  <c r="G88" i="74"/>
  <c r="F88" i="74"/>
  <c r="V87" i="74"/>
  <c r="G87" i="74"/>
  <c r="F87" i="74"/>
  <c r="R86" i="74"/>
  <c r="G86" i="74"/>
  <c r="F86" i="74"/>
  <c r="G85" i="74"/>
  <c r="F85" i="74"/>
  <c r="V84" i="74"/>
  <c r="G84" i="74"/>
  <c r="F84" i="74"/>
  <c r="R83" i="74"/>
  <c r="G83" i="74"/>
  <c r="F83" i="74"/>
  <c r="G82" i="74"/>
  <c r="F82" i="74"/>
  <c r="V81" i="74"/>
  <c r="G81" i="74"/>
  <c r="F81" i="74"/>
  <c r="R80" i="74"/>
  <c r="G80" i="74"/>
  <c r="F80" i="74"/>
  <c r="G79" i="74"/>
  <c r="F79" i="74"/>
  <c r="V78" i="74"/>
  <c r="G78" i="74"/>
  <c r="F78" i="74"/>
  <c r="R77" i="74"/>
  <c r="G77" i="74"/>
  <c r="F77" i="74"/>
  <c r="V76" i="74"/>
  <c r="G76" i="74"/>
  <c r="F76" i="74"/>
  <c r="V75" i="74"/>
  <c r="G75" i="74"/>
  <c r="F75" i="74"/>
  <c r="R74" i="74"/>
  <c r="G74" i="74"/>
  <c r="F74" i="74"/>
  <c r="V73" i="74"/>
  <c r="G73" i="74"/>
  <c r="F73" i="74"/>
  <c r="V72" i="74"/>
  <c r="G72" i="74"/>
  <c r="F72" i="74"/>
  <c r="R71" i="74"/>
  <c r="G71" i="74"/>
  <c r="F71" i="74"/>
  <c r="V70" i="74"/>
  <c r="G70" i="74"/>
  <c r="F70" i="74"/>
  <c r="V69" i="74"/>
  <c r="G69" i="74"/>
  <c r="F69" i="74"/>
  <c r="R68" i="74"/>
  <c r="G68" i="74"/>
  <c r="F68" i="74"/>
  <c r="V67" i="74"/>
  <c r="G67" i="74"/>
  <c r="F67" i="74"/>
  <c r="V66" i="74"/>
  <c r="G66" i="74"/>
  <c r="F66" i="74"/>
  <c r="R65" i="74"/>
  <c r="G65" i="74"/>
  <c r="F65" i="74"/>
  <c r="V64" i="74"/>
  <c r="G64" i="74"/>
  <c r="F64" i="74"/>
  <c r="V63" i="74"/>
  <c r="G63" i="74"/>
  <c r="F63" i="74"/>
  <c r="R62" i="74"/>
  <c r="G62" i="74"/>
  <c r="F62" i="74"/>
  <c r="V61" i="74"/>
  <c r="G61" i="74"/>
  <c r="F61" i="74"/>
  <c r="V60" i="74"/>
  <c r="G60" i="74"/>
  <c r="F60" i="74"/>
  <c r="R59" i="74"/>
  <c r="G59" i="74"/>
  <c r="F59" i="74"/>
  <c r="V58" i="74"/>
  <c r="G58" i="74"/>
  <c r="F58" i="74"/>
  <c r="V57" i="74"/>
  <c r="G57" i="74"/>
  <c r="F57" i="74"/>
  <c r="R56" i="74"/>
  <c r="G56" i="74"/>
  <c r="F56" i="74"/>
  <c r="V55" i="74"/>
  <c r="G55" i="74"/>
  <c r="F55" i="74"/>
  <c r="V54" i="74"/>
  <c r="G54" i="74"/>
  <c r="F54" i="74"/>
  <c r="R53" i="74"/>
  <c r="G53" i="74"/>
  <c r="F53" i="74"/>
  <c r="V52" i="74"/>
  <c r="G52" i="74"/>
  <c r="F52" i="74"/>
  <c r="V51" i="74"/>
  <c r="G51" i="74"/>
  <c r="F51" i="74"/>
  <c r="R50" i="74"/>
  <c r="G50" i="74"/>
  <c r="F50" i="74"/>
  <c r="V49" i="74"/>
  <c r="G49" i="74"/>
  <c r="F49" i="74"/>
  <c r="V48" i="74"/>
  <c r="G48" i="74"/>
  <c r="F48" i="74"/>
  <c r="R47" i="74"/>
  <c r="G47" i="74"/>
  <c r="F47" i="74"/>
  <c r="V46" i="74"/>
  <c r="G46" i="74"/>
  <c r="F46" i="74"/>
  <c r="V45" i="74"/>
  <c r="G45" i="74"/>
  <c r="F45" i="74"/>
  <c r="R44" i="74"/>
  <c r="G44" i="74"/>
  <c r="F44" i="74"/>
  <c r="V43" i="74"/>
  <c r="G43" i="74"/>
  <c r="F43" i="74"/>
  <c r="V42" i="74"/>
  <c r="G42" i="74"/>
  <c r="F42" i="74"/>
  <c r="R41" i="74"/>
  <c r="G41" i="74"/>
  <c r="F41" i="74"/>
  <c r="V40" i="74"/>
  <c r="G40" i="74"/>
  <c r="F40" i="74"/>
  <c r="V39" i="74"/>
  <c r="G39" i="74"/>
  <c r="F39" i="74"/>
  <c r="R38" i="74"/>
  <c r="G38" i="74"/>
  <c r="F38" i="74"/>
  <c r="V37" i="74"/>
  <c r="G37" i="74"/>
  <c r="F37" i="74"/>
  <c r="V36" i="74"/>
  <c r="G36" i="74"/>
  <c r="F36" i="74"/>
  <c r="R35" i="74"/>
  <c r="G35" i="74"/>
  <c r="F35" i="74"/>
  <c r="V34" i="74"/>
  <c r="G34" i="74"/>
  <c r="F34" i="74"/>
  <c r="V33" i="74"/>
  <c r="G33" i="74"/>
  <c r="F33" i="74"/>
  <c r="R32" i="74"/>
  <c r="G32" i="74"/>
  <c r="F32" i="74"/>
  <c r="V31" i="74"/>
  <c r="G31" i="74"/>
  <c r="F31" i="74"/>
  <c r="V30" i="74"/>
  <c r="G30" i="74"/>
  <c r="F30" i="74"/>
  <c r="R29" i="74"/>
  <c r="G29" i="74"/>
  <c r="F29" i="74"/>
  <c r="V28" i="74"/>
  <c r="G28" i="74"/>
  <c r="F28" i="74"/>
  <c r="V27" i="74"/>
  <c r="G27" i="74"/>
  <c r="F27" i="74"/>
  <c r="R26" i="74"/>
  <c r="G26" i="74"/>
  <c r="F26" i="74"/>
  <c r="V25" i="74"/>
  <c r="G25" i="74"/>
  <c r="F25" i="74"/>
  <c r="V24" i="74"/>
  <c r="G24" i="74"/>
  <c r="F24" i="74"/>
  <c r="R23" i="74"/>
  <c r="G23" i="74"/>
  <c r="F23" i="74"/>
  <c r="V22" i="74"/>
  <c r="G22" i="74"/>
  <c r="F22" i="74"/>
  <c r="V21" i="74"/>
  <c r="G21" i="74"/>
  <c r="F21" i="74"/>
  <c r="R20" i="74"/>
  <c r="G20" i="74"/>
  <c r="F20" i="74"/>
  <c r="V19" i="74"/>
  <c r="G19" i="74"/>
  <c r="F19" i="74"/>
  <c r="V18" i="74"/>
  <c r="G18" i="74"/>
  <c r="F18" i="74"/>
  <c r="R17" i="74"/>
  <c r="G17" i="74"/>
  <c r="F17" i="74"/>
  <c r="V16" i="74"/>
  <c r="G16" i="74"/>
  <c r="F16" i="74"/>
  <c r="V15" i="74"/>
  <c r="G15" i="74"/>
  <c r="F15" i="74"/>
  <c r="R14" i="74"/>
  <c r="G14" i="74"/>
  <c r="F14" i="74"/>
  <c r="V13" i="74"/>
  <c r="G13" i="74"/>
  <c r="F13" i="74"/>
  <c r="V12" i="74"/>
  <c r="G12" i="74"/>
  <c r="F12" i="74"/>
  <c r="C12" i="74"/>
  <c r="R11" i="74"/>
  <c r="G11" i="74"/>
  <c r="F11" i="74"/>
  <c r="R10" i="74"/>
  <c r="G10" i="74"/>
  <c r="F10" i="74"/>
  <c r="C10" i="74"/>
  <c r="V89" i="74" s="1"/>
  <c r="V9" i="74"/>
  <c r="R9" i="74"/>
  <c r="G9" i="74"/>
  <c r="F9" i="74"/>
  <c r="V8" i="74"/>
  <c r="G8" i="74"/>
  <c r="F8" i="74"/>
  <c r="V7" i="74"/>
  <c r="G7" i="74"/>
  <c r="F7" i="74"/>
  <c r="V6" i="74"/>
  <c r="R6" i="74"/>
  <c r="G6" i="74"/>
  <c r="F6" i="74"/>
  <c r="C6" i="74"/>
  <c r="R87" i="74" s="1"/>
  <c r="V5" i="74"/>
  <c r="R5" i="74"/>
  <c r="G5" i="74"/>
  <c r="F5" i="74"/>
  <c r="C5" i="74"/>
  <c r="W4" i="74"/>
  <c r="R4" i="74"/>
  <c r="M89" i="74"/>
  <c r="U89" i="74" s="1"/>
  <c r="M88" i="74"/>
  <c r="U88" i="74" s="1"/>
  <c r="M85" i="74"/>
  <c r="U85" i="74" s="1"/>
  <c r="M84" i="74"/>
  <c r="U84" i="74" s="1"/>
  <c r="M83" i="74"/>
  <c r="U83" i="74" s="1"/>
  <c r="M82" i="74"/>
  <c r="U82" i="74" s="1"/>
  <c r="M79" i="74"/>
  <c r="U79" i="74" s="1"/>
  <c r="M78" i="74"/>
  <c r="U78" i="74" s="1"/>
  <c r="M77" i="74"/>
  <c r="U77" i="74" s="1"/>
  <c r="M76" i="74"/>
  <c r="U76" i="74" s="1"/>
  <c r="M73" i="74"/>
  <c r="U73" i="74" s="1"/>
  <c r="M72" i="74"/>
  <c r="U72" i="74" s="1"/>
  <c r="M71" i="74"/>
  <c r="U71" i="74" s="1"/>
  <c r="M70" i="74"/>
  <c r="U70" i="74" s="1"/>
  <c r="M67" i="74"/>
  <c r="U67" i="74" s="1"/>
  <c r="M66" i="74"/>
  <c r="U66" i="74" s="1"/>
  <c r="M65" i="74"/>
  <c r="U65" i="74" s="1"/>
  <c r="M64" i="74"/>
  <c r="U64" i="74" s="1"/>
  <c r="M61" i="74"/>
  <c r="U61" i="74" s="1"/>
  <c r="M60" i="74"/>
  <c r="U60" i="74" s="1"/>
  <c r="M59" i="74"/>
  <c r="U59" i="74" s="1"/>
  <c r="M58" i="74"/>
  <c r="U58" i="74" s="1"/>
  <c r="M56" i="74"/>
  <c r="U56" i="74" s="1"/>
  <c r="M55" i="74"/>
  <c r="U55" i="74" s="1"/>
  <c r="M54" i="74"/>
  <c r="U54" i="74" s="1"/>
  <c r="M53" i="74"/>
  <c r="U53" i="74" s="1"/>
  <c r="M52" i="74"/>
  <c r="U52" i="74" s="1"/>
  <c r="M50" i="74"/>
  <c r="U50" i="74" s="1"/>
  <c r="M49" i="74"/>
  <c r="U49" i="74" s="1"/>
  <c r="M48" i="74"/>
  <c r="U48" i="74" s="1"/>
  <c r="M47" i="74"/>
  <c r="U47" i="74" s="1"/>
  <c r="M46" i="74"/>
  <c r="U46" i="74" s="1"/>
  <c r="M44" i="74"/>
  <c r="U44" i="74" s="1"/>
  <c r="M43" i="74"/>
  <c r="U43" i="74" s="1"/>
  <c r="M42" i="74"/>
  <c r="U42" i="74" s="1"/>
  <c r="M41" i="74"/>
  <c r="U41" i="74" s="1"/>
  <c r="M40" i="74"/>
  <c r="U40" i="74" s="1"/>
  <c r="M38" i="74"/>
  <c r="U38" i="74" s="1"/>
  <c r="M37" i="74"/>
  <c r="U37" i="74" s="1"/>
  <c r="M36" i="74"/>
  <c r="U36" i="74" s="1"/>
  <c r="M35" i="74"/>
  <c r="U35" i="74" s="1"/>
  <c r="M34" i="74"/>
  <c r="U34" i="74" s="1"/>
  <c r="M32" i="74"/>
  <c r="U32" i="74" s="1"/>
  <c r="M31" i="74"/>
  <c r="U31" i="74" s="1"/>
  <c r="M30" i="74"/>
  <c r="U30" i="74" s="1"/>
  <c r="M29" i="74"/>
  <c r="U29" i="74" s="1"/>
  <c r="M28" i="74"/>
  <c r="U28" i="74" s="1"/>
  <c r="M26" i="74"/>
  <c r="U26" i="74" s="1"/>
  <c r="M25" i="74"/>
  <c r="U25" i="74" s="1"/>
  <c r="M24" i="74"/>
  <c r="U24" i="74" s="1"/>
  <c r="M23" i="74"/>
  <c r="U23" i="74" s="1"/>
  <c r="M22" i="74"/>
  <c r="U22" i="74" s="1"/>
  <c r="M20" i="74"/>
  <c r="U20" i="74" s="1"/>
  <c r="M19" i="74"/>
  <c r="U19" i="74" s="1"/>
  <c r="M18" i="74"/>
  <c r="U18" i="74" s="1"/>
  <c r="M17" i="74"/>
  <c r="U17" i="74" s="1"/>
  <c r="M16" i="74"/>
  <c r="U16" i="74" s="1"/>
  <c r="M14" i="74"/>
  <c r="U14" i="74" s="1"/>
  <c r="M13" i="74"/>
  <c r="U13" i="74" s="1"/>
  <c r="M12" i="74"/>
  <c r="U12" i="74" s="1"/>
  <c r="M11" i="74"/>
  <c r="U11" i="74" s="1"/>
  <c r="M10" i="74"/>
  <c r="U10" i="74" s="1"/>
  <c r="M8" i="74"/>
  <c r="U8" i="74" s="1"/>
  <c r="M7" i="74"/>
  <c r="U7" i="74" s="1"/>
  <c r="M6" i="74"/>
  <c r="U6" i="74" s="1"/>
  <c r="M5" i="74"/>
  <c r="U5" i="74" s="1"/>
  <c r="M4" i="74"/>
  <c r="U4" i="74" s="1"/>
  <c r="X4" i="74" s="1"/>
  <c r="M4" i="74" a="1"/>
  <c r="M87" i="74" s="1"/>
  <c r="U87" i="74" s="1"/>
  <c r="G4" i="74"/>
  <c r="F4" i="74"/>
  <c r="AT3" i="74"/>
  <c r="R3" i="74"/>
  <c r="C3" i="74"/>
  <c r="O3" i="74" s="1"/>
  <c r="V98" i="73"/>
  <c r="S98" i="73"/>
  <c r="R98" i="73"/>
  <c r="H98" i="73"/>
  <c r="I98" i="73" s="1"/>
  <c r="J98" i="73" s="1"/>
  <c r="G98" i="73"/>
  <c r="F98" i="73"/>
  <c r="V97" i="73"/>
  <c r="R97" i="73"/>
  <c r="G97" i="73"/>
  <c r="H97" i="73" s="1"/>
  <c r="I97" i="73" s="1"/>
  <c r="J97" i="73" s="1"/>
  <c r="F97" i="73"/>
  <c r="V96" i="73"/>
  <c r="R96" i="73"/>
  <c r="J96" i="73"/>
  <c r="G96" i="73"/>
  <c r="H96" i="73" s="1"/>
  <c r="I96" i="73" s="1"/>
  <c r="F96" i="73"/>
  <c r="V95" i="73"/>
  <c r="R95" i="73"/>
  <c r="H95" i="73"/>
  <c r="I95" i="73" s="1"/>
  <c r="J95" i="73" s="1"/>
  <c r="G95" i="73"/>
  <c r="F95" i="73"/>
  <c r="V94" i="73"/>
  <c r="R94" i="73"/>
  <c r="F94" i="73"/>
  <c r="V93" i="73"/>
  <c r="R93" i="73"/>
  <c r="G93" i="73"/>
  <c r="H93" i="73" s="1"/>
  <c r="I93" i="73" s="1"/>
  <c r="J93" i="73" s="1"/>
  <c r="F93" i="73"/>
  <c r="V92" i="73"/>
  <c r="R92" i="73"/>
  <c r="H92" i="73"/>
  <c r="I92" i="73" s="1"/>
  <c r="J92" i="73" s="1"/>
  <c r="G92" i="73"/>
  <c r="F92" i="73"/>
  <c r="V91" i="73"/>
  <c r="R91" i="73"/>
  <c r="G91" i="73"/>
  <c r="H91" i="73" s="1"/>
  <c r="I91" i="73" s="1"/>
  <c r="J91" i="73" s="1"/>
  <c r="F91" i="73"/>
  <c r="V90" i="73"/>
  <c r="R90" i="73"/>
  <c r="G90" i="73"/>
  <c r="H90" i="73" s="1"/>
  <c r="I90" i="73" s="1"/>
  <c r="J90" i="73" s="1"/>
  <c r="F90" i="73"/>
  <c r="V89" i="73"/>
  <c r="R89" i="73"/>
  <c r="H89" i="73"/>
  <c r="I89" i="73" s="1"/>
  <c r="J89" i="73" s="1"/>
  <c r="G89" i="73"/>
  <c r="F89" i="73"/>
  <c r="V88" i="73"/>
  <c r="R88" i="73"/>
  <c r="G88" i="73"/>
  <c r="H88" i="73" s="1"/>
  <c r="I88" i="73" s="1"/>
  <c r="J88" i="73" s="1"/>
  <c r="F88" i="73"/>
  <c r="V87" i="73"/>
  <c r="R87" i="73"/>
  <c r="G87" i="73"/>
  <c r="H87" i="73" s="1"/>
  <c r="I87" i="73" s="1"/>
  <c r="J87" i="73" s="1"/>
  <c r="F87" i="73"/>
  <c r="V86" i="73"/>
  <c r="R86" i="73"/>
  <c r="H86" i="73"/>
  <c r="I86" i="73" s="1"/>
  <c r="J86" i="73" s="1"/>
  <c r="G86" i="73"/>
  <c r="F86" i="73"/>
  <c r="V85" i="73"/>
  <c r="R85" i="73"/>
  <c r="G85" i="73"/>
  <c r="H85" i="73" s="1"/>
  <c r="I85" i="73" s="1"/>
  <c r="J85" i="73" s="1"/>
  <c r="F85" i="73"/>
  <c r="V84" i="73"/>
  <c r="R84" i="73"/>
  <c r="G84" i="73"/>
  <c r="F84" i="73"/>
  <c r="V83" i="73"/>
  <c r="R83" i="73"/>
  <c r="H83" i="73"/>
  <c r="I83" i="73" s="1"/>
  <c r="J83" i="73" s="1"/>
  <c r="G83" i="73"/>
  <c r="F83" i="73"/>
  <c r="V82" i="73"/>
  <c r="R82" i="73"/>
  <c r="G82" i="73"/>
  <c r="H82" i="73" s="1"/>
  <c r="I82" i="73" s="1"/>
  <c r="J82" i="73" s="1"/>
  <c r="F82" i="73"/>
  <c r="V81" i="73"/>
  <c r="R81" i="73"/>
  <c r="G81" i="73"/>
  <c r="F81" i="73"/>
  <c r="V80" i="73"/>
  <c r="R80" i="73"/>
  <c r="H80" i="73"/>
  <c r="I80" i="73" s="1"/>
  <c r="J80" i="73" s="1"/>
  <c r="G80" i="73"/>
  <c r="F80" i="73"/>
  <c r="V79" i="73"/>
  <c r="R79" i="73"/>
  <c r="G79" i="73"/>
  <c r="H79" i="73" s="1"/>
  <c r="I79" i="73" s="1"/>
  <c r="J79" i="73" s="1"/>
  <c r="F79" i="73"/>
  <c r="V78" i="73"/>
  <c r="R78" i="73"/>
  <c r="G78" i="73"/>
  <c r="H78" i="73" s="1"/>
  <c r="I78" i="73" s="1"/>
  <c r="J78" i="73" s="1"/>
  <c r="F78" i="73"/>
  <c r="V77" i="73"/>
  <c r="R77" i="73"/>
  <c r="H77" i="73"/>
  <c r="I77" i="73" s="1"/>
  <c r="J77" i="73" s="1"/>
  <c r="G77" i="73"/>
  <c r="F77" i="73"/>
  <c r="V76" i="73"/>
  <c r="R76" i="73"/>
  <c r="G76" i="73"/>
  <c r="H76" i="73" s="1"/>
  <c r="I76" i="73" s="1"/>
  <c r="J76" i="73" s="1"/>
  <c r="F76" i="73"/>
  <c r="V75" i="73"/>
  <c r="R75" i="73"/>
  <c r="G75" i="73"/>
  <c r="H75" i="73" s="1"/>
  <c r="I75" i="73" s="1"/>
  <c r="J75" i="73" s="1"/>
  <c r="F75" i="73"/>
  <c r="V74" i="73"/>
  <c r="R74" i="73"/>
  <c r="H74" i="73"/>
  <c r="I74" i="73" s="1"/>
  <c r="J74" i="73" s="1"/>
  <c r="G74" i="73"/>
  <c r="F74" i="73"/>
  <c r="V73" i="73"/>
  <c r="R73" i="73"/>
  <c r="G73" i="73"/>
  <c r="H73" i="73" s="1"/>
  <c r="I73" i="73" s="1"/>
  <c r="J73" i="73" s="1"/>
  <c r="F73" i="73"/>
  <c r="V72" i="73"/>
  <c r="R72" i="73"/>
  <c r="G72" i="73"/>
  <c r="H72" i="73" s="1"/>
  <c r="I72" i="73" s="1"/>
  <c r="J72" i="73" s="1"/>
  <c r="F72" i="73"/>
  <c r="V71" i="73"/>
  <c r="R71" i="73"/>
  <c r="H71" i="73"/>
  <c r="I71" i="73" s="1"/>
  <c r="J71" i="73" s="1"/>
  <c r="G71" i="73"/>
  <c r="F71" i="73"/>
  <c r="V70" i="73"/>
  <c r="R70" i="73"/>
  <c r="G70" i="73"/>
  <c r="H70" i="73" s="1"/>
  <c r="I70" i="73" s="1"/>
  <c r="J70" i="73" s="1"/>
  <c r="F70" i="73"/>
  <c r="V69" i="73"/>
  <c r="R69" i="73"/>
  <c r="G69" i="73"/>
  <c r="H69" i="73" s="1"/>
  <c r="I69" i="73" s="1"/>
  <c r="J69" i="73" s="1"/>
  <c r="F69" i="73"/>
  <c r="V68" i="73"/>
  <c r="R68" i="73"/>
  <c r="H68" i="73"/>
  <c r="I68" i="73" s="1"/>
  <c r="J68" i="73" s="1"/>
  <c r="G68" i="73"/>
  <c r="F68" i="73"/>
  <c r="V67" i="73"/>
  <c r="R67" i="73"/>
  <c r="G67" i="73"/>
  <c r="H67" i="73" s="1"/>
  <c r="I67" i="73" s="1"/>
  <c r="J67" i="73" s="1"/>
  <c r="F67" i="73"/>
  <c r="V66" i="73"/>
  <c r="R66" i="73"/>
  <c r="G66" i="73"/>
  <c r="H66" i="73" s="1"/>
  <c r="I66" i="73" s="1"/>
  <c r="J66" i="73" s="1"/>
  <c r="F66" i="73"/>
  <c r="V65" i="73"/>
  <c r="R65" i="73"/>
  <c r="H65" i="73"/>
  <c r="I65" i="73" s="1"/>
  <c r="J65" i="73" s="1"/>
  <c r="G65" i="73"/>
  <c r="F65" i="73"/>
  <c r="V64" i="73"/>
  <c r="R64" i="73"/>
  <c r="G64" i="73"/>
  <c r="H64" i="73" s="1"/>
  <c r="I64" i="73" s="1"/>
  <c r="J64" i="73" s="1"/>
  <c r="F64" i="73"/>
  <c r="V63" i="73"/>
  <c r="R63" i="73"/>
  <c r="G63" i="73"/>
  <c r="H63" i="73" s="1"/>
  <c r="I63" i="73" s="1"/>
  <c r="J63" i="73" s="1"/>
  <c r="F63" i="73"/>
  <c r="V62" i="73"/>
  <c r="R62" i="73"/>
  <c r="H62" i="73"/>
  <c r="I62" i="73" s="1"/>
  <c r="J62" i="73" s="1"/>
  <c r="G62" i="73"/>
  <c r="F62" i="73"/>
  <c r="V61" i="73"/>
  <c r="R61" i="73"/>
  <c r="G61" i="73"/>
  <c r="H61" i="73" s="1"/>
  <c r="I61" i="73" s="1"/>
  <c r="J61" i="73" s="1"/>
  <c r="F61" i="73"/>
  <c r="V60" i="73"/>
  <c r="R60" i="73"/>
  <c r="G60" i="73"/>
  <c r="H60" i="73" s="1"/>
  <c r="I60" i="73" s="1"/>
  <c r="J60" i="73" s="1"/>
  <c r="F60" i="73"/>
  <c r="V59" i="73"/>
  <c r="R59" i="73"/>
  <c r="H59" i="73"/>
  <c r="I59" i="73" s="1"/>
  <c r="J59" i="73" s="1"/>
  <c r="G59" i="73"/>
  <c r="F59" i="73"/>
  <c r="V58" i="73"/>
  <c r="R58" i="73"/>
  <c r="G58" i="73"/>
  <c r="H58" i="73" s="1"/>
  <c r="I58" i="73" s="1"/>
  <c r="J58" i="73" s="1"/>
  <c r="F58" i="73"/>
  <c r="V57" i="73"/>
  <c r="R57" i="73"/>
  <c r="G57" i="73"/>
  <c r="H57" i="73" s="1"/>
  <c r="I57" i="73" s="1"/>
  <c r="J57" i="73" s="1"/>
  <c r="F57" i="73"/>
  <c r="V56" i="73"/>
  <c r="R56" i="73"/>
  <c r="H56" i="73"/>
  <c r="I56" i="73" s="1"/>
  <c r="J56" i="73" s="1"/>
  <c r="G56" i="73"/>
  <c r="F56" i="73"/>
  <c r="V55" i="73"/>
  <c r="R55" i="73"/>
  <c r="G55" i="73"/>
  <c r="H55" i="73" s="1"/>
  <c r="I55" i="73" s="1"/>
  <c r="J55" i="73" s="1"/>
  <c r="F55" i="73"/>
  <c r="V54" i="73"/>
  <c r="R54" i="73"/>
  <c r="G54" i="73"/>
  <c r="H54" i="73" s="1"/>
  <c r="I54" i="73" s="1"/>
  <c r="J54" i="73" s="1"/>
  <c r="F54" i="73"/>
  <c r="V53" i="73"/>
  <c r="R53" i="73"/>
  <c r="H53" i="73"/>
  <c r="I53" i="73" s="1"/>
  <c r="J53" i="73" s="1"/>
  <c r="G53" i="73"/>
  <c r="F53" i="73"/>
  <c r="V52" i="73"/>
  <c r="R52" i="73"/>
  <c r="G52" i="73"/>
  <c r="H52" i="73" s="1"/>
  <c r="I52" i="73" s="1"/>
  <c r="J52" i="73" s="1"/>
  <c r="F52" i="73"/>
  <c r="V51" i="73"/>
  <c r="R51" i="73"/>
  <c r="G51" i="73"/>
  <c r="H51" i="73" s="1"/>
  <c r="I51" i="73" s="1"/>
  <c r="J51" i="73" s="1"/>
  <c r="F51" i="73"/>
  <c r="V50" i="73"/>
  <c r="R50" i="73"/>
  <c r="H50" i="73"/>
  <c r="I50" i="73" s="1"/>
  <c r="J50" i="73" s="1"/>
  <c r="G50" i="73"/>
  <c r="F50" i="73"/>
  <c r="V49" i="73"/>
  <c r="R49" i="73"/>
  <c r="G49" i="73"/>
  <c r="H49" i="73" s="1"/>
  <c r="I49" i="73" s="1"/>
  <c r="J49" i="73" s="1"/>
  <c r="F49" i="73"/>
  <c r="V48" i="73"/>
  <c r="R48" i="73"/>
  <c r="G48" i="73"/>
  <c r="H48" i="73" s="1"/>
  <c r="I48" i="73" s="1"/>
  <c r="J48" i="73" s="1"/>
  <c r="F48" i="73"/>
  <c r="V47" i="73"/>
  <c r="R47" i="73"/>
  <c r="H47" i="73"/>
  <c r="I47" i="73" s="1"/>
  <c r="J47" i="73" s="1"/>
  <c r="G47" i="73"/>
  <c r="F47" i="73"/>
  <c r="V46" i="73"/>
  <c r="R46" i="73"/>
  <c r="G46" i="73"/>
  <c r="H46" i="73" s="1"/>
  <c r="I46" i="73" s="1"/>
  <c r="J46" i="73" s="1"/>
  <c r="F46" i="73"/>
  <c r="V45" i="73"/>
  <c r="R45" i="73"/>
  <c r="G45" i="73"/>
  <c r="H45" i="73" s="1"/>
  <c r="I45" i="73" s="1"/>
  <c r="J45" i="73" s="1"/>
  <c r="F45" i="73"/>
  <c r="V44" i="73"/>
  <c r="R44" i="73"/>
  <c r="H44" i="73"/>
  <c r="I44" i="73" s="1"/>
  <c r="J44" i="73" s="1"/>
  <c r="G44" i="73"/>
  <c r="F44" i="73"/>
  <c r="V43" i="73"/>
  <c r="R43" i="73"/>
  <c r="G43" i="73"/>
  <c r="H43" i="73" s="1"/>
  <c r="I43" i="73" s="1"/>
  <c r="J43" i="73" s="1"/>
  <c r="F43" i="73"/>
  <c r="V42" i="73"/>
  <c r="R42" i="73"/>
  <c r="G42" i="73"/>
  <c r="H42" i="73" s="1"/>
  <c r="I42" i="73" s="1"/>
  <c r="J42" i="73" s="1"/>
  <c r="F42" i="73"/>
  <c r="V41" i="73"/>
  <c r="R41" i="73"/>
  <c r="H41" i="73"/>
  <c r="I41" i="73" s="1"/>
  <c r="J41" i="73" s="1"/>
  <c r="G41" i="73"/>
  <c r="F41" i="73"/>
  <c r="V40" i="73"/>
  <c r="R40" i="73"/>
  <c r="G40" i="73"/>
  <c r="H40" i="73" s="1"/>
  <c r="I40" i="73" s="1"/>
  <c r="J40" i="73" s="1"/>
  <c r="F40" i="73"/>
  <c r="V39" i="73"/>
  <c r="R39" i="73"/>
  <c r="G39" i="73"/>
  <c r="H39" i="73" s="1"/>
  <c r="I39" i="73" s="1"/>
  <c r="J39" i="73" s="1"/>
  <c r="F39" i="73"/>
  <c r="V38" i="73"/>
  <c r="R38" i="73"/>
  <c r="H38" i="73"/>
  <c r="I38" i="73" s="1"/>
  <c r="J38" i="73" s="1"/>
  <c r="G38" i="73"/>
  <c r="F38" i="73"/>
  <c r="V37" i="73"/>
  <c r="R37" i="73"/>
  <c r="G37" i="73"/>
  <c r="H37" i="73" s="1"/>
  <c r="I37" i="73" s="1"/>
  <c r="J37" i="73" s="1"/>
  <c r="F37" i="73"/>
  <c r="V36" i="73"/>
  <c r="R36" i="73"/>
  <c r="G36" i="73"/>
  <c r="H36" i="73" s="1"/>
  <c r="I36" i="73" s="1"/>
  <c r="J36" i="73" s="1"/>
  <c r="F36" i="73"/>
  <c r="V35" i="73"/>
  <c r="R35" i="73"/>
  <c r="H35" i="73"/>
  <c r="I35" i="73" s="1"/>
  <c r="J35" i="73" s="1"/>
  <c r="G35" i="73"/>
  <c r="F35" i="73"/>
  <c r="V34" i="73"/>
  <c r="R34" i="73"/>
  <c r="G34" i="73"/>
  <c r="H34" i="73" s="1"/>
  <c r="I34" i="73" s="1"/>
  <c r="J34" i="73" s="1"/>
  <c r="F34" i="73"/>
  <c r="V33" i="73"/>
  <c r="R33" i="73"/>
  <c r="G33" i="73"/>
  <c r="H33" i="73" s="1"/>
  <c r="I33" i="73" s="1"/>
  <c r="J33" i="73" s="1"/>
  <c r="F33" i="73"/>
  <c r="V32" i="73"/>
  <c r="R32" i="73"/>
  <c r="H32" i="73"/>
  <c r="I32" i="73" s="1"/>
  <c r="J32" i="73" s="1"/>
  <c r="G32" i="73"/>
  <c r="F32" i="73"/>
  <c r="V31" i="73"/>
  <c r="R31" i="73"/>
  <c r="G31" i="73"/>
  <c r="H31" i="73" s="1"/>
  <c r="I31" i="73" s="1"/>
  <c r="J31" i="73" s="1"/>
  <c r="F31" i="73"/>
  <c r="V30" i="73"/>
  <c r="R30" i="73"/>
  <c r="G30" i="73"/>
  <c r="H30" i="73" s="1"/>
  <c r="I30" i="73" s="1"/>
  <c r="J30" i="73" s="1"/>
  <c r="F30" i="73"/>
  <c r="V29" i="73"/>
  <c r="R29" i="73"/>
  <c r="H29" i="73"/>
  <c r="I29" i="73" s="1"/>
  <c r="J29" i="73" s="1"/>
  <c r="G29" i="73"/>
  <c r="F29" i="73"/>
  <c r="V28" i="73"/>
  <c r="R28" i="73"/>
  <c r="G28" i="73"/>
  <c r="H28" i="73" s="1"/>
  <c r="I28" i="73" s="1"/>
  <c r="J28" i="73" s="1"/>
  <c r="F28" i="73"/>
  <c r="V27" i="73"/>
  <c r="R27" i="73"/>
  <c r="G27" i="73"/>
  <c r="H27" i="73" s="1"/>
  <c r="I27" i="73" s="1"/>
  <c r="J27" i="73" s="1"/>
  <c r="F27" i="73"/>
  <c r="V26" i="73"/>
  <c r="R26" i="73"/>
  <c r="H26" i="73"/>
  <c r="I26" i="73" s="1"/>
  <c r="J26" i="73" s="1"/>
  <c r="G26" i="73"/>
  <c r="F26" i="73"/>
  <c r="V25" i="73"/>
  <c r="R25" i="73"/>
  <c r="G25" i="73"/>
  <c r="H25" i="73" s="1"/>
  <c r="I25" i="73" s="1"/>
  <c r="J25" i="73" s="1"/>
  <c r="F25" i="73"/>
  <c r="V24" i="73"/>
  <c r="R24" i="73"/>
  <c r="G24" i="73"/>
  <c r="H24" i="73" s="1"/>
  <c r="I24" i="73" s="1"/>
  <c r="J24" i="73" s="1"/>
  <c r="F24" i="73"/>
  <c r="V23" i="73"/>
  <c r="R23" i="73"/>
  <c r="H23" i="73"/>
  <c r="I23" i="73" s="1"/>
  <c r="J23" i="73" s="1"/>
  <c r="G23" i="73"/>
  <c r="F23" i="73"/>
  <c r="V22" i="73"/>
  <c r="R22" i="73"/>
  <c r="G22" i="73"/>
  <c r="H22" i="73" s="1"/>
  <c r="I22" i="73" s="1"/>
  <c r="J22" i="73" s="1"/>
  <c r="F22" i="73"/>
  <c r="V21" i="73"/>
  <c r="R21" i="73"/>
  <c r="G21" i="73"/>
  <c r="H21" i="73" s="1"/>
  <c r="I21" i="73" s="1"/>
  <c r="J21" i="73" s="1"/>
  <c r="F21" i="73"/>
  <c r="V20" i="73"/>
  <c r="R20" i="73"/>
  <c r="H20" i="73"/>
  <c r="I20" i="73" s="1"/>
  <c r="J20" i="73" s="1"/>
  <c r="G20" i="73"/>
  <c r="F20" i="73"/>
  <c r="V19" i="73"/>
  <c r="R19" i="73"/>
  <c r="G19" i="73"/>
  <c r="H19" i="73" s="1"/>
  <c r="I19" i="73" s="1"/>
  <c r="J19" i="73" s="1"/>
  <c r="F19" i="73"/>
  <c r="V18" i="73"/>
  <c r="R18" i="73"/>
  <c r="G18" i="73"/>
  <c r="H18" i="73" s="1"/>
  <c r="I18" i="73" s="1"/>
  <c r="J18" i="73" s="1"/>
  <c r="F18" i="73"/>
  <c r="V17" i="73"/>
  <c r="R17" i="73"/>
  <c r="H17" i="73"/>
  <c r="I17" i="73" s="1"/>
  <c r="J17" i="73" s="1"/>
  <c r="G17" i="73"/>
  <c r="F17" i="73"/>
  <c r="V16" i="73"/>
  <c r="R16" i="73"/>
  <c r="G16" i="73"/>
  <c r="H16" i="73" s="1"/>
  <c r="I16" i="73" s="1"/>
  <c r="J16" i="73" s="1"/>
  <c r="F16" i="73"/>
  <c r="V15" i="73"/>
  <c r="R15" i="73"/>
  <c r="G15" i="73"/>
  <c r="H15" i="73" s="1"/>
  <c r="I15" i="73" s="1"/>
  <c r="J15" i="73" s="1"/>
  <c r="F15" i="73"/>
  <c r="V14" i="73"/>
  <c r="R14" i="73"/>
  <c r="H14" i="73"/>
  <c r="I14" i="73" s="1"/>
  <c r="J14" i="73" s="1"/>
  <c r="G14" i="73"/>
  <c r="F14" i="73"/>
  <c r="V13" i="73"/>
  <c r="R13" i="73"/>
  <c r="G13" i="73"/>
  <c r="H13" i="73" s="1"/>
  <c r="I13" i="73" s="1"/>
  <c r="J13" i="73" s="1"/>
  <c r="F13" i="73"/>
  <c r="V12" i="73"/>
  <c r="R12" i="73"/>
  <c r="G12" i="73"/>
  <c r="H12" i="73" s="1"/>
  <c r="I12" i="73" s="1"/>
  <c r="J12" i="73" s="1"/>
  <c r="F12" i="73"/>
  <c r="C12" i="73"/>
  <c r="C3" i="73" s="1"/>
  <c r="O3" i="73" s="1"/>
  <c r="V11" i="73"/>
  <c r="R11" i="73"/>
  <c r="G11" i="73"/>
  <c r="F11" i="73"/>
  <c r="V10" i="73"/>
  <c r="R10" i="73"/>
  <c r="H10" i="73"/>
  <c r="I10" i="73" s="1"/>
  <c r="J10" i="73" s="1"/>
  <c r="G10" i="73"/>
  <c r="F10" i="73"/>
  <c r="V9" i="73"/>
  <c r="R9" i="73"/>
  <c r="G9" i="73"/>
  <c r="H9" i="73" s="1"/>
  <c r="I9" i="73" s="1"/>
  <c r="J9" i="73" s="1"/>
  <c r="F9" i="73"/>
  <c r="C9" i="73"/>
  <c r="H84" i="73" s="1"/>
  <c r="I84" i="73" s="1"/>
  <c r="J84" i="73" s="1"/>
  <c r="V8" i="73"/>
  <c r="R8" i="73"/>
  <c r="G8" i="73"/>
  <c r="H8" i="73" s="1"/>
  <c r="I8" i="73" s="1"/>
  <c r="J8" i="73" s="1"/>
  <c r="F8" i="73"/>
  <c r="C8" i="73"/>
  <c r="Q94" i="73" s="1"/>
  <c r="B8" i="73"/>
  <c r="Q3" i="73" s="1"/>
  <c r="AG3" i="73" s="1"/>
  <c r="AP3" i="73" s="1"/>
  <c r="V7" i="73"/>
  <c r="R7" i="73"/>
  <c r="G7" i="73"/>
  <c r="H7" i="73" s="1"/>
  <c r="I7" i="73" s="1"/>
  <c r="J7" i="73" s="1"/>
  <c r="F7" i="73"/>
  <c r="V6" i="73"/>
  <c r="R6" i="73"/>
  <c r="I6" i="73"/>
  <c r="J6" i="73" s="1"/>
  <c r="H6" i="73"/>
  <c r="G6" i="73"/>
  <c r="F6" i="73"/>
  <c r="V5" i="73"/>
  <c r="R5" i="73"/>
  <c r="G5" i="73"/>
  <c r="F5" i="73"/>
  <c r="W4" i="73"/>
  <c r="V4" i="73"/>
  <c r="R4" i="73"/>
  <c r="M98" i="73"/>
  <c r="U98" i="73" s="1"/>
  <c r="M97" i="73"/>
  <c r="U97" i="73" s="1"/>
  <c r="M96" i="73"/>
  <c r="U96" i="73" s="1"/>
  <c r="M92" i="73"/>
  <c r="U92" i="73" s="1"/>
  <c r="M91" i="73"/>
  <c r="U91" i="73" s="1"/>
  <c r="M90" i="73"/>
  <c r="U90" i="73" s="1"/>
  <c r="M86" i="73"/>
  <c r="U86" i="73" s="1"/>
  <c r="M85" i="73"/>
  <c r="U85" i="73" s="1"/>
  <c r="M84" i="73"/>
  <c r="U84" i="73" s="1"/>
  <c r="M80" i="73"/>
  <c r="U80" i="73" s="1"/>
  <c r="M79" i="73"/>
  <c r="U79" i="73" s="1"/>
  <c r="M78" i="73"/>
  <c r="U78" i="73" s="1"/>
  <c r="M74" i="73"/>
  <c r="U74" i="73" s="1"/>
  <c r="M73" i="73"/>
  <c r="U73" i="73" s="1"/>
  <c r="M72" i="73"/>
  <c r="U72" i="73" s="1"/>
  <c r="M68" i="73"/>
  <c r="U68" i="73" s="1"/>
  <c r="M67" i="73"/>
  <c r="U67" i="73" s="1"/>
  <c r="M66" i="73"/>
  <c r="U66" i="73" s="1"/>
  <c r="M62" i="73"/>
  <c r="U62" i="73" s="1"/>
  <c r="M61" i="73"/>
  <c r="U61" i="73" s="1"/>
  <c r="M60" i="73"/>
  <c r="U60" i="73" s="1"/>
  <c r="M56" i="73"/>
  <c r="U56" i="73" s="1"/>
  <c r="M55" i="73"/>
  <c r="U55" i="73" s="1"/>
  <c r="M54" i="73"/>
  <c r="U54" i="73" s="1"/>
  <c r="M50" i="73"/>
  <c r="U50" i="73" s="1"/>
  <c r="M49" i="73"/>
  <c r="U49" i="73" s="1"/>
  <c r="M48" i="73"/>
  <c r="U48" i="73" s="1"/>
  <c r="M44" i="73"/>
  <c r="U44" i="73" s="1"/>
  <c r="M43" i="73"/>
  <c r="U43" i="73" s="1"/>
  <c r="M42" i="73"/>
  <c r="U42" i="73" s="1"/>
  <c r="M38" i="73"/>
  <c r="U38" i="73" s="1"/>
  <c r="M37" i="73"/>
  <c r="U37" i="73" s="1"/>
  <c r="M36" i="73"/>
  <c r="U36" i="73" s="1"/>
  <c r="M32" i="73"/>
  <c r="U32" i="73" s="1"/>
  <c r="M31" i="73"/>
  <c r="U31" i="73" s="1"/>
  <c r="M30" i="73"/>
  <c r="U30" i="73" s="1"/>
  <c r="M26" i="73"/>
  <c r="U26" i="73" s="1"/>
  <c r="M25" i="73"/>
  <c r="U25" i="73" s="1"/>
  <c r="M24" i="73"/>
  <c r="U24" i="73" s="1"/>
  <c r="M20" i="73"/>
  <c r="U20" i="73" s="1"/>
  <c r="M19" i="73"/>
  <c r="U19" i="73" s="1"/>
  <c r="M18" i="73"/>
  <c r="U18" i="73" s="1"/>
  <c r="M14" i="73"/>
  <c r="U14" i="73" s="1"/>
  <c r="M13" i="73"/>
  <c r="U13" i="73" s="1"/>
  <c r="M12" i="73"/>
  <c r="U12" i="73" s="1"/>
  <c r="M8" i="73"/>
  <c r="U8" i="73" s="1"/>
  <c r="M7" i="73"/>
  <c r="U7" i="73" s="1"/>
  <c r="M6" i="73"/>
  <c r="U6" i="73" s="1"/>
  <c r="M4" i="73" a="1"/>
  <c r="M95" i="73" s="1"/>
  <c r="U95" i="73" s="1"/>
  <c r="G4" i="73"/>
  <c r="H4" i="73" s="1"/>
  <c r="I4" i="73" s="1"/>
  <c r="J4" i="73" s="1"/>
  <c r="K4" i="73" s="1"/>
  <c r="F4" i="73"/>
  <c r="AT3" i="73"/>
  <c r="R3" i="73"/>
  <c r="V23" i="72"/>
  <c r="G23" i="72"/>
  <c r="F23" i="72"/>
  <c r="V22" i="72"/>
  <c r="G22" i="72"/>
  <c r="F22" i="72"/>
  <c r="V21" i="72"/>
  <c r="G21" i="72"/>
  <c r="F21" i="72"/>
  <c r="V20" i="72"/>
  <c r="G20" i="72"/>
  <c r="F20" i="72"/>
  <c r="V19" i="72"/>
  <c r="G19" i="72"/>
  <c r="F19" i="72"/>
  <c r="V18" i="72"/>
  <c r="G18" i="72"/>
  <c r="F18" i="72"/>
  <c r="V17" i="72"/>
  <c r="G17" i="72"/>
  <c r="F17" i="72"/>
  <c r="V16" i="72"/>
  <c r="G16" i="72"/>
  <c r="F16" i="72"/>
  <c r="V15" i="72"/>
  <c r="G15" i="72"/>
  <c r="F15" i="72"/>
  <c r="V14" i="72"/>
  <c r="G14" i="72"/>
  <c r="F14" i="72"/>
  <c r="V13" i="72"/>
  <c r="G13" i="72"/>
  <c r="F13" i="72"/>
  <c r="V12" i="72"/>
  <c r="G12" i="72"/>
  <c r="F12" i="72"/>
  <c r="C12" i="72"/>
  <c r="C3" i="72" s="1"/>
  <c r="O14" i="72" s="1"/>
  <c r="P14" i="72" s="1"/>
  <c r="V11" i="72"/>
  <c r="G11" i="72"/>
  <c r="F11" i="72"/>
  <c r="R10" i="72"/>
  <c r="G10" i="72"/>
  <c r="F10" i="72"/>
  <c r="C10" i="72"/>
  <c r="V10" i="72" s="1"/>
  <c r="V9" i="72"/>
  <c r="R9" i="72"/>
  <c r="G9" i="72"/>
  <c r="F9" i="72"/>
  <c r="V8" i="72"/>
  <c r="G8" i="72"/>
  <c r="F8" i="72"/>
  <c r="C8" i="72"/>
  <c r="Q8" i="72" s="1"/>
  <c r="B8" i="72"/>
  <c r="Q3" i="72" s="1"/>
  <c r="AG3" i="72" s="1"/>
  <c r="AP3" i="72" s="1"/>
  <c r="V7" i="72"/>
  <c r="G7" i="72"/>
  <c r="F7" i="72"/>
  <c r="V6" i="72"/>
  <c r="G6" i="72"/>
  <c r="F6" i="72"/>
  <c r="C6" i="72"/>
  <c r="R23" i="72" s="1"/>
  <c r="V5" i="72"/>
  <c r="G5" i="72"/>
  <c r="F5" i="72"/>
  <c r="C5" i="72"/>
  <c r="B5" i="72"/>
  <c r="Y4" i="72"/>
  <c r="W4" i="72"/>
  <c r="V4" i="72"/>
  <c r="R4" i="72"/>
  <c r="M23" i="72"/>
  <c r="U23" i="72" s="1"/>
  <c r="M20" i="72"/>
  <c r="U20" i="72" s="1"/>
  <c r="M19" i="72"/>
  <c r="U19" i="72" s="1"/>
  <c r="M18" i="72"/>
  <c r="U18" i="72" s="1"/>
  <c r="M17" i="72"/>
  <c r="U17" i="72" s="1"/>
  <c r="M14" i="72"/>
  <c r="U14" i="72" s="1"/>
  <c r="M13" i="72"/>
  <c r="U13" i="72" s="1"/>
  <c r="M12" i="72"/>
  <c r="U12" i="72" s="1"/>
  <c r="M11" i="72"/>
  <c r="U11" i="72" s="1"/>
  <c r="M8" i="72"/>
  <c r="U8" i="72" s="1"/>
  <c r="M7" i="72"/>
  <c r="U7" i="72" s="1"/>
  <c r="M6" i="72"/>
  <c r="U6" i="72" s="1"/>
  <c r="M5" i="72"/>
  <c r="U5" i="72" s="1"/>
  <c r="M4" i="72" a="1"/>
  <c r="M22" i="72" s="1"/>
  <c r="U22" i="72" s="1"/>
  <c r="G4" i="72"/>
  <c r="F4" i="72"/>
  <c r="AT3" i="72"/>
  <c r="R3" i="72"/>
  <c r="V23" i="71"/>
  <c r="G23" i="71"/>
  <c r="F23" i="71"/>
  <c r="V22" i="71"/>
  <c r="G22" i="71"/>
  <c r="F22" i="71"/>
  <c r="V21" i="71"/>
  <c r="G21" i="71"/>
  <c r="F21" i="71"/>
  <c r="V20" i="71"/>
  <c r="G20" i="71"/>
  <c r="F20" i="71"/>
  <c r="V19" i="71"/>
  <c r="G19" i="71"/>
  <c r="F19" i="71"/>
  <c r="V18" i="71"/>
  <c r="G18" i="71"/>
  <c r="F18" i="71"/>
  <c r="V17" i="71"/>
  <c r="G17" i="71"/>
  <c r="F17" i="71"/>
  <c r="V16" i="71"/>
  <c r="G16" i="71"/>
  <c r="F16" i="71"/>
  <c r="V15" i="71"/>
  <c r="G15" i="71"/>
  <c r="F15" i="71"/>
  <c r="V14" i="71"/>
  <c r="G14" i="71"/>
  <c r="F14" i="71"/>
  <c r="V13" i="71"/>
  <c r="G13" i="71"/>
  <c r="F13" i="71"/>
  <c r="V12" i="71"/>
  <c r="G12" i="71"/>
  <c r="F12" i="71"/>
  <c r="C12" i="71"/>
  <c r="C3" i="71" s="1"/>
  <c r="V11" i="71"/>
  <c r="G11" i="71"/>
  <c r="F11" i="71"/>
  <c r="V10" i="71"/>
  <c r="G10" i="71"/>
  <c r="F10" i="71"/>
  <c r="C10" i="71"/>
  <c r="V9" i="71"/>
  <c r="G9" i="71"/>
  <c r="F9" i="71"/>
  <c r="V8" i="71"/>
  <c r="R8" i="71"/>
  <c r="G8" i="71"/>
  <c r="F8" i="71"/>
  <c r="C8" i="71"/>
  <c r="Q23" i="71" s="1"/>
  <c r="B8" i="71"/>
  <c r="V7" i="71"/>
  <c r="G7" i="71"/>
  <c r="F7" i="71"/>
  <c r="V6" i="71"/>
  <c r="G6" i="71"/>
  <c r="F6" i="71"/>
  <c r="C6" i="71"/>
  <c r="V5" i="71"/>
  <c r="G5" i="71"/>
  <c r="F5" i="71"/>
  <c r="C5" i="71"/>
  <c r="B5" i="71"/>
  <c r="Y4" i="71"/>
  <c r="W4" i="71"/>
  <c r="V4" i="71"/>
  <c r="R4" i="71"/>
  <c r="M23" i="71"/>
  <c r="U23" i="71" s="1"/>
  <c r="M22" i="71"/>
  <c r="U22" i="71" s="1"/>
  <c r="M19" i="71"/>
  <c r="U19" i="71" s="1"/>
  <c r="M18" i="71"/>
  <c r="U18" i="71" s="1"/>
  <c r="M17" i="71"/>
  <c r="U17" i="71" s="1"/>
  <c r="M16" i="71"/>
  <c r="U16" i="71" s="1"/>
  <c r="M13" i="71"/>
  <c r="U13" i="71" s="1"/>
  <c r="M12" i="71"/>
  <c r="U12" i="71" s="1"/>
  <c r="M11" i="71"/>
  <c r="U11" i="71" s="1"/>
  <c r="M10" i="71"/>
  <c r="U10" i="71" s="1"/>
  <c r="M7" i="71"/>
  <c r="U7" i="71" s="1"/>
  <c r="M6" i="71"/>
  <c r="U6" i="71" s="1"/>
  <c r="M5" i="71"/>
  <c r="U5" i="71" s="1"/>
  <c r="M4" i="71"/>
  <c r="U4" i="71" s="1"/>
  <c r="X4" i="71" s="1"/>
  <c r="M4" i="71" a="1"/>
  <c r="M21" i="71" s="1"/>
  <c r="U21" i="71" s="1"/>
  <c r="G4" i="71"/>
  <c r="F4" i="71"/>
  <c r="AT3" i="71"/>
  <c r="Q3" i="71"/>
  <c r="AG3" i="71" s="1"/>
  <c r="AP3" i="71" s="1"/>
  <c r="G23" i="70"/>
  <c r="F23" i="70"/>
  <c r="G22" i="70"/>
  <c r="F22" i="70"/>
  <c r="G21" i="70"/>
  <c r="F21" i="70"/>
  <c r="G20" i="70"/>
  <c r="F20" i="70"/>
  <c r="G19" i="70"/>
  <c r="F19" i="70"/>
  <c r="G18" i="70"/>
  <c r="F18" i="70"/>
  <c r="G17" i="70"/>
  <c r="F17" i="70"/>
  <c r="G16" i="70"/>
  <c r="F16" i="70"/>
  <c r="G15" i="70"/>
  <c r="F15" i="70"/>
  <c r="G14" i="70"/>
  <c r="F14" i="70"/>
  <c r="G13" i="70"/>
  <c r="F13" i="70"/>
  <c r="G12" i="70"/>
  <c r="F12" i="70"/>
  <c r="C12" i="70"/>
  <c r="C3" i="70" s="1"/>
  <c r="O9" i="70" s="1"/>
  <c r="P9" i="70" s="1"/>
  <c r="V11" i="70"/>
  <c r="G11" i="70"/>
  <c r="F11" i="70"/>
  <c r="G10" i="70"/>
  <c r="F10" i="70"/>
  <c r="C10" i="70"/>
  <c r="V4" i="70" s="1"/>
  <c r="Y4" i="70" s="1"/>
  <c r="V9" i="70"/>
  <c r="G9" i="70"/>
  <c r="F9" i="70"/>
  <c r="G8" i="70"/>
  <c r="F8" i="70"/>
  <c r="C8" i="70"/>
  <c r="Q23" i="70" s="1"/>
  <c r="B8" i="70"/>
  <c r="G7" i="70"/>
  <c r="F7" i="70"/>
  <c r="G6" i="70"/>
  <c r="F6" i="70"/>
  <c r="C6" i="70"/>
  <c r="V5" i="70"/>
  <c r="G5" i="70"/>
  <c r="F5" i="70"/>
  <c r="C5" i="70"/>
  <c r="B5" i="70"/>
  <c r="W4" i="70"/>
  <c r="M23" i="70"/>
  <c r="U23" i="70" s="1"/>
  <c r="M22" i="70"/>
  <c r="U22" i="70" s="1"/>
  <c r="M21" i="70"/>
  <c r="U21" i="70" s="1"/>
  <c r="M17" i="70"/>
  <c r="U17" i="70" s="1"/>
  <c r="M16" i="70"/>
  <c r="U16" i="70" s="1"/>
  <c r="M11" i="70"/>
  <c r="U11" i="70" s="1"/>
  <c r="M10" i="70"/>
  <c r="U10" i="70" s="1"/>
  <c r="M9" i="70"/>
  <c r="U9" i="70" s="1"/>
  <c r="M5" i="70"/>
  <c r="U5" i="70" s="1"/>
  <c r="M4" i="70"/>
  <c r="U4" i="70" s="1"/>
  <c r="X4" i="70" s="1"/>
  <c r="M4" i="70" a="1"/>
  <c r="G4" i="70"/>
  <c r="F4" i="70"/>
  <c r="AT3" i="70"/>
  <c r="Q3" i="70"/>
  <c r="AG3" i="70" s="1"/>
  <c r="AP3" i="70" s="1"/>
  <c r="R23" i="69"/>
  <c r="G23" i="69"/>
  <c r="F23" i="69"/>
  <c r="R22" i="69"/>
  <c r="G22" i="69"/>
  <c r="F22" i="69"/>
  <c r="R21" i="69"/>
  <c r="G21" i="69"/>
  <c r="F21" i="69"/>
  <c r="R20" i="69"/>
  <c r="G20" i="69"/>
  <c r="F20" i="69"/>
  <c r="R19" i="69"/>
  <c r="G19" i="69"/>
  <c r="F19" i="69"/>
  <c r="R18" i="69"/>
  <c r="G18" i="69"/>
  <c r="F18" i="69"/>
  <c r="R17" i="69"/>
  <c r="G17" i="69"/>
  <c r="F17" i="69"/>
  <c r="R16" i="69"/>
  <c r="G16" i="69"/>
  <c r="F16" i="69"/>
  <c r="R15" i="69"/>
  <c r="G15" i="69"/>
  <c r="F15" i="69"/>
  <c r="R14" i="69"/>
  <c r="G14" i="69"/>
  <c r="F14" i="69"/>
  <c r="R13" i="69"/>
  <c r="G13" i="69"/>
  <c r="F13" i="69"/>
  <c r="R12" i="69"/>
  <c r="G12" i="69"/>
  <c r="F12" i="69"/>
  <c r="C12" i="69"/>
  <c r="R11" i="69"/>
  <c r="G11" i="69"/>
  <c r="F11" i="69"/>
  <c r="R10" i="69"/>
  <c r="G10" i="69"/>
  <c r="F10" i="69"/>
  <c r="C10" i="69"/>
  <c r="V9" i="69"/>
  <c r="R9" i="69"/>
  <c r="G9" i="69"/>
  <c r="F9" i="69"/>
  <c r="R8" i="69"/>
  <c r="G8" i="69"/>
  <c r="F8" i="69"/>
  <c r="C8" i="69"/>
  <c r="Q11" i="69" s="1"/>
  <c r="B8" i="69"/>
  <c r="R7" i="69"/>
  <c r="Q7" i="69"/>
  <c r="G7" i="69"/>
  <c r="F7" i="69"/>
  <c r="R6" i="69"/>
  <c r="Q6" i="69"/>
  <c r="G6" i="69"/>
  <c r="F6" i="69"/>
  <c r="R5" i="69"/>
  <c r="Q5" i="69"/>
  <c r="G5" i="69"/>
  <c r="F5" i="69"/>
  <c r="C5" i="69"/>
  <c r="B5" i="69"/>
  <c r="W4" i="69"/>
  <c r="R4" i="69"/>
  <c r="M21" i="69"/>
  <c r="U21" i="69" s="1"/>
  <c r="M13" i="69"/>
  <c r="U13" i="69" s="1"/>
  <c r="M9" i="69"/>
  <c r="U9" i="69" s="1"/>
  <c r="M4" i="69" a="1"/>
  <c r="M14" i="69" s="1"/>
  <c r="U14" i="69" s="1"/>
  <c r="G4" i="69"/>
  <c r="F4" i="69"/>
  <c r="AT3" i="69"/>
  <c r="R3" i="69"/>
  <c r="AH3" i="69" s="1"/>
  <c r="AQ3" i="69" s="1"/>
  <c r="Q3" i="69"/>
  <c r="AG3" i="69" s="1"/>
  <c r="AP3" i="69" s="1"/>
  <c r="C3" i="69"/>
  <c r="O9" i="69" s="1"/>
  <c r="P9" i="69" s="1"/>
  <c r="V23" i="68"/>
  <c r="G23" i="68"/>
  <c r="F23" i="68"/>
  <c r="V22" i="68"/>
  <c r="G22" i="68"/>
  <c r="F22" i="68"/>
  <c r="V21" i="68"/>
  <c r="G21" i="68"/>
  <c r="F21" i="68"/>
  <c r="V20" i="68"/>
  <c r="G20" i="68"/>
  <c r="F20" i="68"/>
  <c r="V19" i="68"/>
  <c r="G19" i="68"/>
  <c r="F19" i="68"/>
  <c r="V18" i="68"/>
  <c r="G18" i="68"/>
  <c r="F18" i="68"/>
  <c r="V17" i="68"/>
  <c r="G17" i="68"/>
  <c r="F17" i="68"/>
  <c r="V16" i="68"/>
  <c r="G16" i="68"/>
  <c r="F16" i="68"/>
  <c r="V15" i="68"/>
  <c r="G15" i="68"/>
  <c r="F15" i="68"/>
  <c r="V14" i="68"/>
  <c r="G14" i="68"/>
  <c r="F14" i="68"/>
  <c r="V13" i="68"/>
  <c r="G13" i="68"/>
  <c r="F13" i="68"/>
  <c r="V12" i="68"/>
  <c r="G12" i="68"/>
  <c r="F12" i="68"/>
  <c r="C12" i="68"/>
  <c r="R11" i="68"/>
  <c r="G11" i="68"/>
  <c r="F11" i="68"/>
  <c r="R10" i="68"/>
  <c r="G10" i="68"/>
  <c r="F10" i="68"/>
  <c r="C10" i="68"/>
  <c r="V11" i="68" s="1"/>
  <c r="V9" i="68"/>
  <c r="R9" i="68"/>
  <c r="G9" i="68"/>
  <c r="F9" i="68"/>
  <c r="V8" i="68"/>
  <c r="G8" i="68"/>
  <c r="F8" i="68"/>
  <c r="C8" i="68"/>
  <c r="Q18" i="68" s="1"/>
  <c r="B8" i="68"/>
  <c r="Q3" i="68" s="1"/>
  <c r="AG3" i="68" s="1"/>
  <c r="AP3" i="68" s="1"/>
  <c r="V7" i="68"/>
  <c r="G7" i="68"/>
  <c r="F7" i="68"/>
  <c r="V6" i="68"/>
  <c r="G6" i="68"/>
  <c r="F6" i="68"/>
  <c r="C6" i="68"/>
  <c r="R8" i="68" s="1"/>
  <c r="V5" i="68"/>
  <c r="R5" i="68"/>
  <c r="Q5" i="68"/>
  <c r="G5" i="68"/>
  <c r="F5" i="68"/>
  <c r="C5" i="68"/>
  <c r="B5" i="68"/>
  <c r="Y4" i="68"/>
  <c r="W4" i="68"/>
  <c r="V4" i="68"/>
  <c r="R4" i="68"/>
  <c r="M20" i="68"/>
  <c r="U20" i="68" s="1"/>
  <c r="M19" i="68"/>
  <c r="U19" i="68" s="1"/>
  <c r="M18" i="68"/>
  <c r="U18" i="68" s="1"/>
  <c r="M17" i="68"/>
  <c r="U17" i="68" s="1"/>
  <c r="M14" i="68"/>
  <c r="U14" i="68" s="1"/>
  <c r="M13" i="68"/>
  <c r="U13" i="68" s="1"/>
  <c r="M12" i="68"/>
  <c r="U12" i="68" s="1"/>
  <c r="M11" i="68"/>
  <c r="U11" i="68" s="1"/>
  <c r="M8" i="68"/>
  <c r="U8" i="68" s="1"/>
  <c r="M7" i="68"/>
  <c r="U7" i="68" s="1"/>
  <c r="M6" i="68"/>
  <c r="U6" i="68" s="1"/>
  <c r="M5" i="68"/>
  <c r="U5" i="68" s="1"/>
  <c r="M4" i="68" a="1"/>
  <c r="M23" i="68" s="1"/>
  <c r="U23" i="68" s="1"/>
  <c r="G4" i="68"/>
  <c r="F4" i="68"/>
  <c r="AT3" i="68"/>
  <c r="R3" i="68"/>
  <c r="C3" i="68"/>
  <c r="O11" i="68" s="1"/>
  <c r="P11" i="68" s="1"/>
  <c r="V23" i="67"/>
  <c r="G23" i="67"/>
  <c r="F23" i="67"/>
  <c r="V22" i="67"/>
  <c r="G22" i="67"/>
  <c r="F22" i="67"/>
  <c r="V21" i="67"/>
  <c r="G21" i="67"/>
  <c r="F21" i="67"/>
  <c r="V20" i="67"/>
  <c r="G20" i="67"/>
  <c r="F20" i="67"/>
  <c r="V19" i="67"/>
  <c r="G19" i="67"/>
  <c r="F19" i="67"/>
  <c r="V18" i="67"/>
  <c r="G18" i="67"/>
  <c r="F18" i="67"/>
  <c r="V17" i="67"/>
  <c r="G17" i="67"/>
  <c r="F17" i="67"/>
  <c r="V16" i="67"/>
  <c r="G16" i="67"/>
  <c r="F16" i="67"/>
  <c r="V15" i="67"/>
  <c r="G15" i="67"/>
  <c r="F15" i="67"/>
  <c r="V14" i="67"/>
  <c r="G14" i="67"/>
  <c r="F14" i="67"/>
  <c r="V13" i="67"/>
  <c r="G13" i="67"/>
  <c r="F13" i="67"/>
  <c r="V12" i="67"/>
  <c r="G12" i="67"/>
  <c r="F12" i="67"/>
  <c r="C12" i="67"/>
  <c r="C3" i="67" s="1"/>
  <c r="O23" i="67" s="1"/>
  <c r="P23" i="67" s="1"/>
  <c r="V11" i="67"/>
  <c r="G11" i="67"/>
  <c r="F11" i="67"/>
  <c r="R10" i="67"/>
  <c r="G10" i="67"/>
  <c r="F10" i="67"/>
  <c r="C10" i="67"/>
  <c r="V10" i="67" s="1"/>
  <c r="V9" i="67"/>
  <c r="G9" i="67"/>
  <c r="F9" i="67"/>
  <c r="V8" i="67"/>
  <c r="R8" i="67"/>
  <c r="G8" i="67"/>
  <c r="F8" i="67"/>
  <c r="C8" i="67"/>
  <c r="B8" i="67"/>
  <c r="Q3" i="67" s="1"/>
  <c r="AG3" i="67" s="1"/>
  <c r="AP3" i="67" s="1"/>
  <c r="V7" i="67"/>
  <c r="G7" i="67"/>
  <c r="F7" i="67"/>
  <c r="V6" i="67"/>
  <c r="G6" i="67"/>
  <c r="F6" i="67"/>
  <c r="C6" i="67"/>
  <c r="V5" i="67"/>
  <c r="G5" i="67"/>
  <c r="F5" i="67"/>
  <c r="C5" i="67"/>
  <c r="B5" i="67"/>
  <c r="Y4" i="67"/>
  <c r="W4" i="67"/>
  <c r="V4" i="67"/>
  <c r="R4" i="67"/>
  <c r="M23" i="67"/>
  <c r="U23" i="67" s="1"/>
  <c r="M19" i="67"/>
  <c r="U19" i="67" s="1"/>
  <c r="M18" i="67"/>
  <c r="U18" i="67" s="1"/>
  <c r="M17" i="67"/>
  <c r="U17" i="67" s="1"/>
  <c r="M13" i="67"/>
  <c r="U13" i="67" s="1"/>
  <c r="M12" i="67"/>
  <c r="U12" i="67" s="1"/>
  <c r="M11" i="67"/>
  <c r="U11" i="67" s="1"/>
  <c r="M7" i="67"/>
  <c r="U7" i="67" s="1"/>
  <c r="M6" i="67"/>
  <c r="U6" i="67" s="1"/>
  <c r="M5" i="67"/>
  <c r="U5" i="67" s="1"/>
  <c r="M4" i="67" a="1"/>
  <c r="M22" i="67" s="1"/>
  <c r="U22" i="67" s="1"/>
  <c r="G4" i="67"/>
  <c r="F4" i="67"/>
  <c r="AT3" i="67"/>
  <c r="AH3" i="67"/>
  <c r="AQ3" i="67" s="1"/>
  <c r="R3" i="67"/>
  <c r="G23" i="66"/>
  <c r="F23" i="66"/>
  <c r="V22" i="66"/>
  <c r="G22" i="66"/>
  <c r="F22" i="66"/>
  <c r="V21" i="66"/>
  <c r="G21" i="66"/>
  <c r="F21" i="66"/>
  <c r="V20" i="66"/>
  <c r="G20" i="66"/>
  <c r="F20" i="66"/>
  <c r="V19" i="66"/>
  <c r="G19" i="66"/>
  <c r="F19" i="66"/>
  <c r="V18" i="66"/>
  <c r="G18" i="66"/>
  <c r="F18" i="66"/>
  <c r="V17" i="66"/>
  <c r="G17" i="66"/>
  <c r="F17" i="66"/>
  <c r="V16" i="66"/>
  <c r="G16" i="66"/>
  <c r="F16" i="66"/>
  <c r="V15" i="66"/>
  <c r="G15" i="66"/>
  <c r="F15" i="66"/>
  <c r="V14" i="66"/>
  <c r="G14" i="66"/>
  <c r="F14" i="66"/>
  <c r="V13" i="66"/>
  <c r="G13" i="66"/>
  <c r="F13" i="66"/>
  <c r="V12" i="66"/>
  <c r="G12" i="66"/>
  <c r="F12" i="66"/>
  <c r="C12" i="66"/>
  <c r="C3" i="66" s="1"/>
  <c r="V11" i="66"/>
  <c r="R11" i="66"/>
  <c r="G11" i="66"/>
  <c r="F11" i="66"/>
  <c r="V10" i="66"/>
  <c r="R10" i="66"/>
  <c r="G10" i="66"/>
  <c r="F10" i="66"/>
  <c r="C10" i="66"/>
  <c r="V23" i="66" s="1"/>
  <c r="V9" i="66"/>
  <c r="G9" i="66"/>
  <c r="F9" i="66"/>
  <c r="V8" i="66"/>
  <c r="G8" i="66"/>
  <c r="F8" i="66"/>
  <c r="C8" i="66"/>
  <c r="Q5" i="66" s="1"/>
  <c r="B8" i="66"/>
  <c r="V7" i="66"/>
  <c r="G7" i="66"/>
  <c r="F7" i="66"/>
  <c r="V6" i="66"/>
  <c r="G6" i="66"/>
  <c r="F6" i="66"/>
  <c r="C6" i="66"/>
  <c r="R23" i="66" s="1"/>
  <c r="V5" i="66"/>
  <c r="R5" i="66"/>
  <c r="G5" i="66"/>
  <c r="F5" i="66"/>
  <c r="C5" i="66"/>
  <c r="B5" i="66"/>
  <c r="W4" i="66"/>
  <c r="Y4" i="66" s="1"/>
  <c r="V4" i="66"/>
  <c r="M23" i="66"/>
  <c r="U23" i="66" s="1"/>
  <c r="M22" i="66"/>
  <c r="U22" i="66" s="1"/>
  <c r="M20" i="66"/>
  <c r="U20" i="66" s="1"/>
  <c r="M19" i="66"/>
  <c r="U19" i="66" s="1"/>
  <c r="M18" i="66"/>
  <c r="U18" i="66" s="1"/>
  <c r="M17" i="66"/>
  <c r="U17" i="66" s="1"/>
  <c r="M16" i="66"/>
  <c r="U16" i="66" s="1"/>
  <c r="M14" i="66"/>
  <c r="U14" i="66" s="1"/>
  <c r="M13" i="66"/>
  <c r="U13" i="66" s="1"/>
  <c r="M12" i="66"/>
  <c r="U12" i="66" s="1"/>
  <c r="M11" i="66"/>
  <c r="U11" i="66" s="1"/>
  <c r="M10" i="66"/>
  <c r="U10" i="66" s="1"/>
  <c r="M8" i="66"/>
  <c r="U8" i="66" s="1"/>
  <c r="M7" i="66"/>
  <c r="U7" i="66" s="1"/>
  <c r="M6" i="66"/>
  <c r="U6" i="66" s="1"/>
  <c r="M5" i="66"/>
  <c r="U5" i="66" s="1"/>
  <c r="M4" i="66"/>
  <c r="U4" i="66" s="1"/>
  <c r="X4" i="66" s="1"/>
  <c r="M4" i="66" a="1"/>
  <c r="M21" i="66" s="1"/>
  <c r="U21" i="66" s="1"/>
  <c r="G4" i="66"/>
  <c r="F4" i="66"/>
  <c r="AT3" i="66"/>
  <c r="AH3" i="66"/>
  <c r="AQ3" i="66" s="1"/>
  <c r="R3" i="66"/>
  <c r="Q3" i="66"/>
  <c r="AG3" i="66" s="1"/>
  <c r="AP3" i="66" s="1"/>
  <c r="V23" i="65"/>
  <c r="R23" i="65"/>
  <c r="G23" i="65"/>
  <c r="F23" i="65"/>
  <c r="V22" i="65"/>
  <c r="R22" i="65"/>
  <c r="G22" i="65"/>
  <c r="F22" i="65"/>
  <c r="V21" i="65"/>
  <c r="R21" i="65"/>
  <c r="G21" i="65"/>
  <c r="F21" i="65"/>
  <c r="V20" i="65"/>
  <c r="R20" i="65"/>
  <c r="G20" i="65"/>
  <c r="F20" i="65"/>
  <c r="V19" i="65"/>
  <c r="R19" i="65"/>
  <c r="G19" i="65"/>
  <c r="F19" i="65"/>
  <c r="V18" i="65"/>
  <c r="R18" i="65"/>
  <c r="G18" i="65"/>
  <c r="F18" i="65"/>
  <c r="V17" i="65"/>
  <c r="R17" i="65"/>
  <c r="G17" i="65"/>
  <c r="F17" i="65"/>
  <c r="V16" i="65"/>
  <c r="R16" i="65"/>
  <c r="G16" i="65"/>
  <c r="F16" i="65"/>
  <c r="V15" i="65"/>
  <c r="R15" i="65"/>
  <c r="G15" i="65"/>
  <c r="F15" i="65"/>
  <c r="V14" i="65"/>
  <c r="R14" i="65"/>
  <c r="G14" i="65"/>
  <c r="F14" i="65"/>
  <c r="V13" i="65"/>
  <c r="R13" i="65"/>
  <c r="G13" i="65"/>
  <c r="F13" i="65"/>
  <c r="V12" i="65"/>
  <c r="R12" i="65"/>
  <c r="G12" i="65"/>
  <c r="F12" i="65"/>
  <c r="C12" i="65"/>
  <c r="R11" i="65"/>
  <c r="G11" i="65"/>
  <c r="F11" i="65"/>
  <c r="R10" i="65"/>
  <c r="G10" i="65"/>
  <c r="F10" i="65"/>
  <c r="C10" i="65"/>
  <c r="V10" i="65" s="1"/>
  <c r="V9" i="65"/>
  <c r="R9" i="65"/>
  <c r="G9" i="65"/>
  <c r="F9" i="65"/>
  <c r="R8" i="65"/>
  <c r="G8" i="65"/>
  <c r="F8" i="65"/>
  <c r="C8" i="65"/>
  <c r="Q11" i="65" s="1"/>
  <c r="B8" i="65"/>
  <c r="Q3" i="65" s="1"/>
  <c r="AG3" i="65" s="1"/>
  <c r="AP3" i="65" s="1"/>
  <c r="V7" i="65"/>
  <c r="R7" i="65"/>
  <c r="G7" i="65"/>
  <c r="F7" i="65"/>
  <c r="V6" i="65"/>
  <c r="R6" i="65"/>
  <c r="G6" i="65"/>
  <c r="F6" i="65"/>
  <c r="V5" i="65"/>
  <c r="R5" i="65"/>
  <c r="G5" i="65"/>
  <c r="F5" i="65"/>
  <c r="C5" i="65"/>
  <c r="B5" i="65"/>
  <c r="Y4" i="65"/>
  <c r="W4" i="65"/>
  <c r="V4" i="65"/>
  <c r="R4" i="65"/>
  <c r="M23" i="65"/>
  <c r="U23" i="65" s="1"/>
  <c r="M18" i="65"/>
  <c r="U18" i="65" s="1"/>
  <c r="M17" i="65"/>
  <c r="U17" i="65" s="1"/>
  <c r="M12" i="65"/>
  <c r="U12" i="65" s="1"/>
  <c r="M11" i="65"/>
  <c r="U11" i="65" s="1"/>
  <c r="M6" i="65"/>
  <c r="U6" i="65" s="1"/>
  <c r="M5" i="65"/>
  <c r="U5" i="65" s="1"/>
  <c r="M4" i="65" a="1"/>
  <c r="M21" i="65" s="1"/>
  <c r="U21" i="65" s="1"/>
  <c r="G4" i="65"/>
  <c r="F4" i="65"/>
  <c r="AT3" i="65"/>
  <c r="R3" i="65"/>
  <c r="C3" i="65"/>
  <c r="O10" i="65" s="1"/>
  <c r="P10" i="65" s="1"/>
  <c r="G23" i="64"/>
  <c r="F23" i="64"/>
  <c r="G22" i="64"/>
  <c r="F22" i="64"/>
  <c r="G21" i="64"/>
  <c r="F21" i="64"/>
  <c r="G20" i="64"/>
  <c r="F20" i="64"/>
  <c r="G19" i="64"/>
  <c r="F19" i="64"/>
  <c r="G18" i="64"/>
  <c r="F18" i="64"/>
  <c r="G17" i="64"/>
  <c r="F17" i="64"/>
  <c r="G16" i="64"/>
  <c r="F16" i="64"/>
  <c r="G15" i="64"/>
  <c r="F15" i="64"/>
  <c r="G14" i="64"/>
  <c r="F14" i="64"/>
  <c r="G13" i="64"/>
  <c r="F13" i="64"/>
  <c r="G12" i="64"/>
  <c r="F12" i="64"/>
  <c r="C12" i="64"/>
  <c r="C3" i="64" s="1"/>
  <c r="O11" i="64" s="1"/>
  <c r="V11" i="64"/>
  <c r="G11" i="64"/>
  <c r="F11" i="64"/>
  <c r="V10" i="64"/>
  <c r="G10" i="64"/>
  <c r="F10" i="64"/>
  <c r="C10" i="64"/>
  <c r="V23" i="64" s="1"/>
  <c r="V9" i="64"/>
  <c r="Q9" i="64"/>
  <c r="G9" i="64"/>
  <c r="F9" i="64"/>
  <c r="V8" i="64"/>
  <c r="R8" i="64"/>
  <c r="Q8" i="64"/>
  <c r="G8" i="64"/>
  <c r="F8" i="64"/>
  <c r="C8" i="64"/>
  <c r="Q23" i="64" s="1"/>
  <c r="B8" i="64"/>
  <c r="Q3" i="64" s="1"/>
  <c r="AG3" i="64" s="1"/>
  <c r="AP3" i="64" s="1"/>
  <c r="Q7" i="64"/>
  <c r="G7" i="64"/>
  <c r="F7" i="64"/>
  <c r="Q6" i="64"/>
  <c r="G6" i="64"/>
  <c r="F6" i="64"/>
  <c r="C6" i="64"/>
  <c r="V5" i="64"/>
  <c r="Q5" i="64"/>
  <c r="G5" i="64"/>
  <c r="F5" i="64"/>
  <c r="C5" i="64"/>
  <c r="B5" i="64"/>
  <c r="W4" i="64"/>
  <c r="V4" i="64"/>
  <c r="M23" i="64"/>
  <c r="U23" i="64" s="1"/>
  <c r="M22" i="64"/>
  <c r="U22" i="64" s="1"/>
  <c r="M20" i="64"/>
  <c r="U20" i="64" s="1"/>
  <c r="M19" i="64"/>
  <c r="U19" i="64" s="1"/>
  <c r="M17" i="64"/>
  <c r="U17" i="64" s="1"/>
  <c r="M16" i="64"/>
  <c r="U16" i="64" s="1"/>
  <c r="M14" i="64"/>
  <c r="U14" i="64" s="1"/>
  <c r="M13" i="64"/>
  <c r="U13" i="64" s="1"/>
  <c r="M11" i="64"/>
  <c r="U11" i="64" s="1"/>
  <c r="M10" i="64"/>
  <c r="U10" i="64" s="1"/>
  <c r="M8" i="64"/>
  <c r="U8" i="64" s="1"/>
  <c r="M7" i="64"/>
  <c r="U7" i="64" s="1"/>
  <c r="M5" i="64"/>
  <c r="U5" i="64" s="1"/>
  <c r="M4" i="64"/>
  <c r="U4" i="64" s="1"/>
  <c r="X4" i="64" s="1"/>
  <c r="M4" i="64" a="1"/>
  <c r="M18" i="64" s="1"/>
  <c r="U18" i="64" s="1"/>
  <c r="G4" i="64"/>
  <c r="F4" i="64"/>
  <c r="AT3" i="64"/>
  <c r="R23" i="63"/>
  <c r="G23" i="63"/>
  <c r="F23" i="63"/>
  <c r="R22" i="63"/>
  <c r="G22" i="63"/>
  <c r="F22" i="63"/>
  <c r="R21" i="63"/>
  <c r="G21" i="63"/>
  <c r="F21" i="63"/>
  <c r="R20" i="63"/>
  <c r="G20" i="63"/>
  <c r="F20" i="63"/>
  <c r="R19" i="63"/>
  <c r="G19" i="63"/>
  <c r="F19" i="63"/>
  <c r="R18" i="63"/>
  <c r="G18" i="63"/>
  <c r="F18" i="63"/>
  <c r="R17" i="63"/>
  <c r="G17" i="63"/>
  <c r="F17" i="63"/>
  <c r="R16" i="63"/>
  <c r="G16" i="63"/>
  <c r="F16" i="63"/>
  <c r="R15" i="63"/>
  <c r="G15" i="63"/>
  <c r="F15" i="63"/>
  <c r="R14" i="63"/>
  <c r="G14" i="63"/>
  <c r="F14" i="63"/>
  <c r="R13" i="63"/>
  <c r="G13" i="63"/>
  <c r="F13" i="63"/>
  <c r="R12" i="63"/>
  <c r="G12" i="63"/>
  <c r="F12" i="63"/>
  <c r="C12" i="63"/>
  <c r="R11" i="63"/>
  <c r="G11" i="63"/>
  <c r="F11" i="63"/>
  <c r="R10" i="63"/>
  <c r="G10" i="63"/>
  <c r="F10" i="63"/>
  <c r="C10" i="63"/>
  <c r="V9" i="63"/>
  <c r="R9" i="63"/>
  <c r="G9" i="63"/>
  <c r="F9" i="63"/>
  <c r="G8" i="63"/>
  <c r="F8" i="63"/>
  <c r="C8" i="63"/>
  <c r="Q11" i="63" s="1"/>
  <c r="B8" i="63"/>
  <c r="Q3" i="63" s="1"/>
  <c r="AG3" i="63" s="1"/>
  <c r="AP3" i="63" s="1"/>
  <c r="R7" i="63"/>
  <c r="G7" i="63"/>
  <c r="F7" i="63"/>
  <c r="R6" i="63"/>
  <c r="G6" i="63"/>
  <c r="F6" i="63"/>
  <c r="C6" i="63"/>
  <c r="R8" i="63" s="1"/>
  <c r="R5" i="63"/>
  <c r="G5" i="63"/>
  <c r="F5" i="63"/>
  <c r="C5" i="63"/>
  <c r="B5" i="63"/>
  <c r="W4" i="63"/>
  <c r="R4" i="63"/>
  <c r="M22" i="63"/>
  <c r="U22" i="63" s="1"/>
  <c r="M4" i="63"/>
  <c r="U4" i="63" s="1"/>
  <c r="X4" i="63" s="1"/>
  <c r="AH4" i="63" s="1"/>
  <c r="M4" i="63" a="1"/>
  <c r="G4" i="63"/>
  <c r="F4" i="63"/>
  <c r="AT3" i="63"/>
  <c r="R3" i="63"/>
  <c r="C3" i="63"/>
  <c r="O9" i="63" s="1"/>
  <c r="P9" i="63" s="1"/>
  <c r="R23" i="62"/>
  <c r="G23" i="62"/>
  <c r="F23" i="62"/>
  <c r="R22" i="62"/>
  <c r="Q22" i="62"/>
  <c r="G22" i="62"/>
  <c r="F22" i="62"/>
  <c r="R21" i="62"/>
  <c r="G21" i="62"/>
  <c r="F21" i="62"/>
  <c r="R20" i="62"/>
  <c r="G20" i="62"/>
  <c r="F20" i="62"/>
  <c r="R19" i="62"/>
  <c r="G19" i="62"/>
  <c r="F19" i="62"/>
  <c r="R18" i="62"/>
  <c r="G18" i="62"/>
  <c r="F18" i="62"/>
  <c r="R17" i="62"/>
  <c r="G17" i="62"/>
  <c r="F17" i="62"/>
  <c r="R16" i="62"/>
  <c r="G16" i="62"/>
  <c r="F16" i="62"/>
  <c r="R15" i="62"/>
  <c r="G15" i="62"/>
  <c r="F15" i="62"/>
  <c r="R14" i="62"/>
  <c r="G14" i="62"/>
  <c r="F14" i="62"/>
  <c r="R13" i="62"/>
  <c r="Q13" i="62"/>
  <c r="G13" i="62"/>
  <c r="F13" i="62"/>
  <c r="R12" i="62"/>
  <c r="G12" i="62"/>
  <c r="F12" i="62"/>
  <c r="C12" i="62"/>
  <c r="R11" i="62"/>
  <c r="G11" i="62"/>
  <c r="F11" i="62"/>
  <c r="G10" i="62"/>
  <c r="F10" i="62"/>
  <c r="C10" i="62"/>
  <c r="V9" i="62"/>
  <c r="G9" i="62"/>
  <c r="F9" i="62"/>
  <c r="G8" i="62"/>
  <c r="F8" i="62"/>
  <c r="C8" i="62"/>
  <c r="Q8" i="62" s="1"/>
  <c r="B8" i="62"/>
  <c r="R7" i="62"/>
  <c r="G7" i="62"/>
  <c r="F7" i="62"/>
  <c r="R6" i="62"/>
  <c r="G6" i="62"/>
  <c r="F6" i="62"/>
  <c r="C6" i="62"/>
  <c r="R9" i="62" s="1"/>
  <c r="R5" i="62"/>
  <c r="Q5" i="62"/>
  <c r="G5" i="62"/>
  <c r="F5" i="62"/>
  <c r="C5" i="62"/>
  <c r="B5" i="62"/>
  <c r="W4" i="62"/>
  <c r="V4" i="62"/>
  <c r="Y4" i="62" s="1"/>
  <c r="R4" i="62"/>
  <c r="M9" i="62"/>
  <c r="U9" i="62" s="1"/>
  <c r="M8" i="62"/>
  <c r="U8" i="62" s="1"/>
  <c r="M4" i="62" a="1"/>
  <c r="M20" i="62" s="1"/>
  <c r="U20" i="62" s="1"/>
  <c r="G4" i="62"/>
  <c r="F4" i="62"/>
  <c r="AT3" i="62"/>
  <c r="Q3" i="62"/>
  <c r="AG3" i="62" s="1"/>
  <c r="AP3" i="62" s="1"/>
  <c r="C3" i="62"/>
  <c r="O9" i="62" s="1"/>
  <c r="P9" i="62" s="1"/>
  <c r="V23" i="61"/>
  <c r="R23" i="61"/>
  <c r="G23" i="61"/>
  <c r="F23" i="61"/>
  <c r="V22" i="61"/>
  <c r="R22" i="61"/>
  <c r="G22" i="61"/>
  <c r="F22" i="61"/>
  <c r="V21" i="61"/>
  <c r="R21" i="61"/>
  <c r="G21" i="61"/>
  <c r="F21" i="61"/>
  <c r="V20" i="61"/>
  <c r="R20" i="61"/>
  <c r="G20" i="61"/>
  <c r="F20" i="61"/>
  <c r="V19" i="61"/>
  <c r="R19" i="61"/>
  <c r="G19" i="61"/>
  <c r="F19" i="61"/>
  <c r="V18" i="61"/>
  <c r="R18" i="61"/>
  <c r="G18" i="61"/>
  <c r="F18" i="61"/>
  <c r="V17" i="61"/>
  <c r="R17" i="61"/>
  <c r="G17" i="61"/>
  <c r="F17" i="61"/>
  <c r="V16" i="61"/>
  <c r="R16" i="61"/>
  <c r="G16" i="61"/>
  <c r="F16" i="61"/>
  <c r="V15" i="61"/>
  <c r="R15" i="61"/>
  <c r="G15" i="61"/>
  <c r="F15" i="61"/>
  <c r="V14" i="61"/>
  <c r="R14" i="61"/>
  <c r="G14" i="61"/>
  <c r="F14" i="61"/>
  <c r="V13" i="61"/>
  <c r="R13" i="61"/>
  <c r="G13" i="61"/>
  <c r="F13" i="61"/>
  <c r="V12" i="61"/>
  <c r="R12" i="61"/>
  <c r="G12" i="61"/>
  <c r="F12" i="61"/>
  <c r="C12" i="61"/>
  <c r="C3" i="61" s="1"/>
  <c r="O8" i="61" s="1"/>
  <c r="P8" i="61" s="1"/>
  <c r="V11" i="61"/>
  <c r="R11" i="61"/>
  <c r="G11" i="61"/>
  <c r="F11" i="61"/>
  <c r="V10" i="61"/>
  <c r="R10" i="61"/>
  <c r="G10" i="61"/>
  <c r="F10" i="61"/>
  <c r="C10" i="61"/>
  <c r="V9" i="61"/>
  <c r="R9" i="61"/>
  <c r="G9" i="61"/>
  <c r="F9" i="61"/>
  <c r="V8" i="61"/>
  <c r="R8" i="61"/>
  <c r="G8" i="61"/>
  <c r="F8" i="61"/>
  <c r="C8" i="61"/>
  <c r="Q22" i="61" s="1"/>
  <c r="B8" i="61"/>
  <c r="V7" i="61"/>
  <c r="R7" i="61"/>
  <c r="G7" i="61"/>
  <c r="F7" i="61"/>
  <c r="V6" i="61"/>
  <c r="R6" i="61"/>
  <c r="G6" i="61"/>
  <c r="F6" i="61"/>
  <c r="V5" i="61"/>
  <c r="R5" i="61"/>
  <c r="G5" i="61"/>
  <c r="F5" i="61"/>
  <c r="C5" i="61"/>
  <c r="B5" i="61"/>
  <c r="Y4" i="61"/>
  <c r="W4" i="61"/>
  <c r="V4" i="61"/>
  <c r="R4" i="61"/>
  <c r="M22" i="61"/>
  <c r="U22" i="61" s="1"/>
  <c r="M19" i="61"/>
  <c r="U19" i="61" s="1"/>
  <c r="M18" i="61"/>
  <c r="U18" i="61" s="1"/>
  <c r="M16" i="61"/>
  <c r="U16" i="61" s="1"/>
  <c r="M13" i="61"/>
  <c r="U13" i="61" s="1"/>
  <c r="M12" i="61"/>
  <c r="U12" i="61" s="1"/>
  <c r="M10" i="61"/>
  <c r="U10" i="61" s="1"/>
  <c r="M7" i="61"/>
  <c r="U7" i="61" s="1"/>
  <c r="M6" i="61"/>
  <c r="U6" i="61" s="1"/>
  <c r="M4" i="61"/>
  <c r="U4" i="61" s="1"/>
  <c r="X4" i="61" s="1"/>
  <c r="AH4" i="61" s="1"/>
  <c r="M4" i="61" a="1"/>
  <c r="M21" i="61" s="1"/>
  <c r="U21" i="61" s="1"/>
  <c r="G4" i="61"/>
  <c r="F4" i="61"/>
  <c r="AT3" i="61"/>
  <c r="AH3" i="61"/>
  <c r="AQ3" i="61" s="1"/>
  <c r="R3" i="61"/>
  <c r="Q3" i="61"/>
  <c r="AG3" i="61" s="1"/>
  <c r="AP3" i="61" s="1"/>
  <c r="V23" i="60"/>
  <c r="G23" i="60"/>
  <c r="F23" i="60"/>
  <c r="V22" i="60"/>
  <c r="G22" i="60"/>
  <c r="F22" i="60"/>
  <c r="V21" i="60"/>
  <c r="G21" i="60"/>
  <c r="F21" i="60"/>
  <c r="V20" i="60"/>
  <c r="G20" i="60"/>
  <c r="F20" i="60"/>
  <c r="V19" i="60"/>
  <c r="G19" i="60"/>
  <c r="F19" i="60"/>
  <c r="V18" i="60"/>
  <c r="G18" i="60"/>
  <c r="F18" i="60"/>
  <c r="V17" i="60"/>
  <c r="G17" i="60"/>
  <c r="F17" i="60"/>
  <c r="V16" i="60"/>
  <c r="Q16" i="60"/>
  <c r="G16" i="60"/>
  <c r="F16" i="60"/>
  <c r="V15" i="60"/>
  <c r="G15" i="60"/>
  <c r="F15" i="60"/>
  <c r="V14" i="60"/>
  <c r="G14" i="60"/>
  <c r="F14" i="60"/>
  <c r="V13" i="60"/>
  <c r="G13" i="60"/>
  <c r="F13" i="60"/>
  <c r="V12" i="60"/>
  <c r="G12" i="60"/>
  <c r="F12" i="60"/>
  <c r="C12" i="60"/>
  <c r="C3" i="60" s="1"/>
  <c r="O21" i="60" s="1"/>
  <c r="P21" i="60" s="1"/>
  <c r="V11" i="60"/>
  <c r="G11" i="60"/>
  <c r="F11" i="60"/>
  <c r="G10" i="60"/>
  <c r="F10" i="60"/>
  <c r="C10" i="60"/>
  <c r="V8" i="60" s="1"/>
  <c r="V9" i="60"/>
  <c r="R9" i="60"/>
  <c r="G9" i="60"/>
  <c r="F9" i="60"/>
  <c r="G8" i="60"/>
  <c r="F8" i="60"/>
  <c r="C8" i="60"/>
  <c r="Q11" i="60" s="1"/>
  <c r="B8" i="60"/>
  <c r="Q3" i="60" s="1"/>
  <c r="AG3" i="60" s="1"/>
  <c r="AP3" i="60" s="1"/>
  <c r="V7" i="60"/>
  <c r="G7" i="60"/>
  <c r="F7" i="60"/>
  <c r="V6" i="60"/>
  <c r="Q6" i="60"/>
  <c r="G6" i="60"/>
  <c r="F6" i="60"/>
  <c r="C6" i="60"/>
  <c r="V5" i="60"/>
  <c r="Q5" i="60"/>
  <c r="G5" i="60"/>
  <c r="F5" i="60"/>
  <c r="C5" i="60"/>
  <c r="B5" i="60"/>
  <c r="Y4" i="60"/>
  <c r="W4" i="60"/>
  <c r="V4" i="60"/>
  <c r="R4" i="60"/>
  <c r="M23" i="60"/>
  <c r="U23" i="60" s="1"/>
  <c r="M18" i="60"/>
  <c r="U18" i="60" s="1"/>
  <c r="M17" i="60"/>
  <c r="U17" i="60" s="1"/>
  <c r="M12" i="60"/>
  <c r="U12" i="60" s="1"/>
  <c r="M11" i="60"/>
  <c r="U11" i="60" s="1"/>
  <c r="M6" i="60"/>
  <c r="U6" i="60" s="1"/>
  <c r="M5" i="60"/>
  <c r="U5" i="60" s="1"/>
  <c r="M4" i="60" a="1"/>
  <c r="M21" i="60" s="1"/>
  <c r="U21" i="60" s="1"/>
  <c r="G4" i="60"/>
  <c r="F4" i="60"/>
  <c r="AT3" i="60"/>
  <c r="G23" i="59"/>
  <c r="F23" i="59"/>
  <c r="G22" i="59"/>
  <c r="F22" i="59"/>
  <c r="G21" i="59"/>
  <c r="F21" i="59"/>
  <c r="G20" i="59"/>
  <c r="F20" i="59"/>
  <c r="G19" i="59"/>
  <c r="F19" i="59"/>
  <c r="G18" i="59"/>
  <c r="F18" i="59"/>
  <c r="G17" i="59"/>
  <c r="F17" i="59"/>
  <c r="G16" i="59"/>
  <c r="F16" i="59"/>
  <c r="G15" i="59"/>
  <c r="F15" i="59"/>
  <c r="G14" i="59"/>
  <c r="F14" i="59"/>
  <c r="G13" i="59"/>
  <c r="F13" i="59"/>
  <c r="G12" i="59"/>
  <c r="F12" i="59"/>
  <c r="C12" i="59"/>
  <c r="C3" i="59" s="1"/>
  <c r="O3" i="59" s="1"/>
  <c r="V11" i="59"/>
  <c r="G11" i="59"/>
  <c r="F11" i="59"/>
  <c r="V10" i="59"/>
  <c r="G10" i="59"/>
  <c r="F10" i="59"/>
  <c r="C10" i="59"/>
  <c r="V23" i="59" s="1"/>
  <c r="V9" i="59"/>
  <c r="G9" i="59"/>
  <c r="F9" i="59"/>
  <c r="V8" i="59"/>
  <c r="R8" i="59"/>
  <c r="G8" i="59"/>
  <c r="F8" i="59"/>
  <c r="C8" i="59"/>
  <c r="Q11" i="59" s="1"/>
  <c r="B8" i="59"/>
  <c r="G7" i="59"/>
  <c r="F7" i="59"/>
  <c r="G6" i="59"/>
  <c r="F6" i="59"/>
  <c r="C6" i="59"/>
  <c r="V5" i="59"/>
  <c r="G5" i="59"/>
  <c r="F5" i="59"/>
  <c r="C5" i="59"/>
  <c r="B5" i="59"/>
  <c r="W4" i="59"/>
  <c r="V4" i="59"/>
  <c r="Y4" i="59" s="1"/>
  <c r="M23" i="59"/>
  <c r="U23" i="59" s="1"/>
  <c r="M22" i="59"/>
  <c r="U22" i="59" s="1"/>
  <c r="M20" i="59"/>
  <c r="U20" i="59" s="1"/>
  <c r="M17" i="59"/>
  <c r="U17" i="59" s="1"/>
  <c r="M16" i="59"/>
  <c r="U16" i="59" s="1"/>
  <c r="M14" i="59"/>
  <c r="U14" i="59" s="1"/>
  <c r="M11" i="59"/>
  <c r="U11" i="59" s="1"/>
  <c r="M10" i="59"/>
  <c r="U10" i="59" s="1"/>
  <c r="M8" i="59"/>
  <c r="U8" i="59" s="1"/>
  <c r="M5" i="59"/>
  <c r="U5" i="59" s="1"/>
  <c r="M4" i="59"/>
  <c r="U4" i="59" s="1"/>
  <c r="X4" i="59" s="1"/>
  <c r="M4" i="59" a="1"/>
  <c r="M19" i="59" s="1"/>
  <c r="U19" i="59" s="1"/>
  <c r="G4" i="59"/>
  <c r="F4" i="59"/>
  <c r="AT3" i="59"/>
  <c r="Q3" i="59"/>
  <c r="AG3" i="59" s="1"/>
  <c r="AP3" i="59" s="1"/>
  <c r="R23" i="58"/>
  <c r="G23" i="58"/>
  <c r="F23" i="58"/>
  <c r="R22" i="58"/>
  <c r="G22" i="58"/>
  <c r="F22" i="58"/>
  <c r="R21" i="58"/>
  <c r="G21" i="58"/>
  <c r="F21" i="58"/>
  <c r="R20" i="58"/>
  <c r="G20" i="58"/>
  <c r="F20" i="58"/>
  <c r="R19" i="58"/>
  <c r="G19" i="58"/>
  <c r="F19" i="58"/>
  <c r="R18" i="58"/>
  <c r="G18" i="58"/>
  <c r="F18" i="58"/>
  <c r="R17" i="58"/>
  <c r="G17" i="58"/>
  <c r="F17" i="58"/>
  <c r="R16" i="58"/>
  <c r="G16" i="58"/>
  <c r="F16" i="58"/>
  <c r="R15" i="58"/>
  <c r="G15" i="58"/>
  <c r="F15" i="58"/>
  <c r="R14" i="58"/>
  <c r="G14" i="58"/>
  <c r="F14" i="58"/>
  <c r="R13" i="58"/>
  <c r="G13" i="58"/>
  <c r="F13" i="58"/>
  <c r="R12" i="58"/>
  <c r="G12" i="58"/>
  <c r="F12" i="58"/>
  <c r="C12" i="58"/>
  <c r="R11" i="58"/>
  <c r="G11" i="58"/>
  <c r="F11" i="58"/>
  <c r="V10" i="58"/>
  <c r="R10" i="58"/>
  <c r="G10" i="58"/>
  <c r="F10" i="58"/>
  <c r="C10" i="58"/>
  <c r="V9" i="58"/>
  <c r="R9" i="58"/>
  <c r="G9" i="58"/>
  <c r="F9" i="58"/>
  <c r="G8" i="58"/>
  <c r="F8" i="58"/>
  <c r="C8" i="58"/>
  <c r="Q11" i="58" s="1"/>
  <c r="B8" i="58"/>
  <c r="Q3" i="58" s="1"/>
  <c r="AG3" i="58" s="1"/>
  <c r="AP3" i="58" s="1"/>
  <c r="R7" i="58"/>
  <c r="G7" i="58"/>
  <c r="F7" i="58"/>
  <c r="R6" i="58"/>
  <c r="G6" i="58"/>
  <c r="F6" i="58"/>
  <c r="C6" i="58"/>
  <c r="R8" i="58" s="1"/>
  <c r="R5" i="58"/>
  <c r="G5" i="58"/>
  <c r="F5" i="58"/>
  <c r="C5" i="58"/>
  <c r="B5" i="58"/>
  <c r="W4" i="58"/>
  <c r="V4" i="58"/>
  <c r="R4" i="58"/>
  <c r="M4" i="58" a="1"/>
  <c r="M21" i="58" s="1"/>
  <c r="U21" i="58" s="1"/>
  <c r="G4" i="58"/>
  <c r="F4" i="58"/>
  <c r="AT3" i="58"/>
  <c r="R3" i="58"/>
  <c r="C3" i="58"/>
  <c r="O10" i="58" s="1"/>
  <c r="R23" i="57"/>
  <c r="G23" i="57"/>
  <c r="F23" i="57"/>
  <c r="R22" i="57"/>
  <c r="G22" i="57"/>
  <c r="F22" i="57"/>
  <c r="R21" i="57"/>
  <c r="G21" i="57"/>
  <c r="F21" i="57"/>
  <c r="R20" i="57"/>
  <c r="G20" i="57"/>
  <c r="F20" i="57"/>
  <c r="R19" i="57"/>
  <c r="G19" i="57"/>
  <c r="F19" i="57"/>
  <c r="V18" i="57"/>
  <c r="R18" i="57"/>
  <c r="G18" i="57"/>
  <c r="F18" i="57"/>
  <c r="R17" i="57"/>
  <c r="G17" i="57"/>
  <c r="F17" i="57"/>
  <c r="R16" i="57"/>
  <c r="G16" i="57"/>
  <c r="F16" i="57"/>
  <c r="R15" i="57"/>
  <c r="G15" i="57"/>
  <c r="F15" i="57"/>
  <c r="R14" i="57"/>
  <c r="G14" i="57"/>
  <c r="F14" i="57"/>
  <c r="R13" i="57"/>
  <c r="G13" i="57"/>
  <c r="F13" i="57"/>
  <c r="V12" i="57"/>
  <c r="R12" i="57"/>
  <c r="G12" i="57"/>
  <c r="F12" i="57"/>
  <c r="C12" i="57"/>
  <c r="C3" i="57" s="1"/>
  <c r="O18" i="57" s="1"/>
  <c r="P18" i="57" s="1"/>
  <c r="R11" i="57"/>
  <c r="G11" i="57"/>
  <c r="F11" i="57"/>
  <c r="R10" i="57"/>
  <c r="G10" i="57"/>
  <c r="F10" i="57"/>
  <c r="C10" i="57"/>
  <c r="V9" i="57"/>
  <c r="R9" i="57"/>
  <c r="G9" i="57"/>
  <c r="F9" i="57"/>
  <c r="R8" i="57"/>
  <c r="G8" i="57"/>
  <c r="F8" i="57"/>
  <c r="C8" i="57"/>
  <c r="Q9" i="57" s="1"/>
  <c r="B8" i="57"/>
  <c r="Q3" i="57" s="1"/>
  <c r="AG3" i="57" s="1"/>
  <c r="AP3" i="57" s="1"/>
  <c r="V7" i="57"/>
  <c r="R7" i="57"/>
  <c r="G7" i="57"/>
  <c r="F7" i="57"/>
  <c r="V6" i="57"/>
  <c r="R6" i="57"/>
  <c r="G6" i="57"/>
  <c r="F6" i="57"/>
  <c r="V5" i="57"/>
  <c r="R5" i="57"/>
  <c r="Q5" i="57"/>
  <c r="G5" i="57"/>
  <c r="F5" i="57"/>
  <c r="C5" i="57"/>
  <c r="B5" i="57"/>
  <c r="W4" i="57"/>
  <c r="R4" i="57"/>
  <c r="M23" i="57"/>
  <c r="U23" i="57" s="1"/>
  <c r="M22" i="57"/>
  <c r="U22" i="57" s="1"/>
  <c r="M20" i="57"/>
  <c r="U20" i="57" s="1"/>
  <c r="M19" i="57"/>
  <c r="U19" i="57" s="1"/>
  <c r="M18" i="57"/>
  <c r="U18" i="57" s="1"/>
  <c r="M17" i="57"/>
  <c r="U17" i="57" s="1"/>
  <c r="M16" i="57"/>
  <c r="U16" i="57" s="1"/>
  <c r="M14" i="57"/>
  <c r="U14" i="57" s="1"/>
  <c r="M13" i="57"/>
  <c r="U13" i="57" s="1"/>
  <c r="M12" i="57"/>
  <c r="U12" i="57" s="1"/>
  <c r="M11" i="57"/>
  <c r="U11" i="57" s="1"/>
  <c r="M10" i="57"/>
  <c r="U10" i="57" s="1"/>
  <c r="M8" i="57"/>
  <c r="U8" i="57" s="1"/>
  <c r="M7" i="57"/>
  <c r="U7" i="57" s="1"/>
  <c r="M6" i="57"/>
  <c r="U6" i="57" s="1"/>
  <c r="M5" i="57"/>
  <c r="U5" i="57" s="1"/>
  <c r="M4" i="57"/>
  <c r="U4" i="57" s="1"/>
  <c r="X4" i="57" s="1"/>
  <c r="M4" i="57" a="1"/>
  <c r="M21" i="57" s="1"/>
  <c r="U21" i="57" s="1"/>
  <c r="G4" i="57"/>
  <c r="F4" i="57"/>
  <c r="AT3" i="57"/>
  <c r="R3" i="57"/>
  <c r="V23" i="56"/>
  <c r="G23" i="56"/>
  <c r="F23" i="56"/>
  <c r="V22" i="56"/>
  <c r="G22" i="56"/>
  <c r="F22" i="56"/>
  <c r="V21" i="56"/>
  <c r="G21" i="56"/>
  <c r="F21" i="56"/>
  <c r="V20" i="56"/>
  <c r="G20" i="56"/>
  <c r="F20" i="56"/>
  <c r="V19" i="56"/>
  <c r="G19" i="56"/>
  <c r="F19" i="56"/>
  <c r="V18" i="56"/>
  <c r="G18" i="56"/>
  <c r="F18" i="56"/>
  <c r="V17" i="56"/>
  <c r="G17" i="56"/>
  <c r="F17" i="56"/>
  <c r="V16" i="56"/>
  <c r="G16" i="56"/>
  <c r="F16" i="56"/>
  <c r="V15" i="56"/>
  <c r="G15" i="56"/>
  <c r="F15" i="56"/>
  <c r="V14" i="56"/>
  <c r="G14" i="56"/>
  <c r="F14" i="56"/>
  <c r="V13" i="56"/>
  <c r="G13" i="56"/>
  <c r="F13" i="56"/>
  <c r="V12" i="56"/>
  <c r="G12" i="56"/>
  <c r="F12" i="56"/>
  <c r="C12" i="56"/>
  <c r="C3" i="56" s="1"/>
  <c r="O23" i="56" s="1"/>
  <c r="P23" i="56" s="1"/>
  <c r="V11" i="56"/>
  <c r="G11" i="56"/>
  <c r="F11" i="56"/>
  <c r="V10" i="56"/>
  <c r="R10" i="56"/>
  <c r="G10" i="56"/>
  <c r="F10" i="56"/>
  <c r="C10" i="56"/>
  <c r="V8" i="56" s="1"/>
  <c r="V9" i="56"/>
  <c r="R9" i="56"/>
  <c r="G9" i="56"/>
  <c r="F9" i="56"/>
  <c r="G8" i="56"/>
  <c r="F8" i="56"/>
  <c r="C8" i="56"/>
  <c r="B8" i="56"/>
  <c r="Q3" i="56" s="1"/>
  <c r="AG3" i="56" s="1"/>
  <c r="AP3" i="56" s="1"/>
  <c r="V7" i="56"/>
  <c r="G7" i="56"/>
  <c r="F7" i="56"/>
  <c r="V6" i="56"/>
  <c r="G6" i="56"/>
  <c r="F6" i="56"/>
  <c r="C6" i="56"/>
  <c r="R23" i="56" s="1"/>
  <c r="V5" i="56"/>
  <c r="G5" i="56"/>
  <c r="F5" i="56"/>
  <c r="C5" i="56"/>
  <c r="B5" i="56"/>
  <c r="W4" i="56"/>
  <c r="V4" i="56"/>
  <c r="R4" i="56"/>
  <c r="M23" i="56"/>
  <c r="U23" i="56" s="1"/>
  <c r="M22" i="56"/>
  <c r="U22" i="56" s="1"/>
  <c r="M19" i="56"/>
  <c r="U19" i="56" s="1"/>
  <c r="M18" i="56"/>
  <c r="U18" i="56" s="1"/>
  <c r="M17" i="56"/>
  <c r="U17" i="56" s="1"/>
  <c r="M16" i="56"/>
  <c r="U16" i="56" s="1"/>
  <c r="M13" i="56"/>
  <c r="U13" i="56" s="1"/>
  <c r="M12" i="56"/>
  <c r="U12" i="56" s="1"/>
  <c r="M11" i="56"/>
  <c r="U11" i="56" s="1"/>
  <c r="M10" i="56"/>
  <c r="U10" i="56" s="1"/>
  <c r="M7" i="56"/>
  <c r="U7" i="56" s="1"/>
  <c r="M6" i="56"/>
  <c r="U6" i="56" s="1"/>
  <c r="M5" i="56"/>
  <c r="U5" i="56" s="1"/>
  <c r="M4" i="56"/>
  <c r="U4" i="56" s="1"/>
  <c r="M4" i="56" a="1"/>
  <c r="M21" i="56" s="1"/>
  <c r="U21" i="56" s="1"/>
  <c r="G4" i="56"/>
  <c r="F4" i="56"/>
  <c r="AT3" i="56"/>
  <c r="AH3" i="56"/>
  <c r="AQ3" i="56" s="1"/>
  <c r="R3" i="56"/>
  <c r="R23" i="55"/>
  <c r="G23" i="55"/>
  <c r="F23" i="55"/>
  <c r="R22" i="55"/>
  <c r="G22" i="55"/>
  <c r="F22" i="55"/>
  <c r="R21" i="55"/>
  <c r="G21" i="55"/>
  <c r="F21" i="55"/>
  <c r="R20" i="55"/>
  <c r="G20" i="55"/>
  <c r="F20" i="55"/>
  <c r="R19" i="55"/>
  <c r="G19" i="55"/>
  <c r="F19" i="55"/>
  <c r="R18" i="55"/>
  <c r="G18" i="55"/>
  <c r="F18" i="55"/>
  <c r="R17" i="55"/>
  <c r="G17" i="55"/>
  <c r="F17" i="55"/>
  <c r="R16" i="55"/>
  <c r="G16" i="55"/>
  <c r="F16" i="55"/>
  <c r="R15" i="55"/>
  <c r="G15" i="55"/>
  <c r="F15" i="55"/>
  <c r="R14" i="55"/>
  <c r="G14" i="55"/>
  <c r="F14" i="55"/>
  <c r="R13" i="55"/>
  <c r="G13" i="55"/>
  <c r="F13" i="55"/>
  <c r="R12" i="55"/>
  <c r="G12" i="55"/>
  <c r="F12" i="55"/>
  <c r="C12" i="55"/>
  <c r="G11" i="55"/>
  <c r="F11" i="55"/>
  <c r="G10" i="55"/>
  <c r="F10" i="55"/>
  <c r="C10" i="55"/>
  <c r="R9" i="55"/>
  <c r="G9" i="55"/>
  <c r="F9" i="55"/>
  <c r="R8" i="55"/>
  <c r="G8" i="55"/>
  <c r="F8" i="55"/>
  <c r="C8" i="55"/>
  <c r="Q11" i="55" s="1"/>
  <c r="B8" i="55"/>
  <c r="Q3" i="55" s="1"/>
  <c r="AG3" i="55" s="1"/>
  <c r="AP3" i="55" s="1"/>
  <c r="R7" i="55"/>
  <c r="G7" i="55"/>
  <c r="F7" i="55"/>
  <c r="R6" i="55"/>
  <c r="Q6" i="55"/>
  <c r="G6" i="55"/>
  <c r="F6" i="55"/>
  <c r="C6" i="55"/>
  <c r="G5" i="55"/>
  <c r="F5" i="55"/>
  <c r="C5" i="55"/>
  <c r="B5" i="55"/>
  <c r="W4" i="55"/>
  <c r="R4" i="55"/>
  <c r="M18" i="55"/>
  <c r="U18" i="55" s="1"/>
  <c r="M6" i="55"/>
  <c r="U6" i="55" s="1"/>
  <c r="M4" i="55" a="1"/>
  <c r="M12" i="55" s="1"/>
  <c r="U12" i="55" s="1"/>
  <c r="G4" i="55"/>
  <c r="F4" i="55"/>
  <c r="AT3" i="55"/>
  <c r="C3" i="55"/>
  <c r="G23" i="54"/>
  <c r="F23" i="54"/>
  <c r="G22" i="54"/>
  <c r="F22" i="54"/>
  <c r="G21" i="54"/>
  <c r="F21" i="54"/>
  <c r="G20" i="54"/>
  <c r="F20" i="54"/>
  <c r="G19" i="54"/>
  <c r="F19" i="54"/>
  <c r="G18" i="54"/>
  <c r="F18" i="54"/>
  <c r="G17" i="54"/>
  <c r="F17" i="54"/>
  <c r="G16" i="54"/>
  <c r="F16" i="54"/>
  <c r="G15" i="54"/>
  <c r="F15" i="54"/>
  <c r="G14" i="54"/>
  <c r="F14" i="54"/>
  <c r="G13" i="54"/>
  <c r="F13" i="54"/>
  <c r="G12" i="54"/>
  <c r="F12" i="54"/>
  <c r="C12" i="54"/>
  <c r="V11" i="54"/>
  <c r="G11" i="54"/>
  <c r="F11" i="54"/>
  <c r="V10" i="54"/>
  <c r="G10" i="54"/>
  <c r="F10" i="54"/>
  <c r="C10" i="54"/>
  <c r="V23" i="54" s="1"/>
  <c r="V9" i="54"/>
  <c r="G9" i="54"/>
  <c r="F9" i="54"/>
  <c r="V8" i="54"/>
  <c r="G8" i="54"/>
  <c r="F8" i="54"/>
  <c r="C8" i="54"/>
  <c r="Q11" i="54" s="1"/>
  <c r="B8" i="54"/>
  <c r="G7" i="54"/>
  <c r="F7" i="54"/>
  <c r="G6" i="54"/>
  <c r="F6" i="54"/>
  <c r="C6" i="54"/>
  <c r="V5" i="54"/>
  <c r="G5" i="54"/>
  <c r="F5" i="54"/>
  <c r="C5" i="54"/>
  <c r="B5" i="54"/>
  <c r="W4" i="54"/>
  <c r="V4" i="54"/>
  <c r="Y4" i="54" s="1"/>
  <c r="M23" i="54"/>
  <c r="U23" i="54" s="1"/>
  <c r="M22" i="54"/>
  <c r="U22" i="54" s="1"/>
  <c r="M20" i="54"/>
  <c r="U20" i="54" s="1"/>
  <c r="M17" i="54"/>
  <c r="U17" i="54" s="1"/>
  <c r="M16" i="54"/>
  <c r="U16" i="54" s="1"/>
  <c r="M14" i="54"/>
  <c r="U14" i="54" s="1"/>
  <c r="M11" i="54"/>
  <c r="U11" i="54" s="1"/>
  <c r="M10" i="54"/>
  <c r="U10" i="54" s="1"/>
  <c r="M8" i="54"/>
  <c r="U8" i="54" s="1"/>
  <c r="M5" i="54"/>
  <c r="U5" i="54" s="1"/>
  <c r="M4" i="54"/>
  <c r="U4" i="54" s="1"/>
  <c r="X4" i="54" s="1"/>
  <c r="M4" i="54" a="1"/>
  <c r="M19" i="54" s="1"/>
  <c r="U19" i="54" s="1"/>
  <c r="G4" i="54"/>
  <c r="F4" i="54"/>
  <c r="AT3" i="54"/>
  <c r="Q3" i="54"/>
  <c r="AG3" i="54" s="1"/>
  <c r="AP3" i="54" s="1"/>
  <c r="C3" i="54"/>
  <c r="O10" i="54" s="1"/>
  <c r="P10" i="54" s="1"/>
  <c r="R23" i="53"/>
  <c r="G23" i="53"/>
  <c r="F23" i="53"/>
  <c r="R22" i="53"/>
  <c r="G22" i="53"/>
  <c r="F22" i="53"/>
  <c r="R21" i="53"/>
  <c r="G21" i="53"/>
  <c r="F21" i="53"/>
  <c r="R20" i="53"/>
  <c r="G20" i="53"/>
  <c r="F20" i="53"/>
  <c r="R19" i="53"/>
  <c r="G19" i="53"/>
  <c r="F19" i="53"/>
  <c r="R18" i="53"/>
  <c r="G18" i="53"/>
  <c r="F18" i="53"/>
  <c r="R17" i="53"/>
  <c r="G17" i="53"/>
  <c r="F17" i="53"/>
  <c r="R16" i="53"/>
  <c r="G16" i="53"/>
  <c r="F16" i="53"/>
  <c r="R15" i="53"/>
  <c r="G15" i="53"/>
  <c r="F15" i="53"/>
  <c r="R14" i="53"/>
  <c r="G14" i="53"/>
  <c r="F14" i="53"/>
  <c r="R13" i="53"/>
  <c r="G13" i="53"/>
  <c r="F13" i="53"/>
  <c r="R12" i="53"/>
  <c r="G12" i="53"/>
  <c r="F12" i="53"/>
  <c r="C12" i="53"/>
  <c r="R11" i="53"/>
  <c r="G11" i="53"/>
  <c r="F11" i="53"/>
  <c r="R10" i="53"/>
  <c r="G10" i="53"/>
  <c r="F10" i="53"/>
  <c r="C10" i="53"/>
  <c r="R9" i="53"/>
  <c r="G9" i="53"/>
  <c r="F9" i="53"/>
  <c r="V8" i="53"/>
  <c r="R8" i="53"/>
  <c r="G8" i="53"/>
  <c r="F8" i="53"/>
  <c r="C8" i="53"/>
  <c r="Q19" i="53" s="1"/>
  <c r="B8" i="53"/>
  <c r="R7" i="53"/>
  <c r="G7" i="53"/>
  <c r="F7" i="53"/>
  <c r="R6" i="53"/>
  <c r="G6" i="53"/>
  <c r="F6" i="53"/>
  <c r="R5" i="53"/>
  <c r="G5" i="53"/>
  <c r="F5" i="53"/>
  <c r="C5" i="53"/>
  <c r="B5" i="53"/>
  <c r="W4" i="53"/>
  <c r="R4" i="53"/>
  <c r="M15" i="53"/>
  <c r="U15" i="53" s="1"/>
  <c r="M7" i="53"/>
  <c r="U7" i="53" s="1"/>
  <c r="M4" i="53" a="1"/>
  <c r="M20" i="53" s="1"/>
  <c r="U20" i="53" s="1"/>
  <c r="G4" i="53"/>
  <c r="F4" i="53"/>
  <c r="AT3" i="53"/>
  <c r="AH3" i="53"/>
  <c r="AQ3" i="53" s="1"/>
  <c r="R3" i="53"/>
  <c r="Q3" i="53"/>
  <c r="AG3" i="53" s="1"/>
  <c r="AP3" i="53" s="1"/>
  <c r="C3" i="53"/>
  <c r="O8" i="53" s="1"/>
  <c r="P8" i="53" s="1"/>
  <c r="V23" i="52"/>
  <c r="G23" i="52"/>
  <c r="F23" i="52"/>
  <c r="V22" i="52"/>
  <c r="G22" i="52"/>
  <c r="F22" i="52"/>
  <c r="V21" i="52"/>
  <c r="G21" i="52"/>
  <c r="F21" i="52"/>
  <c r="V20" i="52"/>
  <c r="G20" i="52"/>
  <c r="F20" i="52"/>
  <c r="V19" i="52"/>
  <c r="G19" i="52"/>
  <c r="F19" i="52"/>
  <c r="V18" i="52"/>
  <c r="G18" i="52"/>
  <c r="F18" i="52"/>
  <c r="V17" i="52"/>
  <c r="G17" i="52"/>
  <c r="F17" i="52"/>
  <c r="V16" i="52"/>
  <c r="G16" i="52"/>
  <c r="F16" i="52"/>
  <c r="V15" i="52"/>
  <c r="G15" i="52"/>
  <c r="F15" i="52"/>
  <c r="V14" i="52"/>
  <c r="G14" i="52"/>
  <c r="F14" i="52"/>
  <c r="V13" i="52"/>
  <c r="G13" i="52"/>
  <c r="F13" i="52"/>
  <c r="V12" i="52"/>
  <c r="G12" i="52"/>
  <c r="F12" i="52"/>
  <c r="C12" i="52"/>
  <c r="C3" i="52" s="1"/>
  <c r="O6" i="52" s="1"/>
  <c r="P6" i="52" s="1"/>
  <c r="V11" i="52"/>
  <c r="G11" i="52"/>
  <c r="F11" i="52"/>
  <c r="V10" i="52"/>
  <c r="G10" i="52"/>
  <c r="F10" i="52"/>
  <c r="C10" i="52"/>
  <c r="V9" i="52"/>
  <c r="G9" i="52"/>
  <c r="F9" i="52"/>
  <c r="V8" i="52"/>
  <c r="G8" i="52"/>
  <c r="F8" i="52"/>
  <c r="C8" i="52"/>
  <c r="Q8" i="52" s="1"/>
  <c r="B8" i="52"/>
  <c r="V7" i="52"/>
  <c r="G7" i="52"/>
  <c r="F7" i="52"/>
  <c r="V6" i="52"/>
  <c r="G6" i="52"/>
  <c r="F6" i="52"/>
  <c r="C6" i="52"/>
  <c r="V5" i="52"/>
  <c r="Q5" i="52"/>
  <c r="G5" i="52"/>
  <c r="F5" i="52"/>
  <c r="C5" i="52"/>
  <c r="B5" i="52"/>
  <c r="Y4" i="52"/>
  <c r="W4" i="52"/>
  <c r="V4" i="52"/>
  <c r="M23" i="52"/>
  <c r="U23" i="52" s="1"/>
  <c r="M22" i="52"/>
  <c r="U22" i="52" s="1"/>
  <c r="M20" i="52"/>
  <c r="U20" i="52" s="1"/>
  <c r="M19" i="52"/>
  <c r="U19" i="52" s="1"/>
  <c r="M18" i="52"/>
  <c r="U18" i="52" s="1"/>
  <c r="M17" i="52"/>
  <c r="U17" i="52" s="1"/>
  <c r="M16" i="52"/>
  <c r="U16" i="52" s="1"/>
  <c r="M14" i="52"/>
  <c r="U14" i="52" s="1"/>
  <c r="M13" i="52"/>
  <c r="U13" i="52" s="1"/>
  <c r="M12" i="52"/>
  <c r="U12" i="52" s="1"/>
  <c r="M11" i="52"/>
  <c r="U11" i="52" s="1"/>
  <c r="M10" i="52"/>
  <c r="U10" i="52" s="1"/>
  <c r="M8" i="52"/>
  <c r="U8" i="52" s="1"/>
  <c r="M7" i="52"/>
  <c r="U7" i="52" s="1"/>
  <c r="M6" i="52"/>
  <c r="U6" i="52" s="1"/>
  <c r="M5" i="52"/>
  <c r="U5" i="52" s="1"/>
  <c r="M4" i="52"/>
  <c r="U4" i="52" s="1"/>
  <c r="X4" i="52" s="1"/>
  <c r="Z4" i="52" s="1"/>
  <c r="M4" i="52" a="1"/>
  <c r="M21" i="52" s="1"/>
  <c r="U21" i="52" s="1"/>
  <c r="G4" i="52"/>
  <c r="F4" i="52"/>
  <c r="AT3" i="52"/>
  <c r="Q3" i="52"/>
  <c r="AG3" i="52" s="1"/>
  <c r="AP3" i="52" s="1"/>
  <c r="V23" i="51"/>
  <c r="G23" i="51"/>
  <c r="F23" i="51"/>
  <c r="V22" i="51"/>
  <c r="G22" i="51"/>
  <c r="F22" i="51"/>
  <c r="V21" i="51"/>
  <c r="G21" i="51"/>
  <c r="F21" i="51"/>
  <c r="V20" i="51"/>
  <c r="G20" i="51"/>
  <c r="F20" i="51"/>
  <c r="V19" i="51"/>
  <c r="G19" i="51"/>
  <c r="F19" i="51"/>
  <c r="V18" i="51"/>
  <c r="G18" i="51"/>
  <c r="F18" i="51"/>
  <c r="V17" i="51"/>
  <c r="G17" i="51"/>
  <c r="F17" i="51"/>
  <c r="V16" i="51"/>
  <c r="G16" i="51"/>
  <c r="F16" i="51"/>
  <c r="V15" i="51"/>
  <c r="G15" i="51"/>
  <c r="F15" i="51"/>
  <c r="V14" i="51"/>
  <c r="G14" i="51"/>
  <c r="F14" i="51"/>
  <c r="V13" i="51"/>
  <c r="G13" i="51"/>
  <c r="F13" i="51"/>
  <c r="V12" i="51"/>
  <c r="G12" i="51"/>
  <c r="F12" i="51"/>
  <c r="C12" i="51"/>
  <c r="C3" i="51" s="1"/>
  <c r="O22" i="51" s="1"/>
  <c r="V11" i="51"/>
  <c r="G11" i="51"/>
  <c r="F11" i="51"/>
  <c r="V10" i="51"/>
  <c r="G10" i="51"/>
  <c r="F10" i="51"/>
  <c r="C10" i="51"/>
  <c r="V8" i="51" s="1"/>
  <c r="V9" i="51"/>
  <c r="Q9" i="51"/>
  <c r="G9" i="51"/>
  <c r="F9" i="51"/>
  <c r="G8" i="51"/>
  <c r="F8" i="51"/>
  <c r="C8" i="51"/>
  <c r="Q5" i="51" s="1"/>
  <c r="B8" i="51"/>
  <c r="Q3" i="51" s="1"/>
  <c r="AG3" i="51" s="1"/>
  <c r="AP3" i="51" s="1"/>
  <c r="V7" i="51"/>
  <c r="G7" i="51"/>
  <c r="F7" i="51"/>
  <c r="V6" i="51"/>
  <c r="G6" i="51"/>
  <c r="F6" i="51"/>
  <c r="C6" i="51"/>
  <c r="V5" i="51"/>
  <c r="G5" i="51"/>
  <c r="F5" i="51"/>
  <c r="C5" i="51"/>
  <c r="B5" i="51"/>
  <c r="W4" i="51"/>
  <c r="V4" i="51"/>
  <c r="M23" i="51"/>
  <c r="U23" i="51" s="1"/>
  <c r="M22" i="51"/>
  <c r="U22" i="51" s="1"/>
  <c r="M19" i="51"/>
  <c r="U19" i="51" s="1"/>
  <c r="M18" i="51"/>
  <c r="U18" i="51" s="1"/>
  <c r="M17" i="51"/>
  <c r="U17" i="51" s="1"/>
  <c r="M16" i="51"/>
  <c r="U16" i="51" s="1"/>
  <c r="M13" i="51"/>
  <c r="U13" i="51" s="1"/>
  <c r="M12" i="51"/>
  <c r="U12" i="51" s="1"/>
  <c r="M11" i="51"/>
  <c r="U11" i="51" s="1"/>
  <c r="M10" i="51"/>
  <c r="U10" i="51" s="1"/>
  <c r="M7" i="51"/>
  <c r="U7" i="51" s="1"/>
  <c r="M6" i="51"/>
  <c r="U6" i="51" s="1"/>
  <c r="M5" i="51"/>
  <c r="U5" i="51" s="1"/>
  <c r="M4" i="51"/>
  <c r="U4" i="51" s="1"/>
  <c r="M4" i="51" a="1"/>
  <c r="M21" i="51" s="1"/>
  <c r="U21" i="51" s="1"/>
  <c r="G4" i="51"/>
  <c r="F4" i="51"/>
  <c r="AT3" i="51"/>
  <c r="Q23" i="50"/>
  <c r="G23" i="50"/>
  <c r="F23" i="50"/>
  <c r="G22" i="50"/>
  <c r="F22" i="50"/>
  <c r="R21" i="50"/>
  <c r="G21" i="50"/>
  <c r="F21" i="50"/>
  <c r="G20" i="50"/>
  <c r="F20" i="50"/>
  <c r="R19" i="50"/>
  <c r="G19" i="50"/>
  <c r="F19" i="50"/>
  <c r="G18" i="50"/>
  <c r="F18" i="50"/>
  <c r="G17" i="50"/>
  <c r="F17" i="50"/>
  <c r="G16" i="50"/>
  <c r="F16" i="50"/>
  <c r="G15" i="50"/>
  <c r="F15" i="50"/>
  <c r="G14" i="50"/>
  <c r="F14" i="50"/>
  <c r="G13" i="50"/>
  <c r="F13" i="50"/>
  <c r="R12" i="50"/>
  <c r="G12" i="50"/>
  <c r="F12" i="50"/>
  <c r="C12" i="50"/>
  <c r="G11" i="50"/>
  <c r="F11" i="50"/>
  <c r="G10" i="50"/>
  <c r="F10" i="50"/>
  <c r="C10" i="50"/>
  <c r="V14" i="50" s="1"/>
  <c r="G9" i="50"/>
  <c r="F9" i="50"/>
  <c r="G8" i="50"/>
  <c r="F8" i="50"/>
  <c r="C8" i="50"/>
  <c r="Q11" i="50" s="1"/>
  <c r="B8" i="50"/>
  <c r="V7" i="50"/>
  <c r="Q7" i="50"/>
  <c r="G7" i="50"/>
  <c r="F7" i="50"/>
  <c r="R6" i="50"/>
  <c r="Q6" i="50"/>
  <c r="G6" i="50"/>
  <c r="F6" i="50"/>
  <c r="C6" i="50"/>
  <c r="R18" i="50" s="1"/>
  <c r="V5" i="50"/>
  <c r="Q5" i="50"/>
  <c r="G5" i="50"/>
  <c r="F5" i="50"/>
  <c r="C5" i="50"/>
  <c r="B5" i="50"/>
  <c r="W4" i="50"/>
  <c r="M4" i="50" a="1"/>
  <c r="G4" i="50"/>
  <c r="F4" i="50"/>
  <c r="AT3" i="50"/>
  <c r="Q3" i="50"/>
  <c r="AG3" i="50" s="1"/>
  <c r="AP3" i="50" s="1"/>
  <c r="C3" i="50"/>
  <c r="O8" i="50" s="1"/>
  <c r="P8" i="50" s="1"/>
  <c r="AC23" i="49"/>
  <c r="V23" i="49"/>
  <c r="R23" i="49"/>
  <c r="I23" i="49"/>
  <c r="J23" i="49" s="1"/>
  <c r="H23" i="49"/>
  <c r="G23" i="49"/>
  <c r="F23" i="49"/>
  <c r="V22" i="49"/>
  <c r="R22" i="49"/>
  <c r="H22" i="49"/>
  <c r="I22" i="49" s="1"/>
  <c r="J22" i="49" s="1"/>
  <c r="G22" i="49"/>
  <c r="F22" i="49"/>
  <c r="V21" i="49"/>
  <c r="R21" i="49"/>
  <c r="J21" i="49"/>
  <c r="I21" i="49"/>
  <c r="H21" i="49"/>
  <c r="G21" i="49"/>
  <c r="F21" i="49"/>
  <c r="V20" i="49"/>
  <c r="R20" i="49"/>
  <c r="H20" i="49"/>
  <c r="I20" i="49" s="1"/>
  <c r="J20" i="49" s="1"/>
  <c r="G20" i="49"/>
  <c r="F20" i="49"/>
  <c r="V19" i="49"/>
  <c r="R19" i="49"/>
  <c r="I19" i="49"/>
  <c r="J19" i="49" s="1"/>
  <c r="H19" i="49"/>
  <c r="G19" i="49"/>
  <c r="F19" i="49"/>
  <c r="V18" i="49"/>
  <c r="R18" i="49"/>
  <c r="H18" i="49"/>
  <c r="I18" i="49" s="1"/>
  <c r="J18" i="49" s="1"/>
  <c r="G18" i="49"/>
  <c r="F18" i="49"/>
  <c r="V17" i="49"/>
  <c r="R17" i="49"/>
  <c r="J17" i="49"/>
  <c r="I17" i="49"/>
  <c r="H17" i="49"/>
  <c r="G17" i="49"/>
  <c r="F17" i="49"/>
  <c r="V16" i="49"/>
  <c r="R16" i="49"/>
  <c r="H16" i="49"/>
  <c r="I16" i="49" s="1"/>
  <c r="J16" i="49" s="1"/>
  <c r="G16" i="49"/>
  <c r="F16" i="49"/>
  <c r="V15" i="49"/>
  <c r="R15" i="49"/>
  <c r="J15" i="49"/>
  <c r="I15" i="49"/>
  <c r="H15" i="49"/>
  <c r="G15" i="49"/>
  <c r="F15" i="49"/>
  <c r="V14" i="49"/>
  <c r="R14" i="49"/>
  <c r="H14" i="49"/>
  <c r="I14" i="49" s="1"/>
  <c r="J14" i="49" s="1"/>
  <c r="G14" i="49"/>
  <c r="F14" i="49"/>
  <c r="V13" i="49"/>
  <c r="R13" i="49"/>
  <c r="I13" i="49"/>
  <c r="J13" i="49" s="1"/>
  <c r="H13" i="49"/>
  <c r="G13" i="49"/>
  <c r="F13" i="49"/>
  <c r="V12" i="49"/>
  <c r="R12" i="49"/>
  <c r="H12" i="49"/>
  <c r="I12" i="49" s="1"/>
  <c r="J12" i="49" s="1"/>
  <c r="G12" i="49"/>
  <c r="F12" i="49"/>
  <c r="V11" i="49"/>
  <c r="R11" i="49"/>
  <c r="G11" i="49"/>
  <c r="F11" i="49"/>
  <c r="V10" i="49"/>
  <c r="R10" i="49"/>
  <c r="H10" i="49"/>
  <c r="I10" i="49" s="1"/>
  <c r="J10" i="49" s="1"/>
  <c r="G10" i="49"/>
  <c r="F10" i="49"/>
  <c r="V9" i="49"/>
  <c r="R9" i="49"/>
  <c r="H9" i="49"/>
  <c r="I9" i="49" s="1"/>
  <c r="J9" i="49" s="1"/>
  <c r="G9" i="49"/>
  <c r="F9" i="49"/>
  <c r="C9" i="49"/>
  <c r="H11" i="49" s="1"/>
  <c r="I11" i="49" s="1"/>
  <c r="J11" i="49" s="1"/>
  <c r="V8" i="49"/>
  <c r="R8" i="49"/>
  <c r="J8" i="49"/>
  <c r="I8" i="49"/>
  <c r="G8" i="49"/>
  <c r="F8" i="49"/>
  <c r="H8" i="49" s="1"/>
  <c r="C8" i="49"/>
  <c r="Q6" i="49" s="1"/>
  <c r="B8" i="49"/>
  <c r="Q3" i="49" s="1"/>
  <c r="AG3" i="49" s="1"/>
  <c r="AP3" i="49" s="1"/>
  <c r="V7" i="49"/>
  <c r="R7" i="49"/>
  <c r="Q7" i="49"/>
  <c r="G7" i="49"/>
  <c r="F7" i="49"/>
  <c r="H7" i="49" s="1"/>
  <c r="I7" i="49" s="1"/>
  <c r="J7" i="49" s="1"/>
  <c r="V6" i="49"/>
  <c r="R6" i="49"/>
  <c r="G6" i="49"/>
  <c r="F6" i="49"/>
  <c r="H6" i="49" s="1"/>
  <c r="I6" i="49" s="1"/>
  <c r="J6" i="49" s="1"/>
  <c r="V5" i="49"/>
  <c r="R5" i="49"/>
  <c r="Q5" i="49"/>
  <c r="G5" i="49"/>
  <c r="F5" i="49"/>
  <c r="H5" i="49" s="1"/>
  <c r="I5" i="49" s="1"/>
  <c r="J5" i="49" s="1"/>
  <c r="Y4" i="49"/>
  <c r="W4" i="49"/>
  <c r="V4" i="49"/>
  <c r="R4" i="49"/>
  <c r="M23" i="49"/>
  <c r="U23" i="49" s="1"/>
  <c r="M22" i="49"/>
  <c r="U22" i="49" s="1"/>
  <c r="M21" i="49"/>
  <c r="U21" i="49" s="1"/>
  <c r="M20" i="49"/>
  <c r="U20" i="49" s="1"/>
  <c r="M16" i="49"/>
  <c r="U16" i="49" s="1"/>
  <c r="M15" i="49"/>
  <c r="U15" i="49" s="1"/>
  <c r="M14" i="49"/>
  <c r="U14" i="49" s="1"/>
  <c r="M12" i="49"/>
  <c r="U12" i="49" s="1"/>
  <c r="M9" i="49"/>
  <c r="U9" i="49" s="1"/>
  <c r="M8" i="49"/>
  <c r="U8" i="49" s="1"/>
  <c r="M6" i="49"/>
  <c r="U6" i="49" s="1"/>
  <c r="M5" i="49"/>
  <c r="U5" i="49" s="1"/>
  <c r="M4" i="49" a="1"/>
  <c r="H4" i="49"/>
  <c r="I4" i="49" s="1"/>
  <c r="J4" i="49" s="1"/>
  <c r="K4" i="49" s="1"/>
  <c r="G4" i="49"/>
  <c r="F4" i="49"/>
  <c r="AT3" i="49"/>
  <c r="R3" i="49"/>
  <c r="C3" i="49"/>
  <c r="O6" i="49" s="1"/>
  <c r="P6" i="49" s="1"/>
  <c r="G98" i="48"/>
  <c r="F98" i="48"/>
  <c r="AX97" i="48"/>
  <c r="G97" i="48"/>
  <c r="F97" i="48"/>
  <c r="AX96" i="48"/>
  <c r="G96" i="48"/>
  <c r="F96" i="48"/>
  <c r="AX95" i="48"/>
  <c r="G95" i="48"/>
  <c r="F95" i="48"/>
  <c r="AX94" i="48"/>
  <c r="G94" i="48"/>
  <c r="F94" i="48"/>
  <c r="AX93" i="48"/>
  <c r="G93" i="48"/>
  <c r="F93" i="48"/>
  <c r="AX92" i="48"/>
  <c r="G92" i="48"/>
  <c r="F92" i="48"/>
  <c r="AX91" i="48"/>
  <c r="G91" i="48"/>
  <c r="F91" i="48"/>
  <c r="AX90" i="48"/>
  <c r="G90" i="48"/>
  <c r="F90" i="48"/>
  <c r="AX89" i="48"/>
  <c r="G89" i="48"/>
  <c r="F89" i="48"/>
  <c r="AX88" i="48"/>
  <c r="G88" i="48"/>
  <c r="F88" i="48"/>
  <c r="AX87" i="48"/>
  <c r="G87" i="48"/>
  <c r="F87" i="48"/>
  <c r="AX86" i="48"/>
  <c r="G86" i="48"/>
  <c r="F86" i="48"/>
  <c r="AX85" i="48"/>
  <c r="G85" i="48"/>
  <c r="F85" i="48"/>
  <c r="AX84" i="48"/>
  <c r="G84" i="48"/>
  <c r="F84" i="48"/>
  <c r="AX83" i="48"/>
  <c r="G83" i="48"/>
  <c r="F83" i="48"/>
  <c r="AX82" i="48"/>
  <c r="G82" i="48"/>
  <c r="F82" i="48"/>
  <c r="AX81" i="48"/>
  <c r="G81" i="48"/>
  <c r="F81" i="48"/>
  <c r="AX80" i="48"/>
  <c r="G80" i="48"/>
  <c r="F80" i="48"/>
  <c r="AX79" i="48"/>
  <c r="G79" i="48"/>
  <c r="F79" i="48"/>
  <c r="AX78" i="48"/>
  <c r="G78" i="48"/>
  <c r="F78" i="48"/>
  <c r="AX77" i="48"/>
  <c r="G77" i="48"/>
  <c r="F77" i="48"/>
  <c r="AX76" i="48"/>
  <c r="G76" i="48"/>
  <c r="F76" i="48"/>
  <c r="AX75" i="48"/>
  <c r="G75" i="48"/>
  <c r="F75" i="48"/>
  <c r="AX74" i="48"/>
  <c r="G74" i="48"/>
  <c r="F74" i="48"/>
  <c r="AX73" i="48"/>
  <c r="G73" i="48"/>
  <c r="F73" i="48"/>
  <c r="AX72" i="48"/>
  <c r="G72" i="48"/>
  <c r="F72" i="48"/>
  <c r="AX71" i="48"/>
  <c r="G71" i="48"/>
  <c r="F71" i="48"/>
  <c r="AX70" i="48"/>
  <c r="G70" i="48"/>
  <c r="F70" i="48"/>
  <c r="V69" i="48"/>
  <c r="G69" i="48"/>
  <c r="F69" i="48"/>
  <c r="G68" i="48"/>
  <c r="F68" i="48"/>
  <c r="G67" i="48"/>
  <c r="F67" i="48"/>
  <c r="V66" i="48"/>
  <c r="G66" i="48"/>
  <c r="F66" i="48"/>
  <c r="G65" i="48"/>
  <c r="F65" i="48"/>
  <c r="V64" i="48"/>
  <c r="G64" i="48"/>
  <c r="F64" i="48"/>
  <c r="G63" i="48"/>
  <c r="F63" i="48"/>
  <c r="G62" i="48"/>
  <c r="F62" i="48"/>
  <c r="V61" i="48"/>
  <c r="G61" i="48"/>
  <c r="F61" i="48"/>
  <c r="V60" i="48"/>
  <c r="G60" i="48"/>
  <c r="F60" i="48"/>
  <c r="G59" i="48"/>
  <c r="F59" i="48"/>
  <c r="G58" i="48"/>
  <c r="F58" i="48"/>
  <c r="V57" i="48"/>
  <c r="G57" i="48"/>
  <c r="F57" i="48"/>
  <c r="G56" i="48"/>
  <c r="F56" i="48"/>
  <c r="V55" i="48"/>
  <c r="G55" i="48"/>
  <c r="F55" i="48"/>
  <c r="G54" i="48"/>
  <c r="F54" i="48"/>
  <c r="G53" i="48"/>
  <c r="F53" i="48"/>
  <c r="V52" i="48"/>
  <c r="G52" i="48"/>
  <c r="F52" i="48"/>
  <c r="V51" i="48"/>
  <c r="G51" i="48"/>
  <c r="F51" i="48"/>
  <c r="G50" i="48"/>
  <c r="F50" i="48"/>
  <c r="G49" i="48"/>
  <c r="F49" i="48"/>
  <c r="V48" i="48"/>
  <c r="G48" i="48"/>
  <c r="F48" i="48"/>
  <c r="G47" i="48"/>
  <c r="F47" i="48"/>
  <c r="V46" i="48"/>
  <c r="G46" i="48"/>
  <c r="F46" i="48"/>
  <c r="G45" i="48"/>
  <c r="F45" i="48"/>
  <c r="G44" i="48"/>
  <c r="F44" i="48"/>
  <c r="V43" i="48"/>
  <c r="G43" i="48"/>
  <c r="F43" i="48"/>
  <c r="V42" i="48"/>
  <c r="G42" i="48"/>
  <c r="F42" i="48"/>
  <c r="G41" i="48"/>
  <c r="F41" i="48"/>
  <c r="G40" i="48"/>
  <c r="F40" i="48"/>
  <c r="V39" i="48"/>
  <c r="G39" i="48"/>
  <c r="F39" i="48"/>
  <c r="G38" i="48"/>
  <c r="F38" i="48"/>
  <c r="V37" i="48"/>
  <c r="G37" i="48"/>
  <c r="F37" i="48"/>
  <c r="G36" i="48"/>
  <c r="F36" i="48"/>
  <c r="G35" i="48"/>
  <c r="F35" i="48"/>
  <c r="V34" i="48"/>
  <c r="G34" i="48"/>
  <c r="F34" i="48"/>
  <c r="V33" i="48"/>
  <c r="G33" i="48"/>
  <c r="F33" i="48"/>
  <c r="G32" i="48"/>
  <c r="F32" i="48"/>
  <c r="G31" i="48"/>
  <c r="F31" i="48"/>
  <c r="V30" i="48"/>
  <c r="G30" i="48"/>
  <c r="F30" i="48"/>
  <c r="G29" i="48"/>
  <c r="F29" i="48"/>
  <c r="V28" i="48"/>
  <c r="G28" i="48"/>
  <c r="F28" i="48"/>
  <c r="R27" i="48"/>
  <c r="G27" i="48"/>
  <c r="F27" i="48"/>
  <c r="G26" i="48"/>
  <c r="F26" i="48"/>
  <c r="V25" i="48"/>
  <c r="G25" i="48"/>
  <c r="F25" i="48"/>
  <c r="V24" i="48"/>
  <c r="G24" i="48"/>
  <c r="F24" i="48"/>
  <c r="G23" i="48"/>
  <c r="F23" i="48"/>
  <c r="G22" i="48"/>
  <c r="F22" i="48"/>
  <c r="V21" i="48"/>
  <c r="G21" i="48"/>
  <c r="F21" i="48"/>
  <c r="G20" i="48"/>
  <c r="F20" i="48"/>
  <c r="V19" i="48"/>
  <c r="G19" i="48"/>
  <c r="F19" i="48"/>
  <c r="G18" i="48"/>
  <c r="F18" i="48"/>
  <c r="G17" i="48"/>
  <c r="F17" i="48"/>
  <c r="V16" i="48"/>
  <c r="G16" i="48"/>
  <c r="F16" i="48"/>
  <c r="V15" i="48"/>
  <c r="G15" i="48"/>
  <c r="F15" i="48"/>
  <c r="G14" i="48"/>
  <c r="F14" i="48"/>
  <c r="G13" i="48"/>
  <c r="F13" i="48"/>
  <c r="V12" i="48"/>
  <c r="G12" i="48"/>
  <c r="F12" i="48"/>
  <c r="C12" i="48"/>
  <c r="V11" i="48"/>
  <c r="G11" i="48"/>
  <c r="F11" i="48"/>
  <c r="G10" i="48"/>
  <c r="F10" i="48"/>
  <c r="C10" i="48"/>
  <c r="V9" i="48"/>
  <c r="G9" i="48"/>
  <c r="F9" i="48"/>
  <c r="V8" i="48"/>
  <c r="R8" i="48"/>
  <c r="G8" i="48"/>
  <c r="F8" i="48"/>
  <c r="V7" i="48"/>
  <c r="G7" i="48"/>
  <c r="F7" i="48"/>
  <c r="R6" i="48"/>
  <c r="G6" i="48"/>
  <c r="F6" i="48"/>
  <c r="C6" i="48"/>
  <c r="R68" i="48" s="1"/>
  <c r="R5" i="48"/>
  <c r="G5" i="48"/>
  <c r="F5" i="48"/>
  <c r="C5" i="48"/>
  <c r="W4" i="48"/>
  <c r="R4" i="48"/>
  <c r="M69" i="48"/>
  <c r="U69" i="48" s="1"/>
  <c r="M64" i="48"/>
  <c r="U64" i="48" s="1"/>
  <c r="M63" i="48"/>
  <c r="U63" i="48" s="1"/>
  <c r="M62" i="48"/>
  <c r="U62" i="48" s="1"/>
  <c r="M57" i="48"/>
  <c r="U57" i="48" s="1"/>
  <c r="M56" i="48"/>
  <c r="U56" i="48" s="1"/>
  <c r="M54" i="48"/>
  <c r="U54" i="48" s="1"/>
  <c r="M50" i="48"/>
  <c r="U50" i="48" s="1"/>
  <c r="M48" i="48"/>
  <c r="U48" i="48" s="1"/>
  <c r="M47" i="48"/>
  <c r="U47" i="48" s="1"/>
  <c r="M42" i="48"/>
  <c r="U42" i="48" s="1"/>
  <c r="M41" i="48"/>
  <c r="U41" i="48" s="1"/>
  <c r="M40" i="48"/>
  <c r="U40" i="48" s="1"/>
  <c r="M35" i="48"/>
  <c r="U35" i="48" s="1"/>
  <c r="M34" i="48"/>
  <c r="U34" i="48" s="1"/>
  <c r="M33" i="48"/>
  <c r="U33" i="48" s="1"/>
  <c r="M28" i="48"/>
  <c r="U28" i="48" s="1"/>
  <c r="M27" i="48"/>
  <c r="U27" i="48" s="1"/>
  <c r="M26" i="48"/>
  <c r="U26" i="48" s="1"/>
  <c r="M21" i="48"/>
  <c r="U21" i="48" s="1"/>
  <c r="M20" i="48"/>
  <c r="U20" i="48" s="1"/>
  <c r="M18" i="48"/>
  <c r="U18" i="48" s="1"/>
  <c r="M14" i="48"/>
  <c r="U14" i="48" s="1"/>
  <c r="M12" i="48"/>
  <c r="U12" i="48" s="1"/>
  <c r="M11" i="48"/>
  <c r="U11" i="48" s="1"/>
  <c r="M6" i="48"/>
  <c r="U6" i="48" s="1"/>
  <c r="M5" i="48"/>
  <c r="U5" i="48" s="1"/>
  <c r="M4" i="48"/>
  <c r="U4" i="48" s="1"/>
  <c r="X4" i="48" s="1"/>
  <c r="M4" i="48" a="1"/>
  <c r="M66" i="48" s="1"/>
  <c r="U66" i="48" s="1"/>
  <c r="G4" i="48"/>
  <c r="F4" i="48"/>
  <c r="AT3" i="48"/>
  <c r="O3" i="48"/>
  <c r="AE3" i="48" s="1"/>
  <c r="AN3" i="48" s="1"/>
  <c r="G98" i="47"/>
  <c r="F98" i="47"/>
  <c r="AX97" i="47"/>
  <c r="G97" i="47"/>
  <c r="F97" i="47"/>
  <c r="AX96" i="47"/>
  <c r="G96" i="47"/>
  <c r="F96" i="47"/>
  <c r="AX95" i="47"/>
  <c r="G95" i="47"/>
  <c r="F95" i="47"/>
  <c r="AX94" i="47"/>
  <c r="F94" i="47"/>
  <c r="AX93" i="47"/>
  <c r="G93" i="47"/>
  <c r="F93" i="47"/>
  <c r="AX92" i="47"/>
  <c r="G92" i="47"/>
  <c r="F92" i="47"/>
  <c r="AX91" i="47"/>
  <c r="G91" i="47"/>
  <c r="F91" i="47"/>
  <c r="AX90" i="47"/>
  <c r="G90" i="47"/>
  <c r="F90" i="47"/>
  <c r="AX89" i="47"/>
  <c r="G89" i="47"/>
  <c r="F89" i="47"/>
  <c r="AX88" i="47"/>
  <c r="G88" i="47"/>
  <c r="F88" i="47"/>
  <c r="AX87" i="47"/>
  <c r="G87" i="47"/>
  <c r="F87" i="47"/>
  <c r="AX86" i="47"/>
  <c r="G86" i="47"/>
  <c r="F86" i="47"/>
  <c r="AX85" i="47"/>
  <c r="G85" i="47"/>
  <c r="F85" i="47"/>
  <c r="AX84" i="47"/>
  <c r="G84" i="47"/>
  <c r="F84" i="47"/>
  <c r="AX83" i="47"/>
  <c r="G83" i="47"/>
  <c r="F83" i="47"/>
  <c r="AX82" i="47"/>
  <c r="G82" i="47"/>
  <c r="F82" i="47"/>
  <c r="AX81" i="47"/>
  <c r="G81" i="47"/>
  <c r="F81" i="47"/>
  <c r="AX80" i="47"/>
  <c r="G80" i="47"/>
  <c r="F80" i="47"/>
  <c r="G79" i="47"/>
  <c r="F79" i="47"/>
  <c r="G78" i="47"/>
  <c r="F78" i="47"/>
  <c r="G77" i="47"/>
  <c r="F77" i="47"/>
  <c r="G76" i="47"/>
  <c r="F76" i="47"/>
  <c r="G75" i="47"/>
  <c r="F75" i="47"/>
  <c r="G74" i="47"/>
  <c r="F74" i="47"/>
  <c r="G73" i="47"/>
  <c r="F73" i="47"/>
  <c r="R72" i="47"/>
  <c r="G72" i="47"/>
  <c r="F72" i="47"/>
  <c r="G71" i="47"/>
  <c r="F71" i="47"/>
  <c r="G70" i="47"/>
  <c r="F70" i="47"/>
  <c r="G69" i="47"/>
  <c r="F69" i="47"/>
  <c r="G68" i="47"/>
  <c r="F68" i="47"/>
  <c r="G67" i="47"/>
  <c r="F67" i="47"/>
  <c r="G66" i="47"/>
  <c r="F66" i="47"/>
  <c r="G65" i="47"/>
  <c r="F65" i="47"/>
  <c r="G64" i="47"/>
  <c r="F64" i="47"/>
  <c r="R63" i="47"/>
  <c r="G63" i="47"/>
  <c r="F63" i="47"/>
  <c r="G62" i="47"/>
  <c r="F62" i="47"/>
  <c r="G61" i="47"/>
  <c r="F61" i="47"/>
  <c r="G60" i="47"/>
  <c r="F60" i="47"/>
  <c r="G59" i="47"/>
  <c r="F59" i="47"/>
  <c r="G58" i="47"/>
  <c r="F58" i="47"/>
  <c r="G57" i="47"/>
  <c r="F57" i="47"/>
  <c r="G56" i="47"/>
  <c r="F56" i="47"/>
  <c r="G55" i="47"/>
  <c r="F55" i="47"/>
  <c r="R54" i="47"/>
  <c r="G54" i="47"/>
  <c r="F54" i="47"/>
  <c r="G53" i="47"/>
  <c r="F53" i="47"/>
  <c r="G52" i="47"/>
  <c r="F52" i="47"/>
  <c r="G51" i="47"/>
  <c r="F51" i="47"/>
  <c r="G50" i="47"/>
  <c r="F50" i="47"/>
  <c r="R49" i="47"/>
  <c r="G49" i="47"/>
  <c r="F49" i="47"/>
  <c r="G48" i="47"/>
  <c r="F48" i="47"/>
  <c r="G47" i="47"/>
  <c r="F47" i="47"/>
  <c r="R46" i="47"/>
  <c r="G46" i="47"/>
  <c r="F46" i="47"/>
  <c r="G45" i="47"/>
  <c r="F45" i="47"/>
  <c r="G44" i="47"/>
  <c r="F44" i="47"/>
  <c r="R43" i="47"/>
  <c r="G43" i="47"/>
  <c r="F43" i="47"/>
  <c r="G42" i="47"/>
  <c r="F42" i="47"/>
  <c r="G41" i="47"/>
  <c r="F41" i="47"/>
  <c r="R40" i="47"/>
  <c r="G40" i="47"/>
  <c r="F40" i="47"/>
  <c r="R39" i="47"/>
  <c r="G39" i="47"/>
  <c r="F39" i="47"/>
  <c r="G38" i="47"/>
  <c r="F38" i="47"/>
  <c r="R37" i="47"/>
  <c r="G37" i="47"/>
  <c r="F37" i="47"/>
  <c r="R36" i="47"/>
  <c r="G36" i="47"/>
  <c r="F36" i="47"/>
  <c r="G35" i="47"/>
  <c r="F35" i="47"/>
  <c r="R34" i="47"/>
  <c r="G34" i="47"/>
  <c r="F34" i="47"/>
  <c r="R33" i="47"/>
  <c r="G33" i="47"/>
  <c r="F33" i="47"/>
  <c r="G32" i="47"/>
  <c r="F32" i="47"/>
  <c r="R31" i="47"/>
  <c r="G31" i="47"/>
  <c r="F31" i="47"/>
  <c r="R30" i="47"/>
  <c r="G30" i="47"/>
  <c r="F30" i="47"/>
  <c r="G29" i="47"/>
  <c r="F29" i="47"/>
  <c r="R28" i="47"/>
  <c r="G28" i="47"/>
  <c r="F28" i="47"/>
  <c r="R27" i="47"/>
  <c r="G27" i="47"/>
  <c r="F27" i="47"/>
  <c r="G26" i="47"/>
  <c r="F26" i="47"/>
  <c r="R25" i="47"/>
  <c r="G25" i="47"/>
  <c r="F25" i="47"/>
  <c r="R24" i="47"/>
  <c r="G24" i="47"/>
  <c r="F24" i="47"/>
  <c r="G23" i="47"/>
  <c r="F23" i="47"/>
  <c r="R22" i="47"/>
  <c r="G22" i="47"/>
  <c r="F22" i="47"/>
  <c r="R21" i="47"/>
  <c r="G21" i="47"/>
  <c r="F21" i="47"/>
  <c r="G20" i="47"/>
  <c r="F20" i="47"/>
  <c r="R19" i="47"/>
  <c r="G19" i="47"/>
  <c r="F19" i="47"/>
  <c r="R18" i="47"/>
  <c r="G18" i="47"/>
  <c r="F18" i="47"/>
  <c r="G17" i="47"/>
  <c r="F17" i="47"/>
  <c r="R16" i="47"/>
  <c r="G16" i="47"/>
  <c r="F16" i="47"/>
  <c r="R15" i="47"/>
  <c r="G15" i="47"/>
  <c r="F15" i="47"/>
  <c r="G14" i="47"/>
  <c r="F14" i="47"/>
  <c r="R13" i="47"/>
  <c r="G13" i="47"/>
  <c r="F13" i="47"/>
  <c r="R12" i="47"/>
  <c r="G12" i="47"/>
  <c r="F12" i="47"/>
  <c r="C12" i="47"/>
  <c r="G11" i="47"/>
  <c r="F11" i="47"/>
  <c r="G10" i="47"/>
  <c r="F10" i="47"/>
  <c r="C10" i="47"/>
  <c r="V73" i="47" s="1"/>
  <c r="V9" i="47"/>
  <c r="G9" i="47"/>
  <c r="F9" i="47"/>
  <c r="G8" i="47"/>
  <c r="F8" i="47"/>
  <c r="R7" i="47"/>
  <c r="G7" i="47"/>
  <c r="F7" i="47"/>
  <c r="R6" i="47"/>
  <c r="G6" i="47"/>
  <c r="F6" i="47"/>
  <c r="C6" i="47"/>
  <c r="R8" i="47" s="1"/>
  <c r="G5" i="47"/>
  <c r="F5" i="47"/>
  <c r="C5" i="47"/>
  <c r="W4" i="47"/>
  <c r="M78" i="47"/>
  <c r="U78" i="47" s="1"/>
  <c r="M77" i="47"/>
  <c r="U77" i="47" s="1"/>
  <c r="M76" i="47"/>
  <c r="U76" i="47" s="1"/>
  <c r="M72" i="47"/>
  <c r="U72" i="47" s="1"/>
  <c r="M71" i="47"/>
  <c r="U71" i="47" s="1"/>
  <c r="M70" i="47"/>
  <c r="U70" i="47" s="1"/>
  <c r="M66" i="47"/>
  <c r="U66" i="47" s="1"/>
  <c r="M65" i="47"/>
  <c r="U65" i="47" s="1"/>
  <c r="M64" i="47"/>
  <c r="U64" i="47" s="1"/>
  <c r="M60" i="47"/>
  <c r="U60" i="47" s="1"/>
  <c r="M59" i="47"/>
  <c r="U59" i="47" s="1"/>
  <c r="M58" i="47"/>
  <c r="U58" i="47" s="1"/>
  <c r="M54" i="47"/>
  <c r="U54" i="47" s="1"/>
  <c r="M53" i="47"/>
  <c r="U53" i="47" s="1"/>
  <c r="M52" i="47"/>
  <c r="U52" i="47" s="1"/>
  <c r="M48" i="47"/>
  <c r="U48" i="47" s="1"/>
  <c r="M47" i="47"/>
  <c r="U47" i="47" s="1"/>
  <c r="M46" i="47"/>
  <c r="U46" i="47" s="1"/>
  <c r="M42" i="47"/>
  <c r="U42" i="47" s="1"/>
  <c r="M41" i="47"/>
  <c r="U41" i="47" s="1"/>
  <c r="M40" i="47"/>
  <c r="U40" i="47" s="1"/>
  <c r="M36" i="47"/>
  <c r="U36" i="47" s="1"/>
  <c r="M35" i="47"/>
  <c r="U35" i="47" s="1"/>
  <c r="M34" i="47"/>
  <c r="U34" i="47" s="1"/>
  <c r="M30" i="47"/>
  <c r="U30" i="47" s="1"/>
  <c r="M29" i="47"/>
  <c r="U29" i="47" s="1"/>
  <c r="M28" i="47"/>
  <c r="U28" i="47" s="1"/>
  <c r="M24" i="47"/>
  <c r="U24" i="47" s="1"/>
  <c r="M23" i="47"/>
  <c r="U23" i="47" s="1"/>
  <c r="M22" i="47"/>
  <c r="U22" i="47" s="1"/>
  <c r="M18" i="47"/>
  <c r="U18" i="47" s="1"/>
  <c r="M17" i="47"/>
  <c r="U17" i="47" s="1"/>
  <c r="M16" i="47"/>
  <c r="U16" i="47" s="1"/>
  <c r="M12" i="47"/>
  <c r="U12" i="47" s="1"/>
  <c r="M11" i="47"/>
  <c r="U11" i="47" s="1"/>
  <c r="M10" i="47"/>
  <c r="U10" i="47" s="1"/>
  <c r="M6" i="47"/>
  <c r="U6" i="47" s="1"/>
  <c r="M5" i="47"/>
  <c r="U5" i="47" s="1"/>
  <c r="M4" i="47"/>
  <c r="U4" i="47" s="1"/>
  <c r="X4" i="47" s="1"/>
  <c r="M4" i="47" a="1"/>
  <c r="M75" i="47" s="1"/>
  <c r="U75" i="47" s="1"/>
  <c r="G4" i="47"/>
  <c r="F4" i="47"/>
  <c r="AT3" i="47"/>
  <c r="O3" i="47"/>
  <c r="AE3" i="47" s="1"/>
  <c r="G98" i="46"/>
  <c r="F98" i="46"/>
  <c r="AX97" i="46"/>
  <c r="G97" i="46"/>
  <c r="F97" i="46"/>
  <c r="AX96" i="46"/>
  <c r="G96" i="46"/>
  <c r="F96" i="46"/>
  <c r="AX95" i="46"/>
  <c r="G95" i="46"/>
  <c r="F95" i="46"/>
  <c r="AX94" i="46"/>
  <c r="F94" i="46"/>
  <c r="AX93" i="46"/>
  <c r="G93" i="46"/>
  <c r="F93" i="46"/>
  <c r="AX92" i="46"/>
  <c r="G92" i="46"/>
  <c r="F92" i="46"/>
  <c r="AX91" i="46"/>
  <c r="G91" i="46"/>
  <c r="F91" i="46"/>
  <c r="AX90" i="46"/>
  <c r="G90" i="46"/>
  <c r="F90" i="46"/>
  <c r="V89" i="46"/>
  <c r="G89" i="46"/>
  <c r="F89" i="46"/>
  <c r="G88" i="46"/>
  <c r="F88" i="46"/>
  <c r="V87" i="46"/>
  <c r="G87" i="46"/>
  <c r="F87" i="46"/>
  <c r="V86" i="46"/>
  <c r="G86" i="46"/>
  <c r="F86" i="46"/>
  <c r="G85" i="46"/>
  <c r="F85" i="46"/>
  <c r="V84" i="46"/>
  <c r="G84" i="46"/>
  <c r="F84" i="46"/>
  <c r="V83" i="46"/>
  <c r="G83" i="46"/>
  <c r="F83" i="46"/>
  <c r="G82" i="46"/>
  <c r="F82" i="46"/>
  <c r="V81" i="46"/>
  <c r="G81" i="46"/>
  <c r="F81" i="46"/>
  <c r="V80" i="46"/>
  <c r="G80" i="46"/>
  <c r="F80" i="46"/>
  <c r="G79" i="46"/>
  <c r="F79" i="46"/>
  <c r="V78" i="46"/>
  <c r="G78" i="46"/>
  <c r="F78" i="46"/>
  <c r="V77" i="46"/>
  <c r="G77" i="46"/>
  <c r="F77" i="46"/>
  <c r="G76" i="46"/>
  <c r="F76" i="46"/>
  <c r="V75" i="46"/>
  <c r="G75" i="46"/>
  <c r="F75" i="46"/>
  <c r="V74" i="46"/>
  <c r="G74" i="46"/>
  <c r="F74" i="46"/>
  <c r="G73" i="46"/>
  <c r="F73" i="46"/>
  <c r="V72" i="46"/>
  <c r="G72" i="46"/>
  <c r="F72" i="46"/>
  <c r="V71" i="46"/>
  <c r="G71" i="46"/>
  <c r="F71" i="46"/>
  <c r="G70" i="46"/>
  <c r="F70" i="46"/>
  <c r="V69" i="46"/>
  <c r="G69" i="46"/>
  <c r="F69" i="46"/>
  <c r="V68" i="46"/>
  <c r="G68" i="46"/>
  <c r="F68" i="46"/>
  <c r="G67" i="46"/>
  <c r="F67" i="46"/>
  <c r="V66" i="46"/>
  <c r="G66" i="46"/>
  <c r="F66" i="46"/>
  <c r="V65" i="46"/>
  <c r="G65" i="46"/>
  <c r="F65" i="46"/>
  <c r="G64" i="46"/>
  <c r="F64" i="46"/>
  <c r="V63" i="46"/>
  <c r="G63" i="46"/>
  <c r="F63" i="46"/>
  <c r="V62" i="46"/>
  <c r="G62" i="46"/>
  <c r="F62" i="46"/>
  <c r="G61" i="46"/>
  <c r="F61" i="46"/>
  <c r="V60" i="46"/>
  <c r="G60" i="46"/>
  <c r="F60" i="46"/>
  <c r="V59" i="46"/>
  <c r="G59" i="46"/>
  <c r="F59" i="46"/>
  <c r="G58" i="46"/>
  <c r="F58" i="46"/>
  <c r="V57" i="46"/>
  <c r="G57" i="46"/>
  <c r="F57" i="46"/>
  <c r="V56" i="46"/>
  <c r="G56" i="46"/>
  <c r="F56" i="46"/>
  <c r="G55" i="46"/>
  <c r="F55" i="46"/>
  <c r="V54" i="46"/>
  <c r="G54" i="46"/>
  <c r="F54" i="46"/>
  <c r="V53" i="46"/>
  <c r="G53" i="46"/>
  <c r="F53" i="46"/>
  <c r="G52" i="46"/>
  <c r="F52" i="46"/>
  <c r="V51" i="46"/>
  <c r="G51" i="46"/>
  <c r="F51" i="46"/>
  <c r="V50" i="46"/>
  <c r="G50" i="46"/>
  <c r="F50" i="46"/>
  <c r="G49" i="46"/>
  <c r="F49" i="46"/>
  <c r="V48" i="46"/>
  <c r="G48" i="46"/>
  <c r="F48" i="46"/>
  <c r="V47" i="46"/>
  <c r="G47" i="46"/>
  <c r="F47" i="46"/>
  <c r="G46" i="46"/>
  <c r="F46" i="46"/>
  <c r="V45" i="46"/>
  <c r="G45" i="46"/>
  <c r="F45" i="46"/>
  <c r="V44" i="46"/>
  <c r="G44" i="46"/>
  <c r="F44" i="46"/>
  <c r="G43" i="46"/>
  <c r="F43" i="46"/>
  <c r="V42" i="46"/>
  <c r="G42" i="46"/>
  <c r="F42" i="46"/>
  <c r="V41" i="46"/>
  <c r="G41" i="46"/>
  <c r="F41" i="46"/>
  <c r="G40" i="46"/>
  <c r="F40" i="46"/>
  <c r="V39" i="46"/>
  <c r="G39" i="46"/>
  <c r="F39" i="46"/>
  <c r="V38" i="46"/>
  <c r="G38" i="46"/>
  <c r="F38" i="46"/>
  <c r="G37" i="46"/>
  <c r="F37" i="46"/>
  <c r="V36" i="46"/>
  <c r="G36" i="46"/>
  <c r="F36" i="46"/>
  <c r="V35" i="46"/>
  <c r="G35" i="46"/>
  <c r="F35" i="46"/>
  <c r="G34" i="46"/>
  <c r="F34" i="46"/>
  <c r="V33" i="46"/>
  <c r="G33" i="46"/>
  <c r="F33" i="46"/>
  <c r="V32" i="46"/>
  <c r="G32" i="46"/>
  <c r="F32" i="46"/>
  <c r="G31" i="46"/>
  <c r="F31" i="46"/>
  <c r="V30" i="46"/>
  <c r="G30" i="46"/>
  <c r="F30" i="46"/>
  <c r="V29" i="46"/>
  <c r="G29" i="46"/>
  <c r="F29" i="46"/>
  <c r="G28" i="46"/>
  <c r="F28" i="46"/>
  <c r="V27" i="46"/>
  <c r="G27" i="46"/>
  <c r="F27" i="46"/>
  <c r="V26" i="46"/>
  <c r="G26" i="46"/>
  <c r="F26" i="46"/>
  <c r="G25" i="46"/>
  <c r="F25" i="46"/>
  <c r="V24" i="46"/>
  <c r="G24" i="46"/>
  <c r="F24" i="46"/>
  <c r="V23" i="46"/>
  <c r="G23" i="46"/>
  <c r="F23" i="46"/>
  <c r="G22" i="46"/>
  <c r="F22" i="46"/>
  <c r="V21" i="46"/>
  <c r="G21" i="46"/>
  <c r="F21" i="46"/>
  <c r="V20" i="46"/>
  <c r="R20" i="46"/>
  <c r="G20" i="46"/>
  <c r="F20" i="46"/>
  <c r="R19" i="46"/>
  <c r="G19" i="46"/>
  <c r="F19" i="46"/>
  <c r="V18" i="46"/>
  <c r="G18" i="46"/>
  <c r="F18" i="46"/>
  <c r="V17" i="46"/>
  <c r="R17" i="46"/>
  <c r="G17" i="46"/>
  <c r="F17" i="46"/>
  <c r="G16" i="46"/>
  <c r="F16" i="46"/>
  <c r="V15" i="46"/>
  <c r="G15" i="46"/>
  <c r="F15" i="46"/>
  <c r="V14" i="46"/>
  <c r="G14" i="46"/>
  <c r="F14" i="46"/>
  <c r="G13" i="46"/>
  <c r="F13" i="46"/>
  <c r="V12" i="46"/>
  <c r="G12" i="46"/>
  <c r="F12" i="46"/>
  <c r="C12" i="46"/>
  <c r="V11" i="46"/>
  <c r="G11" i="46"/>
  <c r="F11" i="46"/>
  <c r="V10" i="46"/>
  <c r="G10" i="46"/>
  <c r="F10" i="46"/>
  <c r="C10" i="46"/>
  <c r="V88" i="46" s="1"/>
  <c r="V9" i="46"/>
  <c r="R9" i="46"/>
  <c r="G9" i="46"/>
  <c r="F9" i="46"/>
  <c r="G8" i="46"/>
  <c r="F8" i="46"/>
  <c r="G7" i="46"/>
  <c r="F7" i="46"/>
  <c r="V6" i="46"/>
  <c r="G6" i="46"/>
  <c r="F6" i="46"/>
  <c r="C6" i="46"/>
  <c r="R25" i="46" s="1"/>
  <c r="V5" i="46"/>
  <c r="G5" i="46"/>
  <c r="F5" i="46"/>
  <c r="C5" i="46"/>
  <c r="Y4" i="46"/>
  <c r="W4" i="46"/>
  <c r="V4" i="46"/>
  <c r="R4" i="46"/>
  <c r="M87" i="46"/>
  <c r="U87" i="46" s="1"/>
  <c r="M81" i="46"/>
  <c r="U81" i="46" s="1"/>
  <c r="M80" i="46"/>
  <c r="U80" i="46" s="1"/>
  <c r="M79" i="46"/>
  <c r="U79" i="46" s="1"/>
  <c r="M73" i="46"/>
  <c r="U73" i="46" s="1"/>
  <c r="M72" i="46"/>
  <c r="U72" i="46" s="1"/>
  <c r="M69" i="46"/>
  <c r="U69" i="46" s="1"/>
  <c r="M63" i="46"/>
  <c r="U63" i="46" s="1"/>
  <c r="M62" i="46"/>
  <c r="U62" i="46" s="1"/>
  <c r="M61" i="46"/>
  <c r="U61" i="46" s="1"/>
  <c r="M55" i="46"/>
  <c r="U55" i="46" s="1"/>
  <c r="M54" i="46"/>
  <c r="U54" i="46" s="1"/>
  <c r="M51" i="46"/>
  <c r="U51" i="46" s="1"/>
  <c r="M45" i="46"/>
  <c r="U45" i="46" s="1"/>
  <c r="M44" i="46"/>
  <c r="U44" i="46" s="1"/>
  <c r="M43" i="46"/>
  <c r="U43" i="46" s="1"/>
  <c r="M37" i="46"/>
  <c r="U37" i="46" s="1"/>
  <c r="M36" i="46"/>
  <c r="U36" i="46" s="1"/>
  <c r="M33" i="46"/>
  <c r="U33" i="46" s="1"/>
  <c r="M27" i="46"/>
  <c r="U27" i="46" s="1"/>
  <c r="M26" i="46"/>
  <c r="U26" i="46" s="1"/>
  <c r="M25" i="46"/>
  <c r="U25" i="46" s="1"/>
  <c r="M19" i="46"/>
  <c r="U19" i="46" s="1"/>
  <c r="M18" i="46"/>
  <c r="U18" i="46" s="1"/>
  <c r="M15" i="46"/>
  <c r="U15" i="46" s="1"/>
  <c r="M9" i="46"/>
  <c r="U9" i="46" s="1"/>
  <c r="M8" i="46"/>
  <c r="U8" i="46" s="1"/>
  <c r="M7" i="46"/>
  <c r="U7" i="46" s="1"/>
  <c r="M4" i="46" a="1"/>
  <c r="M84" i="46" s="1"/>
  <c r="U84" i="46" s="1"/>
  <c r="G4" i="46"/>
  <c r="F4" i="46"/>
  <c r="AT3" i="46"/>
  <c r="AH3" i="46"/>
  <c r="AQ3" i="46" s="1"/>
  <c r="R3" i="46"/>
  <c r="O3" i="46"/>
  <c r="P3" i="46" s="1"/>
  <c r="AF3" i="46" s="1"/>
  <c r="AO3" i="46" s="1"/>
  <c r="V98" i="45"/>
  <c r="S98" i="45"/>
  <c r="R98" i="45"/>
  <c r="G98" i="45"/>
  <c r="F98" i="45"/>
  <c r="R97" i="45"/>
  <c r="G97" i="45"/>
  <c r="F97" i="45"/>
  <c r="V96" i="45"/>
  <c r="R96" i="45"/>
  <c r="G96" i="45"/>
  <c r="F96" i="45"/>
  <c r="V95" i="45"/>
  <c r="R95" i="45"/>
  <c r="G95" i="45"/>
  <c r="F95" i="45"/>
  <c r="R94" i="45"/>
  <c r="G94" i="45"/>
  <c r="F94" i="45"/>
  <c r="R93" i="45"/>
  <c r="G93" i="45"/>
  <c r="F93" i="45"/>
  <c r="R92" i="45"/>
  <c r="G92" i="45"/>
  <c r="F92" i="45"/>
  <c r="R91" i="45"/>
  <c r="G91" i="45"/>
  <c r="F91" i="45"/>
  <c r="V90" i="45"/>
  <c r="R90" i="45"/>
  <c r="G90" i="45"/>
  <c r="F90" i="45"/>
  <c r="V89" i="45"/>
  <c r="R89" i="45"/>
  <c r="G89" i="45"/>
  <c r="F89" i="45"/>
  <c r="R88" i="45"/>
  <c r="G88" i="45"/>
  <c r="F88" i="45"/>
  <c r="V87" i="45"/>
  <c r="R87" i="45"/>
  <c r="G87" i="45"/>
  <c r="F87" i="45"/>
  <c r="V86" i="45"/>
  <c r="R86" i="45"/>
  <c r="G86" i="45"/>
  <c r="F86" i="45"/>
  <c r="R85" i="45"/>
  <c r="G85" i="45"/>
  <c r="F85" i="45"/>
  <c r="V84" i="45"/>
  <c r="R84" i="45"/>
  <c r="G84" i="45"/>
  <c r="F84" i="45"/>
  <c r="V83" i="45"/>
  <c r="R83" i="45"/>
  <c r="G83" i="45"/>
  <c r="F83" i="45"/>
  <c r="R82" i="45"/>
  <c r="G82" i="45"/>
  <c r="F82" i="45"/>
  <c r="V81" i="45"/>
  <c r="R81" i="45"/>
  <c r="G81" i="45"/>
  <c r="F81" i="45"/>
  <c r="V80" i="45"/>
  <c r="R80" i="45"/>
  <c r="G80" i="45"/>
  <c r="F80" i="45"/>
  <c r="R79" i="45"/>
  <c r="G79" i="45"/>
  <c r="F79" i="45"/>
  <c r="V78" i="45"/>
  <c r="R78" i="45"/>
  <c r="G78" i="45"/>
  <c r="F78" i="45"/>
  <c r="V77" i="45"/>
  <c r="R77" i="45"/>
  <c r="G77" i="45"/>
  <c r="F77" i="45"/>
  <c r="R76" i="45"/>
  <c r="G76" i="45"/>
  <c r="F76" i="45"/>
  <c r="R75" i="45"/>
  <c r="G75" i="45"/>
  <c r="F75" i="45"/>
  <c r="R74" i="45"/>
  <c r="G74" i="45"/>
  <c r="F74" i="45"/>
  <c r="R73" i="45"/>
  <c r="G73" i="45"/>
  <c r="F73" i="45"/>
  <c r="V72" i="45"/>
  <c r="R72" i="45"/>
  <c r="G72" i="45"/>
  <c r="F72" i="45"/>
  <c r="V71" i="45"/>
  <c r="R71" i="45"/>
  <c r="G71" i="45"/>
  <c r="F71" i="45"/>
  <c r="R70" i="45"/>
  <c r="G70" i="45"/>
  <c r="F70" i="45"/>
  <c r="V69" i="45"/>
  <c r="R69" i="45"/>
  <c r="G69" i="45"/>
  <c r="F69" i="45"/>
  <c r="V68" i="45"/>
  <c r="R68" i="45"/>
  <c r="G68" i="45"/>
  <c r="F68" i="45"/>
  <c r="R67" i="45"/>
  <c r="G67" i="45"/>
  <c r="F67" i="45"/>
  <c r="V66" i="45"/>
  <c r="R66" i="45"/>
  <c r="G66" i="45"/>
  <c r="F66" i="45"/>
  <c r="V65" i="45"/>
  <c r="R65" i="45"/>
  <c r="G65" i="45"/>
  <c r="F65" i="45"/>
  <c r="R64" i="45"/>
  <c r="G64" i="45"/>
  <c r="F64" i="45"/>
  <c r="V63" i="45"/>
  <c r="R63" i="45"/>
  <c r="G63" i="45"/>
  <c r="F63" i="45"/>
  <c r="V62" i="45"/>
  <c r="R62" i="45"/>
  <c r="G62" i="45"/>
  <c r="F62" i="45"/>
  <c r="R61" i="45"/>
  <c r="G61" i="45"/>
  <c r="F61" i="45"/>
  <c r="V60" i="45"/>
  <c r="R60" i="45"/>
  <c r="G60" i="45"/>
  <c r="F60" i="45"/>
  <c r="V59" i="45"/>
  <c r="R59" i="45"/>
  <c r="G59" i="45"/>
  <c r="F59" i="45"/>
  <c r="R58" i="45"/>
  <c r="G58" i="45"/>
  <c r="F58" i="45"/>
  <c r="R57" i="45"/>
  <c r="G57" i="45"/>
  <c r="F57" i="45"/>
  <c r="R56" i="45"/>
  <c r="G56" i="45"/>
  <c r="F56" i="45"/>
  <c r="R55" i="45"/>
  <c r="G55" i="45"/>
  <c r="F55" i="45"/>
  <c r="V54" i="45"/>
  <c r="R54" i="45"/>
  <c r="G54" i="45"/>
  <c r="F54" i="45"/>
  <c r="V53" i="45"/>
  <c r="R53" i="45"/>
  <c r="G53" i="45"/>
  <c r="F53" i="45"/>
  <c r="R52" i="45"/>
  <c r="G52" i="45"/>
  <c r="F52" i="45"/>
  <c r="V51" i="45"/>
  <c r="R51" i="45"/>
  <c r="G51" i="45"/>
  <c r="F51" i="45"/>
  <c r="V50" i="45"/>
  <c r="R50" i="45"/>
  <c r="G50" i="45"/>
  <c r="F50" i="45"/>
  <c r="R49" i="45"/>
  <c r="G49" i="45"/>
  <c r="F49" i="45"/>
  <c r="V48" i="45"/>
  <c r="R48" i="45"/>
  <c r="G48" i="45"/>
  <c r="F48" i="45"/>
  <c r="V47" i="45"/>
  <c r="R47" i="45"/>
  <c r="G47" i="45"/>
  <c r="F47" i="45"/>
  <c r="R46" i="45"/>
  <c r="G46" i="45"/>
  <c r="F46" i="45"/>
  <c r="V45" i="45"/>
  <c r="R45" i="45"/>
  <c r="G45" i="45"/>
  <c r="F45" i="45"/>
  <c r="V44" i="45"/>
  <c r="R44" i="45"/>
  <c r="G44" i="45"/>
  <c r="F44" i="45"/>
  <c r="R43" i="45"/>
  <c r="G43" i="45"/>
  <c r="F43" i="45"/>
  <c r="V42" i="45"/>
  <c r="R42" i="45"/>
  <c r="G42" i="45"/>
  <c r="F42" i="45"/>
  <c r="V41" i="45"/>
  <c r="R41" i="45"/>
  <c r="G41" i="45"/>
  <c r="F41" i="45"/>
  <c r="R40" i="45"/>
  <c r="G40" i="45"/>
  <c r="F40" i="45"/>
  <c r="R39" i="45"/>
  <c r="G39" i="45"/>
  <c r="F39" i="45"/>
  <c r="R38" i="45"/>
  <c r="G38" i="45"/>
  <c r="F38" i="45"/>
  <c r="R37" i="45"/>
  <c r="G37" i="45"/>
  <c r="F37" i="45"/>
  <c r="V36" i="45"/>
  <c r="R36" i="45"/>
  <c r="G36" i="45"/>
  <c r="F36" i="45"/>
  <c r="V35" i="45"/>
  <c r="R35" i="45"/>
  <c r="G35" i="45"/>
  <c r="F35" i="45"/>
  <c r="R34" i="45"/>
  <c r="G34" i="45"/>
  <c r="F34" i="45"/>
  <c r="R33" i="45"/>
  <c r="G33" i="45"/>
  <c r="F33" i="45"/>
  <c r="V32" i="45"/>
  <c r="R32" i="45"/>
  <c r="G32" i="45"/>
  <c r="F32" i="45"/>
  <c r="R31" i="45"/>
  <c r="G31" i="45"/>
  <c r="F31" i="45"/>
  <c r="V30" i="45"/>
  <c r="R30" i="45"/>
  <c r="G30" i="45"/>
  <c r="F30" i="45"/>
  <c r="R29" i="45"/>
  <c r="G29" i="45"/>
  <c r="F29" i="45"/>
  <c r="R28" i="45"/>
  <c r="G28" i="45"/>
  <c r="F28" i="45"/>
  <c r="V27" i="45"/>
  <c r="R27" i="45"/>
  <c r="G27" i="45"/>
  <c r="F27" i="45"/>
  <c r="V26" i="45"/>
  <c r="R26" i="45"/>
  <c r="G26" i="45"/>
  <c r="F26" i="45"/>
  <c r="R25" i="45"/>
  <c r="G25" i="45"/>
  <c r="F25" i="45"/>
  <c r="R24" i="45"/>
  <c r="G24" i="45"/>
  <c r="F24" i="45"/>
  <c r="V23" i="45"/>
  <c r="R23" i="45"/>
  <c r="G23" i="45"/>
  <c r="F23" i="45"/>
  <c r="R22" i="45"/>
  <c r="G22" i="45"/>
  <c r="F22" i="45"/>
  <c r="V21" i="45"/>
  <c r="R21" i="45"/>
  <c r="G21" i="45"/>
  <c r="F21" i="45"/>
  <c r="R20" i="45"/>
  <c r="G20" i="45"/>
  <c r="F20" i="45"/>
  <c r="R19" i="45"/>
  <c r="G19" i="45"/>
  <c r="F19" i="45"/>
  <c r="V18" i="45"/>
  <c r="R18" i="45"/>
  <c r="G18" i="45"/>
  <c r="F18" i="45"/>
  <c r="V17" i="45"/>
  <c r="R17" i="45"/>
  <c r="G17" i="45"/>
  <c r="F17" i="45"/>
  <c r="R16" i="45"/>
  <c r="G16" i="45"/>
  <c r="F16" i="45"/>
  <c r="R15" i="45"/>
  <c r="G15" i="45"/>
  <c r="F15" i="45"/>
  <c r="V14" i="45"/>
  <c r="R14" i="45"/>
  <c r="G14" i="45"/>
  <c r="F14" i="45"/>
  <c r="R13" i="45"/>
  <c r="G13" i="45"/>
  <c r="F13" i="45"/>
  <c r="V12" i="45"/>
  <c r="R12" i="45"/>
  <c r="G12" i="45"/>
  <c r="F12" i="45"/>
  <c r="C12" i="45"/>
  <c r="V11" i="45"/>
  <c r="R11" i="45"/>
  <c r="G11" i="45"/>
  <c r="F11" i="45"/>
  <c r="V10" i="45"/>
  <c r="R10" i="45"/>
  <c r="G10" i="45"/>
  <c r="F10" i="45"/>
  <c r="C10" i="45"/>
  <c r="V9" i="45"/>
  <c r="R9" i="45"/>
  <c r="G9" i="45"/>
  <c r="F9" i="45"/>
  <c r="R8" i="45"/>
  <c r="G8" i="45"/>
  <c r="F8" i="45"/>
  <c r="R7" i="45"/>
  <c r="G7" i="45"/>
  <c r="F7" i="45"/>
  <c r="V6" i="45"/>
  <c r="R6" i="45"/>
  <c r="G6" i="45"/>
  <c r="F6" i="45"/>
  <c r="V5" i="45"/>
  <c r="R5" i="45"/>
  <c r="G5" i="45"/>
  <c r="F5" i="45"/>
  <c r="C5" i="45"/>
  <c r="W4" i="45"/>
  <c r="V4" i="45"/>
  <c r="Y4" i="45" s="1"/>
  <c r="R4" i="45"/>
  <c r="M98" i="45"/>
  <c r="U98" i="45" s="1"/>
  <c r="M95" i="45"/>
  <c r="U95" i="45" s="1"/>
  <c r="M90" i="45"/>
  <c r="U90" i="45" s="1"/>
  <c r="M88" i="45"/>
  <c r="U88" i="45" s="1"/>
  <c r="M83" i="45"/>
  <c r="U83" i="45" s="1"/>
  <c r="M81" i="45"/>
  <c r="U81" i="45" s="1"/>
  <c r="M76" i="45"/>
  <c r="U76" i="45" s="1"/>
  <c r="M74" i="45"/>
  <c r="U74" i="45" s="1"/>
  <c r="M69" i="45"/>
  <c r="U69" i="45" s="1"/>
  <c r="M66" i="45"/>
  <c r="U66" i="45" s="1"/>
  <c r="M62" i="45"/>
  <c r="U62" i="45" s="1"/>
  <c r="M59" i="45"/>
  <c r="U59" i="45" s="1"/>
  <c r="M54" i="45"/>
  <c r="U54" i="45" s="1"/>
  <c r="M52" i="45"/>
  <c r="U52" i="45" s="1"/>
  <c r="M47" i="45"/>
  <c r="U47" i="45" s="1"/>
  <c r="M45" i="45"/>
  <c r="U45" i="45" s="1"/>
  <c r="M40" i="45"/>
  <c r="U40" i="45" s="1"/>
  <c r="M38" i="45"/>
  <c r="U38" i="45" s="1"/>
  <c r="M33" i="45"/>
  <c r="U33" i="45" s="1"/>
  <c r="M30" i="45"/>
  <c r="U30" i="45" s="1"/>
  <c r="M26" i="45"/>
  <c r="U26" i="45" s="1"/>
  <c r="M23" i="45"/>
  <c r="U23" i="45" s="1"/>
  <c r="M18" i="45"/>
  <c r="U18" i="45" s="1"/>
  <c r="M16" i="45"/>
  <c r="U16" i="45" s="1"/>
  <c r="M11" i="45"/>
  <c r="U11" i="45" s="1"/>
  <c r="M9" i="45"/>
  <c r="U9" i="45" s="1"/>
  <c r="M4" i="45"/>
  <c r="U4" i="45" s="1"/>
  <c r="X4" i="45" s="1"/>
  <c r="M4" i="45" a="1"/>
  <c r="M94" i="45" s="1"/>
  <c r="U94" i="45" s="1"/>
  <c r="G4" i="45"/>
  <c r="F4" i="45"/>
  <c r="AT3" i="45"/>
  <c r="R3" i="45"/>
  <c r="O3" i="45"/>
  <c r="P3" i="45" s="1"/>
  <c r="AF3" i="45" s="1"/>
  <c r="AO3" i="45" s="1"/>
  <c r="G98" i="44"/>
  <c r="F98" i="44"/>
  <c r="AX97" i="44"/>
  <c r="G97" i="44"/>
  <c r="F97" i="44"/>
  <c r="AX96" i="44"/>
  <c r="G96" i="44"/>
  <c r="F96" i="44"/>
  <c r="AX95" i="44"/>
  <c r="G95" i="44"/>
  <c r="F95" i="44"/>
  <c r="AX94" i="44"/>
  <c r="G94" i="44"/>
  <c r="F94" i="44"/>
  <c r="AX93" i="44"/>
  <c r="G93" i="44"/>
  <c r="F93" i="44"/>
  <c r="AX92" i="44"/>
  <c r="G92" i="44"/>
  <c r="F92" i="44"/>
  <c r="AX91" i="44"/>
  <c r="G91" i="44"/>
  <c r="F91" i="44"/>
  <c r="AX90" i="44"/>
  <c r="G90" i="44"/>
  <c r="F90" i="44"/>
  <c r="AX89" i="44"/>
  <c r="G89" i="44"/>
  <c r="F89" i="44"/>
  <c r="AX88" i="44"/>
  <c r="G88" i="44"/>
  <c r="F88" i="44"/>
  <c r="AX87" i="44"/>
  <c r="G87" i="44"/>
  <c r="F87" i="44"/>
  <c r="AX86" i="44"/>
  <c r="G86" i="44"/>
  <c r="F86" i="44"/>
  <c r="AX85" i="44"/>
  <c r="G85" i="44"/>
  <c r="F85" i="44"/>
  <c r="AX84" i="44"/>
  <c r="G84" i="44"/>
  <c r="F84" i="44"/>
  <c r="AX83" i="44"/>
  <c r="G83" i="44"/>
  <c r="F83" i="44"/>
  <c r="AX82" i="44"/>
  <c r="G82" i="44"/>
  <c r="F82" i="44"/>
  <c r="AX81" i="44"/>
  <c r="G81" i="44"/>
  <c r="F81" i="44"/>
  <c r="AX80" i="44"/>
  <c r="G80" i="44"/>
  <c r="F80" i="44"/>
  <c r="AX79" i="44"/>
  <c r="G79" i="44"/>
  <c r="F79" i="44"/>
  <c r="AX78" i="44"/>
  <c r="G78" i="44"/>
  <c r="F78" i="44"/>
  <c r="AX77" i="44"/>
  <c r="G77" i="44"/>
  <c r="F77" i="44"/>
  <c r="AX76" i="44"/>
  <c r="G76" i="44"/>
  <c r="F76" i="44"/>
  <c r="AX75" i="44"/>
  <c r="G75" i="44"/>
  <c r="F75" i="44"/>
  <c r="AX74" i="44"/>
  <c r="G74" i="44"/>
  <c r="F74" i="44"/>
  <c r="AX73" i="44"/>
  <c r="G73" i="44"/>
  <c r="F73" i="44"/>
  <c r="AX72" i="44"/>
  <c r="G72" i="44"/>
  <c r="F72" i="44"/>
  <c r="AX71" i="44"/>
  <c r="G71" i="44"/>
  <c r="F71" i="44"/>
  <c r="AX70" i="44"/>
  <c r="G70" i="44"/>
  <c r="F70" i="44"/>
  <c r="G69" i="44"/>
  <c r="F69" i="44"/>
  <c r="G68" i="44"/>
  <c r="F68" i="44"/>
  <c r="G67" i="44"/>
  <c r="F67" i="44"/>
  <c r="R66" i="44"/>
  <c r="G66" i="44"/>
  <c r="F66" i="44"/>
  <c r="G65" i="44"/>
  <c r="F65" i="44"/>
  <c r="G64" i="44"/>
  <c r="F64" i="44"/>
  <c r="G63" i="44"/>
  <c r="F63" i="44"/>
  <c r="G62" i="44"/>
  <c r="F62" i="44"/>
  <c r="G61" i="44"/>
  <c r="F61" i="44"/>
  <c r="G60" i="44"/>
  <c r="F60" i="44"/>
  <c r="G59" i="44"/>
  <c r="F59" i="44"/>
  <c r="G58" i="44"/>
  <c r="F58" i="44"/>
  <c r="G57" i="44"/>
  <c r="F57" i="44"/>
  <c r="G56" i="44"/>
  <c r="F56" i="44"/>
  <c r="G55" i="44"/>
  <c r="F55" i="44"/>
  <c r="G54" i="44"/>
  <c r="F54" i="44"/>
  <c r="G53" i="44"/>
  <c r="F53" i="44"/>
  <c r="G52" i="44"/>
  <c r="F52" i="44"/>
  <c r="G51" i="44"/>
  <c r="F51" i="44"/>
  <c r="G50" i="44"/>
  <c r="F50" i="44"/>
  <c r="G49" i="44"/>
  <c r="F49" i="44"/>
  <c r="G48" i="44"/>
  <c r="F48" i="44"/>
  <c r="G47" i="44"/>
  <c r="F47" i="44"/>
  <c r="G46" i="44"/>
  <c r="F46" i="44"/>
  <c r="G45" i="44"/>
  <c r="F45" i="44"/>
  <c r="G44" i="44"/>
  <c r="F44" i="44"/>
  <c r="G43" i="44"/>
  <c r="F43" i="44"/>
  <c r="G42" i="44"/>
  <c r="F42" i="44"/>
  <c r="G41" i="44"/>
  <c r="F41" i="44"/>
  <c r="V40" i="44"/>
  <c r="G40" i="44"/>
  <c r="F40" i="44"/>
  <c r="G39" i="44"/>
  <c r="F39" i="44"/>
  <c r="G38" i="44"/>
  <c r="F38" i="44"/>
  <c r="V37" i="44"/>
  <c r="G37" i="44"/>
  <c r="F37" i="44"/>
  <c r="G36" i="44"/>
  <c r="F36" i="44"/>
  <c r="G35" i="44"/>
  <c r="F35" i="44"/>
  <c r="V34" i="44"/>
  <c r="G34" i="44"/>
  <c r="F34" i="44"/>
  <c r="G33" i="44"/>
  <c r="F33" i="44"/>
  <c r="G32" i="44"/>
  <c r="F32" i="44"/>
  <c r="V31" i="44"/>
  <c r="G31" i="44"/>
  <c r="F31" i="44"/>
  <c r="G30" i="44"/>
  <c r="F30" i="44"/>
  <c r="G29" i="44"/>
  <c r="F29" i="44"/>
  <c r="V28" i="44"/>
  <c r="G28" i="44"/>
  <c r="F28" i="44"/>
  <c r="G27" i="44"/>
  <c r="F27" i="44"/>
  <c r="G26" i="44"/>
  <c r="F26" i="44"/>
  <c r="V25" i="44"/>
  <c r="G25" i="44"/>
  <c r="F25" i="44"/>
  <c r="G24" i="44"/>
  <c r="F24" i="44"/>
  <c r="G23" i="44"/>
  <c r="F23" i="44"/>
  <c r="V22" i="44"/>
  <c r="G22" i="44"/>
  <c r="F22" i="44"/>
  <c r="G21" i="44"/>
  <c r="F21" i="44"/>
  <c r="G20" i="44"/>
  <c r="F20" i="44"/>
  <c r="V19" i="44"/>
  <c r="G19" i="44"/>
  <c r="F19" i="44"/>
  <c r="G18" i="44"/>
  <c r="F18" i="44"/>
  <c r="R17" i="44"/>
  <c r="G17" i="44"/>
  <c r="F17" i="44"/>
  <c r="V16" i="44"/>
  <c r="G16" i="44"/>
  <c r="F16" i="44"/>
  <c r="G15" i="44"/>
  <c r="F15" i="44"/>
  <c r="G14" i="44"/>
  <c r="F14" i="44"/>
  <c r="V13" i="44"/>
  <c r="G13" i="44"/>
  <c r="F13" i="44"/>
  <c r="G12" i="44"/>
  <c r="F12" i="44"/>
  <c r="C12" i="44"/>
  <c r="V11" i="44"/>
  <c r="G11" i="44"/>
  <c r="F11" i="44"/>
  <c r="G10" i="44"/>
  <c r="F10" i="44"/>
  <c r="C10" i="44"/>
  <c r="V64" i="44" s="1"/>
  <c r="V9" i="44"/>
  <c r="G9" i="44"/>
  <c r="F9" i="44"/>
  <c r="V8" i="44"/>
  <c r="G8" i="44"/>
  <c r="F8" i="44"/>
  <c r="V7" i="44"/>
  <c r="G7" i="44"/>
  <c r="F7" i="44"/>
  <c r="G6" i="44"/>
  <c r="F6" i="44"/>
  <c r="C6" i="44"/>
  <c r="R23" i="44" s="1"/>
  <c r="V5" i="44"/>
  <c r="R5" i="44"/>
  <c r="G5" i="44"/>
  <c r="F5" i="44"/>
  <c r="C5" i="44"/>
  <c r="W4" i="44"/>
  <c r="R4" i="44"/>
  <c r="M4" i="44" a="1"/>
  <c r="M64" i="44" s="1"/>
  <c r="U64" i="44" s="1"/>
  <c r="G4" i="44"/>
  <c r="F4" i="44"/>
  <c r="AT3" i="44"/>
  <c r="O3" i="44"/>
  <c r="P3" i="44" s="1"/>
  <c r="AF3" i="44" s="1"/>
  <c r="AO3" i="44" s="1"/>
  <c r="G98" i="43"/>
  <c r="F98" i="43"/>
  <c r="AX97" i="43"/>
  <c r="G97" i="43"/>
  <c r="F97" i="43"/>
  <c r="AX96" i="43"/>
  <c r="G96" i="43"/>
  <c r="F96" i="43"/>
  <c r="AX95" i="43"/>
  <c r="G95" i="43"/>
  <c r="F95" i="43"/>
  <c r="AX94" i="43"/>
  <c r="G94" i="43"/>
  <c r="F94" i="43"/>
  <c r="AX93" i="43"/>
  <c r="G93" i="43"/>
  <c r="F93" i="43"/>
  <c r="AX92" i="43"/>
  <c r="G92" i="43"/>
  <c r="F92" i="43"/>
  <c r="AX91" i="43"/>
  <c r="G91" i="43"/>
  <c r="F91" i="43"/>
  <c r="AX90" i="43"/>
  <c r="G90" i="43"/>
  <c r="F90" i="43"/>
  <c r="AX89" i="43"/>
  <c r="G89" i="43"/>
  <c r="F89" i="43"/>
  <c r="AX88" i="43"/>
  <c r="G88" i="43"/>
  <c r="F88" i="43"/>
  <c r="AX87" i="43"/>
  <c r="G87" i="43"/>
  <c r="F87" i="43"/>
  <c r="AX86" i="43"/>
  <c r="G86" i="43"/>
  <c r="F86" i="43"/>
  <c r="AX85" i="43"/>
  <c r="G85" i="43"/>
  <c r="F85" i="43"/>
  <c r="AX84" i="43"/>
  <c r="G84" i="43"/>
  <c r="F84" i="43"/>
  <c r="AX83" i="43"/>
  <c r="G83" i="43"/>
  <c r="F83" i="43"/>
  <c r="AX82" i="43"/>
  <c r="G82" i="43"/>
  <c r="F82" i="43"/>
  <c r="AX81" i="43"/>
  <c r="G81" i="43"/>
  <c r="F81" i="43"/>
  <c r="AX80" i="43"/>
  <c r="G80" i="43"/>
  <c r="F80" i="43"/>
  <c r="G79" i="43"/>
  <c r="F79" i="43"/>
  <c r="V78" i="43"/>
  <c r="G78" i="43"/>
  <c r="F78" i="43"/>
  <c r="G77" i="43"/>
  <c r="F77" i="43"/>
  <c r="G76" i="43"/>
  <c r="F76" i="43"/>
  <c r="V75" i="43"/>
  <c r="G75" i="43"/>
  <c r="F75" i="43"/>
  <c r="G74" i="43"/>
  <c r="F74" i="43"/>
  <c r="V73" i="43"/>
  <c r="G73" i="43"/>
  <c r="F73" i="43"/>
  <c r="G72" i="43"/>
  <c r="F72" i="43"/>
  <c r="V71" i="43"/>
  <c r="G71" i="43"/>
  <c r="F71" i="43"/>
  <c r="G70" i="43"/>
  <c r="F70" i="43"/>
  <c r="G69" i="43"/>
  <c r="F69" i="43"/>
  <c r="G68" i="43"/>
  <c r="F68" i="43"/>
  <c r="G67" i="43"/>
  <c r="F67" i="43"/>
  <c r="V66" i="43"/>
  <c r="G66" i="43"/>
  <c r="F66" i="43"/>
  <c r="G65" i="43"/>
  <c r="F65" i="43"/>
  <c r="V64" i="43"/>
  <c r="G64" i="43"/>
  <c r="F64" i="43"/>
  <c r="G63" i="43"/>
  <c r="F63" i="43"/>
  <c r="V62" i="43"/>
  <c r="G62" i="43"/>
  <c r="F62" i="43"/>
  <c r="G61" i="43"/>
  <c r="F61" i="43"/>
  <c r="G60" i="43"/>
  <c r="F60" i="43"/>
  <c r="G59" i="43"/>
  <c r="F59" i="43"/>
  <c r="G58" i="43"/>
  <c r="F58" i="43"/>
  <c r="V57" i="43"/>
  <c r="G57" i="43"/>
  <c r="F57" i="43"/>
  <c r="G56" i="43"/>
  <c r="F56" i="43"/>
  <c r="V55" i="43"/>
  <c r="G55" i="43"/>
  <c r="F55" i="43"/>
  <c r="G54" i="43"/>
  <c r="F54" i="43"/>
  <c r="V53" i="43"/>
  <c r="G53" i="43"/>
  <c r="F53" i="43"/>
  <c r="V52" i="43"/>
  <c r="G52" i="43"/>
  <c r="F52" i="43"/>
  <c r="G51" i="43"/>
  <c r="F51" i="43"/>
  <c r="G50" i="43"/>
  <c r="F50" i="43"/>
  <c r="V49" i="43"/>
  <c r="G49" i="43"/>
  <c r="F49" i="43"/>
  <c r="V48" i="43"/>
  <c r="G48" i="43"/>
  <c r="F48" i="43"/>
  <c r="G47" i="43"/>
  <c r="F47" i="43"/>
  <c r="V46" i="43"/>
  <c r="G46" i="43"/>
  <c r="F46" i="43"/>
  <c r="G45" i="43"/>
  <c r="F45" i="43"/>
  <c r="V44" i="43"/>
  <c r="G44" i="43"/>
  <c r="F44" i="43"/>
  <c r="V43" i="43"/>
  <c r="G43" i="43"/>
  <c r="F43" i="43"/>
  <c r="G42" i="43"/>
  <c r="F42" i="43"/>
  <c r="G41" i="43"/>
  <c r="F41" i="43"/>
  <c r="V40" i="43"/>
  <c r="G40" i="43"/>
  <c r="F40" i="43"/>
  <c r="V39" i="43"/>
  <c r="G39" i="43"/>
  <c r="F39" i="43"/>
  <c r="G38" i="43"/>
  <c r="F38" i="43"/>
  <c r="V37" i="43"/>
  <c r="G37" i="43"/>
  <c r="F37" i="43"/>
  <c r="G36" i="43"/>
  <c r="F36" i="43"/>
  <c r="V35" i="43"/>
  <c r="G35" i="43"/>
  <c r="F35" i="43"/>
  <c r="V34" i="43"/>
  <c r="G34" i="43"/>
  <c r="F34" i="43"/>
  <c r="G33" i="43"/>
  <c r="F33" i="43"/>
  <c r="G32" i="43"/>
  <c r="F32" i="43"/>
  <c r="V31" i="43"/>
  <c r="G31" i="43"/>
  <c r="F31" i="43"/>
  <c r="V30" i="43"/>
  <c r="G30" i="43"/>
  <c r="F30" i="43"/>
  <c r="G29" i="43"/>
  <c r="F29" i="43"/>
  <c r="V28" i="43"/>
  <c r="G28" i="43"/>
  <c r="F28" i="43"/>
  <c r="G27" i="43"/>
  <c r="F27" i="43"/>
  <c r="V26" i="43"/>
  <c r="G26" i="43"/>
  <c r="F26" i="43"/>
  <c r="V25" i="43"/>
  <c r="G25" i="43"/>
  <c r="F25" i="43"/>
  <c r="G24" i="43"/>
  <c r="F24" i="43"/>
  <c r="G23" i="43"/>
  <c r="F23" i="43"/>
  <c r="V22" i="43"/>
  <c r="G22" i="43"/>
  <c r="F22" i="43"/>
  <c r="V21" i="43"/>
  <c r="G21" i="43"/>
  <c r="F21" i="43"/>
  <c r="G20" i="43"/>
  <c r="F20" i="43"/>
  <c r="V19" i="43"/>
  <c r="G19" i="43"/>
  <c r="F19" i="43"/>
  <c r="G18" i="43"/>
  <c r="F18" i="43"/>
  <c r="V17" i="43"/>
  <c r="G17" i="43"/>
  <c r="F17" i="43"/>
  <c r="V16" i="43"/>
  <c r="G16" i="43"/>
  <c r="F16" i="43"/>
  <c r="G15" i="43"/>
  <c r="F15" i="43"/>
  <c r="G14" i="43"/>
  <c r="F14" i="43"/>
  <c r="V13" i="43"/>
  <c r="G13" i="43"/>
  <c r="F13" i="43"/>
  <c r="V12" i="43"/>
  <c r="G12" i="43"/>
  <c r="F12" i="43"/>
  <c r="C12" i="43"/>
  <c r="V11" i="43"/>
  <c r="G11" i="43"/>
  <c r="F11" i="43"/>
  <c r="G10" i="43"/>
  <c r="F10" i="43"/>
  <c r="C10" i="43"/>
  <c r="V77" i="43" s="1"/>
  <c r="V9" i="43"/>
  <c r="G9" i="43"/>
  <c r="F9" i="43"/>
  <c r="V8" i="43"/>
  <c r="G8" i="43"/>
  <c r="F8" i="43"/>
  <c r="V7" i="43"/>
  <c r="G7" i="43"/>
  <c r="F7" i="43"/>
  <c r="V6" i="43"/>
  <c r="G6" i="43"/>
  <c r="F6" i="43"/>
  <c r="C6" i="43"/>
  <c r="V5" i="43"/>
  <c r="G5" i="43"/>
  <c r="F5" i="43"/>
  <c r="C5" i="43"/>
  <c r="W4" i="43"/>
  <c r="V4" i="43"/>
  <c r="M78" i="43"/>
  <c r="U78" i="43" s="1"/>
  <c r="M77" i="43"/>
  <c r="U77" i="43" s="1"/>
  <c r="M76" i="43"/>
  <c r="U76" i="43" s="1"/>
  <c r="M73" i="43"/>
  <c r="U73" i="43" s="1"/>
  <c r="M71" i="43"/>
  <c r="U71" i="43" s="1"/>
  <c r="M70" i="43"/>
  <c r="U70" i="43" s="1"/>
  <c r="M69" i="43"/>
  <c r="U69" i="43" s="1"/>
  <c r="M66" i="43"/>
  <c r="U66" i="43" s="1"/>
  <c r="M64" i="43"/>
  <c r="U64" i="43" s="1"/>
  <c r="M63" i="43"/>
  <c r="U63" i="43" s="1"/>
  <c r="M61" i="43"/>
  <c r="U61" i="43" s="1"/>
  <c r="M59" i="43"/>
  <c r="U59" i="43" s="1"/>
  <c r="M57" i="43"/>
  <c r="U57" i="43" s="1"/>
  <c r="M55" i="43"/>
  <c r="U55" i="43" s="1"/>
  <c r="M54" i="43"/>
  <c r="U54" i="43" s="1"/>
  <c r="M52" i="43"/>
  <c r="U52" i="43" s="1"/>
  <c r="M49" i="43"/>
  <c r="U49" i="43" s="1"/>
  <c r="M48" i="43"/>
  <c r="U48" i="43" s="1"/>
  <c r="M47" i="43"/>
  <c r="U47" i="43" s="1"/>
  <c r="M45" i="43"/>
  <c r="U45" i="43" s="1"/>
  <c r="M42" i="43"/>
  <c r="U42" i="43" s="1"/>
  <c r="M41" i="43"/>
  <c r="U41" i="43" s="1"/>
  <c r="M40" i="43"/>
  <c r="U40" i="43" s="1"/>
  <c r="M37" i="43"/>
  <c r="U37" i="43" s="1"/>
  <c r="M35" i="43"/>
  <c r="U35" i="43" s="1"/>
  <c r="M34" i="43"/>
  <c r="U34" i="43" s="1"/>
  <c r="M33" i="43"/>
  <c r="U33" i="43" s="1"/>
  <c r="M30" i="43"/>
  <c r="U30" i="43" s="1"/>
  <c r="M28" i="43"/>
  <c r="U28" i="43" s="1"/>
  <c r="M27" i="43"/>
  <c r="U27" i="43" s="1"/>
  <c r="M25" i="43"/>
  <c r="U25" i="43" s="1"/>
  <c r="M23" i="43"/>
  <c r="U23" i="43" s="1"/>
  <c r="M21" i="43"/>
  <c r="U21" i="43" s="1"/>
  <c r="M19" i="43"/>
  <c r="U19" i="43" s="1"/>
  <c r="M18" i="43"/>
  <c r="U18" i="43" s="1"/>
  <c r="M16" i="43"/>
  <c r="U16" i="43" s="1"/>
  <c r="M13" i="43"/>
  <c r="U13" i="43" s="1"/>
  <c r="M12" i="43"/>
  <c r="U12" i="43" s="1"/>
  <c r="M11" i="43"/>
  <c r="U11" i="43" s="1"/>
  <c r="M9" i="43"/>
  <c r="U9" i="43" s="1"/>
  <c r="M6" i="43"/>
  <c r="U6" i="43" s="1"/>
  <c r="M5" i="43"/>
  <c r="U5" i="43" s="1"/>
  <c r="M4" i="43"/>
  <c r="U4" i="43" s="1"/>
  <c r="M4" i="43" a="1"/>
  <c r="M79" i="43" s="1"/>
  <c r="U79" i="43" s="1"/>
  <c r="G4" i="43"/>
  <c r="F4" i="43"/>
  <c r="AT3" i="43"/>
  <c r="O3" i="43"/>
  <c r="P3" i="43" s="1"/>
  <c r="AF3" i="43" s="1"/>
  <c r="AO3" i="43" s="1"/>
  <c r="G98" i="42"/>
  <c r="F98" i="42"/>
  <c r="AX97" i="42"/>
  <c r="G97" i="42"/>
  <c r="F97" i="42"/>
  <c r="AX96" i="42"/>
  <c r="G96" i="42"/>
  <c r="F96" i="42"/>
  <c r="AX95" i="42"/>
  <c r="G95" i="42"/>
  <c r="F95" i="42"/>
  <c r="AX94" i="42"/>
  <c r="G94" i="42"/>
  <c r="F94" i="42"/>
  <c r="AX93" i="42"/>
  <c r="G93" i="42"/>
  <c r="F93" i="42"/>
  <c r="AX92" i="42"/>
  <c r="G92" i="42"/>
  <c r="F92" i="42"/>
  <c r="AX91" i="42"/>
  <c r="G91" i="42"/>
  <c r="F91" i="42"/>
  <c r="AX90" i="42"/>
  <c r="G90" i="42"/>
  <c r="F90" i="42"/>
  <c r="G89" i="42"/>
  <c r="F89" i="42"/>
  <c r="G88" i="42"/>
  <c r="F88" i="42"/>
  <c r="R87" i="42"/>
  <c r="G87" i="42"/>
  <c r="F87" i="42"/>
  <c r="G86" i="42"/>
  <c r="F86" i="42"/>
  <c r="G85" i="42"/>
  <c r="F85" i="42"/>
  <c r="R84" i="42"/>
  <c r="G84" i="42"/>
  <c r="F84" i="42"/>
  <c r="G83" i="42"/>
  <c r="F83" i="42"/>
  <c r="G82" i="42"/>
  <c r="F82" i="42"/>
  <c r="R81" i="42"/>
  <c r="G81" i="42"/>
  <c r="F81" i="42"/>
  <c r="G80" i="42"/>
  <c r="F80" i="42"/>
  <c r="G79" i="42"/>
  <c r="F79" i="42"/>
  <c r="R78" i="42"/>
  <c r="G78" i="42"/>
  <c r="F78" i="42"/>
  <c r="G77" i="42"/>
  <c r="F77" i="42"/>
  <c r="G76" i="42"/>
  <c r="F76" i="42"/>
  <c r="R75" i="42"/>
  <c r="G75" i="42"/>
  <c r="F75" i="42"/>
  <c r="G74" i="42"/>
  <c r="F74" i="42"/>
  <c r="G73" i="42"/>
  <c r="F73" i="42"/>
  <c r="R72" i="42"/>
  <c r="G72" i="42"/>
  <c r="F72" i="42"/>
  <c r="G71" i="42"/>
  <c r="F71" i="42"/>
  <c r="G70" i="42"/>
  <c r="F70" i="42"/>
  <c r="R69" i="42"/>
  <c r="G69" i="42"/>
  <c r="F69" i="42"/>
  <c r="G68" i="42"/>
  <c r="F68" i="42"/>
  <c r="G67" i="42"/>
  <c r="F67" i="42"/>
  <c r="R66" i="42"/>
  <c r="G66" i="42"/>
  <c r="F66" i="42"/>
  <c r="G65" i="42"/>
  <c r="F65" i="42"/>
  <c r="G64" i="42"/>
  <c r="F64" i="42"/>
  <c r="R63" i="42"/>
  <c r="G63" i="42"/>
  <c r="F63" i="42"/>
  <c r="G62" i="42"/>
  <c r="F62" i="42"/>
  <c r="G61" i="42"/>
  <c r="F61" i="42"/>
  <c r="R60" i="42"/>
  <c r="G60" i="42"/>
  <c r="F60" i="42"/>
  <c r="G59" i="42"/>
  <c r="F59" i="42"/>
  <c r="G58" i="42"/>
  <c r="F58" i="42"/>
  <c r="R57" i="42"/>
  <c r="G57" i="42"/>
  <c r="F57" i="42"/>
  <c r="G56" i="42"/>
  <c r="F56" i="42"/>
  <c r="G55" i="42"/>
  <c r="F55" i="42"/>
  <c r="R54" i="42"/>
  <c r="G54" i="42"/>
  <c r="F54" i="42"/>
  <c r="G53" i="42"/>
  <c r="F53" i="42"/>
  <c r="G52" i="42"/>
  <c r="F52" i="42"/>
  <c r="R51" i="42"/>
  <c r="G51" i="42"/>
  <c r="F51" i="42"/>
  <c r="G50" i="42"/>
  <c r="F50" i="42"/>
  <c r="G49" i="42"/>
  <c r="F49" i="42"/>
  <c r="R48" i="42"/>
  <c r="G48" i="42"/>
  <c r="F48" i="42"/>
  <c r="G47" i="42"/>
  <c r="F47" i="42"/>
  <c r="G46" i="42"/>
  <c r="F46" i="42"/>
  <c r="R45" i="42"/>
  <c r="G45" i="42"/>
  <c r="F45" i="42"/>
  <c r="G44" i="42"/>
  <c r="F44" i="42"/>
  <c r="G43" i="42"/>
  <c r="F43" i="42"/>
  <c r="R42" i="42"/>
  <c r="G42" i="42"/>
  <c r="F42" i="42"/>
  <c r="G41" i="42"/>
  <c r="F41" i="42"/>
  <c r="G40" i="42"/>
  <c r="F40" i="42"/>
  <c r="R39" i="42"/>
  <c r="G39" i="42"/>
  <c r="F39" i="42"/>
  <c r="G38" i="42"/>
  <c r="F38" i="42"/>
  <c r="G37" i="42"/>
  <c r="F37" i="42"/>
  <c r="R36" i="42"/>
  <c r="G36" i="42"/>
  <c r="F36" i="42"/>
  <c r="G35" i="42"/>
  <c r="F35" i="42"/>
  <c r="G34" i="42"/>
  <c r="F34" i="42"/>
  <c r="R33" i="42"/>
  <c r="G33" i="42"/>
  <c r="F33" i="42"/>
  <c r="G32" i="42"/>
  <c r="F32" i="42"/>
  <c r="G31" i="42"/>
  <c r="F31" i="42"/>
  <c r="R30" i="42"/>
  <c r="G30" i="42"/>
  <c r="F30" i="42"/>
  <c r="G29" i="42"/>
  <c r="F29" i="42"/>
  <c r="G28" i="42"/>
  <c r="F28" i="42"/>
  <c r="R27" i="42"/>
  <c r="G27" i="42"/>
  <c r="F27" i="42"/>
  <c r="G26" i="42"/>
  <c r="F26" i="42"/>
  <c r="G25" i="42"/>
  <c r="F25" i="42"/>
  <c r="R24" i="42"/>
  <c r="G24" i="42"/>
  <c r="F24" i="42"/>
  <c r="G23" i="42"/>
  <c r="F23" i="42"/>
  <c r="G22" i="42"/>
  <c r="F22" i="42"/>
  <c r="R21" i="42"/>
  <c r="G21" i="42"/>
  <c r="F21" i="42"/>
  <c r="G20" i="42"/>
  <c r="F20" i="42"/>
  <c r="G19" i="42"/>
  <c r="F19" i="42"/>
  <c r="R18" i="42"/>
  <c r="G18" i="42"/>
  <c r="F18" i="42"/>
  <c r="G17" i="42"/>
  <c r="F17" i="42"/>
  <c r="G16" i="42"/>
  <c r="F16" i="42"/>
  <c r="R15" i="42"/>
  <c r="G15" i="42"/>
  <c r="F15" i="42"/>
  <c r="G14" i="42"/>
  <c r="F14" i="42"/>
  <c r="G13" i="42"/>
  <c r="F13" i="42"/>
  <c r="R12" i="42"/>
  <c r="G12" i="42"/>
  <c r="F12" i="42"/>
  <c r="C12" i="42"/>
  <c r="R11" i="42"/>
  <c r="G11" i="42"/>
  <c r="F11" i="42"/>
  <c r="G10" i="42"/>
  <c r="F10" i="42"/>
  <c r="C10" i="42"/>
  <c r="V9" i="42"/>
  <c r="R9" i="42"/>
  <c r="G9" i="42"/>
  <c r="F9" i="42"/>
  <c r="G8" i="42"/>
  <c r="F8" i="42"/>
  <c r="G7" i="42"/>
  <c r="F7" i="42"/>
  <c r="R6" i="42"/>
  <c r="G6" i="42"/>
  <c r="F6" i="42"/>
  <c r="C6" i="42"/>
  <c r="R88" i="42" s="1"/>
  <c r="R5" i="42"/>
  <c r="G5" i="42"/>
  <c r="F5" i="42"/>
  <c r="C5" i="42"/>
  <c r="W4" i="42"/>
  <c r="R4" i="42"/>
  <c r="M88" i="42"/>
  <c r="U88" i="42" s="1"/>
  <c r="M85" i="42"/>
  <c r="U85" i="42" s="1"/>
  <c r="M82" i="42"/>
  <c r="U82" i="42" s="1"/>
  <c r="M79" i="42"/>
  <c r="U79" i="42" s="1"/>
  <c r="M76" i="42"/>
  <c r="U76" i="42" s="1"/>
  <c r="M73" i="42"/>
  <c r="U73" i="42" s="1"/>
  <c r="M70" i="42"/>
  <c r="U70" i="42" s="1"/>
  <c r="M67" i="42"/>
  <c r="U67" i="42" s="1"/>
  <c r="M64" i="42"/>
  <c r="U64" i="42" s="1"/>
  <c r="M61" i="42"/>
  <c r="U61" i="42" s="1"/>
  <c r="M58" i="42"/>
  <c r="U58" i="42" s="1"/>
  <c r="M55" i="42"/>
  <c r="U55" i="42" s="1"/>
  <c r="M52" i="42"/>
  <c r="U52" i="42" s="1"/>
  <c r="M49" i="42"/>
  <c r="U49" i="42" s="1"/>
  <c r="M46" i="42"/>
  <c r="U46" i="42" s="1"/>
  <c r="M43" i="42"/>
  <c r="U43" i="42" s="1"/>
  <c r="M40" i="42"/>
  <c r="U40" i="42" s="1"/>
  <c r="M37" i="42"/>
  <c r="U37" i="42" s="1"/>
  <c r="M34" i="42"/>
  <c r="U34" i="42" s="1"/>
  <c r="M31" i="42"/>
  <c r="U31" i="42" s="1"/>
  <c r="M28" i="42"/>
  <c r="U28" i="42" s="1"/>
  <c r="M25" i="42"/>
  <c r="U25" i="42" s="1"/>
  <c r="M22" i="42"/>
  <c r="U22" i="42" s="1"/>
  <c r="M19" i="42"/>
  <c r="U19" i="42" s="1"/>
  <c r="M16" i="42"/>
  <c r="U16" i="42" s="1"/>
  <c r="M13" i="42"/>
  <c r="U13" i="42" s="1"/>
  <c r="M10" i="42"/>
  <c r="U10" i="42" s="1"/>
  <c r="M7" i="42"/>
  <c r="U7" i="42" s="1"/>
  <c r="M4" i="42"/>
  <c r="U4" i="42" s="1"/>
  <c r="X4" i="42" s="1"/>
  <c r="M4" i="42" a="1"/>
  <c r="M86" i="42" s="1"/>
  <c r="U86" i="42" s="1"/>
  <c r="G4" i="42"/>
  <c r="F4" i="42"/>
  <c r="AT3" i="42"/>
  <c r="R3" i="42"/>
  <c r="O3" i="42"/>
  <c r="P3" i="42" s="1"/>
  <c r="AF3" i="42" s="1"/>
  <c r="AO3" i="42" s="1"/>
  <c r="S98" i="41"/>
  <c r="R98" i="41"/>
  <c r="G98" i="41"/>
  <c r="F98" i="41"/>
  <c r="R97" i="41"/>
  <c r="G97" i="41"/>
  <c r="F97" i="41"/>
  <c r="R96" i="41"/>
  <c r="G96" i="41"/>
  <c r="F96" i="41"/>
  <c r="R95" i="41"/>
  <c r="G95" i="41"/>
  <c r="F95" i="41"/>
  <c r="R94" i="41"/>
  <c r="G94" i="41"/>
  <c r="F94" i="41"/>
  <c r="R93" i="41"/>
  <c r="G93" i="41"/>
  <c r="F93" i="41"/>
  <c r="R92" i="41"/>
  <c r="G92" i="41"/>
  <c r="F92" i="41"/>
  <c r="R91" i="41"/>
  <c r="G91" i="41"/>
  <c r="F91" i="41"/>
  <c r="R90" i="41"/>
  <c r="G90" i="41"/>
  <c r="F90" i="41"/>
  <c r="R89" i="41"/>
  <c r="G89" i="41"/>
  <c r="F89" i="41"/>
  <c r="R88" i="41"/>
  <c r="G88" i="41"/>
  <c r="F88" i="41"/>
  <c r="R87" i="41"/>
  <c r="G87" i="41"/>
  <c r="F87" i="41"/>
  <c r="R86" i="41"/>
  <c r="G86" i="41"/>
  <c r="F86" i="41"/>
  <c r="R85" i="41"/>
  <c r="G85" i="41"/>
  <c r="F85" i="41"/>
  <c r="R84" i="41"/>
  <c r="G84" i="41"/>
  <c r="F84" i="41"/>
  <c r="R83" i="41"/>
  <c r="G83" i="41"/>
  <c r="F83" i="41"/>
  <c r="R82" i="41"/>
  <c r="G82" i="41"/>
  <c r="F82" i="41"/>
  <c r="R81" i="41"/>
  <c r="G81" i="41"/>
  <c r="F81" i="41"/>
  <c r="R80" i="41"/>
  <c r="G80" i="41"/>
  <c r="F80" i="41"/>
  <c r="R79" i="41"/>
  <c r="G79" i="41"/>
  <c r="F79" i="41"/>
  <c r="R78" i="41"/>
  <c r="G78" i="41"/>
  <c r="F78" i="41"/>
  <c r="R77" i="41"/>
  <c r="G77" i="41"/>
  <c r="F77" i="41"/>
  <c r="R76" i="41"/>
  <c r="G76" i="41"/>
  <c r="F76" i="41"/>
  <c r="R75" i="41"/>
  <c r="G75" i="41"/>
  <c r="F75" i="41"/>
  <c r="R74" i="41"/>
  <c r="G74" i="41"/>
  <c r="F74" i="41"/>
  <c r="R73" i="41"/>
  <c r="G73" i="41"/>
  <c r="F73" i="41"/>
  <c r="R72" i="41"/>
  <c r="G72" i="41"/>
  <c r="F72" i="41"/>
  <c r="R71" i="41"/>
  <c r="G71" i="41"/>
  <c r="F71" i="41"/>
  <c r="R70" i="41"/>
  <c r="G70" i="41"/>
  <c r="F70" i="41"/>
  <c r="R69" i="41"/>
  <c r="G69" i="41"/>
  <c r="F69" i="41"/>
  <c r="R68" i="41"/>
  <c r="G68" i="41"/>
  <c r="F68" i="41"/>
  <c r="R67" i="41"/>
  <c r="G67" i="41"/>
  <c r="F67" i="41"/>
  <c r="R66" i="41"/>
  <c r="G66" i="41"/>
  <c r="F66" i="41"/>
  <c r="R65" i="41"/>
  <c r="G65" i="41"/>
  <c r="F65" i="41"/>
  <c r="R64" i="41"/>
  <c r="G64" i="41"/>
  <c r="F64" i="41"/>
  <c r="R63" i="41"/>
  <c r="G63" i="41"/>
  <c r="F63" i="41"/>
  <c r="R62" i="41"/>
  <c r="G62" i="41"/>
  <c r="F62" i="41"/>
  <c r="R61" i="41"/>
  <c r="G61" i="41"/>
  <c r="F61" i="41"/>
  <c r="R60" i="41"/>
  <c r="G60" i="41"/>
  <c r="F60" i="41"/>
  <c r="R59" i="41"/>
  <c r="G59" i="41"/>
  <c r="F59" i="41"/>
  <c r="R58" i="41"/>
  <c r="G58" i="41"/>
  <c r="F58" i="41"/>
  <c r="R57" i="41"/>
  <c r="G57" i="41"/>
  <c r="F57" i="41"/>
  <c r="R56" i="41"/>
  <c r="G56" i="41"/>
  <c r="F56" i="41"/>
  <c r="R55" i="41"/>
  <c r="G55" i="41"/>
  <c r="F55" i="41"/>
  <c r="R54" i="41"/>
  <c r="G54" i="41"/>
  <c r="F54" i="41"/>
  <c r="R53" i="41"/>
  <c r="G53" i="41"/>
  <c r="F53" i="41"/>
  <c r="R52" i="41"/>
  <c r="G52" i="41"/>
  <c r="F52" i="41"/>
  <c r="R51" i="41"/>
  <c r="G51" i="41"/>
  <c r="F51" i="41"/>
  <c r="R50" i="41"/>
  <c r="G50" i="41"/>
  <c r="F50" i="41"/>
  <c r="R49" i="41"/>
  <c r="G49" i="41"/>
  <c r="F49" i="41"/>
  <c r="R48" i="41"/>
  <c r="G48" i="41"/>
  <c r="F48" i="41"/>
  <c r="R47" i="41"/>
  <c r="G47" i="41"/>
  <c r="F47" i="41"/>
  <c r="R46" i="41"/>
  <c r="G46" i="41"/>
  <c r="F46" i="41"/>
  <c r="R45" i="41"/>
  <c r="G45" i="41"/>
  <c r="F45" i="41"/>
  <c r="R44" i="41"/>
  <c r="G44" i="41"/>
  <c r="F44" i="41"/>
  <c r="R43" i="41"/>
  <c r="G43" i="41"/>
  <c r="F43" i="41"/>
  <c r="R42" i="41"/>
  <c r="G42" i="41"/>
  <c r="F42" i="41"/>
  <c r="R41" i="41"/>
  <c r="G41" i="41"/>
  <c r="F41" i="41"/>
  <c r="R40" i="41"/>
  <c r="G40" i="41"/>
  <c r="F40" i="41"/>
  <c r="R39" i="41"/>
  <c r="G39" i="41"/>
  <c r="F39" i="41"/>
  <c r="R38" i="41"/>
  <c r="G38" i="41"/>
  <c r="F38" i="41"/>
  <c r="R37" i="41"/>
  <c r="G37" i="41"/>
  <c r="F37" i="41"/>
  <c r="R36" i="41"/>
  <c r="G36" i="41"/>
  <c r="F36" i="41"/>
  <c r="R35" i="41"/>
  <c r="G35" i="41"/>
  <c r="F35" i="41"/>
  <c r="R34" i="41"/>
  <c r="G34" i="41"/>
  <c r="F34" i="41"/>
  <c r="R33" i="41"/>
  <c r="G33" i="41"/>
  <c r="F33" i="41"/>
  <c r="R32" i="41"/>
  <c r="G32" i="41"/>
  <c r="F32" i="41"/>
  <c r="R31" i="41"/>
  <c r="G31" i="41"/>
  <c r="F31" i="41"/>
  <c r="R30" i="41"/>
  <c r="G30" i="41"/>
  <c r="F30" i="41"/>
  <c r="R29" i="41"/>
  <c r="G29" i="41"/>
  <c r="F29" i="41"/>
  <c r="R28" i="41"/>
  <c r="G28" i="41"/>
  <c r="F28" i="41"/>
  <c r="R27" i="41"/>
  <c r="G27" i="41"/>
  <c r="F27" i="41"/>
  <c r="R26" i="41"/>
  <c r="G26" i="41"/>
  <c r="F26" i="41"/>
  <c r="R25" i="41"/>
  <c r="G25" i="41"/>
  <c r="F25" i="41"/>
  <c r="R24" i="41"/>
  <c r="G24" i="41"/>
  <c r="F24" i="41"/>
  <c r="R23" i="41"/>
  <c r="G23" i="41"/>
  <c r="F23" i="41"/>
  <c r="R22" i="41"/>
  <c r="G22" i="41"/>
  <c r="F22" i="41"/>
  <c r="R21" i="41"/>
  <c r="G21" i="41"/>
  <c r="F21" i="41"/>
  <c r="R20" i="41"/>
  <c r="G20" i="41"/>
  <c r="F20" i="41"/>
  <c r="R19" i="41"/>
  <c r="G19" i="41"/>
  <c r="F19" i="41"/>
  <c r="R18" i="41"/>
  <c r="G18" i="41"/>
  <c r="F18" i="41"/>
  <c r="R17" i="41"/>
  <c r="G17" i="41"/>
  <c r="F17" i="41"/>
  <c r="R16" i="41"/>
  <c r="G16" i="41"/>
  <c r="F16" i="41"/>
  <c r="R15" i="41"/>
  <c r="G15" i="41"/>
  <c r="F15" i="41"/>
  <c r="R14" i="41"/>
  <c r="G14" i="41"/>
  <c r="F14" i="41"/>
  <c r="R13" i="41"/>
  <c r="G13" i="41"/>
  <c r="F13" i="41"/>
  <c r="R12" i="41"/>
  <c r="G12" i="41"/>
  <c r="F12" i="41"/>
  <c r="C12" i="41"/>
  <c r="R11" i="41"/>
  <c r="G11" i="41"/>
  <c r="F11" i="41"/>
  <c r="R10" i="41"/>
  <c r="G10" i="41"/>
  <c r="F10" i="41"/>
  <c r="C10" i="41"/>
  <c r="V9" i="41" s="1"/>
  <c r="R9" i="41"/>
  <c r="G9" i="41"/>
  <c r="F9" i="41"/>
  <c r="R8" i="41"/>
  <c r="G8" i="41"/>
  <c r="F8" i="41"/>
  <c r="R7" i="41"/>
  <c r="G7" i="41"/>
  <c r="F7" i="41"/>
  <c r="R6" i="41"/>
  <c r="G6" i="41"/>
  <c r="F6" i="41"/>
  <c r="R5" i="41"/>
  <c r="G5" i="41"/>
  <c r="F5" i="41"/>
  <c r="C5" i="41"/>
  <c r="W4" i="41"/>
  <c r="R4" i="41"/>
  <c r="M96" i="41"/>
  <c r="U96" i="41" s="1"/>
  <c r="M90" i="41"/>
  <c r="U90" i="41" s="1"/>
  <c r="M84" i="41"/>
  <c r="U84" i="41" s="1"/>
  <c r="M78" i="41"/>
  <c r="U78" i="41" s="1"/>
  <c r="M72" i="41"/>
  <c r="U72" i="41" s="1"/>
  <c r="M66" i="41"/>
  <c r="U66" i="41" s="1"/>
  <c r="M60" i="41"/>
  <c r="U60" i="41" s="1"/>
  <c r="M54" i="41"/>
  <c r="U54" i="41" s="1"/>
  <c r="M48" i="41"/>
  <c r="U48" i="41" s="1"/>
  <c r="M42" i="41"/>
  <c r="U42" i="41" s="1"/>
  <c r="M36" i="41"/>
  <c r="U36" i="41" s="1"/>
  <c r="M30" i="41"/>
  <c r="U30" i="41" s="1"/>
  <c r="M24" i="41"/>
  <c r="U24" i="41" s="1"/>
  <c r="M18" i="41"/>
  <c r="U18" i="41" s="1"/>
  <c r="M12" i="41"/>
  <c r="U12" i="41" s="1"/>
  <c r="M6" i="41"/>
  <c r="U6" i="41" s="1"/>
  <c r="M4" i="41" a="1"/>
  <c r="M94" i="41" s="1"/>
  <c r="U94" i="41" s="1"/>
  <c r="G4" i="41"/>
  <c r="F4" i="41"/>
  <c r="AT3" i="41"/>
  <c r="R3" i="41"/>
  <c r="O3" i="41"/>
  <c r="AE3" i="41" s="1"/>
  <c r="G98" i="40"/>
  <c r="F98" i="40"/>
  <c r="AX97" i="40"/>
  <c r="G97" i="40"/>
  <c r="F97" i="40"/>
  <c r="AX96" i="40"/>
  <c r="G96" i="40"/>
  <c r="F96" i="40"/>
  <c r="AX95" i="40"/>
  <c r="G95" i="40"/>
  <c r="F95" i="40"/>
  <c r="AX94" i="40"/>
  <c r="G94" i="40"/>
  <c r="F94" i="40"/>
  <c r="AX93" i="40"/>
  <c r="G93" i="40"/>
  <c r="F93" i="40"/>
  <c r="AX92" i="40"/>
  <c r="G92" i="40"/>
  <c r="F92" i="40"/>
  <c r="AX91" i="40"/>
  <c r="G91" i="40"/>
  <c r="F91" i="40"/>
  <c r="AX90" i="40"/>
  <c r="G90" i="40"/>
  <c r="F90" i="40"/>
  <c r="AX89" i="40"/>
  <c r="G89" i="40"/>
  <c r="F89" i="40"/>
  <c r="AX88" i="40"/>
  <c r="G88" i="40"/>
  <c r="F88" i="40"/>
  <c r="AX87" i="40"/>
  <c r="G87" i="40"/>
  <c r="F87" i="40"/>
  <c r="AX86" i="40"/>
  <c r="G86" i="40"/>
  <c r="F86" i="40"/>
  <c r="AX85" i="40"/>
  <c r="G85" i="40"/>
  <c r="F85" i="40"/>
  <c r="AX84" i="40"/>
  <c r="G84" i="40"/>
  <c r="F84" i="40"/>
  <c r="AX83" i="40"/>
  <c r="G83" i="40"/>
  <c r="F83" i="40"/>
  <c r="AX82" i="40"/>
  <c r="G82" i="40"/>
  <c r="F82" i="40"/>
  <c r="AX81" i="40"/>
  <c r="G81" i="40"/>
  <c r="F81" i="40"/>
  <c r="AX80" i="40"/>
  <c r="G80" i="40"/>
  <c r="F80" i="40"/>
  <c r="AX79" i="40"/>
  <c r="G79" i="40"/>
  <c r="F79" i="40"/>
  <c r="AX78" i="40"/>
  <c r="G78" i="40"/>
  <c r="F78" i="40"/>
  <c r="AX77" i="40"/>
  <c r="G77" i="40"/>
  <c r="F77" i="40"/>
  <c r="AX76" i="40"/>
  <c r="G76" i="40"/>
  <c r="F76" i="40"/>
  <c r="AX75" i="40"/>
  <c r="G75" i="40"/>
  <c r="F75" i="40"/>
  <c r="AX74" i="40"/>
  <c r="G74" i="40"/>
  <c r="F74" i="40"/>
  <c r="AX73" i="40"/>
  <c r="G73" i="40"/>
  <c r="F73" i="40"/>
  <c r="AX72" i="40"/>
  <c r="G72" i="40"/>
  <c r="F72" i="40"/>
  <c r="AX71" i="40"/>
  <c r="G71" i="40"/>
  <c r="F71" i="40"/>
  <c r="AX70" i="40"/>
  <c r="G70" i="40"/>
  <c r="F70" i="40"/>
  <c r="V69" i="40"/>
  <c r="R69" i="40"/>
  <c r="G69" i="40"/>
  <c r="F69" i="40"/>
  <c r="G68" i="40"/>
  <c r="F68" i="40"/>
  <c r="G67" i="40"/>
  <c r="F67" i="40"/>
  <c r="V66" i="40"/>
  <c r="R66" i="40"/>
  <c r="G66" i="40"/>
  <c r="F66" i="40"/>
  <c r="G65" i="40"/>
  <c r="F65" i="40"/>
  <c r="G64" i="40"/>
  <c r="F64" i="40"/>
  <c r="V63" i="40"/>
  <c r="R63" i="40"/>
  <c r="G63" i="40"/>
  <c r="F63" i="40"/>
  <c r="G62" i="40"/>
  <c r="F62" i="40"/>
  <c r="G61" i="40"/>
  <c r="F61" i="40"/>
  <c r="V60" i="40"/>
  <c r="R60" i="40"/>
  <c r="G60" i="40"/>
  <c r="F60" i="40"/>
  <c r="G59" i="40"/>
  <c r="F59" i="40"/>
  <c r="G58" i="40"/>
  <c r="F58" i="40"/>
  <c r="V57" i="40"/>
  <c r="R57" i="40"/>
  <c r="G57" i="40"/>
  <c r="F57" i="40"/>
  <c r="G56" i="40"/>
  <c r="F56" i="40"/>
  <c r="G55" i="40"/>
  <c r="F55" i="40"/>
  <c r="V54" i="40"/>
  <c r="R54" i="40"/>
  <c r="G54" i="40"/>
  <c r="F54" i="40"/>
  <c r="G53" i="40"/>
  <c r="F53" i="40"/>
  <c r="G52" i="40"/>
  <c r="F52" i="40"/>
  <c r="V51" i="40"/>
  <c r="R51" i="40"/>
  <c r="G51" i="40"/>
  <c r="F51" i="40"/>
  <c r="G50" i="40"/>
  <c r="F50" i="40"/>
  <c r="G49" i="40"/>
  <c r="F49" i="40"/>
  <c r="V48" i="40"/>
  <c r="R48" i="40"/>
  <c r="G48" i="40"/>
  <c r="F48" i="40"/>
  <c r="G47" i="40"/>
  <c r="F47" i="40"/>
  <c r="G46" i="40"/>
  <c r="F46" i="40"/>
  <c r="V45" i="40"/>
  <c r="R45" i="40"/>
  <c r="G45" i="40"/>
  <c r="F45" i="40"/>
  <c r="G44" i="40"/>
  <c r="F44" i="40"/>
  <c r="G43" i="40"/>
  <c r="F43" i="40"/>
  <c r="V42" i="40"/>
  <c r="R42" i="40"/>
  <c r="G42" i="40"/>
  <c r="F42" i="40"/>
  <c r="G41" i="40"/>
  <c r="F41" i="40"/>
  <c r="G40" i="40"/>
  <c r="F40" i="40"/>
  <c r="V39" i="40"/>
  <c r="R39" i="40"/>
  <c r="G39" i="40"/>
  <c r="F39" i="40"/>
  <c r="G38" i="40"/>
  <c r="F38" i="40"/>
  <c r="G37" i="40"/>
  <c r="F37" i="40"/>
  <c r="V36" i="40"/>
  <c r="R36" i="40"/>
  <c r="G36" i="40"/>
  <c r="F36" i="40"/>
  <c r="G35" i="40"/>
  <c r="F35" i="40"/>
  <c r="G34" i="40"/>
  <c r="F34" i="40"/>
  <c r="V33" i="40"/>
  <c r="R33" i="40"/>
  <c r="G33" i="40"/>
  <c r="F33" i="40"/>
  <c r="G32" i="40"/>
  <c r="F32" i="40"/>
  <c r="G31" i="40"/>
  <c r="F31" i="40"/>
  <c r="V30" i="40"/>
  <c r="R30" i="40"/>
  <c r="G30" i="40"/>
  <c r="F30" i="40"/>
  <c r="G29" i="40"/>
  <c r="F29" i="40"/>
  <c r="G28" i="40"/>
  <c r="F28" i="40"/>
  <c r="V27" i="40"/>
  <c r="R27" i="40"/>
  <c r="G27" i="40"/>
  <c r="F27" i="40"/>
  <c r="G26" i="40"/>
  <c r="F26" i="40"/>
  <c r="G25" i="40"/>
  <c r="F25" i="40"/>
  <c r="V24" i="40"/>
  <c r="R24" i="40"/>
  <c r="G24" i="40"/>
  <c r="F24" i="40"/>
  <c r="G23" i="40"/>
  <c r="F23" i="40"/>
  <c r="G22" i="40"/>
  <c r="F22" i="40"/>
  <c r="V21" i="40"/>
  <c r="R21" i="40"/>
  <c r="G21" i="40"/>
  <c r="F21" i="40"/>
  <c r="G20" i="40"/>
  <c r="F20" i="40"/>
  <c r="G19" i="40"/>
  <c r="F19" i="40"/>
  <c r="V18" i="40"/>
  <c r="R18" i="40"/>
  <c r="G18" i="40"/>
  <c r="F18" i="40"/>
  <c r="G17" i="40"/>
  <c r="F17" i="40"/>
  <c r="G16" i="40"/>
  <c r="F16" i="40"/>
  <c r="V15" i="40"/>
  <c r="R15" i="40"/>
  <c r="G15" i="40"/>
  <c r="F15" i="40"/>
  <c r="G14" i="40"/>
  <c r="F14" i="40"/>
  <c r="G13" i="40"/>
  <c r="F13" i="40"/>
  <c r="V12" i="40"/>
  <c r="R12" i="40"/>
  <c r="G12" i="40"/>
  <c r="F12" i="40"/>
  <c r="C12" i="40"/>
  <c r="G11" i="40"/>
  <c r="F11" i="40"/>
  <c r="G10" i="40"/>
  <c r="F10" i="40"/>
  <c r="C10" i="40"/>
  <c r="V67" i="40" s="1"/>
  <c r="V9" i="40"/>
  <c r="R9" i="40"/>
  <c r="G9" i="40"/>
  <c r="F9" i="40"/>
  <c r="G8" i="40"/>
  <c r="F8" i="40"/>
  <c r="G7" i="40"/>
  <c r="F7" i="40"/>
  <c r="V6" i="40"/>
  <c r="R6" i="40"/>
  <c r="G6" i="40"/>
  <c r="F6" i="40"/>
  <c r="C6" i="40"/>
  <c r="R11" i="40" s="1"/>
  <c r="G5" i="40"/>
  <c r="F5" i="40"/>
  <c r="C5" i="40"/>
  <c r="W4" i="40"/>
  <c r="M68" i="40"/>
  <c r="U68" i="40" s="1"/>
  <c r="M66" i="40"/>
  <c r="U66" i="40" s="1"/>
  <c r="M65" i="40"/>
  <c r="U65" i="40" s="1"/>
  <c r="M64" i="40"/>
  <c r="U64" i="40" s="1"/>
  <c r="M62" i="40"/>
  <c r="U62" i="40" s="1"/>
  <c r="M60" i="40"/>
  <c r="U60" i="40" s="1"/>
  <c r="M59" i="40"/>
  <c r="U59" i="40" s="1"/>
  <c r="M58" i="40"/>
  <c r="U58" i="40" s="1"/>
  <c r="M56" i="40"/>
  <c r="U56" i="40" s="1"/>
  <c r="M54" i="40"/>
  <c r="U54" i="40" s="1"/>
  <c r="M53" i="40"/>
  <c r="U53" i="40" s="1"/>
  <c r="M52" i="40"/>
  <c r="U52" i="40" s="1"/>
  <c r="M50" i="40"/>
  <c r="U50" i="40" s="1"/>
  <c r="M48" i="40"/>
  <c r="U48" i="40" s="1"/>
  <c r="M47" i="40"/>
  <c r="U47" i="40" s="1"/>
  <c r="M46" i="40"/>
  <c r="U46" i="40" s="1"/>
  <c r="M44" i="40"/>
  <c r="U44" i="40" s="1"/>
  <c r="M42" i="40"/>
  <c r="U42" i="40" s="1"/>
  <c r="M41" i="40"/>
  <c r="U41" i="40" s="1"/>
  <c r="M40" i="40"/>
  <c r="U40" i="40" s="1"/>
  <c r="M38" i="40"/>
  <c r="U38" i="40" s="1"/>
  <c r="M36" i="40"/>
  <c r="U36" i="40" s="1"/>
  <c r="M35" i="40"/>
  <c r="U35" i="40" s="1"/>
  <c r="M34" i="40"/>
  <c r="U34" i="40" s="1"/>
  <c r="M32" i="40"/>
  <c r="U32" i="40" s="1"/>
  <c r="M30" i="40"/>
  <c r="U30" i="40" s="1"/>
  <c r="M29" i="40"/>
  <c r="U29" i="40" s="1"/>
  <c r="M28" i="40"/>
  <c r="U28" i="40" s="1"/>
  <c r="M26" i="40"/>
  <c r="U26" i="40" s="1"/>
  <c r="M24" i="40"/>
  <c r="U24" i="40" s="1"/>
  <c r="M23" i="40"/>
  <c r="U23" i="40" s="1"/>
  <c r="M22" i="40"/>
  <c r="U22" i="40" s="1"/>
  <c r="M20" i="40"/>
  <c r="U20" i="40" s="1"/>
  <c r="M18" i="40"/>
  <c r="U18" i="40" s="1"/>
  <c r="M17" i="40"/>
  <c r="U17" i="40" s="1"/>
  <c r="M16" i="40"/>
  <c r="U16" i="40" s="1"/>
  <c r="M14" i="40"/>
  <c r="U14" i="40" s="1"/>
  <c r="M12" i="40"/>
  <c r="U12" i="40" s="1"/>
  <c r="M11" i="40"/>
  <c r="U11" i="40" s="1"/>
  <c r="M10" i="40"/>
  <c r="U10" i="40" s="1"/>
  <c r="M8" i="40"/>
  <c r="U8" i="40" s="1"/>
  <c r="M6" i="40"/>
  <c r="U6" i="40" s="1"/>
  <c r="M5" i="40"/>
  <c r="U5" i="40" s="1"/>
  <c r="M4" i="40"/>
  <c r="U4" i="40" s="1"/>
  <c r="X4" i="40" s="1"/>
  <c r="M4" i="40" a="1"/>
  <c r="M69" i="40" s="1"/>
  <c r="U69" i="40" s="1"/>
  <c r="G4" i="40"/>
  <c r="F4" i="40"/>
  <c r="AT3" i="40"/>
  <c r="O3" i="40"/>
  <c r="AE3" i="40" s="1"/>
  <c r="AN3" i="40" s="1"/>
  <c r="G98" i="39"/>
  <c r="F98" i="39"/>
  <c r="AX97" i="39"/>
  <c r="G97" i="39"/>
  <c r="F97" i="39"/>
  <c r="AX96" i="39"/>
  <c r="G96" i="39"/>
  <c r="F96" i="39"/>
  <c r="AX95" i="39"/>
  <c r="G95" i="39"/>
  <c r="F95" i="39"/>
  <c r="AX94" i="39"/>
  <c r="G94" i="39"/>
  <c r="F94" i="39"/>
  <c r="AX93" i="39"/>
  <c r="G93" i="39"/>
  <c r="F93" i="39"/>
  <c r="AX92" i="39"/>
  <c r="G92" i="39"/>
  <c r="F92" i="39"/>
  <c r="AX91" i="39"/>
  <c r="G91" i="39"/>
  <c r="F91" i="39"/>
  <c r="AX90" i="39"/>
  <c r="G90" i="39"/>
  <c r="F90" i="39"/>
  <c r="AX89" i="39"/>
  <c r="G89" i="39"/>
  <c r="F89" i="39"/>
  <c r="AX88" i="39"/>
  <c r="G88" i="39"/>
  <c r="F88" i="39"/>
  <c r="AX87" i="39"/>
  <c r="G87" i="39"/>
  <c r="F87" i="39"/>
  <c r="AX86" i="39"/>
  <c r="G86" i="39"/>
  <c r="F86" i="39"/>
  <c r="AX85" i="39"/>
  <c r="G85" i="39"/>
  <c r="F85" i="39"/>
  <c r="AX84" i="39"/>
  <c r="G84" i="39"/>
  <c r="F84" i="39"/>
  <c r="AX83" i="39"/>
  <c r="G83" i="39"/>
  <c r="F83" i="39"/>
  <c r="AX82" i="39"/>
  <c r="G82" i="39"/>
  <c r="F82" i="39"/>
  <c r="AX81" i="39"/>
  <c r="G81" i="39"/>
  <c r="F81" i="39"/>
  <c r="AX80" i="39"/>
  <c r="G80" i="39"/>
  <c r="F80" i="39"/>
  <c r="G79" i="39"/>
  <c r="F79" i="39"/>
  <c r="R78" i="39"/>
  <c r="G78" i="39"/>
  <c r="F78" i="39"/>
  <c r="G77" i="39"/>
  <c r="F77" i="39"/>
  <c r="G76" i="39"/>
  <c r="F76" i="39"/>
  <c r="R75" i="39"/>
  <c r="G75" i="39"/>
  <c r="F75" i="39"/>
  <c r="G74" i="39"/>
  <c r="F74" i="39"/>
  <c r="G73" i="39"/>
  <c r="F73" i="39"/>
  <c r="R72" i="39"/>
  <c r="G72" i="39"/>
  <c r="F72" i="39"/>
  <c r="G71" i="39"/>
  <c r="F71" i="39"/>
  <c r="G70" i="39"/>
  <c r="F70" i="39"/>
  <c r="R69" i="39"/>
  <c r="G69" i="39"/>
  <c r="F69" i="39"/>
  <c r="G68" i="39"/>
  <c r="F68" i="39"/>
  <c r="G67" i="39"/>
  <c r="F67" i="39"/>
  <c r="R66" i="39"/>
  <c r="G66" i="39"/>
  <c r="F66" i="39"/>
  <c r="G65" i="39"/>
  <c r="F65" i="39"/>
  <c r="G64" i="39"/>
  <c r="F64" i="39"/>
  <c r="R63" i="39"/>
  <c r="G63" i="39"/>
  <c r="F63" i="39"/>
  <c r="G62" i="39"/>
  <c r="F62" i="39"/>
  <c r="G61" i="39"/>
  <c r="F61" i="39"/>
  <c r="R60" i="39"/>
  <c r="G60" i="39"/>
  <c r="F60" i="39"/>
  <c r="G59" i="39"/>
  <c r="F59" i="39"/>
  <c r="G58" i="39"/>
  <c r="F58" i="39"/>
  <c r="R57" i="39"/>
  <c r="G57" i="39"/>
  <c r="F57" i="39"/>
  <c r="G56" i="39"/>
  <c r="F56" i="39"/>
  <c r="G55" i="39"/>
  <c r="F55" i="39"/>
  <c r="R54" i="39"/>
  <c r="G54" i="39"/>
  <c r="F54" i="39"/>
  <c r="G53" i="39"/>
  <c r="F53" i="39"/>
  <c r="G52" i="39"/>
  <c r="F52" i="39"/>
  <c r="R51" i="39"/>
  <c r="G51" i="39"/>
  <c r="F51" i="39"/>
  <c r="G50" i="39"/>
  <c r="F50" i="39"/>
  <c r="G49" i="39"/>
  <c r="F49" i="39"/>
  <c r="R48" i="39"/>
  <c r="G48" i="39"/>
  <c r="F48" i="39"/>
  <c r="G47" i="39"/>
  <c r="F47" i="39"/>
  <c r="G46" i="39"/>
  <c r="F46" i="39"/>
  <c r="R45" i="39"/>
  <c r="G45" i="39"/>
  <c r="F45" i="39"/>
  <c r="G44" i="39"/>
  <c r="F44" i="39"/>
  <c r="G43" i="39"/>
  <c r="F43" i="39"/>
  <c r="R42" i="39"/>
  <c r="G42" i="39"/>
  <c r="F42" i="39"/>
  <c r="G41" i="39"/>
  <c r="F41" i="39"/>
  <c r="G40" i="39"/>
  <c r="F40" i="39"/>
  <c r="R39" i="39"/>
  <c r="G39" i="39"/>
  <c r="F39" i="39"/>
  <c r="G38" i="39"/>
  <c r="F38" i="39"/>
  <c r="G37" i="39"/>
  <c r="F37" i="39"/>
  <c r="R36" i="39"/>
  <c r="G36" i="39"/>
  <c r="F36" i="39"/>
  <c r="G35" i="39"/>
  <c r="F35" i="39"/>
  <c r="G34" i="39"/>
  <c r="F34" i="39"/>
  <c r="R33" i="39"/>
  <c r="G33" i="39"/>
  <c r="F33" i="39"/>
  <c r="G32" i="39"/>
  <c r="F32" i="39"/>
  <c r="G31" i="39"/>
  <c r="F31" i="39"/>
  <c r="R30" i="39"/>
  <c r="G30" i="39"/>
  <c r="F30" i="39"/>
  <c r="G29" i="39"/>
  <c r="F29" i="39"/>
  <c r="G28" i="39"/>
  <c r="F28" i="39"/>
  <c r="R27" i="39"/>
  <c r="G27" i="39"/>
  <c r="F27" i="39"/>
  <c r="G26" i="39"/>
  <c r="F26" i="39"/>
  <c r="G25" i="39"/>
  <c r="F25" i="39"/>
  <c r="R24" i="39"/>
  <c r="G24" i="39"/>
  <c r="F24" i="39"/>
  <c r="G23" i="39"/>
  <c r="F23" i="39"/>
  <c r="G22" i="39"/>
  <c r="F22" i="39"/>
  <c r="R21" i="39"/>
  <c r="G21" i="39"/>
  <c r="F21" i="39"/>
  <c r="G20" i="39"/>
  <c r="F20" i="39"/>
  <c r="G19" i="39"/>
  <c r="F19" i="39"/>
  <c r="R18" i="39"/>
  <c r="G18" i="39"/>
  <c r="F18" i="39"/>
  <c r="G17" i="39"/>
  <c r="F17" i="39"/>
  <c r="G16" i="39"/>
  <c r="F16" i="39"/>
  <c r="R15" i="39"/>
  <c r="G15" i="39"/>
  <c r="F15" i="39"/>
  <c r="G14" i="39"/>
  <c r="F14" i="39"/>
  <c r="G13" i="39"/>
  <c r="F13" i="39"/>
  <c r="R12" i="39"/>
  <c r="G12" i="39"/>
  <c r="F12" i="39"/>
  <c r="C12" i="39"/>
  <c r="G11" i="39"/>
  <c r="F11" i="39"/>
  <c r="G10" i="39"/>
  <c r="F10" i="39"/>
  <c r="C10" i="39"/>
  <c r="V78" i="39" s="1"/>
  <c r="R9" i="39"/>
  <c r="G9" i="39"/>
  <c r="F9" i="39"/>
  <c r="G8" i="39"/>
  <c r="F8" i="39"/>
  <c r="G7" i="39"/>
  <c r="F7" i="39"/>
  <c r="R6" i="39"/>
  <c r="G6" i="39"/>
  <c r="F6" i="39"/>
  <c r="C6" i="39"/>
  <c r="R79" i="39" s="1"/>
  <c r="G5" i="39"/>
  <c r="F5" i="39"/>
  <c r="C5" i="39"/>
  <c r="W4" i="39"/>
  <c r="M78" i="39"/>
  <c r="U78" i="39" s="1"/>
  <c r="M69" i="39"/>
  <c r="U69" i="39" s="1"/>
  <c r="M60" i="39"/>
  <c r="U60" i="39" s="1"/>
  <c r="M51" i="39"/>
  <c r="U51" i="39" s="1"/>
  <c r="M42" i="39"/>
  <c r="U42" i="39" s="1"/>
  <c r="M33" i="39"/>
  <c r="U33" i="39" s="1"/>
  <c r="M24" i="39"/>
  <c r="U24" i="39" s="1"/>
  <c r="M15" i="39"/>
  <c r="U15" i="39" s="1"/>
  <c r="M6" i="39"/>
  <c r="U6" i="39" s="1"/>
  <c r="M4" i="39" a="1"/>
  <c r="G4" i="39"/>
  <c r="F4" i="39"/>
  <c r="AT3" i="39"/>
  <c r="O3" i="39"/>
  <c r="AE3" i="39" s="1"/>
  <c r="G98" i="38"/>
  <c r="F98" i="38"/>
  <c r="AX97" i="38"/>
  <c r="G97" i="38"/>
  <c r="F97" i="38"/>
  <c r="AX96" i="38"/>
  <c r="G96" i="38"/>
  <c r="F96" i="38"/>
  <c r="AX95" i="38"/>
  <c r="G95" i="38"/>
  <c r="F95" i="38"/>
  <c r="AX94" i="38"/>
  <c r="G94" i="38"/>
  <c r="F94" i="38"/>
  <c r="AX93" i="38"/>
  <c r="G93" i="38"/>
  <c r="F93" i="38"/>
  <c r="AX92" i="38"/>
  <c r="G92" i="38"/>
  <c r="F92" i="38"/>
  <c r="AX91" i="38"/>
  <c r="G91" i="38"/>
  <c r="F91" i="38"/>
  <c r="AX90" i="38"/>
  <c r="G90" i="38"/>
  <c r="F90" i="38"/>
  <c r="R89" i="38"/>
  <c r="G89" i="38"/>
  <c r="F89" i="38"/>
  <c r="G88" i="38"/>
  <c r="F88" i="38"/>
  <c r="G87" i="38"/>
  <c r="F87" i="38"/>
  <c r="G86" i="38"/>
  <c r="F86" i="38"/>
  <c r="G85" i="38"/>
  <c r="F85" i="38"/>
  <c r="G84" i="38"/>
  <c r="F84" i="38"/>
  <c r="V83" i="38"/>
  <c r="G83" i="38"/>
  <c r="F83" i="38"/>
  <c r="G82" i="38"/>
  <c r="F82" i="38"/>
  <c r="G81" i="38"/>
  <c r="F81" i="38"/>
  <c r="R80" i="38"/>
  <c r="G80" i="38"/>
  <c r="F80" i="38"/>
  <c r="G79" i="38"/>
  <c r="F79" i="38"/>
  <c r="G78" i="38"/>
  <c r="F78" i="38"/>
  <c r="G77" i="38"/>
  <c r="F77" i="38"/>
  <c r="G76" i="38"/>
  <c r="F76" i="38"/>
  <c r="G75" i="38"/>
  <c r="F75" i="38"/>
  <c r="V74" i="38"/>
  <c r="G74" i="38"/>
  <c r="F74" i="38"/>
  <c r="G73" i="38"/>
  <c r="F73" i="38"/>
  <c r="G72" i="38"/>
  <c r="F72" i="38"/>
  <c r="R71" i="38"/>
  <c r="G71" i="38"/>
  <c r="F71" i="38"/>
  <c r="G70" i="38"/>
  <c r="F70" i="38"/>
  <c r="G69" i="38"/>
  <c r="F69" i="38"/>
  <c r="G68" i="38"/>
  <c r="F68" i="38"/>
  <c r="G67" i="38"/>
  <c r="F67" i="38"/>
  <c r="G66" i="38"/>
  <c r="F66" i="38"/>
  <c r="V65" i="38"/>
  <c r="G65" i="38"/>
  <c r="F65" i="38"/>
  <c r="G64" i="38"/>
  <c r="F64" i="38"/>
  <c r="G63" i="38"/>
  <c r="F63" i="38"/>
  <c r="R62" i="38"/>
  <c r="G62" i="38"/>
  <c r="F62" i="38"/>
  <c r="G61" i="38"/>
  <c r="F61" i="38"/>
  <c r="G60" i="38"/>
  <c r="F60" i="38"/>
  <c r="G59" i="38"/>
  <c r="F59" i="38"/>
  <c r="G58" i="38"/>
  <c r="F58" i="38"/>
  <c r="G57" i="38"/>
  <c r="F57" i="38"/>
  <c r="V56" i="38"/>
  <c r="G56" i="38"/>
  <c r="F56" i="38"/>
  <c r="G55" i="38"/>
  <c r="F55" i="38"/>
  <c r="G54" i="38"/>
  <c r="F54" i="38"/>
  <c r="R53" i="38"/>
  <c r="G53" i="38"/>
  <c r="F53" i="38"/>
  <c r="G52" i="38"/>
  <c r="F52" i="38"/>
  <c r="G51" i="38"/>
  <c r="F51" i="38"/>
  <c r="G50" i="38"/>
  <c r="F50" i="38"/>
  <c r="G49" i="38"/>
  <c r="F49" i="38"/>
  <c r="G48" i="38"/>
  <c r="F48" i="38"/>
  <c r="V47" i="38"/>
  <c r="G47" i="38"/>
  <c r="F47" i="38"/>
  <c r="G46" i="38"/>
  <c r="F46" i="38"/>
  <c r="G45" i="38"/>
  <c r="F45" i="38"/>
  <c r="R44" i="38"/>
  <c r="G44" i="38"/>
  <c r="F44" i="38"/>
  <c r="G43" i="38"/>
  <c r="F43" i="38"/>
  <c r="G42" i="38"/>
  <c r="F42" i="38"/>
  <c r="G41" i="38"/>
  <c r="F41" i="38"/>
  <c r="G40" i="38"/>
  <c r="F40" i="38"/>
  <c r="G39" i="38"/>
  <c r="F39" i="38"/>
  <c r="V38" i="38"/>
  <c r="G38" i="38"/>
  <c r="F38" i="38"/>
  <c r="G37" i="38"/>
  <c r="F37" i="38"/>
  <c r="G36" i="38"/>
  <c r="F36" i="38"/>
  <c r="R35" i="38"/>
  <c r="G35" i="38"/>
  <c r="F35" i="38"/>
  <c r="G34" i="38"/>
  <c r="F34" i="38"/>
  <c r="G33" i="38"/>
  <c r="F33" i="38"/>
  <c r="V32" i="38"/>
  <c r="G32" i="38"/>
  <c r="F32" i="38"/>
  <c r="R31" i="38"/>
  <c r="G31" i="38"/>
  <c r="F31" i="38"/>
  <c r="V30" i="38"/>
  <c r="G30" i="38"/>
  <c r="F30" i="38"/>
  <c r="V29" i="38"/>
  <c r="R29" i="38"/>
  <c r="G29" i="38"/>
  <c r="F29" i="38"/>
  <c r="G28" i="38"/>
  <c r="F28" i="38"/>
  <c r="V27" i="38"/>
  <c r="R27" i="38"/>
  <c r="G27" i="38"/>
  <c r="F27" i="38"/>
  <c r="V26" i="38"/>
  <c r="G26" i="38"/>
  <c r="F26" i="38"/>
  <c r="G25" i="38"/>
  <c r="F25" i="38"/>
  <c r="V24" i="38"/>
  <c r="G24" i="38"/>
  <c r="F24" i="38"/>
  <c r="V23" i="38"/>
  <c r="G23" i="38"/>
  <c r="F23" i="38"/>
  <c r="R22" i="38"/>
  <c r="G22" i="38"/>
  <c r="F22" i="38"/>
  <c r="V21" i="38"/>
  <c r="G21" i="38"/>
  <c r="F21" i="38"/>
  <c r="V20" i="38"/>
  <c r="R20" i="38"/>
  <c r="G20" i="38"/>
  <c r="F20" i="38"/>
  <c r="G19" i="38"/>
  <c r="F19" i="38"/>
  <c r="V18" i="38"/>
  <c r="R18" i="38"/>
  <c r="G18" i="38"/>
  <c r="F18" i="38"/>
  <c r="V17" i="38"/>
  <c r="G17" i="38"/>
  <c r="F17" i="38"/>
  <c r="G16" i="38"/>
  <c r="F16" i="38"/>
  <c r="V15" i="38"/>
  <c r="G15" i="38"/>
  <c r="F15" i="38"/>
  <c r="V14" i="38"/>
  <c r="G14" i="38"/>
  <c r="F14" i="38"/>
  <c r="R13" i="38"/>
  <c r="G13" i="38"/>
  <c r="F13" i="38"/>
  <c r="V12" i="38"/>
  <c r="G12" i="38"/>
  <c r="F12" i="38"/>
  <c r="C12" i="38"/>
  <c r="G11" i="38"/>
  <c r="F11" i="38"/>
  <c r="G10" i="38"/>
  <c r="F10" i="38"/>
  <c r="C10" i="38"/>
  <c r="V86" i="38" s="1"/>
  <c r="G9" i="38"/>
  <c r="F9" i="38"/>
  <c r="R8" i="38"/>
  <c r="G8" i="38"/>
  <c r="F8" i="38"/>
  <c r="R7" i="38"/>
  <c r="G7" i="38"/>
  <c r="F7" i="38"/>
  <c r="V6" i="38"/>
  <c r="G6" i="38"/>
  <c r="F6" i="38"/>
  <c r="C6" i="38"/>
  <c r="R83" i="38" s="1"/>
  <c r="V5" i="38"/>
  <c r="G5" i="38"/>
  <c r="F5" i="38"/>
  <c r="C5" i="38"/>
  <c r="W4" i="38"/>
  <c r="V4" i="38"/>
  <c r="M88" i="38"/>
  <c r="U88" i="38" s="1"/>
  <c r="M87" i="38"/>
  <c r="U87" i="38" s="1"/>
  <c r="M86" i="38"/>
  <c r="U86" i="38" s="1"/>
  <c r="M84" i="38"/>
  <c r="U84" i="38" s="1"/>
  <c r="M81" i="38"/>
  <c r="U81" i="38" s="1"/>
  <c r="M80" i="38"/>
  <c r="U80" i="38" s="1"/>
  <c r="M79" i="38"/>
  <c r="U79" i="38" s="1"/>
  <c r="M76" i="38"/>
  <c r="U76" i="38" s="1"/>
  <c r="M74" i="38"/>
  <c r="U74" i="38" s="1"/>
  <c r="M73" i="38"/>
  <c r="U73" i="38" s="1"/>
  <c r="M72" i="38"/>
  <c r="U72" i="38" s="1"/>
  <c r="M69" i="38"/>
  <c r="U69" i="38" s="1"/>
  <c r="M67" i="38"/>
  <c r="U67" i="38" s="1"/>
  <c r="M66" i="38"/>
  <c r="U66" i="38" s="1"/>
  <c r="M64" i="38"/>
  <c r="U64" i="38" s="1"/>
  <c r="M62" i="38"/>
  <c r="U62" i="38" s="1"/>
  <c r="M60" i="38"/>
  <c r="U60" i="38" s="1"/>
  <c r="M58" i="38"/>
  <c r="U58" i="38" s="1"/>
  <c r="M57" i="38"/>
  <c r="U57" i="38" s="1"/>
  <c r="M55" i="38"/>
  <c r="U55" i="38" s="1"/>
  <c r="M52" i="38"/>
  <c r="U52" i="38" s="1"/>
  <c r="M51" i="38"/>
  <c r="U51" i="38" s="1"/>
  <c r="M50" i="38"/>
  <c r="U50" i="38" s="1"/>
  <c r="M48" i="38"/>
  <c r="U48" i="38" s="1"/>
  <c r="M45" i="38"/>
  <c r="U45" i="38" s="1"/>
  <c r="M44" i="38"/>
  <c r="U44" i="38" s="1"/>
  <c r="M43" i="38"/>
  <c r="U43" i="38" s="1"/>
  <c r="M40" i="38"/>
  <c r="U40" i="38" s="1"/>
  <c r="M38" i="38"/>
  <c r="U38" i="38" s="1"/>
  <c r="M37" i="38"/>
  <c r="U37" i="38" s="1"/>
  <c r="M36" i="38"/>
  <c r="U36" i="38" s="1"/>
  <c r="M33" i="38"/>
  <c r="U33" i="38" s="1"/>
  <c r="M31" i="38"/>
  <c r="U31" i="38" s="1"/>
  <c r="M30" i="38"/>
  <c r="U30" i="38" s="1"/>
  <c r="M28" i="38"/>
  <c r="U28" i="38" s="1"/>
  <c r="M26" i="38"/>
  <c r="U26" i="38" s="1"/>
  <c r="M24" i="38"/>
  <c r="U24" i="38" s="1"/>
  <c r="M22" i="38"/>
  <c r="U22" i="38" s="1"/>
  <c r="M21" i="38"/>
  <c r="U21" i="38" s="1"/>
  <c r="M19" i="38"/>
  <c r="U19" i="38" s="1"/>
  <c r="M16" i="38"/>
  <c r="U16" i="38" s="1"/>
  <c r="M15" i="38"/>
  <c r="U15" i="38" s="1"/>
  <c r="M14" i="38"/>
  <c r="U14" i="38" s="1"/>
  <c r="M12" i="38"/>
  <c r="U12" i="38" s="1"/>
  <c r="M9" i="38"/>
  <c r="U9" i="38" s="1"/>
  <c r="M8" i="38"/>
  <c r="U8" i="38" s="1"/>
  <c r="M7" i="38"/>
  <c r="U7" i="38" s="1"/>
  <c r="M4" i="38"/>
  <c r="U4" i="38" s="1"/>
  <c r="X4" i="38" s="1"/>
  <c r="M4" i="38" a="1"/>
  <c r="G4" i="38"/>
  <c r="F4" i="38"/>
  <c r="AT3" i="38"/>
  <c r="R3" i="38"/>
  <c r="AH3" i="38" s="1"/>
  <c r="AQ3" i="38" s="1"/>
  <c r="O3" i="38"/>
  <c r="P3" i="38" s="1"/>
  <c r="AF3" i="38" s="1"/>
  <c r="AO3" i="38" s="1"/>
  <c r="S98" i="37"/>
  <c r="R98" i="37"/>
  <c r="G98" i="37"/>
  <c r="F98" i="37"/>
  <c r="R97" i="37"/>
  <c r="G97" i="37"/>
  <c r="F97" i="37"/>
  <c r="R96" i="37"/>
  <c r="G96" i="37"/>
  <c r="F96" i="37"/>
  <c r="V95" i="37"/>
  <c r="R95" i="37"/>
  <c r="G95" i="37"/>
  <c r="F95" i="37"/>
  <c r="R94" i="37"/>
  <c r="G94" i="37"/>
  <c r="F94" i="37"/>
  <c r="R93" i="37"/>
  <c r="G93" i="37"/>
  <c r="F93" i="37"/>
  <c r="V92" i="37"/>
  <c r="R92" i="37"/>
  <c r="G92" i="37"/>
  <c r="F92" i="37"/>
  <c r="R91" i="37"/>
  <c r="G91" i="37"/>
  <c r="F91" i="37"/>
  <c r="R90" i="37"/>
  <c r="G90" i="37"/>
  <c r="F90" i="37"/>
  <c r="V89" i="37"/>
  <c r="R89" i="37"/>
  <c r="G89" i="37"/>
  <c r="F89" i="37"/>
  <c r="R88" i="37"/>
  <c r="G88" i="37"/>
  <c r="F88" i="37"/>
  <c r="R87" i="37"/>
  <c r="G87" i="37"/>
  <c r="F87" i="37"/>
  <c r="V86" i="37"/>
  <c r="R86" i="37"/>
  <c r="G86" i="37"/>
  <c r="F86" i="37"/>
  <c r="R85" i="37"/>
  <c r="G85" i="37"/>
  <c r="F85" i="37"/>
  <c r="R84" i="37"/>
  <c r="G84" i="37"/>
  <c r="F84" i="37"/>
  <c r="V83" i="37"/>
  <c r="R83" i="37"/>
  <c r="G83" i="37"/>
  <c r="F83" i="37"/>
  <c r="R82" i="37"/>
  <c r="G82" i="37"/>
  <c r="F82" i="37"/>
  <c r="R81" i="37"/>
  <c r="G81" i="37"/>
  <c r="F81" i="37"/>
  <c r="V80" i="37"/>
  <c r="R80" i="37"/>
  <c r="G80" i="37"/>
  <c r="F80" i="37"/>
  <c r="R79" i="37"/>
  <c r="G79" i="37"/>
  <c r="F79" i="37"/>
  <c r="R78" i="37"/>
  <c r="G78" i="37"/>
  <c r="F78" i="37"/>
  <c r="V77" i="37"/>
  <c r="R77" i="37"/>
  <c r="G77" i="37"/>
  <c r="F77" i="37"/>
  <c r="R76" i="37"/>
  <c r="G76" i="37"/>
  <c r="F76" i="37"/>
  <c r="R75" i="37"/>
  <c r="G75" i="37"/>
  <c r="F75" i="37"/>
  <c r="V74" i="37"/>
  <c r="R74" i="37"/>
  <c r="G74" i="37"/>
  <c r="F74" i="37"/>
  <c r="R73" i="37"/>
  <c r="G73" i="37"/>
  <c r="F73" i="37"/>
  <c r="R72" i="37"/>
  <c r="G72" i="37"/>
  <c r="F72" i="37"/>
  <c r="V71" i="37"/>
  <c r="R71" i="37"/>
  <c r="G71" i="37"/>
  <c r="F71" i="37"/>
  <c r="R70" i="37"/>
  <c r="G70" i="37"/>
  <c r="F70" i="37"/>
  <c r="R69" i="37"/>
  <c r="G69" i="37"/>
  <c r="F69" i="37"/>
  <c r="V68" i="37"/>
  <c r="R68" i="37"/>
  <c r="G68" i="37"/>
  <c r="F68" i="37"/>
  <c r="R67" i="37"/>
  <c r="G67" i="37"/>
  <c r="F67" i="37"/>
  <c r="V66" i="37"/>
  <c r="R66" i="37"/>
  <c r="G66" i="37"/>
  <c r="F66" i="37"/>
  <c r="V65" i="37"/>
  <c r="R65" i="37"/>
  <c r="G65" i="37"/>
  <c r="F65" i="37"/>
  <c r="V64" i="37"/>
  <c r="R64" i="37"/>
  <c r="G64" i="37"/>
  <c r="F64" i="37"/>
  <c r="V63" i="37"/>
  <c r="R63" i="37"/>
  <c r="G63" i="37"/>
  <c r="F63" i="37"/>
  <c r="V62" i="37"/>
  <c r="R62" i="37"/>
  <c r="G62" i="37"/>
  <c r="F62" i="37"/>
  <c r="V61" i="37"/>
  <c r="R61" i="37"/>
  <c r="G61" i="37"/>
  <c r="F61" i="37"/>
  <c r="V60" i="37"/>
  <c r="R60" i="37"/>
  <c r="G60" i="37"/>
  <c r="F60" i="37"/>
  <c r="V59" i="37"/>
  <c r="R59" i="37"/>
  <c r="G59" i="37"/>
  <c r="F59" i="37"/>
  <c r="V58" i="37"/>
  <c r="R58" i="37"/>
  <c r="G58" i="37"/>
  <c r="F58" i="37"/>
  <c r="V57" i="37"/>
  <c r="R57" i="37"/>
  <c r="G57" i="37"/>
  <c r="F57" i="37"/>
  <c r="V56" i="37"/>
  <c r="R56" i="37"/>
  <c r="G56" i="37"/>
  <c r="F56" i="37"/>
  <c r="V55" i="37"/>
  <c r="R55" i="37"/>
  <c r="G55" i="37"/>
  <c r="F55" i="37"/>
  <c r="V54" i="37"/>
  <c r="R54" i="37"/>
  <c r="G54" i="37"/>
  <c r="F54" i="37"/>
  <c r="V53" i="37"/>
  <c r="R53" i="37"/>
  <c r="G53" i="37"/>
  <c r="F53" i="37"/>
  <c r="V52" i="37"/>
  <c r="R52" i="37"/>
  <c r="G52" i="37"/>
  <c r="F52" i="37"/>
  <c r="V51" i="37"/>
  <c r="R51" i="37"/>
  <c r="G51" i="37"/>
  <c r="F51" i="37"/>
  <c r="V50" i="37"/>
  <c r="R50" i="37"/>
  <c r="G50" i="37"/>
  <c r="F50" i="37"/>
  <c r="V49" i="37"/>
  <c r="R49" i="37"/>
  <c r="G49" i="37"/>
  <c r="F49" i="37"/>
  <c r="V48" i="37"/>
  <c r="R48" i="37"/>
  <c r="G48" i="37"/>
  <c r="F48" i="37"/>
  <c r="V47" i="37"/>
  <c r="R47" i="37"/>
  <c r="G47" i="37"/>
  <c r="F47" i="37"/>
  <c r="V46" i="37"/>
  <c r="R46" i="37"/>
  <c r="G46" i="37"/>
  <c r="F46" i="37"/>
  <c r="V45" i="37"/>
  <c r="R45" i="37"/>
  <c r="G45" i="37"/>
  <c r="F45" i="37"/>
  <c r="V44" i="37"/>
  <c r="R44" i="37"/>
  <c r="G44" i="37"/>
  <c r="F44" i="37"/>
  <c r="V43" i="37"/>
  <c r="R43" i="37"/>
  <c r="G43" i="37"/>
  <c r="F43" i="37"/>
  <c r="V42" i="37"/>
  <c r="R42" i="37"/>
  <c r="G42" i="37"/>
  <c r="F42" i="37"/>
  <c r="V41" i="37"/>
  <c r="R41" i="37"/>
  <c r="G41" i="37"/>
  <c r="F41" i="37"/>
  <c r="V40" i="37"/>
  <c r="R40" i="37"/>
  <c r="G40" i="37"/>
  <c r="F40" i="37"/>
  <c r="V39" i="37"/>
  <c r="R39" i="37"/>
  <c r="G39" i="37"/>
  <c r="F39" i="37"/>
  <c r="V38" i="37"/>
  <c r="R38" i="37"/>
  <c r="G38" i="37"/>
  <c r="F38" i="37"/>
  <c r="V37" i="37"/>
  <c r="R37" i="37"/>
  <c r="G37" i="37"/>
  <c r="F37" i="37"/>
  <c r="V36" i="37"/>
  <c r="R36" i="37"/>
  <c r="G36" i="37"/>
  <c r="F36" i="37"/>
  <c r="V35" i="37"/>
  <c r="R35" i="37"/>
  <c r="G35" i="37"/>
  <c r="F35" i="37"/>
  <c r="V34" i="37"/>
  <c r="R34" i="37"/>
  <c r="G34" i="37"/>
  <c r="F34" i="37"/>
  <c r="V33" i="37"/>
  <c r="R33" i="37"/>
  <c r="G33" i="37"/>
  <c r="F33" i="37"/>
  <c r="V32" i="37"/>
  <c r="R32" i="37"/>
  <c r="G32" i="37"/>
  <c r="F32" i="37"/>
  <c r="V31" i="37"/>
  <c r="R31" i="37"/>
  <c r="G31" i="37"/>
  <c r="F31" i="37"/>
  <c r="V30" i="37"/>
  <c r="R30" i="37"/>
  <c r="G30" i="37"/>
  <c r="F30" i="37"/>
  <c r="V29" i="37"/>
  <c r="R29" i="37"/>
  <c r="G29" i="37"/>
  <c r="F29" i="37"/>
  <c r="V28" i="37"/>
  <c r="R28" i="37"/>
  <c r="G28" i="37"/>
  <c r="F28" i="37"/>
  <c r="V27" i="37"/>
  <c r="R27" i="37"/>
  <c r="G27" i="37"/>
  <c r="F27" i="37"/>
  <c r="V26" i="37"/>
  <c r="R26" i="37"/>
  <c r="G26" i="37"/>
  <c r="F26" i="37"/>
  <c r="V25" i="37"/>
  <c r="R25" i="37"/>
  <c r="G25" i="37"/>
  <c r="F25" i="37"/>
  <c r="V24" i="37"/>
  <c r="R24" i="37"/>
  <c r="G24" i="37"/>
  <c r="F24" i="37"/>
  <c r="V23" i="37"/>
  <c r="R23" i="37"/>
  <c r="G23" i="37"/>
  <c r="F23" i="37"/>
  <c r="V22" i="37"/>
  <c r="R22" i="37"/>
  <c r="G22" i="37"/>
  <c r="F22" i="37"/>
  <c r="V21" i="37"/>
  <c r="R21" i="37"/>
  <c r="G21" i="37"/>
  <c r="F21" i="37"/>
  <c r="V20" i="37"/>
  <c r="R20" i="37"/>
  <c r="G20" i="37"/>
  <c r="F20" i="37"/>
  <c r="V19" i="37"/>
  <c r="R19" i="37"/>
  <c r="G19" i="37"/>
  <c r="F19" i="37"/>
  <c r="V18" i="37"/>
  <c r="R18" i="37"/>
  <c r="G18" i="37"/>
  <c r="F18" i="37"/>
  <c r="V17" i="37"/>
  <c r="R17" i="37"/>
  <c r="G17" i="37"/>
  <c r="F17" i="37"/>
  <c r="V16" i="37"/>
  <c r="R16" i="37"/>
  <c r="G16" i="37"/>
  <c r="F16" i="37"/>
  <c r="V15" i="37"/>
  <c r="R15" i="37"/>
  <c r="G15" i="37"/>
  <c r="F15" i="37"/>
  <c r="V14" i="37"/>
  <c r="R14" i="37"/>
  <c r="G14" i="37"/>
  <c r="F14" i="37"/>
  <c r="V13" i="37"/>
  <c r="R13" i="37"/>
  <c r="G13" i="37"/>
  <c r="F13" i="37"/>
  <c r="V12" i="37"/>
  <c r="R12" i="37"/>
  <c r="G12" i="37"/>
  <c r="F12" i="37"/>
  <c r="C12" i="37"/>
  <c r="R11" i="37"/>
  <c r="G11" i="37"/>
  <c r="F11" i="37"/>
  <c r="V10" i="37"/>
  <c r="R10" i="37"/>
  <c r="G10" i="37"/>
  <c r="F10" i="37"/>
  <c r="C10" i="37"/>
  <c r="V97" i="37" s="1"/>
  <c r="V9" i="37"/>
  <c r="R9" i="37"/>
  <c r="G9" i="37"/>
  <c r="F9" i="37"/>
  <c r="V8" i="37"/>
  <c r="R8" i="37"/>
  <c r="G8" i="37"/>
  <c r="F8" i="37"/>
  <c r="V7" i="37"/>
  <c r="R7" i="37"/>
  <c r="G7" i="37"/>
  <c r="F7" i="37"/>
  <c r="V6" i="37"/>
  <c r="R6" i="37"/>
  <c r="G6" i="37"/>
  <c r="F6" i="37"/>
  <c r="V5" i="37"/>
  <c r="R5" i="37"/>
  <c r="G5" i="37"/>
  <c r="F5" i="37"/>
  <c r="C5" i="37"/>
  <c r="Y4" i="37"/>
  <c r="W4" i="37"/>
  <c r="V4" i="37"/>
  <c r="R4" i="37"/>
  <c r="M98" i="37"/>
  <c r="U98" i="37" s="1"/>
  <c r="M95" i="37"/>
  <c r="U95" i="37" s="1"/>
  <c r="M92" i="37"/>
  <c r="U92" i="37" s="1"/>
  <c r="M89" i="37"/>
  <c r="U89" i="37" s="1"/>
  <c r="M86" i="37"/>
  <c r="U86" i="37" s="1"/>
  <c r="M83" i="37"/>
  <c r="U83" i="37" s="1"/>
  <c r="M80" i="37"/>
  <c r="U80" i="37" s="1"/>
  <c r="M77" i="37"/>
  <c r="U77" i="37" s="1"/>
  <c r="M74" i="37"/>
  <c r="U74" i="37" s="1"/>
  <c r="M71" i="37"/>
  <c r="U71" i="37" s="1"/>
  <c r="M68" i="37"/>
  <c r="U68" i="37" s="1"/>
  <c r="M65" i="37"/>
  <c r="U65" i="37" s="1"/>
  <c r="M62" i="37"/>
  <c r="U62" i="37" s="1"/>
  <c r="M59" i="37"/>
  <c r="U59" i="37" s="1"/>
  <c r="M56" i="37"/>
  <c r="U56" i="37" s="1"/>
  <c r="M53" i="37"/>
  <c r="U53" i="37" s="1"/>
  <c r="M50" i="37"/>
  <c r="U50" i="37" s="1"/>
  <c r="M47" i="37"/>
  <c r="U47" i="37" s="1"/>
  <c r="M44" i="37"/>
  <c r="U44" i="37" s="1"/>
  <c r="M41" i="37"/>
  <c r="U41" i="37" s="1"/>
  <c r="M38" i="37"/>
  <c r="U38" i="37" s="1"/>
  <c r="M35" i="37"/>
  <c r="U35" i="37" s="1"/>
  <c r="M32" i="37"/>
  <c r="U32" i="37" s="1"/>
  <c r="M29" i="37"/>
  <c r="U29" i="37" s="1"/>
  <c r="M26" i="37"/>
  <c r="U26" i="37" s="1"/>
  <c r="M23" i="37"/>
  <c r="U23" i="37" s="1"/>
  <c r="M20" i="37"/>
  <c r="U20" i="37" s="1"/>
  <c r="M17" i="37"/>
  <c r="U17" i="37" s="1"/>
  <c r="M14" i="37"/>
  <c r="U14" i="37" s="1"/>
  <c r="M11" i="37"/>
  <c r="U11" i="37" s="1"/>
  <c r="M8" i="37"/>
  <c r="U8" i="37" s="1"/>
  <c r="M5" i="37"/>
  <c r="U5" i="37" s="1"/>
  <c r="M4" i="37" a="1"/>
  <c r="M96" i="37" s="1"/>
  <c r="U96" i="37" s="1"/>
  <c r="G4" i="37"/>
  <c r="F4" i="37"/>
  <c r="AT3" i="37"/>
  <c r="R3" i="37"/>
  <c r="O3" i="37"/>
  <c r="AE3" i="37" s="1"/>
  <c r="AN3" i="37" s="1"/>
  <c r="G98" i="36"/>
  <c r="F98" i="36"/>
  <c r="AX97" i="36"/>
  <c r="G97" i="36"/>
  <c r="F97" i="36"/>
  <c r="AX96" i="36"/>
  <c r="G96" i="36"/>
  <c r="F96" i="36"/>
  <c r="AX95" i="36"/>
  <c r="G95" i="36"/>
  <c r="F95" i="36"/>
  <c r="AX94" i="36"/>
  <c r="G94" i="36"/>
  <c r="F94" i="36"/>
  <c r="AX93" i="36"/>
  <c r="G93" i="36"/>
  <c r="F93" i="36"/>
  <c r="AX92" i="36"/>
  <c r="G92" i="36"/>
  <c r="F92" i="36"/>
  <c r="AX91" i="36"/>
  <c r="G91" i="36"/>
  <c r="F91" i="36"/>
  <c r="AX90" i="36"/>
  <c r="G90" i="36"/>
  <c r="F90" i="36"/>
  <c r="AX89" i="36"/>
  <c r="G89" i="36"/>
  <c r="F89" i="36"/>
  <c r="AX88" i="36"/>
  <c r="G88" i="36"/>
  <c r="F88" i="36"/>
  <c r="AX87" i="36"/>
  <c r="G87" i="36"/>
  <c r="F87" i="36"/>
  <c r="AX86" i="36"/>
  <c r="G86" i="36"/>
  <c r="F86" i="36"/>
  <c r="AX85" i="36"/>
  <c r="G85" i="36"/>
  <c r="F85" i="36"/>
  <c r="AX84" i="36"/>
  <c r="G84" i="36"/>
  <c r="F84" i="36"/>
  <c r="AX83" i="36"/>
  <c r="G83" i="36"/>
  <c r="F83" i="36"/>
  <c r="AX82" i="36"/>
  <c r="G82" i="36"/>
  <c r="F82" i="36"/>
  <c r="AX81" i="36"/>
  <c r="G81" i="36"/>
  <c r="F81" i="36"/>
  <c r="AX80" i="36"/>
  <c r="G80" i="36"/>
  <c r="F80" i="36"/>
  <c r="AX79" i="36"/>
  <c r="G79" i="36"/>
  <c r="F79" i="36"/>
  <c r="AX78" i="36"/>
  <c r="G78" i="36"/>
  <c r="F78" i="36"/>
  <c r="AX77" i="36"/>
  <c r="G77" i="36"/>
  <c r="F77" i="36"/>
  <c r="AX76" i="36"/>
  <c r="G76" i="36"/>
  <c r="F76" i="36"/>
  <c r="AX75" i="36"/>
  <c r="G75" i="36"/>
  <c r="F75" i="36"/>
  <c r="AX74" i="36"/>
  <c r="G74" i="36"/>
  <c r="F74" i="36"/>
  <c r="AX73" i="36"/>
  <c r="G73" i="36"/>
  <c r="F73" i="36"/>
  <c r="AX72" i="36"/>
  <c r="G72" i="36"/>
  <c r="F72" i="36"/>
  <c r="AX71" i="36"/>
  <c r="G71" i="36"/>
  <c r="F71" i="36"/>
  <c r="AX70" i="36"/>
  <c r="G70" i="36"/>
  <c r="F70" i="36"/>
  <c r="G69" i="36"/>
  <c r="F69" i="36"/>
  <c r="V68" i="36"/>
  <c r="R68" i="36"/>
  <c r="G68" i="36"/>
  <c r="F68" i="36"/>
  <c r="G67" i="36"/>
  <c r="F67" i="36"/>
  <c r="G66" i="36"/>
  <c r="F66" i="36"/>
  <c r="V65" i="36"/>
  <c r="R65" i="36"/>
  <c r="G65" i="36"/>
  <c r="F65" i="36"/>
  <c r="G64" i="36"/>
  <c r="F64" i="36"/>
  <c r="G63" i="36"/>
  <c r="F63" i="36"/>
  <c r="V62" i="36"/>
  <c r="R62" i="36"/>
  <c r="G62" i="36"/>
  <c r="F62" i="36"/>
  <c r="G61" i="36"/>
  <c r="F61" i="36"/>
  <c r="G60" i="36"/>
  <c r="F60" i="36"/>
  <c r="V59" i="36"/>
  <c r="R59" i="36"/>
  <c r="G59" i="36"/>
  <c r="F59" i="36"/>
  <c r="G58" i="36"/>
  <c r="F58" i="36"/>
  <c r="G57" i="36"/>
  <c r="F57" i="36"/>
  <c r="V56" i="36"/>
  <c r="R56" i="36"/>
  <c r="G56" i="36"/>
  <c r="F56" i="36"/>
  <c r="G55" i="36"/>
  <c r="F55" i="36"/>
  <c r="G54" i="36"/>
  <c r="F54" i="36"/>
  <c r="V53" i="36"/>
  <c r="R53" i="36"/>
  <c r="G53" i="36"/>
  <c r="F53" i="36"/>
  <c r="G52" i="36"/>
  <c r="F52" i="36"/>
  <c r="G51" i="36"/>
  <c r="F51" i="36"/>
  <c r="V50" i="36"/>
  <c r="R50" i="36"/>
  <c r="G50" i="36"/>
  <c r="F50" i="36"/>
  <c r="G49" i="36"/>
  <c r="F49" i="36"/>
  <c r="G48" i="36"/>
  <c r="F48" i="36"/>
  <c r="V47" i="36"/>
  <c r="R47" i="36"/>
  <c r="G47" i="36"/>
  <c r="F47" i="36"/>
  <c r="G46" i="36"/>
  <c r="F46" i="36"/>
  <c r="G45" i="36"/>
  <c r="F45" i="36"/>
  <c r="V44" i="36"/>
  <c r="R44" i="36"/>
  <c r="G44" i="36"/>
  <c r="F44" i="36"/>
  <c r="G43" i="36"/>
  <c r="F43" i="36"/>
  <c r="G42" i="36"/>
  <c r="F42" i="36"/>
  <c r="V41" i="36"/>
  <c r="R41" i="36"/>
  <c r="G41" i="36"/>
  <c r="F41" i="36"/>
  <c r="G40" i="36"/>
  <c r="F40" i="36"/>
  <c r="G39" i="36"/>
  <c r="F39" i="36"/>
  <c r="V38" i="36"/>
  <c r="R38" i="36"/>
  <c r="G38" i="36"/>
  <c r="F38" i="36"/>
  <c r="G37" i="36"/>
  <c r="F37" i="36"/>
  <c r="G36" i="36"/>
  <c r="F36" i="36"/>
  <c r="V35" i="36"/>
  <c r="R35" i="36"/>
  <c r="G35" i="36"/>
  <c r="F35" i="36"/>
  <c r="G34" i="36"/>
  <c r="F34" i="36"/>
  <c r="G33" i="36"/>
  <c r="F33" i="36"/>
  <c r="V32" i="36"/>
  <c r="R32" i="36"/>
  <c r="G32" i="36"/>
  <c r="F32" i="36"/>
  <c r="G31" i="36"/>
  <c r="F31" i="36"/>
  <c r="G30" i="36"/>
  <c r="F30" i="36"/>
  <c r="V29" i="36"/>
  <c r="R29" i="36"/>
  <c r="G29" i="36"/>
  <c r="F29" i="36"/>
  <c r="G28" i="36"/>
  <c r="F28" i="36"/>
  <c r="G27" i="36"/>
  <c r="F27" i="36"/>
  <c r="V26" i="36"/>
  <c r="R26" i="36"/>
  <c r="G26" i="36"/>
  <c r="F26" i="36"/>
  <c r="G25" i="36"/>
  <c r="F25" i="36"/>
  <c r="G24" i="36"/>
  <c r="F24" i="36"/>
  <c r="V23" i="36"/>
  <c r="R23" i="36"/>
  <c r="G23" i="36"/>
  <c r="F23" i="36"/>
  <c r="G22" i="36"/>
  <c r="F22" i="36"/>
  <c r="R21" i="36"/>
  <c r="G21" i="36"/>
  <c r="F21" i="36"/>
  <c r="V20" i="36"/>
  <c r="R20" i="36"/>
  <c r="G20" i="36"/>
  <c r="F20" i="36"/>
  <c r="G19" i="36"/>
  <c r="F19" i="36"/>
  <c r="R18" i="36"/>
  <c r="G18" i="36"/>
  <c r="F18" i="36"/>
  <c r="V17" i="36"/>
  <c r="R17" i="36"/>
  <c r="G17" i="36"/>
  <c r="F17" i="36"/>
  <c r="G16" i="36"/>
  <c r="F16" i="36"/>
  <c r="R15" i="36"/>
  <c r="G15" i="36"/>
  <c r="F15" i="36"/>
  <c r="V14" i="36"/>
  <c r="R14" i="36"/>
  <c r="G14" i="36"/>
  <c r="F14" i="36"/>
  <c r="G13" i="36"/>
  <c r="F13" i="36"/>
  <c r="R12" i="36"/>
  <c r="G12" i="36"/>
  <c r="F12" i="36"/>
  <c r="C12" i="36"/>
  <c r="G11" i="36"/>
  <c r="F11" i="36"/>
  <c r="V10" i="36"/>
  <c r="R10" i="36"/>
  <c r="G10" i="36"/>
  <c r="F10" i="36"/>
  <c r="C10" i="36"/>
  <c r="V69" i="36" s="1"/>
  <c r="V9" i="36"/>
  <c r="G9" i="36"/>
  <c r="F9" i="36"/>
  <c r="G8" i="36"/>
  <c r="F8" i="36"/>
  <c r="G7" i="36"/>
  <c r="F7" i="36"/>
  <c r="R6" i="36"/>
  <c r="G6" i="36"/>
  <c r="F6" i="36"/>
  <c r="C6" i="36"/>
  <c r="R9" i="36" s="1"/>
  <c r="G5" i="36"/>
  <c r="F5" i="36"/>
  <c r="C5" i="36"/>
  <c r="Y4" i="36"/>
  <c r="W4" i="36"/>
  <c r="V4" i="36"/>
  <c r="R4" i="36"/>
  <c r="M68" i="36"/>
  <c r="U68" i="36" s="1"/>
  <c r="M67" i="36"/>
  <c r="U67" i="36" s="1"/>
  <c r="M66" i="36"/>
  <c r="U66" i="36" s="1"/>
  <c r="M64" i="36"/>
  <c r="U64" i="36" s="1"/>
  <c r="M62" i="36"/>
  <c r="U62" i="36" s="1"/>
  <c r="M61" i="36"/>
  <c r="U61" i="36" s="1"/>
  <c r="M60" i="36"/>
  <c r="U60" i="36" s="1"/>
  <c r="M58" i="36"/>
  <c r="U58" i="36" s="1"/>
  <c r="M56" i="36"/>
  <c r="U56" i="36" s="1"/>
  <c r="M55" i="36"/>
  <c r="U55" i="36" s="1"/>
  <c r="M54" i="36"/>
  <c r="U54" i="36" s="1"/>
  <c r="M52" i="36"/>
  <c r="U52" i="36" s="1"/>
  <c r="M50" i="36"/>
  <c r="U50" i="36" s="1"/>
  <c r="M49" i="36"/>
  <c r="U49" i="36" s="1"/>
  <c r="M48" i="36"/>
  <c r="U48" i="36" s="1"/>
  <c r="M46" i="36"/>
  <c r="U46" i="36" s="1"/>
  <c r="M44" i="36"/>
  <c r="U44" i="36" s="1"/>
  <c r="M43" i="36"/>
  <c r="U43" i="36" s="1"/>
  <c r="M42" i="36"/>
  <c r="U42" i="36" s="1"/>
  <c r="M40" i="36"/>
  <c r="U40" i="36" s="1"/>
  <c r="M38" i="36"/>
  <c r="U38" i="36" s="1"/>
  <c r="M37" i="36"/>
  <c r="U37" i="36" s="1"/>
  <c r="M36" i="36"/>
  <c r="U36" i="36" s="1"/>
  <c r="M34" i="36"/>
  <c r="U34" i="36" s="1"/>
  <c r="M32" i="36"/>
  <c r="U32" i="36" s="1"/>
  <c r="M31" i="36"/>
  <c r="U31" i="36" s="1"/>
  <c r="M30" i="36"/>
  <c r="U30" i="36" s="1"/>
  <c r="M28" i="36"/>
  <c r="U28" i="36" s="1"/>
  <c r="M26" i="36"/>
  <c r="U26" i="36" s="1"/>
  <c r="M25" i="36"/>
  <c r="U25" i="36" s="1"/>
  <c r="M24" i="36"/>
  <c r="U24" i="36" s="1"/>
  <c r="M22" i="36"/>
  <c r="U22" i="36" s="1"/>
  <c r="M20" i="36"/>
  <c r="U20" i="36" s="1"/>
  <c r="M19" i="36"/>
  <c r="U19" i="36" s="1"/>
  <c r="M18" i="36"/>
  <c r="U18" i="36" s="1"/>
  <c r="M16" i="36"/>
  <c r="U16" i="36" s="1"/>
  <c r="M14" i="36"/>
  <c r="U14" i="36" s="1"/>
  <c r="M13" i="36"/>
  <c r="U13" i="36" s="1"/>
  <c r="M12" i="36"/>
  <c r="U12" i="36" s="1"/>
  <c r="M10" i="36"/>
  <c r="U10" i="36" s="1"/>
  <c r="M8" i="36"/>
  <c r="U8" i="36" s="1"/>
  <c r="M7" i="36"/>
  <c r="U7" i="36" s="1"/>
  <c r="M6" i="36"/>
  <c r="U6" i="36" s="1"/>
  <c r="M4" i="36"/>
  <c r="U4" i="36" s="1"/>
  <c r="X4" i="36" s="1"/>
  <c r="M4" i="36" a="1"/>
  <c r="M65" i="36" s="1"/>
  <c r="U65" i="36" s="1"/>
  <c r="G4" i="36"/>
  <c r="F4" i="36"/>
  <c r="AT3" i="36"/>
  <c r="R3" i="36"/>
  <c r="AH3" i="36" s="1"/>
  <c r="AQ3" i="36" s="1"/>
  <c r="O3" i="36"/>
  <c r="P3" i="36" s="1"/>
  <c r="AF3" i="36" s="1"/>
  <c r="AO3" i="36" s="1"/>
  <c r="G98" i="35"/>
  <c r="F98" i="35"/>
  <c r="AX97" i="35"/>
  <c r="G97" i="35"/>
  <c r="F97" i="35"/>
  <c r="AX96" i="35"/>
  <c r="G96" i="35"/>
  <c r="F96" i="35"/>
  <c r="AX95" i="35"/>
  <c r="G95" i="35"/>
  <c r="F95" i="35"/>
  <c r="AX94" i="35"/>
  <c r="G94" i="35"/>
  <c r="F94" i="35"/>
  <c r="AX93" i="35"/>
  <c r="G93" i="35"/>
  <c r="F93" i="35"/>
  <c r="AX92" i="35"/>
  <c r="G92" i="35"/>
  <c r="F92" i="35"/>
  <c r="AX91" i="35"/>
  <c r="G91" i="35"/>
  <c r="F91" i="35"/>
  <c r="AX90" i="35"/>
  <c r="G90" i="35"/>
  <c r="F90" i="35"/>
  <c r="AX89" i="35"/>
  <c r="G89" i="35"/>
  <c r="F89" i="35"/>
  <c r="AX88" i="35"/>
  <c r="G88" i="35"/>
  <c r="F88" i="35"/>
  <c r="AX87" i="35"/>
  <c r="G87" i="35"/>
  <c r="F87" i="35"/>
  <c r="AX86" i="35"/>
  <c r="G86" i="35"/>
  <c r="F86" i="35"/>
  <c r="AX85" i="35"/>
  <c r="G85" i="35"/>
  <c r="F85" i="35"/>
  <c r="AX84" i="35"/>
  <c r="G84" i="35"/>
  <c r="F84" i="35"/>
  <c r="AX83" i="35"/>
  <c r="G83" i="35"/>
  <c r="F83" i="35"/>
  <c r="AX82" i="35"/>
  <c r="G82" i="35"/>
  <c r="F82" i="35"/>
  <c r="AX81" i="35"/>
  <c r="G81" i="35"/>
  <c r="F81" i="35"/>
  <c r="AX80" i="35"/>
  <c r="G80" i="35"/>
  <c r="F80" i="35"/>
  <c r="V79" i="35"/>
  <c r="G79" i="35"/>
  <c r="F79" i="35"/>
  <c r="V78" i="35"/>
  <c r="G78" i="35"/>
  <c r="F78" i="35"/>
  <c r="V77" i="35"/>
  <c r="R77" i="35"/>
  <c r="G77" i="35"/>
  <c r="F77" i="35"/>
  <c r="V76" i="35"/>
  <c r="G76" i="35"/>
  <c r="F76" i="35"/>
  <c r="V75" i="35"/>
  <c r="G75" i="35"/>
  <c r="F75" i="35"/>
  <c r="V74" i="35"/>
  <c r="R74" i="35"/>
  <c r="G74" i="35"/>
  <c r="F74" i="35"/>
  <c r="V73" i="35"/>
  <c r="G73" i="35"/>
  <c r="F73" i="35"/>
  <c r="V72" i="35"/>
  <c r="G72" i="35"/>
  <c r="F72" i="35"/>
  <c r="V71" i="35"/>
  <c r="R71" i="35"/>
  <c r="G71" i="35"/>
  <c r="F71" i="35"/>
  <c r="V70" i="35"/>
  <c r="G70" i="35"/>
  <c r="F70" i="35"/>
  <c r="V69" i="35"/>
  <c r="G69" i="35"/>
  <c r="F69" i="35"/>
  <c r="V68" i="35"/>
  <c r="R68" i="35"/>
  <c r="G68" i="35"/>
  <c r="F68" i="35"/>
  <c r="V67" i="35"/>
  <c r="G67" i="35"/>
  <c r="F67" i="35"/>
  <c r="V66" i="35"/>
  <c r="G66" i="35"/>
  <c r="F66" i="35"/>
  <c r="V65" i="35"/>
  <c r="R65" i="35"/>
  <c r="G65" i="35"/>
  <c r="F65" i="35"/>
  <c r="V64" i="35"/>
  <c r="G64" i="35"/>
  <c r="F64" i="35"/>
  <c r="V63" i="35"/>
  <c r="G63" i="35"/>
  <c r="F63" i="35"/>
  <c r="V62" i="35"/>
  <c r="R62" i="35"/>
  <c r="G62" i="35"/>
  <c r="F62" i="35"/>
  <c r="V61" i="35"/>
  <c r="G61" i="35"/>
  <c r="F61" i="35"/>
  <c r="V60" i="35"/>
  <c r="G60" i="35"/>
  <c r="F60" i="35"/>
  <c r="V59" i="35"/>
  <c r="R59" i="35"/>
  <c r="G59" i="35"/>
  <c r="F59" i="35"/>
  <c r="V58" i="35"/>
  <c r="G58" i="35"/>
  <c r="F58" i="35"/>
  <c r="V57" i="35"/>
  <c r="G57" i="35"/>
  <c r="F57" i="35"/>
  <c r="V56" i="35"/>
  <c r="R56" i="35"/>
  <c r="G56" i="35"/>
  <c r="F56" i="35"/>
  <c r="V55" i="35"/>
  <c r="G55" i="35"/>
  <c r="F55" i="35"/>
  <c r="V54" i="35"/>
  <c r="G54" i="35"/>
  <c r="F54" i="35"/>
  <c r="V53" i="35"/>
  <c r="R53" i="35"/>
  <c r="G53" i="35"/>
  <c r="F53" i="35"/>
  <c r="V52" i="35"/>
  <c r="G52" i="35"/>
  <c r="F52" i="35"/>
  <c r="V51" i="35"/>
  <c r="G51" i="35"/>
  <c r="F51" i="35"/>
  <c r="V50" i="35"/>
  <c r="R50" i="35"/>
  <c r="G50" i="35"/>
  <c r="F50" i="35"/>
  <c r="V49" i="35"/>
  <c r="G49" i="35"/>
  <c r="F49" i="35"/>
  <c r="V48" i="35"/>
  <c r="G48" i="35"/>
  <c r="F48" i="35"/>
  <c r="V47" i="35"/>
  <c r="R47" i="35"/>
  <c r="G47" i="35"/>
  <c r="F47" i="35"/>
  <c r="V46" i="35"/>
  <c r="G46" i="35"/>
  <c r="F46" i="35"/>
  <c r="V45" i="35"/>
  <c r="G45" i="35"/>
  <c r="F45" i="35"/>
  <c r="V44" i="35"/>
  <c r="R44" i="35"/>
  <c r="G44" i="35"/>
  <c r="F44" i="35"/>
  <c r="V43" i="35"/>
  <c r="G43" i="35"/>
  <c r="F43" i="35"/>
  <c r="V42" i="35"/>
  <c r="G42" i="35"/>
  <c r="F42" i="35"/>
  <c r="V41" i="35"/>
  <c r="R41" i="35"/>
  <c r="G41" i="35"/>
  <c r="F41" i="35"/>
  <c r="V40" i="35"/>
  <c r="G40" i="35"/>
  <c r="F40" i="35"/>
  <c r="V39" i="35"/>
  <c r="G39" i="35"/>
  <c r="F39" i="35"/>
  <c r="V38" i="35"/>
  <c r="R38" i="35"/>
  <c r="G38" i="35"/>
  <c r="F38" i="35"/>
  <c r="V37" i="35"/>
  <c r="G37" i="35"/>
  <c r="F37" i="35"/>
  <c r="V36" i="35"/>
  <c r="G36" i="35"/>
  <c r="F36" i="35"/>
  <c r="V35" i="35"/>
  <c r="R35" i="35"/>
  <c r="G35" i="35"/>
  <c r="F35" i="35"/>
  <c r="V34" i="35"/>
  <c r="G34" i="35"/>
  <c r="F34" i="35"/>
  <c r="V33" i="35"/>
  <c r="G33" i="35"/>
  <c r="F33" i="35"/>
  <c r="V32" i="35"/>
  <c r="R32" i="35"/>
  <c r="G32" i="35"/>
  <c r="F32" i="35"/>
  <c r="V31" i="35"/>
  <c r="G31" i="35"/>
  <c r="F31" i="35"/>
  <c r="V30" i="35"/>
  <c r="G30" i="35"/>
  <c r="F30" i="35"/>
  <c r="V29" i="35"/>
  <c r="R29" i="35"/>
  <c r="G29" i="35"/>
  <c r="F29" i="35"/>
  <c r="V28" i="35"/>
  <c r="G28" i="35"/>
  <c r="F28" i="35"/>
  <c r="V27" i="35"/>
  <c r="G27" i="35"/>
  <c r="F27" i="35"/>
  <c r="V26" i="35"/>
  <c r="R26" i="35"/>
  <c r="G26" i="35"/>
  <c r="F26" i="35"/>
  <c r="V25" i="35"/>
  <c r="G25" i="35"/>
  <c r="F25" i="35"/>
  <c r="V24" i="35"/>
  <c r="G24" i="35"/>
  <c r="F24" i="35"/>
  <c r="V23" i="35"/>
  <c r="R23" i="35"/>
  <c r="G23" i="35"/>
  <c r="F23" i="35"/>
  <c r="V22" i="35"/>
  <c r="G22" i="35"/>
  <c r="F22" i="35"/>
  <c r="V21" i="35"/>
  <c r="G21" i="35"/>
  <c r="F21" i="35"/>
  <c r="V20" i="35"/>
  <c r="R20" i="35"/>
  <c r="G20" i="35"/>
  <c r="F20" i="35"/>
  <c r="V19" i="35"/>
  <c r="G19" i="35"/>
  <c r="F19" i="35"/>
  <c r="V18" i="35"/>
  <c r="G18" i="35"/>
  <c r="F18" i="35"/>
  <c r="V17" i="35"/>
  <c r="R17" i="35"/>
  <c r="G17" i="35"/>
  <c r="F17" i="35"/>
  <c r="V16" i="35"/>
  <c r="G16" i="35"/>
  <c r="F16" i="35"/>
  <c r="V15" i="35"/>
  <c r="G15" i="35"/>
  <c r="F15" i="35"/>
  <c r="V14" i="35"/>
  <c r="R14" i="35"/>
  <c r="G14" i="35"/>
  <c r="F14" i="35"/>
  <c r="V13" i="35"/>
  <c r="G13" i="35"/>
  <c r="F13" i="35"/>
  <c r="V12" i="35"/>
  <c r="G12" i="35"/>
  <c r="F12" i="35"/>
  <c r="C12" i="35"/>
  <c r="R11" i="35"/>
  <c r="G11" i="35"/>
  <c r="F11" i="35"/>
  <c r="V10" i="35"/>
  <c r="R10" i="35"/>
  <c r="G10" i="35"/>
  <c r="F10" i="35"/>
  <c r="C10" i="35"/>
  <c r="V11" i="35" s="1"/>
  <c r="V9" i="35"/>
  <c r="R9" i="35"/>
  <c r="G9" i="35"/>
  <c r="F9" i="35"/>
  <c r="V8" i="35"/>
  <c r="G8" i="35"/>
  <c r="F8" i="35"/>
  <c r="V7" i="35"/>
  <c r="G7" i="35"/>
  <c r="F7" i="35"/>
  <c r="V6" i="35"/>
  <c r="G6" i="35"/>
  <c r="F6" i="35"/>
  <c r="C6" i="35"/>
  <c r="R78" i="35" s="1"/>
  <c r="V5" i="35"/>
  <c r="R5" i="35"/>
  <c r="G5" i="35"/>
  <c r="F5" i="35"/>
  <c r="C5" i="35"/>
  <c r="W4" i="35"/>
  <c r="V4" i="35"/>
  <c r="Y4" i="35" s="1"/>
  <c r="R4" i="35"/>
  <c r="M77" i="35"/>
  <c r="U77" i="35" s="1"/>
  <c r="M74" i="35"/>
  <c r="U74" i="35" s="1"/>
  <c r="M71" i="35"/>
  <c r="U71" i="35" s="1"/>
  <c r="M68" i="35"/>
  <c r="U68" i="35" s="1"/>
  <c r="M65" i="35"/>
  <c r="U65" i="35" s="1"/>
  <c r="M62" i="35"/>
  <c r="U62" i="35" s="1"/>
  <c r="M59" i="35"/>
  <c r="U59" i="35" s="1"/>
  <c r="M56" i="35"/>
  <c r="U56" i="35" s="1"/>
  <c r="M53" i="35"/>
  <c r="U53" i="35" s="1"/>
  <c r="M50" i="35"/>
  <c r="U50" i="35" s="1"/>
  <c r="M47" i="35"/>
  <c r="U47" i="35" s="1"/>
  <c r="M44" i="35"/>
  <c r="U44" i="35" s="1"/>
  <c r="M41" i="35"/>
  <c r="U41" i="35" s="1"/>
  <c r="M38" i="35"/>
  <c r="U38" i="35" s="1"/>
  <c r="M35" i="35"/>
  <c r="U35" i="35" s="1"/>
  <c r="M32" i="35"/>
  <c r="U32" i="35" s="1"/>
  <c r="M29" i="35"/>
  <c r="U29" i="35" s="1"/>
  <c r="M26" i="35"/>
  <c r="U26" i="35" s="1"/>
  <c r="M23" i="35"/>
  <c r="U23" i="35" s="1"/>
  <c r="M20" i="35"/>
  <c r="U20" i="35" s="1"/>
  <c r="M17" i="35"/>
  <c r="U17" i="35" s="1"/>
  <c r="M14" i="35"/>
  <c r="U14" i="35" s="1"/>
  <c r="M11" i="35"/>
  <c r="U11" i="35" s="1"/>
  <c r="M8" i="35"/>
  <c r="U8" i="35" s="1"/>
  <c r="M5" i="35"/>
  <c r="U5" i="35" s="1"/>
  <c r="M4" i="35" a="1"/>
  <c r="M78" i="35" s="1"/>
  <c r="U78" i="35" s="1"/>
  <c r="G4" i="35"/>
  <c r="F4" i="35"/>
  <c r="AT3" i="35"/>
  <c r="R3" i="35"/>
  <c r="O3" i="35"/>
  <c r="AE3" i="35" s="1"/>
  <c r="AN3" i="35" s="1"/>
  <c r="G98" i="34"/>
  <c r="F98" i="34"/>
  <c r="AX97" i="34"/>
  <c r="G97" i="34"/>
  <c r="F97" i="34"/>
  <c r="AX96" i="34"/>
  <c r="G96" i="34"/>
  <c r="F96" i="34"/>
  <c r="AX95" i="34"/>
  <c r="G95" i="34"/>
  <c r="F95" i="34"/>
  <c r="AX94" i="34"/>
  <c r="G94" i="34"/>
  <c r="F94" i="34"/>
  <c r="AX93" i="34"/>
  <c r="G93" i="34"/>
  <c r="F93" i="34"/>
  <c r="AX92" i="34"/>
  <c r="G92" i="34"/>
  <c r="F92" i="34"/>
  <c r="AX91" i="34"/>
  <c r="G91" i="34"/>
  <c r="F91" i="34"/>
  <c r="AX90" i="34"/>
  <c r="G90" i="34"/>
  <c r="F90" i="34"/>
  <c r="G89" i="34"/>
  <c r="F89" i="34"/>
  <c r="G88" i="34"/>
  <c r="F88" i="34"/>
  <c r="G87" i="34"/>
  <c r="F87" i="34"/>
  <c r="G86" i="34"/>
  <c r="F86" i="34"/>
  <c r="G85" i="34"/>
  <c r="F85" i="34"/>
  <c r="G84" i="34"/>
  <c r="F84" i="34"/>
  <c r="G83" i="34"/>
  <c r="F83" i="34"/>
  <c r="G82" i="34"/>
  <c r="F82" i="34"/>
  <c r="G81" i="34"/>
  <c r="F81" i="34"/>
  <c r="R80" i="34"/>
  <c r="G80" i="34"/>
  <c r="F80" i="34"/>
  <c r="G79" i="34"/>
  <c r="F79" i="34"/>
  <c r="G78" i="34"/>
  <c r="F78" i="34"/>
  <c r="R77" i="34"/>
  <c r="G77" i="34"/>
  <c r="F77" i="34"/>
  <c r="G76" i="34"/>
  <c r="F76" i="34"/>
  <c r="G75" i="34"/>
  <c r="F75" i="34"/>
  <c r="R74" i="34"/>
  <c r="G74" i="34"/>
  <c r="F74" i="34"/>
  <c r="G73" i="34"/>
  <c r="F73" i="34"/>
  <c r="G72" i="34"/>
  <c r="F72" i="34"/>
  <c r="R71" i="34"/>
  <c r="G71" i="34"/>
  <c r="F71" i="34"/>
  <c r="G70" i="34"/>
  <c r="F70" i="34"/>
  <c r="G69" i="34"/>
  <c r="F69" i="34"/>
  <c r="R68" i="34"/>
  <c r="G68" i="34"/>
  <c r="F68" i="34"/>
  <c r="G67" i="34"/>
  <c r="F67" i="34"/>
  <c r="G66" i="34"/>
  <c r="F66" i="34"/>
  <c r="R65" i="34"/>
  <c r="G65" i="34"/>
  <c r="F65" i="34"/>
  <c r="G64" i="34"/>
  <c r="F64" i="34"/>
  <c r="G63" i="34"/>
  <c r="F63" i="34"/>
  <c r="R62" i="34"/>
  <c r="G62" i="34"/>
  <c r="F62" i="34"/>
  <c r="G61" i="34"/>
  <c r="F61" i="34"/>
  <c r="G60" i="34"/>
  <c r="F60" i="34"/>
  <c r="R59" i="34"/>
  <c r="G59" i="34"/>
  <c r="F59" i="34"/>
  <c r="G58" i="34"/>
  <c r="F58" i="34"/>
  <c r="G57" i="34"/>
  <c r="F57" i="34"/>
  <c r="R56" i="34"/>
  <c r="G56" i="34"/>
  <c r="F56" i="34"/>
  <c r="G55" i="34"/>
  <c r="F55" i="34"/>
  <c r="G54" i="34"/>
  <c r="F54" i="34"/>
  <c r="R53" i="34"/>
  <c r="G53" i="34"/>
  <c r="F53" i="34"/>
  <c r="G52" i="34"/>
  <c r="F52" i="34"/>
  <c r="G51" i="34"/>
  <c r="F51" i="34"/>
  <c r="R50" i="34"/>
  <c r="G50" i="34"/>
  <c r="F50" i="34"/>
  <c r="G49" i="34"/>
  <c r="F49" i="34"/>
  <c r="G48" i="34"/>
  <c r="F48" i="34"/>
  <c r="R47" i="34"/>
  <c r="G47" i="34"/>
  <c r="F47" i="34"/>
  <c r="G46" i="34"/>
  <c r="F46" i="34"/>
  <c r="G45" i="34"/>
  <c r="F45" i="34"/>
  <c r="R44" i="34"/>
  <c r="G44" i="34"/>
  <c r="F44" i="34"/>
  <c r="G43" i="34"/>
  <c r="F43" i="34"/>
  <c r="G42" i="34"/>
  <c r="F42" i="34"/>
  <c r="G41" i="34"/>
  <c r="F41" i="34"/>
  <c r="G40" i="34"/>
  <c r="F40" i="34"/>
  <c r="G39" i="34"/>
  <c r="F39" i="34"/>
  <c r="R38" i="34"/>
  <c r="G38" i="34"/>
  <c r="F38" i="34"/>
  <c r="R37" i="34"/>
  <c r="G37" i="34"/>
  <c r="F37" i="34"/>
  <c r="R36" i="34"/>
  <c r="G36" i="34"/>
  <c r="F36" i="34"/>
  <c r="R35" i="34"/>
  <c r="G35" i="34"/>
  <c r="F35" i="34"/>
  <c r="G34" i="34"/>
  <c r="F34" i="34"/>
  <c r="G33" i="34"/>
  <c r="F33" i="34"/>
  <c r="G32" i="34"/>
  <c r="F32" i="34"/>
  <c r="G31" i="34"/>
  <c r="F31" i="34"/>
  <c r="G30" i="34"/>
  <c r="F30" i="34"/>
  <c r="R29" i="34"/>
  <c r="G29" i="34"/>
  <c r="F29" i="34"/>
  <c r="R28" i="34"/>
  <c r="G28" i="34"/>
  <c r="F28" i="34"/>
  <c r="R27" i="34"/>
  <c r="G27" i="34"/>
  <c r="F27" i="34"/>
  <c r="R26" i="34"/>
  <c r="G26" i="34"/>
  <c r="F26" i="34"/>
  <c r="G25" i="34"/>
  <c r="F25" i="34"/>
  <c r="G24" i="34"/>
  <c r="F24" i="34"/>
  <c r="G23" i="34"/>
  <c r="F23" i="34"/>
  <c r="G22" i="34"/>
  <c r="F22" i="34"/>
  <c r="G21" i="34"/>
  <c r="F21" i="34"/>
  <c r="R20" i="34"/>
  <c r="G20" i="34"/>
  <c r="F20" i="34"/>
  <c r="R19" i="34"/>
  <c r="G19" i="34"/>
  <c r="F19" i="34"/>
  <c r="R18" i="34"/>
  <c r="G18" i="34"/>
  <c r="F18" i="34"/>
  <c r="R17" i="34"/>
  <c r="G17" i="34"/>
  <c r="F17" i="34"/>
  <c r="G16" i="34"/>
  <c r="F16" i="34"/>
  <c r="G15" i="34"/>
  <c r="F15" i="34"/>
  <c r="G14" i="34"/>
  <c r="F14" i="34"/>
  <c r="G13" i="34"/>
  <c r="F13" i="34"/>
  <c r="G12" i="34"/>
  <c r="F12" i="34"/>
  <c r="C12" i="34"/>
  <c r="V11" i="34"/>
  <c r="G11" i="34"/>
  <c r="F11" i="34"/>
  <c r="R10" i="34"/>
  <c r="G10" i="34"/>
  <c r="F10" i="34"/>
  <c r="C10" i="34"/>
  <c r="G9" i="34"/>
  <c r="F9" i="34"/>
  <c r="R8" i="34"/>
  <c r="G8" i="34"/>
  <c r="F8" i="34"/>
  <c r="V7" i="34"/>
  <c r="G7" i="34"/>
  <c r="F7" i="34"/>
  <c r="G6" i="34"/>
  <c r="F6" i="34"/>
  <c r="C6" i="34"/>
  <c r="R41" i="34" s="1"/>
  <c r="V5" i="34"/>
  <c r="R5" i="34"/>
  <c r="G5" i="34"/>
  <c r="F5" i="34"/>
  <c r="C5" i="34"/>
  <c r="W4" i="34"/>
  <c r="R4" i="34"/>
  <c r="M89" i="34"/>
  <c r="U89" i="34" s="1"/>
  <c r="M88" i="34"/>
  <c r="U88" i="34" s="1"/>
  <c r="M86" i="34"/>
  <c r="U86" i="34" s="1"/>
  <c r="M84" i="34"/>
  <c r="U84" i="34" s="1"/>
  <c r="M83" i="34"/>
  <c r="U83" i="34" s="1"/>
  <c r="M82" i="34"/>
  <c r="U82" i="34" s="1"/>
  <c r="M80" i="34"/>
  <c r="U80" i="34" s="1"/>
  <c r="M78" i="34"/>
  <c r="U78" i="34" s="1"/>
  <c r="M77" i="34"/>
  <c r="U77" i="34" s="1"/>
  <c r="M76" i="34"/>
  <c r="U76" i="34" s="1"/>
  <c r="M74" i="34"/>
  <c r="U74" i="34" s="1"/>
  <c r="M72" i="34"/>
  <c r="U72" i="34" s="1"/>
  <c r="M71" i="34"/>
  <c r="U71" i="34" s="1"/>
  <c r="M70" i="34"/>
  <c r="U70" i="34" s="1"/>
  <c r="M68" i="34"/>
  <c r="U68" i="34" s="1"/>
  <c r="M66" i="34"/>
  <c r="U66" i="34" s="1"/>
  <c r="M65" i="34"/>
  <c r="U65" i="34" s="1"/>
  <c r="M64" i="34"/>
  <c r="U64" i="34" s="1"/>
  <c r="M62" i="34"/>
  <c r="U62" i="34" s="1"/>
  <c r="M60" i="34"/>
  <c r="U60" i="34" s="1"/>
  <c r="M59" i="34"/>
  <c r="U59" i="34" s="1"/>
  <c r="M58" i="34"/>
  <c r="U58" i="34" s="1"/>
  <c r="M56" i="34"/>
  <c r="U56" i="34" s="1"/>
  <c r="M54" i="34"/>
  <c r="U54" i="34" s="1"/>
  <c r="M53" i="34"/>
  <c r="U53" i="34" s="1"/>
  <c r="M52" i="34"/>
  <c r="U52" i="34" s="1"/>
  <c r="M50" i="34"/>
  <c r="U50" i="34" s="1"/>
  <c r="M48" i="34"/>
  <c r="U48" i="34" s="1"/>
  <c r="M47" i="34"/>
  <c r="U47" i="34" s="1"/>
  <c r="M46" i="34"/>
  <c r="U46" i="34" s="1"/>
  <c r="M44" i="34"/>
  <c r="U44" i="34" s="1"/>
  <c r="M42" i="34"/>
  <c r="U42" i="34" s="1"/>
  <c r="M41" i="34"/>
  <c r="U41" i="34" s="1"/>
  <c r="M40" i="34"/>
  <c r="U40" i="34" s="1"/>
  <c r="M38" i="34"/>
  <c r="U38" i="34" s="1"/>
  <c r="M36" i="34"/>
  <c r="U36" i="34" s="1"/>
  <c r="M35" i="34"/>
  <c r="U35" i="34" s="1"/>
  <c r="M34" i="34"/>
  <c r="U34" i="34" s="1"/>
  <c r="M32" i="34"/>
  <c r="U32" i="34" s="1"/>
  <c r="M30" i="34"/>
  <c r="U30" i="34" s="1"/>
  <c r="M29" i="34"/>
  <c r="U29" i="34" s="1"/>
  <c r="M28" i="34"/>
  <c r="U28" i="34" s="1"/>
  <c r="M26" i="34"/>
  <c r="U26" i="34" s="1"/>
  <c r="M24" i="34"/>
  <c r="U24" i="34" s="1"/>
  <c r="M23" i="34"/>
  <c r="U23" i="34" s="1"/>
  <c r="M22" i="34"/>
  <c r="U22" i="34" s="1"/>
  <c r="M20" i="34"/>
  <c r="U20" i="34" s="1"/>
  <c r="M18" i="34"/>
  <c r="U18" i="34" s="1"/>
  <c r="M17" i="34"/>
  <c r="U17" i="34" s="1"/>
  <c r="M16" i="34"/>
  <c r="U16" i="34" s="1"/>
  <c r="M14" i="34"/>
  <c r="U14" i="34" s="1"/>
  <c r="M12" i="34"/>
  <c r="U12" i="34" s="1"/>
  <c r="M11" i="34"/>
  <c r="U11" i="34" s="1"/>
  <c r="M10" i="34"/>
  <c r="U10" i="34" s="1"/>
  <c r="M8" i="34"/>
  <c r="U8" i="34" s="1"/>
  <c r="M6" i="34"/>
  <c r="U6" i="34" s="1"/>
  <c r="M5" i="34"/>
  <c r="U5" i="34" s="1"/>
  <c r="M4" i="34"/>
  <c r="U4" i="34" s="1"/>
  <c r="X4" i="34" s="1"/>
  <c r="M4" i="34" a="1"/>
  <c r="M87" i="34" s="1"/>
  <c r="U87" i="34" s="1"/>
  <c r="G4" i="34"/>
  <c r="F4" i="34"/>
  <c r="AT3" i="34"/>
  <c r="O3" i="34"/>
  <c r="P3" i="34" s="1"/>
  <c r="AF3" i="34" s="1"/>
  <c r="AO3" i="34" s="1"/>
  <c r="S98" i="33"/>
  <c r="R98" i="33"/>
  <c r="G98" i="33"/>
  <c r="F98" i="33"/>
  <c r="R97" i="33"/>
  <c r="G97" i="33"/>
  <c r="F97" i="33"/>
  <c r="R96" i="33"/>
  <c r="G96" i="33"/>
  <c r="F96" i="33"/>
  <c r="R95" i="33"/>
  <c r="G95" i="33"/>
  <c r="F95" i="33"/>
  <c r="R94" i="33"/>
  <c r="G94" i="33"/>
  <c r="F94" i="33"/>
  <c r="R93" i="33"/>
  <c r="G93" i="33"/>
  <c r="F93" i="33"/>
  <c r="R92" i="33"/>
  <c r="G92" i="33"/>
  <c r="F92" i="33"/>
  <c r="R91" i="33"/>
  <c r="G91" i="33"/>
  <c r="F91" i="33"/>
  <c r="R90" i="33"/>
  <c r="G90" i="33"/>
  <c r="F90" i="33"/>
  <c r="R89" i="33"/>
  <c r="G89" i="33"/>
  <c r="F89" i="33"/>
  <c r="R88" i="33"/>
  <c r="G88" i="33"/>
  <c r="F88" i="33"/>
  <c r="R87" i="33"/>
  <c r="G87" i="33"/>
  <c r="F87" i="33"/>
  <c r="R86" i="33"/>
  <c r="G86" i="33"/>
  <c r="F86" i="33"/>
  <c r="R85" i="33"/>
  <c r="G85" i="33"/>
  <c r="F85" i="33"/>
  <c r="R84" i="33"/>
  <c r="G84" i="33"/>
  <c r="F84" i="33"/>
  <c r="R83" i="33"/>
  <c r="G83" i="33"/>
  <c r="F83" i="33"/>
  <c r="R82" i="33"/>
  <c r="G82" i="33"/>
  <c r="F82" i="33"/>
  <c r="R81" i="33"/>
  <c r="G81" i="33"/>
  <c r="F81" i="33"/>
  <c r="R80" i="33"/>
  <c r="G80" i="33"/>
  <c r="F80" i="33"/>
  <c r="R79" i="33"/>
  <c r="G79" i="33"/>
  <c r="F79" i="33"/>
  <c r="R78" i="33"/>
  <c r="G78" i="33"/>
  <c r="F78" i="33"/>
  <c r="R77" i="33"/>
  <c r="G77" i="33"/>
  <c r="F77" i="33"/>
  <c r="R76" i="33"/>
  <c r="G76" i="33"/>
  <c r="F76" i="33"/>
  <c r="R75" i="33"/>
  <c r="G75" i="33"/>
  <c r="F75" i="33"/>
  <c r="R74" i="33"/>
  <c r="G74" i="33"/>
  <c r="F74" i="33"/>
  <c r="R73" i="33"/>
  <c r="G73" i="33"/>
  <c r="F73" i="33"/>
  <c r="R72" i="33"/>
  <c r="G72" i="33"/>
  <c r="F72" i="33"/>
  <c r="R71" i="33"/>
  <c r="G71" i="33"/>
  <c r="F71" i="33"/>
  <c r="R70" i="33"/>
  <c r="G70" i="33"/>
  <c r="F70" i="33"/>
  <c r="R69" i="33"/>
  <c r="G69" i="33"/>
  <c r="F69" i="33"/>
  <c r="R68" i="33"/>
  <c r="G68" i="33"/>
  <c r="F68" i="33"/>
  <c r="R67" i="33"/>
  <c r="G67" i="33"/>
  <c r="F67" i="33"/>
  <c r="R66" i="33"/>
  <c r="G66" i="33"/>
  <c r="F66" i="33"/>
  <c r="R65" i="33"/>
  <c r="G65" i="33"/>
  <c r="F65" i="33"/>
  <c r="R64" i="33"/>
  <c r="G64" i="33"/>
  <c r="F64" i="33"/>
  <c r="R63" i="33"/>
  <c r="G63" i="33"/>
  <c r="F63" i="33"/>
  <c r="R62" i="33"/>
  <c r="G62" i="33"/>
  <c r="F62" i="33"/>
  <c r="R61" i="33"/>
  <c r="G61" i="33"/>
  <c r="F61" i="33"/>
  <c r="R60" i="33"/>
  <c r="G60" i="33"/>
  <c r="F60" i="33"/>
  <c r="R59" i="33"/>
  <c r="G59" i="33"/>
  <c r="F59" i="33"/>
  <c r="R58" i="33"/>
  <c r="G58" i="33"/>
  <c r="F58" i="33"/>
  <c r="R57" i="33"/>
  <c r="G57" i="33"/>
  <c r="F57" i="33"/>
  <c r="R56" i="33"/>
  <c r="G56" i="33"/>
  <c r="F56" i="33"/>
  <c r="R55" i="33"/>
  <c r="G55" i="33"/>
  <c r="F55" i="33"/>
  <c r="R54" i="33"/>
  <c r="G54" i="33"/>
  <c r="F54" i="33"/>
  <c r="R53" i="33"/>
  <c r="G53" i="33"/>
  <c r="F53" i="33"/>
  <c r="R52" i="33"/>
  <c r="G52" i="33"/>
  <c r="F52" i="33"/>
  <c r="R51" i="33"/>
  <c r="G51" i="33"/>
  <c r="F51" i="33"/>
  <c r="R50" i="33"/>
  <c r="G50" i="33"/>
  <c r="F50" i="33"/>
  <c r="R49" i="33"/>
  <c r="G49" i="33"/>
  <c r="F49" i="33"/>
  <c r="R48" i="33"/>
  <c r="G48" i="33"/>
  <c r="F48" i="33"/>
  <c r="R47" i="33"/>
  <c r="G47" i="33"/>
  <c r="F47" i="33"/>
  <c r="R46" i="33"/>
  <c r="G46" i="33"/>
  <c r="F46" i="33"/>
  <c r="R45" i="33"/>
  <c r="G45" i="33"/>
  <c r="F45" i="33"/>
  <c r="R44" i="33"/>
  <c r="G44" i="33"/>
  <c r="F44" i="33"/>
  <c r="R43" i="33"/>
  <c r="G43" i="33"/>
  <c r="F43" i="33"/>
  <c r="R42" i="33"/>
  <c r="G42" i="33"/>
  <c r="F42" i="33"/>
  <c r="R41" i="33"/>
  <c r="G41" i="33"/>
  <c r="F41" i="33"/>
  <c r="R40" i="33"/>
  <c r="G40" i="33"/>
  <c r="F40" i="33"/>
  <c r="R39" i="33"/>
  <c r="G39" i="33"/>
  <c r="F39" i="33"/>
  <c r="R38" i="33"/>
  <c r="G38" i="33"/>
  <c r="F38" i="33"/>
  <c r="R37" i="33"/>
  <c r="G37" i="33"/>
  <c r="F37" i="33"/>
  <c r="R36" i="33"/>
  <c r="G36" i="33"/>
  <c r="F36" i="33"/>
  <c r="R35" i="33"/>
  <c r="G35" i="33"/>
  <c r="F35" i="33"/>
  <c r="R34" i="33"/>
  <c r="G34" i="33"/>
  <c r="F34" i="33"/>
  <c r="R33" i="33"/>
  <c r="G33" i="33"/>
  <c r="F33" i="33"/>
  <c r="R32" i="33"/>
  <c r="G32" i="33"/>
  <c r="F32" i="33"/>
  <c r="R31" i="33"/>
  <c r="G31" i="33"/>
  <c r="F31" i="33"/>
  <c r="R30" i="33"/>
  <c r="G30" i="33"/>
  <c r="F30" i="33"/>
  <c r="R29" i="33"/>
  <c r="G29" i="33"/>
  <c r="F29" i="33"/>
  <c r="R28" i="33"/>
  <c r="G28" i="33"/>
  <c r="F28" i="33"/>
  <c r="R27" i="33"/>
  <c r="G27" i="33"/>
  <c r="F27" i="33"/>
  <c r="R26" i="33"/>
  <c r="G26" i="33"/>
  <c r="F26" i="33"/>
  <c r="R25" i="33"/>
  <c r="G25" i="33"/>
  <c r="F25" i="33"/>
  <c r="R24" i="33"/>
  <c r="G24" i="33"/>
  <c r="F24" i="33"/>
  <c r="R23" i="33"/>
  <c r="G23" i="33"/>
  <c r="F23" i="33"/>
  <c r="R22" i="33"/>
  <c r="G22" i="33"/>
  <c r="F22" i="33"/>
  <c r="R21" i="33"/>
  <c r="G21" i="33"/>
  <c r="F21" i="33"/>
  <c r="R20" i="33"/>
  <c r="G20" i="33"/>
  <c r="F20" i="33"/>
  <c r="R19" i="33"/>
  <c r="G19" i="33"/>
  <c r="F19" i="33"/>
  <c r="R18" i="33"/>
  <c r="G18" i="33"/>
  <c r="F18" i="33"/>
  <c r="R17" i="33"/>
  <c r="G17" i="33"/>
  <c r="F17" i="33"/>
  <c r="R16" i="33"/>
  <c r="G16" i="33"/>
  <c r="F16" i="33"/>
  <c r="R15" i="33"/>
  <c r="G15" i="33"/>
  <c r="F15" i="33"/>
  <c r="R14" i="33"/>
  <c r="G14" i="33"/>
  <c r="F14" i="33"/>
  <c r="R13" i="33"/>
  <c r="G13" i="33"/>
  <c r="F13" i="33"/>
  <c r="R12" i="33"/>
  <c r="G12" i="33"/>
  <c r="F12" i="33"/>
  <c r="C12" i="33"/>
  <c r="R11" i="33"/>
  <c r="G11" i="33"/>
  <c r="F11" i="33"/>
  <c r="R10" i="33"/>
  <c r="G10" i="33"/>
  <c r="F10" i="33"/>
  <c r="C10" i="33"/>
  <c r="V88" i="33" s="1"/>
  <c r="V9" i="33"/>
  <c r="R9" i="33"/>
  <c r="G9" i="33"/>
  <c r="F9" i="33"/>
  <c r="R8" i="33"/>
  <c r="G8" i="33"/>
  <c r="F8" i="33"/>
  <c r="R7" i="33"/>
  <c r="G7" i="33"/>
  <c r="F7" i="33"/>
  <c r="R6" i="33"/>
  <c r="G6" i="33"/>
  <c r="F6" i="33"/>
  <c r="R5" i="33"/>
  <c r="G5" i="33"/>
  <c r="F5" i="33"/>
  <c r="C5" i="33"/>
  <c r="W4" i="33"/>
  <c r="V4" i="33"/>
  <c r="Y4" i="33" s="1"/>
  <c r="R4" i="33"/>
  <c r="M98" i="33"/>
  <c r="U98" i="33" s="1"/>
  <c r="M96" i="33"/>
  <c r="U96" i="33" s="1"/>
  <c r="M92" i="33"/>
  <c r="U92" i="33" s="1"/>
  <c r="M90" i="33"/>
  <c r="U90" i="33" s="1"/>
  <c r="M86" i="33"/>
  <c r="U86" i="33" s="1"/>
  <c r="M84" i="33"/>
  <c r="U84" i="33" s="1"/>
  <c r="M80" i="33"/>
  <c r="U80" i="33" s="1"/>
  <c r="M78" i="33"/>
  <c r="U78" i="33" s="1"/>
  <c r="M74" i="33"/>
  <c r="U74" i="33" s="1"/>
  <c r="M72" i="33"/>
  <c r="U72" i="33" s="1"/>
  <c r="M68" i="33"/>
  <c r="U68" i="33" s="1"/>
  <c r="M66" i="33"/>
  <c r="U66" i="33" s="1"/>
  <c r="M62" i="33"/>
  <c r="U62" i="33" s="1"/>
  <c r="M60" i="33"/>
  <c r="U60" i="33" s="1"/>
  <c r="M56" i="33"/>
  <c r="U56" i="33" s="1"/>
  <c r="M54" i="33"/>
  <c r="U54" i="33" s="1"/>
  <c r="M50" i="33"/>
  <c r="U50" i="33" s="1"/>
  <c r="M48" i="33"/>
  <c r="U48" i="33" s="1"/>
  <c r="M44" i="33"/>
  <c r="U44" i="33" s="1"/>
  <c r="M42" i="33"/>
  <c r="U42" i="33" s="1"/>
  <c r="M38" i="33"/>
  <c r="U38" i="33" s="1"/>
  <c r="M36" i="33"/>
  <c r="U36" i="33" s="1"/>
  <c r="M32" i="33"/>
  <c r="U32" i="33" s="1"/>
  <c r="M30" i="33"/>
  <c r="U30" i="33" s="1"/>
  <c r="M26" i="33"/>
  <c r="U26" i="33" s="1"/>
  <c r="M24" i="33"/>
  <c r="U24" i="33" s="1"/>
  <c r="M20" i="33"/>
  <c r="U20" i="33" s="1"/>
  <c r="M18" i="33"/>
  <c r="U18" i="33" s="1"/>
  <c r="M14" i="33"/>
  <c r="U14" i="33" s="1"/>
  <c r="M12" i="33"/>
  <c r="U12" i="33" s="1"/>
  <c r="M8" i="33"/>
  <c r="U8" i="33" s="1"/>
  <c r="M6" i="33"/>
  <c r="U6" i="33" s="1"/>
  <c r="M4" i="33" a="1"/>
  <c r="M94" i="33" s="1"/>
  <c r="U94" i="33" s="1"/>
  <c r="G4" i="33"/>
  <c r="F4" i="33"/>
  <c r="AT3" i="33"/>
  <c r="R3" i="33"/>
  <c r="O3" i="33"/>
  <c r="AE3" i="33" s="1"/>
  <c r="G98" i="32"/>
  <c r="F98" i="32"/>
  <c r="AX97" i="32"/>
  <c r="G97" i="32"/>
  <c r="F97" i="32"/>
  <c r="AX96" i="32"/>
  <c r="G96" i="32"/>
  <c r="F96" i="32"/>
  <c r="AX95" i="32"/>
  <c r="G95" i="32"/>
  <c r="F95" i="32"/>
  <c r="AX94" i="32"/>
  <c r="G94" i="32"/>
  <c r="F94" i="32"/>
  <c r="AX93" i="32"/>
  <c r="G93" i="32"/>
  <c r="F93" i="32"/>
  <c r="AX92" i="32"/>
  <c r="G92" i="32"/>
  <c r="F92" i="32"/>
  <c r="AX91" i="32"/>
  <c r="G91" i="32"/>
  <c r="F91" i="32"/>
  <c r="AX90" i="32"/>
  <c r="G90" i="32"/>
  <c r="F90" i="32"/>
  <c r="AX89" i="32"/>
  <c r="G89" i="32"/>
  <c r="F89" i="32"/>
  <c r="AX88" i="32"/>
  <c r="G88" i="32"/>
  <c r="F88" i="32"/>
  <c r="AX87" i="32"/>
  <c r="G87" i="32"/>
  <c r="F87" i="32"/>
  <c r="AX86" i="32"/>
  <c r="G86" i="32"/>
  <c r="F86" i="32"/>
  <c r="AX85" i="32"/>
  <c r="G85" i="32"/>
  <c r="F85" i="32"/>
  <c r="AX84" i="32"/>
  <c r="G84" i="32"/>
  <c r="F84" i="32"/>
  <c r="AX83" i="32"/>
  <c r="G83" i="32"/>
  <c r="F83" i="32"/>
  <c r="AX82" i="32"/>
  <c r="G82" i="32"/>
  <c r="F82" i="32"/>
  <c r="AX81" i="32"/>
  <c r="G81" i="32"/>
  <c r="F81" i="32"/>
  <c r="AX80" i="32"/>
  <c r="G80" i="32"/>
  <c r="F80" i="32"/>
  <c r="AX79" i="32"/>
  <c r="G79" i="32"/>
  <c r="F79" i="32"/>
  <c r="AX78" i="32"/>
  <c r="G78" i="32"/>
  <c r="F78" i="32"/>
  <c r="AX77" i="32"/>
  <c r="G77" i="32"/>
  <c r="F77" i="32"/>
  <c r="AX76" i="32"/>
  <c r="G76" i="32"/>
  <c r="F76" i="32"/>
  <c r="AX75" i="32"/>
  <c r="G75" i="32"/>
  <c r="F75" i="32"/>
  <c r="AX74" i="32"/>
  <c r="G74" i="32"/>
  <c r="F74" i="32"/>
  <c r="AX73" i="32"/>
  <c r="G73" i="32"/>
  <c r="F73" i="32"/>
  <c r="AX72" i="32"/>
  <c r="G72" i="32"/>
  <c r="F72" i="32"/>
  <c r="AX71" i="32"/>
  <c r="G71" i="32"/>
  <c r="F71" i="32"/>
  <c r="AX70" i="32"/>
  <c r="G70" i="32"/>
  <c r="F70" i="32"/>
  <c r="V69" i="32"/>
  <c r="G69" i="32"/>
  <c r="F69" i="32"/>
  <c r="G68" i="32"/>
  <c r="F68" i="32"/>
  <c r="G67" i="32"/>
  <c r="F67" i="32"/>
  <c r="V66" i="32"/>
  <c r="G66" i="32"/>
  <c r="F66" i="32"/>
  <c r="G65" i="32"/>
  <c r="F65" i="32"/>
  <c r="G64" i="32"/>
  <c r="F64" i="32"/>
  <c r="V63" i="32"/>
  <c r="G63" i="32"/>
  <c r="F63" i="32"/>
  <c r="G62" i="32"/>
  <c r="F62" i="32"/>
  <c r="G61" i="32"/>
  <c r="F61" i="32"/>
  <c r="V60" i="32"/>
  <c r="G60" i="32"/>
  <c r="F60" i="32"/>
  <c r="G59" i="32"/>
  <c r="F59" i="32"/>
  <c r="G58" i="32"/>
  <c r="F58" i="32"/>
  <c r="V57" i="32"/>
  <c r="G57" i="32"/>
  <c r="F57" i="32"/>
  <c r="G56" i="32"/>
  <c r="F56" i="32"/>
  <c r="G55" i="32"/>
  <c r="F55" i="32"/>
  <c r="V54" i="32"/>
  <c r="G54" i="32"/>
  <c r="F54" i="32"/>
  <c r="G53" i="32"/>
  <c r="F53" i="32"/>
  <c r="G52" i="32"/>
  <c r="F52" i="32"/>
  <c r="V51" i="32"/>
  <c r="G51" i="32"/>
  <c r="F51" i="32"/>
  <c r="G50" i="32"/>
  <c r="F50" i="32"/>
  <c r="G49" i="32"/>
  <c r="F49" i="32"/>
  <c r="V48" i="32"/>
  <c r="G48" i="32"/>
  <c r="F48" i="32"/>
  <c r="G47" i="32"/>
  <c r="F47" i="32"/>
  <c r="G46" i="32"/>
  <c r="F46" i="32"/>
  <c r="V45" i="32"/>
  <c r="G45" i="32"/>
  <c r="F45" i="32"/>
  <c r="G44" i="32"/>
  <c r="F44" i="32"/>
  <c r="G43" i="32"/>
  <c r="F43" i="32"/>
  <c r="V42" i="32"/>
  <c r="G42" i="32"/>
  <c r="F42" i="32"/>
  <c r="G41" i="32"/>
  <c r="F41" i="32"/>
  <c r="G40" i="32"/>
  <c r="F40" i="32"/>
  <c r="V39" i="32"/>
  <c r="G39" i="32"/>
  <c r="F39" i="32"/>
  <c r="G38" i="32"/>
  <c r="F38" i="32"/>
  <c r="G37" i="32"/>
  <c r="F37" i="32"/>
  <c r="V36" i="32"/>
  <c r="G36" i="32"/>
  <c r="F36" i="32"/>
  <c r="G35" i="32"/>
  <c r="F35" i="32"/>
  <c r="G34" i="32"/>
  <c r="F34" i="32"/>
  <c r="V33" i="32"/>
  <c r="G33" i="32"/>
  <c r="F33" i="32"/>
  <c r="G32" i="32"/>
  <c r="F32" i="32"/>
  <c r="G31" i="32"/>
  <c r="F31" i="32"/>
  <c r="V30" i="32"/>
  <c r="G30" i="32"/>
  <c r="F30" i="32"/>
  <c r="G29" i="32"/>
  <c r="F29" i="32"/>
  <c r="G28" i="32"/>
  <c r="F28" i="32"/>
  <c r="V27" i="32"/>
  <c r="G27" i="32"/>
  <c r="F27" i="32"/>
  <c r="G26" i="32"/>
  <c r="F26" i="32"/>
  <c r="G25" i="32"/>
  <c r="F25" i="32"/>
  <c r="V24" i="32"/>
  <c r="G24" i="32"/>
  <c r="F24" i="32"/>
  <c r="V23" i="32"/>
  <c r="G23" i="32"/>
  <c r="F23" i="32"/>
  <c r="G22" i="32"/>
  <c r="F22" i="32"/>
  <c r="V21" i="32"/>
  <c r="G21" i="32"/>
  <c r="F21" i="32"/>
  <c r="V20" i="32"/>
  <c r="G20" i="32"/>
  <c r="F20" i="32"/>
  <c r="G19" i="32"/>
  <c r="F19" i="32"/>
  <c r="V18" i="32"/>
  <c r="G18" i="32"/>
  <c r="F18" i="32"/>
  <c r="V17" i="32"/>
  <c r="G17" i="32"/>
  <c r="F17" i="32"/>
  <c r="G16" i="32"/>
  <c r="F16" i="32"/>
  <c r="V15" i="32"/>
  <c r="G15" i="32"/>
  <c r="F15" i="32"/>
  <c r="V14" i="32"/>
  <c r="G14" i="32"/>
  <c r="F14" i="32"/>
  <c r="G13" i="32"/>
  <c r="F13" i="32"/>
  <c r="V12" i="32"/>
  <c r="G12" i="32"/>
  <c r="F12" i="32"/>
  <c r="C12" i="32"/>
  <c r="G11" i="32"/>
  <c r="F11" i="32"/>
  <c r="V10" i="32"/>
  <c r="G10" i="32"/>
  <c r="F10" i="32"/>
  <c r="C10" i="32"/>
  <c r="V67" i="32" s="1"/>
  <c r="V9" i="32"/>
  <c r="R9" i="32"/>
  <c r="G9" i="32"/>
  <c r="F9" i="32"/>
  <c r="G8" i="32"/>
  <c r="F8" i="32"/>
  <c r="G7" i="32"/>
  <c r="F7" i="32"/>
  <c r="V6" i="32"/>
  <c r="R6" i="32"/>
  <c r="G6" i="32"/>
  <c r="F6" i="32"/>
  <c r="C6" i="32"/>
  <c r="R11" i="32" s="1"/>
  <c r="V5" i="32"/>
  <c r="G5" i="32"/>
  <c r="F5" i="32"/>
  <c r="C5" i="32"/>
  <c r="W4" i="32"/>
  <c r="V4" i="32"/>
  <c r="Y4" i="32" s="1"/>
  <c r="M68" i="32"/>
  <c r="U68" i="32" s="1"/>
  <c r="M67" i="32"/>
  <c r="U67" i="32" s="1"/>
  <c r="M66" i="32"/>
  <c r="U66" i="32" s="1"/>
  <c r="M65" i="32"/>
  <c r="U65" i="32" s="1"/>
  <c r="M62" i="32"/>
  <c r="U62" i="32" s="1"/>
  <c r="M61" i="32"/>
  <c r="U61" i="32" s="1"/>
  <c r="M60" i="32"/>
  <c r="U60" i="32" s="1"/>
  <c r="M59" i="32"/>
  <c r="U59" i="32" s="1"/>
  <c r="M56" i="32"/>
  <c r="U56" i="32" s="1"/>
  <c r="M55" i="32"/>
  <c r="U55" i="32" s="1"/>
  <c r="M54" i="32"/>
  <c r="U54" i="32" s="1"/>
  <c r="M53" i="32"/>
  <c r="U53" i="32" s="1"/>
  <c r="M50" i="32"/>
  <c r="U50" i="32" s="1"/>
  <c r="M49" i="32"/>
  <c r="U49" i="32" s="1"/>
  <c r="M48" i="32"/>
  <c r="U48" i="32" s="1"/>
  <c r="M47" i="32"/>
  <c r="U47" i="32" s="1"/>
  <c r="M44" i="32"/>
  <c r="U44" i="32" s="1"/>
  <c r="M43" i="32"/>
  <c r="U43" i="32" s="1"/>
  <c r="M42" i="32"/>
  <c r="U42" i="32" s="1"/>
  <c r="M41" i="32"/>
  <c r="U41" i="32" s="1"/>
  <c r="M38" i="32"/>
  <c r="U38" i="32" s="1"/>
  <c r="M37" i="32"/>
  <c r="U37" i="32" s="1"/>
  <c r="M36" i="32"/>
  <c r="U36" i="32" s="1"/>
  <c r="M35" i="32"/>
  <c r="U35" i="32" s="1"/>
  <c r="M32" i="32"/>
  <c r="U32" i="32" s="1"/>
  <c r="M31" i="32"/>
  <c r="U31" i="32" s="1"/>
  <c r="M30" i="32"/>
  <c r="U30" i="32" s="1"/>
  <c r="M29" i="32"/>
  <c r="U29" i="32" s="1"/>
  <c r="M26" i="32"/>
  <c r="U26" i="32" s="1"/>
  <c r="M25" i="32"/>
  <c r="U25" i="32" s="1"/>
  <c r="M24" i="32"/>
  <c r="U24" i="32" s="1"/>
  <c r="M23" i="32"/>
  <c r="U23" i="32" s="1"/>
  <c r="M20" i="32"/>
  <c r="U20" i="32" s="1"/>
  <c r="M19" i="32"/>
  <c r="U19" i="32" s="1"/>
  <c r="M18" i="32"/>
  <c r="U18" i="32" s="1"/>
  <c r="M17" i="32"/>
  <c r="U17" i="32" s="1"/>
  <c r="M14" i="32"/>
  <c r="U14" i="32" s="1"/>
  <c r="M13" i="32"/>
  <c r="U13" i="32" s="1"/>
  <c r="M12" i="32"/>
  <c r="U12" i="32" s="1"/>
  <c r="M11" i="32"/>
  <c r="U11" i="32" s="1"/>
  <c r="M8" i="32"/>
  <c r="U8" i="32" s="1"/>
  <c r="M7" i="32"/>
  <c r="U7" i="32" s="1"/>
  <c r="M6" i="32"/>
  <c r="U6" i="32" s="1"/>
  <c r="M5" i="32"/>
  <c r="U5" i="32" s="1"/>
  <c r="M4" i="32" a="1"/>
  <c r="M69" i="32" s="1"/>
  <c r="U69" i="32" s="1"/>
  <c r="G4" i="32"/>
  <c r="F4" i="32"/>
  <c r="AT3" i="32"/>
  <c r="R3" i="32"/>
  <c r="O3" i="32"/>
  <c r="AE3" i="32" s="1"/>
  <c r="G98" i="31"/>
  <c r="F98" i="31"/>
  <c r="AX97" i="31"/>
  <c r="G97" i="31"/>
  <c r="F97" i="31"/>
  <c r="AX96" i="31"/>
  <c r="G96" i="31"/>
  <c r="F96" i="31"/>
  <c r="AX95" i="31"/>
  <c r="G95" i="31"/>
  <c r="F95" i="31"/>
  <c r="AX94" i="31"/>
  <c r="G94" i="31"/>
  <c r="F94" i="31"/>
  <c r="AX93" i="31"/>
  <c r="G93" i="31"/>
  <c r="F93" i="31"/>
  <c r="AX92" i="31"/>
  <c r="G92" i="31"/>
  <c r="F92" i="31"/>
  <c r="AX91" i="31"/>
  <c r="G91" i="31"/>
  <c r="F91" i="31"/>
  <c r="AX90" i="31"/>
  <c r="G90" i="31"/>
  <c r="F90" i="31"/>
  <c r="AX89" i="31"/>
  <c r="G89" i="31"/>
  <c r="F89" i="31"/>
  <c r="AX88" i="31"/>
  <c r="G88" i="31"/>
  <c r="F88" i="31"/>
  <c r="AX87" i="31"/>
  <c r="G87" i="31"/>
  <c r="F87" i="31"/>
  <c r="AX86" i="31"/>
  <c r="G86" i="31"/>
  <c r="F86" i="31"/>
  <c r="AX85" i="31"/>
  <c r="G85" i="31"/>
  <c r="F85" i="31"/>
  <c r="AX84" i="31"/>
  <c r="G84" i="31"/>
  <c r="F84" i="31"/>
  <c r="AX83" i="31"/>
  <c r="G83" i="31"/>
  <c r="F83" i="31"/>
  <c r="AX82" i="31"/>
  <c r="G82" i="31"/>
  <c r="F82" i="31"/>
  <c r="AX81" i="31"/>
  <c r="G81" i="31"/>
  <c r="F81" i="31"/>
  <c r="AX80" i="31"/>
  <c r="G80" i="31"/>
  <c r="F80" i="31"/>
  <c r="G79" i="31"/>
  <c r="F79" i="31"/>
  <c r="R78" i="31"/>
  <c r="G78" i="31"/>
  <c r="F78" i="31"/>
  <c r="R77" i="31"/>
  <c r="G77" i="31"/>
  <c r="F77" i="31"/>
  <c r="G76" i="31"/>
  <c r="F76" i="31"/>
  <c r="R75" i="31"/>
  <c r="G75" i="31"/>
  <c r="F75" i="31"/>
  <c r="R74" i="31"/>
  <c r="G74" i="31"/>
  <c r="F74" i="31"/>
  <c r="G73" i="31"/>
  <c r="F73" i="31"/>
  <c r="R72" i="31"/>
  <c r="G72" i="31"/>
  <c r="F72" i="31"/>
  <c r="R71" i="31"/>
  <c r="G71" i="31"/>
  <c r="F71" i="31"/>
  <c r="G70" i="31"/>
  <c r="F70" i="31"/>
  <c r="R69" i="31"/>
  <c r="G69" i="31"/>
  <c r="F69" i="31"/>
  <c r="R68" i="31"/>
  <c r="G68" i="31"/>
  <c r="F68" i="31"/>
  <c r="G67" i="31"/>
  <c r="F67" i="31"/>
  <c r="R66" i="31"/>
  <c r="G66" i="31"/>
  <c r="F66" i="31"/>
  <c r="R65" i="31"/>
  <c r="G65" i="31"/>
  <c r="F65" i="31"/>
  <c r="G64" i="31"/>
  <c r="F64" i="31"/>
  <c r="R63" i="31"/>
  <c r="G63" i="31"/>
  <c r="F63" i="31"/>
  <c r="R62" i="31"/>
  <c r="G62" i="31"/>
  <c r="F62" i="31"/>
  <c r="G61" i="31"/>
  <c r="F61" i="31"/>
  <c r="R60" i="31"/>
  <c r="G60" i="31"/>
  <c r="F60" i="31"/>
  <c r="R59" i="31"/>
  <c r="G59" i="31"/>
  <c r="F59" i="31"/>
  <c r="G58" i="31"/>
  <c r="F58" i="31"/>
  <c r="R57" i="31"/>
  <c r="G57" i="31"/>
  <c r="F57" i="31"/>
  <c r="R56" i="31"/>
  <c r="G56" i="31"/>
  <c r="F56" i="31"/>
  <c r="G55" i="31"/>
  <c r="F55" i="31"/>
  <c r="R54" i="31"/>
  <c r="G54" i="31"/>
  <c r="F54" i="31"/>
  <c r="R53" i="31"/>
  <c r="G53" i="31"/>
  <c r="F53" i="31"/>
  <c r="G52" i="31"/>
  <c r="F52" i="31"/>
  <c r="R51" i="31"/>
  <c r="G51" i="31"/>
  <c r="F51" i="31"/>
  <c r="R50" i="31"/>
  <c r="G50" i="31"/>
  <c r="F50" i="31"/>
  <c r="G49" i="31"/>
  <c r="F49" i="31"/>
  <c r="R48" i="31"/>
  <c r="G48" i="31"/>
  <c r="F48" i="31"/>
  <c r="R47" i="31"/>
  <c r="G47" i="31"/>
  <c r="F47" i="31"/>
  <c r="G46" i="31"/>
  <c r="F46" i="31"/>
  <c r="R45" i="31"/>
  <c r="G45" i="31"/>
  <c r="F45" i="31"/>
  <c r="R44" i="31"/>
  <c r="G44" i="31"/>
  <c r="F44" i="31"/>
  <c r="G43" i="31"/>
  <c r="F43" i="31"/>
  <c r="R42" i="31"/>
  <c r="G42" i="31"/>
  <c r="F42" i="31"/>
  <c r="R41" i="31"/>
  <c r="G41" i="31"/>
  <c r="F41" i="31"/>
  <c r="G40" i="31"/>
  <c r="F40" i="31"/>
  <c r="R39" i="31"/>
  <c r="G39" i="31"/>
  <c r="F39" i="31"/>
  <c r="R38" i="31"/>
  <c r="G38" i="31"/>
  <c r="F38" i="31"/>
  <c r="G37" i="31"/>
  <c r="F37" i="31"/>
  <c r="R36" i="31"/>
  <c r="G36" i="31"/>
  <c r="F36" i="31"/>
  <c r="R35" i="31"/>
  <c r="G35" i="31"/>
  <c r="F35" i="31"/>
  <c r="G34" i="31"/>
  <c r="F34" i="31"/>
  <c r="R33" i="31"/>
  <c r="G33" i="31"/>
  <c r="F33" i="31"/>
  <c r="R32" i="31"/>
  <c r="G32" i="31"/>
  <c r="F32" i="31"/>
  <c r="G31" i="31"/>
  <c r="F31" i="31"/>
  <c r="R30" i="31"/>
  <c r="G30" i="31"/>
  <c r="F30" i="31"/>
  <c r="R29" i="31"/>
  <c r="G29" i="31"/>
  <c r="F29" i="31"/>
  <c r="G28" i="31"/>
  <c r="F28" i="31"/>
  <c r="R27" i="31"/>
  <c r="G27" i="31"/>
  <c r="F27" i="31"/>
  <c r="R26" i="31"/>
  <c r="G26" i="31"/>
  <c r="F26" i="31"/>
  <c r="G25" i="31"/>
  <c r="F25" i="31"/>
  <c r="R24" i="31"/>
  <c r="G24" i="31"/>
  <c r="F24" i="31"/>
  <c r="R23" i="31"/>
  <c r="G23" i="31"/>
  <c r="F23" i="31"/>
  <c r="G22" i="31"/>
  <c r="F22" i="31"/>
  <c r="R21" i="31"/>
  <c r="G21" i="31"/>
  <c r="F21" i="31"/>
  <c r="R20" i="31"/>
  <c r="G20" i="31"/>
  <c r="F20" i="31"/>
  <c r="G19" i="31"/>
  <c r="F19" i="31"/>
  <c r="R18" i="31"/>
  <c r="G18" i="31"/>
  <c r="F18" i="31"/>
  <c r="R17" i="31"/>
  <c r="G17" i="31"/>
  <c r="F17" i="31"/>
  <c r="G16" i="31"/>
  <c r="F16" i="31"/>
  <c r="R15" i="31"/>
  <c r="G15" i="31"/>
  <c r="F15" i="31"/>
  <c r="R14" i="31"/>
  <c r="G14" i="31"/>
  <c r="F14" i="31"/>
  <c r="G13" i="31"/>
  <c r="F13" i="31"/>
  <c r="R12" i="31"/>
  <c r="G12" i="31"/>
  <c r="F12" i="31"/>
  <c r="C12" i="31"/>
  <c r="R11" i="31"/>
  <c r="G11" i="31"/>
  <c r="F11" i="31"/>
  <c r="R10" i="31"/>
  <c r="G10" i="31"/>
  <c r="F10" i="31"/>
  <c r="C10" i="31"/>
  <c r="V11" i="31" s="1"/>
  <c r="V9" i="31"/>
  <c r="R9" i="31"/>
  <c r="G9" i="31"/>
  <c r="F9" i="31"/>
  <c r="G8" i="31"/>
  <c r="F8" i="31"/>
  <c r="G7" i="31"/>
  <c r="F7" i="31"/>
  <c r="R6" i="31"/>
  <c r="G6" i="31"/>
  <c r="F6" i="31"/>
  <c r="C6" i="31"/>
  <c r="R79" i="31" s="1"/>
  <c r="R5" i="31"/>
  <c r="G5" i="31"/>
  <c r="F5" i="31"/>
  <c r="C5" i="31"/>
  <c r="W4" i="31"/>
  <c r="R4" i="31"/>
  <c r="M78" i="31"/>
  <c r="U78" i="31" s="1"/>
  <c r="M72" i="31"/>
  <c r="U72" i="31" s="1"/>
  <c r="M66" i="31"/>
  <c r="U66" i="31" s="1"/>
  <c r="M60" i="31"/>
  <c r="U60" i="31" s="1"/>
  <c r="M54" i="31"/>
  <c r="U54" i="31" s="1"/>
  <c r="M48" i="31"/>
  <c r="U48" i="31" s="1"/>
  <c r="M42" i="31"/>
  <c r="U42" i="31" s="1"/>
  <c r="M36" i="31"/>
  <c r="U36" i="31" s="1"/>
  <c r="M32" i="31"/>
  <c r="U32" i="31" s="1"/>
  <c r="M30" i="31"/>
  <c r="U30" i="31" s="1"/>
  <c r="M26" i="31"/>
  <c r="U26" i="31" s="1"/>
  <c r="M24" i="31"/>
  <c r="U24" i="31" s="1"/>
  <c r="M20" i="31"/>
  <c r="U20" i="31" s="1"/>
  <c r="M18" i="31"/>
  <c r="U18" i="31" s="1"/>
  <c r="M14" i="31"/>
  <c r="U14" i="31" s="1"/>
  <c r="M12" i="31"/>
  <c r="U12" i="31" s="1"/>
  <c r="M8" i="31"/>
  <c r="U8" i="31" s="1"/>
  <c r="M6" i="31"/>
  <c r="U6" i="31" s="1"/>
  <c r="M4" i="31" a="1"/>
  <c r="M76" i="31" s="1"/>
  <c r="U76" i="31" s="1"/>
  <c r="G4" i="31"/>
  <c r="F4" i="31"/>
  <c r="AT3" i="31"/>
  <c r="R3" i="31"/>
  <c r="O3" i="31"/>
  <c r="AE3" i="31" s="1"/>
  <c r="G98" i="30"/>
  <c r="F98" i="30"/>
  <c r="AX97" i="30"/>
  <c r="G97" i="30"/>
  <c r="F97" i="30"/>
  <c r="AX96" i="30"/>
  <c r="G96" i="30"/>
  <c r="F96" i="30"/>
  <c r="AX95" i="30"/>
  <c r="G95" i="30"/>
  <c r="F95" i="30"/>
  <c r="AX94" i="30"/>
  <c r="G94" i="30"/>
  <c r="F94" i="30"/>
  <c r="AX93" i="30"/>
  <c r="G93" i="30"/>
  <c r="F93" i="30"/>
  <c r="AX92" i="30"/>
  <c r="G92" i="30"/>
  <c r="F92" i="30"/>
  <c r="AX91" i="30"/>
  <c r="G91" i="30"/>
  <c r="F91" i="30"/>
  <c r="AX90" i="30"/>
  <c r="G90" i="30"/>
  <c r="F90" i="30"/>
  <c r="V89" i="30"/>
  <c r="R89" i="30"/>
  <c r="G89" i="30"/>
  <c r="F89" i="30"/>
  <c r="G88" i="30"/>
  <c r="F88" i="30"/>
  <c r="R87" i="30"/>
  <c r="G87" i="30"/>
  <c r="F87" i="30"/>
  <c r="V86" i="30"/>
  <c r="R86" i="30"/>
  <c r="G86" i="30"/>
  <c r="F86" i="30"/>
  <c r="G85" i="30"/>
  <c r="F85" i="30"/>
  <c r="R84" i="30"/>
  <c r="G84" i="30"/>
  <c r="F84" i="30"/>
  <c r="V83" i="30"/>
  <c r="R83" i="30"/>
  <c r="G83" i="30"/>
  <c r="F83" i="30"/>
  <c r="G82" i="30"/>
  <c r="F82" i="30"/>
  <c r="R81" i="30"/>
  <c r="G81" i="30"/>
  <c r="F81" i="30"/>
  <c r="V80" i="30"/>
  <c r="R80" i="30"/>
  <c r="G80" i="30"/>
  <c r="F80" i="30"/>
  <c r="G79" i="30"/>
  <c r="F79" i="30"/>
  <c r="R78" i="30"/>
  <c r="G78" i="30"/>
  <c r="F78" i="30"/>
  <c r="V77" i="30"/>
  <c r="R77" i="30"/>
  <c r="G77" i="30"/>
  <c r="F77" i="30"/>
  <c r="G76" i="30"/>
  <c r="F76" i="30"/>
  <c r="R75" i="30"/>
  <c r="G75" i="30"/>
  <c r="F75" i="30"/>
  <c r="V74" i="30"/>
  <c r="R74" i="30"/>
  <c r="G74" i="30"/>
  <c r="F74" i="30"/>
  <c r="G73" i="30"/>
  <c r="F73" i="30"/>
  <c r="R72" i="30"/>
  <c r="G72" i="30"/>
  <c r="F72" i="30"/>
  <c r="V71" i="30"/>
  <c r="R71" i="30"/>
  <c r="G71" i="30"/>
  <c r="F71" i="30"/>
  <c r="G70" i="30"/>
  <c r="F70" i="30"/>
  <c r="R69" i="30"/>
  <c r="G69" i="30"/>
  <c r="F69" i="30"/>
  <c r="V68" i="30"/>
  <c r="R68" i="30"/>
  <c r="G68" i="30"/>
  <c r="F68" i="30"/>
  <c r="G67" i="30"/>
  <c r="F67" i="30"/>
  <c r="R66" i="30"/>
  <c r="G66" i="30"/>
  <c r="F66" i="30"/>
  <c r="V65" i="30"/>
  <c r="R65" i="30"/>
  <c r="G65" i="30"/>
  <c r="F65" i="30"/>
  <c r="G64" i="30"/>
  <c r="F64" i="30"/>
  <c r="R63" i="30"/>
  <c r="G63" i="30"/>
  <c r="F63" i="30"/>
  <c r="V62" i="30"/>
  <c r="R62" i="30"/>
  <c r="G62" i="30"/>
  <c r="F62" i="30"/>
  <c r="G61" i="30"/>
  <c r="F61" i="30"/>
  <c r="R60" i="30"/>
  <c r="G60" i="30"/>
  <c r="F60" i="30"/>
  <c r="V59" i="30"/>
  <c r="R59" i="30"/>
  <c r="G59" i="30"/>
  <c r="F59" i="30"/>
  <c r="G58" i="30"/>
  <c r="F58" i="30"/>
  <c r="R57" i="30"/>
  <c r="G57" i="30"/>
  <c r="F57" i="30"/>
  <c r="V56" i="30"/>
  <c r="R56" i="30"/>
  <c r="G56" i="30"/>
  <c r="F56" i="30"/>
  <c r="G55" i="30"/>
  <c r="F55" i="30"/>
  <c r="R54" i="30"/>
  <c r="G54" i="30"/>
  <c r="F54" i="30"/>
  <c r="V53" i="30"/>
  <c r="R53" i="30"/>
  <c r="G53" i="30"/>
  <c r="F53" i="30"/>
  <c r="G52" i="30"/>
  <c r="F52" i="30"/>
  <c r="R51" i="30"/>
  <c r="G51" i="30"/>
  <c r="F51" i="30"/>
  <c r="V50" i="30"/>
  <c r="R50" i="30"/>
  <c r="G50" i="30"/>
  <c r="F50" i="30"/>
  <c r="G49" i="30"/>
  <c r="F49" i="30"/>
  <c r="R48" i="30"/>
  <c r="G48" i="30"/>
  <c r="F48" i="30"/>
  <c r="V47" i="30"/>
  <c r="R47" i="30"/>
  <c r="G47" i="30"/>
  <c r="F47" i="30"/>
  <c r="G46" i="30"/>
  <c r="F46" i="30"/>
  <c r="R45" i="30"/>
  <c r="G45" i="30"/>
  <c r="F45" i="30"/>
  <c r="V44" i="30"/>
  <c r="R44" i="30"/>
  <c r="G44" i="30"/>
  <c r="F44" i="30"/>
  <c r="G43" i="30"/>
  <c r="F43" i="30"/>
  <c r="R42" i="30"/>
  <c r="G42" i="30"/>
  <c r="F42" i="30"/>
  <c r="V41" i="30"/>
  <c r="R41" i="30"/>
  <c r="G41" i="30"/>
  <c r="F41" i="30"/>
  <c r="G40" i="30"/>
  <c r="F40" i="30"/>
  <c r="R39" i="30"/>
  <c r="G39" i="30"/>
  <c r="F39" i="30"/>
  <c r="V38" i="30"/>
  <c r="R38" i="30"/>
  <c r="G38" i="30"/>
  <c r="F38" i="30"/>
  <c r="G37" i="30"/>
  <c r="F37" i="30"/>
  <c r="R36" i="30"/>
  <c r="G36" i="30"/>
  <c r="F36" i="30"/>
  <c r="V35" i="30"/>
  <c r="R35" i="30"/>
  <c r="G35" i="30"/>
  <c r="F35" i="30"/>
  <c r="G34" i="30"/>
  <c r="F34" i="30"/>
  <c r="R33" i="30"/>
  <c r="G33" i="30"/>
  <c r="F33" i="30"/>
  <c r="V32" i="30"/>
  <c r="R32" i="30"/>
  <c r="G32" i="30"/>
  <c r="F32" i="30"/>
  <c r="G31" i="30"/>
  <c r="F31" i="30"/>
  <c r="R30" i="30"/>
  <c r="G30" i="30"/>
  <c r="F30" i="30"/>
  <c r="V29" i="30"/>
  <c r="R29" i="30"/>
  <c r="G29" i="30"/>
  <c r="F29" i="30"/>
  <c r="G28" i="30"/>
  <c r="F28" i="30"/>
  <c r="R27" i="30"/>
  <c r="G27" i="30"/>
  <c r="F27" i="30"/>
  <c r="V26" i="30"/>
  <c r="R26" i="30"/>
  <c r="G26" i="30"/>
  <c r="F26" i="30"/>
  <c r="G25" i="30"/>
  <c r="F25" i="30"/>
  <c r="R24" i="30"/>
  <c r="G24" i="30"/>
  <c r="F24" i="30"/>
  <c r="V23" i="30"/>
  <c r="R23" i="30"/>
  <c r="G23" i="30"/>
  <c r="F23" i="30"/>
  <c r="G22" i="30"/>
  <c r="F22" i="30"/>
  <c r="R21" i="30"/>
  <c r="G21" i="30"/>
  <c r="F21" i="30"/>
  <c r="V20" i="30"/>
  <c r="R20" i="30"/>
  <c r="G20" i="30"/>
  <c r="F20" i="30"/>
  <c r="G19" i="30"/>
  <c r="F19" i="30"/>
  <c r="R18" i="30"/>
  <c r="G18" i="30"/>
  <c r="F18" i="30"/>
  <c r="V17" i="30"/>
  <c r="R17" i="30"/>
  <c r="G17" i="30"/>
  <c r="F17" i="30"/>
  <c r="V16" i="30"/>
  <c r="G16" i="30"/>
  <c r="F16" i="30"/>
  <c r="R15" i="30"/>
  <c r="G15" i="30"/>
  <c r="F15" i="30"/>
  <c r="V14" i="30"/>
  <c r="R14" i="30"/>
  <c r="G14" i="30"/>
  <c r="F14" i="30"/>
  <c r="V13" i="30"/>
  <c r="G13" i="30"/>
  <c r="F13" i="30"/>
  <c r="R12" i="30"/>
  <c r="G12" i="30"/>
  <c r="F12" i="30"/>
  <c r="C12" i="30"/>
  <c r="R11" i="30"/>
  <c r="G11" i="30"/>
  <c r="F11" i="30"/>
  <c r="V10" i="30"/>
  <c r="R10" i="30"/>
  <c r="G10" i="30"/>
  <c r="F10" i="30"/>
  <c r="C10" i="30"/>
  <c r="V87" i="30" s="1"/>
  <c r="V9" i="30"/>
  <c r="G9" i="30"/>
  <c r="F9" i="30"/>
  <c r="V8" i="30"/>
  <c r="G8" i="30"/>
  <c r="F8" i="30"/>
  <c r="V7" i="30"/>
  <c r="G7" i="30"/>
  <c r="F7" i="30"/>
  <c r="R6" i="30"/>
  <c r="G6" i="30"/>
  <c r="F6" i="30"/>
  <c r="C6" i="30"/>
  <c r="R9" i="30" s="1"/>
  <c r="R5" i="30"/>
  <c r="G5" i="30"/>
  <c r="F5" i="30"/>
  <c r="C5" i="30"/>
  <c r="W4" i="30"/>
  <c r="V4" i="30"/>
  <c r="Y4" i="30" s="1"/>
  <c r="R4" i="30"/>
  <c r="M4" i="30" a="1"/>
  <c r="M69" i="30" s="1"/>
  <c r="U69" i="30" s="1"/>
  <c r="G4" i="30"/>
  <c r="F4" i="30"/>
  <c r="AT3" i="30"/>
  <c r="R3" i="30"/>
  <c r="O3" i="30"/>
  <c r="AE3" i="30" s="1"/>
  <c r="V98" i="29"/>
  <c r="S98" i="29"/>
  <c r="R98" i="29"/>
  <c r="G98" i="29"/>
  <c r="F98" i="29"/>
  <c r="R97" i="29"/>
  <c r="G97" i="29"/>
  <c r="F97" i="29"/>
  <c r="R96" i="29"/>
  <c r="G96" i="29"/>
  <c r="F96" i="29"/>
  <c r="V95" i="29"/>
  <c r="R95" i="29"/>
  <c r="G95" i="29"/>
  <c r="F95" i="29"/>
  <c r="R94" i="29"/>
  <c r="G94" i="29"/>
  <c r="F94" i="29"/>
  <c r="R93" i="29"/>
  <c r="G93" i="29"/>
  <c r="F93" i="29"/>
  <c r="V92" i="29"/>
  <c r="R92" i="29"/>
  <c r="G92" i="29"/>
  <c r="F92" i="29"/>
  <c r="R91" i="29"/>
  <c r="G91" i="29"/>
  <c r="F91" i="29"/>
  <c r="R90" i="29"/>
  <c r="G90" i="29"/>
  <c r="F90" i="29"/>
  <c r="V89" i="29"/>
  <c r="R89" i="29"/>
  <c r="G89" i="29"/>
  <c r="F89" i="29"/>
  <c r="R88" i="29"/>
  <c r="G88" i="29"/>
  <c r="F88" i="29"/>
  <c r="R87" i="29"/>
  <c r="G87" i="29"/>
  <c r="F87" i="29"/>
  <c r="V86" i="29"/>
  <c r="R86" i="29"/>
  <c r="G86" i="29"/>
  <c r="F86" i="29"/>
  <c r="R85" i="29"/>
  <c r="G85" i="29"/>
  <c r="F85" i="29"/>
  <c r="R84" i="29"/>
  <c r="G84" i="29"/>
  <c r="F84" i="29"/>
  <c r="V83" i="29"/>
  <c r="R83" i="29"/>
  <c r="G83" i="29"/>
  <c r="F83" i="29"/>
  <c r="R82" i="29"/>
  <c r="G82" i="29"/>
  <c r="F82" i="29"/>
  <c r="R81" i="29"/>
  <c r="G81" i="29"/>
  <c r="F81" i="29"/>
  <c r="V80" i="29"/>
  <c r="R80" i="29"/>
  <c r="G80" i="29"/>
  <c r="F80" i="29"/>
  <c r="R79" i="29"/>
  <c r="G79" i="29"/>
  <c r="F79" i="29"/>
  <c r="R78" i="29"/>
  <c r="G78" i="29"/>
  <c r="F78" i="29"/>
  <c r="V77" i="29"/>
  <c r="R77" i="29"/>
  <c r="G77" i="29"/>
  <c r="F77" i="29"/>
  <c r="R76" i="29"/>
  <c r="G76" i="29"/>
  <c r="F76" i="29"/>
  <c r="R75" i="29"/>
  <c r="G75" i="29"/>
  <c r="F75" i="29"/>
  <c r="V74" i="29"/>
  <c r="R74" i="29"/>
  <c r="G74" i="29"/>
  <c r="F74" i="29"/>
  <c r="R73" i="29"/>
  <c r="G73" i="29"/>
  <c r="F73" i="29"/>
  <c r="R72" i="29"/>
  <c r="G72" i="29"/>
  <c r="F72" i="29"/>
  <c r="V71" i="29"/>
  <c r="R71" i="29"/>
  <c r="G71" i="29"/>
  <c r="F71" i="29"/>
  <c r="R70" i="29"/>
  <c r="G70" i="29"/>
  <c r="F70" i="29"/>
  <c r="R69" i="29"/>
  <c r="G69" i="29"/>
  <c r="F69" i="29"/>
  <c r="V68" i="29"/>
  <c r="R68" i="29"/>
  <c r="G68" i="29"/>
  <c r="F68" i="29"/>
  <c r="R67" i="29"/>
  <c r="G67" i="29"/>
  <c r="F67" i="29"/>
  <c r="R66" i="29"/>
  <c r="G66" i="29"/>
  <c r="F66" i="29"/>
  <c r="V65" i="29"/>
  <c r="R65" i="29"/>
  <c r="G65" i="29"/>
  <c r="F65" i="29"/>
  <c r="R64" i="29"/>
  <c r="G64" i="29"/>
  <c r="F64" i="29"/>
  <c r="R63" i="29"/>
  <c r="G63" i="29"/>
  <c r="F63" i="29"/>
  <c r="V62" i="29"/>
  <c r="R62" i="29"/>
  <c r="G62" i="29"/>
  <c r="F62" i="29"/>
  <c r="R61" i="29"/>
  <c r="G61" i="29"/>
  <c r="F61" i="29"/>
  <c r="R60" i="29"/>
  <c r="G60" i="29"/>
  <c r="F60" i="29"/>
  <c r="V59" i="29"/>
  <c r="R59" i="29"/>
  <c r="G59" i="29"/>
  <c r="F59" i="29"/>
  <c r="R58" i="29"/>
  <c r="G58" i="29"/>
  <c r="F58" i="29"/>
  <c r="R57" i="29"/>
  <c r="G57" i="29"/>
  <c r="F57" i="29"/>
  <c r="V56" i="29"/>
  <c r="R56" i="29"/>
  <c r="G56" i="29"/>
  <c r="F56" i="29"/>
  <c r="R55" i="29"/>
  <c r="G55" i="29"/>
  <c r="F55" i="29"/>
  <c r="R54" i="29"/>
  <c r="G54" i="29"/>
  <c r="F54" i="29"/>
  <c r="V53" i="29"/>
  <c r="R53" i="29"/>
  <c r="G53" i="29"/>
  <c r="F53" i="29"/>
  <c r="R52" i="29"/>
  <c r="G52" i="29"/>
  <c r="F52" i="29"/>
  <c r="R51" i="29"/>
  <c r="G51" i="29"/>
  <c r="F51" i="29"/>
  <c r="V50" i="29"/>
  <c r="R50" i="29"/>
  <c r="G50" i="29"/>
  <c r="F50" i="29"/>
  <c r="R49" i="29"/>
  <c r="G49" i="29"/>
  <c r="F49" i="29"/>
  <c r="R48" i="29"/>
  <c r="G48" i="29"/>
  <c r="F48" i="29"/>
  <c r="V47" i="29"/>
  <c r="R47" i="29"/>
  <c r="G47" i="29"/>
  <c r="F47" i="29"/>
  <c r="R46" i="29"/>
  <c r="G46" i="29"/>
  <c r="F46" i="29"/>
  <c r="R45" i="29"/>
  <c r="G45" i="29"/>
  <c r="F45" i="29"/>
  <c r="V44" i="29"/>
  <c r="R44" i="29"/>
  <c r="G44" i="29"/>
  <c r="F44" i="29"/>
  <c r="R43" i="29"/>
  <c r="G43" i="29"/>
  <c r="F43" i="29"/>
  <c r="R42" i="29"/>
  <c r="G42" i="29"/>
  <c r="F42" i="29"/>
  <c r="V41" i="29"/>
  <c r="R41" i="29"/>
  <c r="G41" i="29"/>
  <c r="F41" i="29"/>
  <c r="R40" i="29"/>
  <c r="G40" i="29"/>
  <c r="F40" i="29"/>
  <c r="R39" i="29"/>
  <c r="G39" i="29"/>
  <c r="F39" i="29"/>
  <c r="V38" i="29"/>
  <c r="R38" i="29"/>
  <c r="G38" i="29"/>
  <c r="F38" i="29"/>
  <c r="R37" i="29"/>
  <c r="G37" i="29"/>
  <c r="F37" i="29"/>
  <c r="R36" i="29"/>
  <c r="G36" i="29"/>
  <c r="F36" i="29"/>
  <c r="V35" i="29"/>
  <c r="R35" i="29"/>
  <c r="G35" i="29"/>
  <c r="F35" i="29"/>
  <c r="R34" i="29"/>
  <c r="G34" i="29"/>
  <c r="F34" i="29"/>
  <c r="R33" i="29"/>
  <c r="G33" i="29"/>
  <c r="F33" i="29"/>
  <c r="V32" i="29"/>
  <c r="R32" i="29"/>
  <c r="G32" i="29"/>
  <c r="F32" i="29"/>
  <c r="R31" i="29"/>
  <c r="G31" i="29"/>
  <c r="F31" i="29"/>
  <c r="R30" i="29"/>
  <c r="G30" i="29"/>
  <c r="F30" i="29"/>
  <c r="V29" i="29"/>
  <c r="R29" i="29"/>
  <c r="G29" i="29"/>
  <c r="F29" i="29"/>
  <c r="R28" i="29"/>
  <c r="G28" i="29"/>
  <c r="F28" i="29"/>
  <c r="R27" i="29"/>
  <c r="G27" i="29"/>
  <c r="F27" i="29"/>
  <c r="V26" i="29"/>
  <c r="R26" i="29"/>
  <c r="G26" i="29"/>
  <c r="F26" i="29"/>
  <c r="R25" i="29"/>
  <c r="G25" i="29"/>
  <c r="F25" i="29"/>
  <c r="R24" i="29"/>
  <c r="G24" i="29"/>
  <c r="F24" i="29"/>
  <c r="V23" i="29"/>
  <c r="R23" i="29"/>
  <c r="G23" i="29"/>
  <c r="F23" i="29"/>
  <c r="R22" i="29"/>
  <c r="G22" i="29"/>
  <c r="F22" i="29"/>
  <c r="R21" i="29"/>
  <c r="G21" i="29"/>
  <c r="F21" i="29"/>
  <c r="V20" i="29"/>
  <c r="R20" i="29"/>
  <c r="G20" i="29"/>
  <c r="F20" i="29"/>
  <c r="R19" i="29"/>
  <c r="G19" i="29"/>
  <c r="F19" i="29"/>
  <c r="R18" i="29"/>
  <c r="G18" i="29"/>
  <c r="F18" i="29"/>
  <c r="V17" i="29"/>
  <c r="R17" i="29"/>
  <c r="G17" i="29"/>
  <c r="F17" i="29"/>
  <c r="R16" i="29"/>
  <c r="G16" i="29"/>
  <c r="F16" i="29"/>
  <c r="R15" i="29"/>
  <c r="G15" i="29"/>
  <c r="F15" i="29"/>
  <c r="V14" i="29"/>
  <c r="R14" i="29"/>
  <c r="G14" i="29"/>
  <c r="F14" i="29"/>
  <c r="V13" i="29"/>
  <c r="R13" i="29"/>
  <c r="G13" i="29"/>
  <c r="F13" i="29"/>
  <c r="R12" i="29"/>
  <c r="G12" i="29"/>
  <c r="F12" i="29"/>
  <c r="C12" i="29"/>
  <c r="R11" i="29"/>
  <c r="G11" i="29"/>
  <c r="F11" i="29"/>
  <c r="V10" i="29"/>
  <c r="R10" i="29"/>
  <c r="G10" i="29"/>
  <c r="F10" i="29"/>
  <c r="C10" i="29"/>
  <c r="V96" i="29" s="1"/>
  <c r="V9" i="29"/>
  <c r="R9" i="29"/>
  <c r="G9" i="29"/>
  <c r="F9" i="29"/>
  <c r="V8" i="29"/>
  <c r="R8" i="29"/>
  <c r="G8" i="29"/>
  <c r="F8" i="29"/>
  <c r="V7" i="29"/>
  <c r="R7" i="29"/>
  <c r="G7" i="29"/>
  <c r="F7" i="29"/>
  <c r="R6" i="29"/>
  <c r="G6" i="29"/>
  <c r="F6" i="29"/>
  <c r="V5" i="29"/>
  <c r="R5" i="29"/>
  <c r="G5" i="29"/>
  <c r="F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5" i="29"/>
  <c r="U95" i="29" s="1"/>
  <c r="M92" i="29"/>
  <c r="U92" i="29" s="1"/>
  <c r="M91" i="29"/>
  <c r="U91" i="29" s="1"/>
  <c r="M90" i="29"/>
  <c r="U90" i="29" s="1"/>
  <c r="M89" i="29"/>
  <c r="U89" i="29" s="1"/>
  <c r="M86" i="29"/>
  <c r="U86" i="29" s="1"/>
  <c r="M85" i="29"/>
  <c r="U85" i="29" s="1"/>
  <c r="M84" i="29"/>
  <c r="U84" i="29" s="1"/>
  <c r="M83" i="29"/>
  <c r="U83" i="29" s="1"/>
  <c r="M80" i="29"/>
  <c r="U80" i="29" s="1"/>
  <c r="M79" i="29"/>
  <c r="U79" i="29" s="1"/>
  <c r="M78" i="29"/>
  <c r="U78" i="29" s="1"/>
  <c r="M77" i="29"/>
  <c r="U77" i="29" s="1"/>
  <c r="M74" i="29"/>
  <c r="U74" i="29" s="1"/>
  <c r="M73" i="29"/>
  <c r="U73" i="29" s="1"/>
  <c r="M72" i="29"/>
  <c r="U72" i="29" s="1"/>
  <c r="M71" i="29"/>
  <c r="U71" i="29" s="1"/>
  <c r="M68" i="29"/>
  <c r="U68" i="29" s="1"/>
  <c r="M67" i="29"/>
  <c r="U67" i="29" s="1"/>
  <c r="M66" i="29"/>
  <c r="U66" i="29" s="1"/>
  <c r="M65" i="29"/>
  <c r="U65" i="29" s="1"/>
  <c r="M62" i="29"/>
  <c r="U62" i="29" s="1"/>
  <c r="M61" i="29"/>
  <c r="U61" i="29" s="1"/>
  <c r="M60" i="29"/>
  <c r="U60" i="29" s="1"/>
  <c r="M59" i="29"/>
  <c r="U59" i="29" s="1"/>
  <c r="M56" i="29"/>
  <c r="U56" i="29" s="1"/>
  <c r="M55" i="29"/>
  <c r="U55" i="29" s="1"/>
  <c r="M54" i="29"/>
  <c r="U54" i="29" s="1"/>
  <c r="M53" i="29"/>
  <c r="U53" i="29" s="1"/>
  <c r="M50" i="29"/>
  <c r="U50" i="29" s="1"/>
  <c r="M49" i="29"/>
  <c r="U49" i="29" s="1"/>
  <c r="M48" i="29"/>
  <c r="U48" i="29" s="1"/>
  <c r="M47" i="29"/>
  <c r="U47" i="29" s="1"/>
  <c r="M44" i="29"/>
  <c r="U44" i="29" s="1"/>
  <c r="M43" i="29"/>
  <c r="U43" i="29" s="1"/>
  <c r="M42" i="29"/>
  <c r="U42" i="29" s="1"/>
  <c r="M41" i="29"/>
  <c r="U41" i="29" s="1"/>
  <c r="M38" i="29"/>
  <c r="U38" i="29" s="1"/>
  <c r="M37" i="29"/>
  <c r="U37" i="29" s="1"/>
  <c r="M36" i="29"/>
  <c r="U36" i="29" s="1"/>
  <c r="M35" i="29"/>
  <c r="U35" i="29" s="1"/>
  <c r="M32" i="29"/>
  <c r="U32" i="29" s="1"/>
  <c r="M31" i="29"/>
  <c r="U31" i="29" s="1"/>
  <c r="M30" i="29"/>
  <c r="U30" i="29" s="1"/>
  <c r="M29" i="29"/>
  <c r="U29" i="29" s="1"/>
  <c r="M26" i="29"/>
  <c r="U26" i="29" s="1"/>
  <c r="M25" i="29"/>
  <c r="U25" i="29" s="1"/>
  <c r="M24" i="29"/>
  <c r="U24" i="29" s="1"/>
  <c r="M23" i="29"/>
  <c r="U23" i="29" s="1"/>
  <c r="M20" i="29"/>
  <c r="U20" i="29" s="1"/>
  <c r="M19" i="29"/>
  <c r="U19" i="29" s="1"/>
  <c r="M18" i="29"/>
  <c r="U18" i="29" s="1"/>
  <c r="M17" i="29"/>
  <c r="U17" i="29" s="1"/>
  <c r="M14" i="29"/>
  <c r="U14" i="29" s="1"/>
  <c r="M13" i="29"/>
  <c r="U13" i="29" s="1"/>
  <c r="M12" i="29"/>
  <c r="U12" i="29" s="1"/>
  <c r="M11" i="29"/>
  <c r="U11" i="29" s="1"/>
  <c r="M8" i="29"/>
  <c r="U8" i="29" s="1"/>
  <c r="M7" i="29"/>
  <c r="U7" i="29" s="1"/>
  <c r="M6" i="29"/>
  <c r="U6" i="29" s="1"/>
  <c r="M5" i="29"/>
  <c r="U5" i="29" s="1"/>
  <c r="M4" i="29" a="1"/>
  <c r="M93" i="29" s="1"/>
  <c r="U93" i="29" s="1"/>
  <c r="G4" i="29"/>
  <c r="F4" i="29"/>
  <c r="AT3" i="29"/>
  <c r="R3" i="29"/>
  <c r="O3" i="29"/>
  <c r="AE3" i="29" s="1"/>
  <c r="AN3" i="29" s="1"/>
  <c r="G98" i="28"/>
  <c r="F98" i="28"/>
  <c r="AX97" i="28"/>
  <c r="G97" i="28"/>
  <c r="F97" i="28"/>
  <c r="AX96" i="28"/>
  <c r="G96" i="28"/>
  <c r="F96" i="28"/>
  <c r="AX95" i="28"/>
  <c r="G95" i="28"/>
  <c r="F95" i="28"/>
  <c r="AX94" i="28"/>
  <c r="G94" i="28"/>
  <c r="F94" i="28"/>
  <c r="AX93" i="28"/>
  <c r="G93" i="28"/>
  <c r="F93" i="28"/>
  <c r="AX92" i="28"/>
  <c r="G92" i="28"/>
  <c r="F92" i="28"/>
  <c r="AX91" i="28"/>
  <c r="G91" i="28"/>
  <c r="F91" i="28"/>
  <c r="AX90" i="28"/>
  <c r="G90" i="28"/>
  <c r="F90" i="28"/>
  <c r="AX89" i="28"/>
  <c r="G89" i="28"/>
  <c r="F89" i="28"/>
  <c r="AX88" i="28"/>
  <c r="G88" i="28"/>
  <c r="F88" i="28"/>
  <c r="AX87" i="28"/>
  <c r="G87" i="28"/>
  <c r="F87" i="28"/>
  <c r="AX86" i="28"/>
  <c r="G86" i="28"/>
  <c r="F86" i="28"/>
  <c r="AX85" i="28"/>
  <c r="G85" i="28"/>
  <c r="F85" i="28"/>
  <c r="AX84" i="28"/>
  <c r="G84" i="28"/>
  <c r="F84" i="28"/>
  <c r="AX83" i="28"/>
  <c r="G83" i="28"/>
  <c r="F83" i="28"/>
  <c r="AX82" i="28"/>
  <c r="G82" i="28"/>
  <c r="F82" i="28"/>
  <c r="AX81" i="28"/>
  <c r="G81" i="28"/>
  <c r="F81" i="28"/>
  <c r="AX80" i="28"/>
  <c r="G80" i="28"/>
  <c r="F80" i="28"/>
  <c r="AX79" i="28"/>
  <c r="G79" i="28"/>
  <c r="F79" i="28"/>
  <c r="AX78" i="28"/>
  <c r="G78" i="28"/>
  <c r="F78" i="28"/>
  <c r="AX77" i="28"/>
  <c r="G77" i="28"/>
  <c r="F77" i="28"/>
  <c r="AX76" i="28"/>
  <c r="G76" i="28"/>
  <c r="F76" i="28"/>
  <c r="AX75" i="28"/>
  <c r="G75" i="28"/>
  <c r="F75" i="28"/>
  <c r="AX74" i="28"/>
  <c r="G74" i="28"/>
  <c r="F74" i="28"/>
  <c r="AX73" i="28"/>
  <c r="G73" i="28"/>
  <c r="F73" i="28"/>
  <c r="AX72" i="28"/>
  <c r="G72" i="28"/>
  <c r="F72" i="28"/>
  <c r="AX71" i="28"/>
  <c r="G71" i="28"/>
  <c r="F71" i="28"/>
  <c r="AX70" i="28"/>
  <c r="G70" i="28"/>
  <c r="F70" i="28"/>
  <c r="V69" i="28"/>
  <c r="G69" i="28"/>
  <c r="F69" i="28"/>
  <c r="V68" i="28"/>
  <c r="G68" i="28"/>
  <c r="F68" i="28"/>
  <c r="G67" i="28"/>
  <c r="F67" i="28"/>
  <c r="V66" i="28"/>
  <c r="G66" i="28"/>
  <c r="F66" i="28"/>
  <c r="V65" i="28"/>
  <c r="G65" i="28"/>
  <c r="F65" i="28"/>
  <c r="G64" i="28"/>
  <c r="F64" i="28"/>
  <c r="V63" i="28"/>
  <c r="G63" i="28"/>
  <c r="F63" i="28"/>
  <c r="V62" i="28"/>
  <c r="G62" i="28"/>
  <c r="F62" i="28"/>
  <c r="G61" i="28"/>
  <c r="F61" i="28"/>
  <c r="V60" i="28"/>
  <c r="G60" i="28"/>
  <c r="F60" i="28"/>
  <c r="V59" i="28"/>
  <c r="G59" i="28"/>
  <c r="F59" i="28"/>
  <c r="G58" i="28"/>
  <c r="F58" i="28"/>
  <c r="V57" i="28"/>
  <c r="G57" i="28"/>
  <c r="F57" i="28"/>
  <c r="V56" i="28"/>
  <c r="G56" i="28"/>
  <c r="F56" i="28"/>
  <c r="G55" i="28"/>
  <c r="F55" i="28"/>
  <c r="V54" i="28"/>
  <c r="G54" i="28"/>
  <c r="F54" i="28"/>
  <c r="V53" i="28"/>
  <c r="G53" i="28"/>
  <c r="F53" i="28"/>
  <c r="G52" i="28"/>
  <c r="F52" i="28"/>
  <c r="V51" i="28"/>
  <c r="G51" i="28"/>
  <c r="F51" i="28"/>
  <c r="V50" i="28"/>
  <c r="G50" i="28"/>
  <c r="F50" i="28"/>
  <c r="G49" i="28"/>
  <c r="F49" i="28"/>
  <c r="V48" i="28"/>
  <c r="G48" i="28"/>
  <c r="F48" i="28"/>
  <c r="V47" i="28"/>
  <c r="G47" i="28"/>
  <c r="F47" i="28"/>
  <c r="G46" i="28"/>
  <c r="F46" i="28"/>
  <c r="V45" i="28"/>
  <c r="G45" i="28"/>
  <c r="F45" i="28"/>
  <c r="V44" i="28"/>
  <c r="G44" i="28"/>
  <c r="F44" i="28"/>
  <c r="G43" i="28"/>
  <c r="F43" i="28"/>
  <c r="V42" i="28"/>
  <c r="G42" i="28"/>
  <c r="F42" i="28"/>
  <c r="V41" i="28"/>
  <c r="G41" i="28"/>
  <c r="F41" i="28"/>
  <c r="G40" i="28"/>
  <c r="F40" i="28"/>
  <c r="V39" i="28"/>
  <c r="G39" i="28"/>
  <c r="F39" i="28"/>
  <c r="V38" i="28"/>
  <c r="G38" i="28"/>
  <c r="F38" i="28"/>
  <c r="G37" i="28"/>
  <c r="F37" i="28"/>
  <c r="V36" i="28"/>
  <c r="G36" i="28"/>
  <c r="F36" i="28"/>
  <c r="V35" i="28"/>
  <c r="G35" i="28"/>
  <c r="F35" i="28"/>
  <c r="G34" i="28"/>
  <c r="F34" i="28"/>
  <c r="V33" i="28"/>
  <c r="G33" i="28"/>
  <c r="F33" i="28"/>
  <c r="V32" i="28"/>
  <c r="G32" i="28"/>
  <c r="F32" i="28"/>
  <c r="G31" i="28"/>
  <c r="F31" i="28"/>
  <c r="V30" i="28"/>
  <c r="G30" i="28"/>
  <c r="F30" i="28"/>
  <c r="V29" i="28"/>
  <c r="G29" i="28"/>
  <c r="F29" i="28"/>
  <c r="G28" i="28"/>
  <c r="F28" i="28"/>
  <c r="V27" i="28"/>
  <c r="G27" i="28"/>
  <c r="F27" i="28"/>
  <c r="V26" i="28"/>
  <c r="G26" i="28"/>
  <c r="F26" i="28"/>
  <c r="G25" i="28"/>
  <c r="F25" i="28"/>
  <c r="V24" i="28"/>
  <c r="G24" i="28"/>
  <c r="F24" i="28"/>
  <c r="V23" i="28"/>
  <c r="G23" i="28"/>
  <c r="F23" i="28"/>
  <c r="G22" i="28"/>
  <c r="F22" i="28"/>
  <c r="V21" i="28"/>
  <c r="G21" i="28"/>
  <c r="F21" i="28"/>
  <c r="V20" i="28"/>
  <c r="G20" i="28"/>
  <c r="F20" i="28"/>
  <c r="G19" i="28"/>
  <c r="F19" i="28"/>
  <c r="V18" i="28"/>
  <c r="G18" i="28"/>
  <c r="F18" i="28"/>
  <c r="V17" i="28"/>
  <c r="G17" i="28"/>
  <c r="F17" i="28"/>
  <c r="G16" i="28"/>
  <c r="F16" i="28"/>
  <c r="V15" i="28"/>
  <c r="G15" i="28"/>
  <c r="F15" i="28"/>
  <c r="V14" i="28"/>
  <c r="G14" i="28"/>
  <c r="F14" i="28"/>
  <c r="G13" i="28"/>
  <c r="F13" i="28"/>
  <c r="V12" i="28"/>
  <c r="G12" i="28"/>
  <c r="F12" i="28"/>
  <c r="C12" i="28"/>
  <c r="V11" i="28"/>
  <c r="G11" i="28"/>
  <c r="F11" i="28"/>
  <c r="V10" i="28"/>
  <c r="G10" i="28"/>
  <c r="F10" i="28"/>
  <c r="C10" i="28"/>
  <c r="V67" i="28" s="1"/>
  <c r="V9" i="28"/>
  <c r="G9" i="28"/>
  <c r="F9" i="28"/>
  <c r="G8" i="28"/>
  <c r="F8" i="28"/>
  <c r="R7" i="28"/>
  <c r="G7" i="28"/>
  <c r="F7" i="28"/>
  <c r="V6" i="28"/>
  <c r="G6" i="28"/>
  <c r="F6" i="28"/>
  <c r="C6" i="28"/>
  <c r="V5" i="28"/>
  <c r="G5" i="28"/>
  <c r="F5" i="28"/>
  <c r="C5" i="28"/>
  <c r="W4" i="28"/>
  <c r="V4" i="28"/>
  <c r="Y4" i="28" s="1"/>
  <c r="M68" i="28"/>
  <c r="U68" i="28" s="1"/>
  <c r="M67" i="28"/>
  <c r="U67" i="28" s="1"/>
  <c r="M66" i="28"/>
  <c r="U66" i="28" s="1"/>
  <c r="M65" i="28"/>
  <c r="U65" i="28" s="1"/>
  <c r="M64" i="28"/>
  <c r="U64" i="28" s="1"/>
  <c r="M62" i="28"/>
  <c r="U62" i="28" s="1"/>
  <c r="M61" i="28"/>
  <c r="U61" i="28" s="1"/>
  <c r="M60" i="28"/>
  <c r="U60" i="28" s="1"/>
  <c r="M59" i="28"/>
  <c r="U59" i="28" s="1"/>
  <c r="M58" i="28"/>
  <c r="U58" i="28" s="1"/>
  <c r="M56" i="28"/>
  <c r="U56" i="28" s="1"/>
  <c r="M55" i="28"/>
  <c r="U55" i="28" s="1"/>
  <c r="M54" i="28"/>
  <c r="U54" i="28" s="1"/>
  <c r="M53" i="28"/>
  <c r="U53" i="28" s="1"/>
  <c r="M52" i="28"/>
  <c r="U52" i="28" s="1"/>
  <c r="M50" i="28"/>
  <c r="U50" i="28" s="1"/>
  <c r="M49" i="28"/>
  <c r="U49" i="28" s="1"/>
  <c r="M48" i="28"/>
  <c r="U48" i="28" s="1"/>
  <c r="M47" i="28"/>
  <c r="U47" i="28" s="1"/>
  <c r="M46" i="28"/>
  <c r="U46" i="28" s="1"/>
  <c r="M44" i="28"/>
  <c r="U44" i="28" s="1"/>
  <c r="M43" i="28"/>
  <c r="U43" i="28" s="1"/>
  <c r="M42" i="28"/>
  <c r="U42" i="28" s="1"/>
  <c r="M41" i="28"/>
  <c r="U41" i="28" s="1"/>
  <c r="M40" i="28"/>
  <c r="U40" i="28" s="1"/>
  <c r="M38" i="28"/>
  <c r="U38" i="28" s="1"/>
  <c r="M37" i="28"/>
  <c r="U37" i="28" s="1"/>
  <c r="M36" i="28"/>
  <c r="U36" i="28" s="1"/>
  <c r="M35" i="28"/>
  <c r="U35" i="28" s="1"/>
  <c r="M34" i="28"/>
  <c r="U34" i="28" s="1"/>
  <c r="M32" i="28"/>
  <c r="U32" i="28" s="1"/>
  <c r="M31" i="28"/>
  <c r="U31" i="28" s="1"/>
  <c r="M30" i="28"/>
  <c r="U30" i="28" s="1"/>
  <c r="M29" i="28"/>
  <c r="U29" i="28" s="1"/>
  <c r="M28" i="28"/>
  <c r="U28" i="28" s="1"/>
  <c r="M26" i="28"/>
  <c r="U26" i="28" s="1"/>
  <c r="M25" i="28"/>
  <c r="U25" i="28" s="1"/>
  <c r="M24" i="28"/>
  <c r="U24" i="28" s="1"/>
  <c r="M23" i="28"/>
  <c r="U23" i="28" s="1"/>
  <c r="M22" i="28"/>
  <c r="U22" i="28" s="1"/>
  <c r="M20" i="28"/>
  <c r="U20" i="28" s="1"/>
  <c r="M19" i="28"/>
  <c r="U19" i="28" s="1"/>
  <c r="M18" i="28"/>
  <c r="U18" i="28" s="1"/>
  <c r="M17" i="28"/>
  <c r="U17" i="28" s="1"/>
  <c r="M16" i="28"/>
  <c r="U16" i="28" s="1"/>
  <c r="M14" i="28"/>
  <c r="U14" i="28" s="1"/>
  <c r="M13" i="28"/>
  <c r="U13" i="28" s="1"/>
  <c r="M12" i="28"/>
  <c r="U12" i="28" s="1"/>
  <c r="M11" i="28"/>
  <c r="U11" i="28" s="1"/>
  <c r="M10" i="28"/>
  <c r="U10" i="28" s="1"/>
  <c r="M8" i="28"/>
  <c r="U8" i="28" s="1"/>
  <c r="M7" i="28"/>
  <c r="U7" i="28" s="1"/>
  <c r="M6" i="28"/>
  <c r="U6" i="28" s="1"/>
  <c r="M5" i="28"/>
  <c r="U5" i="28" s="1"/>
  <c r="M4" i="28"/>
  <c r="U4" i="28" s="1"/>
  <c r="X4" i="28" s="1"/>
  <c r="M4" i="28" a="1"/>
  <c r="M69" i="28" s="1"/>
  <c r="U69" i="28" s="1"/>
  <c r="G4" i="28"/>
  <c r="F4" i="28"/>
  <c r="AT3" i="28"/>
  <c r="AH3" i="28"/>
  <c r="AQ3" i="28" s="1"/>
  <c r="R3" i="28"/>
  <c r="O3" i="28"/>
  <c r="AE3" i="28" s="1"/>
  <c r="G98" i="27"/>
  <c r="F98" i="27"/>
  <c r="AX97" i="27"/>
  <c r="G97" i="27"/>
  <c r="F97" i="27"/>
  <c r="AX96" i="27"/>
  <c r="G96" i="27"/>
  <c r="F96" i="27"/>
  <c r="AX95" i="27"/>
  <c r="G95" i="27"/>
  <c r="F95" i="27"/>
  <c r="AX94" i="27"/>
  <c r="G94" i="27"/>
  <c r="F94" i="27"/>
  <c r="AX93" i="27"/>
  <c r="G93" i="27"/>
  <c r="F93" i="27"/>
  <c r="AX92" i="27"/>
  <c r="G92" i="27"/>
  <c r="F92" i="27"/>
  <c r="AX91" i="27"/>
  <c r="G91" i="27"/>
  <c r="F91" i="27"/>
  <c r="AX90" i="27"/>
  <c r="G90" i="27"/>
  <c r="F90" i="27"/>
  <c r="AX89" i="27"/>
  <c r="G89" i="27"/>
  <c r="F89" i="27"/>
  <c r="AX88" i="27"/>
  <c r="G88" i="27"/>
  <c r="F88" i="27"/>
  <c r="AX87" i="27"/>
  <c r="G87" i="27"/>
  <c r="F87" i="27"/>
  <c r="AX86" i="27"/>
  <c r="G86" i="27"/>
  <c r="F86" i="27"/>
  <c r="AX85" i="27"/>
  <c r="G85" i="27"/>
  <c r="F85" i="27"/>
  <c r="AX84" i="27"/>
  <c r="G84" i="27"/>
  <c r="F84" i="27"/>
  <c r="AX83" i="27"/>
  <c r="G83" i="27"/>
  <c r="F83" i="27"/>
  <c r="AX82" i="27"/>
  <c r="G82" i="27"/>
  <c r="F82" i="27"/>
  <c r="AX81" i="27"/>
  <c r="G81" i="27"/>
  <c r="F81" i="27"/>
  <c r="AX80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V19" i="27"/>
  <c r="G19" i="27"/>
  <c r="F19" i="27"/>
  <c r="V18" i="27"/>
  <c r="G18" i="27"/>
  <c r="F18" i="27"/>
  <c r="V17" i="27"/>
  <c r="G17" i="27"/>
  <c r="F17" i="27"/>
  <c r="G16" i="27"/>
  <c r="F16" i="27"/>
  <c r="G15" i="27"/>
  <c r="F15" i="27"/>
  <c r="V14" i="27"/>
  <c r="G14" i="27"/>
  <c r="F14" i="27"/>
  <c r="V13" i="27"/>
  <c r="G13" i="27"/>
  <c r="F13" i="27"/>
  <c r="R12" i="27"/>
  <c r="G12" i="27"/>
  <c r="F12" i="27"/>
  <c r="C12" i="27"/>
  <c r="R11" i="27"/>
  <c r="G11" i="27"/>
  <c r="F11" i="27"/>
  <c r="V10" i="27"/>
  <c r="G10" i="27"/>
  <c r="F10" i="27"/>
  <c r="C10" i="27"/>
  <c r="V76" i="27" s="1"/>
  <c r="V9" i="27"/>
  <c r="R9" i="27"/>
  <c r="G9" i="27"/>
  <c r="F9" i="27"/>
  <c r="V8" i="27"/>
  <c r="G8" i="27"/>
  <c r="F8" i="27"/>
  <c r="V7" i="27"/>
  <c r="G7" i="27"/>
  <c r="F7" i="27"/>
  <c r="V6" i="27"/>
  <c r="G6" i="27"/>
  <c r="F6" i="27"/>
  <c r="C6" i="27"/>
  <c r="V5" i="27"/>
  <c r="G5" i="27"/>
  <c r="F5" i="27"/>
  <c r="C5" i="27"/>
  <c r="W4" i="27"/>
  <c r="V4" i="27"/>
  <c r="Y4" i="27" s="1"/>
  <c r="M4" i="27" a="1"/>
  <c r="M75" i="27" s="1"/>
  <c r="U75" i="27" s="1"/>
  <c r="G4" i="27"/>
  <c r="F4" i="27"/>
  <c r="AT3" i="27"/>
  <c r="O3" i="27"/>
  <c r="AE3" i="27" s="1"/>
  <c r="G98" i="26"/>
  <c r="F98" i="26"/>
  <c r="AX97" i="26"/>
  <c r="G97" i="26"/>
  <c r="F97" i="26"/>
  <c r="AX96" i="26"/>
  <c r="G96" i="26"/>
  <c r="F96" i="26"/>
  <c r="AX95" i="26"/>
  <c r="G95" i="26"/>
  <c r="F95" i="26"/>
  <c r="AX94" i="26"/>
  <c r="G94" i="26"/>
  <c r="F94" i="26"/>
  <c r="AX93" i="26"/>
  <c r="G93" i="26"/>
  <c r="F93" i="26"/>
  <c r="AX92" i="26"/>
  <c r="G92" i="26"/>
  <c r="F92" i="26"/>
  <c r="AX91" i="26"/>
  <c r="G91" i="26"/>
  <c r="F91" i="26"/>
  <c r="AX90" i="26"/>
  <c r="G90" i="26"/>
  <c r="F90" i="26"/>
  <c r="G89" i="26"/>
  <c r="F89" i="26"/>
  <c r="G88" i="26"/>
  <c r="F88" i="26"/>
  <c r="G87" i="26"/>
  <c r="F87" i="26"/>
  <c r="G86" i="26"/>
  <c r="F86" i="26"/>
  <c r="G85" i="26"/>
  <c r="F85" i="26"/>
  <c r="G84" i="26"/>
  <c r="F84" i="26"/>
  <c r="G83" i="26"/>
  <c r="F83" i="26"/>
  <c r="G82" i="26"/>
  <c r="F82" i="26"/>
  <c r="G81" i="26"/>
  <c r="F81" i="26"/>
  <c r="G80" i="26"/>
  <c r="F80" i="26"/>
  <c r="G79" i="26"/>
  <c r="F79" i="26"/>
  <c r="G78" i="26"/>
  <c r="F78" i="26"/>
  <c r="G77" i="26"/>
  <c r="F77" i="26"/>
  <c r="G76" i="26"/>
  <c r="F76" i="26"/>
  <c r="G75" i="26"/>
  <c r="F75" i="26"/>
  <c r="G74" i="26"/>
  <c r="F74" i="26"/>
  <c r="G73" i="26"/>
  <c r="F73" i="26"/>
  <c r="G72" i="26"/>
  <c r="F72" i="26"/>
  <c r="G71" i="26"/>
  <c r="F71" i="26"/>
  <c r="G70" i="26"/>
  <c r="F70" i="26"/>
  <c r="G69" i="26"/>
  <c r="F69" i="26"/>
  <c r="G68" i="26"/>
  <c r="F68" i="26"/>
  <c r="G67" i="26"/>
  <c r="F67" i="26"/>
  <c r="G66" i="26"/>
  <c r="F66" i="26"/>
  <c r="G65" i="26"/>
  <c r="F65" i="26"/>
  <c r="G64" i="26"/>
  <c r="F64" i="26"/>
  <c r="G63" i="26"/>
  <c r="F63" i="26"/>
  <c r="G62" i="26"/>
  <c r="F62" i="26"/>
  <c r="G61" i="26"/>
  <c r="F61" i="26"/>
  <c r="G60" i="26"/>
  <c r="F60" i="26"/>
  <c r="G59" i="26"/>
  <c r="F59" i="26"/>
  <c r="G58" i="26"/>
  <c r="F58" i="26"/>
  <c r="G57" i="26"/>
  <c r="F57" i="26"/>
  <c r="G56" i="26"/>
  <c r="F56" i="26"/>
  <c r="G55" i="26"/>
  <c r="F55" i="26"/>
  <c r="G54" i="26"/>
  <c r="F54" i="26"/>
  <c r="G53" i="26"/>
  <c r="F53" i="26"/>
  <c r="G52" i="26"/>
  <c r="F52" i="26"/>
  <c r="G51" i="26"/>
  <c r="F51" i="26"/>
  <c r="G50" i="26"/>
  <c r="F50" i="26"/>
  <c r="G49" i="26"/>
  <c r="F49" i="26"/>
  <c r="G48" i="26"/>
  <c r="F48" i="26"/>
  <c r="G47" i="26"/>
  <c r="F47" i="26"/>
  <c r="G46" i="26"/>
  <c r="F46" i="26"/>
  <c r="G45" i="26"/>
  <c r="F45" i="26"/>
  <c r="G44" i="26"/>
  <c r="F44" i="26"/>
  <c r="G43" i="26"/>
  <c r="F43" i="26"/>
  <c r="G42" i="26"/>
  <c r="F42" i="26"/>
  <c r="G41" i="26"/>
  <c r="F41" i="26"/>
  <c r="G40" i="26"/>
  <c r="F40" i="26"/>
  <c r="G39" i="26"/>
  <c r="F39" i="26"/>
  <c r="G38" i="26"/>
  <c r="F38" i="26"/>
  <c r="G37" i="26"/>
  <c r="F37" i="26"/>
  <c r="G36" i="26"/>
  <c r="F36" i="26"/>
  <c r="G35" i="26"/>
  <c r="F35" i="26"/>
  <c r="G34" i="26"/>
  <c r="F34" i="26"/>
  <c r="G33" i="26"/>
  <c r="F33" i="26"/>
  <c r="G32" i="26"/>
  <c r="F32" i="26"/>
  <c r="G31" i="26"/>
  <c r="F31" i="26"/>
  <c r="G30" i="26"/>
  <c r="F30" i="26"/>
  <c r="G29" i="26"/>
  <c r="F29" i="26"/>
  <c r="G28" i="26"/>
  <c r="F28" i="26"/>
  <c r="G27" i="26"/>
  <c r="F27" i="26"/>
  <c r="G26" i="26"/>
  <c r="F26" i="26"/>
  <c r="G25" i="26"/>
  <c r="F25" i="26"/>
  <c r="G24" i="26"/>
  <c r="F24" i="26"/>
  <c r="G23" i="26"/>
  <c r="F23" i="26"/>
  <c r="G22" i="26"/>
  <c r="F22" i="26"/>
  <c r="G21" i="26"/>
  <c r="F21" i="26"/>
  <c r="G20" i="26"/>
  <c r="F20" i="26"/>
  <c r="G19" i="26"/>
  <c r="F19" i="26"/>
  <c r="V18" i="26"/>
  <c r="G18" i="26"/>
  <c r="F18" i="26"/>
  <c r="G17" i="26"/>
  <c r="F17" i="26"/>
  <c r="G16" i="26"/>
  <c r="F16" i="26"/>
  <c r="V15" i="26"/>
  <c r="G15" i="26"/>
  <c r="H15" i="26" s="1"/>
  <c r="I15" i="26" s="1"/>
  <c r="J15" i="26" s="1"/>
  <c r="F15" i="26"/>
  <c r="G14" i="26"/>
  <c r="F14" i="26"/>
  <c r="G13" i="26"/>
  <c r="F13" i="26"/>
  <c r="V12" i="26"/>
  <c r="G12" i="26"/>
  <c r="H12" i="26" s="1"/>
  <c r="I12" i="26" s="1"/>
  <c r="J12" i="26" s="1"/>
  <c r="F12" i="26"/>
  <c r="C12" i="26"/>
  <c r="V11" i="26"/>
  <c r="G11" i="26"/>
  <c r="F11" i="26"/>
  <c r="R10" i="26"/>
  <c r="G10" i="26"/>
  <c r="F10" i="26"/>
  <c r="C10" i="26"/>
  <c r="V88" i="26" s="1"/>
  <c r="V9" i="26"/>
  <c r="G9" i="26"/>
  <c r="F9" i="26"/>
  <c r="V8" i="26"/>
  <c r="G8" i="26"/>
  <c r="F8" i="26"/>
  <c r="V7" i="26"/>
  <c r="G7" i="26"/>
  <c r="H7" i="26" s="1"/>
  <c r="I7" i="26" s="1"/>
  <c r="J7" i="26" s="1"/>
  <c r="F7" i="26"/>
  <c r="V6" i="26"/>
  <c r="G6" i="26"/>
  <c r="F6" i="26"/>
  <c r="C6" i="26"/>
  <c r="R89" i="26" s="1"/>
  <c r="V5" i="26"/>
  <c r="G5" i="26"/>
  <c r="F5" i="26"/>
  <c r="C5" i="26"/>
  <c r="Y4" i="26"/>
  <c r="W4" i="26"/>
  <c r="V4" i="26"/>
  <c r="R4" i="26"/>
  <c r="M86" i="26"/>
  <c r="U86" i="26" s="1"/>
  <c r="M85" i="26"/>
  <c r="U85" i="26" s="1"/>
  <c r="M84" i="26"/>
  <c r="U84" i="26" s="1"/>
  <c r="M80" i="26"/>
  <c r="U80" i="26" s="1"/>
  <c r="M79" i="26"/>
  <c r="U79" i="26" s="1"/>
  <c r="M78" i="26"/>
  <c r="U78" i="26" s="1"/>
  <c r="M74" i="26"/>
  <c r="U74" i="26" s="1"/>
  <c r="M73" i="26"/>
  <c r="U73" i="26" s="1"/>
  <c r="M72" i="26"/>
  <c r="U72" i="26" s="1"/>
  <c r="M68" i="26"/>
  <c r="U68" i="26" s="1"/>
  <c r="M67" i="26"/>
  <c r="U67" i="26" s="1"/>
  <c r="M66" i="26"/>
  <c r="U66" i="26" s="1"/>
  <c r="M62" i="26"/>
  <c r="U62" i="26" s="1"/>
  <c r="M61" i="26"/>
  <c r="U61" i="26" s="1"/>
  <c r="M60" i="26"/>
  <c r="U60" i="26" s="1"/>
  <c r="M56" i="26"/>
  <c r="U56" i="26" s="1"/>
  <c r="M55" i="26"/>
  <c r="U55" i="26" s="1"/>
  <c r="M54" i="26"/>
  <c r="U54" i="26" s="1"/>
  <c r="M50" i="26"/>
  <c r="U50" i="26" s="1"/>
  <c r="M49" i="26"/>
  <c r="U49" i="26" s="1"/>
  <c r="M48" i="26"/>
  <c r="U48" i="26" s="1"/>
  <c r="M44" i="26"/>
  <c r="U44" i="26" s="1"/>
  <c r="M43" i="26"/>
  <c r="U43" i="26" s="1"/>
  <c r="M42" i="26"/>
  <c r="U42" i="26" s="1"/>
  <c r="M38" i="26"/>
  <c r="U38" i="26" s="1"/>
  <c r="M37" i="26"/>
  <c r="U37" i="26" s="1"/>
  <c r="M36" i="26"/>
  <c r="U36" i="26" s="1"/>
  <c r="M32" i="26"/>
  <c r="U32" i="26" s="1"/>
  <c r="M31" i="26"/>
  <c r="U31" i="26" s="1"/>
  <c r="M30" i="26"/>
  <c r="U30" i="26" s="1"/>
  <c r="M26" i="26"/>
  <c r="U26" i="26" s="1"/>
  <c r="M25" i="26"/>
  <c r="U25" i="26" s="1"/>
  <c r="M24" i="26"/>
  <c r="U24" i="26" s="1"/>
  <c r="M20" i="26"/>
  <c r="U20" i="26" s="1"/>
  <c r="M19" i="26"/>
  <c r="U19" i="26" s="1"/>
  <c r="M18" i="26"/>
  <c r="U18" i="26" s="1"/>
  <c r="M14" i="26"/>
  <c r="U14" i="26" s="1"/>
  <c r="M13" i="26"/>
  <c r="U13" i="26" s="1"/>
  <c r="M12" i="26"/>
  <c r="U12" i="26" s="1"/>
  <c r="M8" i="26"/>
  <c r="U8" i="26" s="1"/>
  <c r="M7" i="26"/>
  <c r="U7" i="26" s="1"/>
  <c r="M6" i="26"/>
  <c r="U6" i="26" s="1"/>
  <c r="M4" i="26" a="1"/>
  <c r="M89" i="26" s="1"/>
  <c r="U89" i="26" s="1"/>
  <c r="G4" i="26"/>
  <c r="F4" i="26"/>
  <c r="AT3" i="26"/>
  <c r="O3" i="26"/>
  <c r="P3" i="26" s="1"/>
  <c r="AF3" i="26" s="1"/>
  <c r="AO3" i="26" s="1"/>
  <c r="V98" i="25"/>
  <c r="S98" i="25"/>
  <c r="R98" i="25"/>
  <c r="G98" i="25"/>
  <c r="F98" i="25"/>
  <c r="V97" i="25"/>
  <c r="R97" i="25"/>
  <c r="G97" i="25"/>
  <c r="H97" i="25" s="1"/>
  <c r="I97" i="25" s="1"/>
  <c r="J97" i="25" s="1"/>
  <c r="F97" i="25"/>
  <c r="V96" i="25"/>
  <c r="R96" i="25"/>
  <c r="G96" i="25"/>
  <c r="H96" i="25" s="1"/>
  <c r="I96" i="25" s="1"/>
  <c r="J96" i="25" s="1"/>
  <c r="F96" i="25"/>
  <c r="V95" i="25"/>
  <c r="R95" i="25"/>
  <c r="G95" i="25"/>
  <c r="F95" i="25"/>
  <c r="V94" i="25"/>
  <c r="R94" i="25"/>
  <c r="G94" i="25"/>
  <c r="H94" i="25" s="1"/>
  <c r="I94" i="25" s="1"/>
  <c r="J94" i="25" s="1"/>
  <c r="F94" i="25"/>
  <c r="V93" i="25"/>
  <c r="R93" i="25"/>
  <c r="G93" i="25"/>
  <c r="H93" i="25" s="1"/>
  <c r="I93" i="25" s="1"/>
  <c r="J93" i="25" s="1"/>
  <c r="F93" i="25"/>
  <c r="V92" i="25"/>
  <c r="R92" i="25"/>
  <c r="G92" i="25"/>
  <c r="F92" i="25"/>
  <c r="V91" i="25"/>
  <c r="R91" i="25"/>
  <c r="G91" i="25"/>
  <c r="H91" i="25" s="1"/>
  <c r="I91" i="25" s="1"/>
  <c r="J91" i="25" s="1"/>
  <c r="F91" i="25"/>
  <c r="V90" i="25"/>
  <c r="R90" i="25"/>
  <c r="G90" i="25"/>
  <c r="H90" i="25" s="1"/>
  <c r="I90" i="25" s="1"/>
  <c r="J90" i="25" s="1"/>
  <c r="F90" i="25"/>
  <c r="V89" i="25"/>
  <c r="R89" i="25"/>
  <c r="G89" i="25"/>
  <c r="F89" i="25"/>
  <c r="V88" i="25"/>
  <c r="R88" i="25"/>
  <c r="G88" i="25"/>
  <c r="H88" i="25" s="1"/>
  <c r="I88" i="25" s="1"/>
  <c r="J88" i="25" s="1"/>
  <c r="F88" i="25"/>
  <c r="V87" i="25"/>
  <c r="R87" i="25"/>
  <c r="G87" i="25"/>
  <c r="H87" i="25" s="1"/>
  <c r="I87" i="25" s="1"/>
  <c r="J87" i="25" s="1"/>
  <c r="F87" i="25"/>
  <c r="V86" i="25"/>
  <c r="R86" i="25"/>
  <c r="G86" i="25"/>
  <c r="F86" i="25"/>
  <c r="V85" i="25"/>
  <c r="R85" i="25"/>
  <c r="G85" i="25"/>
  <c r="H85" i="25" s="1"/>
  <c r="I85" i="25" s="1"/>
  <c r="J85" i="25" s="1"/>
  <c r="F85" i="25"/>
  <c r="V84" i="25"/>
  <c r="R84" i="25"/>
  <c r="G84" i="25"/>
  <c r="H84" i="25" s="1"/>
  <c r="I84" i="25" s="1"/>
  <c r="J84" i="25" s="1"/>
  <c r="F84" i="25"/>
  <c r="V83" i="25"/>
  <c r="R83" i="25"/>
  <c r="G83" i="25"/>
  <c r="F83" i="25"/>
  <c r="V82" i="25"/>
  <c r="R82" i="25"/>
  <c r="G82" i="25"/>
  <c r="H82" i="25" s="1"/>
  <c r="I82" i="25" s="1"/>
  <c r="J82" i="25" s="1"/>
  <c r="F82" i="25"/>
  <c r="V81" i="25"/>
  <c r="R81" i="25"/>
  <c r="G81" i="25"/>
  <c r="H81" i="25" s="1"/>
  <c r="I81" i="25" s="1"/>
  <c r="J81" i="25" s="1"/>
  <c r="F81" i="25"/>
  <c r="V80" i="25"/>
  <c r="R80" i="25"/>
  <c r="G80" i="25"/>
  <c r="F80" i="25"/>
  <c r="V79" i="25"/>
  <c r="R79" i="25"/>
  <c r="G79" i="25"/>
  <c r="H79" i="25" s="1"/>
  <c r="I79" i="25" s="1"/>
  <c r="J79" i="25" s="1"/>
  <c r="F79" i="25"/>
  <c r="V78" i="25"/>
  <c r="R78" i="25"/>
  <c r="G78" i="25"/>
  <c r="H78" i="25" s="1"/>
  <c r="I78" i="25" s="1"/>
  <c r="J78" i="25" s="1"/>
  <c r="F78" i="25"/>
  <c r="V77" i="25"/>
  <c r="R77" i="25"/>
  <c r="G77" i="25"/>
  <c r="F77" i="25"/>
  <c r="V76" i="25"/>
  <c r="R76" i="25"/>
  <c r="G76" i="25"/>
  <c r="H76" i="25" s="1"/>
  <c r="I76" i="25" s="1"/>
  <c r="J76" i="25" s="1"/>
  <c r="F76" i="25"/>
  <c r="V75" i="25"/>
  <c r="R75" i="25"/>
  <c r="G75" i="25"/>
  <c r="H75" i="25" s="1"/>
  <c r="I75" i="25" s="1"/>
  <c r="J75" i="25" s="1"/>
  <c r="F75" i="25"/>
  <c r="V74" i="25"/>
  <c r="R74" i="25"/>
  <c r="G74" i="25"/>
  <c r="F74" i="25"/>
  <c r="V73" i="25"/>
  <c r="R73" i="25"/>
  <c r="G73" i="25"/>
  <c r="H73" i="25" s="1"/>
  <c r="I73" i="25" s="1"/>
  <c r="J73" i="25" s="1"/>
  <c r="F73" i="25"/>
  <c r="V72" i="25"/>
  <c r="R72" i="25"/>
  <c r="G72" i="25"/>
  <c r="H72" i="25" s="1"/>
  <c r="I72" i="25" s="1"/>
  <c r="J72" i="25" s="1"/>
  <c r="F72" i="25"/>
  <c r="V71" i="25"/>
  <c r="R71" i="25"/>
  <c r="G71" i="25"/>
  <c r="F71" i="25"/>
  <c r="V70" i="25"/>
  <c r="R70" i="25"/>
  <c r="G70" i="25"/>
  <c r="H70" i="25" s="1"/>
  <c r="I70" i="25" s="1"/>
  <c r="J70" i="25" s="1"/>
  <c r="F70" i="25"/>
  <c r="V69" i="25"/>
  <c r="R69" i="25"/>
  <c r="G69" i="25"/>
  <c r="H69" i="25" s="1"/>
  <c r="I69" i="25" s="1"/>
  <c r="J69" i="25" s="1"/>
  <c r="F69" i="25"/>
  <c r="V68" i="25"/>
  <c r="R68" i="25"/>
  <c r="G68" i="25"/>
  <c r="F68" i="25"/>
  <c r="V67" i="25"/>
  <c r="R67" i="25"/>
  <c r="G67" i="25"/>
  <c r="H67" i="25" s="1"/>
  <c r="I67" i="25" s="1"/>
  <c r="J67" i="25" s="1"/>
  <c r="F67" i="25"/>
  <c r="V66" i="25"/>
  <c r="R66" i="25"/>
  <c r="G66" i="25"/>
  <c r="H66" i="25" s="1"/>
  <c r="I66" i="25" s="1"/>
  <c r="J66" i="25" s="1"/>
  <c r="F66" i="25"/>
  <c r="V65" i="25"/>
  <c r="R65" i="25"/>
  <c r="G65" i="25"/>
  <c r="F65" i="25"/>
  <c r="V64" i="25"/>
  <c r="R64" i="25"/>
  <c r="G64" i="25"/>
  <c r="H64" i="25" s="1"/>
  <c r="I64" i="25" s="1"/>
  <c r="J64" i="25" s="1"/>
  <c r="F64" i="25"/>
  <c r="V63" i="25"/>
  <c r="R63" i="25"/>
  <c r="G63" i="25"/>
  <c r="H63" i="25" s="1"/>
  <c r="I63" i="25" s="1"/>
  <c r="J63" i="25" s="1"/>
  <c r="F63" i="25"/>
  <c r="V62" i="25"/>
  <c r="R62" i="25"/>
  <c r="G62" i="25"/>
  <c r="F62" i="25"/>
  <c r="V61" i="25"/>
  <c r="R61" i="25"/>
  <c r="G61" i="25"/>
  <c r="H61" i="25" s="1"/>
  <c r="I61" i="25" s="1"/>
  <c r="J61" i="25" s="1"/>
  <c r="F61" i="25"/>
  <c r="V60" i="25"/>
  <c r="R60" i="25"/>
  <c r="G60" i="25"/>
  <c r="H60" i="25" s="1"/>
  <c r="I60" i="25" s="1"/>
  <c r="J60" i="25" s="1"/>
  <c r="F60" i="25"/>
  <c r="V59" i="25"/>
  <c r="R59" i="25"/>
  <c r="G59" i="25"/>
  <c r="F59" i="25"/>
  <c r="V58" i="25"/>
  <c r="R58" i="25"/>
  <c r="G58" i="25"/>
  <c r="H58" i="25" s="1"/>
  <c r="I58" i="25" s="1"/>
  <c r="J58" i="25" s="1"/>
  <c r="F58" i="25"/>
  <c r="V57" i="25"/>
  <c r="R57" i="25"/>
  <c r="G57" i="25"/>
  <c r="H57" i="25" s="1"/>
  <c r="I57" i="25" s="1"/>
  <c r="J57" i="25" s="1"/>
  <c r="F57" i="25"/>
  <c r="V56" i="25"/>
  <c r="R56" i="25"/>
  <c r="G56" i="25"/>
  <c r="F56" i="25"/>
  <c r="V55" i="25"/>
  <c r="R55" i="25"/>
  <c r="G55" i="25"/>
  <c r="H55" i="25" s="1"/>
  <c r="I55" i="25" s="1"/>
  <c r="J55" i="25" s="1"/>
  <c r="F55" i="25"/>
  <c r="V54" i="25"/>
  <c r="R54" i="25"/>
  <c r="G54" i="25"/>
  <c r="H54" i="25" s="1"/>
  <c r="I54" i="25" s="1"/>
  <c r="J54" i="25" s="1"/>
  <c r="F54" i="25"/>
  <c r="V53" i="25"/>
  <c r="R53" i="25"/>
  <c r="G53" i="25"/>
  <c r="F53" i="25"/>
  <c r="V52" i="25"/>
  <c r="R52" i="25"/>
  <c r="G52" i="25"/>
  <c r="H52" i="25" s="1"/>
  <c r="I52" i="25" s="1"/>
  <c r="J52" i="25" s="1"/>
  <c r="F52" i="25"/>
  <c r="V51" i="25"/>
  <c r="R51" i="25"/>
  <c r="G51" i="25"/>
  <c r="H51" i="25" s="1"/>
  <c r="I51" i="25" s="1"/>
  <c r="J51" i="25" s="1"/>
  <c r="F51" i="25"/>
  <c r="V50" i="25"/>
  <c r="R50" i="25"/>
  <c r="G50" i="25"/>
  <c r="F50" i="25"/>
  <c r="V49" i="25"/>
  <c r="R49" i="25"/>
  <c r="G49" i="25"/>
  <c r="H49" i="25" s="1"/>
  <c r="I49" i="25" s="1"/>
  <c r="J49" i="25" s="1"/>
  <c r="F49" i="25"/>
  <c r="V48" i="25"/>
  <c r="R48" i="25"/>
  <c r="G48" i="25"/>
  <c r="H48" i="25" s="1"/>
  <c r="I48" i="25" s="1"/>
  <c r="J48" i="25" s="1"/>
  <c r="F48" i="25"/>
  <c r="V47" i="25"/>
  <c r="R47" i="25"/>
  <c r="G47" i="25"/>
  <c r="F47" i="25"/>
  <c r="V46" i="25"/>
  <c r="R46" i="25"/>
  <c r="G46" i="25"/>
  <c r="H46" i="25" s="1"/>
  <c r="I46" i="25" s="1"/>
  <c r="J46" i="25" s="1"/>
  <c r="F46" i="25"/>
  <c r="V45" i="25"/>
  <c r="R45" i="25"/>
  <c r="G45" i="25"/>
  <c r="H45" i="25" s="1"/>
  <c r="I45" i="25" s="1"/>
  <c r="J45" i="25" s="1"/>
  <c r="F45" i="25"/>
  <c r="V44" i="25"/>
  <c r="R44" i="25"/>
  <c r="G44" i="25"/>
  <c r="F44" i="25"/>
  <c r="V43" i="25"/>
  <c r="R43" i="25"/>
  <c r="G43" i="25"/>
  <c r="H43" i="25" s="1"/>
  <c r="I43" i="25" s="1"/>
  <c r="J43" i="25" s="1"/>
  <c r="F43" i="25"/>
  <c r="V42" i="25"/>
  <c r="R42" i="25"/>
  <c r="G42" i="25"/>
  <c r="H42" i="25" s="1"/>
  <c r="I42" i="25" s="1"/>
  <c r="J42" i="25" s="1"/>
  <c r="F42" i="25"/>
  <c r="V41" i="25"/>
  <c r="R41" i="25"/>
  <c r="G41" i="25"/>
  <c r="F41" i="25"/>
  <c r="V40" i="25"/>
  <c r="R40" i="25"/>
  <c r="G40" i="25"/>
  <c r="H40" i="25" s="1"/>
  <c r="I40" i="25" s="1"/>
  <c r="J40" i="25" s="1"/>
  <c r="F40" i="25"/>
  <c r="V39" i="25"/>
  <c r="R39" i="25"/>
  <c r="G39" i="25"/>
  <c r="H39" i="25" s="1"/>
  <c r="I39" i="25" s="1"/>
  <c r="J39" i="25" s="1"/>
  <c r="F39" i="25"/>
  <c r="V38" i="25"/>
  <c r="R38" i="25"/>
  <c r="G38" i="25"/>
  <c r="F38" i="25"/>
  <c r="V37" i="25"/>
  <c r="R37" i="25"/>
  <c r="G37" i="25"/>
  <c r="H37" i="25" s="1"/>
  <c r="I37" i="25" s="1"/>
  <c r="J37" i="25" s="1"/>
  <c r="F37" i="25"/>
  <c r="V36" i="25"/>
  <c r="R36" i="25"/>
  <c r="G36" i="25"/>
  <c r="H36" i="25" s="1"/>
  <c r="I36" i="25" s="1"/>
  <c r="J36" i="25" s="1"/>
  <c r="F36" i="25"/>
  <c r="V35" i="25"/>
  <c r="R35" i="25"/>
  <c r="G35" i="25"/>
  <c r="F35" i="25"/>
  <c r="V34" i="25"/>
  <c r="R34" i="25"/>
  <c r="G34" i="25"/>
  <c r="H34" i="25" s="1"/>
  <c r="I34" i="25" s="1"/>
  <c r="J34" i="25" s="1"/>
  <c r="F34" i="25"/>
  <c r="V33" i="25"/>
  <c r="R33" i="25"/>
  <c r="G33" i="25"/>
  <c r="H33" i="25" s="1"/>
  <c r="I33" i="25" s="1"/>
  <c r="J33" i="25" s="1"/>
  <c r="F33" i="25"/>
  <c r="V32" i="25"/>
  <c r="R32" i="25"/>
  <c r="G32" i="25"/>
  <c r="F32" i="25"/>
  <c r="V31" i="25"/>
  <c r="R31" i="25"/>
  <c r="G31" i="25"/>
  <c r="H31" i="25" s="1"/>
  <c r="I31" i="25" s="1"/>
  <c r="J31" i="25" s="1"/>
  <c r="F31" i="25"/>
  <c r="V30" i="25"/>
  <c r="R30" i="25"/>
  <c r="G30" i="25"/>
  <c r="H30" i="25" s="1"/>
  <c r="I30" i="25" s="1"/>
  <c r="J30" i="25" s="1"/>
  <c r="F30" i="25"/>
  <c r="V29" i="25"/>
  <c r="R29" i="25"/>
  <c r="G29" i="25"/>
  <c r="F29" i="25"/>
  <c r="V28" i="25"/>
  <c r="R28" i="25"/>
  <c r="G28" i="25"/>
  <c r="H28" i="25" s="1"/>
  <c r="I28" i="25" s="1"/>
  <c r="J28" i="25" s="1"/>
  <c r="F28" i="25"/>
  <c r="V27" i="25"/>
  <c r="R27" i="25"/>
  <c r="G27" i="25"/>
  <c r="H27" i="25" s="1"/>
  <c r="I27" i="25" s="1"/>
  <c r="J27" i="25" s="1"/>
  <c r="F27" i="25"/>
  <c r="V26" i="25"/>
  <c r="R26" i="25"/>
  <c r="G26" i="25"/>
  <c r="F26" i="25"/>
  <c r="V25" i="25"/>
  <c r="R25" i="25"/>
  <c r="G25" i="25"/>
  <c r="H25" i="25" s="1"/>
  <c r="I25" i="25" s="1"/>
  <c r="J25" i="25" s="1"/>
  <c r="F25" i="25"/>
  <c r="V24" i="25"/>
  <c r="R24" i="25"/>
  <c r="G24" i="25"/>
  <c r="H24" i="25" s="1"/>
  <c r="I24" i="25" s="1"/>
  <c r="J24" i="25" s="1"/>
  <c r="F24" i="25"/>
  <c r="V23" i="25"/>
  <c r="R23" i="25"/>
  <c r="G23" i="25"/>
  <c r="F23" i="25"/>
  <c r="V22" i="25"/>
  <c r="R22" i="25"/>
  <c r="G22" i="25"/>
  <c r="H22" i="25" s="1"/>
  <c r="I22" i="25" s="1"/>
  <c r="J22" i="25" s="1"/>
  <c r="F22" i="25"/>
  <c r="V21" i="25"/>
  <c r="R21" i="25"/>
  <c r="G21" i="25"/>
  <c r="H21" i="25" s="1"/>
  <c r="I21" i="25" s="1"/>
  <c r="J21" i="25" s="1"/>
  <c r="F21" i="25"/>
  <c r="V20" i="25"/>
  <c r="R20" i="25"/>
  <c r="G20" i="25"/>
  <c r="F20" i="25"/>
  <c r="V19" i="25"/>
  <c r="R19" i="25"/>
  <c r="G19" i="25"/>
  <c r="H19" i="25" s="1"/>
  <c r="I19" i="25" s="1"/>
  <c r="J19" i="25" s="1"/>
  <c r="F19" i="25"/>
  <c r="V18" i="25"/>
  <c r="R18" i="25"/>
  <c r="G18" i="25"/>
  <c r="H18" i="25" s="1"/>
  <c r="I18" i="25" s="1"/>
  <c r="J18" i="25" s="1"/>
  <c r="F18" i="25"/>
  <c r="V17" i="25"/>
  <c r="R17" i="25"/>
  <c r="G17" i="25"/>
  <c r="F17" i="25"/>
  <c r="V16" i="25"/>
  <c r="R16" i="25"/>
  <c r="G16" i="25"/>
  <c r="H16" i="25" s="1"/>
  <c r="I16" i="25" s="1"/>
  <c r="J16" i="25" s="1"/>
  <c r="F16" i="25"/>
  <c r="V15" i="25"/>
  <c r="R15" i="25"/>
  <c r="G15" i="25"/>
  <c r="H15" i="25" s="1"/>
  <c r="I15" i="25" s="1"/>
  <c r="J15" i="25" s="1"/>
  <c r="F15" i="25"/>
  <c r="V14" i="25"/>
  <c r="R14" i="25"/>
  <c r="G14" i="25"/>
  <c r="F14" i="25"/>
  <c r="V13" i="25"/>
  <c r="R13" i="25"/>
  <c r="G13" i="25"/>
  <c r="H13" i="25" s="1"/>
  <c r="I13" i="25" s="1"/>
  <c r="J13" i="25" s="1"/>
  <c r="F13" i="25"/>
  <c r="V12" i="25"/>
  <c r="R12" i="25"/>
  <c r="G12" i="25"/>
  <c r="H12" i="25" s="1"/>
  <c r="I12" i="25" s="1"/>
  <c r="J12" i="25" s="1"/>
  <c r="F12" i="25"/>
  <c r="C12" i="25"/>
  <c r="V11" i="25"/>
  <c r="R11" i="25"/>
  <c r="G11" i="25"/>
  <c r="F11" i="25"/>
  <c r="V10" i="25"/>
  <c r="R10" i="25"/>
  <c r="G10" i="25"/>
  <c r="F10" i="25"/>
  <c r="V9" i="25"/>
  <c r="R9" i="25"/>
  <c r="G9" i="25"/>
  <c r="H9" i="25" s="1"/>
  <c r="I9" i="25" s="1"/>
  <c r="J9" i="25" s="1"/>
  <c r="F9" i="25"/>
  <c r="C9" i="25"/>
  <c r="C9" i="26" s="1"/>
  <c r="V8" i="25"/>
  <c r="R8" i="25"/>
  <c r="Q8" i="25"/>
  <c r="G8" i="25"/>
  <c r="F8" i="25"/>
  <c r="C8" i="25"/>
  <c r="B8" i="25"/>
  <c r="B8" i="26" s="1"/>
  <c r="Q3" i="26" s="1"/>
  <c r="AG3" i="26" s="1"/>
  <c r="AP3" i="26" s="1"/>
  <c r="V7" i="25"/>
  <c r="R7" i="25"/>
  <c r="Q7" i="25"/>
  <c r="G7" i="25"/>
  <c r="F7" i="25"/>
  <c r="V6" i="25"/>
  <c r="R6" i="25"/>
  <c r="H6" i="25"/>
  <c r="I6" i="25" s="1"/>
  <c r="J6" i="25" s="1"/>
  <c r="G6" i="25"/>
  <c r="F6" i="25"/>
  <c r="V5" i="25"/>
  <c r="R5" i="25"/>
  <c r="Q5" i="25"/>
  <c r="G5" i="25"/>
  <c r="F5" i="25"/>
  <c r="W4" i="25"/>
  <c r="V4" i="25"/>
  <c r="Y4" i="25" s="1"/>
  <c r="R4" i="25"/>
  <c r="M98" i="25"/>
  <c r="U98" i="25" s="1"/>
  <c r="M97" i="25"/>
  <c r="U97" i="25" s="1"/>
  <c r="M96" i="25"/>
  <c r="U96" i="25" s="1"/>
  <c r="M92" i="25"/>
  <c r="U92" i="25" s="1"/>
  <c r="M91" i="25"/>
  <c r="U91" i="25" s="1"/>
  <c r="M90" i="25"/>
  <c r="U90" i="25" s="1"/>
  <c r="M86" i="25"/>
  <c r="U86" i="25" s="1"/>
  <c r="M85" i="25"/>
  <c r="U85" i="25" s="1"/>
  <c r="M84" i="25"/>
  <c r="U84" i="25" s="1"/>
  <c r="M80" i="25"/>
  <c r="U80" i="25" s="1"/>
  <c r="M79" i="25"/>
  <c r="U79" i="25" s="1"/>
  <c r="M78" i="25"/>
  <c r="U78" i="25" s="1"/>
  <c r="M74" i="25"/>
  <c r="U74" i="25" s="1"/>
  <c r="M73" i="25"/>
  <c r="U73" i="25" s="1"/>
  <c r="M72" i="25"/>
  <c r="U72" i="25" s="1"/>
  <c r="M68" i="25"/>
  <c r="U68" i="25" s="1"/>
  <c r="M67" i="25"/>
  <c r="U67" i="25" s="1"/>
  <c r="M66" i="25"/>
  <c r="U66" i="25" s="1"/>
  <c r="M62" i="25"/>
  <c r="U62" i="25" s="1"/>
  <c r="M61" i="25"/>
  <c r="U61" i="25" s="1"/>
  <c r="M60" i="25"/>
  <c r="U60" i="25" s="1"/>
  <c r="M56" i="25"/>
  <c r="U56" i="25" s="1"/>
  <c r="M55" i="25"/>
  <c r="U55" i="25" s="1"/>
  <c r="M54" i="25"/>
  <c r="U54" i="25" s="1"/>
  <c r="M50" i="25"/>
  <c r="U50" i="25" s="1"/>
  <c r="M49" i="25"/>
  <c r="U49" i="25" s="1"/>
  <c r="M48" i="25"/>
  <c r="U48" i="25" s="1"/>
  <c r="M44" i="25"/>
  <c r="U44" i="25" s="1"/>
  <c r="M43" i="25"/>
  <c r="U43" i="25" s="1"/>
  <c r="M42" i="25"/>
  <c r="U42" i="25" s="1"/>
  <c r="M38" i="25"/>
  <c r="U38" i="25" s="1"/>
  <c r="M37" i="25"/>
  <c r="U37" i="25" s="1"/>
  <c r="M36" i="25"/>
  <c r="U36" i="25" s="1"/>
  <c r="M32" i="25"/>
  <c r="U32" i="25" s="1"/>
  <c r="M31" i="25"/>
  <c r="U31" i="25" s="1"/>
  <c r="M30" i="25"/>
  <c r="U30" i="25" s="1"/>
  <c r="M26" i="25"/>
  <c r="U26" i="25" s="1"/>
  <c r="M25" i="25"/>
  <c r="U25" i="25" s="1"/>
  <c r="M24" i="25"/>
  <c r="U24" i="25" s="1"/>
  <c r="M20" i="25"/>
  <c r="U20" i="25" s="1"/>
  <c r="M19" i="25"/>
  <c r="U19" i="25" s="1"/>
  <c r="M18" i="25"/>
  <c r="U18" i="25" s="1"/>
  <c r="M14" i="25"/>
  <c r="U14" i="25" s="1"/>
  <c r="M13" i="25"/>
  <c r="U13" i="25" s="1"/>
  <c r="M12" i="25"/>
  <c r="U12" i="25" s="1"/>
  <c r="M8" i="25"/>
  <c r="U8" i="25" s="1"/>
  <c r="M7" i="25"/>
  <c r="U7" i="25" s="1"/>
  <c r="M6" i="25"/>
  <c r="U6" i="25" s="1"/>
  <c r="M4" i="25" a="1"/>
  <c r="M95" i="25" s="1"/>
  <c r="U95" i="25" s="1"/>
  <c r="G4" i="25"/>
  <c r="H4" i="25" s="1"/>
  <c r="I4" i="25" s="1"/>
  <c r="J4" i="25" s="1"/>
  <c r="K4" i="25" s="1"/>
  <c r="F4" i="25"/>
  <c r="AT3" i="25"/>
  <c r="R3" i="25"/>
  <c r="Q3" i="25"/>
  <c r="AG3" i="25" s="1"/>
  <c r="AP3" i="25" s="1"/>
  <c r="O3" i="25"/>
  <c r="P3" i="25" s="1"/>
  <c r="AF3" i="25" s="1"/>
  <c r="AO3" i="25" s="1"/>
  <c r="V23" i="24"/>
  <c r="O23" i="24"/>
  <c r="P23" i="24" s="1"/>
  <c r="G23" i="24"/>
  <c r="F23" i="24"/>
  <c r="V22" i="24"/>
  <c r="O22" i="24"/>
  <c r="P22" i="24" s="1"/>
  <c r="G22" i="24"/>
  <c r="F22" i="24"/>
  <c r="V21" i="24"/>
  <c r="O21" i="24"/>
  <c r="P21" i="24" s="1"/>
  <c r="G21" i="24"/>
  <c r="F21" i="24"/>
  <c r="V20" i="24"/>
  <c r="O20" i="24"/>
  <c r="P20" i="24" s="1"/>
  <c r="G20" i="24"/>
  <c r="F20" i="24"/>
  <c r="V19" i="24"/>
  <c r="O19" i="24"/>
  <c r="P19" i="24" s="1"/>
  <c r="G19" i="24"/>
  <c r="F19" i="24"/>
  <c r="V18" i="24"/>
  <c r="O18" i="24"/>
  <c r="P18" i="24" s="1"/>
  <c r="G18" i="24"/>
  <c r="F18" i="24"/>
  <c r="V17" i="24"/>
  <c r="O17" i="24"/>
  <c r="P17" i="24" s="1"/>
  <c r="G17" i="24"/>
  <c r="F17" i="24"/>
  <c r="V16" i="24"/>
  <c r="O16" i="24"/>
  <c r="P16" i="24" s="1"/>
  <c r="G16" i="24"/>
  <c r="F16" i="24"/>
  <c r="V15" i="24"/>
  <c r="O15" i="24"/>
  <c r="P15" i="24" s="1"/>
  <c r="G15" i="24"/>
  <c r="F15" i="24"/>
  <c r="V14" i="24"/>
  <c r="O14" i="24"/>
  <c r="P14" i="24" s="1"/>
  <c r="G14" i="24"/>
  <c r="F14" i="24"/>
  <c r="V13" i="24"/>
  <c r="O13" i="24"/>
  <c r="P13" i="24" s="1"/>
  <c r="G13" i="24"/>
  <c r="F13" i="24"/>
  <c r="V12" i="24"/>
  <c r="O12" i="24"/>
  <c r="P12" i="24" s="1"/>
  <c r="G12" i="24"/>
  <c r="F12" i="24"/>
  <c r="C12" i="24"/>
  <c r="V11" i="24"/>
  <c r="O11" i="24"/>
  <c r="G11" i="24"/>
  <c r="F11" i="24"/>
  <c r="V10" i="24"/>
  <c r="O10" i="24"/>
  <c r="P10" i="24" s="1"/>
  <c r="G10" i="24"/>
  <c r="F10" i="24"/>
  <c r="C10" i="24"/>
  <c r="V9" i="24"/>
  <c r="R9" i="24"/>
  <c r="O9" i="24"/>
  <c r="G9" i="24"/>
  <c r="F9" i="24"/>
  <c r="V8" i="24"/>
  <c r="O8" i="24"/>
  <c r="P8" i="24" s="1"/>
  <c r="G8" i="24"/>
  <c r="F8" i="24"/>
  <c r="C8" i="24"/>
  <c r="Q23" i="24" s="1"/>
  <c r="B8" i="24"/>
  <c r="V7" i="24"/>
  <c r="O7" i="24"/>
  <c r="P7" i="24" s="1"/>
  <c r="G7" i="24"/>
  <c r="F7" i="24"/>
  <c r="V6" i="24"/>
  <c r="O6" i="24"/>
  <c r="P6" i="24" s="1"/>
  <c r="G6" i="24"/>
  <c r="F6" i="24"/>
  <c r="C6" i="24"/>
  <c r="R23" i="24" s="1"/>
  <c r="V5" i="24"/>
  <c r="Q5" i="24"/>
  <c r="O5" i="24"/>
  <c r="G5" i="24"/>
  <c r="F5" i="24"/>
  <c r="C5" i="24"/>
  <c r="P9" i="24" s="1"/>
  <c r="B5" i="24"/>
  <c r="W4" i="24"/>
  <c r="V4" i="24"/>
  <c r="R4" i="24"/>
  <c r="M23" i="24"/>
  <c r="U23" i="24" s="1"/>
  <c r="M22" i="24"/>
  <c r="U22" i="24" s="1"/>
  <c r="M18" i="24"/>
  <c r="U18" i="24" s="1"/>
  <c r="M17" i="24"/>
  <c r="U17" i="24" s="1"/>
  <c r="M16" i="24"/>
  <c r="U16" i="24" s="1"/>
  <c r="M12" i="24"/>
  <c r="U12" i="24" s="1"/>
  <c r="M11" i="24"/>
  <c r="U11" i="24" s="1"/>
  <c r="M10" i="24"/>
  <c r="U10" i="24" s="1"/>
  <c r="M6" i="24"/>
  <c r="U6" i="24" s="1"/>
  <c r="M5" i="24"/>
  <c r="U5" i="24" s="1"/>
  <c r="M4" i="24"/>
  <c r="U4" i="24" s="1"/>
  <c r="X4" i="24" s="1"/>
  <c r="AH4" i="24" s="1"/>
  <c r="M4" i="24" a="1"/>
  <c r="M21" i="24" s="1"/>
  <c r="U21" i="24" s="1"/>
  <c r="G4" i="24"/>
  <c r="F4" i="24"/>
  <c r="AT3" i="24"/>
  <c r="Q3" i="24"/>
  <c r="AG3" i="24" s="1"/>
  <c r="AP3" i="24" s="1"/>
  <c r="O3" i="24"/>
  <c r="AE3" i="24" s="1"/>
  <c r="O23" i="23"/>
  <c r="G23" i="23"/>
  <c r="F23" i="23"/>
  <c r="O22" i="23"/>
  <c r="G22" i="23"/>
  <c r="F22" i="23"/>
  <c r="O21" i="23"/>
  <c r="G21" i="23"/>
  <c r="F21" i="23"/>
  <c r="O20" i="23"/>
  <c r="G20" i="23"/>
  <c r="F20" i="23"/>
  <c r="O19" i="23"/>
  <c r="G19" i="23"/>
  <c r="F19" i="23"/>
  <c r="O18" i="23"/>
  <c r="G18" i="23"/>
  <c r="F18" i="23"/>
  <c r="O17" i="23"/>
  <c r="G17" i="23"/>
  <c r="F17" i="23"/>
  <c r="O16" i="23"/>
  <c r="G16" i="23"/>
  <c r="F16" i="23"/>
  <c r="R15" i="23"/>
  <c r="O15" i="23"/>
  <c r="G15" i="23"/>
  <c r="F15" i="23"/>
  <c r="R14" i="23"/>
  <c r="O14" i="23"/>
  <c r="G14" i="23"/>
  <c r="F14" i="23"/>
  <c r="R13" i="23"/>
  <c r="O13" i="23"/>
  <c r="G13" i="23"/>
  <c r="F13" i="23"/>
  <c r="R12" i="23"/>
  <c r="O12" i="23"/>
  <c r="G12" i="23"/>
  <c r="F12" i="23"/>
  <c r="C12" i="23"/>
  <c r="R11" i="23"/>
  <c r="O11" i="23"/>
  <c r="P11" i="23" s="1"/>
  <c r="G11" i="23"/>
  <c r="F11" i="23"/>
  <c r="V10" i="23"/>
  <c r="O10" i="23"/>
  <c r="P10" i="23" s="1"/>
  <c r="G10" i="23"/>
  <c r="F10" i="23"/>
  <c r="C10" i="23"/>
  <c r="V23" i="23" s="1"/>
  <c r="V9" i="23"/>
  <c r="O9" i="23"/>
  <c r="G9" i="23"/>
  <c r="F9" i="23"/>
  <c r="V8" i="23"/>
  <c r="O8" i="23"/>
  <c r="P8" i="23" s="1"/>
  <c r="G8" i="23"/>
  <c r="F8" i="23"/>
  <c r="C8" i="23"/>
  <c r="Q11" i="23" s="1"/>
  <c r="B8" i="23"/>
  <c r="R7" i="23"/>
  <c r="O7" i="23"/>
  <c r="G7" i="23"/>
  <c r="F7" i="23"/>
  <c r="R6" i="23"/>
  <c r="O6" i="23"/>
  <c r="G6" i="23"/>
  <c r="F6" i="23"/>
  <c r="C6" i="23"/>
  <c r="R10" i="23" s="1"/>
  <c r="R5" i="23"/>
  <c r="O5" i="23"/>
  <c r="P5" i="23" s="1"/>
  <c r="G5" i="23"/>
  <c r="F5" i="23"/>
  <c r="C5" i="23"/>
  <c r="B5" i="23"/>
  <c r="W4" i="23"/>
  <c r="V4" i="23"/>
  <c r="Y4" i="23" s="1"/>
  <c r="M22" i="23"/>
  <c r="U22" i="23" s="1"/>
  <c r="M20" i="23"/>
  <c r="U20" i="23" s="1"/>
  <c r="M16" i="23"/>
  <c r="U16" i="23" s="1"/>
  <c r="M14" i="23"/>
  <c r="U14" i="23" s="1"/>
  <c r="M10" i="23"/>
  <c r="U10" i="23" s="1"/>
  <c r="M8" i="23"/>
  <c r="U8" i="23" s="1"/>
  <c r="M4" i="23"/>
  <c r="U4" i="23" s="1"/>
  <c r="X4" i="23" s="1"/>
  <c r="M4" i="23" a="1"/>
  <c r="M19" i="23" s="1"/>
  <c r="U19" i="23" s="1"/>
  <c r="G4" i="23"/>
  <c r="F4" i="23"/>
  <c r="AT3" i="23"/>
  <c r="R3" i="23"/>
  <c r="Q3" i="23"/>
  <c r="AG3" i="23" s="1"/>
  <c r="AP3" i="23" s="1"/>
  <c r="O3" i="23"/>
  <c r="P3" i="23" s="1"/>
  <c r="AF3" i="23" s="1"/>
  <c r="AO3" i="23" s="1"/>
  <c r="V23" i="22"/>
  <c r="O23" i="22"/>
  <c r="P23" i="22" s="1"/>
  <c r="G23" i="22"/>
  <c r="F23" i="22"/>
  <c r="V22" i="22"/>
  <c r="O22" i="22"/>
  <c r="P22" i="22" s="1"/>
  <c r="G22" i="22"/>
  <c r="F22" i="22"/>
  <c r="V21" i="22"/>
  <c r="O21" i="22"/>
  <c r="P21" i="22" s="1"/>
  <c r="G21" i="22"/>
  <c r="F21" i="22"/>
  <c r="V20" i="22"/>
  <c r="O20" i="22"/>
  <c r="P20" i="22" s="1"/>
  <c r="G20" i="22"/>
  <c r="F20" i="22"/>
  <c r="V19" i="22"/>
  <c r="O19" i="22"/>
  <c r="P19" i="22" s="1"/>
  <c r="G19" i="22"/>
  <c r="F19" i="22"/>
  <c r="V18" i="22"/>
  <c r="O18" i="22"/>
  <c r="P18" i="22" s="1"/>
  <c r="G18" i="22"/>
  <c r="F18" i="22"/>
  <c r="V17" i="22"/>
  <c r="O17" i="22"/>
  <c r="P17" i="22" s="1"/>
  <c r="G17" i="22"/>
  <c r="F17" i="22"/>
  <c r="V16" i="22"/>
  <c r="O16" i="22"/>
  <c r="P16" i="22" s="1"/>
  <c r="G16" i="22"/>
  <c r="F16" i="22"/>
  <c r="V15" i="22"/>
  <c r="O15" i="22"/>
  <c r="P15" i="22" s="1"/>
  <c r="G15" i="22"/>
  <c r="F15" i="22"/>
  <c r="V14" i="22"/>
  <c r="O14" i="22"/>
  <c r="P14" i="22" s="1"/>
  <c r="G14" i="22"/>
  <c r="F14" i="22"/>
  <c r="V13" i="22"/>
  <c r="O13" i="22"/>
  <c r="P13" i="22" s="1"/>
  <c r="G13" i="22"/>
  <c r="F13" i="22"/>
  <c r="V12" i="22"/>
  <c r="O12" i="22"/>
  <c r="P12" i="22" s="1"/>
  <c r="G12" i="22"/>
  <c r="F12" i="22"/>
  <c r="C12" i="22"/>
  <c r="R11" i="22"/>
  <c r="O11" i="22"/>
  <c r="P11" i="22" s="1"/>
  <c r="G11" i="22"/>
  <c r="F11" i="22"/>
  <c r="R10" i="22"/>
  <c r="O10" i="22"/>
  <c r="G10" i="22"/>
  <c r="F10" i="22"/>
  <c r="C10" i="22"/>
  <c r="V11" i="22" s="1"/>
  <c r="V9" i="22"/>
  <c r="R9" i="22"/>
  <c r="O9" i="22"/>
  <c r="P9" i="22" s="1"/>
  <c r="G9" i="22"/>
  <c r="F9" i="22"/>
  <c r="V8" i="22"/>
  <c r="O8" i="22"/>
  <c r="P8" i="22" s="1"/>
  <c r="G8" i="22"/>
  <c r="F8" i="22"/>
  <c r="C8" i="22"/>
  <c r="Q10" i="22" s="1"/>
  <c r="B8" i="22"/>
  <c r="V7" i="22"/>
  <c r="Q7" i="22"/>
  <c r="O7" i="22"/>
  <c r="P7" i="22" s="1"/>
  <c r="G7" i="22"/>
  <c r="F7" i="22"/>
  <c r="V6" i="22"/>
  <c r="Q6" i="22"/>
  <c r="O6" i="22"/>
  <c r="P6" i="22" s="1"/>
  <c r="G6" i="22"/>
  <c r="F6" i="22"/>
  <c r="C6" i="22"/>
  <c r="R8" i="22" s="1"/>
  <c r="V5" i="22"/>
  <c r="R5" i="22"/>
  <c r="Q5" i="22"/>
  <c r="O5" i="22"/>
  <c r="P5" i="22" s="1"/>
  <c r="G5" i="22"/>
  <c r="F5" i="22"/>
  <c r="C5" i="22"/>
  <c r="B5" i="22"/>
  <c r="Y4" i="22"/>
  <c r="W4" i="22"/>
  <c r="V4" i="22"/>
  <c r="R4" i="22"/>
  <c r="M23" i="22"/>
  <c r="U23" i="22" s="1"/>
  <c r="M20" i="22"/>
  <c r="U20" i="22" s="1"/>
  <c r="M19" i="22"/>
  <c r="U19" i="22" s="1"/>
  <c r="M18" i="22"/>
  <c r="U18" i="22" s="1"/>
  <c r="M17" i="22"/>
  <c r="U17" i="22" s="1"/>
  <c r="M14" i="22"/>
  <c r="U14" i="22" s="1"/>
  <c r="M13" i="22"/>
  <c r="U13" i="22" s="1"/>
  <c r="M12" i="22"/>
  <c r="U12" i="22" s="1"/>
  <c r="M11" i="22"/>
  <c r="U11" i="22" s="1"/>
  <c r="M8" i="22"/>
  <c r="U8" i="22" s="1"/>
  <c r="M7" i="22"/>
  <c r="U7" i="22" s="1"/>
  <c r="M6" i="22"/>
  <c r="U6" i="22" s="1"/>
  <c r="M5" i="22"/>
  <c r="U5" i="22" s="1"/>
  <c r="M4" i="22" a="1"/>
  <c r="M22" i="22" s="1"/>
  <c r="U22" i="22" s="1"/>
  <c r="G4" i="22"/>
  <c r="F4" i="22"/>
  <c r="AT3" i="22"/>
  <c r="R3" i="22"/>
  <c r="Q3" i="22"/>
  <c r="AG3" i="22" s="1"/>
  <c r="AP3" i="22" s="1"/>
  <c r="O3" i="22"/>
  <c r="AE3" i="22" s="1"/>
  <c r="V23" i="21"/>
  <c r="R23" i="21"/>
  <c r="O23" i="21"/>
  <c r="P23" i="21" s="1"/>
  <c r="G23" i="21"/>
  <c r="F23" i="21"/>
  <c r="V22" i="21"/>
  <c r="R22" i="21"/>
  <c r="O22" i="21"/>
  <c r="P22" i="21" s="1"/>
  <c r="G22" i="21"/>
  <c r="F22" i="21"/>
  <c r="V21" i="21"/>
  <c r="R21" i="21"/>
  <c r="O21" i="21"/>
  <c r="P21" i="21" s="1"/>
  <c r="G21" i="21"/>
  <c r="F21" i="21"/>
  <c r="V20" i="21"/>
  <c r="R20" i="21"/>
  <c r="O20" i="21"/>
  <c r="P20" i="21" s="1"/>
  <c r="G20" i="21"/>
  <c r="F20" i="21"/>
  <c r="V19" i="21"/>
  <c r="R19" i="21"/>
  <c r="O19" i="21"/>
  <c r="P19" i="21" s="1"/>
  <c r="G19" i="21"/>
  <c r="F19" i="21"/>
  <c r="V18" i="21"/>
  <c r="R18" i="21"/>
  <c r="O18" i="21"/>
  <c r="P18" i="21" s="1"/>
  <c r="G18" i="21"/>
  <c r="F18" i="21"/>
  <c r="V17" i="21"/>
  <c r="R17" i="21"/>
  <c r="O17" i="21"/>
  <c r="P17" i="21" s="1"/>
  <c r="G17" i="21"/>
  <c r="F17" i="21"/>
  <c r="V16" i="21"/>
  <c r="R16" i="21"/>
  <c r="O16" i="21"/>
  <c r="P16" i="21" s="1"/>
  <c r="G16" i="21"/>
  <c r="F16" i="21"/>
  <c r="V15" i="21"/>
  <c r="R15" i="21"/>
  <c r="O15" i="21"/>
  <c r="P15" i="21" s="1"/>
  <c r="G15" i="21"/>
  <c r="F15" i="21"/>
  <c r="V14" i="21"/>
  <c r="R14" i="21"/>
  <c r="O14" i="21"/>
  <c r="P14" i="21" s="1"/>
  <c r="G14" i="21"/>
  <c r="F14" i="21"/>
  <c r="V13" i="21"/>
  <c r="R13" i="21"/>
  <c r="O13" i="21"/>
  <c r="P13" i="21" s="1"/>
  <c r="G13" i="21"/>
  <c r="F13" i="21"/>
  <c r="V12" i="21"/>
  <c r="R12" i="21"/>
  <c r="O12" i="21"/>
  <c r="P12" i="21" s="1"/>
  <c r="G12" i="21"/>
  <c r="F12" i="21"/>
  <c r="C12" i="21"/>
  <c r="V11" i="21"/>
  <c r="R11" i="21"/>
  <c r="O11" i="21"/>
  <c r="P11" i="21" s="1"/>
  <c r="G11" i="21"/>
  <c r="F11" i="21"/>
  <c r="V10" i="21"/>
  <c r="R10" i="21"/>
  <c r="O10" i="21"/>
  <c r="G10" i="21"/>
  <c r="F10" i="21"/>
  <c r="C10" i="21"/>
  <c r="V9" i="21"/>
  <c r="R9" i="21"/>
  <c r="O9" i="21"/>
  <c r="G9" i="21"/>
  <c r="F9" i="21"/>
  <c r="V8" i="21"/>
  <c r="R8" i="21"/>
  <c r="O8" i="21"/>
  <c r="G8" i="21"/>
  <c r="F8" i="21"/>
  <c r="C8" i="21"/>
  <c r="Q23" i="21" s="1"/>
  <c r="B8" i="21"/>
  <c r="Q3" i="21" s="1"/>
  <c r="AG3" i="21" s="1"/>
  <c r="AP3" i="21" s="1"/>
  <c r="V7" i="21"/>
  <c r="R7" i="21"/>
  <c r="Q7" i="21"/>
  <c r="O7" i="21"/>
  <c r="P7" i="21" s="1"/>
  <c r="G7" i="21"/>
  <c r="F7" i="21"/>
  <c r="V6" i="21"/>
  <c r="R6" i="21"/>
  <c r="Q6" i="21"/>
  <c r="O6" i="21"/>
  <c r="P6" i="21" s="1"/>
  <c r="G6" i="21"/>
  <c r="F6" i="21"/>
  <c r="V5" i="21"/>
  <c r="R5" i="21"/>
  <c r="Q5" i="21"/>
  <c r="O5" i="21"/>
  <c r="P5" i="21" s="1"/>
  <c r="G5" i="21"/>
  <c r="F5" i="21"/>
  <c r="C5" i="21"/>
  <c r="B5" i="21"/>
  <c r="W4" i="21"/>
  <c r="V4" i="21"/>
  <c r="Y4" i="21" s="1"/>
  <c r="R4" i="21"/>
  <c r="M22" i="21"/>
  <c r="U22" i="21" s="1"/>
  <c r="M16" i="21"/>
  <c r="U16" i="21" s="1"/>
  <c r="M10" i="21"/>
  <c r="U10" i="21" s="1"/>
  <c r="M4" i="21"/>
  <c r="U4" i="21" s="1"/>
  <c r="X4" i="21" s="1"/>
  <c r="AH4" i="21" s="1"/>
  <c r="M4" i="21" a="1"/>
  <c r="M21" i="21" s="1"/>
  <c r="U21" i="21" s="1"/>
  <c r="G4" i="21"/>
  <c r="F4" i="21"/>
  <c r="AT3" i="21"/>
  <c r="R3" i="21"/>
  <c r="O3" i="21"/>
  <c r="P3" i="21" s="1"/>
  <c r="AF3" i="21" s="1"/>
  <c r="AO3" i="21" s="1"/>
  <c r="R23" i="20"/>
  <c r="O23" i="20"/>
  <c r="P23" i="20" s="1"/>
  <c r="G23" i="20"/>
  <c r="F23" i="20"/>
  <c r="R22" i="20"/>
  <c r="O22" i="20"/>
  <c r="P22" i="20" s="1"/>
  <c r="G22" i="20"/>
  <c r="F22" i="20"/>
  <c r="R21" i="20"/>
  <c r="O21" i="20"/>
  <c r="P21" i="20" s="1"/>
  <c r="G21" i="20"/>
  <c r="F21" i="20"/>
  <c r="R20" i="20"/>
  <c r="O20" i="20"/>
  <c r="P20" i="20" s="1"/>
  <c r="G20" i="20"/>
  <c r="F20" i="20"/>
  <c r="R19" i="20"/>
  <c r="O19" i="20"/>
  <c r="P19" i="20" s="1"/>
  <c r="G19" i="20"/>
  <c r="F19" i="20"/>
  <c r="R18" i="20"/>
  <c r="O18" i="20"/>
  <c r="P18" i="20" s="1"/>
  <c r="G18" i="20"/>
  <c r="F18" i="20"/>
  <c r="R17" i="20"/>
  <c r="O17" i="20"/>
  <c r="P17" i="20" s="1"/>
  <c r="G17" i="20"/>
  <c r="F17" i="20"/>
  <c r="R16" i="20"/>
  <c r="O16" i="20"/>
  <c r="P16" i="20" s="1"/>
  <c r="G16" i="20"/>
  <c r="F16" i="20"/>
  <c r="R15" i="20"/>
  <c r="O15" i="20"/>
  <c r="P15" i="20" s="1"/>
  <c r="G15" i="20"/>
  <c r="F15" i="20"/>
  <c r="R14" i="20"/>
  <c r="O14" i="20"/>
  <c r="P14" i="20" s="1"/>
  <c r="G14" i="20"/>
  <c r="F14" i="20"/>
  <c r="R13" i="20"/>
  <c r="O13" i="20"/>
  <c r="P13" i="20" s="1"/>
  <c r="G13" i="20"/>
  <c r="F13" i="20"/>
  <c r="R12" i="20"/>
  <c r="O12" i="20"/>
  <c r="P12" i="20" s="1"/>
  <c r="G12" i="20"/>
  <c r="F12" i="20"/>
  <c r="C12" i="20"/>
  <c r="R11" i="20"/>
  <c r="O11" i="20"/>
  <c r="P11" i="20" s="1"/>
  <c r="G11" i="20"/>
  <c r="F11" i="20"/>
  <c r="R10" i="20"/>
  <c r="O10" i="20"/>
  <c r="G10" i="20"/>
  <c r="F10" i="20"/>
  <c r="C10" i="20"/>
  <c r="V23" i="20" s="1"/>
  <c r="V9" i="20"/>
  <c r="O9" i="20"/>
  <c r="P9" i="20" s="1"/>
  <c r="G9" i="20"/>
  <c r="F9" i="20"/>
  <c r="V8" i="20"/>
  <c r="O8" i="20"/>
  <c r="P8" i="20" s="1"/>
  <c r="G8" i="20"/>
  <c r="F8" i="20"/>
  <c r="C8" i="20"/>
  <c r="Q11" i="20" s="1"/>
  <c r="B8" i="20"/>
  <c r="R7" i="20"/>
  <c r="Q7" i="20"/>
  <c r="O7" i="20"/>
  <c r="P7" i="20" s="1"/>
  <c r="G7" i="20"/>
  <c r="F7" i="20"/>
  <c r="R6" i="20"/>
  <c r="Q6" i="20"/>
  <c r="O6" i="20"/>
  <c r="P6" i="20" s="1"/>
  <c r="G6" i="20"/>
  <c r="F6" i="20"/>
  <c r="C6" i="20"/>
  <c r="R9" i="20" s="1"/>
  <c r="R5" i="20"/>
  <c r="Q5" i="20"/>
  <c r="O5" i="20"/>
  <c r="P5" i="20" s="1"/>
  <c r="G5" i="20"/>
  <c r="F5" i="20"/>
  <c r="C5" i="20"/>
  <c r="P10" i="20" s="1"/>
  <c r="B5" i="20"/>
  <c r="W4" i="20"/>
  <c r="V4" i="20"/>
  <c r="Y4" i="20" s="1"/>
  <c r="R4" i="20"/>
  <c r="M20" i="20"/>
  <c r="U20" i="20" s="1"/>
  <c r="M19" i="20"/>
  <c r="U19" i="20" s="1"/>
  <c r="M14" i="20"/>
  <c r="U14" i="20" s="1"/>
  <c r="M13" i="20"/>
  <c r="U13" i="20" s="1"/>
  <c r="M8" i="20"/>
  <c r="U8" i="20" s="1"/>
  <c r="M7" i="20"/>
  <c r="U7" i="20" s="1"/>
  <c r="M4" i="20" a="1"/>
  <c r="M18" i="20" s="1"/>
  <c r="U18" i="20" s="1"/>
  <c r="G4" i="20"/>
  <c r="F4" i="20"/>
  <c r="AT3" i="20"/>
  <c r="R3" i="20"/>
  <c r="Q3" i="20"/>
  <c r="AG3" i="20" s="1"/>
  <c r="AP3" i="20" s="1"/>
  <c r="O3" i="20"/>
  <c r="AE3" i="20" s="1"/>
  <c r="V23" i="19"/>
  <c r="O23" i="19"/>
  <c r="P23" i="19" s="1"/>
  <c r="G23" i="19"/>
  <c r="F23" i="19"/>
  <c r="V22" i="19"/>
  <c r="O22" i="19"/>
  <c r="P22" i="19" s="1"/>
  <c r="G22" i="19"/>
  <c r="F22" i="19"/>
  <c r="V21" i="19"/>
  <c r="O21" i="19"/>
  <c r="P21" i="19" s="1"/>
  <c r="G21" i="19"/>
  <c r="F21" i="19"/>
  <c r="V20" i="19"/>
  <c r="O20" i="19"/>
  <c r="P20" i="19" s="1"/>
  <c r="G20" i="19"/>
  <c r="F20" i="19"/>
  <c r="V19" i="19"/>
  <c r="O19" i="19"/>
  <c r="P19" i="19" s="1"/>
  <c r="G19" i="19"/>
  <c r="F19" i="19"/>
  <c r="V18" i="19"/>
  <c r="O18" i="19"/>
  <c r="P18" i="19" s="1"/>
  <c r="G18" i="19"/>
  <c r="F18" i="19"/>
  <c r="V17" i="19"/>
  <c r="O17" i="19"/>
  <c r="P17" i="19" s="1"/>
  <c r="G17" i="19"/>
  <c r="F17" i="19"/>
  <c r="V16" i="19"/>
  <c r="O16" i="19"/>
  <c r="P16" i="19" s="1"/>
  <c r="G16" i="19"/>
  <c r="F16" i="19"/>
  <c r="V15" i="19"/>
  <c r="O15" i="19"/>
  <c r="P15" i="19" s="1"/>
  <c r="G15" i="19"/>
  <c r="F15" i="19"/>
  <c r="V14" i="19"/>
  <c r="O14" i="19"/>
  <c r="P14" i="19" s="1"/>
  <c r="G14" i="19"/>
  <c r="F14" i="19"/>
  <c r="V13" i="19"/>
  <c r="O13" i="19"/>
  <c r="P13" i="19" s="1"/>
  <c r="G13" i="19"/>
  <c r="F13" i="19"/>
  <c r="V12" i="19"/>
  <c r="O12" i="19"/>
  <c r="P12" i="19" s="1"/>
  <c r="G12" i="19"/>
  <c r="F12" i="19"/>
  <c r="C12" i="19"/>
  <c r="V11" i="19"/>
  <c r="O11" i="19"/>
  <c r="P11" i="19" s="1"/>
  <c r="G11" i="19"/>
  <c r="F11" i="19"/>
  <c r="O10" i="19"/>
  <c r="P10" i="19" s="1"/>
  <c r="G10" i="19"/>
  <c r="F10" i="19"/>
  <c r="C10" i="19"/>
  <c r="V10" i="19" s="1"/>
  <c r="V9" i="19"/>
  <c r="O9" i="19"/>
  <c r="G9" i="19"/>
  <c r="F9" i="19"/>
  <c r="V8" i="19"/>
  <c r="O8" i="19"/>
  <c r="G8" i="19"/>
  <c r="F8" i="19"/>
  <c r="C8" i="19"/>
  <c r="Q9" i="19" s="1"/>
  <c r="B8" i="19"/>
  <c r="V7" i="19"/>
  <c r="O7" i="19"/>
  <c r="P7" i="19" s="1"/>
  <c r="G7" i="19"/>
  <c r="F7" i="19"/>
  <c r="V6" i="19"/>
  <c r="O6" i="19"/>
  <c r="P6" i="19" s="1"/>
  <c r="G6" i="19"/>
  <c r="F6" i="19"/>
  <c r="C6" i="19"/>
  <c r="R8" i="19" s="1"/>
  <c r="V5" i="19"/>
  <c r="Q5" i="19"/>
  <c r="O5" i="19"/>
  <c r="P5" i="19" s="1"/>
  <c r="G5" i="19"/>
  <c r="F5" i="19"/>
  <c r="C5" i="19"/>
  <c r="B5" i="19"/>
  <c r="Y4" i="19"/>
  <c r="W4" i="19"/>
  <c r="V4" i="19"/>
  <c r="R4" i="19"/>
  <c r="M23" i="19"/>
  <c r="U23" i="19" s="1"/>
  <c r="M19" i="19"/>
  <c r="U19" i="19" s="1"/>
  <c r="M18" i="19"/>
  <c r="U18" i="19" s="1"/>
  <c r="M17" i="19"/>
  <c r="U17" i="19" s="1"/>
  <c r="M13" i="19"/>
  <c r="U13" i="19" s="1"/>
  <c r="M12" i="19"/>
  <c r="U12" i="19" s="1"/>
  <c r="M11" i="19"/>
  <c r="U11" i="19" s="1"/>
  <c r="M7" i="19"/>
  <c r="U7" i="19" s="1"/>
  <c r="M6" i="19"/>
  <c r="U6" i="19" s="1"/>
  <c r="M5" i="19"/>
  <c r="U5" i="19" s="1"/>
  <c r="M4" i="19" a="1"/>
  <c r="M22" i="19" s="1"/>
  <c r="U22" i="19" s="1"/>
  <c r="G4" i="19"/>
  <c r="F4" i="19"/>
  <c r="AT3" i="19"/>
  <c r="R3" i="19"/>
  <c r="Q3" i="19"/>
  <c r="AG3" i="19" s="1"/>
  <c r="AP3" i="19" s="1"/>
  <c r="O3" i="19"/>
  <c r="AE3" i="19" s="1"/>
  <c r="O23" i="18"/>
  <c r="G23" i="18"/>
  <c r="F23" i="18"/>
  <c r="O22" i="18"/>
  <c r="G22" i="18"/>
  <c r="F22" i="18"/>
  <c r="O21" i="18"/>
  <c r="G21" i="18"/>
  <c r="F21" i="18"/>
  <c r="O20" i="18"/>
  <c r="P20" i="18" s="1"/>
  <c r="G20" i="18"/>
  <c r="F20" i="18"/>
  <c r="O19" i="18"/>
  <c r="G19" i="18"/>
  <c r="F19" i="18"/>
  <c r="O18" i="18"/>
  <c r="G18" i="18"/>
  <c r="F18" i="18"/>
  <c r="O17" i="18"/>
  <c r="G17" i="18"/>
  <c r="F17" i="18"/>
  <c r="O16" i="18"/>
  <c r="G16" i="18"/>
  <c r="F16" i="18"/>
  <c r="O15" i="18"/>
  <c r="G15" i="18"/>
  <c r="F15" i="18"/>
  <c r="O14" i="18"/>
  <c r="G14" i="18"/>
  <c r="F14" i="18"/>
  <c r="O13" i="18"/>
  <c r="G13" i="18"/>
  <c r="F13" i="18"/>
  <c r="O12" i="18"/>
  <c r="G12" i="18"/>
  <c r="F12" i="18"/>
  <c r="C12" i="18"/>
  <c r="V11" i="18"/>
  <c r="O11" i="18"/>
  <c r="P11" i="18" s="1"/>
  <c r="G11" i="18"/>
  <c r="F11" i="18"/>
  <c r="V10" i="18"/>
  <c r="O10" i="18"/>
  <c r="G10" i="18"/>
  <c r="F10" i="18"/>
  <c r="C10" i="18"/>
  <c r="V8" i="18" s="1"/>
  <c r="V9" i="18"/>
  <c r="O9" i="18"/>
  <c r="G9" i="18"/>
  <c r="F9" i="18"/>
  <c r="O8" i="18"/>
  <c r="G8" i="18"/>
  <c r="F8" i="18"/>
  <c r="C8" i="18"/>
  <c r="Q23" i="18" s="1"/>
  <c r="B8" i="18"/>
  <c r="O7" i="18"/>
  <c r="G7" i="18"/>
  <c r="F7" i="18"/>
  <c r="Q6" i="18"/>
  <c r="O6" i="18"/>
  <c r="G6" i="18"/>
  <c r="F6" i="18"/>
  <c r="C6" i="18"/>
  <c r="R23" i="18" s="1"/>
  <c r="V5" i="18"/>
  <c r="Q5" i="18"/>
  <c r="O5" i="18"/>
  <c r="P5" i="18" s="1"/>
  <c r="G5" i="18"/>
  <c r="F5" i="18"/>
  <c r="C5" i="18"/>
  <c r="B5" i="18"/>
  <c r="W4" i="18"/>
  <c r="V4" i="18"/>
  <c r="Y4" i="18" s="1"/>
  <c r="M23" i="18"/>
  <c r="U23" i="18" s="1"/>
  <c r="M22" i="18"/>
  <c r="U22" i="18" s="1"/>
  <c r="M17" i="18"/>
  <c r="U17" i="18" s="1"/>
  <c r="M16" i="18"/>
  <c r="U16" i="18" s="1"/>
  <c r="M11" i="18"/>
  <c r="U11" i="18" s="1"/>
  <c r="M10" i="18"/>
  <c r="U10" i="18" s="1"/>
  <c r="M5" i="18"/>
  <c r="U5" i="18" s="1"/>
  <c r="M4" i="18"/>
  <c r="U4" i="18" s="1"/>
  <c r="X4" i="18" s="1"/>
  <c r="M4" i="18" a="1"/>
  <c r="M21" i="18" s="1"/>
  <c r="U21" i="18" s="1"/>
  <c r="G4" i="18"/>
  <c r="F4" i="18"/>
  <c r="AT3" i="18"/>
  <c r="Q3" i="18"/>
  <c r="AG3" i="18" s="1"/>
  <c r="AP3" i="18" s="1"/>
  <c r="O3" i="18"/>
  <c r="P3" i="18" s="1"/>
  <c r="AF3" i="18" s="1"/>
  <c r="AO3" i="18" s="1"/>
  <c r="R23" i="17"/>
  <c r="O23" i="17"/>
  <c r="P23" i="17" s="1"/>
  <c r="G23" i="17"/>
  <c r="F23" i="17"/>
  <c r="R22" i="17"/>
  <c r="O22" i="17"/>
  <c r="P22" i="17" s="1"/>
  <c r="G22" i="17"/>
  <c r="F22" i="17"/>
  <c r="R21" i="17"/>
  <c r="O21" i="17"/>
  <c r="P21" i="17" s="1"/>
  <c r="G21" i="17"/>
  <c r="F21" i="17"/>
  <c r="R20" i="17"/>
  <c r="O20" i="17"/>
  <c r="P20" i="17" s="1"/>
  <c r="G20" i="17"/>
  <c r="F20" i="17"/>
  <c r="R19" i="17"/>
  <c r="O19" i="17"/>
  <c r="P19" i="17" s="1"/>
  <c r="G19" i="17"/>
  <c r="F19" i="17"/>
  <c r="R18" i="17"/>
  <c r="O18" i="17"/>
  <c r="P18" i="17" s="1"/>
  <c r="G18" i="17"/>
  <c r="F18" i="17"/>
  <c r="R17" i="17"/>
  <c r="O17" i="17"/>
  <c r="P17" i="17" s="1"/>
  <c r="G17" i="17"/>
  <c r="F17" i="17"/>
  <c r="R16" i="17"/>
  <c r="O16" i="17"/>
  <c r="P16" i="17" s="1"/>
  <c r="G16" i="17"/>
  <c r="F16" i="17"/>
  <c r="R15" i="17"/>
  <c r="O15" i="17"/>
  <c r="P15" i="17" s="1"/>
  <c r="G15" i="17"/>
  <c r="F15" i="17"/>
  <c r="R14" i="17"/>
  <c r="O14" i="17"/>
  <c r="P14" i="17" s="1"/>
  <c r="G14" i="17"/>
  <c r="F14" i="17"/>
  <c r="R13" i="17"/>
  <c r="O13" i="17"/>
  <c r="P13" i="17" s="1"/>
  <c r="G13" i="17"/>
  <c r="F13" i="17"/>
  <c r="R12" i="17"/>
  <c r="O12" i="17"/>
  <c r="P12" i="17" s="1"/>
  <c r="G12" i="17"/>
  <c r="F12" i="17"/>
  <c r="C12" i="17"/>
  <c r="R11" i="17"/>
  <c r="O11" i="17"/>
  <c r="G11" i="17"/>
  <c r="F11" i="17"/>
  <c r="R10" i="17"/>
  <c r="O10" i="17"/>
  <c r="G10" i="17"/>
  <c r="F10" i="17"/>
  <c r="C10" i="17"/>
  <c r="V23" i="17" s="1"/>
  <c r="V9" i="17"/>
  <c r="R9" i="17"/>
  <c r="O9" i="17"/>
  <c r="P9" i="17" s="1"/>
  <c r="G9" i="17"/>
  <c r="F9" i="17"/>
  <c r="V8" i="17"/>
  <c r="R8" i="17"/>
  <c r="O8" i="17"/>
  <c r="P8" i="17" s="1"/>
  <c r="G8" i="17"/>
  <c r="F8" i="17"/>
  <c r="C8" i="17"/>
  <c r="Q11" i="17" s="1"/>
  <c r="B8" i="17"/>
  <c r="R7" i="17"/>
  <c r="O7" i="17"/>
  <c r="P7" i="17" s="1"/>
  <c r="G7" i="17"/>
  <c r="F7" i="17"/>
  <c r="R6" i="17"/>
  <c r="Q6" i="17"/>
  <c r="O6" i="17"/>
  <c r="P6" i="17" s="1"/>
  <c r="G6" i="17"/>
  <c r="F6" i="17"/>
  <c r="R5" i="17"/>
  <c r="Q5" i="17"/>
  <c r="O5" i="17"/>
  <c r="P5" i="17" s="1"/>
  <c r="G5" i="17"/>
  <c r="F5" i="17"/>
  <c r="C5" i="17"/>
  <c r="B5" i="17"/>
  <c r="W4" i="17"/>
  <c r="R4" i="17"/>
  <c r="M23" i="17"/>
  <c r="U23" i="17" s="1"/>
  <c r="M20" i="17"/>
  <c r="U20" i="17" s="1"/>
  <c r="M19" i="17"/>
  <c r="U19" i="17" s="1"/>
  <c r="M18" i="17"/>
  <c r="U18" i="17" s="1"/>
  <c r="M17" i="17"/>
  <c r="U17" i="17" s="1"/>
  <c r="M16" i="17"/>
  <c r="U16" i="17" s="1"/>
  <c r="M14" i="17"/>
  <c r="U14" i="17" s="1"/>
  <c r="M13" i="17"/>
  <c r="U13" i="17" s="1"/>
  <c r="M12" i="17"/>
  <c r="U12" i="17" s="1"/>
  <c r="M11" i="17"/>
  <c r="U11" i="17" s="1"/>
  <c r="M10" i="17"/>
  <c r="U10" i="17" s="1"/>
  <c r="M8" i="17"/>
  <c r="U8" i="17" s="1"/>
  <c r="M7" i="17"/>
  <c r="U7" i="17" s="1"/>
  <c r="M6" i="17"/>
  <c r="U6" i="17" s="1"/>
  <c r="M5" i="17"/>
  <c r="U5" i="17" s="1"/>
  <c r="M4" i="17"/>
  <c r="U4" i="17" s="1"/>
  <c r="X4" i="17" s="1"/>
  <c r="M4" i="17" a="1"/>
  <c r="M22" i="17" s="1"/>
  <c r="U22" i="17" s="1"/>
  <c r="G4" i="17"/>
  <c r="F4" i="17"/>
  <c r="AT3" i="17"/>
  <c r="R3" i="17"/>
  <c r="Q3" i="17"/>
  <c r="AG3" i="17" s="1"/>
  <c r="AP3" i="17" s="1"/>
  <c r="O3" i="17"/>
  <c r="AE3" i="17" s="1"/>
  <c r="V23" i="16"/>
  <c r="O23" i="16"/>
  <c r="P23" i="16" s="1"/>
  <c r="G23" i="16"/>
  <c r="F23" i="16"/>
  <c r="V22" i="16"/>
  <c r="O22" i="16"/>
  <c r="P22" i="16" s="1"/>
  <c r="G22" i="16"/>
  <c r="F22" i="16"/>
  <c r="V21" i="16"/>
  <c r="O21" i="16"/>
  <c r="P21" i="16" s="1"/>
  <c r="G21" i="16"/>
  <c r="F21" i="16"/>
  <c r="V20" i="16"/>
  <c r="O20" i="16"/>
  <c r="P20" i="16" s="1"/>
  <c r="G20" i="16"/>
  <c r="F20" i="16"/>
  <c r="V19" i="16"/>
  <c r="O19" i="16"/>
  <c r="P19" i="16" s="1"/>
  <c r="G19" i="16"/>
  <c r="F19" i="16"/>
  <c r="V18" i="16"/>
  <c r="O18" i="16"/>
  <c r="P18" i="16" s="1"/>
  <c r="G18" i="16"/>
  <c r="F18" i="16"/>
  <c r="V17" i="16"/>
  <c r="O17" i="16"/>
  <c r="P17" i="16" s="1"/>
  <c r="G17" i="16"/>
  <c r="F17" i="16"/>
  <c r="V16" i="16"/>
  <c r="O16" i="16"/>
  <c r="P16" i="16" s="1"/>
  <c r="G16" i="16"/>
  <c r="F16" i="16"/>
  <c r="V15" i="16"/>
  <c r="O15" i="16"/>
  <c r="P15" i="16" s="1"/>
  <c r="G15" i="16"/>
  <c r="F15" i="16"/>
  <c r="V14" i="16"/>
  <c r="O14" i="16"/>
  <c r="P14" i="16" s="1"/>
  <c r="G14" i="16"/>
  <c r="F14" i="16"/>
  <c r="V13" i="16"/>
  <c r="O13" i="16"/>
  <c r="P13" i="16" s="1"/>
  <c r="G13" i="16"/>
  <c r="F13" i="16"/>
  <c r="V12" i="16"/>
  <c r="O12" i="16"/>
  <c r="P12" i="16" s="1"/>
  <c r="G12" i="16"/>
  <c r="F12" i="16"/>
  <c r="C12" i="16"/>
  <c r="V11" i="16"/>
  <c r="O11" i="16"/>
  <c r="P11" i="16" s="1"/>
  <c r="G11" i="16"/>
  <c r="F11" i="16"/>
  <c r="V10" i="16"/>
  <c r="O10" i="16"/>
  <c r="G10" i="16"/>
  <c r="F10" i="16"/>
  <c r="C10" i="16"/>
  <c r="V9" i="16"/>
  <c r="O9" i="16"/>
  <c r="G9" i="16"/>
  <c r="F9" i="16"/>
  <c r="V8" i="16"/>
  <c r="O8" i="16"/>
  <c r="G8" i="16"/>
  <c r="F8" i="16"/>
  <c r="C8" i="16"/>
  <c r="Q23" i="16" s="1"/>
  <c r="B8" i="16"/>
  <c r="V7" i="16"/>
  <c r="O7" i="16"/>
  <c r="P7" i="16" s="1"/>
  <c r="G7" i="16"/>
  <c r="F7" i="16"/>
  <c r="V6" i="16"/>
  <c r="Q6" i="16"/>
  <c r="O6" i="16"/>
  <c r="P6" i="16" s="1"/>
  <c r="G6" i="16"/>
  <c r="F6" i="16"/>
  <c r="C6" i="16"/>
  <c r="R23" i="16" s="1"/>
  <c r="V5" i="16"/>
  <c r="Q5" i="16"/>
  <c r="O5" i="16"/>
  <c r="P5" i="16" s="1"/>
  <c r="G5" i="16"/>
  <c r="F5" i="16"/>
  <c r="C5" i="16"/>
  <c r="P9" i="16" s="1"/>
  <c r="B5" i="16"/>
  <c r="Y4" i="16"/>
  <c r="W4" i="16"/>
  <c r="V4" i="16"/>
  <c r="R4" i="16"/>
  <c r="M23" i="16"/>
  <c r="U23" i="16" s="1"/>
  <c r="M22" i="16"/>
  <c r="U22" i="16" s="1"/>
  <c r="M18" i="16"/>
  <c r="U18" i="16" s="1"/>
  <c r="M17" i="16"/>
  <c r="U17" i="16" s="1"/>
  <c r="M16" i="16"/>
  <c r="U16" i="16" s="1"/>
  <c r="M12" i="16"/>
  <c r="U12" i="16" s="1"/>
  <c r="M11" i="16"/>
  <c r="U11" i="16" s="1"/>
  <c r="M10" i="16"/>
  <c r="U10" i="16" s="1"/>
  <c r="M6" i="16"/>
  <c r="U6" i="16" s="1"/>
  <c r="M5" i="16"/>
  <c r="U5" i="16" s="1"/>
  <c r="M4" i="16"/>
  <c r="U4" i="16" s="1"/>
  <c r="X4" i="16" s="1"/>
  <c r="AH4" i="16" s="1"/>
  <c r="M4" i="16" a="1"/>
  <c r="M21" i="16" s="1"/>
  <c r="U21" i="16" s="1"/>
  <c r="G4" i="16"/>
  <c r="F4" i="16"/>
  <c r="AT3" i="16"/>
  <c r="Q3" i="16"/>
  <c r="AG3" i="16" s="1"/>
  <c r="AP3" i="16" s="1"/>
  <c r="O3" i="16"/>
  <c r="AE3" i="16" s="1"/>
  <c r="R23" i="15"/>
  <c r="O23" i="15"/>
  <c r="G23" i="15"/>
  <c r="F23" i="15"/>
  <c r="R22" i="15"/>
  <c r="O22" i="15"/>
  <c r="G22" i="15"/>
  <c r="F22" i="15"/>
  <c r="R21" i="15"/>
  <c r="O21" i="15"/>
  <c r="G21" i="15"/>
  <c r="F21" i="15"/>
  <c r="R20" i="15"/>
  <c r="O20" i="15"/>
  <c r="G20" i="15"/>
  <c r="F20" i="15"/>
  <c r="R19" i="15"/>
  <c r="O19" i="15"/>
  <c r="G19" i="15"/>
  <c r="F19" i="15"/>
  <c r="R18" i="15"/>
  <c r="O18" i="15"/>
  <c r="G18" i="15"/>
  <c r="F18" i="15"/>
  <c r="R17" i="15"/>
  <c r="O17" i="15"/>
  <c r="G17" i="15"/>
  <c r="F17" i="15"/>
  <c r="R16" i="15"/>
  <c r="O16" i="15"/>
  <c r="G16" i="15"/>
  <c r="F16" i="15"/>
  <c r="R15" i="15"/>
  <c r="O15" i="15"/>
  <c r="G15" i="15"/>
  <c r="F15" i="15"/>
  <c r="R14" i="15"/>
  <c r="O14" i="15"/>
  <c r="G14" i="15"/>
  <c r="F14" i="15"/>
  <c r="R13" i="15"/>
  <c r="O13" i="15"/>
  <c r="G13" i="15"/>
  <c r="F13" i="15"/>
  <c r="R12" i="15"/>
  <c r="O12" i="15"/>
  <c r="G12" i="15"/>
  <c r="F12" i="15"/>
  <c r="C12" i="15"/>
  <c r="R11" i="15"/>
  <c r="O11" i="15"/>
  <c r="P11" i="15" s="1"/>
  <c r="G11" i="15"/>
  <c r="F11" i="15"/>
  <c r="O10" i="15"/>
  <c r="P10" i="15" s="1"/>
  <c r="G10" i="15"/>
  <c r="F10" i="15"/>
  <c r="C10" i="15"/>
  <c r="V23" i="15" s="1"/>
  <c r="V9" i="15"/>
  <c r="O9" i="15"/>
  <c r="P9" i="15" s="1"/>
  <c r="G9" i="15"/>
  <c r="F9" i="15"/>
  <c r="V8" i="15"/>
  <c r="O8" i="15"/>
  <c r="G8" i="15"/>
  <c r="F8" i="15"/>
  <c r="C8" i="15"/>
  <c r="Q11" i="15" s="1"/>
  <c r="B8" i="15"/>
  <c r="R7" i="15"/>
  <c r="O7" i="15"/>
  <c r="G7" i="15"/>
  <c r="F7" i="15"/>
  <c r="R6" i="15"/>
  <c r="Q6" i="15"/>
  <c r="O6" i="15"/>
  <c r="G6" i="15"/>
  <c r="F6" i="15"/>
  <c r="C6" i="15"/>
  <c r="R10" i="15" s="1"/>
  <c r="R5" i="15"/>
  <c r="Q5" i="15"/>
  <c r="O5" i="15"/>
  <c r="P5" i="15" s="1"/>
  <c r="G5" i="15"/>
  <c r="F5" i="15"/>
  <c r="C5" i="15"/>
  <c r="B5" i="15"/>
  <c r="W4" i="15"/>
  <c r="V4" i="15"/>
  <c r="Y4" i="15" s="1"/>
  <c r="M4" i="15" a="1"/>
  <c r="M20" i="15" s="1"/>
  <c r="U20" i="15" s="1"/>
  <c r="G4" i="15"/>
  <c r="F4" i="15"/>
  <c r="AT3" i="15"/>
  <c r="R3" i="15"/>
  <c r="Q3" i="15"/>
  <c r="AG3" i="15" s="1"/>
  <c r="AP3" i="15" s="1"/>
  <c r="O3" i="15"/>
  <c r="P3" i="15" s="1"/>
  <c r="AF3" i="15" s="1"/>
  <c r="AO3" i="15" s="1"/>
  <c r="V23" i="14"/>
  <c r="O23" i="14"/>
  <c r="P23" i="14" s="1"/>
  <c r="G23" i="14"/>
  <c r="F23" i="14"/>
  <c r="V22" i="14"/>
  <c r="O22" i="14"/>
  <c r="P22" i="14" s="1"/>
  <c r="G22" i="14"/>
  <c r="F22" i="14"/>
  <c r="V21" i="14"/>
  <c r="O21" i="14"/>
  <c r="P21" i="14" s="1"/>
  <c r="G21" i="14"/>
  <c r="F21" i="14"/>
  <c r="V20" i="14"/>
  <c r="O20" i="14"/>
  <c r="P20" i="14" s="1"/>
  <c r="G20" i="14"/>
  <c r="F20" i="14"/>
  <c r="V19" i="14"/>
  <c r="O19" i="14"/>
  <c r="P19" i="14" s="1"/>
  <c r="G19" i="14"/>
  <c r="F19" i="14"/>
  <c r="V18" i="14"/>
  <c r="O18" i="14"/>
  <c r="P18" i="14" s="1"/>
  <c r="G18" i="14"/>
  <c r="F18" i="14"/>
  <c r="V17" i="14"/>
  <c r="O17" i="14"/>
  <c r="P17" i="14" s="1"/>
  <c r="G17" i="14"/>
  <c r="F17" i="14"/>
  <c r="V16" i="14"/>
  <c r="O16" i="14"/>
  <c r="P16" i="14" s="1"/>
  <c r="G16" i="14"/>
  <c r="F16" i="14"/>
  <c r="V15" i="14"/>
  <c r="O15" i="14"/>
  <c r="P15" i="14" s="1"/>
  <c r="G15" i="14"/>
  <c r="F15" i="14"/>
  <c r="V14" i="14"/>
  <c r="O14" i="14"/>
  <c r="P14" i="14" s="1"/>
  <c r="G14" i="14"/>
  <c r="F14" i="14"/>
  <c r="V13" i="14"/>
  <c r="O13" i="14"/>
  <c r="P13" i="14" s="1"/>
  <c r="G13" i="14"/>
  <c r="F13" i="14"/>
  <c r="V12" i="14"/>
  <c r="O12" i="14"/>
  <c r="P12" i="14" s="1"/>
  <c r="G12" i="14"/>
  <c r="F12" i="14"/>
  <c r="C12" i="14"/>
  <c r="R11" i="14"/>
  <c r="O11" i="14"/>
  <c r="P11" i="14" s="1"/>
  <c r="G11" i="14"/>
  <c r="F11" i="14"/>
  <c r="R10" i="14"/>
  <c r="O10" i="14"/>
  <c r="G10" i="14"/>
  <c r="F10" i="14"/>
  <c r="C10" i="14"/>
  <c r="V11" i="14" s="1"/>
  <c r="V9" i="14"/>
  <c r="R9" i="14"/>
  <c r="O9" i="14"/>
  <c r="P9" i="14" s="1"/>
  <c r="G9" i="14"/>
  <c r="F9" i="14"/>
  <c r="V8" i="14"/>
  <c r="O8" i="14"/>
  <c r="P8" i="14" s="1"/>
  <c r="G8" i="14"/>
  <c r="F8" i="14"/>
  <c r="C8" i="14"/>
  <c r="Q18" i="14" s="1"/>
  <c r="B8" i="14"/>
  <c r="V7" i="14"/>
  <c r="O7" i="14"/>
  <c r="P7" i="14" s="1"/>
  <c r="G7" i="14"/>
  <c r="F7" i="14"/>
  <c r="V6" i="14"/>
  <c r="Q6" i="14"/>
  <c r="O6" i="14"/>
  <c r="P6" i="14" s="1"/>
  <c r="G6" i="14"/>
  <c r="F6" i="14"/>
  <c r="C6" i="14"/>
  <c r="R8" i="14" s="1"/>
  <c r="V5" i="14"/>
  <c r="R5" i="14"/>
  <c r="Q5" i="14"/>
  <c r="O5" i="14"/>
  <c r="P5" i="14" s="1"/>
  <c r="G5" i="14"/>
  <c r="F5" i="14"/>
  <c r="C5" i="14"/>
  <c r="P10" i="14" s="1"/>
  <c r="B5" i="14"/>
  <c r="Y4" i="14"/>
  <c r="W4" i="14"/>
  <c r="V4" i="14"/>
  <c r="R4" i="14"/>
  <c r="M20" i="14"/>
  <c r="U20" i="14" s="1"/>
  <c r="M19" i="14"/>
  <c r="U19" i="14" s="1"/>
  <c r="M18" i="14"/>
  <c r="U18" i="14" s="1"/>
  <c r="M14" i="14"/>
  <c r="U14" i="14" s="1"/>
  <c r="M13" i="14"/>
  <c r="U13" i="14" s="1"/>
  <c r="M12" i="14"/>
  <c r="U12" i="14" s="1"/>
  <c r="M8" i="14"/>
  <c r="U8" i="14" s="1"/>
  <c r="M7" i="14"/>
  <c r="U7" i="14" s="1"/>
  <c r="M6" i="14"/>
  <c r="U6" i="14" s="1"/>
  <c r="M4" i="14" a="1"/>
  <c r="M23" i="14" s="1"/>
  <c r="U23" i="14" s="1"/>
  <c r="G4" i="14"/>
  <c r="F4" i="14"/>
  <c r="AT3" i="14"/>
  <c r="AQ3" i="14"/>
  <c r="AH3" i="14"/>
  <c r="R3" i="14"/>
  <c r="Q3" i="14"/>
  <c r="AG3" i="14" s="1"/>
  <c r="AP3" i="14" s="1"/>
  <c r="O3" i="14"/>
  <c r="AE3" i="14" s="1"/>
  <c r="AN3" i="14" s="1"/>
  <c r="V23" i="13"/>
  <c r="R23" i="13"/>
  <c r="O23" i="13"/>
  <c r="P23" i="13" s="1"/>
  <c r="G23" i="13"/>
  <c r="F23" i="13"/>
  <c r="V22" i="13"/>
  <c r="R22" i="13"/>
  <c r="O22" i="13"/>
  <c r="G22" i="13"/>
  <c r="F22" i="13"/>
  <c r="V21" i="13"/>
  <c r="R21" i="13"/>
  <c r="O21" i="13"/>
  <c r="G21" i="13"/>
  <c r="F21" i="13"/>
  <c r="V20" i="13"/>
  <c r="R20" i="13"/>
  <c r="O20" i="13"/>
  <c r="P20" i="13" s="1"/>
  <c r="G20" i="13"/>
  <c r="F20" i="13"/>
  <c r="V19" i="13"/>
  <c r="R19" i="13"/>
  <c r="O19" i="13"/>
  <c r="G19" i="13"/>
  <c r="F19" i="13"/>
  <c r="V18" i="13"/>
  <c r="R18" i="13"/>
  <c r="O18" i="13"/>
  <c r="G18" i="13"/>
  <c r="F18" i="13"/>
  <c r="V17" i="13"/>
  <c r="R17" i="13"/>
  <c r="O17" i="13"/>
  <c r="P17" i="13" s="1"/>
  <c r="G17" i="13"/>
  <c r="F17" i="13"/>
  <c r="V16" i="13"/>
  <c r="R16" i="13"/>
  <c r="O16" i="13"/>
  <c r="G16" i="13"/>
  <c r="F16" i="13"/>
  <c r="V15" i="13"/>
  <c r="R15" i="13"/>
  <c r="O15" i="13"/>
  <c r="G15" i="13"/>
  <c r="F15" i="13"/>
  <c r="V14" i="13"/>
  <c r="R14" i="13"/>
  <c r="O14" i="13"/>
  <c r="P14" i="13" s="1"/>
  <c r="G14" i="13"/>
  <c r="F14" i="13"/>
  <c r="V13" i="13"/>
  <c r="R13" i="13"/>
  <c r="O13" i="13"/>
  <c r="G13" i="13"/>
  <c r="F13" i="13"/>
  <c r="V12" i="13"/>
  <c r="R12" i="13"/>
  <c r="O12" i="13"/>
  <c r="G12" i="13"/>
  <c r="F12" i="13"/>
  <c r="C12" i="13"/>
  <c r="V11" i="13"/>
  <c r="R11" i="13"/>
  <c r="O11" i="13"/>
  <c r="P11" i="13" s="1"/>
  <c r="G11" i="13"/>
  <c r="F11" i="13"/>
  <c r="V10" i="13"/>
  <c r="R10" i="13"/>
  <c r="O10" i="13"/>
  <c r="P10" i="13" s="1"/>
  <c r="G10" i="13"/>
  <c r="F10" i="13"/>
  <c r="C10" i="13"/>
  <c r="V9" i="13"/>
  <c r="R9" i="13"/>
  <c r="O9" i="13"/>
  <c r="P9" i="13" s="1"/>
  <c r="G9" i="13"/>
  <c r="F9" i="13"/>
  <c r="V8" i="13"/>
  <c r="R8" i="13"/>
  <c r="O8" i="13"/>
  <c r="G8" i="13"/>
  <c r="F8" i="13"/>
  <c r="C8" i="13"/>
  <c r="Q10" i="13" s="1"/>
  <c r="B8" i="13"/>
  <c r="V7" i="13"/>
  <c r="R7" i="13"/>
  <c r="O7" i="13"/>
  <c r="P7" i="13" s="1"/>
  <c r="G7" i="13"/>
  <c r="F7" i="13"/>
  <c r="V6" i="13"/>
  <c r="R6" i="13"/>
  <c r="O6" i="13"/>
  <c r="P6" i="13" s="1"/>
  <c r="G6" i="13"/>
  <c r="F6" i="13"/>
  <c r="V5" i="13"/>
  <c r="R5" i="13"/>
  <c r="O5" i="13"/>
  <c r="P5" i="13" s="1"/>
  <c r="G5" i="13"/>
  <c r="F5" i="13"/>
  <c r="C5" i="13"/>
  <c r="B5" i="13"/>
  <c r="W4" i="13"/>
  <c r="V4" i="13"/>
  <c r="Y4" i="13" s="1"/>
  <c r="R4" i="13"/>
  <c r="M4" i="13" a="1"/>
  <c r="M19" i="13" s="1"/>
  <c r="U19" i="13" s="1"/>
  <c r="G4" i="13"/>
  <c r="F4" i="13"/>
  <c r="AT3" i="13"/>
  <c r="R3" i="13"/>
  <c r="Q3" i="13"/>
  <c r="AG3" i="13" s="1"/>
  <c r="AP3" i="13" s="1"/>
  <c r="O3" i="13"/>
  <c r="P3" i="13" s="1"/>
  <c r="AF3" i="13" s="1"/>
  <c r="AO3" i="13" s="1"/>
  <c r="V23" i="12"/>
  <c r="O23" i="12"/>
  <c r="P23" i="12" s="1"/>
  <c r="G23" i="12"/>
  <c r="F23" i="12"/>
  <c r="V22" i="12"/>
  <c r="O22" i="12"/>
  <c r="P22" i="12" s="1"/>
  <c r="G22" i="12"/>
  <c r="F22" i="12"/>
  <c r="V21" i="12"/>
  <c r="O21" i="12"/>
  <c r="P21" i="12" s="1"/>
  <c r="G21" i="12"/>
  <c r="F21" i="12"/>
  <c r="V20" i="12"/>
  <c r="O20" i="12"/>
  <c r="P20" i="12" s="1"/>
  <c r="G20" i="12"/>
  <c r="F20" i="12"/>
  <c r="V19" i="12"/>
  <c r="O19" i="12"/>
  <c r="P19" i="12" s="1"/>
  <c r="G19" i="12"/>
  <c r="F19" i="12"/>
  <c r="V18" i="12"/>
  <c r="O18" i="12"/>
  <c r="P18" i="12" s="1"/>
  <c r="G18" i="12"/>
  <c r="F18" i="12"/>
  <c r="V17" i="12"/>
  <c r="O17" i="12"/>
  <c r="P17" i="12" s="1"/>
  <c r="G17" i="12"/>
  <c r="F17" i="12"/>
  <c r="V16" i="12"/>
  <c r="O16" i="12"/>
  <c r="P16" i="12" s="1"/>
  <c r="G16" i="12"/>
  <c r="F16" i="12"/>
  <c r="V15" i="12"/>
  <c r="O15" i="12"/>
  <c r="P15" i="12" s="1"/>
  <c r="G15" i="12"/>
  <c r="F15" i="12"/>
  <c r="V14" i="12"/>
  <c r="O14" i="12"/>
  <c r="P14" i="12" s="1"/>
  <c r="G14" i="12"/>
  <c r="F14" i="12"/>
  <c r="V13" i="12"/>
  <c r="O13" i="12"/>
  <c r="P13" i="12" s="1"/>
  <c r="G13" i="12"/>
  <c r="F13" i="12"/>
  <c r="V12" i="12"/>
  <c r="O12" i="12"/>
  <c r="P12" i="12" s="1"/>
  <c r="G12" i="12"/>
  <c r="F12" i="12"/>
  <c r="C12" i="12"/>
  <c r="R11" i="12"/>
  <c r="O11" i="12"/>
  <c r="G11" i="12"/>
  <c r="F11" i="12"/>
  <c r="V10" i="12"/>
  <c r="R10" i="12"/>
  <c r="O10" i="12"/>
  <c r="P10" i="12" s="1"/>
  <c r="G10" i="12"/>
  <c r="F10" i="12"/>
  <c r="C10" i="12"/>
  <c r="V11" i="12" s="1"/>
  <c r="V9" i="12"/>
  <c r="R9" i="12"/>
  <c r="O9" i="12"/>
  <c r="G9" i="12"/>
  <c r="F9" i="12"/>
  <c r="V8" i="12"/>
  <c r="O8" i="12"/>
  <c r="P8" i="12" s="1"/>
  <c r="G8" i="12"/>
  <c r="F8" i="12"/>
  <c r="C8" i="12"/>
  <c r="Q9" i="12" s="1"/>
  <c r="B8" i="12"/>
  <c r="V7" i="12"/>
  <c r="O7" i="12"/>
  <c r="P7" i="12" s="1"/>
  <c r="G7" i="12"/>
  <c r="F7" i="12"/>
  <c r="V6" i="12"/>
  <c r="O6" i="12"/>
  <c r="P6" i="12" s="1"/>
  <c r="G6" i="12"/>
  <c r="F6" i="12"/>
  <c r="C6" i="12"/>
  <c r="R8" i="12" s="1"/>
  <c r="V5" i="12"/>
  <c r="R5" i="12"/>
  <c r="Q5" i="12"/>
  <c r="O5" i="12"/>
  <c r="G5" i="12"/>
  <c r="F5" i="12"/>
  <c r="C5" i="12"/>
  <c r="B5" i="12"/>
  <c r="W4" i="12"/>
  <c r="Y4" i="12" s="1"/>
  <c r="V4" i="12"/>
  <c r="R4" i="12"/>
  <c r="M23" i="12"/>
  <c r="U23" i="12" s="1"/>
  <c r="M22" i="12"/>
  <c r="U22" i="12" s="1"/>
  <c r="M20" i="12"/>
  <c r="U20" i="12" s="1"/>
  <c r="M19" i="12"/>
  <c r="U19" i="12" s="1"/>
  <c r="M18" i="12"/>
  <c r="U18" i="12" s="1"/>
  <c r="M17" i="12"/>
  <c r="U17" i="12" s="1"/>
  <c r="M16" i="12"/>
  <c r="U16" i="12" s="1"/>
  <c r="M14" i="12"/>
  <c r="U14" i="12" s="1"/>
  <c r="M13" i="12"/>
  <c r="U13" i="12" s="1"/>
  <c r="M12" i="12"/>
  <c r="U12" i="12" s="1"/>
  <c r="M11" i="12"/>
  <c r="U11" i="12" s="1"/>
  <c r="M10" i="12"/>
  <c r="U10" i="12" s="1"/>
  <c r="M8" i="12"/>
  <c r="U8" i="12" s="1"/>
  <c r="M7" i="12"/>
  <c r="U7" i="12" s="1"/>
  <c r="M6" i="12"/>
  <c r="U6" i="12" s="1"/>
  <c r="M5" i="12"/>
  <c r="U5" i="12" s="1"/>
  <c r="M4" i="12"/>
  <c r="U4" i="12" s="1"/>
  <c r="X4" i="12" s="1"/>
  <c r="M4" i="12" a="1"/>
  <c r="M21" i="12" s="1"/>
  <c r="U21" i="12" s="1"/>
  <c r="G4" i="12"/>
  <c r="F4" i="12"/>
  <c r="AT3" i="12"/>
  <c r="R3" i="12"/>
  <c r="Q3" i="12"/>
  <c r="AG3" i="12" s="1"/>
  <c r="AP3" i="12" s="1"/>
  <c r="O3" i="12"/>
  <c r="P3" i="12" s="1"/>
  <c r="AF3" i="12" s="1"/>
  <c r="AO3" i="12" s="1"/>
  <c r="V23" i="11"/>
  <c r="O23" i="11"/>
  <c r="P23" i="11" s="1"/>
  <c r="G23" i="11"/>
  <c r="F23" i="11"/>
  <c r="V22" i="11"/>
  <c r="O22" i="11"/>
  <c r="P22" i="11" s="1"/>
  <c r="G22" i="11"/>
  <c r="F22" i="11"/>
  <c r="V21" i="11"/>
  <c r="O21" i="11"/>
  <c r="P21" i="11" s="1"/>
  <c r="G21" i="11"/>
  <c r="F21" i="11"/>
  <c r="V20" i="11"/>
  <c r="O20" i="11"/>
  <c r="P20" i="11" s="1"/>
  <c r="G20" i="11"/>
  <c r="F20" i="11"/>
  <c r="V19" i="11"/>
  <c r="O19" i="11"/>
  <c r="P19" i="11" s="1"/>
  <c r="G19" i="11"/>
  <c r="F19" i="11"/>
  <c r="V18" i="11"/>
  <c r="O18" i="11"/>
  <c r="P18" i="11" s="1"/>
  <c r="G18" i="11"/>
  <c r="F18" i="11"/>
  <c r="V17" i="11"/>
  <c r="O17" i="11"/>
  <c r="P17" i="11" s="1"/>
  <c r="G17" i="11"/>
  <c r="F17" i="11"/>
  <c r="V16" i="11"/>
  <c r="O16" i="11"/>
  <c r="P16" i="11" s="1"/>
  <c r="G16" i="11"/>
  <c r="F16" i="11"/>
  <c r="V15" i="11"/>
  <c r="O15" i="11"/>
  <c r="P15" i="11" s="1"/>
  <c r="G15" i="11"/>
  <c r="F15" i="11"/>
  <c r="V14" i="11"/>
  <c r="O14" i="11"/>
  <c r="P14" i="11" s="1"/>
  <c r="G14" i="11"/>
  <c r="F14" i="11"/>
  <c r="V13" i="11"/>
  <c r="O13" i="11"/>
  <c r="P13" i="11" s="1"/>
  <c r="G13" i="11"/>
  <c r="F13" i="11"/>
  <c r="V12" i="11"/>
  <c r="O12" i="11"/>
  <c r="P12" i="11" s="1"/>
  <c r="G12" i="11"/>
  <c r="F12" i="11"/>
  <c r="C12" i="11"/>
  <c r="V11" i="11"/>
  <c r="O11" i="11"/>
  <c r="P11" i="11" s="1"/>
  <c r="G11" i="11"/>
  <c r="F11" i="11"/>
  <c r="V10" i="11"/>
  <c r="O10" i="11"/>
  <c r="P10" i="11" s="1"/>
  <c r="G10" i="11"/>
  <c r="F10" i="11"/>
  <c r="C10" i="11"/>
  <c r="V9" i="11"/>
  <c r="O9" i="11"/>
  <c r="G9" i="11"/>
  <c r="F9" i="11"/>
  <c r="V8" i="11"/>
  <c r="O8" i="11"/>
  <c r="P8" i="11" s="1"/>
  <c r="G8" i="11"/>
  <c r="F8" i="11"/>
  <c r="C8" i="11"/>
  <c r="Q11" i="11" s="1"/>
  <c r="B8" i="11"/>
  <c r="V7" i="11"/>
  <c r="O7" i="11"/>
  <c r="P7" i="11" s="1"/>
  <c r="G7" i="11"/>
  <c r="F7" i="11"/>
  <c r="V6" i="11"/>
  <c r="Q6" i="11"/>
  <c r="O6" i="11"/>
  <c r="P6" i="11" s="1"/>
  <c r="G6" i="11"/>
  <c r="F6" i="11"/>
  <c r="C6" i="11"/>
  <c r="R23" i="11" s="1"/>
  <c r="V5" i="11"/>
  <c r="Q5" i="11"/>
  <c r="O5" i="11"/>
  <c r="P5" i="11" s="1"/>
  <c r="G5" i="11"/>
  <c r="F5" i="11"/>
  <c r="C5" i="11"/>
  <c r="B5" i="11"/>
  <c r="Y4" i="11"/>
  <c r="W4" i="11"/>
  <c r="V4" i="11"/>
  <c r="M23" i="11"/>
  <c r="U23" i="11" s="1"/>
  <c r="M22" i="11"/>
  <c r="U22" i="11" s="1"/>
  <c r="M20" i="11"/>
  <c r="U20" i="11" s="1"/>
  <c r="M18" i="11"/>
  <c r="U18" i="11" s="1"/>
  <c r="M17" i="11"/>
  <c r="U17" i="11" s="1"/>
  <c r="M16" i="11"/>
  <c r="U16" i="11" s="1"/>
  <c r="M14" i="11"/>
  <c r="U14" i="11" s="1"/>
  <c r="M12" i="11"/>
  <c r="U12" i="11" s="1"/>
  <c r="M11" i="11"/>
  <c r="U11" i="11" s="1"/>
  <c r="M10" i="11"/>
  <c r="U10" i="11" s="1"/>
  <c r="M8" i="11"/>
  <c r="U8" i="11" s="1"/>
  <c r="M6" i="11"/>
  <c r="U6" i="11" s="1"/>
  <c r="M5" i="11"/>
  <c r="U5" i="11" s="1"/>
  <c r="M4" i="11"/>
  <c r="U4" i="11" s="1"/>
  <c r="X4" i="11" s="1"/>
  <c r="M4" i="11" a="1"/>
  <c r="M21" i="11" s="1"/>
  <c r="U21" i="11" s="1"/>
  <c r="G4" i="11"/>
  <c r="F4" i="11"/>
  <c r="AT3" i="11"/>
  <c r="Q3" i="11"/>
  <c r="AG3" i="11" s="1"/>
  <c r="AP3" i="11" s="1"/>
  <c r="O3" i="11"/>
  <c r="AE3" i="11" s="1"/>
  <c r="R23" i="10"/>
  <c r="O23" i="10"/>
  <c r="P23" i="10" s="1"/>
  <c r="G23" i="10"/>
  <c r="F23" i="10"/>
  <c r="R22" i="10"/>
  <c r="O22" i="10"/>
  <c r="P22" i="10" s="1"/>
  <c r="G22" i="10"/>
  <c r="F22" i="10"/>
  <c r="R21" i="10"/>
  <c r="O21" i="10"/>
  <c r="P21" i="10" s="1"/>
  <c r="G21" i="10"/>
  <c r="F21" i="10"/>
  <c r="R20" i="10"/>
  <c r="O20" i="10"/>
  <c r="P20" i="10" s="1"/>
  <c r="G20" i="10"/>
  <c r="F20" i="10"/>
  <c r="R19" i="10"/>
  <c r="O19" i="10"/>
  <c r="P19" i="10" s="1"/>
  <c r="G19" i="10"/>
  <c r="F19" i="10"/>
  <c r="R18" i="10"/>
  <c r="O18" i="10"/>
  <c r="P18" i="10" s="1"/>
  <c r="G18" i="10"/>
  <c r="F18" i="10"/>
  <c r="R17" i="10"/>
  <c r="O17" i="10"/>
  <c r="P17" i="10" s="1"/>
  <c r="G17" i="10"/>
  <c r="F17" i="10"/>
  <c r="R16" i="10"/>
  <c r="O16" i="10"/>
  <c r="P16" i="10" s="1"/>
  <c r="G16" i="10"/>
  <c r="F16" i="10"/>
  <c r="R15" i="10"/>
  <c r="O15" i="10"/>
  <c r="P15" i="10" s="1"/>
  <c r="G15" i="10"/>
  <c r="F15" i="10"/>
  <c r="R14" i="10"/>
  <c r="O14" i="10"/>
  <c r="P14" i="10" s="1"/>
  <c r="G14" i="10"/>
  <c r="F14" i="10"/>
  <c r="R13" i="10"/>
  <c r="O13" i="10"/>
  <c r="P13" i="10" s="1"/>
  <c r="G13" i="10"/>
  <c r="F13" i="10"/>
  <c r="R12" i="10"/>
  <c r="O12" i="10"/>
  <c r="P12" i="10" s="1"/>
  <c r="G12" i="10"/>
  <c r="F12" i="10"/>
  <c r="C12" i="10"/>
  <c r="R11" i="10"/>
  <c r="O11" i="10"/>
  <c r="P11" i="10" s="1"/>
  <c r="G11" i="10"/>
  <c r="F11" i="10"/>
  <c r="O10" i="10"/>
  <c r="P10" i="10" s="1"/>
  <c r="G10" i="10"/>
  <c r="F10" i="10"/>
  <c r="C10" i="10"/>
  <c r="V23" i="10" s="1"/>
  <c r="V9" i="10"/>
  <c r="R9" i="10"/>
  <c r="O9" i="10"/>
  <c r="P9" i="10" s="1"/>
  <c r="G9" i="10"/>
  <c r="F9" i="10"/>
  <c r="O8" i="10"/>
  <c r="P8" i="10" s="1"/>
  <c r="G8" i="10"/>
  <c r="F8" i="10"/>
  <c r="C8" i="10"/>
  <c r="Q11" i="10" s="1"/>
  <c r="B8" i="10"/>
  <c r="R7" i="10"/>
  <c r="O7" i="10"/>
  <c r="P7" i="10" s="1"/>
  <c r="G7" i="10"/>
  <c r="F7" i="10"/>
  <c r="R6" i="10"/>
  <c r="Q6" i="10"/>
  <c r="O6" i="10"/>
  <c r="P6" i="10" s="1"/>
  <c r="G6" i="10"/>
  <c r="F6" i="10"/>
  <c r="C6" i="10"/>
  <c r="R10" i="10" s="1"/>
  <c r="R5" i="10"/>
  <c r="Q5" i="10"/>
  <c r="O5" i="10"/>
  <c r="P5" i="10" s="1"/>
  <c r="G5" i="10"/>
  <c r="F5" i="10"/>
  <c r="C5" i="10"/>
  <c r="B5" i="10"/>
  <c r="W4" i="10"/>
  <c r="V4" i="10"/>
  <c r="Y4" i="10" s="1"/>
  <c r="R4" i="10"/>
  <c r="M4" i="10" a="1"/>
  <c r="M19" i="10" s="1"/>
  <c r="U19" i="10" s="1"/>
  <c r="G4" i="10"/>
  <c r="F4" i="10"/>
  <c r="AT3" i="10"/>
  <c r="R3" i="10"/>
  <c r="Q3" i="10"/>
  <c r="AG3" i="10" s="1"/>
  <c r="AP3" i="10" s="1"/>
  <c r="O3" i="10"/>
  <c r="P3" i="10" s="1"/>
  <c r="AF3" i="10" s="1"/>
  <c r="AO3" i="10" s="1"/>
  <c r="V23" i="9"/>
  <c r="R23" i="9"/>
  <c r="O23" i="9"/>
  <c r="P23" i="9" s="1"/>
  <c r="G23" i="9"/>
  <c r="F23" i="9"/>
  <c r="V22" i="9"/>
  <c r="R22" i="9"/>
  <c r="O22" i="9"/>
  <c r="P22" i="9" s="1"/>
  <c r="G22" i="9"/>
  <c r="F22" i="9"/>
  <c r="V21" i="9"/>
  <c r="R21" i="9"/>
  <c r="O21" i="9"/>
  <c r="P21" i="9" s="1"/>
  <c r="G21" i="9"/>
  <c r="F21" i="9"/>
  <c r="V20" i="9"/>
  <c r="R20" i="9"/>
  <c r="O20" i="9"/>
  <c r="P20" i="9" s="1"/>
  <c r="G20" i="9"/>
  <c r="F20" i="9"/>
  <c r="V19" i="9"/>
  <c r="R19" i="9"/>
  <c r="O19" i="9"/>
  <c r="P19" i="9" s="1"/>
  <c r="G19" i="9"/>
  <c r="F19" i="9"/>
  <c r="V18" i="9"/>
  <c r="R18" i="9"/>
  <c r="O18" i="9"/>
  <c r="P18" i="9" s="1"/>
  <c r="G18" i="9"/>
  <c r="F18" i="9"/>
  <c r="V17" i="9"/>
  <c r="R17" i="9"/>
  <c r="O17" i="9"/>
  <c r="P17" i="9" s="1"/>
  <c r="G17" i="9"/>
  <c r="F17" i="9"/>
  <c r="V16" i="9"/>
  <c r="R16" i="9"/>
  <c r="O16" i="9"/>
  <c r="P16" i="9" s="1"/>
  <c r="G16" i="9"/>
  <c r="F16" i="9"/>
  <c r="V15" i="9"/>
  <c r="R15" i="9"/>
  <c r="O15" i="9"/>
  <c r="P15" i="9" s="1"/>
  <c r="G15" i="9"/>
  <c r="F15" i="9"/>
  <c r="V14" i="9"/>
  <c r="R14" i="9"/>
  <c r="O14" i="9"/>
  <c r="P14" i="9" s="1"/>
  <c r="G14" i="9"/>
  <c r="F14" i="9"/>
  <c r="V13" i="9"/>
  <c r="R13" i="9"/>
  <c r="O13" i="9"/>
  <c r="P13" i="9" s="1"/>
  <c r="G13" i="9"/>
  <c r="F13" i="9"/>
  <c r="V12" i="9"/>
  <c r="R12" i="9"/>
  <c r="O12" i="9"/>
  <c r="P12" i="9" s="1"/>
  <c r="G12" i="9"/>
  <c r="F12" i="9"/>
  <c r="C12" i="9"/>
  <c r="V11" i="9"/>
  <c r="R11" i="9"/>
  <c r="O11" i="9"/>
  <c r="P11" i="9" s="1"/>
  <c r="G11" i="9"/>
  <c r="F11" i="9"/>
  <c r="V10" i="9"/>
  <c r="R10" i="9"/>
  <c r="O10" i="9"/>
  <c r="P10" i="9" s="1"/>
  <c r="G10" i="9"/>
  <c r="F10" i="9"/>
  <c r="C10" i="9"/>
  <c r="V9" i="9"/>
  <c r="R9" i="9"/>
  <c r="O9" i="9"/>
  <c r="P9" i="9" s="1"/>
  <c r="G9" i="9"/>
  <c r="F9" i="9"/>
  <c r="V8" i="9"/>
  <c r="R8" i="9"/>
  <c r="O8" i="9"/>
  <c r="P8" i="9" s="1"/>
  <c r="G8" i="9"/>
  <c r="F8" i="9"/>
  <c r="C8" i="9"/>
  <c r="Q9" i="9" s="1"/>
  <c r="B8" i="9"/>
  <c r="V7" i="9"/>
  <c r="R7" i="9"/>
  <c r="O7" i="9"/>
  <c r="P7" i="9" s="1"/>
  <c r="G7" i="9"/>
  <c r="F7" i="9"/>
  <c r="V6" i="9"/>
  <c r="R6" i="9"/>
  <c r="O6" i="9"/>
  <c r="P6" i="9" s="1"/>
  <c r="G6" i="9"/>
  <c r="F6" i="9"/>
  <c r="V5" i="9"/>
  <c r="R5" i="9"/>
  <c r="O5" i="9"/>
  <c r="P5" i="9" s="1"/>
  <c r="G5" i="9"/>
  <c r="F5" i="9"/>
  <c r="C5" i="9"/>
  <c r="B5" i="9"/>
  <c r="Y4" i="9"/>
  <c r="W4" i="9"/>
  <c r="V4" i="9"/>
  <c r="R4" i="9"/>
  <c r="M18" i="9"/>
  <c r="U18" i="9" s="1"/>
  <c r="M12" i="9"/>
  <c r="U12" i="9" s="1"/>
  <c r="M6" i="9"/>
  <c r="U6" i="9" s="1"/>
  <c r="M4" i="9" a="1"/>
  <c r="M22" i="9" s="1"/>
  <c r="U22" i="9" s="1"/>
  <c r="G4" i="9"/>
  <c r="F4" i="9"/>
  <c r="AT3" i="9"/>
  <c r="R3" i="9"/>
  <c r="Q3" i="9"/>
  <c r="AG3" i="9" s="1"/>
  <c r="AP3" i="9" s="1"/>
  <c r="O3" i="9"/>
  <c r="AE3" i="9" s="1"/>
  <c r="O23" i="8"/>
  <c r="G23" i="8"/>
  <c r="F23" i="8"/>
  <c r="O22" i="8"/>
  <c r="G22" i="8"/>
  <c r="F22" i="8"/>
  <c r="O21" i="8"/>
  <c r="G21" i="8"/>
  <c r="F21" i="8"/>
  <c r="O20" i="8"/>
  <c r="G20" i="8"/>
  <c r="F20" i="8"/>
  <c r="O19" i="8"/>
  <c r="G19" i="8"/>
  <c r="F19" i="8"/>
  <c r="O18" i="8"/>
  <c r="G18" i="8"/>
  <c r="F18" i="8"/>
  <c r="O17" i="8"/>
  <c r="G17" i="8"/>
  <c r="F17" i="8"/>
  <c r="O16" i="8"/>
  <c r="G16" i="8"/>
  <c r="F16" i="8"/>
  <c r="O15" i="8"/>
  <c r="G15" i="8"/>
  <c r="F15" i="8"/>
  <c r="O14" i="8"/>
  <c r="G14" i="8"/>
  <c r="F14" i="8"/>
  <c r="O13" i="8"/>
  <c r="G13" i="8"/>
  <c r="F13" i="8"/>
  <c r="O12" i="8"/>
  <c r="G12" i="8"/>
  <c r="F12" i="8"/>
  <c r="C12" i="8"/>
  <c r="V11" i="8"/>
  <c r="O11" i="8"/>
  <c r="P11" i="8" s="1"/>
  <c r="G11" i="8"/>
  <c r="F11" i="8"/>
  <c r="V10" i="8"/>
  <c r="R10" i="8"/>
  <c r="O10" i="8"/>
  <c r="P10" i="8" s="1"/>
  <c r="G10" i="8"/>
  <c r="F10" i="8"/>
  <c r="C10" i="8"/>
  <c r="V8" i="8" s="1"/>
  <c r="V9" i="8"/>
  <c r="O9" i="8"/>
  <c r="G9" i="8"/>
  <c r="F9" i="8"/>
  <c r="O8" i="8"/>
  <c r="G8" i="8"/>
  <c r="F8" i="8"/>
  <c r="C8" i="8"/>
  <c r="Q23" i="8" s="1"/>
  <c r="B8" i="8"/>
  <c r="O7" i="8"/>
  <c r="G7" i="8"/>
  <c r="F7" i="8"/>
  <c r="O6" i="8"/>
  <c r="G6" i="8"/>
  <c r="F6" i="8"/>
  <c r="C6" i="8"/>
  <c r="R11" i="8" s="1"/>
  <c r="V5" i="8"/>
  <c r="Q5" i="8"/>
  <c r="O5" i="8"/>
  <c r="P5" i="8" s="1"/>
  <c r="G5" i="8"/>
  <c r="F5" i="8"/>
  <c r="C5" i="8"/>
  <c r="B5" i="8"/>
  <c r="W4" i="8"/>
  <c r="V4" i="8"/>
  <c r="Y4" i="8" s="1"/>
  <c r="M23" i="8"/>
  <c r="U23" i="8" s="1"/>
  <c r="M22" i="8"/>
  <c r="U22" i="8" s="1"/>
  <c r="M19" i="8"/>
  <c r="U19" i="8" s="1"/>
  <c r="M17" i="8"/>
  <c r="U17" i="8" s="1"/>
  <c r="M16" i="8"/>
  <c r="U16" i="8" s="1"/>
  <c r="M13" i="8"/>
  <c r="U13" i="8" s="1"/>
  <c r="M11" i="8"/>
  <c r="U11" i="8" s="1"/>
  <c r="M10" i="8"/>
  <c r="U10" i="8" s="1"/>
  <c r="M7" i="8"/>
  <c r="U7" i="8" s="1"/>
  <c r="M5" i="8"/>
  <c r="U5" i="8" s="1"/>
  <c r="M4" i="8"/>
  <c r="U4" i="8" s="1"/>
  <c r="X4" i="8" s="1"/>
  <c r="M4" i="8" a="1"/>
  <c r="M20" i="8" s="1"/>
  <c r="U20" i="8" s="1"/>
  <c r="G4" i="8"/>
  <c r="F4" i="8"/>
  <c r="AT3" i="8"/>
  <c r="R3" i="8"/>
  <c r="Q3" i="8"/>
  <c r="AG3" i="8" s="1"/>
  <c r="AP3" i="8" s="1"/>
  <c r="O3" i="8"/>
  <c r="P3" i="8" s="1"/>
  <c r="AF3" i="8" s="1"/>
  <c r="AO3" i="8" s="1"/>
  <c r="O23" i="7"/>
  <c r="P23" i="7" s="1"/>
  <c r="G23" i="7"/>
  <c r="F23" i="7"/>
  <c r="O22" i="7"/>
  <c r="P22" i="7" s="1"/>
  <c r="G22" i="7"/>
  <c r="F22" i="7"/>
  <c r="O21" i="7"/>
  <c r="P21" i="7" s="1"/>
  <c r="G21" i="7"/>
  <c r="F21" i="7"/>
  <c r="O20" i="7"/>
  <c r="P20" i="7" s="1"/>
  <c r="G20" i="7"/>
  <c r="F20" i="7"/>
  <c r="O19" i="7"/>
  <c r="P19" i="7" s="1"/>
  <c r="G19" i="7"/>
  <c r="F19" i="7"/>
  <c r="O18" i="7"/>
  <c r="P18" i="7" s="1"/>
  <c r="G18" i="7"/>
  <c r="F18" i="7"/>
  <c r="O17" i="7"/>
  <c r="P17" i="7" s="1"/>
  <c r="G17" i="7"/>
  <c r="F17" i="7"/>
  <c r="O16" i="7"/>
  <c r="P16" i="7" s="1"/>
  <c r="G16" i="7"/>
  <c r="F16" i="7"/>
  <c r="O15" i="7"/>
  <c r="P15" i="7" s="1"/>
  <c r="G15" i="7"/>
  <c r="F15" i="7"/>
  <c r="O14" i="7"/>
  <c r="P14" i="7" s="1"/>
  <c r="G14" i="7"/>
  <c r="F14" i="7"/>
  <c r="O13" i="7"/>
  <c r="P13" i="7" s="1"/>
  <c r="G13" i="7"/>
  <c r="F13" i="7"/>
  <c r="O12" i="7"/>
  <c r="P12" i="7" s="1"/>
  <c r="G12" i="7"/>
  <c r="F12" i="7"/>
  <c r="C12" i="7"/>
  <c r="V11" i="7"/>
  <c r="R11" i="7"/>
  <c r="O11" i="7"/>
  <c r="P11" i="7" s="1"/>
  <c r="G11" i="7"/>
  <c r="F11" i="7"/>
  <c r="H11" i="7" s="1"/>
  <c r="O10" i="7"/>
  <c r="P10" i="7" s="1"/>
  <c r="G10" i="7"/>
  <c r="F10" i="7"/>
  <c r="C10" i="7"/>
  <c r="V23" i="7" s="1"/>
  <c r="V9" i="7"/>
  <c r="O9" i="7"/>
  <c r="P9" i="7" s="1"/>
  <c r="G9" i="7"/>
  <c r="F9" i="7"/>
  <c r="C9" i="7"/>
  <c r="H10" i="7" s="1"/>
  <c r="V8" i="7"/>
  <c r="O8" i="7"/>
  <c r="P8" i="7" s="1"/>
  <c r="G8" i="7"/>
  <c r="F8" i="7"/>
  <c r="H8" i="7" s="1"/>
  <c r="C8" i="7"/>
  <c r="Q10" i="7" s="1"/>
  <c r="B8" i="7"/>
  <c r="Q7" i="7"/>
  <c r="O7" i="7"/>
  <c r="P7" i="7" s="1"/>
  <c r="H7" i="7"/>
  <c r="I7" i="7" s="1"/>
  <c r="J7" i="7" s="1"/>
  <c r="G7" i="7"/>
  <c r="F7" i="7"/>
  <c r="Q6" i="7"/>
  <c r="O6" i="7"/>
  <c r="P6" i="7" s="1"/>
  <c r="H6" i="7"/>
  <c r="I6" i="7" s="1"/>
  <c r="J6" i="7" s="1"/>
  <c r="G6" i="7"/>
  <c r="F6" i="7"/>
  <c r="C6" i="7"/>
  <c r="R9" i="7" s="1"/>
  <c r="V5" i="7"/>
  <c r="R5" i="7"/>
  <c r="Q5" i="7"/>
  <c r="O5" i="7"/>
  <c r="P5" i="7" s="1"/>
  <c r="G5" i="7"/>
  <c r="F5" i="7"/>
  <c r="H5" i="7" s="1"/>
  <c r="C5" i="7"/>
  <c r="B5" i="7"/>
  <c r="W4" i="7"/>
  <c r="V4" i="7"/>
  <c r="Y4" i="7" s="1"/>
  <c r="M23" i="7"/>
  <c r="U23" i="7" s="1"/>
  <c r="M20" i="7"/>
  <c r="U20" i="7" s="1"/>
  <c r="M17" i="7"/>
  <c r="U17" i="7" s="1"/>
  <c r="M14" i="7"/>
  <c r="U14" i="7" s="1"/>
  <c r="M11" i="7"/>
  <c r="U11" i="7" s="1"/>
  <c r="M8" i="7"/>
  <c r="U8" i="7" s="1"/>
  <c r="M5" i="7"/>
  <c r="U5" i="7" s="1"/>
  <c r="M4" i="7" a="1"/>
  <c r="M18" i="7" s="1"/>
  <c r="U18" i="7" s="1"/>
  <c r="G4" i="7"/>
  <c r="F4" i="7"/>
  <c r="AT3" i="7"/>
  <c r="Q3" i="7"/>
  <c r="AG3" i="7" s="1"/>
  <c r="AP3" i="7" s="1"/>
  <c r="O3" i="7"/>
  <c r="AE3" i="7" s="1"/>
  <c r="V23" i="6"/>
  <c r="R23" i="6"/>
  <c r="O23" i="6"/>
  <c r="P23" i="6" s="1"/>
  <c r="G23" i="6"/>
  <c r="F23" i="6"/>
  <c r="V22" i="6"/>
  <c r="R22" i="6"/>
  <c r="O22" i="6"/>
  <c r="P22" i="6" s="1"/>
  <c r="G22" i="6"/>
  <c r="F22" i="6"/>
  <c r="V21" i="6"/>
  <c r="R21" i="6"/>
  <c r="O21" i="6"/>
  <c r="P21" i="6" s="1"/>
  <c r="G21" i="6"/>
  <c r="F21" i="6"/>
  <c r="V20" i="6"/>
  <c r="R20" i="6"/>
  <c r="O20" i="6"/>
  <c r="P20" i="6" s="1"/>
  <c r="G20" i="6"/>
  <c r="F20" i="6"/>
  <c r="V19" i="6"/>
  <c r="R19" i="6"/>
  <c r="O19" i="6"/>
  <c r="P19" i="6" s="1"/>
  <c r="G19" i="6"/>
  <c r="F19" i="6"/>
  <c r="V18" i="6"/>
  <c r="R18" i="6"/>
  <c r="O18" i="6"/>
  <c r="P18" i="6" s="1"/>
  <c r="G18" i="6"/>
  <c r="F18" i="6"/>
  <c r="V17" i="6"/>
  <c r="R17" i="6"/>
  <c r="O17" i="6"/>
  <c r="P17" i="6" s="1"/>
  <c r="G17" i="6"/>
  <c r="F17" i="6"/>
  <c r="V16" i="6"/>
  <c r="R16" i="6"/>
  <c r="O16" i="6"/>
  <c r="P16" i="6" s="1"/>
  <c r="G16" i="6"/>
  <c r="F16" i="6"/>
  <c r="V15" i="6"/>
  <c r="R15" i="6"/>
  <c r="O15" i="6"/>
  <c r="P15" i="6" s="1"/>
  <c r="G15" i="6"/>
  <c r="F15" i="6"/>
  <c r="V14" i="6"/>
  <c r="R14" i="6"/>
  <c r="O14" i="6"/>
  <c r="P14" i="6" s="1"/>
  <c r="G14" i="6"/>
  <c r="F14" i="6"/>
  <c r="V13" i="6"/>
  <c r="R13" i="6"/>
  <c r="O13" i="6"/>
  <c r="P13" i="6" s="1"/>
  <c r="G13" i="6"/>
  <c r="F13" i="6"/>
  <c r="V12" i="6"/>
  <c r="R12" i="6"/>
  <c r="O12" i="6"/>
  <c r="P12" i="6" s="1"/>
  <c r="G12" i="6"/>
  <c r="F12" i="6"/>
  <c r="C12" i="6"/>
  <c r="O11" i="6"/>
  <c r="P11" i="6" s="1"/>
  <c r="G11" i="6"/>
  <c r="F11" i="6"/>
  <c r="R10" i="6"/>
  <c r="O10" i="6"/>
  <c r="P10" i="6" s="1"/>
  <c r="G10" i="6"/>
  <c r="F10" i="6"/>
  <c r="C10" i="6"/>
  <c r="V10" i="6" s="1"/>
  <c r="V9" i="6"/>
  <c r="R9" i="6"/>
  <c r="O9" i="6"/>
  <c r="P9" i="6" s="1"/>
  <c r="G9" i="6"/>
  <c r="F9" i="6"/>
  <c r="O8" i="6"/>
  <c r="P8" i="6" s="1"/>
  <c r="G8" i="6"/>
  <c r="F8" i="6"/>
  <c r="C8" i="6"/>
  <c r="Q8" i="6" s="1"/>
  <c r="B8" i="6"/>
  <c r="V7" i="6"/>
  <c r="R7" i="6"/>
  <c r="O7" i="6"/>
  <c r="P7" i="6" s="1"/>
  <c r="G7" i="6"/>
  <c r="F7" i="6"/>
  <c r="V6" i="6"/>
  <c r="R6" i="6"/>
  <c r="O6" i="6"/>
  <c r="P6" i="6" s="1"/>
  <c r="G6" i="6"/>
  <c r="F6" i="6"/>
  <c r="C6" i="6"/>
  <c r="R11" i="6" s="1"/>
  <c r="Q5" i="6"/>
  <c r="O5" i="6"/>
  <c r="P5" i="6" s="1"/>
  <c r="G5" i="6"/>
  <c r="F5" i="6"/>
  <c r="C5" i="6"/>
  <c r="B5" i="6"/>
  <c r="Y4" i="6"/>
  <c r="W4" i="6"/>
  <c r="V4" i="6"/>
  <c r="R4" i="6"/>
  <c r="M18" i="6"/>
  <c r="U18" i="6" s="1"/>
  <c r="M12" i="6"/>
  <c r="U12" i="6" s="1"/>
  <c r="M6" i="6"/>
  <c r="U6" i="6" s="1"/>
  <c r="M4" i="6" a="1"/>
  <c r="M22" i="6" s="1"/>
  <c r="U22" i="6" s="1"/>
  <c r="G4" i="6"/>
  <c r="F4" i="6"/>
  <c r="AT3" i="6"/>
  <c r="R3" i="6"/>
  <c r="Q3" i="6"/>
  <c r="AG3" i="6" s="1"/>
  <c r="AP3" i="6" s="1"/>
  <c r="O3" i="6"/>
  <c r="AE3" i="6" s="1"/>
  <c r="R23" i="5"/>
  <c r="O23" i="5"/>
  <c r="P23" i="5" s="1"/>
  <c r="G23" i="5"/>
  <c r="F23" i="5"/>
  <c r="R22" i="5"/>
  <c r="O22" i="5"/>
  <c r="P22" i="5" s="1"/>
  <c r="G22" i="5"/>
  <c r="F22" i="5"/>
  <c r="R21" i="5"/>
  <c r="O21" i="5"/>
  <c r="P21" i="5" s="1"/>
  <c r="G21" i="5"/>
  <c r="F21" i="5"/>
  <c r="R20" i="5"/>
  <c r="O20" i="5"/>
  <c r="P20" i="5" s="1"/>
  <c r="G20" i="5"/>
  <c r="F20" i="5"/>
  <c r="R19" i="5"/>
  <c r="O19" i="5"/>
  <c r="P19" i="5" s="1"/>
  <c r="G19" i="5"/>
  <c r="F19" i="5"/>
  <c r="R18" i="5"/>
  <c r="O18" i="5"/>
  <c r="P18" i="5" s="1"/>
  <c r="G18" i="5"/>
  <c r="F18" i="5"/>
  <c r="R17" i="5"/>
  <c r="O17" i="5"/>
  <c r="P17" i="5" s="1"/>
  <c r="G17" i="5"/>
  <c r="F17" i="5"/>
  <c r="R16" i="5"/>
  <c r="O16" i="5"/>
  <c r="P16" i="5" s="1"/>
  <c r="G16" i="5"/>
  <c r="F16" i="5"/>
  <c r="R15" i="5"/>
  <c r="O15" i="5"/>
  <c r="P15" i="5" s="1"/>
  <c r="G15" i="5"/>
  <c r="F15" i="5"/>
  <c r="R14" i="5"/>
  <c r="O14" i="5"/>
  <c r="P14" i="5" s="1"/>
  <c r="G14" i="5"/>
  <c r="F14" i="5"/>
  <c r="R13" i="5"/>
  <c r="O13" i="5"/>
  <c r="P13" i="5" s="1"/>
  <c r="G13" i="5"/>
  <c r="F13" i="5"/>
  <c r="R12" i="5"/>
  <c r="O12" i="5"/>
  <c r="P12" i="5" s="1"/>
  <c r="G12" i="5"/>
  <c r="F12" i="5"/>
  <c r="C12" i="5"/>
  <c r="V11" i="5"/>
  <c r="R11" i="5"/>
  <c r="O11" i="5"/>
  <c r="P11" i="5" s="1"/>
  <c r="G11" i="5"/>
  <c r="F11" i="5"/>
  <c r="V10" i="5"/>
  <c r="R10" i="5"/>
  <c r="O10" i="5"/>
  <c r="P10" i="5" s="1"/>
  <c r="G10" i="5"/>
  <c r="F10" i="5"/>
  <c r="C10" i="5"/>
  <c r="V8" i="5" s="1"/>
  <c r="V9" i="5"/>
  <c r="R9" i="5"/>
  <c r="O9" i="5"/>
  <c r="P9" i="5" s="1"/>
  <c r="G9" i="5"/>
  <c r="F9" i="5"/>
  <c r="R8" i="5"/>
  <c r="O8" i="5"/>
  <c r="G8" i="5"/>
  <c r="F8" i="5"/>
  <c r="C8" i="5"/>
  <c r="Q23" i="5" s="1"/>
  <c r="B8" i="5"/>
  <c r="R7" i="5"/>
  <c r="O7" i="5"/>
  <c r="P7" i="5" s="1"/>
  <c r="G7" i="5"/>
  <c r="F7" i="5"/>
  <c r="R6" i="5"/>
  <c r="O6" i="5"/>
  <c r="P6" i="5" s="1"/>
  <c r="G6" i="5"/>
  <c r="F6" i="5"/>
  <c r="R5" i="5"/>
  <c r="O5" i="5"/>
  <c r="P5" i="5" s="1"/>
  <c r="G5" i="5"/>
  <c r="F5" i="5"/>
  <c r="C5" i="5"/>
  <c r="B5" i="5"/>
  <c r="W4" i="5"/>
  <c r="V4" i="5"/>
  <c r="Y4" i="5" s="1"/>
  <c r="R4" i="5"/>
  <c r="M4" i="5" a="1"/>
  <c r="M19" i="5" s="1"/>
  <c r="U19" i="5" s="1"/>
  <c r="G4" i="5"/>
  <c r="F4" i="5"/>
  <c r="AT3" i="5"/>
  <c r="R3" i="5"/>
  <c r="Q3" i="5"/>
  <c r="AG3" i="5" s="1"/>
  <c r="AP3" i="5" s="1"/>
  <c r="O3" i="5"/>
  <c r="P3" i="5" s="1"/>
  <c r="AF3" i="5" s="1"/>
  <c r="AO3" i="5" s="1"/>
  <c r="V23" i="4"/>
  <c r="O23" i="4"/>
  <c r="P23" i="4" s="1"/>
  <c r="G23" i="4"/>
  <c r="F23" i="4"/>
  <c r="V22" i="4"/>
  <c r="O22" i="4"/>
  <c r="P22" i="4" s="1"/>
  <c r="G22" i="4"/>
  <c r="F22" i="4"/>
  <c r="V21" i="4"/>
  <c r="O21" i="4"/>
  <c r="P21" i="4" s="1"/>
  <c r="G21" i="4"/>
  <c r="F21" i="4"/>
  <c r="V20" i="4"/>
  <c r="O20" i="4"/>
  <c r="P20" i="4" s="1"/>
  <c r="G20" i="4"/>
  <c r="F20" i="4"/>
  <c r="V19" i="4"/>
  <c r="O19" i="4"/>
  <c r="P19" i="4" s="1"/>
  <c r="G19" i="4"/>
  <c r="F19" i="4"/>
  <c r="V18" i="4"/>
  <c r="O18" i="4"/>
  <c r="P18" i="4" s="1"/>
  <c r="G18" i="4"/>
  <c r="F18" i="4"/>
  <c r="V17" i="4"/>
  <c r="O17" i="4"/>
  <c r="P17" i="4" s="1"/>
  <c r="G17" i="4"/>
  <c r="F17" i="4"/>
  <c r="V16" i="4"/>
  <c r="O16" i="4"/>
  <c r="P16" i="4" s="1"/>
  <c r="G16" i="4"/>
  <c r="F16" i="4"/>
  <c r="V15" i="4"/>
  <c r="O15" i="4"/>
  <c r="P15" i="4" s="1"/>
  <c r="G15" i="4"/>
  <c r="F15" i="4"/>
  <c r="V14" i="4"/>
  <c r="O14" i="4"/>
  <c r="P14" i="4" s="1"/>
  <c r="G14" i="4"/>
  <c r="F14" i="4"/>
  <c r="V13" i="4"/>
  <c r="O13" i="4"/>
  <c r="P13" i="4" s="1"/>
  <c r="G13" i="4"/>
  <c r="F13" i="4"/>
  <c r="V12" i="4"/>
  <c r="O12" i="4"/>
  <c r="P12" i="4" s="1"/>
  <c r="G12" i="4"/>
  <c r="F12" i="4"/>
  <c r="C12" i="4"/>
  <c r="R11" i="4"/>
  <c r="O11" i="4"/>
  <c r="G11" i="4"/>
  <c r="F11" i="4"/>
  <c r="V10" i="4"/>
  <c r="R10" i="4"/>
  <c r="O10" i="4"/>
  <c r="P10" i="4" s="1"/>
  <c r="G10" i="4"/>
  <c r="F10" i="4"/>
  <c r="C10" i="4"/>
  <c r="V11" i="4" s="1"/>
  <c r="V9" i="4"/>
  <c r="R9" i="4"/>
  <c r="O9" i="4"/>
  <c r="G9" i="4"/>
  <c r="F9" i="4"/>
  <c r="V8" i="4"/>
  <c r="O8" i="4"/>
  <c r="P8" i="4" s="1"/>
  <c r="G8" i="4"/>
  <c r="F8" i="4"/>
  <c r="C8" i="4"/>
  <c r="Q9" i="4" s="1"/>
  <c r="B8" i="4"/>
  <c r="V7" i="4"/>
  <c r="O7" i="4"/>
  <c r="P7" i="4" s="1"/>
  <c r="G7" i="4"/>
  <c r="F7" i="4"/>
  <c r="V6" i="4"/>
  <c r="O6" i="4"/>
  <c r="P6" i="4" s="1"/>
  <c r="G6" i="4"/>
  <c r="F6" i="4"/>
  <c r="C6" i="4"/>
  <c r="R8" i="4" s="1"/>
  <c r="V5" i="4"/>
  <c r="R5" i="4"/>
  <c r="Q5" i="4"/>
  <c r="O5" i="4"/>
  <c r="G5" i="4"/>
  <c r="F5" i="4"/>
  <c r="C5" i="4"/>
  <c r="B5" i="4"/>
  <c r="W4" i="4"/>
  <c r="Y4" i="4" s="1"/>
  <c r="V4" i="4"/>
  <c r="R4" i="4"/>
  <c r="M22" i="4"/>
  <c r="U22" i="4" s="1"/>
  <c r="M20" i="4"/>
  <c r="U20" i="4" s="1"/>
  <c r="M19" i="4"/>
  <c r="U19" i="4" s="1"/>
  <c r="M18" i="4"/>
  <c r="U18" i="4" s="1"/>
  <c r="M16" i="4"/>
  <c r="U16" i="4" s="1"/>
  <c r="M14" i="4"/>
  <c r="U14" i="4" s="1"/>
  <c r="M13" i="4"/>
  <c r="U13" i="4" s="1"/>
  <c r="M12" i="4"/>
  <c r="U12" i="4" s="1"/>
  <c r="M10" i="4"/>
  <c r="U10" i="4" s="1"/>
  <c r="M8" i="4"/>
  <c r="U8" i="4" s="1"/>
  <c r="M7" i="4"/>
  <c r="U7" i="4" s="1"/>
  <c r="M6" i="4"/>
  <c r="U6" i="4" s="1"/>
  <c r="M4" i="4"/>
  <c r="U4" i="4" s="1"/>
  <c r="X4" i="4" s="1"/>
  <c r="M4" i="4" a="1"/>
  <c r="M23" i="4" s="1"/>
  <c r="U23" i="4" s="1"/>
  <c r="G4" i="4"/>
  <c r="F4" i="4"/>
  <c r="AT3" i="4"/>
  <c r="R3" i="4"/>
  <c r="Q3" i="4"/>
  <c r="AG3" i="4" s="1"/>
  <c r="AP3" i="4" s="1"/>
  <c r="O3" i="4"/>
  <c r="P3" i="4" s="1"/>
  <c r="AF3" i="4" s="1"/>
  <c r="AO3" i="4" s="1"/>
  <c r="V23" i="3"/>
  <c r="O23" i="3"/>
  <c r="P23" i="3" s="1"/>
  <c r="G23" i="3"/>
  <c r="F23" i="3"/>
  <c r="V22" i="3"/>
  <c r="O22" i="3"/>
  <c r="P22" i="3" s="1"/>
  <c r="G22" i="3"/>
  <c r="F22" i="3"/>
  <c r="V21" i="3"/>
  <c r="O21" i="3"/>
  <c r="P21" i="3" s="1"/>
  <c r="G21" i="3"/>
  <c r="F21" i="3"/>
  <c r="V20" i="3"/>
  <c r="O20" i="3"/>
  <c r="P20" i="3" s="1"/>
  <c r="G20" i="3"/>
  <c r="F20" i="3"/>
  <c r="V19" i="3"/>
  <c r="O19" i="3"/>
  <c r="P19" i="3" s="1"/>
  <c r="G19" i="3"/>
  <c r="F19" i="3"/>
  <c r="V18" i="3"/>
  <c r="O18" i="3"/>
  <c r="P18" i="3" s="1"/>
  <c r="G18" i="3"/>
  <c r="F18" i="3"/>
  <c r="V17" i="3"/>
  <c r="O17" i="3"/>
  <c r="P17" i="3" s="1"/>
  <c r="G17" i="3"/>
  <c r="F17" i="3"/>
  <c r="V16" i="3"/>
  <c r="O16" i="3"/>
  <c r="P16" i="3" s="1"/>
  <c r="G16" i="3"/>
  <c r="F16" i="3"/>
  <c r="V15" i="3"/>
  <c r="O15" i="3"/>
  <c r="P15" i="3" s="1"/>
  <c r="G15" i="3"/>
  <c r="F15" i="3"/>
  <c r="V14" i="3"/>
  <c r="O14" i="3"/>
  <c r="P14" i="3" s="1"/>
  <c r="G14" i="3"/>
  <c r="F14" i="3"/>
  <c r="V13" i="3"/>
  <c r="O13" i="3"/>
  <c r="P13" i="3" s="1"/>
  <c r="G13" i="3"/>
  <c r="F13" i="3"/>
  <c r="V12" i="3"/>
  <c r="O12" i="3"/>
  <c r="P12" i="3" s="1"/>
  <c r="G12" i="3"/>
  <c r="F12" i="3"/>
  <c r="C12" i="3"/>
  <c r="V11" i="3"/>
  <c r="O11" i="3"/>
  <c r="P11" i="3" s="1"/>
  <c r="G11" i="3"/>
  <c r="F11" i="3"/>
  <c r="V10" i="3"/>
  <c r="O10" i="3"/>
  <c r="P10" i="3" s="1"/>
  <c r="G10" i="3"/>
  <c r="F10" i="3"/>
  <c r="C10" i="3"/>
  <c r="V9" i="3"/>
  <c r="O9" i="3"/>
  <c r="G9" i="3"/>
  <c r="F9" i="3"/>
  <c r="V8" i="3"/>
  <c r="O8" i="3"/>
  <c r="P8" i="3" s="1"/>
  <c r="G8" i="3"/>
  <c r="F8" i="3"/>
  <c r="C8" i="3"/>
  <c r="Q11" i="3" s="1"/>
  <c r="B8" i="3"/>
  <c r="V7" i="3"/>
  <c r="O7" i="3"/>
  <c r="P7" i="3" s="1"/>
  <c r="G7" i="3"/>
  <c r="F7" i="3"/>
  <c r="V6" i="3"/>
  <c r="Q6" i="3"/>
  <c r="O6" i="3"/>
  <c r="P6" i="3" s="1"/>
  <c r="G6" i="3"/>
  <c r="F6" i="3"/>
  <c r="C6" i="3"/>
  <c r="R23" i="3" s="1"/>
  <c r="V5" i="3"/>
  <c r="Q5" i="3"/>
  <c r="O5" i="3"/>
  <c r="P5" i="3" s="1"/>
  <c r="G5" i="3"/>
  <c r="F5" i="3"/>
  <c r="C5" i="3"/>
  <c r="B5" i="3"/>
  <c r="Y4" i="3"/>
  <c r="W4" i="3"/>
  <c r="V4" i="3"/>
  <c r="M23" i="3"/>
  <c r="U23" i="3" s="1"/>
  <c r="M22" i="3"/>
  <c r="U22" i="3" s="1"/>
  <c r="M20" i="3"/>
  <c r="U20" i="3" s="1"/>
  <c r="M18" i="3"/>
  <c r="U18" i="3" s="1"/>
  <c r="M17" i="3"/>
  <c r="U17" i="3" s="1"/>
  <c r="M16" i="3"/>
  <c r="U16" i="3" s="1"/>
  <c r="M14" i="3"/>
  <c r="U14" i="3" s="1"/>
  <c r="M12" i="3"/>
  <c r="U12" i="3" s="1"/>
  <c r="M11" i="3"/>
  <c r="U11" i="3" s="1"/>
  <c r="M10" i="3"/>
  <c r="U10" i="3" s="1"/>
  <c r="M8" i="3"/>
  <c r="U8" i="3" s="1"/>
  <c r="M6" i="3"/>
  <c r="U6" i="3" s="1"/>
  <c r="M5" i="3"/>
  <c r="U5" i="3" s="1"/>
  <c r="M4" i="3"/>
  <c r="U4" i="3" s="1"/>
  <c r="X4" i="3" s="1"/>
  <c r="M4" i="3" a="1"/>
  <c r="M21" i="3" s="1"/>
  <c r="U21" i="3" s="1"/>
  <c r="G4" i="3"/>
  <c r="F4" i="3"/>
  <c r="AT3" i="3"/>
  <c r="Q3" i="3"/>
  <c r="AG3" i="3" s="1"/>
  <c r="AP3" i="3" s="1"/>
  <c r="O3" i="3"/>
  <c r="AE3" i="3" s="1"/>
  <c r="R23" i="2"/>
  <c r="O23" i="2"/>
  <c r="P23" i="2" s="1"/>
  <c r="G23" i="2"/>
  <c r="F23" i="2"/>
  <c r="R22" i="2"/>
  <c r="O22" i="2"/>
  <c r="P22" i="2" s="1"/>
  <c r="G22" i="2"/>
  <c r="F22" i="2"/>
  <c r="R21" i="2"/>
  <c r="O21" i="2"/>
  <c r="P21" i="2" s="1"/>
  <c r="G21" i="2"/>
  <c r="F21" i="2"/>
  <c r="R20" i="2"/>
  <c r="O20" i="2"/>
  <c r="P20" i="2" s="1"/>
  <c r="G20" i="2"/>
  <c r="F20" i="2"/>
  <c r="R19" i="2"/>
  <c r="O19" i="2"/>
  <c r="P19" i="2" s="1"/>
  <c r="G19" i="2"/>
  <c r="F19" i="2"/>
  <c r="R18" i="2"/>
  <c r="O18" i="2"/>
  <c r="P18" i="2" s="1"/>
  <c r="G18" i="2"/>
  <c r="F18" i="2"/>
  <c r="R17" i="2"/>
  <c r="O17" i="2"/>
  <c r="P17" i="2" s="1"/>
  <c r="G17" i="2"/>
  <c r="F17" i="2"/>
  <c r="R16" i="2"/>
  <c r="O16" i="2"/>
  <c r="P16" i="2" s="1"/>
  <c r="G16" i="2"/>
  <c r="F16" i="2"/>
  <c r="R15" i="2"/>
  <c r="O15" i="2"/>
  <c r="P15" i="2" s="1"/>
  <c r="G15" i="2"/>
  <c r="F15" i="2"/>
  <c r="R14" i="2"/>
  <c r="O14" i="2"/>
  <c r="P14" i="2" s="1"/>
  <c r="G14" i="2"/>
  <c r="F14" i="2"/>
  <c r="R13" i="2"/>
  <c r="O13" i="2"/>
  <c r="P13" i="2" s="1"/>
  <c r="G13" i="2"/>
  <c r="F13" i="2"/>
  <c r="R12" i="2"/>
  <c r="O12" i="2"/>
  <c r="P12" i="2" s="1"/>
  <c r="G12" i="2"/>
  <c r="F12" i="2"/>
  <c r="C12" i="2"/>
  <c r="R11" i="2"/>
  <c r="O11" i="2"/>
  <c r="G11" i="2"/>
  <c r="F11" i="2"/>
  <c r="R10" i="2"/>
  <c r="O10" i="2"/>
  <c r="P10" i="2" s="1"/>
  <c r="G10" i="2"/>
  <c r="F10" i="2"/>
  <c r="C10" i="2"/>
  <c r="V23" i="2" s="1"/>
  <c r="V9" i="2"/>
  <c r="R9" i="2"/>
  <c r="O9" i="2"/>
  <c r="P9" i="2" s="1"/>
  <c r="G9" i="2"/>
  <c r="F9" i="2"/>
  <c r="O8" i="2"/>
  <c r="P8" i="2" s="1"/>
  <c r="G8" i="2"/>
  <c r="F8" i="2"/>
  <c r="C8" i="2"/>
  <c r="Q11" i="2" s="1"/>
  <c r="B8" i="2"/>
  <c r="R7" i="2"/>
  <c r="O7" i="2"/>
  <c r="P7" i="2" s="1"/>
  <c r="G7" i="2"/>
  <c r="F7" i="2"/>
  <c r="R6" i="2"/>
  <c r="O6" i="2"/>
  <c r="P6" i="2" s="1"/>
  <c r="G6" i="2"/>
  <c r="F6" i="2"/>
  <c r="C6" i="2"/>
  <c r="R8" i="2" s="1"/>
  <c r="R5" i="2"/>
  <c r="O5" i="2"/>
  <c r="P5" i="2" s="1"/>
  <c r="G5" i="2"/>
  <c r="F5" i="2"/>
  <c r="C5" i="2"/>
  <c r="B5" i="2"/>
  <c r="W4" i="2"/>
  <c r="V4" i="2"/>
  <c r="Y4" i="2" s="1"/>
  <c r="R4" i="2"/>
  <c r="M4" i="2" a="1"/>
  <c r="M19" i="2" s="1"/>
  <c r="U19" i="2" s="1"/>
  <c r="G4" i="2"/>
  <c r="F4" i="2"/>
  <c r="AT3" i="2"/>
  <c r="R3" i="2"/>
  <c r="Q3" i="2"/>
  <c r="AG3" i="2" s="1"/>
  <c r="AP3" i="2" s="1"/>
  <c r="O3" i="2"/>
  <c r="P3" i="2" s="1"/>
  <c r="AF3" i="2" s="1"/>
  <c r="AO3" i="2" s="1"/>
  <c r="AC23" i="1"/>
  <c r="V23" i="1"/>
  <c r="R23" i="1"/>
  <c r="Q23" i="1"/>
  <c r="O23" i="1"/>
  <c r="P23" i="1" s="1"/>
  <c r="G23" i="1"/>
  <c r="F23" i="1"/>
  <c r="V22" i="1"/>
  <c r="R22" i="1"/>
  <c r="Q22" i="1"/>
  <c r="O22" i="1"/>
  <c r="P22" i="1" s="1"/>
  <c r="G22" i="1"/>
  <c r="F22" i="1"/>
  <c r="V21" i="1"/>
  <c r="R21" i="1"/>
  <c r="Q21" i="1"/>
  <c r="O21" i="1"/>
  <c r="P21" i="1" s="1"/>
  <c r="G21" i="1"/>
  <c r="F21" i="1"/>
  <c r="V20" i="1"/>
  <c r="R20" i="1"/>
  <c r="Q20" i="1"/>
  <c r="O20" i="1"/>
  <c r="P20" i="1" s="1"/>
  <c r="G20" i="1"/>
  <c r="F20" i="1"/>
  <c r="V19" i="1"/>
  <c r="R19" i="1"/>
  <c r="Q19" i="1"/>
  <c r="O19" i="1"/>
  <c r="P19" i="1" s="1"/>
  <c r="G19" i="1"/>
  <c r="F19" i="1"/>
  <c r="V18" i="1"/>
  <c r="R18" i="1"/>
  <c r="Q18" i="1"/>
  <c r="O18" i="1"/>
  <c r="P18" i="1" s="1"/>
  <c r="G18" i="1"/>
  <c r="F18" i="1"/>
  <c r="V17" i="1"/>
  <c r="R17" i="1"/>
  <c r="Q17" i="1"/>
  <c r="O17" i="1"/>
  <c r="P17" i="1" s="1"/>
  <c r="G17" i="1"/>
  <c r="F17" i="1"/>
  <c r="V16" i="1"/>
  <c r="R16" i="1"/>
  <c r="Q16" i="1"/>
  <c r="O16" i="1"/>
  <c r="P16" i="1" s="1"/>
  <c r="G16" i="1"/>
  <c r="F16" i="1"/>
  <c r="V15" i="1"/>
  <c r="R15" i="1"/>
  <c r="Q15" i="1"/>
  <c r="O15" i="1"/>
  <c r="P15" i="1" s="1"/>
  <c r="G15" i="1"/>
  <c r="F15" i="1"/>
  <c r="V14" i="1"/>
  <c r="R14" i="1"/>
  <c r="Q14" i="1"/>
  <c r="O14" i="1"/>
  <c r="P14" i="1" s="1"/>
  <c r="G14" i="1"/>
  <c r="F14" i="1"/>
  <c r="V13" i="1"/>
  <c r="R13" i="1"/>
  <c r="Q13" i="1"/>
  <c r="O13" i="1"/>
  <c r="P13" i="1" s="1"/>
  <c r="G13" i="1"/>
  <c r="F13" i="1"/>
  <c r="V12" i="1"/>
  <c r="R12" i="1"/>
  <c r="Q12" i="1"/>
  <c r="O12" i="1"/>
  <c r="P12" i="1" s="1"/>
  <c r="G12" i="1"/>
  <c r="F12" i="1"/>
  <c r="V11" i="1"/>
  <c r="R11" i="1"/>
  <c r="Q11" i="1"/>
  <c r="O11" i="1"/>
  <c r="P11" i="1" s="1"/>
  <c r="G11" i="1"/>
  <c r="F11" i="1"/>
  <c r="V10" i="1"/>
  <c r="R10" i="1"/>
  <c r="Q10" i="1"/>
  <c r="O10" i="1"/>
  <c r="P10" i="1" s="1"/>
  <c r="H10" i="1"/>
  <c r="I10" i="1" s="1"/>
  <c r="J10" i="1" s="1"/>
  <c r="G10" i="1"/>
  <c r="F10" i="1"/>
  <c r="V9" i="1"/>
  <c r="R9" i="1"/>
  <c r="Q9" i="1"/>
  <c r="O9" i="1"/>
  <c r="P9" i="1" s="1"/>
  <c r="H9" i="1"/>
  <c r="I9" i="1" s="1"/>
  <c r="J9" i="1" s="1"/>
  <c r="G9" i="1"/>
  <c r="F9" i="1"/>
  <c r="C9" i="1"/>
  <c r="C9" i="6" s="1"/>
  <c r="V8" i="1"/>
  <c r="R8" i="1"/>
  <c r="Q8" i="1"/>
  <c r="O8" i="1"/>
  <c r="P8" i="1" s="1"/>
  <c r="G8" i="1"/>
  <c r="F8" i="1"/>
  <c r="H8" i="1" s="1"/>
  <c r="I8" i="1" s="1"/>
  <c r="J8" i="1" s="1"/>
  <c r="V7" i="1"/>
  <c r="R7" i="1"/>
  <c r="Q7" i="1"/>
  <c r="O7" i="1"/>
  <c r="P7" i="1" s="1"/>
  <c r="G7" i="1"/>
  <c r="F7" i="1"/>
  <c r="H7" i="1" s="1"/>
  <c r="I7" i="1" s="1"/>
  <c r="J7" i="1" s="1"/>
  <c r="V6" i="1"/>
  <c r="R6" i="1"/>
  <c r="Q6" i="1"/>
  <c r="O6" i="1"/>
  <c r="P6" i="1" s="1"/>
  <c r="G6" i="1"/>
  <c r="F6" i="1"/>
  <c r="H6" i="1" s="1"/>
  <c r="I6" i="1" s="1"/>
  <c r="J6" i="1" s="1"/>
  <c r="V5" i="1"/>
  <c r="R5" i="1"/>
  <c r="Q5" i="1"/>
  <c r="O5" i="1"/>
  <c r="P5" i="1" s="1"/>
  <c r="G5" i="1"/>
  <c r="F5" i="1"/>
  <c r="H5" i="1" s="1"/>
  <c r="I5" i="1" s="1"/>
  <c r="J5" i="1" s="1"/>
  <c r="Y4" i="1"/>
  <c r="W4" i="1"/>
  <c r="V4" i="1"/>
  <c r="R4" i="1"/>
  <c r="M18" i="1"/>
  <c r="U18" i="1" s="1"/>
  <c r="M12" i="1"/>
  <c r="U12" i="1" s="1"/>
  <c r="M6" i="1"/>
  <c r="U6" i="1" s="1"/>
  <c r="M4" i="1" a="1"/>
  <c r="M22" i="1" s="1"/>
  <c r="U22" i="1" s="1"/>
  <c r="G4" i="1"/>
  <c r="F4" i="1"/>
  <c r="H4" i="1" s="1"/>
  <c r="I4" i="1" s="1"/>
  <c r="J4" i="1" s="1"/>
  <c r="K4" i="1" s="1"/>
  <c r="AT3" i="1"/>
  <c r="R3" i="1"/>
  <c r="Q3" i="1"/>
  <c r="AG3" i="1" s="1"/>
  <c r="AP3" i="1" s="1"/>
  <c r="O3" i="1"/>
  <c r="AE3" i="1" s="1"/>
  <c r="Z4" i="16" l="1"/>
  <c r="AH4" i="93"/>
  <c r="P10" i="22"/>
  <c r="P9" i="11"/>
  <c r="Q8" i="8"/>
  <c r="Q8" i="50"/>
  <c r="Q17" i="50"/>
  <c r="Q5" i="53"/>
  <c r="Q5" i="54"/>
  <c r="Q7" i="60"/>
  <c r="Q8" i="60"/>
  <c r="Q13" i="60"/>
  <c r="Q14" i="61"/>
  <c r="Q7" i="62"/>
  <c r="Q10" i="62"/>
  <c r="Q19" i="62"/>
  <c r="Q5" i="63"/>
  <c r="Q7" i="66"/>
  <c r="Q21" i="68"/>
  <c r="Q12" i="69"/>
  <c r="Q21" i="69"/>
  <c r="Q7" i="70"/>
  <c r="Q43" i="73"/>
  <c r="Q8" i="21"/>
  <c r="Q9" i="21"/>
  <c r="Q15" i="50"/>
  <c r="Q20" i="60"/>
  <c r="Q13" i="61"/>
  <c r="Q8" i="63"/>
  <c r="Q16" i="68"/>
  <c r="Q31" i="73"/>
  <c r="Q10" i="21"/>
  <c r="Q20" i="50"/>
  <c r="Q12" i="60"/>
  <c r="Q17" i="60"/>
  <c r="Q6" i="61"/>
  <c r="Q11" i="61"/>
  <c r="Q12" i="61"/>
  <c r="Q6" i="62"/>
  <c r="Q16" i="62"/>
  <c r="Q15" i="66"/>
  <c r="Q7" i="68"/>
  <c r="Q20" i="68"/>
  <c r="Q18" i="69"/>
  <c r="Q9" i="70"/>
  <c r="Q5" i="71"/>
  <c r="Q9" i="71"/>
  <c r="Q19" i="73"/>
  <c r="Q91" i="73"/>
  <c r="Q10" i="2"/>
  <c r="Q5" i="61"/>
  <c r="Q20" i="61"/>
  <c r="Q21" i="66"/>
  <c r="Q15" i="68"/>
  <c r="Q6" i="70"/>
  <c r="Q8" i="71"/>
  <c r="Q5" i="72"/>
  <c r="Q79" i="73"/>
  <c r="Q7" i="2"/>
  <c r="Q19" i="61"/>
  <c r="Q6" i="68"/>
  <c r="Q22" i="68"/>
  <c r="Q15" i="69"/>
  <c r="Q5" i="70"/>
  <c r="Q67" i="73"/>
  <c r="Q5" i="2"/>
  <c r="Q6" i="2"/>
  <c r="Q8" i="2"/>
  <c r="Q7" i="14"/>
  <c r="Q7" i="18"/>
  <c r="Q8" i="18"/>
  <c r="Q10" i="19"/>
  <c r="Q12" i="50"/>
  <c r="Q6" i="54"/>
  <c r="Q21" i="60"/>
  <c r="Q18" i="61"/>
  <c r="Q11" i="66"/>
  <c r="Q14" i="68"/>
  <c r="Q8" i="70"/>
  <c r="Q55" i="73"/>
  <c r="P3" i="40"/>
  <c r="AF3" i="40" s="1"/>
  <c r="AO3" i="40" s="1"/>
  <c r="P23" i="23"/>
  <c r="P9" i="19"/>
  <c r="O6" i="67"/>
  <c r="P6" i="67" s="1"/>
  <c r="P11" i="17"/>
  <c r="P23" i="8"/>
  <c r="P3" i="6"/>
  <c r="AF3" i="6" s="1"/>
  <c r="AO3" i="6" s="1"/>
  <c r="P9" i="3"/>
  <c r="Z4" i="3"/>
  <c r="AE4" i="3" s="1"/>
  <c r="Z4" i="11"/>
  <c r="AH4" i="48"/>
  <c r="P3" i="48"/>
  <c r="AF3" i="48" s="1"/>
  <c r="AO3" i="48" s="1"/>
  <c r="P3" i="96"/>
  <c r="AF3" i="96" s="1"/>
  <c r="AO3" i="96" s="1"/>
  <c r="AE3" i="95"/>
  <c r="AN3" i="95" s="1"/>
  <c r="P3" i="95"/>
  <c r="AF3" i="95" s="1"/>
  <c r="AO3" i="95" s="1"/>
  <c r="P3" i="47"/>
  <c r="AF3" i="47" s="1"/>
  <c r="AO3" i="47" s="1"/>
  <c r="AE3" i="45"/>
  <c r="AN3" i="45" s="1"/>
  <c r="AE3" i="42"/>
  <c r="AN3" i="42" s="1"/>
  <c r="P3" i="41"/>
  <c r="AF3" i="41" s="1"/>
  <c r="AO3" i="41" s="1"/>
  <c r="AE3" i="38"/>
  <c r="AE3" i="85"/>
  <c r="P3" i="37"/>
  <c r="AF3" i="37" s="1"/>
  <c r="AO3" i="37" s="1"/>
  <c r="P3" i="35"/>
  <c r="AF3" i="35" s="1"/>
  <c r="AO3" i="35" s="1"/>
  <c r="AE3" i="34"/>
  <c r="P3" i="33"/>
  <c r="AF3" i="33" s="1"/>
  <c r="AO3" i="33" s="1"/>
  <c r="P3" i="80"/>
  <c r="AF3" i="80" s="1"/>
  <c r="AO3" i="80" s="1"/>
  <c r="P3" i="32"/>
  <c r="AF3" i="32" s="1"/>
  <c r="AO3" i="32" s="1"/>
  <c r="P3" i="30"/>
  <c r="AF3" i="30" s="1"/>
  <c r="AO3" i="30" s="1"/>
  <c r="P3" i="29"/>
  <c r="AF3" i="29" s="1"/>
  <c r="AO3" i="29" s="1"/>
  <c r="P3" i="28"/>
  <c r="AF3" i="28" s="1"/>
  <c r="AO3" i="28" s="1"/>
  <c r="P3" i="27"/>
  <c r="AF3" i="27" s="1"/>
  <c r="AO3" i="27" s="1"/>
  <c r="AE3" i="74"/>
  <c r="P3" i="74"/>
  <c r="AF3" i="74" s="1"/>
  <c r="AO3" i="74" s="1"/>
  <c r="P3" i="22"/>
  <c r="AF3" i="22" s="1"/>
  <c r="AO3" i="22" s="1"/>
  <c r="P9" i="21"/>
  <c r="O8" i="69"/>
  <c r="P8" i="69" s="1"/>
  <c r="O14" i="68"/>
  <c r="P14" i="68" s="1"/>
  <c r="O23" i="68"/>
  <c r="P23" i="68" s="1"/>
  <c r="O18" i="68"/>
  <c r="P18" i="68" s="1"/>
  <c r="O22" i="68"/>
  <c r="P22" i="68" s="1"/>
  <c r="P3" i="20"/>
  <c r="AF3" i="20" s="1"/>
  <c r="AO3" i="20" s="1"/>
  <c r="O13" i="68"/>
  <c r="P13" i="68" s="1"/>
  <c r="O21" i="68"/>
  <c r="P21" i="68" s="1"/>
  <c r="O7" i="68"/>
  <c r="P7" i="68" s="1"/>
  <c r="O17" i="68"/>
  <c r="P17" i="68" s="1"/>
  <c r="O20" i="68"/>
  <c r="P20" i="68" s="1"/>
  <c r="O6" i="68"/>
  <c r="P6" i="68" s="1"/>
  <c r="O8" i="68"/>
  <c r="P8" i="68" s="1"/>
  <c r="O12" i="68"/>
  <c r="P12" i="68" s="1"/>
  <c r="O16" i="68"/>
  <c r="P16" i="68" s="1"/>
  <c r="O15" i="68"/>
  <c r="P15" i="68" s="1"/>
  <c r="O19" i="68"/>
  <c r="P19" i="68" s="1"/>
  <c r="P3" i="19"/>
  <c r="AF3" i="19" s="1"/>
  <c r="AO3" i="19" s="1"/>
  <c r="O11" i="67"/>
  <c r="P11" i="67" s="1"/>
  <c r="O7" i="67"/>
  <c r="P7" i="67" s="1"/>
  <c r="P8" i="18"/>
  <c r="O14" i="65"/>
  <c r="P14" i="65" s="1"/>
  <c r="O12" i="65"/>
  <c r="P12" i="65" s="1"/>
  <c r="O13" i="65"/>
  <c r="P13" i="65" s="1"/>
  <c r="P3" i="17"/>
  <c r="AF3" i="17" s="1"/>
  <c r="AO3" i="17" s="1"/>
  <c r="O7" i="65"/>
  <c r="P7" i="65" s="1"/>
  <c r="O21" i="65"/>
  <c r="P21" i="65" s="1"/>
  <c r="O22" i="65"/>
  <c r="P22" i="65" s="1"/>
  <c r="O23" i="65"/>
  <c r="P23" i="65" s="1"/>
  <c r="O6" i="65"/>
  <c r="P6" i="65" s="1"/>
  <c r="O20" i="65"/>
  <c r="P20" i="65" s="1"/>
  <c r="O5" i="65"/>
  <c r="P5" i="65" s="1"/>
  <c r="O18" i="65"/>
  <c r="P18" i="65" s="1"/>
  <c r="O19" i="65"/>
  <c r="P19" i="65" s="1"/>
  <c r="O15" i="65"/>
  <c r="P15" i="65" s="1"/>
  <c r="O16" i="65"/>
  <c r="P16" i="65" s="1"/>
  <c r="O17" i="65"/>
  <c r="P17" i="65" s="1"/>
  <c r="O3" i="64"/>
  <c r="AE3" i="64" s="1"/>
  <c r="O10" i="64"/>
  <c r="P10" i="64" s="1"/>
  <c r="O5" i="64"/>
  <c r="P3" i="16"/>
  <c r="AF3" i="16" s="1"/>
  <c r="AO3" i="16" s="1"/>
  <c r="P23" i="15"/>
  <c r="O3" i="63"/>
  <c r="P3" i="63" s="1"/>
  <c r="AF3" i="63" s="1"/>
  <c r="AO3" i="63" s="1"/>
  <c r="O8" i="62"/>
  <c r="P8" i="62" s="1"/>
  <c r="P3" i="14"/>
  <c r="AF3" i="14" s="1"/>
  <c r="AO3" i="14" s="1"/>
  <c r="P8" i="13"/>
  <c r="P9" i="12"/>
  <c r="O11" i="60"/>
  <c r="P11" i="60" s="1"/>
  <c r="O14" i="60"/>
  <c r="P14" i="60" s="1"/>
  <c r="O23" i="60"/>
  <c r="P23" i="60" s="1"/>
  <c r="O6" i="60"/>
  <c r="P6" i="60" s="1"/>
  <c r="O17" i="60"/>
  <c r="P17" i="60" s="1"/>
  <c r="O20" i="60"/>
  <c r="P20" i="60" s="1"/>
  <c r="P3" i="11"/>
  <c r="AF3" i="11" s="1"/>
  <c r="AO3" i="11" s="1"/>
  <c r="O3" i="58"/>
  <c r="P3" i="9"/>
  <c r="AF3" i="9" s="1"/>
  <c r="AO3" i="9" s="1"/>
  <c r="O8" i="57"/>
  <c r="P8" i="57" s="1"/>
  <c r="O15" i="57"/>
  <c r="P15" i="57" s="1"/>
  <c r="O10" i="56"/>
  <c r="P10" i="56" s="1"/>
  <c r="P3" i="7"/>
  <c r="AF3" i="7" s="1"/>
  <c r="AO3" i="7" s="1"/>
  <c r="P8" i="5"/>
  <c r="O5" i="52"/>
  <c r="P5" i="52" s="1"/>
  <c r="P9" i="4"/>
  <c r="O7" i="52"/>
  <c r="P7" i="52" s="1"/>
  <c r="O3" i="51"/>
  <c r="O5" i="51"/>
  <c r="P5" i="51" s="1"/>
  <c r="O7" i="51"/>
  <c r="P7" i="51" s="1"/>
  <c r="O6" i="51"/>
  <c r="P6" i="51" s="1"/>
  <c r="O10" i="51"/>
  <c r="P10" i="51" s="1"/>
  <c r="O14" i="51"/>
  <c r="O18" i="51"/>
  <c r="P18" i="51" s="1"/>
  <c r="O21" i="51"/>
  <c r="P21" i="51" s="1"/>
  <c r="O13" i="51"/>
  <c r="P13" i="51" s="1"/>
  <c r="O17" i="51"/>
  <c r="P17" i="51" s="1"/>
  <c r="O16" i="51"/>
  <c r="P16" i="51" s="1"/>
  <c r="O20" i="51"/>
  <c r="P20" i="51" s="1"/>
  <c r="O23" i="51"/>
  <c r="P23" i="51" s="1"/>
  <c r="P3" i="3"/>
  <c r="AF3" i="3" s="1"/>
  <c r="AO3" i="3" s="1"/>
  <c r="O12" i="51"/>
  <c r="P12" i="51" s="1"/>
  <c r="O11" i="51"/>
  <c r="P11" i="51" s="1"/>
  <c r="O15" i="51"/>
  <c r="P15" i="51" s="1"/>
  <c r="O19" i="51"/>
  <c r="O13" i="50"/>
  <c r="P13" i="50" s="1"/>
  <c r="O10" i="50"/>
  <c r="P10" i="50" s="1"/>
  <c r="O17" i="50"/>
  <c r="P17" i="50" s="1"/>
  <c r="O19" i="50"/>
  <c r="P19" i="50" s="1"/>
  <c r="O3" i="50"/>
  <c r="O22" i="50"/>
  <c r="P22" i="50" s="1"/>
  <c r="O9" i="50"/>
  <c r="P9" i="50" s="1"/>
  <c r="O23" i="50"/>
  <c r="P23" i="50" s="1"/>
  <c r="O7" i="50"/>
  <c r="P7" i="50" s="1"/>
  <c r="O14" i="50"/>
  <c r="P14" i="50" s="1"/>
  <c r="O16" i="50"/>
  <c r="P16" i="50" s="1"/>
  <c r="P11" i="2"/>
  <c r="O6" i="50"/>
  <c r="P6" i="50" s="1"/>
  <c r="O11" i="50"/>
  <c r="P11" i="50" s="1"/>
  <c r="O20" i="50"/>
  <c r="P20" i="50" s="1"/>
  <c r="O3" i="49"/>
  <c r="O5" i="49"/>
  <c r="P5" i="49" s="1"/>
  <c r="O8" i="49"/>
  <c r="P8" i="49" s="1"/>
  <c r="P3" i="1"/>
  <c r="AF3" i="1" s="1"/>
  <c r="AO3" i="1" s="1"/>
  <c r="Q17" i="2"/>
  <c r="Q23" i="2"/>
  <c r="Q16" i="3"/>
  <c r="Q17" i="3"/>
  <c r="Q8" i="5"/>
  <c r="Q13" i="7"/>
  <c r="Q19" i="7"/>
  <c r="Q13" i="10"/>
  <c r="Q19" i="10"/>
  <c r="Q8" i="11"/>
  <c r="Q10" i="11"/>
  <c r="Q20" i="11"/>
  <c r="Q21" i="11"/>
  <c r="Q8" i="15"/>
  <c r="Q12" i="15"/>
  <c r="Q18" i="15"/>
  <c r="Q8" i="16"/>
  <c r="Q12" i="23"/>
  <c r="Q17" i="23"/>
  <c r="Q20" i="23"/>
  <c r="Q23" i="23"/>
  <c r="Q9" i="24"/>
  <c r="Q9" i="50"/>
  <c r="Q10" i="50"/>
  <c r="Q13" i="50"/>
  <c r="Q18" i="50"/>
  <c r="Q21" i="50"/>
  <c r="Q10" i="52"/>
  <c r="Q17" i="52"/>
  <c r="Q6" i="53"/>
  <c r="Q13" i="53"/>
  <c r="Q18" i="53"/>
  <c r="Q23" i="53"/>
  <c r="Q17" i="54"/>
  <c r="Q19" i="54"/>
  <c r="Q7" i="55"/>
  <c r="Q8" i="55"/>
  <c r="Q6" i="57"/>
  <c r="Q13" i="57"/>
  <c r="Q20" i="57"/>
  <c r="Q23" i="57"/>
  <c r="Q8" i="58"/>
  <c r="Q13" i="59"/>
  <c r="Q22" i="59"/>
  <c r="Q9" i="60"/>
  <c r="Q10" i="60"/>
  <c r="Q14" i="60"/>
  <c r="Q22" i="60"/>
  <c r="Q7" i="61"/>
  <c r="Q15" i="61"/>
  <c r="Q21" i="61"/>
  <c r="Q14" i="62"/>
  <c r="Q17" i="62"/>
  <c r="Q20" i="62"/>
  <c r="Q23" i="62"/>
  <c r="Q17" i="68"/>
  <c r="Q23" i="68"/>
  <c r="Q13" i="69"/>
  <c r="Q16" i="69"/>
  <c r="Q19" i="69"/>
  <c r="Q22" i="69"/>
  <c r="Q10" i="71"/>
  <c r="Q10" i="72"/>
  <c r="Q13" i="73"/>
  <c r="Q25" i="73"/>
  <c r="Q37" i="73"/>
  <c r="Q49" i="73"/>
  <c r="Q61" i="73"/>
  <c r="Q73" i="73"/>
  <c r="Q85" i="73"/>
  <c r="Q16" i="2"/>
  <c r="Q22" i="2"/>
  <c r="Q14" i="3"/>
  <c r="Q15" i="3"/>
  <c r="Q12" i="7"/>
  <c r="Q18" i="7"/>
  <c r="Q12" i="10"/>
  <c r="Q18" i="10"/>
  <c r="Q18" i="11"/>
  <c r="Q19" i="11"/>
  <c r="Q10" i="14"/>
  <c r="Q12" i="14"/>
  <c r="Q13" i="14"/>
  <c r="Q14" i="14"/>
  <c r="Q15" i="14"/>
  <c r="Q16" i="14"/>
  <c r="Q17" i="14"/>
  <c r="Q17" i="15"/>
  <c r="Q23" i="15"/>
  <c r="Q8" i="24"/>
  <c r="Q10" i="24"/>
  <c r="Q9" i="52"/>
  <c r="Q13" i="52"/>
  <c r="Q16" i="52"/>
  <c r="Q20" i="52"/>
  <c r="Q21" i="54"/>
  <c r="Q13" i="55"/>
  <c r="Q16" i="55"/>
  <c r="Q19" i="55"/>
  <c r="Q22" i="55"/>
  <c r="Q12" i="57"/>
  <c r="Q16" i="57"/>
  <c r="Q15" i="59"/>
  <c r="Q17" i="59"/>
  <c r="Q15" i="2"/>
  <c r="Q21" i="2"/>
  <c r="Q12" i="3"/>
  <c r="Q13" i="3"/>
  <c r="Q10" i="6"/>
  <c r="Q9" i="7"/>
  <c r="Q17" i="7"/>
  <c r="Q23" i="7"/>
  <c r="Q17" i="10"/>
  <c r="Q23" i="10"/>
  <c r="Q16" i="11"/>
  <c r="Q17" i="11"/>
  <c r="Q16" i="15"/>
  <c r="Q22" i="15"/>
  <c r="Q16" i="23"/>
  <c r="Q19" i="23"/>
  <c r="Q22" i="23"/>
  <c r="Q23" i="52"/>
  <c r="Q12" i="53"/>
  <c r="Q17" i="53"/>
  <c r="Q22" i="53"/>
  <c r="Q9" i="54"/>
  <c r="Q12" i="54"/>
  <c r="Q14" i="54"/>
  <c r="Q16" i="54"/>
  <c r="Q23" i="54"/>
  <c r="Q19" i="57"/>
  <c r="Q22" i="57"/>
  <c r="Q5" i="59"/>
  <c r="Q6" i="59"/>
  <c r="Q19" i="59"/>
  <c r="Q14" i="2"/>
  <c r="Q20" i="2"/>
  <c r="Q7" i="3"/>
  <c r="Q9" i="3"/>
  <c r="Q22" i="3"/>
  <c r="Q23" i="3"/>
  <c r="Q16" i="7"/>
  <c r="Q22" i="7"/>
  <c r="Q7" i="10"/>
  <c r="Q10" i="10"/>
  <c r="Q16" i="10"/>
  <c r="Q22" i="10"/>
  <c r="Q14" i="11"/>
  <c r="Q15" i="11"/>
  <c r="Q15" i="15"/>
  <c r="Q21" i="15"/>
  <c r="Q9" i="18"/>
  <c r="Q15" i="23"/>
  <c r="Q14" i="49"/>
  <c r="Q12" i="52"/>
  <c r="Q15" i="52"/>
  <c r="Q19" i="52"/>
  <c r="Q22" i="52"/>
  <c r="Q18" i="54"/>
  <c r="Q10" i="55"/>
  <c r="Q12" i="55"/>
  <c r="Q15" i="55"/>
  <c r="Q18" i="55"/>
  <c r="Q21" i="55"/>
  <c r="Q15" i="57"/>
  <c r="Q18" i="57"/>
  <c r="Q9" i="59"/>
  <c r="Q12" i="59"/>
  <c r="Q14" i="59"/>
  <c r="Q21" i="59"/>
  <c r="Q23" i="59"/>
  <c r="Q13" i="2"/>
  <c r="Q19" i="2"/>
  <c r="Q8" i="3"/>
  <c r="Q10" i="3"/>
  <c r="Q20" i="3"/>
  <c r="Q21" i="3"/>
  <c r="Q15" i="7"/>
  <c r="Q21" i="7"/>
  <c r="Q15" i="10"/>
  <c r="Q21" i="10"/>
  <c r="Q12" i="11"/>
  <c r="Q13" i="11"/>
  <c r="Q14" i="15"/>
  <c r="Q20" i="15"/>
  <c r="Q7" i="23"/>
  <c r="Q14" i="23"/>
  <c r="Q18" i="23"/>
  <c r="Q21" i="23"/>
  <c r="Q14" i="50"/>
  <c r="Q19" i="50"/>
  <c r="Q6" i="52"/>
  <c r="Q7" i="52"/>
  <c r="Q11" i="52"/>
  <c r="Q18" i="52"/>
  <c r="Q7" i="53"/>
  <c r="Q16" i="53"/>
  <c r="Q8" i="54"/>
  <c r="Q20" i="54"/>
  <c r="Q22" i="54"/>
  <c r="Q5" i="55"/>
  <c r="Q9" i="55"/>
  <c r="Q10" i="57"/>
  <c r="Q14" i="57"/>
  <c r="Q21" i="57"/>
  <c r="Q8" i="59"/>
  <c r="Q16" i="59"/>
  <c r="Q15" i="60"/>
  <c r="Q19" i="60"/>
  <c r="Q17" i="61"/>
  <c r="Q23" i="61"/>
  <c r="Q9" i="62"/>
  <c r="Q12" i="62"/>
  <c r="Q15" i="62"/>
  <c r="Q18" i="62"/>
  <c r="Q21" i="62"/>
  <c r="Q13" i="68"/>
  <c r="Q19" i="68"/>
  <c r="Q8" i="69"/>
  <c r="Q14" i="69"/>
  <c r="Q17" i="69"/>
  <c r="Q20" i="69"/>
  <c r="Q23" i="69"/>
  <c r="Q12" i="2"/>
  <c r="Q18" i="2"/>
  <c r="Q18" i="3"/>
  <c r="Q19" i="3"/>
  <c r="Q14" i="7"/>
  <c r="Q20" i="7"/>
  <c r="Q8" i="10"/>
  <c r="Q14" i="10"/>
  <c r="Q20" i="10"/>
  <c r="Q7" i="11"/>
  <c r="Q9" i="11"/>
  <c r="Q22" i="11"/>
  <c r="Q23" i="11"/>
  <c r="Q8" i="13"/>
  <c r="Q7" i="15"/>
  <c r="Q13" i="15"/>
  <c r="Q19" i="15"/>
  <c r="Q7" i="16"/>
  <c r="Q9" i="16"/>
  <c r="Q10" i="16"/>
  <c r="Q5" i="23"/>
  <c r="Q6" i="23"/>
  <c r="Q8" i="23"/>
  <c r="Q13" i="23"/>
  <c r="Q16" i="50"/>
  <c r="Q22" i="50"/>
  <c r="Q14" i="52"/>
  <c r="Q21" i="52"/>
  <c r="Q7" i="54"/>
  <c r="Q13" i="54"/>
  <c r="Q15" i="54"/>
  <c r="Q14" i="55"/>
  <c r="Q17" i="55"/>
  <c r="Q20" i="55"/>
  <c r="Q23" i="55"/>
  <c r="Q7" i="57"/>
  <c r="Q17" i="57"/>
  <c r="Q5" i="58"/>
  <c r="Q7" i="59"/>
  <c r="Q18" i="59"/>
  <c r="Q20" i="59"/>
  <c r="Q18" i="60"/>
  <c r="Q23" i="60"/>
  <c r="Q16" i="61"/>
  <c r="Q18" i="66"/>
  <c r="Q11" i="68"/>
  <c r="Q12" i="68"/>
  <c r="K5" i="1"/>
  <c r="K6" i="1" s="1"/>
  <c r="K7" i="1" s="1"/>
  <c r="K8" i="1" s="1"/>
  <c r="K9" i="1" s="1"/>
  <c r="K10" i="1" s="1"/>
  <c r="H7" i="6"/>
  <c r="I7" i="6" s="1"/>
  <c r="J7" i="6" s="1"/>
  <c r="H16" i="6"/>
  <c r="I16" i="6" s="1"/>
  <c r="J16" i="6" s="1"/>
  <c r="H22" i="6"/>
  <c r="I22" i="6" s="1"/>
  <c r="J22" i="6" s="1"/>
  <c r="AN3" i="1"/>
  <c r="AH4" i="4"/>
  <c r="Z4" i="4"/>
  <c r="H4" i="6"/>
  <c r="I4" i="6" s="1"/>
  <c r="J4" i="6" s="1"/>
  <c r="K4" i="6" s="1"/>
  <c r="K5" i="6" s="1"/>
  <c r="K6" i="6" s="1"/>
  <c r="H6" i="6"/>
  <c r="I6" i="6" s="1"/>
  <c r="J6" i="6" s="1"/>
  <c r="H8" i="6"/>
  <c r="I8" i="6" s="1"/>
  <c r="J8" i="6" s="1"/>
  <c r="H15" i="6"/>
  <c r="I15" i="6" s="1"/>
  <c r="J15" i="6" s="1"/>
  <c r="H21" i="6"/>
  <c r="I21" i="6" s="1"/>
  <c r="J21" i="6" s="1"/>
  <c r="I8" i="7"/>
  <c r="J8" i="7" s="1"/>
  <c r="AN3" i="9"/>
  <c r="H5" i="10"/>
  <c r="I5" i="10" s="1"/>
  <c r="J5" i="10" s="1"/>
  <c r="AG4" i="3"/>
  <c r="H14" i="6"/>
  <c r="I14" i="6" s="1"/>
  <c r="J14" i="6" s="1"/>
  <c r="H20" i="6"/>
  <c r="I20" i="6" s="1"/>
  <c r="J20" i="6" s="1"/>
  <c r="H15" i="10"/>
  <c r="I15" i="10" s="1"/>
  <c r="J15" i="10" s="1"/>
  <c r="AN3" i="3"/>
  <c r="AN3" i="6"/>
  <c r="H13" i="6"/>
  <c r="I13" i="6" s="1"/>
  <c r="J13" i="6" s="1"/>
  <c r="H19" i="6"/>
  <c r="I19" i="6" s="1"/>
  <c r="J19" i="6" s="1"/>
  <c r="AH4" i="12"/>
  <c r="Z4" i="12"/>
  <c r="H11" i="6"/>
  <c r="I11" i="6" s="1"/>
  <c r="J11" i="6" s="1"/>
  <c r="H5" i="6"/>
  <c r="I5" i="6" s="1"/>
  <c r="J5" i="6" s="1"/>
  <c r="H10" i="6"/>
  <c r="I10" i="6" s="1"/>
  <c r="J10" i="6" s="1"/>
  <c r="H12" i="6"/>
  <c r="I12" i="6" s="1"/>
  <c r="J12" i="6" s="1"/>
  <c r="H18" i="6"/>
  <c r="I18" i="6" s="1"/>
  <c r="J18" i="6" s="1"/>
  <c r="AN3" i="7"/>
  <c r="I5" i="7"/>
  <c r="J5" i="7" s="1"/>
  <c r="I11" i="7"/>
  <c r="J11" i="7" s="1"/>
  <c r="H13" i="10"/>
  <c r="I13" i="10" s="1"/>
  <c r="J13" i="10" s="1"/>
  <c r="W5" i="11"/>
  <c r="Y5" i="11" s="1"/>
  <c r="AG4" i="11"/>
  <c r="AF4" i="11"/>
  <c r="AE4" i="11"/>
  <c r="H9" i="6"/>
  <c r="I9" i="6" s="1"/>
  <c r="J9" i="6" s="1"/>
  <c r="H17" i="6"/>
  <c r="I17" i="6" s="1"/>
  <c r="J17" i="6" s="1"/>
  <c r="H23" i="6"/>
  <c r="I23" i="6" s="1"/>
  <c r="J23" i="6" s="1"/>
  <c r="I10" i="7"/>
  <c r="J10" i="7" s="1"/>
  <c r="Z4" i="8"/>
  <c r="H4" i="10"/>
  <c r="I4" i="10" s="1"/>
  <c r="J4" i="10" s="1"/>
  <c r="K4" i="10" s="1"/>
  <c r="H11" i="10"/>
  <c r="I11" i="10" s="1"/>
  <c r="J11" i="10" s="1"/>
  <c r="H12" i="10"/>
  <c r="I12" i="10" s="1"/>
  <c r="J12" i="10" s="1"/>
  <c r="AN3" i="11"/>
  <c r="H4" i="13"/>
  <c r="I4" i="13" s="1"/>
  <c r="J4" i="13" s="1"/>
  <c r="K4" i="13" s="1"/>
  <c r="M5" i="1"/>
  <c r="U5" i="1" s="1"/>
  <c r="M11" i="1"/>
  <c r="U11" i="1" s="1"/>
  <c r="M17" i="1"/>
  <c r="U17" i="1" s="1"/>
  <c r="M23" i="1"/>
  <c r="U23" i="1" s="1"/>
  <c r="M8" i="2"/>
  <c r="U8" i="2" s="1"/>
  <c r="M14" i="2"/>
  <c r="U14" i="2" s="1"/>
  <c r="M20" i="2"/>
  <c r="U20" i="2" s="1"/>
  <c r="V8" i="2"/>
  <c r="C9" i="2"/>
  <c r="H18" i="2" s="1"/>
  <c r="P5" i="4"/>
  <c r="Q10" i="4"/>
  <c r="P11" i="4"/>
  <c r="M8" i="5"/>
  <c r="U8" i="5" s="1"/>
  <c r="M14" i="5"/>
  <c r="U14" i="5" s="1"/>
  <c r="M20" i="5"/>
  <c r="U20" i="5" s="1"/>
  <c r="M5" i="6"/>
  <c r="U5" i="6" s="1"/>
  <c r="M11" i="6"/>
  <c r="U11" i="6" s="1"/>
  <c r="M17" i="6"/>
  <c r="U17" i="6" s="1"/>
  <c r="M23" i="6"/>
  <c r="U23" i="6" s="1"/>
  <c r="V5" i="6"/>
  <c r="R8" i="6"/>
  <c r="Q9" i="6"/>
  <c r="V11" i="6"/>
  <c r="R3" i="7"/>
  <c r="M7" i="7"/>
  <c r="U7" i="7" s="1"/>
  <c r="M13" i="7"/>
  <c r="U13" i="7" s="1"/>
  <c r="M19" i="7"/>
  <c r="U19" i="7" s="1"/>
  <c r="R10" i="7"/>
  <c r="Q11" i="7"/>
  <c r="M9" i="8"/>
  <c r="U9" i="8" s="1"/>
  <c r="M15" i="8"/>
  <c r="U15" i="8" s="1"/>
  <c r="M21" i="8"/>
  <c r="U21" i="8" s="1"/>
  <c r="R6" i="8"/>
  <c r="R7" i="8"/>
  <c r="P8" i="8"/>
  <c r="R12" i="8"/>
  <c r="R13" i="8"/>
  <c r="R14" i="8"/>
  <c r="R15" i="8"/>
  <c r="R16" i="8"/>
  <c r="R17" i="8"/>
  <c r="R18" i="8"/>
  <c r="R19" i="8"/>
  <c r="R20" i="8"/>
  <c r="R21" i="8"/>
  <c r="R22" i="8"/>
  <c r="R23" i="8"/>
  <c r="M5" i="9"/>
  <c r="U5" i="9" s="1"/>
  <c r="M11" i="9"/>
  <c r="U11" i="9" s="1"/>
  <c r="M17" i="9"/>
  <c r="U17" i="9" s="1"/>
  <c r="M23" i="9"/>
  <c r="U23" i="9" s="1"/>
  <c r="Q10" i="9"/>
  <c r="M8" i="10"/>
  <c r="U8" i="10" s="1"/>
  <c r="M14" i="10"/>
  <c r="U14" i="10" s="1"/>
  <c r="M20" i="10"/>
  <c r="U20" i="10" s="1"/>
  <c r="V8" i="10"/>
  <c r="C9" i="10"/>
  <c r="H9" i="10" s="1"/>
  <c r="I9" i="10" s="1"/>
  <c r="J9" i="10" s="1"/>
  <c r="P5" i="12"/>
  <c r="Q10" i="12"/>
  <c r="P11" i="12"/>
  <c r="M8" i="13"/>
  <c r="U8" i="13" s="1"/>
  <c r="M14" i="13"/>
  <c r="U14" i="13" s="1"/>
  <c r="M20" i="13"/>
  <c r="U20" i="13" s="1"/>
  <c r="P12" i="13"/>
  <c r="H14" i="13"/>
  <c r="I14" i="13" s="1"/>
  <c r="J14" i="13" s="1"/>
  <c r="P15" i="13"/>
  <c r="P18" i="13"/>
  <c r="H20" i="13"/>
  <c r="I20" i="13" s="1"/>
  <c r="J20" i="13" s="1"/>
  <c r="P21" i="13"/>
  <c r="Q9" i="14"/>
  <c r="Q8" i="14"/>
  <c r="Q23" i="14"/>
  <c r="Q22" i="14"/>
  <c r="Q21" i="14"/>
  <c r="Q20" i="14"/>
  <c r="Q19" i="14"/>
  <c r="AE4" i="16"/>
  <c r="W5" i="16"/>
  <c r="Y5" i="16" s="1"/>
  <c r="AG4" i="16"/>
  <c r="AF4" i="16"/>
  <c r="Z4" i="23"/>
  <c r="H19" i="26"/>
  <c r="I19" i="26" s="1"/>
  <c r="J19" i="26" s="1"/>
  <c r="H22" i="26"/>
  <c r="I22" i="26" s="1"/>
  <c r="J22" i="26" s="1"/>
  <c r="H25" i="26"/>
  <c r="I25" i="26" s="1"/>
  <c r="J25" i="26" s="1"/>
  <c r="H28" i="26"/>
  <c r="I28" i="26" s="1"/>
  <c r="J28" i="26" s="1"/>
  <c r="H31" i="26"/>
  <c r="I31" i="26" s="1"/>
  <c r="J31" i="26" s="1"/>
  <c r="H34" i="26"/>
  <c r="I34" i="26" s="1"/>
  <c r="J34" i="26" s="1"/>
  <c r="H37" i="26"/>
  <c r="I37" i="26" s="1"/>
  <c r="J37" i="26" s="1"/>
  <c r="H40" i="26"/>
  <c r="I40" i="26" s="1"/>
  <c r="J40" i="26" s="1"/>
  <c r="H43" i="26"/>
  <c r="I43" i="26" s="1"/>
  <c r="J43" i="26" s="1"/>
  <c r="H46" i="26"/>
  <c r="I46" i="26" s="1"/>
  <c r="J46" i="26" s="1"/>
  <c r="H49" i="26"/>
  <c r="I49" i="26" s="1"/>
  <c r="J49" i="26" s="1"/>
  <c r="H52" i="26"/>
  <c r="I52" i="26" s="1"/>
  <c r="J52" i="26" s="1"/>
  <c r="H55" i="26"/>
  <c r="I55" i="26" s="1"/>
  <c r="J55" i="26" s="1"/>
  <c r="H58" i="26"/>
  <c r="I58" i="26" s="1"/>
  <c r="J58" i="26" s="1"/>
  <c r="H61" i="26"/>
  <c r="I61" i="26" s="1"/>
  <c r="J61" i="26" s="1"/>
  <c r="H64" i="26"/>
  <c r="I64" i="26" s="1"/>
  <c r="J64" i="26" s="1"/>
  <c r="H67" i="26"/>
  <c r="I67" i="26" s="1"/>
  <c r="J67" i="26" s="1"/>
  <c r="H70" i="26"/>
  <c r="I70" i="26" s="1"/>
  <c r="J70" i="26" s="1"/>
  <c r="H73" i="26"/>
  <c r="I73" i="26" s="1"/>
  <c r="J73" i="26" s="1"/>
  <c r="H76" i="26"/>
  <c r="I76" i="26" s="1"/>
  <c r="J76" i="26" s="1"/>
  <c r="H79" i="26"/>
  <c r="I79" i="26" s="1"/>
  <c r="J79" i="26" s="1"/>
  <c r="H82" i="26"/>
  <c r="I82" i="26" s="1"/>
  <c r="J82" i="26" s="1"/>
  <c r="H85" i="26"/>
  <c r="I85" i="26" s="1"/>
  <c r="J85" i="26" s="1"/>
  <c r="H88" i="26"/>
  <c r="I88" i="26" s="1"/>
  <c r="J88" i="26" s="1"/>
  <c r="Z4" i="28"/>
  <c r="M9" i="2"/>
  <c r="U9" i="2" s="1"/>
  <c r="M15" i="2"/>
  <c r="U15" i="2" s="1"/>
  <c r="M21" i="2"/>
  <c r="U21" i="2" s="1"/>
  <c r="R8" i="3"/>
  <c r="AH3" i="4"/>
  <c r="AQ3" i="4" s="1"/>
  <c r="Q11" i="4"/>
  <c r="M9" i="5"/>
  <c r="U9" i="5" s="1"/>
  <c r="M15" i="5"/>
  <c r="U15" i="5" s="1"/>
  <c r="M21" i="5"/>
  <c r="U21" i="5" s="1"/>
  <c r="H12" i="7"/>
  <c r="H13" i="7"/>
  <c r="H14" i="7"/>
  <c r="H15" i="7"/>
  <c r="H16" i="7"/>
  <c r="H17" i="7"/>
  <c r="H18" i="7"/>
  <c r="H19" i="7"/>
  <c r="H20" i="7"/>
  <c r="H21" i="7"/>
  <c r="H22" i="7"/>
  <c r="H23" i="7"/>
  <c r="AE3" i="8"/>
  <c r="P9" i="8"/>
  <c r="Q11" i="9"/>
  <c r="M9" i="10"/>
  <c r="U9" i="10" s="1"/>
  <c r="M15" i="10"/>
  <c r="U15" i="10" s="1"/>
  <c r="M21" i="10"/>
  <c r="U21" i="10" s="1"/>
  <c r="R8" i="11"/>
  <c r="AH3" i="12"/>
  <c r="AQ3" i="12" s="1"/>
  <c r="Q11" i="12"/>
  <c r="M9" i="13"/>
  <c r="U9" i="13" s="1"/>
  <c r="M15" i="13"/>
  <c r="U15" i="13" s="1"/>
  <c r="M21" i="13"/>
  <c r="U21" i="13" s="1"/>
  <c r="AI3" i="14"/>
  <c r="H8" i="14"/>
  <c r="I8" i="14" s="1"/>
  <c r="J8" i="14" s="1"/>
  <c r="H15" i="16"/>
  <c r="AN3" i="17"/>
  <c r="Z4" i="21"/>
  <c r="AN3" i="22"/>
  <c r="H16" i="24"/>
  <c r="AH3" i="1"/>
  <c r="AQ3" i="1" s="1"/>
  <c r="M7" i="1"/>
  <c r="U7" i="1" s="1"/>
  <c r="M13" i="1"/>
  <c r="U13" i="1" s="1"/>
  <c r="M19" i="1"/>
  <c r="U19" i="1" s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17" i="1"/>
  <c r="I17" i="1" s="1"/>
  <c r="J17" i="1" s="1"/>
  <c r="H18" i="1"/>
  <c r="I18" i="1" s="1"/>
  <c r="J18" i="1" s="1"/>
  <c r="H19" i="1"/>
  <c r="I19" i="1" s="1"/>
  <c r="J19" i="1" s="1"/>
  <c r="H20" i="1"/>
  <c r="I20" i="1" s="1"/>
  <c r="J20" i="1" s="1"/>
  <c r="H21" i="1"/>
  <c r="I21" i="1" s="1"/>
  <c r="J21" i="1" s="1"/>
  <c r="H22" i="1"/>
  <c r="I22" i="1" s="1"/>
  <c r="J22" i="1" s="1"/>
  <c r="H23" i="1"/>
  <c r="I23" i="1" s="1"/>
  <c r="J23" i="1" s="1"/>
  <c r="AE3" i="2"/>
  <c r="M4" i="2"/>
  <c r="U4" i="2" s="1"/>
  <c r="X4" i="2" s="1"/>
  <c r="AH4" i="2" s="1"/>
  <c r="M10" i="2"/>
  <c r="U10" i="2" s="1"/>
  <c r="M16" i="2"/>
  <c r="U16" i="2" s="1"/>
  <c r="M22" i="2"/>
  <c r="U22" i="2" s="1"/>
  <c r="V10" i="2"/>
  <c r="R4" i="3"/>
  <c r="AH4" i="3" s="1"/>
  <c r="R9" i="3"/>
  <c r="Q6" i="4"/>
  <c r="Q7" i="4"/>
  <c r="C9" i="4"/>
  <c r="H10" i="4" s="1"/>
  <c r="Q12" i="4"/>
  <c r="Q13" i="4"/>
  <c r="Q14" i="4"/>
  <c r="Q15" i="4"/>
  <c r="Q16" i="4"/>
  <c r="Q17" i="4"/>
  <c r="Q18" i="4"/>
  <c r="Q19" i="4"/>
  <c r="Q20" i="4"/>
  <c r="Q21" i="4"/>
  <c r="Q22" i="4"/>
  <c r="Q23" i="4"/>
  <c r="AE3" i="5"/>
  <c r="M4" i="5"/>
  <c r="U4" i="5" s="1"/>
  <c r="X4" i="5" s="1"/>
  <c r="AH4" i="5" s="1"/>
  <c r="M10" i="5"/>
  <c r="U10" i="5" s="1"/>
  <c r="M16" i="5"/>
  <c r="U16" i="5" s="1"/>
  <c r="M22" i="5"/>
  <c r="U22" i="5" s="1"/>
  <c r="Q9" i="5"/>
  <c r="AH3" i="6"/>
  <c r="AQ3" i="6" s="1"/>
  <c r="M7" i="6"/>
  <c r="U7" i="6" s="1"/>
  <c r="M13" i="6"/>
  <c r="U13" i="6" s="1"/>
  <c r="M19" i="6"/>
  <c r="U19" i="6" s="1"/>
  <c r="Q11" i="6"/>
  <c r="M9" i="7"/>
  <c r="U9" i="7" s="1"/>
  <c r="M15" i="7"/>
  <c r="U15" i="7" s="1"/>
  <c r="M21" i="7"/>
  <c r="U21" i="7" s="1"/>
  <c r="R6" i="7"/>
  <c r="R7" i="7"/>
  <c r="R12" i="7"/>
  <c r="R13" i="7"/>
  <c r="R14" i="7"/>
  <c r="R15" i="7"/>
  <c r="R16" i="7"/>
  <c r="R17" i="7"/>
  <c r="R18" i="7"/>
  <c r="R19" i="7"/>
  <c r="R20" i="7"/>
  <c r="R21" i="7"/>
  <c r="R22" i="7"/>
  <c r="R23" i="7"/>
  <c r="R8" i="8"/>
  <c r="Q9" i="8"/>
  <c r="AH3" i="9"/>
  <c r="AQ3" i="9" s="1"/>
  <c r="M7" i="9"/>
  <c r="U7" i="9" s="1"/>
  <c r="M13" i="9"/>
  <c r="U13" i="9" s="1"/>
  <c r="M19" i="9"/>
  <c r="U19" i="9" s="1"/>
  <c r="Q5" i="9"/>
  <c r="Q6" i="9"/>
  <c r="Q7" i="9"/>
  <c r="C9" i="9"/>
  <c r="Q12" i="9"/>
  <c r="Q13" i="9"/>
  <c r="Q14" i="9"/>
  <c r="Q15" i="9"/>
  <c r="Q16" i="9"/>
  <c r="Q17" i="9"/>
  <c r="Q18" i="9"/>
  <c r="Q19" i="9"/>
  <c r="Q20" i="9"/>
  <c r="Q21" i="9"/>
  <c r="Q22" i="9"/>
  <c r="Q23" i="9"/>
  <c r="AE3" i="10"/>
  <c r="M4" i="10"/>
  <c r="U4" i="10" s="1"/>
  <c r="X4" i="10" s="1"/>
  <c r="AH4" i="10" s="1"/>
  <c r="M10" i="10"/>
  <c r="U10" i="10" s="1"/>
  <c r="M16" i="10"/>
  <c r="U16" i="10" s="1"/>
  <c r="M22" i="10"/>
  <c r="U22" i="10" s="1"/>
  <c r="V10" i="10"/>
  <c r="R4" i="11"/>
  <c r="R9" i="11"/>
  <c r="Q6" i="12"/>
  <c r="Q7" i="12"/>
  <c r="C9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AE3" i="13"/>
  <c r="M4" i="13"/>
  <c r="U4" i="13" s="1"/>
  <c r="X4" i="13" s="1"/>
  <c r="AH4" i="13" s="1"/>
  <c r="M10" i="13"/>
  <c r="U10" i="13" s="1"/>
  <c r="M16" i="13"/>
  <c r="U16" i="13" s="1"/>
  <c r="M22" i="13"/>
  <c r="U22" i="13" s="1"/>
  <c r="H12" i="13"/>
  <c r="I12" i="13" s="1"/>
  <c r="J12" i="13" s="1"/>
  <c r="P13" i="13"/>
  <c r="P16" i="13"/>
  <c r="H18" i="13"/>
  <c r="I18" i="13" s="1"/>
  <c r="J18" i="13" s="1"/>
  <c r="P19" i="13"/>
  <c r="P22" i="13"/>
  <c r="C9" i="14"/>
  <c r="H22" i="14" s="1"/>
  <c r="I22" i="14" s="1"/>
  <c r="J22" i="14" s="1"/>
  <c r="H21" i="14"/>
  <c r="I21" i="14" s="1"/>
  <c r="J21" i="14" s="1"/>
  <c r="H11" i="16"/>
  <c r="AH4" i="17"/>
  <c r="Z4" i="18"/>
  <c r="H9" i="23"/>
  <c r="AN3" i="24"/>
  <c r="M8" i="1"/>
  <c r="U8" i="1" s="1"/>
  <c r="M14" i="1"/>
  <c r="U14" i="1" s="1"/>
  <c r="M20" i="1"/>
  <c r="U20" i="1" s="1"/>
  <c r="M5" i="2"/>
  <c r="U5" i="2" s="1"/>
  <c r="M11" i="2"/>
  <c r="U11" i="2" s="1"/>
  <c r="M17" i="2"/>
  <c r="U17" i="2" s="1"/>
  <c r="M23" i="2"/>
  <c r="U23" i="2" s="1"/>
  <c r="V5" i="2"/>
  <c r="Q9" i="2"/>
  <c r="V11" i="2"/>
  <c r="R3" i="3"/>
  <c r="M7" i="3"/>
  <c r="U7" i="3" s="1"/>
  <c r="M13" i="3"/>
  <c r="U13" i="3" s="1"/>
  <c r="M19" i="3"/>
  <c r="U19" i="3" s="1"/>
  <c r="R10" i="3"/>
  <c r="M9" i="4"/>
  <c r="U9" i="4" s="1"/>
  <c r="M15" i="4"/>
  <c r="U15" i="4" s="1"/>
  <c r="M21" i="4"/>
  <c r="U21" i="4" s="1"/>
  <c r="R6" i="4"/>
  <c r="R7" i="4"/>
  <c r="R12" i="4"/>
  <c r="R13" i="4"/>
  <c r="R14" i="4"/>
  <c r="R15" i="4"/>
  <c r="R16" i="4"/>
  <c r="R17" i="4"/>
  <c r="R18" i="4"/>
  <c r="R19" i="4"/>
  <c r="R20" i="4"/>
  <c r="R21" i="4"/>
  <c r="R22" i="4"/>
  <c r="R23" i="4"/>
  <c r="M5" i="5"/>
  <c r="U5" i="5" s="1"/>
  <c r="M11" i="5"/>
  <c r="U11" i="5" s="1"/>
  <c r="M17" i="5"/>
  <c r="U17" i="5" s="1"/>
  <c r="M23" i="5"/>
  <c r="U23" i="5" s="1"/>
  <c r="V5" i="5"/>
  <c r="V6" i="5"/>
  <c r="V7" i="5"/>
  <c r="Q10" i="5"/>
  <c r="V12" i="5"/>
  <c r="V13" i="5"/>
  <c r="V14" i="5"/>
  <c r="V15" i="5"/>
  <c r="V16" i="5"/>
  <c r="V17" i="5"/>
  <c r="V18" i="5"/>
  <c r="V19" i="5"/>
  <c r="V20" i="5"/>
  <c r="V21" i="5"/>
  <c r="V22" i="5"/>
  <c r="V23" i="5"/>
  <c r="M8" i="6"/>
  <c r="U8" i="6" s="1"/>
  <c r="M14" i="6"/>
  <c r="U14" i="6" s="1"/>
  <c r="M20" i="6"/>
  <c r="U20" i="6" s="1"/>
  <c r="R5" i="6"/>
  <c r="Q6" i="6"/>
  <c r="Q7" i="6"/>
  <c r="V8" i="6"/>
  <c r="Q12" i="6"/>
  <c r="Q13" i="6"/>
  <c r="Q14" i="6"/>
  <c r="Q15" i="6"/>
  <c r="Q16" i="6"/>
  <c r="Q17" i="6"/>
  <c r="Q18" i="6"/>
  <c r="Q19" i="6"/>
  <c r="Q20" i="6"/>
  <c r="Q21" i="6"/>
  <c r="Q22" i="6"/>
  <c r="Q23" i="6"/>
  <c r="M4" i="7"/>
  <c r="U4" i="7" s="1"/>
  <c r="X4" i="7" s="1"/>
  <c r="M10" i="7"/>
  <c r="U10" i="7" s="1"/>
  <c r="M16" i="7"/>
  <c r="U16" i="7" s="1"/>
  <c r="M22" i="7"/>
  <c r="U22" i="7" s="1"/>
  <c r="Q8" i="7"/>
  <c r="V10" i="7"/>
  <c r="M6" i="8"/>
  <c r="U6" i="8" s="1"/>
  <c r="M12" i="8"/>
  <c r="U12" i="8" s="1"/>
  <c r="M18" i="8"/>
  <c r="U18" i="8" s="1"/>
  <c r="R4" i="8"/>
  <c r="AH4" i="8" s="1"/>
  <c r="V6" i="8"/>
  <c r="V7" i="8"/>
  <c r="R9" i="8"/>
  <c r="Q10" i="8"/>
  <c r="V12" i="8"/>
  <c r="V13" i="8"/>
  <c r="V14" i="8"/>
  <c r="V15" i="8"/>
  <c r="V16" i="8"/>
  <c r="V17" i="8"/>
  <c r="V18" i="8"/>
  <c r="V19" i="8"/>
  <c r="V20" i="8"/>
  <c r="V21" i="8"/>
  <c r="V22" i="8"/>
  <c r="V23" i="8"/>
  <c r="M8" i="9"/>
  <c r="U8" i="9" s="1"/>
  <c r="M14" i="9"/>
  <c r="U14" i="9" s="1"/>
  <c r="M20" i="9"/>
  <c r="U20" i="9" s="1"/>
  <c r="M5" i="10"/>
  <c r="U5" i="10" s="1"/>
  <c r="M11" i="10"/>
  <c r="U11" i="10" s="1"/>
  <c r="M17" i="10"/>
  <c r="U17" i="10" s="1"/>
  <c r="M23" i="10"/>
  <c r="U23" i="10" s="1"/>
  <c r="V5" i="10"/>
  <c r="R8" i="10"/>
  <c r="Q9" i="10"/>
  <c r="V11" i="10"/>
  <c r="R3" i="11"/>
  <c r="M7" i="11"/>
  <c r="U7" i="11" s="1"/>
  <c r="M13" i="11"/>
  <c r="U13" i="11" s="1"/>
  <c r="M19" i="11"/>
  <c r="U19" i="11" s="1"/>
  <c r="R10" i="11"/>
  <c r="M9" i="12"/>
  <c r="U9" i="12" s="1"/>
  <c r="M15" i="12"/>
  <c r="U15" i="12" s="1"/>
  <c r="R6" i="12"/>
  <c r="R7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M5" i="13"/>
  <c r="U5" i="13" s="1"/>
  <c r="M11" i="13"/>
  <c r="U11" i="13" s="1"/>
  <c r="M17" i="13"/>
  <c r="U17" i="13" s="1"/>
  <c r="M23" i="13"/>
  <c r="U23" i="13" s="1"/>
  <c r="Q9" i="13"/>
  <c r="H4" i="14"/>
  <c r="I4" i="14" s="1"/>
  <c r="J4" i="14" s="1"/>
  <c r="K4" i="14" s="1"/>
  <c r="H20" i="14"/>
  <c r="I20" i="14" s="1"/>
  <c r="J20" i="14" s="1"/>
  <c r="H4" i="15"/>
  <c r="H14" i="16"/>
  <c r="H17" i="16"/>
  <c r="H20" i="16"/>
  <c r="H23" i="16"/>
  <c r="H16" i="19"/>
  <c r="H5" i="23"/>
  <c r="H8" i="23"/>
  <c r="H18" i="24"/>
  <c r="H18" i="26"/>
  <c r="I18" i="26" s="1"/>
  <c r="J18" i="26" s="1"/>
  <c r="AN3" i="28"/>
  <c r="M9" i="1"/>
  <c r="U9" i="1" s="1"/>
  <c r="M15" i="1"/>
  <c r="U15" i="1" s="1"/>
  <c r="M21" i="1"/>
  <c r="U21" i="1" s="1"/>
  <c r="C9" i="70"/>
  <c r="C9" i="71"/>
  <c r="C9" i="72"/>
  <c r="C9" i="67"/>
  <c r="C9" i="69"/>
  <c r="C9" i="64"/>
  <c r="C9" i="59"/>
  <c r="C9" i="60"/>
  <c r="C9" i="55"/>
  <c r="C9" i="50"/>
  <c r="C9" i="65"/>
  <c r="C9" i="56"/>
  <c r="C9" i="51"/>
  <c r="C9" i="63"/>
  <c r="C9" i="58"/>
  <c r="C9" i="62"/>
  <c r="C9" i="52"/>
  <c r="C9" i="57"/>
  <c r="C9" i="53"/>
  <c r="C9" i="54"/>
  <c r="C9" i="68"/>
  <c r="C9" i="61"/>
  <c r="C9" i="66"/>
  <c r="C9" i="23"/>
  <c r="H4" i="23" s="1"/>
  <c r="C9" i="15"/>
  <c r="H10" i="15" s="1"/>
  <c r="C9" i="18"/>
  <c r="H21" i="18" s="1"/>
  <c r="I21" i="18" s="1"/>
  <c r="J21" i="18" s="1"/>
  <c r="C9" i="24"/>
  <c r="H5" i="24" s="1"/>
  <c r="C9" i="21"/>
  <c r="H12" i="21" s="1"/>
  <c r="I12" i="21" s="1"/>
  <c r="J12" i="21" s="1"/>
  <c r="C9" i="16"/>
  <c r="C9" i="13"/>
  <c r="H11" i="13" s="1"/>
  <c r="I11" i="13" s="1"/>
  <c r="J11" i="13" s="1"/>
  <c r="C9" i="19"/>
  <c r="H17" i="19" s="1"/>
  <c r="C9" i="22"/>
  <c r="H13" i="22" s="1"/>
  <c r="I13" i="22" s="1"/>
  <c r="J13" i="22" s="1"/>
  <c r="C9" i="20"/>
  <c r="C9" i="17"/>
  <c r="H9" i="17" s="1"/>
  <c r="I9" i="17" s="1"/>
  <c r="J9" i="17" s="1"/>
  <c r="M6" i="2"/>
  <c r="U6" i="2" s="1"/>
  <c r="M12" i="2"/>
  <c r="U12" i="2" s="1"/>
  <c r="M18" i="2"/>
  <c r="U18" i="2" s="1"/>
  <c r="V6" i="2"/>
  <c r="V7" i="2"/>
  <c r="V12" i="2"/>
  <c r="V13" i="2"/>
  <c r="V14" i="2"/>
  <c r="V15" i="2"/>
  <c r="V16" i="2"/>
  <c r="V17" i="2"/>
  <c r="V18" i="2"/>
  <c r="V19" i="2"/>
  <c r="V20" i="2"/>
  <c r="V21" i="2"/>
  <c r="V22" i="2"/>
  <c r="R5" i="3"/>
  <c r="C9" i="3"/>
  <c r="R11" i="3"/>
  <c r="AE3" i="4"/>
  <c r="Q8" i="4"/>
  <c r="M6" i="5"/>
  <c r="U6" i="5" s="1"/>
  <c r="M12" i="5"/>
  <c r="U12" i="5" s="1"/>
  <c r="M18" i="5"/>
  <c r="U18" i="5" s="1"/>
  <c r="Q11" i="5"/>
  <c r="M9" i="6"/>
  <c r="U9" i="6" s="1"/>
  <c r="M15" i="6"/>
  <c r="U15" i="6" s="1"/>
  <c r="M21" i="6"/>
  <c r="U21" i="6" s="1"/>
  <c r="H4" i="7"/>
  <c r="R8" i="7"/>
  <c r="H9" i="7"/>
  <c r="AH3" i="8"/>
  <c r="AQ3" i="8" s="1"/>
  <c r="P6" i="8"/>
  <c r="P7" i="8"/>
  <c r="Q11" i="8"/>
  <c r="P12" i="8"/>
  <c r="P13" i="8"/>
  <c r="P14" i="8"/>
  <c r="P15" i="8"/>
  <c r="P16" i="8"/>
  <c r="P17" i="8"/>
  <c r="P18" i="8"/>
  <c r="P19" i="8"/>
  <c r="P20" i="8"/>
  <c r="P21" i="8"/>
  <c r="P22" i="8"/>
  <c r="M9" i="9"/>
  <c r="U9" i="9" s="1"/>
  <c r="M15" i="9"/>
  <c r="U15" i="9" s="1"/>
  <c r="M21" i="9"/>
  <c r="U21" i="9" s="1"/>
  <c r="Q8" i="9"/>
  <c r="M6" i="10"/>
  <c r="U6" i="10" s="1"/>
  <c r="M12" i="10"/>
  <c r="U12" i="10" s="1"/>
  <c r="M18" i="10"/>
  <c r="U18" i="10" s="1"/>
  <c r="V6" i="10"/>
  <c r="V7" i="10"/>
  <c r="V12" i="10"/>
  <c r="V13" i="10"/>
  <c r="V14" i="10"/>
  <c r="V15" i="10"/>
  <c r="V16" i="10"/>
  <c r="V17" i="10"/>
  <c r="V18" i="10"/>
  <c r="V19" i="10"/>
  <c r="V20" i="10"/>
  <c r="V21" i="10"/>
  <c r="V22" i="10"/>
  <c r="R5" i="11"/>
  <c r="C9" i="11"/>
  <c r="R11" i="11"/>
  <c r="AE3" i="12"/>
  <c r="Q8" i="12"/>
  <c r="M6" i="13"/>
  <c r="U6" i="13" s="1"/>
  <c r="M12" i="13"/>
  <c r="U12" i="13" s="1"/>
  <c r="M18" i="13"/>
  <c r="U18" i="13" s="1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H13" i="13"/>
  <c r="I13" i="13" s="1"/>
  <c r="J13" i="13" s="1"/>
  <c r="H16" i="13"/>
  <c r="I16" i="13" s="1"/>
  <c r="J16" i="13" s="1"/>
  <c r="H19" i="13"/>
  <c r="I19" i="13" s="1"/>
  <c r="J19" i="13" s="1"/>
  <c r="H22" i="13"/>
  <c r="I22" i="13" s="1"/>
  <c r="J22" i="13" s="1"/>
  <c r="H5" i="15"/>
  <c r="AN3" i="16"/>
  <c r="H5" i="16"/>
  <c r="H6" i="16"/>
  <c r="H20" i="18"/>
  <c r="I20" i="18" s="1"/>
  <c r="J20" i="18" s="1"/>
  <c r="AN3" i="19"/>
  <c r="H5" i="19"/>
  <c r="H14" i="22"/>
  <c r="I14" i="22" s="1"/>
  <c r="J14" i="22" s="1"/>
  <c r="H23" i="22"/>
  <c r="I23" i="22" s="1"/>
  <c r="J23" i="22" s="1"/>
  <c r="H13" i="26"/>
  <c r="I13" i="26" s="1"/>
  <c r="J13" i="26" s="1"/>
  <c r="H21" i="26"/>
  <c r="I21" i="26" s="1"/>
  <c r="J21" i="26" s="1"/>
  <c r="H24" i="26"/>
  <c r="I24" i="26" s="1"/>
  <c r="J24" i="26" s="1"/>
  <c r="H27" i="26"/>
  <c r="I27" i="26" s="1"/>
  <c r="J27" i="26" s="1"/>
  <c r="H30" i="26"/>
  <c r="I30" i="26" s="1"/>
  <c r="J30" i="26" s="1"/>
  <c r="H33" i="26"/>
  <c r="I33" i="26" s="1"/>
  <c r="J33" i="26" s="1"/>
  <c r="H36" i="26"/>
  <c r="I36" i="26" s="1"/>
  <c r="J36" i="26" s="1"/>
  <c r="H39" i="26"/>
  <c r="I39" i="26" s="1"/>
  <c r="J39" i="26" s="1"/>
  <c r="H42" i="26"/>
  <c r="I42" i="26" s="1"/>
  <c r="J42" i="26" s="1"/>
  <c r="H45" i="26"/>
  <c r="I45" i="26" s="1"/>
  <c r="J45" i="26" s="1"/>
  <c r="H48" i="26"/>
  <c r="I48" i="26" s="1"/>
  <c r="J48" i="26" s="1"/>
  <c r="H51" i="26"/>
  <c r="I51" i="26" s="1"/>
  <c r="J51" i="26" s="1"/>
  <c r="H54" i="26"/>
  <c r="I54" i="26" s="1"/>
  <c r="J54" i="26" s="1"/>
  <c r="H57" i="26"/>
  <c r="I57" i="26" s="1"/>
  <c r="J57" i="26" s="1"/>
  <c r="H60" i="26"/>
  <c r="I60" i="26" s="1"/>
  <c r="J60" i="26" s="1"/>
  <c r="H63" i="26"/>
  <c r="I63" i="26" s="1"/>
  <c r="J63" i="26" s="1"/>
  <c r="H66" i="26"/>
  <c r="I66" i="26" s="1"/>
  <c r="J66" i="26" s="1"/>
  <c r="H69" i="26"/>
  <c r="I69" i="26" s="1"/>
  <c r="J69" i="26" s="1"/>
  <c r="H72" i="26"/>
  <c r="I72" i="26" s="1"/>
  <c r="J72" i="26" s="1"/>
  <c r="H75" i="26"/>
  <c r="I75" i="26" s="1"/>
  <c r="J75" i="26" s="1"/>
  <c r="H78" i="26"/>
  <c r="I78" i="26" s="1"/>
  <c r="J78" i="26" s="1"/>
  <c r="H81" i="26"/>
  <c r="I81" i="26" s="1"/>
  <c r="J81" i="26" s="1"/>
  <c r="H84" i="26"/>
  <c r="I84" i="26" s="1"/>
  <c r="J84" i="26" s="1"/>
  <c r="H87" i="26"/>
  <c r="I87" i="26" s="1"/>
  <c r="J87" i="26" s="1"/>
  <c r="M4" i="1"/>
  <c r="U4" i="1" s="1"/>
  <c r="X4" i="1" s="1"/>
  <c r="M10" i="1"/>
  <c r="U10" i="1" s="1"/>
  <c r="M16" i="1"/>
  <c r="U16" i="1" s="1"/>
  <c r="AH3" i="2"/>
  <c r="AQ3" i="2" s="1"/>
  <c r="M7" i="2"/>
  <c r="U7" i="2" s="1"/>
  <c r="M13" i="2"/>
  <c r="U13" i="2" s="1"/>
  <c r="M9" i="3"/>
  <c r="U9" i="3" s="1"/>
  <c r="M15" i="3"/>
  <c r="U15" i="3" s="1"/>
  <c r="R6" i="3"/>
  <c r="R7" i="3"/>
  <c r="R12" i="3"/>
  <c r="R13" i="3"/>
  <c r="R14" i="3"/>
  <c r="R15" i="3"/>
  <c r="R16" i="3"/>
  <c r="R17" i="3"/>
  <c r="R18" i="3"/>
  <c r="R19" i="3"/>
  <c r="R20" i="3"/>
  <c r="R21" i="3"/>
  <c r="R22" i="3"/>
  <c r="M5" i="4"/>
  <c r="U5" i="4" s="1"/>
  <c r="M11" i="4"/>
  <c r="U11" i="4" s="1"/>
  <c r="M17" i="4"/>
  <c r="U17" i="4" s="1"/>
  <c r="AH3" i="5"/>
  <c r="AQ3" i="5" s="1"/>
  <c r="M7" i="5"/>
  <c r="U7" i="5" s="1"/>
  <c r="M13" i="5"/>
  <c r="U13" i="5" s="1"/>
  <c r="Q5" i="5"/>
  <c r="Q6" i="5"/>
  <c r="Q7" i="5"/>
  <c r="C9" i="5"/>
  <c r="H7" i="5" s="1"/>
  <c r="I7" i="5" s="1"/>
  <c r="J7" i="5" s="1"/>
  <c r="Q12" i="5"/>
  <c r="Q13" i="5"/>
  <c r="Q14" i="5"/>
  <c r="Q15" i="5"/>
  <c r="Q16" i="5"/>
  <c r="Q17" i="5"/>
  <c r="Q18" i="5"/>
  <c r="Q19" i="5"/>
  <c r="Q20" i="5"/>
  <c r="Q21" i="5"/>
  <c r="Q22" i="5"/>
  <c r="M4" i="6"/>
  <c r="U4" i="6" s="1"/>
  <c r="X4" i="6" s="1"/>
  <c r="M10" i="6"/>
  <c r="U10" i="6" s="1"/>
  <c r="M16" i="6"/>
  <c r="U16" i="6" s="1"/>
  <c r="M6" i="7"/>
  <c r="U6" i="7" s="1"/>
  <c r="M12" i="7"/>
  <c r="U12" i="7" s="1"/>
  <c r="R4" i="7"/>
  <c r="V6" i="7"/>
  <c r="V7" i="7"/>
  <c r="V12" i="7"/>
  <c r="V13" i="7"/>
  <c r="V14" i="7"/>
  <c r="V15" i="7"/>
  <c r="V16" i="7"/>
  <c r="V17" i="7"/>
  <c r="V18" i="7"/>
  <c r="V19" i="7"/>
  <c r="V20" i="7"/>
  <c r="V21" i="7"/>
  <c r="V22" i="7"/>
  <c r="M8" i="8"/>
  <c r="U8" i="8" s="1"/>
  <c r="M14" i="8"/>
  <c r="U14" i="8" s="1"/>
  <c r="R5" i="8"/>
  <c r="Q6" i="8"/>
  <c r="Q7" i="8"/>
  <c r="C9" i="8"/>
  <c r="H10" i="8" s="1"/>
  <c r="Q12" i="8"/>
  <c r="Q13" i="8"/>
  <c r="Q14" i="8"/>
  <c r="Q15" i="8"/>
  <c r="Q16" i="8"/>
  <c r="Q17" i="8"/>
  <c r="Q18" i="8"/>
  <c r="Q19" i="8"/>
  <c r="Q20" i="8"/>
  <c r="Q21" i="8"/>
  <c r="Q22" i="8"/>
  <c r="M4" i="9"/>
  <c r="U4" i="9" s="1"/>
  <c r="X4" i="9" s="1"/>
  <c r="M10" i="9"/>
  <c r="U10" i="9" s="1"/>
  <c r="M16" i="9"/>
  <c r="U16" i="9" s="1"/>
  <c r="AH3" i="10"/>
  <c r="AQ3" i="10" s="1"/>
  <c r="M7" i="10"/>
  <c r="U7" i="10" s="1"/>
  <c r="M13" i="10"/>
  <c r="U13" i="10" s="1"/>
  <c r="M9" i="11"/>
  <c r="U9" i="11" s="1"/>
  <c r="M15" i="11"/>
  <c r="U15" i="11" s="1"/>
  <c r="R6" i="11"/>
  <c r="R7" i="11"/>
  <c r="R12" i="11"/>
  <c r="R13" i="11"/>
  <c r="R14" i="11"/>
  <c r="R15" i="11"/>
  <c r="R16" i="11"/>
  <c r="R17" i="11"/>
  <c r="R18" i="11"/>
  <c r="R19" i="11"/>
  <c r="R20" i="11"/>
  <c r="R21" i="11"/>
  <c r="R22" i="11"/>
  <c r="AH3" i="13"/>
  <c r="AQ3" i="13" s="1"/>
  <c r="M7" i="13"/>
  <c r="U7" i="13" s="1"/>
  <c r="M13" i="13"/>
  <c r="U13" i="13" s="1"/>
  <c r="Q5" i="13"/>
  <c r="Q6" i="13"/>
  <c r="Q7" i="13"/>
  <c r="Q11" i="14"/>
  <c r="H13" i="16"/>
  <c r="H16" i="16"/>
  <c r="H19" i="16"/>
  <c r="H22" i="16"/>
  <c r="H5" i="18"/>
  <c r="I5" i="18" s="1"/>
  <c r="J5" i="18" s="1"/>
  <c r="H11" i="18"/>
  <c r="I11" i="18" s="1"/>
  <c r="J11" i="18" s="1"/>
  <c r="H6" i="19"/>
  <c r="H11" i="19"/>
  <c r="H12" i="19"/>
  <c r="H21" i="19"/>
  <c r="AN3" i="20"/>
  <c r="H7" i="22"/>
  <c r="I7" i="22" s="1"/>
  <c r="J7" i="22" s="1"/>
  <c r="H11" i="23"/>
  <c r="H14" i="24"/>
  <c r="H17" i="24"/>
  <c r="H20" i="24"/>
  <c r="H23" i="24"/>
  <c r="H11" i="26"/>
  <c r="I11" i="26" s="1"/>
  <c r="J11" i="26" s="1"/>
  <c r="H5" i="26"/>
  <c r="I5" i="26" s="1"/>
  <c r="J5" i="26" s="1"/>
  <c r="H9" i="26"/>
  <c r="I9" i="26" s="1"/>
  <c r="J9" i="26" s="1"/>
  <c r="H4" i="26"/>
  <c r="I4" i="26" s="1"/>
  <c r="J4" i="26" s="1"/>
  <c r="K4" i="26" s="1"/>
  <c r="K5" i="26" s="1"/>
  <c r="H6" i="26"/>
  <c r="I6" i="26" s="1"/>
  <c r="J6" i="26" s="1"/>
  <c r="H8" i="26"/>
  <c r="I8" i="26" s="1"/>
  <c r="J8" i="26" s="1"/>
  <c r="H16" i="26"/>
  <c r="I16" i="26" s="1"/>
  <c r="J16" i="26" s="1"/>
  <c r="AN3" i="27"/>
  <c r="M9" i="15"/>
  <c r="U9" i="15" s="1"/>
  <c r="M15" i="15"/>
  <c r="U15" i="15" s="1"/>
  <c r="M21" i="15"/>
  <c r="U21" i="15" s="1"/>
  <c r="P8" i="15"/>
  <c r="R8" i="16"/>
  <c r="P10" i="16"/>
  <c r="AH3" i="17"/>
  <c r="AQ3" i="17" s="1"/>
  <c r="Q7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AE3" i="18"/>
  <c r="P9" i="18"/>
  <c r="R9" i="19"/>
  <c r="Q12" i="20"/>
  <c r="Q13" i="20"/>
  <c r="Q14" i="20"/>
  <c r="Q15" i="20"/>
  <c r="Q16" i="20"/>
  <c r="Q17" i="20"/>
  <c r="Q18" i="20"/>
  <c r="Q19" i="20"/>
  <c r="Q20" i="20"/>
  <c r="Q21" i="20"/>
  <c r="Q22" i="20"/>
  <c r="Q23" i="20"/>
  <c r="AE3" i="21"/>
  <c r="P10" i="21"/>
  <c r="AH3" i="22"/>
  <c r="AQ3" i="22" s="1"/>
  <c r="Q11" i="22"/>
  <c r="M9" i="23"/>
  <c r="U9" i="23" s="1"/>
  <c r="M15" i="23"/>
  <c r="U15" i="23" s="1"/>
  <c r="M21" i="23"/>
  <c r="U21" i="23" s="1"/>
  <c r="R16" i="23"/>
  <c r="R17" i="23"/>
  <c r="R18" i="23"/>
  <c r="R19" i="23"/>
  <c r="R20" i="23"/>
  <c r="R21" i="23"/>
  <c r="R22" i="23"/>
  <c r="R23" i="23"/>
  <c r="P3" i="24"/>
  <c r="AF3" i="24" s="1"/>
  <c r="AO3" i="24" s="1"/>
  <c r="R8" i="24"/>
  <c r="AH3" i="25"/>
  <c r="AQ3" i="25" s="1"/>
  <c r="C8" i="96"/>
  <c r="C8" i="95"/>
  <c r="C8" i="94"/>
  <c r="C8" i="93"/>
  <c r="C8" i="91"/>
  <c r="C8" i="92"/>
  <c r="C8" i="90"/>
  <c r="C8" i="88"/>
  <c r="C8" i="89"/>
  <c r="C8" i="87"/>
  <c r="C8" i="86"/>
  <c r="C8" i="85"/>
  <c r="C8" i="84"/>
  <c r="C8" i="83"/>
  <c r="C8" i="80"/>
  <c r="C8" i="82"/>
  <c r="C8" i="81"/>
  <c r="C8" i="79"/>
  <c r="C8" i="78"/>
  <c r="C8" i="76"/>
  <c r="C8" i="74"/>
  <c r="C8" i="77"/>
  <c r="C8" i="48"/>
  <c r="C8" i="47"/>
  <c r="C8" i="75"/>
  <c r="C8" i="46"/>
  <c r="C8" i="43"/>
  <c r="C8" i="44"/>
  <c r="C8" i="45"/>
  <c r="C8" i="42"/>
  <c r="C8" i="41"/>
  <c r="C8" i="39"/>
  <c r="C8" i="40"/>
  <c r="C8" i="38"/>
  <c r="C8" i="36"/>
  <c r="C8" i="35"/>
  <c r="C8" i="37"/>
  <c r="C8" i="30"/>
  <c r="C8" i="29"/>
  <c r="C8" i="33"/>
  <c r="C8" i="31"/>
  <c r="C8" i="34"/>
  <c r="C8" i="32"/>
  <c r="Q9" i="25"/>
  <c r="H10" i="25"/>
  <c r="I10" i="25" s="1"/>
  <c r="J10" i="25" s="1"/>
  <c r="Q13" i="25"/>
  <c r="H14" i="25"/>
  <c r="I14" i="25" s="1"/>
  <c r="J14" i="25" s="1"/>
  <c r="Q16" i="25"/>
  <c r="H17" i="25"/>
  <c r="I17" i="25" s="1"/>
  <c r="J17" i="25" s="1"/>
  <c r="Q19" i="25"/>
  <c r="H20" i="25"/>
  <c r="I20" i="25" s="1"/>
  <c r="J20" i="25" s="1"/>
  <c r="Q22" i="25"/>
  <c r="H23" i="25"/>
  <c r="I23" i="25" s="1"/>
  <c r="J23" i="25" s="1"/>
  <c r="Q25" i="25"/>
  <c r="H26" i="25"/>
  <c r="I26" i="25" s="1"/>
  <c r="J26" i="25" s="1"/>
  <c r="Q28" i="25"/>
  <c r="H29" i="25"/>
  <c r="I29" i="25" s="1"/>
  <c r="J29" i="25" s="1"/>
  <c r="Q31" i="25"/>
  <c r="H32" i="25"/>
  <c r="I32" i="25" s="1"/>
  <c r="J32" i="25" s="1"/>
  <c r="Q34" i="25"/>
  <c r="H35" i="25"/>
  <c r="I35" i="25" s="1"/>
  <c r="J35" i="25" s="1"/>
  <c r="Q37" i="25"/>
  <c r="H38" i="25"/>
  <c r="I38" i="25" s="1"/>
  <c r="J38" i="25" s="1"/>
  <c r="Q40" i="25"/>
  <c r="H41" i="25"/>
  <c r="I41" i="25" s="1"/>
  <c r="J41" i="25" s="1"/>
  <c r="Q43" i="25"/>
  <c r="H44" i="25"/>
  <c r="I44" i="25" s="1"/>
  <c r="J44" i="25" s="1"/>
  <c r="Q46" i="25"/>
  <c r="H47" i="25"/>
  <c r="I47" i="25" s="1"/>
  <c r="J47" i="25" s="1"/>
  <c r="Q49" i="25"/>
  <c r="H50" i="25"/>
  <c r="I50" i="25" s="1"/>
  <c r="J50" i="25" s="1"/>
  <c r="Q52" i="25"/>
  <c r="H53" i="25"/>
  <c r="I53" i="25" s="1"/>
  <c r="J53" i="25" s="1"/>
  <c r="Q55" i="25"/>
  <c r="H56" i="25"/>
  <c r="I56" i="25" s="1"/>
  <c r="J56" i="25" s="1"/>
  <c r="Q58" i="25"/>
  <c r="H59" i="25"/>
  <c r="I59" i="25" s="1"/>
  <c r="J59" i="25" s="1"/>
  <c r="Q61" i="25"/>
  <c r="H62" i="25"/>
  <c r="I62" i="25" s="1"/>
  <c r="J62" i="25" s="1"/>
  <c r="Q64" i="25"/>
  <c r="H65" i="25"/>
  <c r="I65" i="25" s="1"/>
  <c r="J65" i="25" s="1"/>
  <c r="Q67" i="25"/>
  <c r="H68" i="25"/>
  <c r="I68" i="25" s="1"/>
  <c r="J68" i="25" s="1"/>
  <c r="Q70" i="25"/>
  <c r="H71" i="25"/>
  <c r="I71" i="25" s="1"/>
  <c r="J71" i="25" s="1"/>
  <c r="Q73" i="25"/>
  <c r="H74" i="25"/>
  <c r="I74" i="25" s="1"/>
  <c r="J74" i="25" s="1"/>
  <c r="Q76" i="25"/>
  <c r="H77" i="25"/>
  <c r="I77" i="25" s="1"/>
  <c r="J77" i="25" s="1"/>
  <c r="Q79" i="25"/>
  <c r="H80" i="25"/>
  <c r="I80" i="25" s="1"/>
  <c r="J80" i="25" s="1"/>
  <c r="Q82" i="25"/>
  <c r="H83" i="25"/>
  <c r="I83" i="25" s="1"/>
  <c r="J83" i="25" s="1"/>
  <c r="Q85" i="25"/>
  <c r="H86" i="25"/>
  <c r="I86" i="25" s="1"/>
  <c r="J86" i="25" s="1"/>
  <c r="Q88" i="25"/>
  <c r="H89" i="25"/>
  <c r="I89" i="25" s="1"/>
  <c r="J89" i="25" s="1"/>
  <c r="Q91" i="25"/>
  <c r="H92" i="25"/>
  <c r="I92" i="25" s="1"/>
  <c r="J92" i="25" s="1"/>
  <c r="Q94" i="25"/>
  <c r="H95" i="25"/>
  <c r="I95" i="25" s="1"/>
  <c r="J95" i="25" s="1"/>
  <c r="Q97" i="25"/>
  <c r="H98" i="25"/>
  <c r="I98" i="25" s="1"/>
  <c r="J98" i="25" s="1"/>
  <c r="R3" i="26"/>
  <c r="R9" i="26"/>
  <c r="H10" i="26"/>
  <c r="I10" i="26" s="1"/>
  <c r="J10" i="26" s="1"/>
  <c r="H14" i="26"/>
  <c r="I14" i="26" s="1"/>
  <c r="J14" i="26" s="1"/>
  <c r="H17" i="26"/>
  <c r="I17" i="26" s="1"/>
  <c r="J17" i="26" s="1"/>
  <c r="H20" i="26"/>
  <c r="I20" i="26" s="1"/>
  <c r="J20" i="26" s="1"/>
  <c r="V21" i="26"/>
  <c r="H23" i="26"/>
  <c r="I23" i="26" s="1"/>
  <c r="J23" i="26" s="1"/>
  <c r="V24" i="26"/>
  <c r="H26" i="26"/>
  <c r="I26" i="26" s="1"/>
  <c r="J26" i="26" s="1"/>
  <c r="V27" i="26"/>
  <c r="H29" i="26"/>
  <c r="I29" i="26" s="1"/>
  <c r="J29" i="26" s="1"/>
  <c r="V30" i="26"/>
  <c r="H32" i="26"/>
  <c r="I32" i="26" s="1"/>
  <c r="J32" i="26" s="1"/>
  <c r="V33" i="26"/>
  <c r="H35" i="26"/>
  <c r="I35" i="26" s="1"/>
  <c r="J35" i="26" s="1"/>
  <c r="V36" i="26"/>
  <c r="H38" i="26"/>
  <c r="I38" i="26" s="1"/>
  <c r="J38" i="26" s="1"/>
  <c r="V39" i="26"/>
  <c r="H41" i="26"/>
  <c r="I41" i="26" s="1"/>
  <c r="J41" i="26" s="1"/>
  <c r="V42" i="26"/>
  <c r="H44" i="26"/>
  <c r="I44" i="26" s="1"/>
  <c r="J44" i="26" s="1"/>
  <c r="V45" i="26"/>
  <c r="H47" i="26"/>
  <c r="I47" i="26" s="1"/>
  <c r="J47" i="26" s="1"/>
  <c r="V48" i="26"/>
  <c r="H50" i="26"/>
  <c r="I50" i="26" s="1"/>
  <c r="J50" i="26" s="1"/>
  <c r="V51" i="26"/>
  <c r="H53" i="26"/>
  <c r="I53" i="26" s="1"/>
  <c r="J53" i="26" s="1"/>
  <c r="V54" i="26"/>
  <c r="H56" i="26"/>
  <c r="I56" i="26" s="1"/>
  <c r="J56" i="26" s="1"/>
  <c r="V57" i="26"/>
  <c r="H59" i="26"/>
  <c r="I59" i="26" s="1"/>
  <c r="J59" i="26" s="1"/>
  <c r="V60" i="26"/>
  <c r="H62" i="26"/>
  <c r="I62" i="26" s="1"/>
  <c r="J62" i="26" s="1"/>
  <c r="V63" i="26"/>
  <c r="H65" i="26"/>
  <c r="I65" i="26" s="1"/>
  <c r="J65" i="26" s="1"/>
  <c r="V66" i="26"/>
  <c r="H68" i="26"/>
  <c r="I68" i="26" s="1"/>
  <c r="J68" i="26" s="1"/>
  <c r="V69" i="26"/>
  <c r="H71" i="26"/>
  <c r="I71" i="26" s="1"/>
  <c r="J71" i="26" s="1"/>
  <c r="V72" i="26"/>
  <c r="H74" i="26"/>
  <c r="I74" i="26" s="1"/>
  <c r="J74" i="26" s="1"/>
  <c r="V75" i="26"/>
  <c r="H77" i="26"/>
  <c r="I77" i="26" s="1"/>
  <c r="J77" i="26" s="1"/>
  <c r="V78" i="26"/>
  <c r="H80" i="26"/>
  <c r="I80" i="26" s="1"/>
  <c r="J80" i="26" s="1"/>
  <c r="V81" i="26"/>
  <c r="H83" i="26"/>
  <c r="I83" i="26" s="1"/>
  <c r="J83" i="26" s="1"/>
  <c r="V84" i="26"/>
  <c r="H86" i="26"/>
  <c r="I86" i="26" s="1"/>
  <c r="J86" i="26" s="1"/>
  <c r="V87" i="26"/>
  <c r="H89" i="26"/>
  <c r="I89" i="26" s="1"/>
  <c r="J89" i="26" s="1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M76" i="27"/>
  <c r="U76" i="27" s="1"/>
  <c r="R79" i="27"/>
  <c r="R76" i="27"/>
  <c r="R73" i="27"/>
  <c r="R70" i="27"/>
  <c r="R67" i="27"/>
  <c r="R64" i="27"/>
  <c r="R61" i="27"/>
  <c r="R58" i="27"/>
  <c r="R55" i="27"/>
  <c r="R52" i="27"/>
  <c r="R49" i="27"/>
  <c r="R46" i="27"/>
  <c r="R43" i="27"/>
  <c r="R40" i="27"/>
  <c r="R37" i="27"/>
  <c r="R34" i="27"/>
  <c r="R31" i="27"/>
  <c r="R28" i="27"/>
  <c r="R25" i="27"/>
  <c r="R22" i="27"/>
  <c r="R19" i="27"/>
  <c r="R16" i="27"/>
  <c r="R13" i="27"/>
  <c r="R7" i="27"/>
  <c r="R8" i="27"/>
  <c r="V22" i="27"/>
  <c r="V29" i="27"/>
  <c r="V31" i="27"/>
  <c r="V38" i="27"/>
  <c r="V40" i="27"/>
  <c r="V47" i="27"/>
  <c r="V49" i="27"/>
  <c r="V56" i="27"/>
  <c r="V58" i="27"/>
  <c r="V65" i="27"/>
  <c r="V67" i="27"/>
  <c r="V74" i="27"/>
  <c r="R69" i="28"/>
  <c r="R66" i="28"/>
  <c r="R63" i="28"/>
  <c r="R60" i="28"/>
  <c r="R57" i="28"/>
  <c r="R54" i="28"/>
  <c r="R51" i="28"/>
  <c r="R48" i="28"/>
  <c r="R45" i="28"/>
  <c r="R42" i="28"/>
  <c r="R39" i="28"/>
  <c r="R36" i="28"/>
  <c r="R33" i="28"/>
  <c r="R30" i="28"/>
  <c r="R27" i="28"/>
  <c r="R24" i="28"/>
  <c r="R21" i="28"/>
  <c r="R18" i="28"/>
  <c r="R15" i="28"/>
  <c r="R12" i="28"/>
  <c r="R6" i="28"/>
  <c r="R11" i="28"/>
  <c r="R5" i="28"/>
  <c r="R10" i="28"/>
  <c r="R14" i="28"/>
  <c r="R23" i="28"/>
  <c r="R32" i="28"/>
  <c r="R41" i="28"/>
  <c r="R50" i="28"/>
  <c r="R59" i="28"/>
  <c r="R65" i="28"/>
  <c r="M33" i="30"/>
  <c r="U33" i="30" s="1"/>
  <c r="AE3" i="15"/>
  <c r="M4" i="15"/>
  <c r="U4" i="15" s="1"/>
  <c r="X4" i="15" s="1"/>
  <c r="AH4" i="15" s="1"/>
  <c r="M10" i="15"/>
  <c r="U10" i="15" s="1"/>
  <c r="M16" i="15"/>
  <c r="U16" i="15" s="1"/>
  <c r="M22" i="15"/>
  <c r="U22" i="15" s="1"/>
  <c r="V10" i="15"/>
  <c r="R9" i="16"/>
  <c r="R8" i="18"/>
  <c r="P10" i="18"/>
  <c r="AH3" i="19"/>
  <c r="AQ3" i="19" s="1"/>
  <c r="R10" i="19"/>
  <c r="Q11" i="19"/>
  <c r="M9" i="20"/>
  <c r="U9" i="20" s="1"/>
  <c r="M15" i="20"/>
  <c r="U15" i="20" s="1"/>
  <c r="M21" i="20"/>
  <c r="U21" i="20" s="1"/>
  <c r="M5" i="21"/>
  <c r="U5" i="21" s="1"/>
  <c r="M11" i="21"/>
  <c r="U11" i="21" s="1"/>
  <c r="M17" i="21"/>
  <c r="U17" i="21" s="1"/>
  <c r="M23" i="21"/>
  <c r="U23" i="21" s="1"/>
  <c r="Q12" i="22"/>
  <c r="Q13" i="22"/>
  <c r="Q14" i="22"/>
  <c r="Q15" i="22"/>
  <c r="Q16" i="22"/>
  <c r="Q17" i="22"/>
  <c r="Q18" i="22"/>
  <c r="Q19" i="22"/>
  <c r="Q20" i="22"/>
  <c r="Q21" i="22"/>
  <c r="Q22" i="22"/>
  <c r="Q23" i="22"/>
  <c r="AE3" i="23"/>
  <c r="P9" i="23"/>
  <c r="Y4" i="24"/>
  <c r="Z4" i="24" s="1"/>
  <c r="P5" i="24"/>
  <c r="P11" i="24"/>
  <c r="H5" i="25"/>
  <c r="I5" i="25" s="1"/>
  <c r="J5" i="25" s="1"/>
  <c r="K5" i="25" s="1"/>
  <c r="R7" i="26"/>
  <c r="R8" i="26"/>
  <c r="R13" i="26"/>
  <c r="R16" i="26"/>
  <c r="R19" i="26"/>
  <c r="R22" i="26"/>
  <c r="R25" i="26"/>
  <c r="R28" i="26"/>
  <c r="R31" i="26"/>
  <c r="R34" i="26"/>
  <c r="R37" i="26"/>
  <c r="R40" i="26"/>
  <c r="R43" i="26"/>
  <c r="R46" i="26"/>
  <c r="R49" i="26"/>
  <c r="R52" i="26"/>
  <c r="R55" i="26"/>
  <c r="R58" i="26"/>
  <c r="R61" i="26"/>
  <c r="R64" i="26"/>
  <c r="R67" i="26"/>
  <c r="R70" i="26"/>
  <c r="R73" i="26"/>
  <c r="R76" i="26"/>
  <c r="R79" i="26"/>
  <c r="R82" i="26"/>
  <c r="R85" i="26"/>
  <c r="R88" i="26"/>
  <c r="M5" i="27"/>
  <c r="U5" i="27" s="1"/>
  <c r="M11" i="27"/>
  <c r="U11" i="27" s="1"/>
  <c r="M17" i="27"/>
  <c r="U17" i="27" s="1"/>
  <c r="M23" i="27"/>
  <c r="U23" i="27" s="1"/>
  <c r="M29" i="27"/>
  <c r="U29" i="27" s="1"/>
  <c r="M35" i="27"/>
  <c r="U35" i="27" s="1"/>
  <c r="M41" i="27"/>
  <c r="U41" i="27" s="1"/>
  <c r="M47" i="27"/>
  <c r="U47" i="27" s="1"/>
  <c r="M53" i="27"/>
  <c r="U53" i="27" s="1"/>
  <c r="M59" i="27"/>
  <c r="U59" i="27" s="1"/>
  <c r="M65" i="27"/>
  <c r="U65" i="27" s="1"/>
  <c r="M71" i="27"/>
  <c r="U71" i="27" s="1"/>
  <c r="M77" i="27"/>
  <c r="U77" i="27" s="1"/>
  <c r="R15" i="27"/>
  <c r="R20" i="27"/>
  <c r="R24" i="27"/>
  <c r="R26" i="27"/>
  <c r="R33" i="27"/>
  <c r="R35" i="27"/>
  <c r="R42" i="27"/>
  <c r="R44" i="27"/>
  <c r="R51" i="27"/>
  <c r="R53" i="27"/>
  <c r="R60" i="27"/>
  <c r="R62" i="27"/>
  <c r="R69" i="27"/>
  <c r="R71" i="27"/>
  <c r="R78" i="27"/>
  <c r="R13" i="28"/>
  <c r="R22" i="28"/>
  <c r="R31" i="28"/>
  <c r="R40" i="28"/>
  <c r="R49" i="28"/>
  <c r="R58" i="28"/>
  <c r="R67" i="28"/>
  <c r="R68" i="28"/>
  <c r="M85" i="30"/>
  <c r="U85" i="30" s="1"/>
  <c r="M79" i="30"/>
  <c r="U79" i="30" s="1"/>
  <c r="M73" i="30"/>
  <c r="U73" i="30" s="1"/>
  <c r="M67" i="30"/>
  <c r="U67" i="30" s="1"/>
  <c r="M61" i="30"/>
  <c r="U61" i="30" s="1"/>
  <c r="M55" i="30"/>
  <c r="U55" i="30" s="1"/>
  <c r="M49" i="30"/>
  <c r="U49" i="30" s="1"/>
  <c r="M43" i="30"/>
  <c r="U43" i="30" s="1"/>
  <c r="M37" i="30"/>
  <c r="U37" i="30" s="1"/>
  <c r="M31" i="30"/>
  <c r="U31" i="30" s="1"/>
  <c r="M25" i="30"/>
  <c r="U25" i="30" s="1"/>
  <c r="M19" i="30"/>
  <c r="U19" i="30" s="1"/>
  <c r="M13" i="30"/>
  <c r="U13" i="30" s="1"/>
  <c r="M7" i="30"/>
  <c r="U7" i="30" s="1"/>
  <c r="M84" i="30"/>
  <c r="U84" i="30" s="1"/>
  <c r="M78" i="30"/>
  <c r="U78" i="30" s="1"/>
  <c r="M72" i="30"/>
  <c r="U72" i="30" s="1"/>
  <c r="M66" i="30"/>
  <c r="U66" i="30" s="1"/>
  <c r="M60" i="30"/>
  <c r="U60" i="30" s="1"/>
  <c r="M54" i="30"/>
  <c r="U54" i="30" s="1"/>
  <c r="M48" i="30"/>
  <c r="U48" i="30" s="1"/>
  <c r="M42" i="30"/>
  <c r="U42" i="30" s="1"/>
  <c r="M36" i="30"/>
  <c r="U36" i="30" s="1"/>
  <c r="M30" i="30"/>
  <c r="U30" i="30" s="1"/>
  <c r="M24" i="30"/>
  <c r="U24" i="30" s="1"/>
  <c r="M18" i="30"/>
  <c r="U18" i="30" s="1"/>
  <c r="M12" i="30"/>
  <c r="U12" i="30" s="1"/>
  <c r="M6" i="30"/>
  <c r="U6" i="30" s="1"/>
  <c r="M89" i="30"/>
  <c r="U89" i="30" s="1"/>
  <c r="M83" i="30"/>
  <c r="U83" i="30" s="1"/>
  <c r="M77" i="30"/>
  <c r="U77" i="30" s="1"/>
  <c r="M71" i="30"/>
  <c r="U71" i="30" s="1"/>
  <c r="M65" i="30"/>
  <c r="U65" i="30" s="1"/>
  <c r="M59" i="30"/>
  <c r="U59" i="30" s="1"/>
  <c r="M53" i="30"/>
  <c r="U53" i="30" s="1"/>
  <c r="M47" i="30"/>
  <c r="U47" i="30" s="1"/>
  <c r="M41" i="30"/>
  <c r="U41" i="30" s="1"/>
  <c r="M35" i="30"/>
  <c r="U35" i="30" s="1"/>
  <c r="M29" i="30"/>
  <c r="U29" i="30" s="1"/>
  <c r="M23" i="30"/>
  <c r="U23" i="30" s="1"/>
  <c r="M17" i="30"/>
  <c r="U17" i="30" s="1"/>
  <c r="M11" i="30"/>
  <c r="U11" i="30" s="1"/>
  <c r="M5" i="30"/>
  <c r="U5" i="30" s="1"/>
  <c r="M88" i="30"/>
  <c r="U88" i="30" s="1"/>
  <c r="M82" i="30"/>
  <c r="U82" i="30" s="1"/>
  <c r="M76" i="30"/>
  <c r="U76" i="30" s="1"/>
  <c r="M70" i="30"/>
  <c r="U70" i="30" s="1"/>
  <c r="M64" i="30"/>
  <c r="U64" i="30" s="1"/>
  <c r="M58" i="30"/>
  <c r="U58" i="30" s="1"/>
  <c r="M52" i="30"/>
  <c r="U52" i="30" s="1"/>
  <c r="M46" i="30"/>
  <c r="U46" i="30" s="1"/>
  <c r="M40" i="30"/>
  <c r="U40" i="30" s="1"/>
  <c r="M34" i="30"/>
  <c r="U34" i="30" s="1"/>
  <c r="M28" i="30"/>
  <c r="U28" i="30" s="1"/>
  <c r="M22" i="30"/>
  <c r="U22" i="30" s="1"/>
  <c r="M16" i="30"/>
  <c r="U16" i="30" s="1"/>
  <c r="M10" i="30"/>
  <c r="U10" i="30" s="1"/>
  <c r="M4" i="30"/>
  <c r="U4" i="30" s="1"/>
  <c r="X4" i="30" s="1"/>
  <c r="M86" i="30"/>
  <c r="U86" i="30" s="1"/>
  <c r="M80" i="30"/>
  <c r="U80" i="30" s="1"/>
  <c r="M74" i="30"/>
  <c r="U74" i="30" s="1"/>
  <c r="M68" i="30"/>
  <c r="U68" i="30" s="1"/>
  <c r="M62" i="30"/>
  <c r="U62" i="30" s="1"/>
  <c r="M56" i="30"/>
  <c r="U56" i="30" s="1"/>
  <c r="M50" i="30"/>
  <c r="U50" i="30" s="1"/>
  <c r="M44" i="30"/>
  <c r="U44" i="30" s="1"/>
  <c r="M38" i="30"/>
  <c r="U38" i="30" s="1"/>
  <c r="M32" i="30"/>
  <c r="U32" i="30" s="1"/>
  <c r="M26" i="30"/>
  <c r="U26" i="30" s="1"/>
  <c r="M20" i="30"/>
  <c r="U20" i="30" s="1"/>
  <c r="M14" i="30"/>
  <c r="U14" i="30" s="1"/>
  <c r="M8" i="30"/>
  <c r="U8" i="30" s="1"/>
  <c r="M39" i="30"/>
  <c r="U39" i="30" s="1"/>
  <c r="M75" i="30"/>
  <c r="U75" i="30" s="1"/>
  <c r="H32" i="31"/>
  <c r="I32" i="31" s="1"/>
  <c r="J32" i="31" s="1"/>
  <c r="H59" i="31"/>
  <c r="I59" i="31" s="1"/>
  <c r="J59" i="31" s="1"/>
  <c r="AN3" i="33"/>
  <c r="AH4" i="34"/>
  <c r="M9" i="14"/>
  <c r="U9" i="14" s="1"/>
  <c r="M15" i="14"/>
  <c r="U15" i="14" s="1"/>
  <c r="M21" i="14"/>
  <c r="U21" i="14" s="1"/>
  <c r="R6" i="14"/>
  <c r="R7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M5" i="15"/>
  <c r="U5" i="15" s="1"/>
  <c r="M11" i="15"/>
  <c r="U11" i="15" s="1"/>
  <c r="M17" i="15"/>
  <c r="U17" i="15" s="1"/>
  <c r="M23" i="15"/>
  <c r="U23" i="15" s="1"/>
  <c r="V5" i="15"/>
  <c r="R8" i="15"/>
  <c r="Q9" i="15"/>
  <c r="V11" i="15"/>
  <c r="R3" i="16"/>
  <c r="M7" i="16"/>
  <c r="U7" i="16" s="1"/>
  <c r="M13" i="16"/>
  <c r="U13" i="16" s="1"/>
  <c r="M19" i="16"/>
  <c r="U19" i="16" s="1"/>
  <c r="R10" i="16"/>
  <c r="Q11" i="16"/>
  <c r="M9" i="17"/>
  <c r="U9" i="17" s="1"/>
  <c r="M15" i="17"/>
  <c r="U15" i="17" s="1"/>
  <c r="M21" i="17"/>
  <c r="U21" i="17" s="1"/>
  <c r="V4" i="17"/>
  <c r="Y4" i="17" s="1"/>
  <c r="Z4" i="17" s="1"/>
  <c r="Q8" i="17"/>
  <c r="V10" i="17"/>
  <c r="M6" i="18"/>
  <c r="U6" i="18" s="1"/>
  <c r="M12" i="18"/>
  <c r="U12" i="18" s="1"/>
  <c r="M18" i="18"/>
  <c r="U18" i="18" s="1"/>
  <c r="R4" i="18"/>
  <c r="AH4" i="18" s="1"/>
  <c r="V6" i="18"/>
  <c r="V7" i="18"/>
  <c r="R9" i="18"/>
  <c r="Q10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M8" i="19"/>
  <c r="U8" i="19" s="1"/>
  <c r="M14" i="19"/>
  <c r="U14" i="19" s="1"/>
  <c r="M20" i="19"/>
  <c r="U20" i="19" s="1"/>
  <c r="R5" i="19"/>
  <c r="Q6" i="19"/>
  <c r="Q7" i="19"/>
  <c r="R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M4" i="20"/>
  <c r="U4" i="20" s="1"/>
  <c r="X4" i="20" s="1"/>
  <c r="M10" i="20"/>
  <c r="U10" i="20" s="1"/>
  <c r="M16" i="20"/>
  <c r="U16" i="20" s="1"/>
  <c r="M22" i="20"/>
  <c r="U22" i="20" s="1"/>
  <c r="Q8" i="20"/>
  <c r="V10" i="20"/>
  <c r="M6" i="21"/>
  <c r="U6" i="21" s="1"/>
  <c r="M12" i="21"/>
  <c r="U12" i="21" s="1"/>
  <c r="M18" i="21"/>
  <c r="U18" i="21" s="1"/>
  <c r="Q11" i="21"/>
  <c r="M9" i="22"/>
  <c r="U9" i="22" s="1"/>
  <c r="M15" i="22"/>
  <c r="U15" i="22" s="1"/>
  <c r="M21" i="22"/>
  <c r="U21" i="22" s="1"/>
  <c r="R6" i="22"/>
  <c r="R7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M5" i="23"/>
  <c r="U5" i="23" s="1"/>
  <c r="M11" i="23"/>
  <c r="U11" i="23" s="1"/>
  <c r="M17" i="23"/>
  <c r="U17" i="23" s="1"/>
  <c r="M23" i="23"/>
  <c r="U23" i="23" s="1"/>
  <c r="V5" i="23"/>
  <c r="R8" i="23"/>
  <c r="Q9" i="23"/>
  <c r="V11" i="23"/>
  <c r="R3" i="24"/>
  <c r="M7" i="24"/>
  <c r="U7" i="24" s="1"/>
  <c r="M13" i="24"/>
  <c r="U13" i="24" s="1"/>
  <c r="M19" i="24"/>
  <c r="U19" i="24" s="1"/>
  <c r="R10" i="24"/>
  <c r="Q11" i="24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Q12" i="25"/>
  <c r="Q15" i="25"/>
  <c r="Q18" i="25"/>
  <c r="Q21" i="25"/>
  <c r="Q24" i="25"/>
  <c r="Q27" i="25"/>
  <c r="Q30" i="25"/>
  <c r="Q33" i="25"/>
  <c r="Q36" i="25"/>
  <c r="Q39" i="25"/>
  <c r="Q42" i="25"/>
  <c r="Q45" i="25"/>
  <c r="Q48" i="25"/>
  <c r="Q51" i="25"/>
  <c r="Q54" i="25"/>
  <c r="Q57" i="25"/>
  <c r="Q60" i="25"/>
  <c r="Q63" i="25"/>
  <c r="Q66" i="25"/>
  <c r="Q69" i="25"/>
  <c r="Q72" i="25"/>
  <c r="Q75" i="25"/>
  <c r="Q78" i="25"/>
  <c r="Q81" i="25"/>
  <c r="Q84" i="25"/>
  <c r="Q87" i="25"/>
  <c r="Q90" i="25"/>
  <c r="Q93" i="25"/>
  <c r="Q96" i="25"/>
  <c r="M9" i="26"/>
  <c r="U9" i="26" s="1"/>
  <c r="M15" i="26"/>
  <c r="U15" i="26" s="1"/>
  <c r="M21" i="26"/>
  <c r="U21" i="26" s="1"/>
  <c r="M27" i="26"/>
  <c r="U27" i="26" s="1"/>
  <c r="M33" i="26"/>
  <c r="U33" i="26" s="1"/>
  <c r="M39" i="26"/>
  <c r="U39" i="26" s="1"/>
  <c r="M45" i="26"/>
  <c r="U45" i="26" s="1"/>
  <c r="M51" i="26"/>
  <c r="U51" i="26" s="1"/>
  <c r="M57" i="26"/>
  <c r="U57" i="26" s="1"/>
  <c r="M63" i="26"/>
  <c r="U63" i="26" s="1"/>
  <c r="M69" i="26"/>
  <c r="U69" i="26" s="1"/>
  <c r="M75" i="26"/>
  <c r="U75" i="26" s="1"/>
  <c r="M81" i="26"/>
  <c r="U81" i="26" s="1"/>
  <c r="M87" i="26"/>
  <c r="U87" i="26" s="1"/>
  <c r="V10" i="26"/>
  <c r="V14" i="26"/>
  <c r="V17" i="26"/>
  <c r="V20" i="26"/>
  <c r="V23" i="26"/>
  <c r="V26" i="26"/>
  <c r="V29" i="26"/>
  <c r="V32" i="26"/>
  <c r="V35" i="26"/>
  <c r="V38" i="26"/>
  <c r="V41" i="26"/>
  <c r="V44" i="26"/>
  <c r="V47" i="26"/>
  <c r="V50" i="26"/>
  <c r="V53" i="26"/>
  <c r="V56" i="26"/>
  <c r="V59" i="26"/>
  <c r="V62" i="26"/>
  <c r="V65" i="26"/>
  <c r="V68" i="26"/>
  <c r="V71" i="26"/>
  <c r="V74" i="26"/>
  <c r="V77" i="26"/>
  <c r="V80" i="26"/>
  <c r="V83" i="26"/>
  <c r="V86" i="26"/>
  <c r="V89" i="26"/>
  <c r="M6" i="27"/>
  <c r="U6" i="27" s="1"/>
  <c r="M12" i="27"/>
  <c r="U12" i="27" s="1"/>
  <c r="M18" i="27"/>
  <c r="U18" i="27" s="1"/>
  <c r="M24" i="27"/>
  <c r="U24" i="27" s="1"/>
  <c r="M30" i="27"/>
  <c r="U30" i="27" s="1"/>
  <c r="M36" i="27"/>
  <c r="U36" i="27" s="1"/>
  <c r="M42" i="27"/>
  <c r="U42" i="27" s="1"/>
  <c r="M48" i="27"/>
  <c r="U48" i="27" s="1"/>
  <c r="M54" i="27"/>
  <c r="U54" i="27" s="1"/>
  <c r="M60" i="27"/>
  <c r="U60" i="27" s="1"/>
  <c r="M66" i="27"/>
  <c r="U66" i="27" s="1"/>
  <c r="M72" i="27"/>
  <c r="U72" i="27" s="1"/>
  <c r="M78" i="27"/>
  <c r="U78" i="27" s="1"/>
  <c r="R6" i="27"/>
  <c r="V78" i="27"/>
  <c r="V75" i="27"/>
  <c r="V72" i="27"/>
  <c r="V69" i="27"/>
  <c r="V66" i="27"/>
  <c r="V63" i="27"/>
  <c r="V60" i="27"/>
  <c r="V57" i="27"/>
  <c r="V54" i="27"/>
  <c r="V51" i="27"/>
  <c r="V48" i="27"/>
  <c r="V45" i="27"/>
  <c r="V42" i="27"/>
  <c r="V39" i="27"/>
  <c r="V36" i="27"/>
  <c r="V33" i="27"/>
  <c r="V30" i="27"/>
  <c r="V27" i="27"/>
  <c r="V24" i="27"/>
  <c r="V21" i="27"/>
  <c r="V11" i="27"/>
  <c r="V12" i="27"/>
  <c r="V26" i="27"/>
  <c r="V28" i="27"/>
  <c r="V35" i="27"/>
  <c r="V37" i="27"/>
  <c r="V44" i="27"/>
  <c r="V46" i="27"/>
  <c r="V53" i="27"/>
  <c r="V55" i="27"/>
  <c r="V62" i="27"/>
  <c r="V64" i="27"/>
  <c r="V71" i="27"/>
  <c r="V73" i="27"/>
  <c r="R20" i="28"/>
  <c r="R29" i="28"/>
  <c r="R38" i="28"/>
  <c r="R47" i="28"/>
  <c r="R56" i="28"/>
  <c r="M9" i="30"/>
  <c r="U9" i="30" s="1"/>
  <c r="M45" i="30"/>
  <c r="U45" i="30" s="1"/>
  <c r="M81" i="30"/>
  <c r="U81" i="30" s="1"/>
  <c r="H9" i="31"/>
  <c r="I9" i="31" s="1"/>
  <c r="J9" i="31" s="1"/>
  <c r="M4" i="14"/>
  <c r="U4" i="14" s="1"/>
  <c r="X4" i="14" s="1"/>
  <c r="M10" i="14"/>
  <c r="U10" i="14" s="1"/>
  <c r="M16" i="14"/>
  <c r="U16" i="14" s="1"/>
  <c r="M22" i="14"/>
  <c r="U22" i="14" s="1"/>
  <c r="V10" i="14"/>
  <c r="M6" i="15"/>
  <c r="U6" i="15" s="1"/>
  <c r="M12" i="15"/>
  <c r="U12" i="15" s="1"/>
  <c r="M18" i="15"/>
  <c r="U18" i="15" s="1"/>
  <c r="R4" i="15"/>
  <c r="V6" i="15"/>
  <c r="V7" i="15"/>
  <c r="R9" i="15"/>
  <c r="Q10" i="15"/>
  <c r="V12" i="15"/>
  <c r="V13" i="15"/>
  <c r="V14" i="15"/>
  <c r="V15" i="15"/>
  <c r="V16" i="15"/>
  <c r="V17" i="15"/>
  <c r="V18" i="15"/>
  <c r="V19" i="15"/>
  <c r="V20" i="15"/>
  <c r="V21" i="15"/>
  <c r="V22" i="15"/>
  <c r="M8" i="16"/>
  <c r="U8" i="16" s="1"/>
  <c r="M14" i="16"/>
  <c r="U14" i="16" s="1"/>
  <c r="M20" i="16"/>
  <c r="U20" i="16" s="1"/>
  <c r="R5" i="16"/>
  <c r="R11" i="16"/>
  <c r="Q12" i="16"/>
  <c r="Q13" i="16"/>
  <c r="Q14" i="16"/>
  <c r="Q15" i="16"/>
  <c r="Q16" i="16"/>
  <c r="Q17" i="16"/>
  <c r="Q18" i="16"/>
  <c r="Q19" i="16"/>
  <c r="Q20" i="16"/>
  <c r="Q21" i="16"/>
  <c r="Q22" i="16"/>
  <c r="Q9" i="17"/>
  <c r="P10" i="17"/>
  <c r="V11" i="17"/>
  <c r="R3" i="18"/>
  <c r="M7" i="18"/>
  <c r="U7" i="18" s="1"/>
  <c r="M13" i="18"/>
  <c r="U13" i="18" s="1"/>
  <c r="M19" i="18"/>
  <c r="U19" i="18" s="1"/>
  <c r="P6" i="18"/>
  <c r="P7" i="18"/>
  <c r="R10" i="18"/>
  <c r="Q11" i="18"/>
  <c r="P12" i="18"/>
  <c r="P13" i="18"/>
  <c r="P14" i="18"/>
  <c r="P15" i="18"/>
  <c r="P16" i="18"/>
  <c r="P17" i="18"/>
  <c r="P18" i="18"/>
  <c r="P19" i="18"/>
  <c r="P21" i="18"/>
  <c r="P22" i="18"/>
  <c r="P23" i="18"/>
  <c r="M9" i="19"/>
  <c r="U9" i="19" s="1"/>
  <c r="M15" i="19"/>
  <c r="U15" i="19" s="1"/>
  <c r="M21" i="19"/>
  <c r="U21" i="19" s="1"/>
  <c r="R6" i="19"/>
  <c r="R7" i="19"/>
  <c r="P8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M5" i="20"/>
  <c r="U5" i="20" s="1"/>
  <c r="M11" i="20"/>
  <c r="U11" i="20" s="1"/>
  <c r="M17" i="20"/>
  <c r="U17" i="20" s="1"/>
  <c r="M23" i="20"/>
  <c r="U23" i="20" s="1"/>
  <c r="V5" i="20"/>
  <c r="R8" i="20"/>
  <c r="Q9" i="20"/>
  <c r="V11" i="20"/>
  <c r="AH3" i="21"/>
  <c r="AQ3" i="21" s="1"/>
  <c r="M7" i="21"/>
  <c r="U7" i="21" s="1"/>
  <c r="M13" i="21"/>
  <c r="U13" i="21" s="1"/>
  <c r="M19" i="21"/>
  <c r="U19" i="21" s="1"/>
  <c r="Q12" i="21"/>
  <c r="Q13" i="21"/>
  <c r="Q14" i="21"/>
  <c r="Q15" i="21"/>
  <c r="Q16" i="21"/>
  <c r="Q17" i="21"/>
  <c r="Q18" i="21"/>
  <c r="Q19" i="21"/>
  <c r="Q20" i="21"/>
  <c r="Q21" i="21"/>
  <c r="Q22" i="21"/>
  <c r="M4" i="22"/>
  <c r="U4" i="22" s="1"/>
  <c r="X4" i="22" s="1"/>
  <c r="M10" i="22"/>
  <c r="U10" i="22" s="1"/>
  <c r="M16" i="22"/>
  <c r="U16" i="22" s="1"/>
  <c r="Q8" i="22"/>
  <c r="V10" i="22"/>
  <c r="M6" i="23"/>
  <c r="U6" i="23" s="1"/>
  <c r="M12" i="23"/>
  <c r="U12" i="23" s="1"/>
  <c r="M18" i="23"/>
  <c r="U18" i="23" s="1"/>
  <c r="R4" i="23"/>
  <c r="AH4" i="23" s="1"/>
  <c r="V6" i="23"/>
  <c r="V7" i="23"/>
  <c r="R9" i="23"/>
  <c r="Q10" i="23"/>
  <c r="V12" i="23"/>
  <c r="V13" i="23"/>
  <c r="V14" i="23"/>
  <c r="V15" i="23"/>
  <c r="V16" i="23"/>
  <c r="V17" i="23"/>
  <c r="V18" i="23"/>
  <c r="V19" i="23"/>
  <c r="V20" i="23"/>
  <c r="V21" i="23"/>
  <c r="V22" i="23"/>
  <c r="M8" i="24"/>
  <c r="U8" i="24" s="1"/>
  <c r="M14" i="24"/>
  <c r="U14" i="24" s="1"/>
  <c r="M20" i="24"/>
  <c r="U20" i="24" s="1"/>
  <c r="R5" i="24"/>
  <c r="Q6" i="24"/>
  <c r="Q7" i="24"/>
  <c r="R11" i="24"/>
  <c r="Q12" i="24"/>
  <c r="Q13" i="24"/>
  <c r="Q14" i="24"/>
  <c r="Q15" i="24"/>
  <c r="Q16" i="24"/>
  <c r="Q17" i="24"/>
  <c r="Q18" i="24"/>
  <c r="Q19" i="24"/>
  <c r="Q20" i="24"/>
  <c r="Q21" i="24"/>
  <c r="Q22" i="24"/>
  <c r="AE3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Q6" i="25"/>
  <c r="H7" i="25"/>
  <c r="I7" i="25" s="1"/>
  <c r="J7" i="25" s="1"/>
  <c r="H8" i="25"/>
  <c r="I8" i="25" s="1"/>
  <c r="J8" i="25" s="1"/>
  <c r="Q11" i="25"/>
  <c r="AE3" i="26"/>
  <c r="M4" i="26"/>
  <c r="U4" i="26" s="1"/>
  <c r="X4" i="26" s="1"/>
  <c r="M10" i="26"/>
  <c r="U10" i="26" s="1"/>
  <c r="M16" i="26"/>
  <c r="U16" i="26" s="1"/>
  <c r="M22" i="26"/>
  <c r="U22" i="26" s="1"/>
  <c r="M28" i="26"/>
  <c r="U28" i="26" s="1"/>
  <c r="M34" i="26"/>
  <c r="U34" i="26" s="1"/>
  <c r="M40" i="26"/>
  <c r="U40" i="26" s="1"/>
  <c r="M46" i="26"/>
  <c r="U46" i="26" s="1"/>
  <c r="M52" i="26"/>
  <c r="U52" i="26" s="1"/>
  <c r="M58" i="26"/>
  <c r="U58" i="26" s="1"/>
  <c r="M64" i="26"/>
  <c r="U64" i="26" s="1"/>
  <c r="M70" i="26"/>
  <c r="U70" i="26" s="1"/>
  <c r="M76" i="26"/>
  <c r="U76" i="26" s="1"/>
  <c r="M82" i="26"/>
  <c r="U82" i="26" s="1"/>
  <c r="M88" i="26"/>
  <c r="U88" i="26" s="1"/>
  <c r="R6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R87" i="26"/>
  <c r="R3" i="27"/>
  <c r="M7" i="27"/>
  <c r="U7" i="27" s="1"/>
  <c r="M13" i="27"/>
  <c r="U13" i="27" s="1"/>
  <c r="M19" i="27"/>
  <c r="U19" i="27" s="1"/>
  <c r="M25" i="27"/>
  <c r="U25" i="27" s="1"/>
  <c r="M31" i="27"/>
  <c r="U31" i="27" s="1"/>
  <c r="M37" i="27"/>
  <c r="U37" i="27" s="1"/>
  <c r="M43" i="27"/>
  <c r="U43" i="27" s="1"/>
  <c r="M49" i="27"/>
  <c r="U49" i="27" s="1"/>
  <c r="M55" i="27"/>
  <c r="U55" i="27" s="1"/>
  <c r="M61" i="27"/>
  <c r="U61" i="27" s="1"/>
  <c r="M67" i="27"/>
  <c r="U67" i="27" s="1"/>
  <c r="M73" i="27"/>
  <c r="U73" i="27" s="1"/>
  <c r="M79" i="27"/>
  <c r="U79" i="27" s="1"/>
  <c r="R5" i="27"/>
  <c r="B8" i="27"/>
  <c r="Q3" i="27" s="1"/>
  <c r="AG3" i="27" s="1"/>
  <c r="AP3" i="27" s="1"/>
  <c r="C9" i="27"/>
  <c r="H66" i="27" s="1"/>
  <c r="I66" i="27" s="1"/>
  <c r="J66" i="27" s="1"/>
  <c r="R14" i="27"/>
  <c r="V16" i="27"/>
  <c r="R18" i="27"/>
  <c r="V20" i="27"/>
  <c r="R21" i="27"/>
  <c r="R23" i="27"/>
  <c r="R30" i="27"/>
  <c r="R32" i="27"/>
  <c r="R39" i="27"/>
  <c r="R41" i="27"/>
  <c r="H44" i="27"/>
  <c r="I44" i="27" s="1"/>
  <c r="J44" i="27" s="1"/>
  <c r="R48" i="27"/>
  <c r="R50" i="27"/>
  <c r="R57" i="27"/>
  <c r="R59" i="27"/>
  <c r="R66" i="27"/>
  <c r="R68" i="27"/>
  <c r="R75" i="27"/>
  <c r="R77" i="27"/>
  <c r="R4" i="28"/>
  <c r="AH4" i="28" s="1"/>
  <c r="R19" i="28"/>
  <c r="R28" i="28"/>
  <c r="R37" i="28"/>
  <c r="R46" i="28"/>
  <c r="R55" i="28"/>
  <c r="R64" i="28"/>
  <c r="H66" i="28"/>
  <c r="I66" i="28" s="1"/>
  <c r="J66" i="28" s="1"/>
  <c r="H14" i="29"/>
  <c r="I14" i="29" s="1"/>
  <c r="J14" i="29" s="1"/>
  <c r="H50" i="29"/>
  <c r="I50" i="29" s="1"/>
  <c r="J50" i="29" s="1"/>
  <c r="H86" i="29"/>
  <c r="I86" i="29" s="1"/>
  <c r="J86" i="29" s="1"/>
  <c r="M15" i="30"/>
  <c r="U15" i="30" s="1"/>
  <c r="M51" i="30"/>
  <c r="U51" i="30" s="1"/>
  <c r="M87" i="30"/>
  <c r="U87" i="30" s="1"/>
  <c r="H10" i="30"/>
  <c r="I10" i="30" s="1"/>
  <c r="J10" i="30" s="1"/>
  <c r="H19" i="31"/>
  <c r="I19" i="31" s="1"/>
  <c r="J19" i="31" s="1"/>
  <c r="H26" i="31"/>
  <c r="I26" i="31" s="1"/>
  <c r="J26" i="31" s="1"/>
  <c r="H28" i="31"/>
  <c r="I28" i="31" s="1"/>
  <c r="J28" i="31" s="1"/>
  <c r="H35" i="31"/>
  <c r="I35" i="31" s="1"/>
  <c r="J35" i="31" s="1"/>
  <c r="H46" i="31"/>
  <c r="I46" i="31" s="1"/>
  <c r="J46" i="31" s="1"/>
  <c r="H53" i="31"/>
  <c r="I53" i="31" s="1"/>
  <c r="J53" i="31" s="1"/>
  <c r="H55" i="31"/>
  <c r="I55" i="31" s="1"/>
  <c r="J55" i="31" s="1"/>
  <c r="H62" i="31"/>
  <c r="I62" i="31" s="1"/>
  <c r="J62" i="31" s="1"/>
  <c r="H73" i="31"/>
  <c r="I73" i="31" s="1"/>
  <c r="J73" i="31" s="1"/>
  <c r="M5" i="14"/>
  <c r="U5" i="14" s="1"/>
  <c r="M11" i="14"/>
  <c r="U11" i="14" s="1"/>
  <c r="M17" i="14"/>
  <c r="U17" i="14" s="1"/>
  <c r="AH3" i="15"/>
  <c r="AQ3" i="15" s="1"/>
  <c r="M7" i="15"/>
  <c r="U7" i="15" s="1"/>
  <c r="M13" i="15"/>
  <c r="U13" i="15" s="1"/>
  <c r="M19" i="15"/>
  <c r="U19" i="15" s="1"/>
  <c r="P6" i="15"/>
  <c r="P7" i="15"/>
  <c r="P12" i="15"/>
  <c r="P13" i="15"/>
  <c r="P14" i="15"/>
  <c r="P15" i="15"/>
  <c r="P16" i="15"/>
  <c r="P17" i="15"/>
  <c r="P18" i="15"/>
  <c r="P19" i="15"/>
  <c r="P20" i="15"/>
  <c r="P21" i="15"/>
  <c r="P22" i="15"/>
  <c r="M9" i="16"/>
  <c r="U9" i="16" s="1"/>
  <c r="M15" i="16"/>
  <c r="U15" i="16" s="1"/>
  <c r="R6" i="16"/>
  <c r="R7" i="16"/>
  <c r="P8" i="16"/>
  <c r="R12" i="16"/>
  <c r="R13" i="16"/>
  <c r="R14" i="16"/>
  <c r="R15" i="16"/>
  <c r="R16" i="16"/>
  <c r="R17" i="16"/>
  <c r="R18" i="16"/>
  <c r="R19" i="16"/>
  <c r="R20" i="16"/>
  <c r="R21" i="16"/>
  <c r="R22" i="16"/>
  <c r="V5" i="17"/>
  <c r="V6" i="17"/>
  <c r="V7" i="17"/>
  <c r="Q10" i="17"/>
  <c r="V12" i="17"/>
  <c r="V13" i="17"/>
  <c r="V14" i="17"/>
  <c r="V15" i="17"/>
  <c r="V16" i="17"/>
  <c r="V17" i="17"/>
  <c r="V18" i="17"/>
  <c r="V19" i="17"/>
  <c r="V20" i="17"/>
  <c r="V21" i="17"/>
  <c r="V22" i="17"/>
  <c r="M8" i="18"/>
  <c r="U8" i="18" s="1"/>
  <c r="M14" i="18"/>
  <c r="U14" i="18" s="1"/>
  <c r="M20" i="18"/>
  <c r="U20" i="18" s="1"/>
  <c r="R5" i="18"/>
  <c r="R11" i="18"/>
  <c r="Q12" i="18"/>
  <c r="Q13" i="18"/>
  <c r="Q14" i="18"/>
  <c r="Q15" i="18"/>
  <c r="Q16" i="18"/>
  <c r="Q17" i="18"/>
  <c r="Q18" i="18"/>
  <c r="Q19" i="18"/>
  <c r="Q20" i="18"/>
  <c r="Q21" i="18"/>
  <c r="Q22" i="18"/>
  <c r="M4" i="19"/>
  <c r="U4" i="19" s="1"/>
  <c r="X4" i="19" s="1"/>
  <c r="M10" i="19"/>
  <c r="U10" i="19" s="1"/>
  <c r="M16" i="19"/>
  <c r="U16" i="19" s="1"/>
  <c r="Q8" i="19"/>
  <c r="M6" i="20"/>
  <c r="U6" i="20" s="1"/>
  <c r="M12" i="20"/>
  <c r="U12" i="20" s="1"/>
  <c r="V6" i="20"/>
  <c r="V7" i="20"/>
  <c r="Q10" i="20"/>
  <c r="V12" i="20"/>
  <c r="V13" i="20"/>
  <c r="V14" i="20"/>
  <c r="V15" i="20"/>
  <c r="V16" i="20"/>
  <c r="V17" i="20"/>
  <c r="V18" i="20"/>
  <c r="V19" i="20"/>
  <c r="V20" i="20"/>
  <c r="V21" i="20"/>
  <c r="V22" i="20"/>
  <c r="M8" i="21"/>
  <c r="U8" i="21" s="1"/>
  <c r="M14" i="21"/>
  <c r="U14" i="21" s="1"/>
  <c r="M20" i="21"/>
  <c r="U20" i="21" s="1"/>
  <c r="P8" i="21"/>
  <c r="Q9" i="22"/>
  <c r="AH3" i="23"/>
  <c r="AQ3" i="23" s="1"/>
  <c r="M7" i="23"/>
  <c r="U7" i="23" s="1"/>
  <c r="M13" i="23"/>
  <c r="U13" i="23" s="1"/>
  <c r="P6" i="23"/>
  <c r="P7" i="23"/>
  <c r="P12" i="23"/>
  <c r="P13" i="23"/>
  <c r="P14" i="23"/>
  <c r="P15" i="23"/>
  <c r="P16" i="23"/>
  <c r="P17" i="23"/>
  <c r="P18" i="23"/>
  <c r="P19" i="23"/>
  <c r="P20" i="23"/>
  <c r="P21" i="23"/>
  <c r="P22" i="23"/>
  <c r="M9" i="24"/>
  <c r="U9" i="24" s="1"/>
  <c r="M15" i="24"/>
  <c r="U15" i="24" s="1"/>
  <c r="R6" i="24"/>
  <c r="R7" i="24"/>
  <c r="R12" i="24"/>
  <c r="R13" i="24"/>
  <c r="R14" i="24"/>
  <c r="R15" i="24"/>
  <c r="R16" i="24"/>
  <c r="R17" i="24"/>
  <c r="R18" i="24"/>
  <c r="R19" i="24"/>
  <c r="R20" i="24"/>
  <c r="R21" i="24"/>
  <c r="R22" i="24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Q10" i="25"/>
  <c r="Q14" i="25"/>
  <c r="Q17" i="25"/>
  <c r="Q20" i="25"/>
  <c r="Q23" i="25"/>
  <c r="Q26" i="25"/>
  <c r="Q29" i="25"/>
  <c r="Q32" i="25"/>
  <c r="Q35" i="25"/>
  <c r="Q38" i="25"/>
  <c r="Q41" i="25"/>
  <c r="Q44" i="25"/>
  <c r="Q47" i="25"/>
  <c r="Q50" i="25"/>
  <c r="Q53" i="25"/>
  <c r="Q56" i="25"/>
  <c r="Q59" i="25"/>
  <c r="Q62" i="25"/>
  <c r="Q65" i="25"/>
  <c r="Q68" i="25"/>
  <c r="Q71" i="25"/>
  <c r="Q74" i="25"/>
  <c r="Q77" i="25"/>
  <c r="Q80" i="25"/>
  <c r="Q83" i="25"/>
  <c r="Q86" i="25"/>
  <c r="Q89" i="25"/>
  <c r="Q92" i="25"/>
  <c r="Q95" i="25"/>
  <c r="Q98" i="25"/>
  <c r="M5" i="26"/>
  <c r="U5" i="26" s="1"/>
  <c r="M11" i="26"/>
  <c r="U11" i="26" s="1"/>
  <c r="M17" i="26"/>
  <c r="U17" i="26" s="1"/>
  <c r="M23" i="26"/>
  <c r="U23" i="26" s="1"/>
  <c r="M29" i="26"/>
  <c r="U29" i="26" s="1"/>
  <c r="M35" i="26"/>
  <c r="U35" i="26" s="1"/>
  <c r="M41" i="26"/>
  <c r="U41" i="26" s="1"/>
  <c r="M47" i="26"/>
  <c r="U47" i="26" s="1"/>
  <c r="M53" i="26"/>
  <c r="U53" i="26" s="1"/>
  <c r="M59" i="26"/>
  <c r="U59" i="26" s="1"/>
  <c r="M65" i="26"/>
  <c r="U65" i="26" s="1"/>
  <c r="M71" i="26"/>
  <c r="U71" i="26" s="1"/>
  <c r="M77" i="26"/>
  <c r="U77" i="26" s="1"/>
  <c r="M83" i="26"/>
  <c r="U83" i="26" s="1"/>
  <c r="R5" i="26"/>
  <c r="R11" i="26"/>
  <c r="V13" i="26"/>
  <c r="V16" i="26"/>
  <c r="V19" i="26"/>
  <c r="V22" i="26"/>
  <c r="V25" i="26"/>
  <c r="V28" i="26"/>
  <c r="V31" i="26"/>
  <c r="V34" i="26"/>
  <c r="V37" i="26"/>
  <c r="V40" i="26"/>
  <c r="V43" i="26"/>
  <c r="V46" i="26"/>
  <c r="V49" i="26"/>
  <c r="V52" i="26"/>
  <c r="V55" i="26"/>
  <c r="V58" i="26"/>
  <c r="V61" i="26"/>
  <c r="V64" i="26"/>
  <c r="V67" i="26"/>
  <c r="V70" i="26"/>
  <c r="V73" i="26"/>
  <c r="V76" i="26"/>
  <c r="V79" i="26"/>
  <c r="V82" i="26"/>
  <c r="V85" i="26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4" i="27"/>
  <c r="C8" i="27"/>
  <c r="R10" i="27"/>
  <c r="V15" i="27"/>
  <c r="V23" i="27"/>
  <c r="V25" i="27"/>
  <c r="V32" i="27"/>
  <c r="H33" i="27"/>
  <c r="I33" i="27" s="1"/>
  <c r="J33" i="27" s="1"/>
  <c r="V34" i="27"/>
  <c r="V41" i="27"/>
  <c r="V43" i="27"/>
  <c r="V50" i="27"/>
  <c r="H51" i="27"/>
  <c r="I51" i="27" s="1"/>
  <c r="J51" i="27" s="1"/>
  <c r="V52" i="27"/>
  <c r="V59" i="27"/>
  <c r="V61" i="27"/>
  <c r="V68" i="27"/>
  <c r="V70" i="27"/>
  <c r="V77" i="27"/>
  <c r="V79" i="27"/>
  <c r="R9" i="28"/>
  <c r="R17" i="28"/>
  <c r="R26" i="28"/>
  <c r="R35" i="28"/>
  <c r="H39" i="28"/>
  <c r="I39" i="28" s="1"/>
  <c r="J39" i="28" s="1"/>
  <c r="R44" i="28"/>
  <c r="R53" i="28"/>
  <c r="R62" i="28"/>
  <c r="M21" i="30"/>
  <c r="U21" i="30" s="1"/>
  <c r="M57" i="30"/>
  <c r="U57" i="30" s="1"/>
  <c r="AN3" i="31"/>
  <c r="AN3" i="32"/>
  <c r="M8" i="15"/>
  <c r="U8" i="15" s="1"/>
  <c r="M14" i="15"/>
  <c r="U14" i="15" s="1"/>
  <c r="M9" i="18"/>
  <c r="U9" i="18" s="1"/>
  <c r="M15" i="18"/>
  <c r="U15" i="18" s="1"/>
  <c r="R6" i="18"/>
  <c r="R7" i="18"/>
  <c r="R12" i="18"/>
  <c r="R13" i="18"/>
  <c r="R14" i="18"/>
  <c r="R15" i="18"/>
  <c r="R16" i="18"/>
  <c r="R17" i="18"/>
  <c r="R18" i="18"/>
  <c r="R19" i="18"/>
  <c r="R20" i="18"/>
  <c r="R21" i="18"/>
  <c r="R22" i="18"/>
  <c r="AH3" i="20"/>
  <c r="AQ3" i="20" s="1"/>
  <c r="M9" i="21"/>
  <c r="U9" i="21" s="1"/>
  <c r="M15" i="21"/>
  <c r="U15" i="21" s="1"/>
  <c r="B8" i="96"/>
  <c r="Q3" i="96" s="1"/>
  <c r="AG3" i="96" s="1"/>
  <c r="AP3" i="96" s="1"/>
  <c r="B8" i="95"/>
  <c r="Q3" i="95" s="1"/>
  <c r="AG3" i="95" s="1"/>
  <c r="AP3" i="95" s="1"/>
  <c r="B8" i="94"/>
  <c r="Q3" i="94" s="1"/>
  <c r="AG3" i="94" s="1"/>
  <c r="AP3" i="94" s="1"/>
  <c r="B8" i="93"/>
  <c r="Q3" i="93" s="1"/>
  <c r="AG3" i="93" s="1"/>
  <c r="AP3" i="93" s="1"/>
  <c r="B8" i="92"/>
  <c r="Q3" i="92" s="1"/>
  <c r="AG3" i="92" s="1"/>
  <c r="AP3" i="92" s="1"/>
  <c r="B8" i="91"/>
  <c r="Q3" i="91" s="1"/>
  <c r="AG3" i="91" s="1"/>
  <c r="AP3" i="91" s="1"/>
  <c r="B8" i="90"/>
  <c r="Q3" i="90" s="1"/>
  <c r="AG3" i="90" s="1"/>
  <c r="AP3" i="90" s="1"/>
  <c r="B8" i="89"/>
  <c r="Q3" i="89" s="1"/>
  <c r="AG3" i="89" s="1"/>
  <c r="AP3" i="89" s="1"/>
  <c r="B8" i="88"/>
  <c r="Q3" i="88" s="1"/>
  <c r="AG3" i="88" s="1"/>
  <c r="AP3" i="88" s="1"/>
  <c r="B8" i="87"/>
  <c r="Q3" i="87" s="1"/>
  <c r="AG3" i="87" s="1"/>
  <c r="AP3" i="87" s="1"/>
  <c r="B8" i="85"/>
  <c r="Q3" i="85" s="1"/>
  <c r="AG3" i="85" s="1"/>
  <c r="AP3" i="85" s="1"/>
  <c r="B8" i="86"/>
  <c r="Q3" i="86" s="1"/>
  <c r="AG3" i="86" s="1"/>
  <c r="AP3" i="86" s="1"/>
  <c r="B8" i="84"/>
  <c r="Q3" i="84" s="1"/>
  <c r="AG3" i="84" s="1"/>
  <c r="AP3" i="84" s="1"/>
  <c r="B8" i="82"/>
  <c r="Q3" i="82" s="1"/>
  <c r="AG3" i="82" s="1"/>
  <c r="AP3" i="82" s="1"/>
  <c r="B8" i="83"/>
  <c r="Q3" i="83" s="1"/>
  <c r="AG3" i="83" s="1"/>
  <c r="AP3" i="83" s="1"/>
  <c r="B8" i="81"/>
  <c r="Q3" i="81" s="1"/>
  <c r="AG3" i="81" s="1"/>
  <c r="AP3" i="81" s="1"/>
  <c r="B8" i="80"/>
  <c r="Q3" i="80" s="1"/>
  <c r="AG3" i="80" s="1"/>
  <c r="AP3" i="80" s="1"/>
  <c r="B8" i="79"/>
  <c r="Q3" i="79" s="1"/>
  <c r="AG3" i="79" s="1"/>
  <c r="AP3" i="79" s="1"/>
  <c r="B8" i="78"/>
  <c r="Q3" i="78" s="1"/>
  <c r="AG3" i="78" s="1"/>
  <c r="AP3" i="78" s="1"/>
  <c r="B8" i="77"/>
  <c r="Q3" i="77" s="1"/>
  <c r="AG3" i="77" s="1"/>
  <c r="AP3" i="77" s="1"/>
  <c r="B8" i="76"/>
  <c r="Q3" i="76" s="1"/>
  <c r="AG3" i="76" s="1"/>
  <c r="AP3" i="76" s="1"/>
  <c r="B8" i="75"/>
  <c r="Q3" i="75" s="1"/>
  <c r="AG3" i="75" s="1"/>
  <c r="AP3" i="75" s="1"/>
  <c r="B8" i="74"/>
  <c r="Q3" i="74" s="1"/>
  <c r="AG3" i="74" s="1"/>
  <c r="AP3" i="74" s="1"/>
  <c r="B8" i="48"/>
  <c r="Q3" i="48" s="1"/>
  <c r="AG3" i="48" s="1"/>
  <c r="AP3" i="48" s="1"/>
  <c r="B8" i="46"/>
  <c r="Q3" i="46" s="1"/>
  <c r="AG3" i="46" s="1"/>
  <c r="AP3" i="46" s="1"/>
  <c r="B8" i="45"/>
  <c r="Q3" i="45" s="1"/>
  <c r="AG3" i="45" s="1"/>
  <c r="AP3" i="45" s="1"/>
  <c r="B8" i="47"/>
  <c r="Q3" i="47" s="1"/>
  <c r="AG3" i="47" s="1"/>
  <c r="AP3" i="47" s="1"/>
  <c r="B8" i="43"/>
  <c r="Q3" i="43" s="1"/>
  <c r="AG3" i="43" s="1"/>
  <c r="AP3" i="43" s="1"/>
  <c r="B8" i="40"/>
  <c r="Q3" i="40" s="1"/>
  <c r="AG3" i="40" s="1"/>
  <c r="AP3" i="40" s="1"/>
  <c r="B8" i="44"/>
  <c r="Q3" i="44" s="1"/>
  <c r="AG3" i="44" s="1"/>
  <c r="AP3" i="44" s="1"/>
  <c r="B8" i="38"/>
  <c r="Q3" i="38" s="1"/>
  <c r="AG3" i="38" s="1"/>
  <c r="AP3" i="38" s="1"/>
  <c r="B8" i="42"/>
  <c r="Q3" i="42" s="1"/>
  <c r="AG3" i="42" s="1"/>
  <c r="AP3" i="42" s="1"/>
  <c r="B8" i="41"/>
  <c r="Q3" i="41" s="1"/>
  <c r="AG3" i="41" s="1"/>
  <c r="AP3" i="41" s="1"/>
  <c r="B8" i="39"/>
  <c r="Q3" i="39" s="1"/>
  <c r="AG3" i="39" s="1"/>
  <c r="AP3" i="39" s="1"/>
  <c r="B8" i="36"/>
  <c r="Q3" i="36" s="1"/>
  <c r="AG3" i="36" s="1"/>
  <c r="AP3" i="36" s="1"/>
  <c r="B8" i="37"/>
  <c r="Q3" i="37" s="1"/>
  <c r="AG3" i="37" s="1"/>
  <c r="B8" i="35"/>
  <c r="Q3" i="35" s="1"/>
  <c r="AG3" i="35" s="1"/>
  <c r="B8" i="34"/>
  <c r="Q3" i="34" s="1"/>
  <c r="AG3" i="34" s="1"/>
  <c r="AP3" i="34" s="1"/>
  <c r="B8" i="32"/>
  <c r="Q3" i="32" s="1"/>
  <c r="AG3" i="32" s="1"/>
  <c r="AP3" i="32" s="1"/>
  <c r="B8" i="30"/>
  <c r="Q3" i="30" s="1"/>
  <c r="AG3" i="30" s="1"/>
  <c r="AP3" i="30" s="1"/>
  <c r="B8" i="29"/>
  <c r="Q3" i="29" s="1"/>
  <c r="AG3" i="29" s="1"/>
  <c r="AP3" i="29" s="1"/>
  <c r="B8" i="33"/>
  <c r="Q3" i="33" s="1"/>
  <c r="AG3" i="33" s="1"/>
  <c r="AP3" i="33" s="1"/>
  <c r="B8" i="31"/>
  <c r="Q3" i="31" s="1"/>
  <c r="AG3" i="31" s="1"/>
  <c r="AP3" i="31" s="1"/>
  <c r="B8" i="28"/>
  <c r="Q3" i="28" s="1"/>
  <c r="AG3" i="28" s="1"/>
  <c r="AP3" i="28" s="1"/>
  <c r="C9" i="96"/>
  <c r="C9" i="95"/>
  <c r="C9" i="94"/>
  <c r="C9" i="93"/>
  <c r="C9" i="91"/>
  <c r="C9" i="92"/>
  <c r="C9" i="90"/>
  <c r="C9" i="89"/>
  <c r="C9" i="88"/>
  <c r="C9" i="87"/>
  <c r="C9" i="85"/>
  <c r="C9" i="86"/>
  <c r="C9" i="84"/>
  <c r="C9" i="82"/>
  <c r="C9" i="83"/>
  <c r="C9" i="81"/>
  <c r="C9" i="80"/>
  <c r="C9" i="79"/>
  <c r="C9" i="78"/>
  <c r="C9" i="77"/>
  <c r="C9" i="76"/>
  <c r="C9" i="75"/>
  <c r="C9" i="74"/>
  <c r="C9" i="48"/>
  <c r="C9" i="46"/>
  <c r="C9" i="45"/>
  <c r="C9" i="47"/>
  <c r="C9" i="44"/>
  <c r="C9" i="43"/>
  <c r="C9" i="40"/>
  <c r="C9" i="38"/>
  <c r="C9" i="42"/>
  <c r="C9" i="41"/>
  <c r="C9" i="39"/>
  <c r="C9" i="36"/>
  <c r="H27" i="36" s="1"/>
  <c r="I27" i="36" s="1"/>
  <c r="J27" i="36" s="1"/>
  <c r="C9" i="37"/>
  <c r="C9" i="35"/>
  <c r="C9" i="32"/>
  <c r="H45" i="32" s="1"/>
  <c r="I45" i="32" s="1"/>
  <c r="J45" i="32" s="1"/>
  <c r="C9" i="30"/>
  <c r="H5" i="30" s="1"/>
  <c r="I5" i="30" s="1"/>
  <c r="J5" i="30" s="1"/>
  <c r="C9" i="29"/>
  <c r="H23" i="29" s="1"/>
  <c r="I23" i="29" s="1"/>
  <c r="J23" i="29" s="1"/>
  <c r="C9" i="33"/>
  <c r="H5" i="33" s="1"/>
  <c r="I5" i="33" s="1"/>
  <c r="J5" i="33" s="1"/>
  <c r="C9" i="31"/>
  <c r="C9" i="34"/>
  <c r="C9" i="28"/>
  <c r="H54" i="28" s="1"/>
  <c r="I54" i="28" s="1"/>
  <c r="J54" i="28" s="1"/>
  <c r="H11" i="25"/>
  <c r="I11" i="25" s="1"/>
  <c r="J11" i="25" s="1"/>
  <c r="C8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R17" i="27"/>
  <c r="R27" i="27"/>
  <c r="R29" i="27"/>
  <c r="R36" i="27"/>
  <c r="R38" i="27"/>
  <c r="R45" i="27"/>
  <c r="R47" i="27"/>
  <c r="R54" i="27"/>
  <c r="R56" i="27"/>
  <c r="R63" i="27"/>
  <c r="R65" i="27"/>
  <c r="R72" i="27"/>
  <c r="R74" i="27"/>
  <c r="C8" i="28"/>
  <c r="R8" i="28"/>
  <c r="R16" i="28"/>
  <c r="R25" i="28"/>
  <c r="R34" i="28"/>
  <c r="R43" i="28"/>
  <c r="R52" i="28"/>
  <c r="R61" i="28"/>
  <c r="H38" i="29"/>
  <c r="I38" i="29" s="1"/>
  <c r="J38" i="29" s="1"/>
  <c r="H74" i="29"/>
  <c r="I74" i="29" s="1"/>
  <c r="J74" i="29" s="1"/>
  <c r="AN3" i="30"/>
  <c r="M27" i="30"/>
  <c r="U27" i="30" s="1"/>
  <c r="M63" i="30"/>
  <c r="U63" i="30" s="1"/>
  <c r="H23" i="30"/>
  <c r="I23" i="30" s="1"/>
  <c r="J23" i="30" s="1"/>
  <c r="H29" i="30"/>
  <c r="I29" i="30" s="1"/>
  <c r="J29" i="30" s="1"/>
  <c r="H35" i="30"/>
  <c r="I35" i="30" s="1"/>
  <c r="J35" i="30" s="1"/>
  <c r="H53" i="30"/>
  <c r="I53" i="30" s="1"/>
  <c r="J53" i="30" s="1"/>
  <c r="H59" i="30"/>
  <c r="I59" i="30" s="1"/>
  <c r="J59" i="30" s="1"/>
  <c r="H65" i="30"/>
  <c r="I65" i="30" s="1"/>
  <c r="J65" i="30" s="1"/>
  <c r="H71" i="30"/>
  <c r="I71" i="30" s="1"/>
  <c r="J71" i="30" s="1"/>
  <c r="H89" i="30"/>
  <c r="I89" i="30" s="1"/>
  <c r="J89" i="30" s="1"/>
  <c r="H8" i="31"/>
  <c r="I8" i="31" s="1"/>
  <c r="J8" i="31" s="1"/>
  <c r="H13" i="31"/>
  <c r="I13" i="31" s="1"/>
  <c r="J13" i="31" s="1"/>
  <c r="H20" i="31"/>
  <c r="I20" i="31" s="1"/>
  <c r="J20" i="31" s="1"/>
  <c r="H22" i="31"/>
  <c r="I22" i="31" s="1"/>
  <c r="J22" i="31" s="1"/>
  <c r="H29" i="31"/>
  <c r="I29" i="31" s="1"/>
  <c r="J29" i="31" s="1"/>
  <c r="H31" i="31"/>
  <c r="I31" i="31" s="1"/>
  <c r="J31" i="31" s="1"/>
  <c r="H38" i="31"/>
  <c r="I38" i="31" s="1"/>
  <c r="J38" i="31" s="1"/>
  <c r="H40" i="31"/>
  <c r="I40" i="31" s="1"/>
  <c r="J40" i="31" s="1"/>
  <c r="H47" i="31"/>
  <c r="I47" i="31" s="1"/>
  <c r="J47" i="31" s="1"/>
  <c r="H49" i="31"/>
  <c r="I49" i="31" s="1"/>
  <c r="J49" i="31" s="1"/>
  <c r="H56" i="31"/>
  <c r="I56" i="31" s="1"/>
  <c r="J56" i="31" s="1"/>
  <c r="H58" i="31"/>
  <c r="I58" i="31" s="1"/>
  <c r="J58" i="31" s="1"/>
  <c r="H65" i="31"/>
  <c r="I65" i="31" s="1"/>
  <c r="J65" i="31" s="1"/>
  <c r="H67" i="31"/>
  <c r="I67" i="31" s="1"/>
  <c r="J67" i="31" s="1"/>
  <c r="H74" i="31"/>
  <c r="I74" i="31" s="1"/>
  <c r="J74" i="31" s="1"/>
  <c r="H76" i="31"/>
  <c r="I76" i="31" s="1"/>
  <c r="J76" i="31" s="1"/>
  <c r="H39" i="32"/>
  <c r="I39" i="32" s="1"/>
  <c r="J39" i="32" s="1"/>
  <c r="H57" i="32"/>
  <c r="I57" i="32" s="1"/>
  <c r="J57" i="32" s="1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V7" i="28"/>
  <c r="V8" i="28"/>
  <c r="V13" i="28"/>
  <c r="V16" i="28"/>
  <c r="V19" i="28"/>
  <c r="V22" i="28"/>
  <c r="V25" i="28"/>
  <c r="V28" i="28"/>
  <c r="V31" i="28"/>
  <c r="V34" i="28"/>
  <c r="V37" i="28"/>
  <c r="V40" i="28"/>
  <c r="V43" i="28"/>
  <c r="V46" i="28"/>
  <c r="V49" i="28"/>
  <c r="V52" i="28"/>
  <c r="V55" i="28"/>
  <c r="V58" i="28"/>
  <c r="V61" i="28"/>
  <c r="V64" i="28"/>
  <c r="M4" i="29"/>
  <c r="U4" i="29" s="1"/>
  <c r="X4" i="29" s="1"/>
  <c r="M10" i="29"/>
  <c r="U10" i="29" s="1"/>
  <c r="M16" i="29"/>
  <c r="U16" i="29" s="1"/>
  <c r="M22" i="29"/>
  <c r="U22" i="29" s="1"/>
  <c r="M28" i="29"/>
  <c r="U28" i="29" s="1"/>
  <c r="M34" i="29"/>
  <c r="U34" i="29" s="1"/>
  <c r="M40" i="29"/>
  <c r="U40" i="29" s="1"/>
  <c r="M46" i="29"/>
  <c r="U46" i="29" s="1"/>
  <c r="M52" i="29"/>
  <c r="U52" i="29" s="1"/>
  <c r="M58" i="29"/>
  <c r="U58" i="29" s="1"/>
  <c r="M64" i="29"/>
  <c r="U64" i="29" s="1"/>
  <c r="M70" i="29"/>
  <c r="U70" i="29" s="1"/>
  <c r="M76" i="29"/>
  <c r="U76" i="29" s="1"/>
  <c r="M82" i="29"/>
  <c r="U82" i="29" s="1"/>
  <c r="M88" i="29"/>
  <c r="U88" i="29" s="1"/>
  <c r="M94" i="29"/>
  <c r="U94" i="29" s="1"/>
  <c r="V11" i="29"/>
  <c r="V5" i="30"/>
  <c r="R7" i="30"/>
  <c r="R8" i="30"/>
  <c r="V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R67" i="30"/>
  <c r="R70" i="30"/>
  <c r="R73" i="30"/>
  <c r="R76" i="30"/>
  <c r="R79" i="30"/>
  <c r="R82" i="30"/>
  <c r="R85" i="30"/>
  <c r="R88" i="30"/>
  <c r="P3" i="31"/>
  <c r="AF3" i="31" s="1"/>
  <c r="AO3" i="31" s="1"/>
  <c r="M5" i="31"/>
  <c r="U5" i="31" s="1"/>
  <c r="M11" i="31"/>
  <c r="U11" i="31" s="1"/>
  <c r="M17" i="31"/>
  <c r="U17" i="31" s="1"/>
  <c r="M23" i="31"/>
  <c r="U23" i="31" s="1"/>
  <c r="M29" i="31"/>
  <c r="U29" i="31" s="1"/>
  <c r="M35" i="31"/>
  <c r="U35" i="31" s="1"/>
  <c r="M41" i="31"/>
  <c r="U41" i="31" s="1"/>
  <c r="M47" i="31"/>
  <c r="U47" i="31" s="1"/>
  <c r="M53" i="31"/>
  <c r="U53" i="31" s="1"/>
  <c r="M59" i="31"/>
  <c r="U59" i="31" s="1"/>
  <c r="M65" i="31"/>
  <c r="U65" i="31" s="1"/>
  <c r="M71" i="31"/>
  <c r="U71" i="31" s="1"/>
  <c r="M77" i="31"/>
  <c r="U77" i="31" s="1"/>
  <c r="V4" i="31"/>
  <c r="Y4" i="31" s="1"/>
  <c r="V10" i="31"/>
  <c r="V14" i="31"/>
  <c r="V17" i="31"/>
  <c r="V20" i="31"/>
  <c r="V23" i="31"/>
  <c r="V26" i="31"/>
  <c r="V29" i="31"/>
  <c r="V32" i="31"/>
  <c r="V35" i="31"/>
  <c r="V38" i="31"/>
  <c r="V41" i="31"/>
  <c r="V44" i="31"/>
  <c r="V47" i="31"/>
  <c r="V50" i="31"/>
  <c r="V53" i="31"/>
  <c r="V56" i="31"/>
  <c r="V59" i="31"/>
  <c r="V62" i="31"/>
  <c r="V65" i="31"/>
  <c r="V68" i="31"/>
  <c r="V71" i="31"/>
  <c r="V74" i="31"/>
  <c r="V77" i="31"/>
  <c r="M4" i="32"/>
  <c r="U4" i="32" s="1"/>
  <c r="X4" i="32" s="1"/>
  <c r="M10" i="32"/>
  <c r="U10" i="32" s="1"/>
  <c r="M16" i="32"/>
  <c r="U16" i="32" s="1"/>
  <c r="M22" i="32"/>
  <c r="U22" i="32" s="1"/>
  <c r="M28" i="32"/>
  <c r="U28" i="32" s="1"/>
  <c r="M34" i="32"/>
  <c r="U34" i="32" s="1"/>
  <c r="M40" i="32"/>
  <c r="U40" i="32" s="1"/>
  <c r="M46" i="32"/>
  <c r="U46" i="32" s="1"/>
  <c r="M52" i="32"/>
  <c r="U52" i="32" s="1"/>
  <c r="M58" i="32"/>
  <c r="U58" i="32" s="1"/>
  <c r="M64" i="32"/>
  <c r="U64" i="32" s="1"/>
  <c r="R4" i="32"/>
  <c r="R10" i="32"/>
  <c r="R14" i="32"/>
  <c r="R17" i="32"/>
  <c r="R20" i="32"/>
  <c r="R23" i="32"/>
  <c r="R26" i="32"/>
  <c r="R29" i="32"/>
  <c r="R32" i="32"/>
  <c r="R35" i="32"/>
  <c r="R38" i="32"/>
  <c r="R41" i="32"/>
  <c r="R44" i="32"/>
  <c r="R47" i="32"/>
  <c r="R50" i="32"/>
  <c r="R53" i="32"/>
  <c r="R56" i="32"/>
  <c r="R59" i="32"/>
  <c r="R62" i="32"/>
  <c r="R65" i="32"/>
  <c r="R68" i="32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M95" i="33"/>
  <c r="U95" i="33" s="1"/>
  <c r="V5" i="33"/>
  <c r="V10" i="33"/>
  <c r="V14" i="33"/>
  <c r="V17" i="33"/>
  <c r="V20" i="33"/>
  <c r="H33" i="33"/>
  <c r="I33" i="33" s="1"/>
  <c r="J33" i="33" s="1"/>
  <c r="V34" i="33"/>
  <c r="H52" i="33"/>
  <c r="I52" i="33" s="1"/>
  <c r="J52" i="33" s="1"/>
  <c r="V89" i="34"/>
  <c r="V86" i="34"/>
  <c r="V83" i="34"/>
  <c r="V80" i="34"/>
  <c r="V77" i="34"/>
  <c r="V74" i="34"/>
  <c r="V71" i="34"/>
  <c r="V68" i="34"/>
  <c r="V65" i="34"/>
  <c r="V62" i="34"/>
  <c r="V59" i="34"/>
  <c r="V56" i="34"/>
  <c r="V53" i="34"/>
  <c r="V50" i="34"/>
  <c r="V47" i="34"/>
  <c r="V44" i="34"/>
  <c r="V41" i="34"/>
  <c r="V38" i="34"/>
  <c r="V35" i="34"/>
  <c r="V32" i="34"/>
  <c r="V29" i="34"/>
  <c r="V26" i="34"/>
  <c r="V23" i="34"/>
  <c r="V20" i="34"/>
  <c r="V17" i="34"/>
  <c r="V14" i="34"/>
  <c r="V10" i="34"/>
  <c r="V4" i="34"/>
  <c r="Y4" i="34" s="1"/>
  <c r="V87" i="34"/>
  <c r="V84" i="34"/>
  <c r="V81" i="34"/>
  <c r="V78" i="34"/>
  <c r="V75" i="34"/>
  <c r="V72" i="34"/>
  <c r="V69" i="34"/>
  <c r="V66" i="34"/>
  <c r="V63" i="34"/>
  <c r="V60" i="34"/>
  <c r="V57" i="34"/>
  <c r="V54" i="34"/>
  <c r="V51" i="34"/>
  <c r="V48" i="34"/>
  <c r="V45" i="34"/>
  <c r="V42" i="34"/>
  <c r="V39" i="34"/>
  <c r="V36" i="34"/>
  <c r="V33" i="34"/>
  <c r="V30" i="34"/>
  <c r="V27" i="34"/>
  <c r="V24" i="34"/>
  <c r="V21" i="34"/>
  <c r="V18" i="34"/>
  <c r="V15" i="34"/>
  <c r="V12" i="34"/>
  <c r="V6" i="34"/>
  <c r="V43" i="34"/>
  <c r="V34" i="34"/>
  <c r="V25" i="34"/>
  <c r="V16" i="34"/>
  <c r="V85" i="34"/>
  <c r="V82" i="34"/>
  <c r="V79" i="34"/>
  <c r="V76" i="34"/>
  <c r="V73" i="34"/>
  <c r="V70" i="34"/>
  <c r="V67" i="34"/>
  <c r="V64" i="34"/>
  <c r="V61" i="34"/>
  <c r="V58" i="34"/>
  <c r="V55" i="34"/>
  <c r="V52" i="34"/>
  <c r="V49" i="34"/>
  <c r="V46" i="34"/>
  <c r="V37" i="34"/>
  <c r="V28" i="34"/>
  <c r="V19" i="34"/>
  <c r="V40" i="34"/>
  <c r="V31" i="34"/>
  <c r="V88" i="34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91" i="33"/>
  <c r="V82" i="33"/>
  <c r="V73" i="33"/>
  <c r="V64" i="33"/>
  <c r="V55" i="33"/>
  <c r="V46" i="33"/>
  <c r="V37" i="33"/>
  <c r="V33" i="33"/>
  <c r="V30" i="33"/>
  <c r="V27" i="33"/>
  <c r="V24" i="33"/>
  <c r="V94" i="33"/>
  <c r="V85" i="33"/>
  <c r="V76" i="33"/>
  <c r="V67" i="33"/>
  <c r="V58" i="33"/>
  <c r="V49" i="33"/>
  <c r="V40" i="33"/>
  <c r="V31" i="33"/>
  <c r="V28" i="33"/>
  <c r="V25" i="33"/>
  <c r="V22" i="33"/>
  <c r="H43" i="33"/>
  <c r="I43" i="33" s="1"/>
  <c r="J43" i="33" s="1"/>
  <c r="V79" i="33"/>
  <c r="H95" i="33"/>
  <c r="I95" i="33" s="1"/>
  <c r="J95" i="33" s="1"/>
  <c r="Z4" i="34"/>
  <c r="H7" i="34"/>
  <c r="I7" i="34" s="1"/>
  <c r="J7" i="34" s="1"/>
  <c r="AH3" i="31"/>
  <c r="AQ3" i="31" s="1"/>
  <c r="M7" i="31"/>
  <c r="U7" i="31" s="1"/>
  <c r="M13" i="31"/>
  <c r="U13" i="31" s="1"/>
  <c r="M19" i="31"/>
  <c r="U19" i="31" s="1"/>
  <c r="M25" i="31"/>
  <c r="U25" i="31" s="1"/>
  <c r="M31" i="31"/>
  <c r="U31" i="31" s="1"/>
  <c r="M37" i="31"/>
  <c r="U37" i="31" s="1"/>
  <c r="M43" i="31"/>
  <c r="U43" i="31" s="1"/>
  <c r="M49" i="31"/>
  <c r="U49" i="31" s="1"/>
  <c r="M55" i="31"/>
  <c r="U55" i="31" s="1"/>
  <c r="M61" i="31"/>
  <c r="U61" i="31" s="1"/>
  <c r="M67" i="31"/>
  <c r="U67" i="31" s="1"/>
  <c r="M73" i="31"/>
  <c r="U73" i="31" s="1"/>
  <c r="M79" i="31"/>
  <c r="U79" i="31" s="1"/>
  <c r="H6" i="31"/>
  <c r="I6" i="31" s="1"/>
  <c r="J6" i="31" s="1"/>
  <c r="V7" i="31"/>
  <c r="V8" i="31"/>
  <c r="H12" i="31"/>
  <c r="I12" i="31" s="1"/>
  <c r="J12" i="31" s="1"/>
  <c r="V13" i="31"/>
  <c r="H15" i="31"/>
  <c r="I15" i="31" s="1"/>
  <c r="J15" i="31" s="1"/>
  <c r="V16" i="31"/>
  <c r="H18" i="31"/>
  <c r="I18" i="31" s="1"/>
  <c r="J18" i="31" s="1"/>
  <c r="V19" i="31"/>
  <c r="H21" i="31"/>
  <c r="I21" i="31" s="1"/>
  <c r="J21" i="31" s="1"/>
  <c r="V22" i="31"/>
  <c r="H24" i="31"/>
  <c r="I24" i="31" s="1"/>
  <c r="J24" i="31" s="1"/>
  <c r="V25" i="31"/>
  <c r="H27" i="31"/>
  <c r="I27" i="31" s="1"/>
  <c r="J27" i="31" s="1"/>
  <c r="V28" i="31"/>
  <c r="H30" i="31"/>
  <c r="I30" i="31" s="1"/>
  <c r="J30" i="31" s="1"/>
  <c r="V31" i="31"/>
  <c r="H33" i="31"/>
  <c r="I33" i="31" s="1"/>
  <c r="J33" i="31" s="1"/>
  <c r="V34" i="31"/>
  <c r="H36" i="31"/>
  <c r="I36" i="31" s="1"/>
  <c r="J36" i="31" s="1"/>
  <c r="V37" i="31"/>
  <c r="H39" i="31"/>
  <c r="I39" i="31" s="1"/>
  <c r="J39" i="31" s="1"/>
  <c r="V40" i="31"/>
  <c r="H42" i="31"/>
  <c r="I42" i="31" s="1"/>
  <c r="J42" i="31" s="1"/>
  <c r="V43" i="31"/>
  <c r="H45" i="31"/>
  <c r="I45" i="31" s="1"/>
  <c r="J45" i="31" s="1"/>
  <c r="V46" i="31"/>
  <c r="H48" i="31"/>
  <c r="I48" i="31" s="1"/>
  <c r="J48" i="31" s="1"/>
  <c r="V49" i="31"/>
  <c r="H51" i="31"/>
  <c r="I51" i="31" s="1"/>
  <c r="J51" i="31" s="1"/>
  <c r="V52" i="31"/>
  <c r="H54" i="31"/>
  <c r="I54" i="31" s="1"/>
  <c r="J54" i="31" s="1"/>
  <c r="V55" i="31"/>
  <c r="H57" i="31"/>
  <c r="I57" i="31" s="1"/>
  <c r="J57" i="31" s="1"/>
  <c r="V58" i="31"/>
  <c r="H60" i="31"/>
  <c r="I60" i="31" s="1"/>
  <c r="J60" i="31" s="1"/>
  <c r="V61" i="31"/>
  <c r="H63" i="31"/>
  <c r="I63" i="31" s="1"/>
  <c r="J63" i="31" s="1"/>
  <c r="V64" i="31"/>
  <c r="H66" i="31"/>
  <c r="I66" i="31" s="1"/>
  <c r="J66" i="31" s="1"/>
  <c r="V67" i="31"/>
  <c r="H69" i="31"/>
  <c r="I69" i="31" s="1"/>
  <c r="J69" i="31" s="1"/>
  <c r="V70" i="31"/>
  <c r="H72" i="31"/>
  <c r="I72" i="31" s="1"/>
  <c r="J72" i="31" s="1"/>
  <c r="V73" i="31"/>
  <c r="H75" i="31"/>
  <c r="I75" i="31" s="1"/>
  <c r="J75" i="31" s="1"/>
  <c r="V76" i="31"/>
  <c r="H78" i="31"/>
  <c r="I78" i="31" s="1"/>
  <c r="J78" i="31" s="1"/>
  <c r="V79" i="31"/>
  <c r="R7" i="32"/>
  <c r="R8" i="32"/>
  <c r="H9" i="32"/>
  <c r="I9" i="32" s="1"/>
  <c r="J9" i="32" s="1"/>
  <c r="V11" i="32"/>
  <c r="R13" i="32"/>
  <c r="R16" i="32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R67" i="32"/>
  <c r="AH3" i="33"/>
  <c r="AQ3" i="33" s="1"/>
  <c r="M7" i="33"/>
  <c r="U7" i="33" s="1"/>
  <c r="M13" i="33"/>
  <c r="U13" i="33" s="1"/>
  <c r="M19" i="33"/>
  <c r="U19" i="33" s="1"/>
  <c r="M25" i="33"/>
  <c r="U25" i="33" s="1"/>
  <c r="M31" i="33"/>
  <c r="U31" i="33" s="1"/>
  <c r="M37" i="33"/>
  <c r="U37" i="33" s="1"/>
  <c r="M43" i="33"/>
  <c r="U43" i="33" s="1"/>
  <c r="M49" i="33"/>
  <c r="U49" i="33" s="1"/>
  <c r="M55" i="33"/>
  <c r="U55" i="33" s="1"/>
  <c r="M61" i="33"/>
  <c r="U61" i="33" s="1"/>
  <c r="M67" i="33"/>
  <c r="U67" i="33" s="1"/>
  <c r="M73" i="33"/>
  <c r="U73" i="33" s="1"/>
  <c r="M79" i="33"/>
  <c r="U79" i="33" s="1"/>
  <c r="M85" i="33"/>
  <c r="U85" i="33" s="1"/>
  <c r="M91" i="33"/>
  <c r="U91" i="33" s="1"/>
  <c r="M97" i="33"/>
  <c r="U97" i="33" s="1"/>
  <c r="V7" i="33"/>
  <c r="V8" i="33"/>
  <c r="V13" i="33"/>
  <c r="V16" i="33"/>
  <c r="V19" i="33"/>
  <c r="V23" i="33"/>
  <c r="V70" i="33"/>
  <c r="H75" i="33"/>
  <c r="I75" i="33" s="1"/>
  <c r="J75" i="33" s="1"/>
  <c r="H6" i="34"/>
  <c r="I6" i="34" s="1"/>
  <c r="J6" i="34" s="1"/>
  <c r="H8" i="34"/>
  <c r="I8" i="34" s="1"/>
  <c r="J8" i="34" s="1"/>
  <c r="H10" i="34"/>
  <c r="I10" i="34" s="1"/>
  <c r="J10" i="34" s="1"/>
  <c r="H11" i="34"/>
  <c r="I11" i="34" s="1"/>
  <c r="J11" i="34" s="1"/>
  <c r="H13" i="34"/>
  <c r="I13" i="34" s="1"/>
  <c r="J13" i="34" s="1"/>
  <c r="H14" i="34"/>
  <c r="I14" i="34" s="1"/>
  <c r="J14" i="34" s="1"/>
  <c r="H22" i="34"/>
  <c r="I22" i="34" s="1"/>
  <c r="J22" i="34" s="1"/>
  <c r="H23" i="34"/>
  <c r="I23" i="34" s="1"/>
  <c r="J23" i="34" s="1"/>
  <c r="AH3" i="29"/>
  <c r="AQ3" i="29" s="1"/>
  <c r="V16" i="29"/>
  <c r="V19" i="29"/>
  <c r="V22" i="29"/>
  <c r="V25" i="29"/>
  <c r="V28" i="29"/>
  <c r="V31" i="29"/>
  <c r="V34" i="29"/>
  <c r="V37" i="29"/>
  <c r="V40" i="29"/>
  <c r="V43" i="29"/>
  <c r="V46" i="29"/>
  <c r="V49" i="29"/>
  <c r="V52" i="29"/>
  <c r="V55" i="29"/>
  <c r="V58" i="29"/>
  <c r="V61" i="29"/>
  <c r="V64" i="29"/>
  <c r="V67" i="29"/>
  <c r="V70" i="29"/>
  <c r="V73" i="29"/>
  <c r="V76" i="29"/>
  <c r="V79" i="29"/>
  <c r="V82" i="29"/>
  <c r="V85" i="29"/>
  <c r="V88" i="29"/>
  <c r="V91" i="29"/>
  <c r="V94" i="29"/>
  <c r="V97" i="29"/>
  <c r="V19" i="30"/>
  <c r="V22" i="30"/>
  <c r="V25" i="30"/>
  <c r="V28" i="30"/>
  <c r="V31" i="30"/>
  <c r="V34" i="30"/>
  <c r="V37" i="30"/>
  <c r="V40" i="30"/>
  <c r="V43" i="30"/>
  <c r="V46" i="30"/>
  <c r="V49" i="30"/>
  <c r="V52" i="30"/>
  <c r="V55" i="30"/>
  <c r="V58" i="30"/>
  <c r="V61" i="30"/>
  <c r="V64" i="30"/>
  <c r="V67" i="30"/>
  <c r="V70" i="30"/>
  <c r="V73" i="30"/>
  <c r="V76" i="30"/>
  <c r="V79" i="30"/>
  <c r="V82" i="30"/>
  <c r="V85" i="30"/>
  <c r="V88" i="30"/>
  <c r="M38" i="31"/>
  <c r="U38" i="31" s="1"/>
  <c r="M44" i="31"/>
  <c r="U44" i="31" s="1"/>
  <c r="M50" i="31"/>
  <c r="U50" i="31" s="1"/>
  <c r="M56" i="31"/>
  <c r="U56" i="31" s="1"/>
  <c r="M62" i="31"/>
  <c r="U62" i="31" s="1"/>
  <c r="M68" i="31"/>
  <c r="U68" i="31" s="1"/>
  <c r="M74" i="31"/>
  <c r="U74" i="31" s="1"/>
  <c r="AH3" i="32"/>
  <c r="AQ3" i="32" s="1"/>
  <c r="V26" i="32"/>
  <c r="V29" i="32"/>
  <c r="V32" i="32"/>
  <c r="V35" i="32"/>
  <c r="V38" i="32"/>
  <c r="V41" i="32"/>
  <c r="V44" i="32"/>
  <c r="V47" i="32"/>
  <c r="V50" i="32"/>
  <c r="V53" i="32"/>
  <c r="V56" i="32"/>
  <c r="V59" i="32"/>
  <c r="V62" i="32"/>
  <c r="V65" i="32"/>
  <c r="V68" i="32"/>
  <c r="H24" i="33"/>
  <c r="I24" i="33" s="1"/>
  <c r="J24" i="33" s="1"/>
  <c r="V26" i="33"/>
  <c r="V61" i="33"/>
  <c r="H12" i="34"/>
  <c r="I12" i="34" s="1"/>
  <c r="J12" i="34" s="1"/>
  <c r="H20" i="34"/>
  <c r="I20" i="34" s="1"/>
  <c r="J20" i="34" s="1"/>
  <c r="H21" i="34"/>
  <c r="I21" i="34" s="1"/>
  <c r="J21" i="34" s="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M75" i="31"/>
  <c r="U75" i="31" s="1"/>
  <c r="V6" i="31"/>
  <c r="V12" i="31"/>
  <c r="V15" i="31"/>
  <c r="V18" i="31"/>
  <c r="V21" i="31"/>
  <c r="V24" i="31"/>
  <c r="V27" i="31"/>
  <c r="V30" i="31"/>
  <c r="V33" i="31"/>
  <c r="V36" i="31"/>
  <c r="V39" i="31"/>
  <c r="V42" i="31"/>
  <c r="V45" i="31"/>
  <c r="V48" i="31"/>
  <c r="V51" i="31"/>
  <c r="V54" i="31"/>
  <c r="V57" i="31"/>
  <c r="V60" i="31"/>
  <c r="V63" i="31"/>
  <c r="V66" i="31"/>
  <c r="V69" i="31"/>
  <c r="V72" i="31"/>
  <c r="V75" i="31"/>
  <c r="V78" i="31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V6" i="33"/>
  <c r="V12" i="33"/>
  <c r="V15" i="33"/>
  <c r="V18" i="33"/>
  <c r="V21" i="33"/>
  <c r="H28" i="33"/>
  <c r="I28" i="33" s="1"/>
  <c r="J28" i="33" s="1"/>
  <c r="V29" i="33"/>
  <c r="V52" i="33"/>
  <c r="H68" i="33"/>
  <c r="I68" i="33" s="1"/>
  <c r="J68" i="33" s="1"/>
  <c r="H69" i="33"/>
  <c r="I69" i="33" s="1"/>
  <c r="J69" i="33" s="1"/>
  <c r="H80" i="33"/>
  <c r="I80" i="33" s="1"/>
  <c r="J80" i="33" s="1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V6" i="29"/>
  <c r="V12" i="29"/>
  <c r="V15" i="29"/>
  <c r="V18" i="29"/>
  <c r="V21" i="29"/>
  <c r="V24" i="29"/>
  <c r="V27" i="29"/>
  <c r="V30" i="29"/>
  <c r="V33" i="29"/>
  <c r="V36" i="29"/>
  <c r="V39" i="29"/>
  <c r="V42" i="29"/>
  <c r="V45" i="29"/>
  <c r="V48" i="29"/>
  <c r="V51" i="29"/>
  <c r="V54" i="29"/>
  <c r="V57" i="29"/>
  <c r="V60" i="29"/>
  <c r="V63" i="29"/>
  <c r="V66" i="29"/>
  <c r="V69" i="29"/>
  <c r="V72" i="29"/>
  <c r="V75" i="29"/>
  <c r="V78" i="29"/>
  <c r="V81" i="29"/>
  <c r="V84" i="29"/>
  <c r="V87" i="29"/>
  <c r="V90" i="29"/>
  <c r="V93" i="29"/>
  <c r="AH3" i="30"/>
  <c r="AQ3" i="30" s="1"/>
  <c r="V6" i="30"/>
  <c r="V12" i="30"/>
  <c r="V15" i="30"/>
  <c r="V18" i="30"/>
  <c r="V21" i="30"/>
  <c r="V24" i="30"/>
  <c r="V27" i="30"/>
  <c r="V30" i="30"/>
  <c r="V33" i="30"/>
  <c r="V36" i="30"/>
  <c r="V39" i="30"/>
  <c r="V42" i="30"/>
  <c r="V45" i="30"/>
  <c r="V48" i="30"/>
  <c r="V51" i="30"/>
  <c r="V54" i="30"/>
  <c r="V57" i="30"/>
  <c r="V60" i="30"/>
  <c r="V63" i="30"/>
  <c r="V66" i="30"/>
  <c r="V69" i="30"/>
  <c r="V72" i="30"/>
  <c r="V75" i="30"/>
  <c r="V78" i="30"/>
  <c r="V81" i="30"/>
  <c r="V84" i="30"/>
  <c r="M4" i="31"/>
  <c r="U4" i="31" s="1"/>
  <c r="X4" i="31" s="1"/>
  <c r="Z4" i="31" s="1"/>
  <c r="M10" i="31"/>
  <c r="U10" i="31" s="1"/>
  <c r="M16" i="31"/>
  <c r="U16" i="31" s="1"/>
  <c r="M22" i="31"/>
  <c r="U22" i="31" s="1"/>
  <c r="M28" i="31"/>
  <c r="U28" i="31" s="1"/>
  <c r="M34" i="31"/>
  <c r="U34" i="31" s="1"/>
  <c r="M40" i="31"/>
  <c r="U40" i="31" s="1"/>
  <c r="M46" i="31"/>
  <c r="U46" i="31" s="1"/>
  <c r="M52" i="31"/>
  <c r="U52" i="31" s="1"/>
  <c r="M58" i="31"/>
  <c r="U58" i="31" s="1"/>
  <c r="M64" i="31"/>
  <c r="U64" i="31" s="1"/>
  <c r="M70" i="31"/>
  <c r="U70" i="31" s="1"/>
  <c r="V5" i="31"/>
  <c r="R7" i="31"/>
  <c r="R8" i="31"/>
  <c r="R13" i="31"/>
  <c r="R16" i="31"/>
  <c r="R19" i="31"/>
  <c r="R22" i="31"/>
  <c r="R25" i="31"/>
  <c r="R28" i="31"/>
  <c r="R31" i="31"/>
  <c r="R34" i="31"/>
  <c r="R37" i="31"/>
  <c r="R40" i="31"/>
  <c r="R43" i="31"/>
  <c r="R46" i="31"/>
  <c r="R49" i="31"/>
  <c r="R52" i="31"/>
  <c r="R55" i="31"/>
  <c r="R58" i="31"/>
  <c r="R61" i="31"/>
  <c r="R64" i="31"/>
  <c r="R67" i="31"/>
  <c r="R70" i="31"/>
  <c r="R73" i="31"/>
  <c r="R76" i="31"/>
  <c r="M9" i="32"/>
  <c r="U9" i="32" s="1"/>
  <c r="M15" i="32"/>
  <c r="U15" i="32" s="1"/>
  <c r="M21" i="32"/>
  <c r="U21" i="32" s="1"/>
  <c r="M27" i="32"/>
  <c r="U27" i="32" s="1"/>
  <c r="M33" i="32"/>
  <c r="U33" i="32" s="1"/>
  <c r="M39" i="32"/>
  <c r="U39" i="32" s="1"/>
  <c r="M45" i="32"/>
  <c r="U45" i="32" s="1"/>
  <c r="M51" i="32"/>
  <c r="U51" i="32" s="1"/>
  <c r="M57" i="32"/>
  <c r="U57" i="32" s="1"/>
  <c r="M63" i="32"/>
  <c r="U63" i="32" s="1"/>
  <c r="R5" i="32"/>
  <c r="V7" i="32"/>
  <c r="V8" i="32"/>
  <c r="V13" i="32"/>
  <c r="V16" i="32"/>
  <c r="V19" i="32"/>
  <c r="V22" i="32"/>
  <c r="V25" i="32"/>
  <c r="V28" i="32"/>
  <c r="V31" i="32"/>
  <c r="V34" i="32"/>
  <c r="V37" i="32"/>
  <c r="V40" i="32"/>
  <c r="V43" i="32"/>
  <c r="V46" i="32"/>
  <c r="V49" i="32"/>
  <c r="V52" i="32"/>
  <c r="V55" i="32"/>
  <c r="V58" i="32"/>
  <c r="V61" i="32"/>
  <c r="V64" i="32"/>
  <c r="M4" i="33"/>
  <c r="U4" i="33" s="1"/>
  <c r="X4" i="33" s="1"/>
  <c r="Z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V11" i="33"/>
  <c r="H30" i="33"/>
  <c r="I30" i="33" s="1"/>
  <c r="J30" i="33" s="1"/>
  <c r="H31" i="33"/>
  <c r="I31" i="33" s="1"/>
  <c r="J31" i="33" s="1"/>
  <c r="V32" i="33"/>
  <c r="V43" i="33"/>
  <c r="H59" i="33"/>
  <c r="I59" i="33" s="1"/>
  <c r="J59" i="33" s="1"/>
  <c r="H60" i="33"/>
  <c r="I60" i="33" s="1"/>
  <c r="J60" i="33" s="1"/>
  <c r="H71" i="33"/>
  <c r="I71" i="33" s="1"/>
  <c r="J71" i="33" s="1"/>
  <c r="V97" i="33"/>
  <c r="AN3" i="34"/>
  <c r="H4" i="34"/>
  <c r="I4" i="34" s="1"/>
  <c r="J4" i="34" s="1"/>
  <c r="K4" i="34" s="1"/>
  <c r="V8" i="34"/>
  <c r="V9" i="34"/>
  <c r="V13" i="34"/>
  <c r="V22" i="34"/>
  <c r="H32" i="34"/>
  <c r="I32" i="34" s="1"/>
  <c r="J32" i="34" s="1"/>
  <c r="H41" i="34"/>
  <c r="I41" i="34" s="1"/>
  <c r="J41" i="34" s="1"/>
  <c r="H46" i="34"/>
  <c r="I46" i="34" s="1"/>
  <c r="J46" i="34" s="1"/>
  <c r="H49" i="34"/>
  <c r="I49" i="34" s="1"/>
  <c r="J49" i="34" s="1"/>
  <c r="H52" i="34"/>
  <c r="I52" i="34" s="1"/>
  <c r="J52" i="34" s="1"/>
  <c r="H55" i="34"/>
  <c r="I55" i="34" s="1"/>
  <c r="J55" i="34" s="1"/>
  <c r="H58" i="34"/>
  <c r="I58" i="34" s="1"/>
  <c r="J58" i="34" s="1"/>
  <c r="H61" i="34"/>
  <c r="I61" i="34" s="1"/>
  <c r="J61" i="34" s="1"/>
  <c r="H64" i="34"/>
  <c r="I64" i="34" s="1"/>
  <c r="J64" i="34" s="1"/>
  <c r="H67" i="34"/>
  <c r="I67" i="34" s="1"/>
  <c r="J67" i="34" s="1"/>
  <c r="H70" i="34"/>
  <c r="I70" i="34" s="1"/>
  <c r="J70" i="34" s="1"/>
  <c r="H73" i="34"/>
  <c r="I73" i="34" s="1"/>
  <c r="J73" i="34" s="1"/>
  <c r="H76" i="34"/>
  <c r="I76" i="34" s="1"/>
  <c r="J76" i="34" s="1"/>
  <c r="H79" i="34"/>
  <c r="I79" i="34" s="1"/>
  <c r="J79" i="34" s="1"/>
  <c r="H82" i="34"/>
  <c r="I82" i="34" s="1"/>
  <c r="J82" i="34" s="1"/>
  <c r="H26" i="36"/>
  <c r="I26" i="36" s="1"/>
  <c r="J26" i="36" s="1"/>
  <c r="H36" i="36"/>
  <c r="I36" i="36" s="1"/>
  <c r="J36" i="36" s="1"/>
  <c r="H59" i="36"/>
  <c r="I59" i="36" s="1"/>
  <c r="J59" i="36" s="1"/>
  <c r="H77" i="37"/>
  <c r="I77" i="37" s="1"/>
  <c r="J77" i="37" s="1"/>
  <c r="H95" i="37"/>
  <c r="I95" i="37" s="1"/>
  <c r="J95" i="37" s="1"/>
  <c r="H7" i="38"/>
  <c r="I7" i="38" s="1"/>
  <c r="J7" i="38" s="1"/>
  <c r="H8" i="38"/>
  <c r="I8" i="38" s="1"/>
  <c r="J8" i="38" s="1"/>
  <c r="H9" i="38"/>
  <c r="I9" i="38" s="1"/>
  <c r="J9" i="38" s="1"/>
  <c r="H32" i="38"/>
  <c r="I32" i="38" s="1"/>
  <c r="J32" i="38" s="1"/>
  <c r="H39" i="40"/>
  <c r="I39" i="40" s="1"/>
  <c r="J39" i="40" s="1"/>
  <c r="H42" i="40"/>
  <c r="I42" i="40" s="1"/>
  <c r="J42" i="40" s="1"/>
  <c r="H31" i="34"/>
  <c r="I31" i="34" s="1"/>
  <c r="J31" i="34" s="1"/>
  <c r="H40" i="34"/>
  <c r="I40" i="34" s="1"/>
  <c r="J40" i="34" s="1"/>
  <c r="H85" i="34"/>
  <c r="I85" i="34" s="1"/>
  <c r="J85" i="34" s="1"/>
  <c r="H86" i="34"/>
  <c r="I86" i="34" s="1"/>
  <c r="J86" i="34" s="1"/>
  <c r="H20" i="35"/>
  <c r="I20" i="35" s="1"/>
  <c r="J20" i="35" s="1"/>
  <c r="H29" i="35"/>
  <c r="I29" i="35" s="1"/>
  <c r="J29" i="35" s="1"/>
  <c r="H38" i="35"/>
  <c r="I38" i="35" s="1"/>
  <c r="J38" i="35" s="1"/>
  <c r="H47" i="35"/>
  <c r="I47" i="35" s="1"/>
  <c r="J47" i="35" s="1"/>
  <c r="H56" i="35"/>
  <c r="I56" i="35" s="1"/>
  <c r="J56" i="35" s="1"/>
  <c r="H65" i="35"/>
  <c r="I65" i="35" s="1"/>
  <c r="J65" i="35" s="1"/>
  <c r="H74" i="35"/>
  <c r="I74" i="35" s="1"/>
  <c r="J74" i="35" s="1"/>
  <c r="AH4" i="36"/>
  <c r="H10" i="36"/>
  <c r="I10" i="36" s="1"/>
  <c r="J10" i="36" s="1"/>
  <c r="H14" i="36"/>
  <c r="I14" i="36" s="1"/>
  <c r="J14" i="36" s="1"/>
  <c r="H20" i="36"/>
  <c r="I20" i="36" s="1"/>
  <c r="J20" i="36" s="1"/>
  <c r="H21" i="36"/>
  <c r="I21" i="36" s="1"/>
  <c r="J21" i="36" s="1"/>
  <c r="H53" i="36"/>
  <c r="I53" i="36" s="1"/>
  <c r="J53" i="36" s="1"/>
  <c r="H69" i="36"/>
  <c r="I69" i="36" s="1"/>
  <c r="J69" i="36" s="1"/>
  <c r="H17" i="37"/>
  <c r="I17" i="37" s="1"/>
  <c r="J17" i="37" s="1"/>
  <c r="H23" i="37"/>
  <c r="I23" i="37" s="1"/>
  <c r="J23" i="37" s="1"/>
  <c r="H29" i="37"/>
  <c r="I29" i="37" s="1"/>
  <c r="J29" i="37" s="1"/>
  <c r="H35" i="37"/>
  <c r="I35" i="37" s="1"/>
  <c r="J35" i="37" s="1"/>
  <c r="H41" i="37"/>
  <c r="I41" i="37" s="1"/>
  <c r="J41" i="37" s="1"/>
  <c r="H47" i="37"/>
  <c r="I47" i="37" s="1"/>
  <c r="J47" i="37" s="1"/>
  <c r="H53" i="37"/>
  <c r="I53" i="37" s="1"/>
  <c r="J53" i="37" s="1"/>
  <c r="H59" i="37"/>
  <c r="I59" i="37" s="1"/>
  <c r="J59" i="37" s="1"/>
  <c r="H65" i="37"/>
  <c r="I65" i="37" s="1"/>
  <c r="J65" i="37" s="1"/>
  <c r="H80" i="37"/>
  <c r="I80" i="37" s="1"/>
  <c r="J80" i="37" s="1"/>
  <c r="H10" i="38"/>
  <c r="I10" i="38" s="1"/>
  <c r="J10" i="38" s="1"/>
  <c r="H19" i="40"/>
  <c r="I19" i="40" s="1"/>
  <c r="J19" i="40" s="1"/>
  <c r="H55" i="40"/>
  <c r="I55" i="40" s="1"/>
  <c r="J55" i="40" s="1"/>
  <c r="AN3" i="41"/>
  <c r="H72" i="43"/>
  <c r="I72" i="43" s="1"/>
  <c r="J72" i="43" s="1"/>
  <c r="H15" i="44"/>
  <c r="I15" i="44" s="1"/>
  <c r="J15" i="44" s="1"/>
  <c r="H29" i="34"/>
  <c r="I29" i="34" s="1"/>
  <c r="J29" i="34" s="1"/>
  <c r="H30" i="34"/>
  <c r="I30" i="34" s="1"/>
  <c r="J30" i="34" s="1"/>
  <c r="H38" i="34"/>
  <c r="I38" i="34" s="1"/>
  <c r="J38" i="34" s="1"/>
  <c r="AE3" i="36"/>
  <c r="H30" i="36"/>
  <c r="I30" i="36" s="1"/>
  <c r="J30" i="36" s="1"/>
  <c r="H38" i="36"/>
  <c r="I38" i="36" s="1"/>
  <c r="J38" i="36" s="1"/>
  <c r="H50" i="36"/>
  <c r="I50" i="36" s="1"/>
  <c r="J50" i="36" s="1"/>
  <c r="H60" i="36"/>
  <c r="I60" i="36" s="1"/>
  <c r="J60" i="36" s="1"/>
  <c r="H63" i="36"/>
  <c r="I63" i="36" s="1"/>
  <c r="J63" i="36" s="1"/>
  <c r="H83" i="37"/>
  <c r="I83" i="37" s="1"/>
  <c r="J83" i="37" s="1"/>
  <c r="Y4" i="38"/>
  <c r="Z4" i="38" s="1"/>
  <c r="H12" i="38"/>
  <c r="I12" i="38" s="1"/>
  <c r="J12" i="38" s="1"/>
  <c r="H16" i="38"/>
  <c r="I16" i="38" s="1"/>
  <c r="J16" i="38" s="1"/>
  <c r="H21" i="38"/>
  <c r="I21" i="38" s="1"/>
  <c r="J21" i="38" s="1"/>
  <c r="H25" i="38"/>
  <c r="I25" i="38" s="1"/>
  <c r="J25" i="38" s="1"/>
  <c r="H5" i="39"/>
  <c r="I5" i="39" s="1"/>
  <c r="J5" i="39" s="1"/>
  <c r="H16" i="40"/>
  <c r="I16" i="40" s="1"/>
  <c r="J16" i="40" s="1"/>
  <c r="H52" i="40"/>
  <c r="I52" i="40" s="1"/>
  <c r="J52" i="40" s="1"/>
  <c r="H49" i="33"/>
  <c r="I49" i="33" s="1"/>
  <c r="J49" i="33" s="1"/>
  <c r="H58" i="33"/>
  <c r="I58" i="33" s="1"/>
  <c r="J58" i="33" s="1"/>
  <c r="H67" i="33"/>
  <c r="I67" i="33" s="1"/>
  <c r="J67" i="33" s="1"/>
  <c r="H76" i="33"/>
  <c r="I76" i="33" s="1"/>
  <c r="J76" i="33" s="1"/>
  <c r="R15" i="34"/>
  <c r="R16" i="34"/>
  <c r="H19" i="34"/>
  <c r="I19" i="34" s="1"/>
  <c r="J19" i="34" s="1"/>
  <c r="R24" i="34"/>
  <c r="R25" i="34"/>
  <c r="H28" i="34"/>
  <c r="I28" i="34" s="1"/>
  <c r="J28" i="34" s="1"/>
  <c r="R33" i="34"/>
  <c r="R34" i="34"/>
  <c r="H37" i="34"/>
  <c r="I37" i="34" s="1"/>
  <c r="J37" i="34" s="1"/>
  <c r="R42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2" i="34"/>
  <c r="R85" i="34"/>
  <c r="H88" i="34"/>
  <c r="I88" i="34" s="1"/>
  <c r="J88" i="34" s="1"/>
  <c r="H89" i="34"/>
  <c r="I89" i="34" s="1"/>
  <c r="J89" i="34" s="1"/>
  <c r="H10" i="35"/>
  <c r="I10" i="35" s="1"/>
  <c r="J10" i="35" s="1"/>
  <c r="H17" i="35"/>
  <c r="I17" i="35" s="1"/>
  <c r="J17" i="35" s="1"/>
  <c r="H26" i="35"/>
  <c r="I26" i="35" s="1"/>
  <c r="J26" i="35" s="1"/>
  <c r="H35" i="35"/>
  <c r="I35" i="35" s="1"/>
  <c r="J35" i="35" s="1"/>
  <c r="H44" i="35"/>
  <c r="I44" i="35" s="1"/>
  <c r="J44" i="35" s="1"/>
  <c r="H53" i="35"/>
  <c r="I53" i="35" s="1"/>
  <c r="J53" i="35" s="1"/>
  <c r="H62" i="35"/>
  <c r="I62" i="35" s="1"/>
  <c r="J62" i="35" s="1"/>
  <c r="H71" i="35"/>
  <c r="I71" i="35" s="1"/>
  <c r="J71" i="35" s="1"/>
  <c r="H44" i="36"/>
  <c r="I44" i="36" s="1"/>
  <c r="J44" i="36" s="1"/>
  <c r="H54" i="36"/>
  <c r="I54" i="36" s="1"/>
  <c r="J54" i="36" s="1"/>
  <c r="H57" i="36"/>
  <c r="I57" i="36" s="1"/>
  <c r="J57" i="36" s="1"/>
  <c r="H10" i="37"/>
  <c r="I10" i="37" s="1"/>
  <c r="J10" i="37" s="1"/>
  <c r="H68" i="37"/>
  <c r="I68" i="37" s="1"/>
  <c r="J68" i="37" s="1"/>
  <c r="H86" i="37"/>
  <c r="I86" i="37" s="1"/>
  <c r="J86" i="37" s="1"/>
  <c r="H30" i="38"/>
  <c r="I30" i="38" s="1"/>
  <c r="J30" i="38" s="1"/>
  <c r="H18" i="39"/>
  <c r="I18" i="39" s="1"/>
  <c r="J18" i="39" s="1"/>
  <c r="H27" i="39"/>
  <c r="I27" i="39" s="1"/>
  <c r="J27" i="39" s="1"/>
  <c r="H36" i="39"/>
  <c r="I36" i="39" s="1"/>
  <c r="J36" i="39" s="1"/>
  <c r="H45" i="39"/>
  <c r="I45" i="39" s="1"/>
  <c r="J45" i="39" s="1"/>
  <c r="H54" i="39"/>
  <c r="I54" i="39" s="1"/>
  <c r="J54" i="39" s="1"/>
  <c r="H63" i="39"/>
  <c r="I63" i="39" s="1"/>
  <c r="J63" i="39" s="1"/>
  <c r="H72" i="39"/>
  <c r="I72" i="39" s="1"/>
  <c r="J72" i="39" s="1"/>
  <c r="H38" i="33"/>
  <c r="I38" i="33" s="1"/>
  <c r="J38" i="33" s="1"/>
  <c r="H47" i="33"/>
  <c r="I47" i="33" s="1"/>
  <c r="J47" i="33" s="1"/>
  <c r="H65" i="33"/>
  <c r="I65" i="33" s="1"/>
  <c r="J65" i="33" s="1"/>
  <c r="H74" i="33"/>
  <c r="I74" i="33" s="1"/>
  <c r="J74" i="33" s="1"/>
  <c r="H83" i="33"/>
  <c r="I83" i="33" s="1"/>
  <c r="J83" i="33" s="1"/>
  <c r="H92" i="33"/>
  <c r="I92" i="33" s="1"/>
  <c r="J92" i="33" s="1"/>
  <c r="R14" i="34"/>
  <c r="H17" i="34"/>
  <c r="I17" i="34" s="1"/>
  <c r="J17" i="34" s="1"/>
  <c r="R23" i="34"/>
  <c r="H26" i="34"/>
  <c r="I26" i="34" s="1"/>
  <c r="J26" i="34" s="1"/>
  <c r="R32" i="34"/>
  <c r="H35" i="34"/>
  <c r="I35" i="34" s="1"/>
  <c r="J35" i="34" s="1"/>
  <c r="H44" i="34"/>
  <c r="I44" i="34" s="1"/>
  <c r="J44" i="34" s="1"/>
  <c r="H4" i="36"/>
  <c r="I4" i="36" s="1"/>
  <c r="J4" i="36" s="1"/>
  <c r="K4" i="36" s="1"/>
  <c r="H12" i="36"/>
  <c r="I12" i="36" s="1"/>
  <c r="J12" i="36" s="1"/>
  <c r="H17" i="36"/>
  <c r="I17" i="36" s="1"/>
  <c r="J17" i="36" s="1"/>
  <c r="H18" i="36"/>
  <c r="I18" i="36" s="1"/>
  <c r="J18" i="36" s="1"/>
  <c r="H24" i="36"/>
  <c r="I24" i="36" s="1"/>
  <c r="J24" i="36" s="1"/>
  <c r="H32" i="36"/>
  <c r="I32" i="36" s="1"/>
  <c r="J32" i="36" s="1"/>
  <c r="H33" i="36"/>
  <c r="I33" i="36" s="1"/>
  <c r="J33" i="36" s="1"/>
  <c r="H42" i="36"/>
  <c r="I42" i="36" s="1"/>
  <c r="J42" i="36" s="1"/>
  <c r="H48" i="36"/>
  <c r="I48" i="36" s="1"/>
  <c r="J48" i="36" s="1"/>
  <c r="H51" i="36"/>
  <c r="I51" i="36" s="1"/>
  <c r="J51" i="36" s="1"/>
  <c r="H5" i="37"/>
  <c r="I5" i="37" s="1"/>
  <c r="J5" i="37" s="1"/>
  <c r="H14" i="37"/>
  <c r="I14" i="37" s="1"/>
  <c r="J14" i="37" s="1"/>
  <c r="H20" i="37"/>
  <c r="I20" i="37" s="1"/>
  <c r="J20" i="37" s="1"/>
  <c r="H26" i="37"/>
  <c r="I26" i="37" s="1"/>
  <c r="J26" i="37" s="1"/>
  <c r="H32" i="37"/>
  <c r="I32" i="37" s="1"/>
  <c r="J32" i="37" s="1"/>
  <c r="H38" i="37"/>
  <c r="I38" i="37" s="1"/>
  <c r="J38" i="37" s="1"/>
  <c r="H44" i="37"/>
  <c r="I44" i="37" s="1"/>
  <c r="J44" i="37" s="1"/>
  <c r="H50" i="37"/>
  <c r="I50" i="37" s="1"/>
  <c r="J50" i="37" s="1"/>
  <c r="H56" i="37"/>
  <c r="I56" i="37" s="1"/>
  <c r="J56" i="37" s="1"/>
  <c r="H62" i="37"/>
  <c r="I62" i="37" s="1"/>
  <c r="J62" i="37" s="1"/>
  <c r="H71" i="37"/>
  <c r="I71" i="37" s="1"/>
  <c r="J71" i="37" s="1"/>
  <c r="H89" i="37"/>
  <c r="I89" i="37" s="1"/>
  <c r="J89" i="37" s="1"/>
  <c r="H11" i="39"/>
  <c r="I11" i="39" s="1"/>
  <c r="J11" i="39" s="1"/>
  <c r="H4" i="42"/>
  <c r="I4" i="42" s="1"/>
  <c r="J4" i="42" s="1"/>
  <c r="K4" i="42" s="1"/>
  <c r="K5" i="42" s="1"/>
  <c r="K6" i="42" s="1"/>
  <c r="H9" i="43"/>
  <c r="I9" i="43" s="1"/>
  <c r="J9" i="43" s="1"/>
  <c r="H37" i="33"/>
  <c r="I37" i="33" s="1"/>
  <c r="J37" i="33" s="1"/>
  <c r="H46" i="33"/>
  <c r="I46" i="33" s="1"/>
  <c r="J46" i="33" s="1"/>
  <c r="H55" i="33"/>
  <c r="I55" i="33" s="1"/>
  <c r="J55" i="33" s="1"/>
  <c r="H64" i="33"/>
  <c r="I64" i="33" s="1"/>
  <c r="J64" i="33" s="1"/>
  <c r="H82" i="33"/>
  <c r="I82" i="33" s="1"/>
  <c r="J82" i="33" s="1"/>
  <c r="H91" i="33"/>
  <c r="I91" i="33" s="1"/>
  <c r="J91" i="33" s="1"/>
  <c r="R9" i="34"/>
  <c r="R3" i="34"/>
  <c r="R89" i="34"/>
  <c r="R86" i="34"/>
  <c r="R83" i="34"/>
  <c r="R87" i="34"/>
  <c r="R84" i="34"/>
  <c r="R81" i="34"/>
  <c r="R78" i="34"/>
  <c r="R75" i="34"/>
  <c r="R72" i="34"/>
  <c r="R69" i="34"/>
  <c r="R66" i="34"/>
  <c r="R63" i="34"/>
  <c r="R60" i="34"/>
  <c r="R57" i="34"/>
  <c r="R54" i="34"/>
  <c r="R51" i="34"/>
  <c r="R48" i="34"/>
  <c r="R45" i="34"/>
  <c r="R6" i="34"/>
  <c r="R7" i="34"/>
  <c r="R11" i="34"/>
  <c r="R12" i="34"/>
  <c r="R13" i="34"/>
  <c r="H16" i="34"/>
  <c r="I16" i="34" s="1"/>
  <c r="J16" i="34" s="1"/>
  <c r="R21" i="34"/>
  <c r="R22" i="34"/>
  <c r="H25" i="34"/>
  <c r="I25" i="34" s="1"/>
  <c r="J25" i="34" s="1"/>
  <c r="R30" i="34"/>
  <c r="R31" i="34"/>
  <c r="H34" i="34"/>
  <c r="I34" i="34" s="1"/>
  <c r="J34" i="34" s="1"/>
  <c r="R39" i="34"/>
  <c r="R40" i="34"/>
  <c r="H43" i="34"/>
  <c r="I43" i="34" s="1"/>
  <c r="J43" i="34" s="1"/>
  <c r="H47" i="34"/>
  <c r="I47" i="34" s="1"/>
  <c r="J47" i="34" s="1"/>
  <c r="H50" i="34"/>
  <c r="I50" i="34" s="1"/>
  <c r="J50" i="34" s="1"/>
  <c r="H53" i="34"/>
  <c r="I53" i="34" s="1"/>
  <c r="J53" i="34" s="1"/>
  <c r="H56" i="34"/>
  <c r="I56" i="34" s="1"/>
  <c r="J56" i="34" s="1"/>
  <c r="H59" i="34"/>
  <c r="I59" i="34" s="1"/>
  <c r="J59" i="34" s="1"/>
  <c r="H62" i="34"/>
  <c r="I62" i="34" s="1"/>
  <c r="J62" i="34" s="1"/>
  <c r="H65" i="34"/>
  <c r="I65" i="34" s="1"/>
  <c r="J65" i="34" s="1"/>
  <c r="H68" i="34"/>
  <c r="I68" i="34" s="1"/>
  <c r="J68" i="34" s="1"/>
  <c r="H71" i="34"/>
  <c r="I71" i="34" s="1"/>
  <c r="J71" i="34" s="1"/>
  <c r="H74" i="34"/>
  <c r="I74" i="34" s="1"/>
  <c r="J74" i="34" s="1"/>
  <c r="H77" i="34"/>
  <c r="I77" i="34" s="1"/>
  <c r="J77" i="34" s="1"/>
  <c r="H80" i="34"/>
  <c r="I80" i="34" s="1"/>
  <c r="J80" i="34" s="1"/>
  <c r="H83" i="34"/>
  <c r="I83" i="34" s="1"/>
  <c r="J83" i="34" s="1"/>
  <c r="R88" i="34"/>
  <c r="H9" i="35"/>
  <c r="I9" i="35" s="1"/>
  <c r="J9" i="35" s="1"/>
  <c r="H14" i="35"/>
  <c r="I14" i="35" s="1"/>
  <c r="J14" i="35" s="1"/>
  <c r="H23" i="35"/>
  <c r="I23" i="35" s="1"/>
  <c r="J23" i="35" s="1"/>
  <c r="H32" i="35"/>
  <c r="I32" i="35" s="1"/>
  <c r="J32" i="35" s="1"/>
  <c r="H41" i="35"/>
  <c r="I41" i="35" s="1"/>
  <c r="J41" i="35" s="1"/>
  <c r="H50" i="35"/>
  <c r="I50" i="35" s="1"/>
  <c r="J50" i="35" s="1"/>
  <c r="H59" i="35"/>
  <c r="I59" i="35" s="1"/>
  <c r="J59" i="35" s="1"/>
  <c r="H68" i="35"/>
  <c r="I68" i="35" s="1"/>
  <c r="J68" i="35" s="1"/>
  <c r="H77" i="35"/>
  <c r="I77" i="35" s="1"/>
  <c r="J77" i="35" s="1"/>
  <c r="Z4" i="36"/>
  <c r="H6" i="36"/>
  <c r="I6" i="36" s="1"/>
  <c r="J6" i="36" s="1"/>
  <c r="H45" i="36"/>
  <c r="I45" i="36" s="1"/>
  <c r="J45" i="36" s="1"/>
  <c r="H65" i="36"/>
  <c r="I65" i="36" s="1"/>
  <c r="J65" i="36" s="1"/>
  <c r="H68" i="36"/>
  <c r="I68" i="36" s="1"/>
  <c r="J68" i="36" s="1"/>
  <c r="H9" i="37"/>
  <c r="I9" i="37" s="1"/>
  <c r="J9" i="37" s="1"/>
  <c r="H74" i="37"/>
  <c r="I74" i="37" s="1"/>
  <c r="J74" i="37" s="1"/>
  <c r="H92" i="37"/>
  <c r="I92" i="37" s="1"/>
  <c r="J92" i="37" s="1"/>
  <c r="AN3" i="38"/>
  <c r="AH3" i="35"/>
  <c r="AQ3" i="35" s="1"/>
  <c r="M7" i="35"/>
  <c r="U7" i="35" s="1"/>
  <c r="M13" i="35"/>
  <c r="U13" i="35" s="1"/>
  <c r="M19" i="35"/>
  <c r="U19" i="35" s="1"/>
  <c r="M25" i="35"/>
  <c r="U25" i="35" s="1"/>
  <c r="M31" i="35"/>
  <c r="U31" i="35" s="1"/>
  <c r="M37" i="35"/>
  <c r="U37" i="35" s="1"/>
  <c r="M43" i="35"/>
  <c r="U43" i="35" s="1"/>
  <c r="M49" i="35"/>
  <c r="U49" i="35" s="1"/>
  <c r="M55" i="35"/>
  <c r="U55" i="35" s="1"/>
  <c r="M61" i="35"/>
  <c r="U61" i="35" s="1"/>
  <c r="M67" i="35"/>
  <c r="U67" i="35" s="1"/>
  <c r="M73" i="35"/>
  <c r="U73" i="35" s="1"/>
  <c r="M79" i="35"/>
  <c r="U79" i="35" s="1"/>
  <c r="V5" i="36"/>
  <c r="R7" i="36"/>
  <c r="R8" i="36"/>
  <c r="V11" i="36"/>
  <c r="R13" i="36"/>
  <c r="R16" i="36"/>
  <c r="R19" i="36"/>
  <c r="R22" i="36"/>
  <c r="R25" i="36"/>
  <c r="R28" i="36"/>
  <c r="R31" i="36"/>
  <c r="R34" i="36"/>
  <c r="R37" i="36"/>
  <c r="R40" i="36"/>
  <c r="R43" i="36"/>
  <c r="R46" i="36"/>
  <c r="R49" i="36"/>
  <c r="R52" i="36"/>
  <c r="R55" i="36"/>
  <c r="R58" i="36"/>
  <c r="R61" i="36"/>
  <c r="R64" i="36"/>
  <c r="R67" i="36"/>
  <c r="AH3" i="37"/>
  <c r="AQ3" i="37" s="1"/>
  <c r="M7" i="37"/>
  <c r="U7" i="37" s="1"/>
  <c r="M13" i="37"/>
  <c r="U13" i="37" s="1"/>
  <c r="M19" i="37"/>
  <c r="U19" i="37" s="1"/>
  <c r="M25" i="37"/>
  <c r="U25" i="37" s="1"/>
  <c r="M31" i="37"/>
  <c r="U31" i="37" s="1"/>
  <c r="M37" i="37"/>
  <c r="U37" i="37" s="1"/>
  <c r="M43" i="37"/>
  <c r="U43" i="37" s="1"/>
  <c r="M49" i="37"/>
  <c r="U49" i="37" s="1"/>
  <c r="M55" i="37"/>
  <c r="U55" i="37" s="1"/>
  <c r="M61" i="37"/>
  <c r="U61" i="37" s="1"/>
  <c r="M67" i="37"/>
  <c r="U67" i="37" s="1"/>
  <c r="M73" i="37"/>
  <c r="U73" i="37" s="1"/>
  <c r="M79" i="37"/>
  <c r="U79" i="37" s="1"/>
  <c r="M85" i="37"/>
  <c r="U85" i="37" s="1"/>
  <c r="M91" i="37"/>
  <c r="U91" i="37" s="1"/>
  <c r="M97" i="37"/>
  <c r="U97" i="37" s="1"/>
  <c r="V67" i="37"/>
  <c r="V70" i="37"/>
  <c r="V73" i="37"/>
  <c r="V76" i="37"/>
  <c r="V79" i="37"/>
  <c r="V82" i="37"/>
  <c r="V85" i="37"/>
  <c r="V88" i="37"/>
  <c r="V91" i="37"/>
  <c r="V94" i="37"/>
  <c r="V98" i="37"/>
  <c r="R9" i="38"/>
  <c r="R10" i="38"/>
  <c r="R12" i="38"/>
  <c r="R16" i="38"/>
  <c r="R21" i="38"/>
  <c r="R25" i="38"/>
  <c r="R30" i="38"/>
  <c r="R38" i="38"/>
  <c r="H41" i="38"/>
  <c r="I41" i="38" s="1"/>
  <c r="J41" i="38" s="1"/>
  <c r="H42" i="38"/>
  <c r="I42" i="38" s="1"/>
  <c r="J42" i="38" s="1"/>
  <c r="R47" i="38"/>
  <c r="H50" i="38"/>
  <c r="I50" i="38" s="1"/>
  <c r="J50" i="38" s="1"/>
  <c r="H51" i="38"/>
  <c r="I51" i="38" s="1"/>
  <c r="J51" i="38" s="1"/>
  <c r="R56" i="38"/>
  <c r="H59" i="38"/>
  <c r="I59" i="38" s="1"/>
  <c r="J59" i="38" s="1"/>
  <c r="H60" i="38"/>
  <c r="I60" i="38" s="1"/>
  <c r="J60" i="38" s="1"/>
  <c r="R65" i="38"/>
  <c r="H68" i="38"/>
  <c r="I68" i="38" s="1"/>
  <c r="J68" i="38" s="1"/>
  <c r="H69" i="38"/>
  <c r="I69" i="38" s="1"/>
  <c r="J69" i="38" s="1"/>
  <c r="R74" i="38"/>
  <c r="H77" i="38"/>
  <c r="I77" i="38" s="1"/>
  <c r="J77" i="38" s="1"/>
  <c r="H78" i="38"/>
  <c r="I78" i="38" s="1"/>
  <c r="J78" i="38" s="1"/>
  <c r="H86" i="38"/>
  <c r="I86" i="38" s="1"/>
  <c r="J86" i="38" s="1"/>
  <c r="H87" i="38"/>
  <c r="I87" i="38" s="1"/>
  <c r="J87" i="38" s="1"/>
  <c r="AN3" i="39"/>
  <c r="M76" i="39"/>
  <c r="U76" i="39" s="1"/>
  <c r="M70" i="39"/>
  <c r="U70" i="39" s="1"/>
  <c r="M64" i="39"/>
  <c r="U64" i="39" s="1"/>
  <c r="M58" i="39"/>
  <c r="U58" i="39" s="1"/>
  <c r="M52" i="39"/>
  <c r="U52" i="39" s="1"/>
  <c r="M46" i="39"/>
  <c r="U46" i="39" s="1"/>
  <c r="M40" i="39"/>
  <c r="U40" i="39" s="1"/>
  <c r="M34" i="39"/>
  <c r="U34" i="39" s="1"/>
  <c r="M28" i="39"/>
  <c r="U28" i="39" s="1"/>
  <c r="M22" i="39"/>
  <c r="U22" i="39" s="1"/>
  <c r="M16" i="39"/>
  <c r="U16" i="39" s="1"/>
  <c r="M10" i="39"/>
  <c r="U10" i="39" s="1"/>
  <c r="M4" i="39"/>
  <c r="U4" i="39" s="1"/>
  <c r="X4" i="39" s="1"/>
  <c r="M74" i="39"/>
  <c r="U74" i="39" s="1"/>
  <c r="M68" i="39"/>
  <c r="U68" i="39" s="1"/>
  <c r="M62" i="39"/>
  <c r="U62" i="39" s="1"/>
  <c r="M56" i="39"/>
  <c r="U56" i="39" s="1"/>
  <c r="M50" i="39"/>
  <c r="U50" i="39" s="1"/>
  <c r="M44" i="39"/>
  <c r="U44" i="39" s="1"/>
  <c r="M38" i="39"/>
  <c r="U38" i="39" s="1"/>
  <c r="M32" i="39"/>
  <c r="U32" i="39" s="1"/>
  <c r="M26" i="39"/>
  <c r="U26" i="39" s="1"/>
  <c r="M20" i="39"/>
  <c r="U20" i="39" s="1"/>
  <c r="M14" i="39"/>
  <c r="U14" i="39" s="1"/>
  <c r="M8" i="39"/>
  <c r="U8" i="39" s="1"/>
  <c r="M79" i="39"/>
  <c r="U79" i="39" s="1"/>
  <c r="M73" i="39"/>
  <c r="U73" i="39" s="1"/>
  <c r="M67" i="39"/>
  <c r="U67" i="39" s="1"/>
  <c r="M61" i="39"/>
  <c r="U61" i="39" s="1"/>
  <c r="M55" i="39"/>
  <c r="U55" i="39" s="1"/>
  <c r="M49" i="39"/>
  <c r="U49" i="39" s="1"/>
  <c r="M43" i="39"/>
  <c r="U43" i="39" s="1"/>
  <c r="M37" i="39"/>
  <c r="U37" i="39" s="1"/>
  <c r="M31" i="39"/>
  <c r="U31" i="39" s="1"/>
  <c r="M25" i="39"/>
  <c r="U25" i="39" s="1"/>
  <c r="M19" i="39"/>
  <c r="U19" i="39" s="1"/>
  <c r="M13" i="39"/>
  <c r="U13" i="39" s="1"/>
  <c r="M7" i="39"/>
  <c r="U7" i="39" s="1"/>
  <c r="M77" i="39"/>
  <c r="U77" i="39" s="1"/>
  <c r="M71" i="39"/>
  <c r="U71" i="39" s="1"/>
  <c r="M65" i="39"/>
  <c r="U65" i="39" s="1"/>
  <c r="M59" i="39"/>
  <c r="U59" i="39" s="1"/>
  <c r="M53" i="39"/>
  <c r="U53" i="39" s="1"/>
  <c r="M47" i="39"/>
  <c r="U47" i="39" s="1"/>
  <c r="M41" i="39"/>
  <c r="U41" i="39" s="1"/>
  <c r="M35" i="39"/>
  <c r="U35" i="39" s="1"/>
  <c r="M29" i="39"/>
  <c r="U29" i="39" s="1"/>
  <c r="M23" i="39"/>
  <c r="U23" i="39" s="1"/>
  <c r="M17" i="39"/>
  <c r="U17" i="39" s="1"/>
  <c r="M11" i="39"/>
  <c r="U11" i="39" s="1"/>
  <c r="M5" i="39"/>
  <c r="U5" i="39" s="1"/>
  <c r="M21" i="39"/>
  <c r="U21" i="39" s="1"/>
  <c r="M39" i="39"/>
  <c r="U39" i="39" s="1"/>
  <c r="M57" i="39"/>
  <c r="U57" i="39" s="1"/>
  <c r="M75" i="39"/>
  <c r="U75" i="39" s="1"/>
  <c r="V6" i="39"/>
  <c r="V12" i="39"/>
  <c r="V21" i="39"/>
  <c r="V30" i="39"/>
  <c r="V39" i="39"/>
  <c r="V48" i="39"/>
  <c r="V57" i="39"/>
  <c r="V66" i="39"/>
  <c r="V75" i="39"/>
  <c r="H6" i="40"/>
  <c r="I6" i="40" s="1"/>
  <c r="J6" i="40" s="1"/>
  <c r="H12" i="40"/>
  <c r="I12" i="40" s="1"/>
  <c r="J12" i="40" s="1"/>
  <c r="H22" i="40"/>
  <c r="I22" i="40" s="1"/>
  <c r="J22" i="40" s="1"/>
  <c r="H25" i="40"/>
  <c r="I25" i="40" s="1"/>
  <c r="J25" i="40" s="1"/>
  <c r="H45" i="40"/>
  <c r="I45" i="40" s="1"/>
  <c r="J45" i="40" s="1"/>
  <c r="H48" i="40"/>
  <c r="I48" i="40" s="1"/>
  <c r="J48" i="40" s="1"/>
  <c r="H58" i="40"/>
  <c r="I58" i="40" s="1"/>
  <c r="J58" i="40" s="1"/>
  <c r="H61" i="40"/>
  <c r="I61" i="40" s="1"/>
  <c r="J61" i="40" s="1"/>
  <c r="H6" i="42"/>
  <c r="I6" i="42" s="1"/>
  <c r="J6" i="42" s="1"/>
  <c r="V11" i="42"/>
  <c r="V5" i="42"/>
  <c r="V87" i="42"/>
  <c r="V84" i="42"/>
  <c r="V81" i="42"/>
  <c r="V78" i="42"/>
  <c r="V75" i="42"/>
  <c r="V72" i="42"/>
  <c r="V69" i="42"/>
  <c r="V66" i="42"/>
  <c r="V63" i="42"/>
  <c r="V60" i="42"/>
  <c r="V57" i="42"/>
  <c r="V54" i="42"/>
  <c r="V51" i="42"/>
  <c r="V48" i="42"/>
  <c r="V45" i="42"/>
  <c r="V42" i="42"/>
  <c r="V39" i="42"/>
  <c r="V36" i="42"/>
  <c r="V33" i="42"/>
  <c r="V30" i="42"/>
  <c r="V27" i="42"/>
  <c r="V24" i="42"/>
  <c r="V21" i="42"/>
  <c r="V18" i="42"/>
  <c r="V15" i="42"/>
  <c r="V12" i="42"/>
  <c r="V6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V8" i="42"/>
  <c r="V7" i="42"/>
  <c r="V89" i="42"/>
  <c r="V86" i="42"/>
  <c r="V83" i="42"/>
  <c r="V80" i="42"/>
  <c r="V77" i="42"/>
  <c r="V74" i="42"/>
  <c r="V71" i="42"/>
  <c r="V68" i="42"/>
  <c r="V65" i="42"/>
  <c r="V62" i="42"/>
  <c r="V59" i="42"/>
  <c r="V56" i="42"/>
  <c r="V53" i="42"/>
  <c r="V50" i="42"/>
  <c r="V47" i="42"/>
  <c r="V44" i="42"/>
  <c r="V41" i="42"/>
  <c r="V38" i="42"/>
  <c r="V35" i="42"/>
  <c r="V32" i="42"/>
  <c r="V29" i="42"/>
  <c r="V26" i="42"/>
  <c r="V23" i="42"/>
  <c r="V20" i="42"/>
  <c r="V17" i="42"/>
  <c r="V14" i="42"/>
  <c r="V10" i="42"/>
  <c r="V4" i="42"/>
  <c r="Y4" i="42" s="1"/>
  <c r="H12" i="42"/>
  <c r="I12" i="42" s="1"/>
  <c r="J12" i="42" s="1"/>
  <c r="H21" i="42"/>
  <c r="I21" i="42" s="1"/>
  <c r="J21" i="42" s="1"/>
  <c r="H30" i="42"/>
  <c r="I30" i="42" s="1"/>
  <c r="J30" i="42" s="1"/>
  <c r="H39" i="42"/>
  <c r="I39" i="42" s="1"/>
  <c r="J39" i="42" s="1"/>
  <c r="H48" i="42"/>
  <c r="I48" i="42" s="1"/>
  <c r="J48" i="42" s="1"/>
  <c r="H57" i="42"/>
  <c r="I57" i="42" s="1"/>
  <c r="J57" i="42" s="1"/>
  <c r="H66" i="42"/>
  <c r="I66" i="42" s="1"/>
  <c r="J66" i="42" s="1"/>
  <c r="H75" i="42"/>
  <c r="I75" i="42" s="1"/>
  <c r="J75" i="42" s="1"/>
  <c r="H84" i="42"/>
  <c r="I84" i="42" s="1"/>
  <c r="J84" i="42" s="1"/>
  <c r="X4" i="43"/>
  <c r="H8" i="43"/>
  <c r="I8" i="43" s="1"/>
  <c r="J8" i="43" s="1"/>
  <c r="H45" i="43"/>
  <c r="I45" i="43" s="1"/>
  <c r="J45" i="43" s="1"/>
  <c r="H54" i="43"/>
  <c r="I54" i="43" s="1"/>
  <c r="J54" i="43" s="1"/>
  <c r="H69" i="43"/>
  <c r="I69" i="43" s="1"/>
  <c r="J69" i="43" s="1"/>
  <c r="M9" i="35"/>
  <c r="U9" i="35" s="1"/>
  <c r="M15" i="35"/>
  <c r="U15" i="35" s="1"/>
  <c r="M21" i="35"/>
  <c r="U21" i="35" s="1"/>
  <c r="M27" i="35"/>
  <c r="U27" i="35" s="1"/>
  <c r="M33" i="35"/>
  <c r="U33" i="35" s="1"/>
  <c r="M39" i="35"/>
  <c r="U39" i="35" s="1"/>
  <c r="M45" i="35"/>
  <c r="U45" i="35" s="1"/>
  <c r="M51" i="35"/>
  <c r="U51" i="35" s="1"/>
  <c r="M57" i="35"/>
  <c r="U57" i="35" s="1"/>
  <c r="M63" i="35"/>
  <c r="U63" i="35" s="1"/>
  <c r="M69" i="35"/>
  <c r="U69" i="35" s="1"/>
  <c r="M75" i="35"/>
  <c r="U75" i="35" s="1"/>
  <c r="R24" i="36"/>
  <c r="R27" i="36"/>
  <c r="R30" i="36"/>
  <c r="R33" i="36"/>
  <c r="R36" i="36"/>
  <c r="R39" i="36"/>
  <c r="R42" i="36"/>
  <c r="R45" i="36"/>
  <c r="R48" i="36"/>
  <c r="R51" i="36"/>
  <c r="R54" i="36"/>
  <c r="R57" i="36"/>
  <c r="R60" i="36"/>
  <c r="R63" i="36"/>
  <c r="R66" i="36"/>
  <c r="R69" i="36"/>
  <c r="M9" i="37"/>
  <c r="U9" i="37" s="1"/>
  <c r="M15" i="37"/>
  <c r="U15" i="37" s="1"/>
  <c r="M21" i="37"/>
  <c r="U21" i="37" s="1"/>
  <c r="M27" i="37"/>
  <c r="U27" i="37" s="1"/>
  <c r="M33" i="37"/>
  <c r="U33" i="37" s="1"/>
  <c r="M39" i="37"/>
  <c r="U39" i="37" s="1"/>
  <c r="M45" i="37"/>
  <c r="U45" i="37" s="1"/>
  <c r="M51" i="37"/>
  <c r="U51" i="37" s="1"/>
  <c r="M57" i="37"/>
  <c r="U57" i="37" s="1"/>
  <c r="M63" i="37"/>
  <c r="U63" i="37" s="1"/>
  <c r="M69" i="37"/>
  <c r="U69" i="37" s="1"/>
  <c r="M75" i="37"/>
  <c r="U75" i="37" s="1"/>
  <c r="M81" i="37"/>
  <c r="U81" i="37" s="1"/>
  <c r="M87" i="37"/>
  <c r="U87" i="37" s="1"/>
  <c r="M93" i="37"/>
  <c r="U93" i="37" s="1"/>
  <c r="V69" i="37"/>
  <c r="V72" i="37"/>
  <c r="V75" i="37"/>
  <c r="V78" i="37"/>
  <c r="V81" i="37"/>
  <c r="V84" i="37"/>
  <c r="V87" i="37"/>
  <c r="V90" i="37"/>
  <c r="V93" i="37"/>
  <c r="V96" i="37"/>
  <c r="R11" i="38"/>
  <c r="R5" i="38"/>
  <c r="R87" i="38"/>
  <c r="R84" i="38"/>
  <c r="R81" i="38"/>
  <c r="R78" i="38"/>
  <c r="R75" i="38"/>
  <c r="R72" i="38"/>
  <c r="R69" i="38"/>
  <c r="R66" i="38"/>
  <c r="R63" i="38"/>
  <c r="R60" i="38"/>
  <c r="R57" i="38"/>
  <c r="R54" i="38"/>
  <c r="R51" i="38"/>
  <c r="R48" i="38"/>
  <c r="R45" i="38"/>
  <c r="R42" i="38"/>
  <c r="R39" i="38"/>
  <c r="R36" i="38"/>
  <c r="R88" i="38"/>
  <c r="R85" i="38"/>
  <c r="R82" i="38"/>
  <c r="R79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15" i="38"/>
  <c r="R19" i="38"/>
  <c r="R24" i="38"/>
  <c r="R28" i="38"/>
  <c r="H33" i="38"/>
  <c r="I33" i="38" s="1"/>
  <c r="J33" i="38" s="1"/>
  <c r="H35" i="38"/>
  <c r="I35" i="38" s="1"/>
  <c r="J35" i="38" s="1"/>
  <c r="H36" i="38"/>
  <c r="I36" i="38" s="1"/>
  <c r="J36" i="38" s="1"/>
  <c r="R41" i="38"/>
  <c r="H44" i="38"/>
  <c r="I44" i="38" s="1"/>
  <c r="J44" i="38" s="1"/>
  <c r="H45" i="38"/>
  <c r="I45" i="38" s="1"/>
  <c r="J45" i="38" s="1"/>
  <c r="R50" i="38"/>
  <c r="H53" i="38"/>
  <c r="I53" i="38" s="1"/>
  <c r="J53" i="38" s="1"/>
  <c r="H54" i="38"/>
  <c r="I54" i="38" s="1"/>
  <c r="J54" i="38" s="1"/>
  <c r="R59" i="38"/>
  <c r="H62" i="38"/>
  <c r="I62" i="38" s="1"/>
  <c r="J62" i="38" s="1"/>
  <c r="H63" i="38"/>
  <c r="I63" i="38" s="1"/>
  <c r="J63" i="38" s="1"/>
  <c r="R68" i="38"/>
  <c r="H71" i="38"/>
  <c r="I71" i="38" s="1"/>
  <c r="J71" i="38" s="1"/>
  <c r="H72" i="38"/>
  <c r="I72" i="38" s="1"/>
  <c r="J72" i="38" s="1"/>
  <c r="R77" i="38"/>
  <c r="H80" i="38"/>
  <c r="I80" i="38" s="1"/>
  <c r="J80" i="38" s="1"/>
  <c r="H81" i="38"/>
  <c r="I81" i="38" s="1"/>
  <c r="J81" i="38" s="1"/>
  <c r="R86" i="38"/>
  <c r="H89" i="38"/>
  <c r="I89" i="38" s="1"/>
  <c r="J89" i="38" s="1"/>
  <c r="M9" i="39"/>
  <c r="U9" i="39" s="1"/>
  <c r="M27" i="39"/>
  <c r="U27" i="39" s="1"/>
  <c r="M45" i="39"/>
  <c r="U45" i="39" s="1"/>
  <c r="M63" i="39"/>
  <c r="U63" i="39" s="1"/>
  <c r="V9" i="39"/>
  <c r="V15" i="39"/>
  <c r="V24" i="39"/>
  <c r="V33" i="39"/>
  <c r="V42" i="39"/>
  <c r="V51" i="39"/>
  <c r="V60" i="39"/>
  <c r="V69" i="39"/>
  <c r="H7" i="40"/>
  <c r="I7" i="40" s="1"/>
  <c r="J7" i="40" s="1"/>
  <c r="H13" i="40"/>
  <c r="I13" i="40" s="1"/>
  <c r="J13" i="40" s="1"/>
  <c r="H33" i="40"/>
  <c r="I33" i="40" s="1"/>
  <c r="J33" i="40" s="1"/>
  <c r="H36" i="40"/>
  <c r="I36" i="40" s="1"/>
  <c r="J36" i="40" s="1"/>
  <c r="H46" i="40"/>
  <c r="I46" i="40" s="1"/>
  <c r="J46" i="40" s="1"/>
  <c r="H49" i="40"/>
  <c r="I49" i="40" s="1"/>
  <c r="J49" i="40" s="1"/>
  <c r="H69" i="40"/>
  <c r="I69" i="40" s="1"/>
  <c r="J69" i="40" s="1"/>
  <c r="H6" i="41"/>
  <c r="I6" i="41" s="1"/>
  <c r="J6" i="41" s="1"/>
  <c r="H11" i="41"/>
  <c r="I11" i="41" s="1"/>
  <c r="J11" i="41" s="1"/>
  <c r="H18" i="42"/>
  <c r="I18" i="42" s="1"/>
  <c r="J18" i="42" s="1"/>
  <c r="H27" i="42"/>
  <c r="I27" i="42" s="1"/>
  <c r="J27" i="42" s="1"/>
  <c r="H36" i="42"/>
  <c r="I36" i="42" s="1"/>
  <c r="J36" i="42" s="1"/>
  <c r="H45" i="42"/>
  <c r="I45" i="42" s="1"/>
  <c r="J45" i="42" s="1"/>
  <c r="H54" i="42"/>
  <c r="I54" i="42" s="1"/>
  <c r="J54" i="42" s="1"/>
  <c r="H63" i="42"/>
  <c r="I63" i="42" s="1"/>
  <c r="J63" i="42" s="1"/>
  <c r="H72" i="42"/>
  <c r="I72" i="42" s="1"/>
  <c r="J72" i="42" s="1"/>
  <c r="H81" i="42"/>
  <c r="I81" i="42" s="1"/>
  <c r="J81" i="42" s="1"/>
  <c r="R78" i="43"/>
  <c r="R77" i="43"/>
  <c r="R74" i="43"/>
  <c r="R71" i="43"/>
  <c r="R68" i="43"/>
  <c r="R65" i="43"/>
  <c r="R62" i="43"/>
  <c r="R59" i="43"/>
  <c r="R56" i="43"/>
  <c r="R53" i="43"/>
  <c r="R50" i="43"/>
  <c r="R47" i="43"/>
  <c r="R44" i="43"/>
  <c r="R41" i="43"/>
  <c r="R38" i="43"/>
  <c r="R35" i="43"/>
  <c r="R32" i="43"/>
  <c r="R29" i="43"/>
  <c r="R26" i="43"/>
  <c r="R23" i="43"/>
  <c r="R20" i="43"/>
  <c r="R17" i="43"/>
  <c r="R14" i="43"/>
  <c r="R10" i="43"/>
  <c r="R4" i="43"/>
  <c r="R75" i="43"/>
  <c r="R70" i="43"/>
  <c r="R66" i="43"/>
  <c r="R61" i="43"/>
  <c r="R57" i="43"/>
  <c r="R52" i="43"/>
  <c r="R48" i="43"/>
  <c r="R43" i="43"/>
  <c r="R39" i="43"/>
  <c r="R34" i="43"/>
  <c r="R30" i="43"/>
  <c r="R25" i="43"/>
  <c r="R21" i="43"/>
  <c r="R16" i="43"/>
  <c r="R12" i="43"/>
  <c r="R79" i="43"/>
  <c r="R76" i="43"/>
  <c r="R72" i="43"/>
  <c r="R67" i="43"/>
  <c r="R63" i="43"/>
  <c r="R58" i="43"/>
  <c r="R54" i="43"/>
  <c r="R49" i="43"/>
  <c r="R45" i="43"/>
  <c r="R40" i="43"/>
  <c r="R36" i="43"/>
  <c r="R31" i="43"/>
  <c r="R27" i="43"/>
  <c r="R22" i="43"/>
  <c r="R18" i="43"/>
  <c r="R13" i="43"/>
  <c r="R5" i="43"/>
  <c r="R6" i="43"/>
  <c r="R73" i="43"/>
  <c r="R69" i="43"/>
  <c r="R64" i="43"/>
  <c r="R60" i="43"/>
  <c r="R55" i="43"/>
  <c r="R51" i="43"/>
  <c r="R46" i="43"/>
  <c r="R42" i="43"/>
  <c r="R37" i="43"/>
  <c r="R33" i="43"/>
  <c r="R28" i="43"/>
  <c r="R24" i="43"/>
  <c r="R19" i="43"/>
  <c r="R15" i="43"/>
  <c r="R11" i="43"/>
  <c r="R9" i="43"/>
  <c r="R8" i="43"/>
  <c r="R7" i="43"/>
  <c r="H18" i="43"/>
  <c r="I18" i="43" s="1"/>
  <c r="J18" i="43" s="1"/>
  <c r="H27" i="43"/>
  <c r="I27" i="43" s="1"/>
  <c r="J27" i="43" s="1"/>
  <c r="H60" i="43"/>
  <c r="I60" i="43" s="1"/>
  <c r="J60" i="43" s="1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M4" i="35"/>
  <c r="U4" i="35" s="1"/>
  <c r="X4" i="35" s="1"/>
  <c r="M10" i="35"/>
  <c r="U10" i="35" s="1"/>
  <c r="M16" i="35"/>
  <c r="U16" i="35" s="1"/>
  <c r="M22" i="35"/>
  <c r="U22" i="35" s="1"/>
  <c r="M28" i="35"/>
  <c r="U28" i="35" s="1"/>
  <c r="M34" i="35"/>
  <c r="U34" i="35" s="1"/>
  <c r="M40" i="35"/>
  <c r="U40" i="35" s="1"/>
  <c r="M46" i="35"/>
  <c r="U46" i="35" s="1"/>
  <c r="M52" i="35"/>
  <c r="U52" i="35" s="1"/>
  <c r="M58" i="35"/>
  <c r="U58" i="35" s="1"/>
  <c r="M64" i="35"/>
  <c r="U64" i="35" s="1"/>
  <c r="M70" i="35"/>
  <c r="U70" i="35" s="1"/>
  <c r="M76" i="35"/>
  <c r="U76" i="35" s="1"/>
  <c r="R7" i="35"/>
  <c r="R8" i="35"/>
  <c r="R13" i="35"/>
  <c r="R16" i="35"/>
  <c r="R19" i="35"/>
  <c r="R22" i="35"/>
  <c r="R25" i="35"/>
  <c r="R28" i="35"/>
  <c r="R31" i="35"/>
  <c r="R34" i="35"/>
  <c r="R37" i="35"/>
  <c r="R40" i="35"/>
  <c r="R43" i="35"/>
  <c r="R46" i="35"/>
  <c r="R49" i="35"/>
  <c r="R52" i="35"/>
  <c r="R55" i="35"/>
  <c r="R58" i="35"/>
  <c r="R61" i="35"/>
  <c r="R64" i="35"/>
  <c r="R67" i="35"/>
  <c r="R70" i="35"/>
  <c r="R73" i="35"/>
  <c r="R76" i="35"/>
  <c r="R79" i="35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R5" i="36"/>
  <c r="V7" i="36"/>
  <c r="V8" i="36"/>
  <c r="R11" i="36"/>
  <c r="V13" i="36"/>
  <c r="V16" i="36"/>
  <c r="V19" i="36"/>
  <c r="V22" i="36"/>
  <c r="V25" i="36"/>
  <c r="V28" i="36"/>
  <c r="V31" i="36"/>
  <c r="V34" i="36"/>
  <c r="V37" i="36"/>
  <c r="V40" i="36"/>
  <c r="V43" i="36"/>
  <c r="V46" i="36"/>
  <c r="V49" i="36"/>
  <c r="V52" i="36"/>
  <c r="V55" i="36"/>
  <c r="V58" i="36"/>
  <c r="V61" i="36"/>
  <c r="V64" i="36"/>
  <c r="V67" i="36"/>
  <c r="M4" i="37"/>
  <c r="U4" i="37" s="1"/>
  <c r="X4" i="37" s="1"/>
  <c r="Z4" i="37" s="1"/>
  <c r="M10" i="37"/>
  <c r="U10" i="37" s="1"/>
  <c r="M16" i="37"/>
  <c r="U16" i="37" s="1"/>
  <c r="M22" i="37"/>
  <c r="U22" i="37" s="1"/>
  <c r="M28" i="37"/>
  <c r="U28" i="37" s="1"/>
  <c r="M34" i="37"/>
  <c r="U34" i="37" s="1"/>
  <c r="M40" i="37"/>
  <c r="U40" i="37" s="1"/>
  <c r="M46" i="37"/>
  <c r="U46" i="37" s="1"/>
  <c r="M52" i="37"/>
  <c r="U52" i="37" s="1"/>
  <c r="M58" i="37"/>
  <c r="U58" i="37" s="1"/>
  <c r="M64" i="37"/>
  <c r="U64" i="37" s="1"/>
  <c r="M70" i="37"/>
  <c r="U70" i="37" s="1"/>
  <c r="M76" i="37"/>
  <c r="U76" i="37" s="1"/>
  <c r="M82" i="37"/>
  <c r="U82" i="37" s="1"/>
  <c r="M88" i="37"/>
  <c r="U88" i="37" s="1"/>
  <c r="M94" i="37"/>
  <c r="U94" i="37" s="1"/>
  <c r="V11" i="37"/>
  <c r="M89" i="38"/>
  <c r="U89" i="38" s="1"/>
  <c r="M83" i="38"/>
  <c r="U83" i="38" s="1"/>
  <c r="M77" i="38"/>
  <c r="U77" i="38" s="1"/>
  <c r="M71" i="38"/>
  <c r="U71" i="38" s="1"/>
  <c r="M65" i="38"/>
  <c r="U65" i="38" s="1"/>
  <c r="M59" i="38"/>
  <c r="U59" i="38" s="1"/>
  <c r="M53" i="38"/>
  <c r="U53" i="38" s="1"/>
  <c r="M47" i="38"/>
  <c r="U47" i="38" s="1"/>
  <c r="M41" i="38"/>
  <c r="U41" i="38" s="1"/>
  <c r="M35" i="38"/>
  <c r="U35" i="38" s="1"/>
  <c r="M29" i="38"/>
  <c r="U29" i="38" s="1"/>
  <c r="M23" i="38"/>
  <c r="U23" i="38" s="1"/>
  <c r="M17" i="38"/>
  <c r="U17" i="38" s="1"/>
  <c r="M11" i="38"/>
  <c r="U11" i="38" s="1"/>
  <c r="M5" i="38"/>
  <c r="U5" i="38" s="1"/>
  <c r="M10" i="38"/>
  <c r="U10" i="38" s="1"/>
  <c r="M18" i="38"/>
  <c r="U18" i="38" s="1"/>
  <c r="M25" i="38"/>
  <c r="U25" i="38" s="1"/>
  <c r="M32" i="38"/>
  <c r="U32" i="38" s="1"/>
  <c r="M39" i="38"/>
  <c r="U39" i="38" s="1"/>
  <c r="M46" i="38"/>
  <c r="U46" i="38" s="1"/>
  <c r="M54" i="38"/>
  <c r="U54" i="38" s="1"/>
  <c r="M61" i="38"/>
  <c r="U61" i="38" s="1"/>
  <c r="M68" i="38"/>
  <c r="U68" i="38" s="1"/>
  <c r="M75" i="38"/>
  <c r="U75" i="38" s="1"/>
  <c r="M82" i="38"/>
  <c r="U82" i="38" s="1"/>
  <c r="R4" i="38"/>
  <c r="AH4" i="38" s="1"/>
  <c r="AQ4" i="38" s="1"/>
  <c r="R6" i="38"/>
  <c r="V9" i="38"/>
  <c r="V10" i="38"/>
  <c r="V11" i="38"/>
  <c r="R14" i="38"/>
  <c r="H15" i="38"/>
  <c r="I15" i="38" s="1"/>
  <c r="J15" i="38" s="1"/>
  <c r="H20" i="38"/>
  <c r="I20" i="38" s="1"/>
  <c r="J20" i="38" s="1"/>
  <c r="R23" i="38"/>
  <c r="H24" i="38"/>
  <c r="I24" i="38" s="1"/>
  <c r="J24" i="38" s="1"/>
  <c r="H29" i="38"/>
  <c r="I29" i="38" s="1"/>
  <c r="J29" i="38" s="1"/>
  <c r="R32" i="38"/>
  <c r="V41" i="38"/>
  <c r="V50" i="38"/>
  <c r="V59" i="38"/>
  <c r="V68" i="38"/>
  <c r="V77" i="38"/>
  <c r="M12" i="39"/>
  <c r="U12" i="39" s="1"/>
  <c r="M30" i="39"/>
  <c r="U30" i="39" s="1"/>
  <c r="M48" i="39"/>
  <c r="U48" i="39" s="1"/>
  <c r="M66" i="39"/>
  <c r="U66" i="39" s="1"/>
  <c r="H6" i="39"/>
  <c r="I6" i="39" s="1"/>
  <c r="J6" i="39" s="1"/>
  <c r="H12" i="39"/>
  <c r="I12" i="39" s="1"/>
  <c r="J12" i="39" s="1"/>
  <c r="H21" i="39"/>
  <c r="I21" i="39" s="1"/>
  <c r="J21" i="39" s="1"/>
  <c r="H30" i="39"/>
  <c r="I30" i="39" s="1"/>
  <c r="J30" i="39" s="1"/>
  <c r="H39" i="39"/>
  <c r="I39" i="39" s="1"/>
  <c r="J39" i="39" s="1"/>
  <c r="H48" i="39"/>
  <c r="I48" i="39" s="1"/>
  <c r="J48" i="39" s="1"/>
  <c r="H57" i="39"/>
  <c r="I57" i="39" s="1"/>
  <c r="J57" i="39" s="1"/>
  <c r="H66" i="39"/>
  <c r="I66" i="39" s="1"/>
  <c r="J66" i="39" s="1"/>
  <c r="H75" i="39"/>
  <c r="I75" i="39" s="1"/>
  <c r="J75" i="39" s="1"/>
  <c r="H8" i="40"/>
  <c r="I8" i="40" s="1"/>
  <c r="J8" i="40" s="1"/>
  <c r="H27" i="40"/>
  <c r="I27" i="40" s="1"/>
  <c r="J27" i="40" s="1"/>
  <c r="H30" i="40"/>
  <c r="I30" i="40" s="1"/>
  <c r="J30" i="40" s="1"/>
  <c r="H40" i="40"/>
  <c r="I40" i="40" s="1"/>
  <c r="J40" i="40" s="1"/>
  <c r="H43" i="40"/>
  <c r="I43" i="40" s="1"/>
  <c r="J43" i="40" s="1"/>
  <c r="H63" i="40"/>
  <c r="I63" i="40" s="1"/>
  <c r="J63" i="40" s="1"/>
  <c r="H66" i="40"/>
  <c r="I66" i="40" s="1"/>
  <c r="J66" i="40" s="1"/>
  <c r="H9" i="41"/>
  <c r="I9" i="41" s="1"/>
  <c r="J9" i="41" s="1"/>
  <c r="AH4" i="42"/>
  <c r="Z4" i="42"/>
  <c r="H5" i="42"/>
  <c r="I5" i="42" s="1"/>
  <c r="J5" i="42" s="1"/>
  <c r="H11" i="42"/>
  <c r="I11" i="42" s="1"/>
  <c r="J11" i="42" s="1"/>
  <c r="H51" i="43"/>
  <c r="I51" i="43" s="1"/>
  <c r="J51" i="43" s="1"/>
  <c r="H6" i="38"/>
  <c r="I6" i="38" s="1"/>
  <c r="J6" i="38" s="1"/>
  <c r="H38" i="38"/>
  <c r="I38" i="38" s="1"/>
  <c r="J38" i="38" s="1"/>
  <c r="H39" i="38"/>
  <c r="I39" i="38" s="1"/>
  <c r="J39" i="38" s="1"/>
  <c r="H47" i="38"/>
  <c r="I47" i="38" s="1"/>
  <c r="J47" i="38" s="1"/>
  <c r="H48" i="38"/>
  <c r="I48" i="38" s="1"/>
  <c r="J48" i="38" s="1"/>
  <c r="H56" i="38"/>
  <c r="I56" i="38" s="1"/>
  <c r="J56" i="38" s="1"/>
  <c r="H57" i="38"/>
  <c r="I57" i="38" s="1"/>
  <c r="J57" i="38" s="1"/>
  <c r="H65" i="38"/>
  <c r="I65" i="38" s="1"/>
  <c r="J65" i="38" s="1"/>
  <c r="H66" i="38"/>
  <c r="I66" i="38" s="1"/>
  <c r="J66" i="38" s="1"/>
  <c r="H74" i="38"/>
  <c r="I74" i="38" s="1"/>
  <c r="J74" i="38" s="1"/>
  <c r="H75" i="38"/>
  <c r="I75" i="38" s="1"/>
  <c r="J75" i="38" s="1"/>
  <c r="H83" i="38"/>
  <c r="I83" i="38" s="1"/>
  <c r="J83" i="38" s="1"/>
  <c r="H84" i="38"/>
  <c r="I84" i="38" s="1"/>
  <c r="J84" i="38" s="1"/>
  <c r="H4" i="39"/>
  <c r="I4" i="39" s="1"/>
  <c r="J4" i="39" s="1"/>
  <c r="K4" i="39" s="1"/>
  <c r="K5" i="39" s="1"/>
  <c r="V11" i="39"/>
  <c r="V5" i="39"/>
  <c r="V79" i="39"/>
  <c r="V76" i="39"/>
  <c r="V73" i="39"/>
  <c r="V70" i="39"/>
  <c r="V67" i="39"/>
  <c r="V64" i="39"/>
  <c r="V61" i="39"/>
  <c r="V58" i="39"/>
  <c r="V55" i="39"/>
  <c r="V52" i="39"/>
  <c r="V49" i="39"/>
  <c r="V46" i="39"/>
  <c r="V43" i="39"/>
  <c r="V40" i="39"/>
  <c r="V37" i="39"/>
  <c r="V34" i="39"/>
  <c r="V31" i="39"/>
  <c r="V28" i="39"/>
  <c r="V25" i="39"/>
  <c r="V22" i="39"/>
  <c r="V19" i="39"/>
  <c r="V16" i="39"/>
  <c r="V13" i="39"/>
  <c r="V8" i="39"/>
  <c r="V7" i="39"/>
  <c r="V77" i="39"/>
  <c r="V74" i="39"/>
  <c r="V71" i="39"/>
  <c r="V68" i="39"/>
  <c r="V65" i="39"/>
  <c r="V62" i="39"/>
  <c r="V59" i="39"/>
  <c r="V56" i="39"/>
  <c r="V53" i="39"/>
  <c r="V50" i="39"/>
  <c r="V47" i="39"/>
  <c r="V44" i="39"/>
  <c r="V41" i="39"/>
  <c r="V38" i="39"/>
  <c r="V35" i="39"/>
  <c r="V32" i="39"/>
  <c r="V29" i="39"/>
  <c r="V26" i="39"/>
  <c r="V23" i="39"/>
  <c r="V20" i="39"/>
  <c r="V17" i="39"/>
  <c r="V14" i="39"/>
  <c r="V10" i="39"/>
  <c r="V4" i="39"/>
  <c r="Y4" i="39" s="1"/>
  <c r="V18" i="39"/>
  <c r="V27" i="39"/>
  <c r="V36" i="39"/>
  <c r="V45" i="39"/>
  <c r="V54" i="39"/>
  <c r="V63" i="39"/>
  <c r="V72" i="39"/>
  <c r="H9" i="40"/>
  <c r="I9" i="40" s="1"/>
  <c r="J9" i="40" s="1"/>
  <c r="H21" i="40"/>
  <c r="I21" i="40" s="1"/>
  <c r="J21" i="40" s="1"/>
  <c r="H24" i="40"/>
  <c r="I24" i="40" s="1"/>
  <c r="J24" i="40" s="1"/>
  <c r="H34" i="40"/>
  <c r="I34" i="40" s="1"/>
  <c r="J34" i="40" s="1"/>
  <c r="H37" i="40"/>
  <c r="I37" i="40" s="1"/>
  <c r="J37" i="40" s="1"/>
  <c r="H57" i="40"/>
  <c r="I57" i="40" s="1"/>
  <c r="J57" i="40" s="1"/>
  <c r="H60" i="40"/>
  <c r="I60" i="40" s="1"/>
  <c r="J60" i="40" s="1"/>
  <c r="V11" i="4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6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8" i="41"/>
  <c r="V7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10" i="41"/>
  <c r="V5" i="41"/>
  <c r="H15" i="42"/>
  <c r="I15" i="42" s="1"/>
  <c r="J15" i="42" s="1"/>
  <c r="H24" i="42"/>
  <c r="I24" i="42" s="1"/>
  <c r="J24" i="42" s="1"/>
  <c r="H33" i="42"/>
  <c r="I33" i="42" s="1"/>
  <c r="J33" i="42" s="1"/>
  <c r="H42" i="42"/>
  <c r="I42" i="42" s="1"/>
  <c r="J42" i="42" s="1"/>
  <c r="H51" i="42"/>
  <c r="I51" i="42" s="1"/>
  <c r="J51" i="42" s="1"/>
  <c r="H60" i="42"/>
  <c r="I60" i="42" s="1"/>
  <c r="J60" i="42" s="1"/>
  <c r="H69" i="42"/>
  <c r="I69" i="42" s="1"/>
  <c r="J69" i="42" s="1"/>
  <c r="H78" i="42"/>
  <c r="I78" i="42" s="1"/>
  <c r="J78" i="42" s="1"/>
  <c r="H87" i="42"/>
  <c r="I87" i="42" s="1"/>
  <c r="J87" i="42" s="1"/>
  <c r="H4" i="43"/>
  <c r="I4" i="43" s="1"/>
  <c r="J4" i="43" s="1"/>
  <c r="K4" i="43" s="1"/>
  <c r="H42" i="43"/>
  <c r="I42" i="43" s="1"/>
  <c r="J42" i="43" s="1"/>
  <c r="H63" i="43"/>
  <c r="I63" i="43" s="1"/>
  <c r="J63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6" i="35"/>
  <c r="U6" i="35" s="1"/>
  <c r="M12" i="35"/>
  <c r="U12" i="35" s="1"/>
  <c r="M18" i="35"/>
  <c r="U18" i="35" s="1"/>
  <c r="M24" i="35"/>
  <c r="U24" i="35" s="1"/>
  <c r="M30" i="35"/>
  <c r="U30" i="35" s="1"/>
  <c r="M36" i="35"/>
  <c r="U36" i="35" s="1"/>
  <c r="M42" i="35"/>
  <c r="U42" i="35" s="1"/>
  <c r="M48" i="35"/>
  <c r="U48" i="35" s="1"/>
  <c r="M54" i="35"/>
  <c r="U54" i="35" s="1"/>
  <c r="M60" i="35"/>
  <c r="U60" i="35" s="1"/>
  <c r="M66" i="35"/>
  <c r="U66" i="35" s="1"/>
  <c r="M72" i="35"/>
  <c r="U72" i="35" s="1"/>
  <c r="R6" i="35"/>
  <c r="R12" i="35"/>
  <c r="R15" i="35"/>
  <c r="R18" i="35"/>
  <c r="R21" i="35"/>
  <c r="R24" i="35"/>
  <c r="R27" i="35"/>
  <c r="R30" i="35"/>
  <c r="R33" i="35"/>
  <c r="R36" i="35"/>
  <c r="R39" i="35"/>
  <c r="R42" i="35"/>
  <c r="R45" i="35"/>
  <c r="R48" i="35"/>
  <c r="R51" i="35"/>
  <c r="R54" i="35"/>
  <c r="R57" i="35"/>
  <c r="R60" i="35"/>
  <c r="R63" i="35"/>
  <c r="R66" i="35"/>
  <c r="R69" i="35"/>
  <c r="R72" i="35"/>
  <c r="R75" i="35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V6" i="36"/>
  <c r="V12" i="36"/>
  <c r="V15" i="36"/>
  <c r="V18" i="36"/>
  <c r="V21" i="36"/>
  <c r="V24" i="36"/>
  <c r="V27" i="36"/>
  <c r="V30" i="36"/>
  <c r="V33" i="36"/>
  <c r="V36" i="36"/>
  <c r="V39" i="36"/>
  <c r="V42" i="36"/>
  <c r="V45" i="36"/>
  <c r="V48" i="36"/>
  <c r="V51" i="36"/>
  <c r="V54" i="36"/>
  <c r="V57" i="36"/>
  <c r="V60" i="36"/>
  <c r="V63" i="36"/>
  <c r="V66" i="36"/>
  <c r="M6" i="37"/>
  <c r="U6" i="37" s="1"/>
  <c r="M12" i="37"/>
  <c r="U12" i="37" s="1"/>
  <c r="M18" i="37"/>
  <c r="U18" i="37" s="1"/>
  <c r="M24" i="37"/>
  <c r="U24" i="37" s="1"/>
  <c r="M30" i="37"/>
  <c r="U30" i="37" s="1"/>
  <c r="M36" i="37"/>
  <c r="U36" i="37" s="1"/>
  <c r="M42" i="37"/>
  <c r="U42" i="37" s="1"/>
  <c r="M48" i="37"/>
  <c r="U48" i="37" s="1"/>
  <c r="M54" i="37"/>
  <c r="U54" i="37" s="1"/>
  <c r="M60" i="37"/>
  <c r="U60" i="37" s="1"/>
  <c r="M66" i="37"/>
  <c r="U66" i="37" s="1"/>
  <c r="M72" i="37"/>
  <c r="U72" i="37" s="1"/>
  <c r="M78" i="37"/>
  <c r="U78" i="37" s="1"/>
  <c r="M84" i="37"/>
  <c r="U84" i="37" s="1"/>
  <c r="M90" i="37"/>
  <c r="U90" i="37" s="1"/>
  <c r="H98" i="37"/>
  <c r="I98" i="37" s="1"/>
  <c r="J98" i="37" s="1"/>
  <c r="H4" i="38"/>
  <c r="I4" i="38" s="1"/>
  <c r="J4" i="38" s="1"/>
  <c r="K4" i="38" s="1"/>
  <c r="M6" i="38"/>
  <c r="U6" i="38" s="1"/>
  <c r="M13" i="38"/>
  <c r="U13" i="38" s="1"/>
  <c r="M20" i="38"/>
  <c r="U20" i="38" s="1"/>
  <c r="M27" i="38"/>
  <c r="U27" i="38" s="1"/>
  <c r="M34" i="38"/>
  <c r="U34" i="38" s="1"/>
  <c r="M42" i="38"/>
  <c r="U42" i="38" s="1"/>
  <c r="M49" i="38"/>
  <c r="U49" i="38" s="1"/>
  <c r="M56" i="38"/>
  <c r="U56" i="38" s="1"/>
  <c r="M63" i="38"/>
  <c r="U63" i="38" s="1"/>
  <c r="M70" i="38"/>
  <c r="U70" i="38" s="1"/>
  <c r="M78" i="38"/>
  <c r="U78" i="38" s="1"/>
  <c r="M85" i="38"/>
  <c r="U85" i="38" s="1"/>
  <c r="V87" i="38"/>
  <c r="V84" i="38"/>
  <c r="V81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88" i="38"/>
  <c r="V85" i="38"/>
  <c r="V82" i="38"/>
  <c r="V79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8" i="38"/>
  <c r="V7" i="38"/>
  <c r="H14" i="38"/>
  <c r="I14" i="38" s="1"/>
  <c r="J14" i="38" s="1"/>
  <c r="R17" i="38"/>
  <c r="H18" i="38"/>
  <c r="I18" i="38" s="1"/>
  <c r="J18" i="38" s="1"/>
  <c r="H23" i="38"/>
  <c r="I23" i="38" s="1"/>
  <c r="J23" i="38" s="1"/>
  <c r="R26" i="38"/>
  <c r="H27" i="38"/>
  <c r="I27" i="38" s="1"/>
  <c r="J27" i="38" s="1"/>
  <c r="R33" i="38"/>
  <c r="V35" i="38"/>
  <c r="V44" i="38"/>
  <c r="V53" i="38"/>
  <c r="V62" i="38"/>
  <c r="V71" i="38"/>
  <c r="V80" i="38"/>
  <c r="V89" i="38"/>
  <c r="M18" i="39"/>
  <c r="U18" i="39" s="1"/>
  <c r="M36" i="39"/>
  <c r="U36" i="39" s="1"/>
  <c r="M54" i="39"/>
  <c r="U54" i="39" s="1"/>
  <c r="M72" i="39"/>
  <c r="U72" i="39" s="1"/>
  <c r="H9" i="39"/>
  <c r="I9" i="39" s="1"/>
  <c r="J9" i="39" s="1"/>
  <c r="H15" i="39"/>
  <c r="I15" i="39" s="1"/>
  <c r="J15" i="39" s="1"/>
  <c r="H24" i="39"/>
  <c r="I24" i="39" s="1"/>
  <c r="J24" i="39" s="1"/>
  <c r="H33" i="39"/>
  <c r="I33" i="39" s="1"/>
  <c r="J33" i="39" s="1"/>
  <c r="H42" i="39"/>
  <c r="I42" i="39" s="1"/>
  <c r="J42" i="39" s="1"/>
  <c r="H51" i="39"/>
  <c r="I51" i="39" s="1"/>
  <c r="J51" i="39" s="1"/>
  <c r="H60" i="39"/>
  <c r="I60" i="39" s="1"/>
  <c r="J60" i="39" s="1"/>
  <c r="H69" i="39"/>
  <c r="I69" i="39" s="1"/>
  <c r="J69" i="39" s="1"/>
  <c r="H78" i="39"/>
  <c r="I78" i="39" s="1"/>
  <c r="J78" i="39" s="1"/>
  <c r="H15" i="40"/>
  <c r="I15" i="40" s="1"/>
  <c r="J15" i="40" s="1"/>
  <c r="H18" i="40"/>
  <c r="I18" i="40" s="1"/>
  <c r="J18" i="40" s="1"/>
  <c r="H28" i="40"/>
  <c r="I28" i="40" s="1"/>
  <c r="J28" i="40" s="1"/>
  <c r="H31" i="40"/>
  <c r="I31" i="40" s="1"/>
  <c r="J31" i="40" s="1"/>
  <c r="H51" i="40"/>
  <c r="I51" i="40" s="1"/>
  <c r="J51" i="40" s="1"/>
  <c r="H54" i="40"/>
  <c r="I54" i="40" s="1"/>
  <c r="J54" i="40" s="1"/>
  <c r="H64" i="40"/>
  <c r="I64" i="40" s="1"/>
  <c r="J64" i="40" s="1"/>
  <c r="H67" i="40"/>
  <c r="I67" i="40" s="1"/>
  <c r="J67" i="40" s="1"/>
  <c r="V4" i="41"/>
  <c r="Y4" i="41" s="1"/>
  <c r="H12" i="41"/>
  <c r="I12" i="41" s="1"/>
  <c r="J12" i="41" s="1"/>
  <c r="H15" i="41"/>
  <c r="I15" i="41" s="1"/>
  <c r="J15" i="41" s="1"/>
  <c r="H18" i="41"/>
  <c r="I18" i="41" s="1"/>
  <c r="J18" i="41" s="1"/>
  <c r="H21" i="41"/>
  <c r="I21" i="41" s="1"/>
  <c r="J21" i="41" s="1"/>
  <c r="H24" i="41"/>
  <c r="I24" i="41" s="1"/>
  <c r="J24" i="41" s="1"/>
  <c r="H27" i="41"/>
  <c r="I27" i="41" s="1"/>
  <c r="J27" i="41" s="1"/>
  <c r="H30" i="41"/>
  <c r="I30" i="41" s="1"/>
  <c r="J30" i="41" s="1"/>
  <c r="H33" i="41"/>
  <c r="I33" i="41" s="1"/>
  <c r="J33" i="41" s="1"/>
  <c r="H36" i="41"/>
  <c r="I36" i="41" s="1"/>
  <c r="J36" i="41" s="1"/>
  <c r="H39" i="41"/>
  <c r="I39" i="41" s="1"/>
  <c r="J39" i="41" s="1"/>
  <c r="H42" i="41"/>
  <c r="I42" i="41" s="1"/>
  <c r="J42" i="41" s="1"/>
  <c r="H45" i="41"/>
  <c r="I45" i="41" s="1"/>
  <c r="J45" i="41" s="1"/>
  <c r="H48" i="41"/>
  <c r="I48" i="41" s="1"/>
  <c r="J48" i="41" s="1"/>
  <c r="H51" i="41"/>
  <c r="I51" i="41" s="1"/>
  <c r="J51" i="41" s="1"/>
  <c r="H54" i="41"/>
  <c r="I54" i="41" s="1"/>
  <c r="J54" i="41" s="1"/>
  <c r="H57" i="41"/>
  <c r="I57" i="41" s="1"/>
  <c r="J57" i="41" s="1"/>
  <c r="H60" i="41"/>
  <c r="I60" i="41" s="1"/>
  <c r="J60" i="41" s="1"/>
  <c r="H63" i="41"/>
  <c r="I63" i="41" s="1"/>
  <c r="J63" i="41" s="1"/>
  <c r="H66" i="41"/>
  <c r="I66" i="41" s="1"/>
  <c r="J66" i="41" s="1"/>
  <c r="H69" i="41"/>
  <c r="I69" i="41" s="1"/>
  <c r="J69" i="41" s="1"/>
  <c r="H72" i="41"/>
  <c r="I72" i="41" s="1"/>
  <c r="J72" i="41" s="1"/>
  <c r="H75" i="41"/>
  <c r="I75" i="41" s="1"/>
  <c r="J75" i="41" s="1"/>
  <c r="H78" i="41"/>
  <c r="I78" i="41" s="1"/>
  <c r="J78" i="41" s="1"/>
  <c r="H81" i="41"/>
  <c r="I81" i="41" s="1"/>
  <c r="J81" i="41" s="1"/>
  <c r="H84" i="41"/>
  <c r="I84" i="41" s="1"/>
  <c r="J84" i="41" s="1"/>
  <c r="H87" i="41"/>
  <c r="I87" i="41" s="1"/>
  <c r="J87" i="41" s="1"/>
  <c r="H90" i="41"/>
  <c r="I90" i="41" s="1"/>
  <c r="J90" i="41" s="1"/>
  <c r="H93" i="41"/>
  <c r="I93" i="41" s="1"/>
  <c r="J93" i="41" s="1"/>
  <c r="H96" i="41"/>
  <c r="I96" i="41" s="1"/>
  <c r="J96" i="41" s="1"/>
  <c r="H9" i="42"/>
  <c r="I9" i="42" s="1"/>
  <c r="J9" i="42" s="1"/>
  <c r="R3" i="43"/>
  <c r="H7" i="43"/>
  <c r="I7" i="43" s="1"/>
  <c r="J7" i="43" s="1"/>
  <c r="H15" i="43"/>
  <c r="I15" i="43" s="1"/>
  <c r="J15" i="43" s="1"/>
  <c r="H24" i="43"/>
  <c r="I24" i="43" s="1"/>
  <c r="J24" i="43" s="1"/>
  <c r="H33" i="43"/>
  <c r="I33" i="43" s="1"/>
  <c r="J33" i="43" s="1"/>
  <c r="P3" i="39"/>
  <c r="AF3" i="39" s="1"/>
  <c r="AO3" i="39" s="1"/>
  <c r="H7" i="39"/>
  <c r="I7" i="39" s="1"/>
  <c r="J7" i="39" s="1"/>
  <c r="H8" i="39"/>
  <c r="I8" i="39" s="1"/>
  <c r="J8" i="39" s="1"/>
  <c r="H13" i="39"/>
  <c r="I13" i="39" s="1"/>
  <c r="J13" i="39" s="1"/>
  <c r="H16" i="39"/>
  <c r="I16" i="39" s="1"/>
  <c r="J16" i="39" s="1"/>
  <c r="H19" i="39"/>
  <c r="I19" i="39" s="1"/>
  <c r="J19" i="39" s="1"/>
  <c r="H22" i="39"/>
  <c r="I22" i="39" s="1"/>
  <c r="J22" i="39" s="1"/>
  <c r="H25" i="39"/>
  <c r="I25" i="39" s="1"/>
  <c r="J25" i="39" s="1"/>
  <c r="H28" i="39"/>
  <c r="I28" i="39" s="1"/>
  <c r="J28" i="39" s="1"/>
  <c r="H31" i="39"/>
  <c r="I31" i="39" s="1"/>
  <c r="J31" i="39" s="1"/>
  <c r="H34" i="39"/>
  <c r="I34" i="39" s="1"/>
  <c r="J34" i="39" s="1"/>
  <c r="H37" i="39"/>
  <c r="I37" i="39" s="1"/>
  <c r="J37" i="39" s="1"/>
  <c r="H40" i="39"/>
  <c r="I40" i="39" s="1"/>
  <c r="J40" i="39" s="1"/>
  <c r="R4" i="40"/>
  <c r="AH4" i="40" s="1"/>
  <c r="R10" i="40"/>
  <c r="R14" i="40"/>
  <c r="R17" i="40"/>
  <c r="R20" i="40"/>
  <c r="R23" i="40"/>
  <c r="R26" i="40"/>
  <c r="R29" i="40"/>
  <c r="R32" i="40"/>
  <c r="R35" i="40"/>
  <c r="R38" i="40"/>
  <c r="R41" i="40"/>
  <c r="R44" i="40"/>
  <c r="R47" i="40"/>
  <c r="R50" i="40"/>
  <c r="R53" i="40"/>
  <c r="R56" i="40"/>
  <c r="R59" i="40"/>
  <c r="R62" i="40"/>
  <c r="R65" i="40"/>
  <c r="R68" i="40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M87" i="42"/>
  <c r="U87" i="42" s="1"/>
  <c r="Y4" i="43"/>
  <c r="V58" i="43"/>
  <c r="V67" i="43"/>
  <c r="V76" i="43"/>
  <c r="V79" i="43"/>
  <c r="M10" i="44"/>
  <c r="U10" i="44" s="1"/>
  <c r="M20" i="44"/>
  <c r="U20" i="44" s="1"/>
  <c r="M28" i="44"/>
  <c r="U28" i="44" s="1"/>
  <c r="M38" i="44"/>
  <c r="U38" i="44" s="1"/>
  <c r="M46" i="44"/>
  <c r="U46" i="44" s="1"/>
  <c r="M56" i="44"/>
  <c r="U56" i="44" s="1"/>
  <c r="H7" i="44"/>
  <c r="I7" i="44" s="1"/>
  <c r="J7" i="44" s="1"/>
  <c r="H13" i="44"/>
  <c r="I13" i="44" s="1"/>
  <c r="J13" i="44" s="1"/>
  <c r="R18" i="44"/>
  <c r="R19" i="44"/>
  <c r="H22" i="44"/>
  <c r="I22" i="44" s="1"/>
  <c r="J22" i="44" s="1"/>
  <c r="H42" i="44"/>
  <c r="I42" i="44" s="1"/>
  <c r="J42" i="44" s="1"/>
  <c r="R47" i="44"/>
  <c r="R48" i="44"/>
  <c r="H50" i="44"/>
  <c r="I50" i="44" s="1"/>
  <c r="J50" i="44" s="1"/>
  <c r="H51" i="44"/>
  <c r="I51" i="44" s="1"/>
  <c r="J51" i="44" s="1"/>
  <c r="R56" i="44"/>
  <c r="R57" i="44"/>
  <c r="H59" i="44"/>
  <c r="I59" i="44" s="1"/>
  <c r="J59" i="44" s="1"/>
  <c r="H60" i="44"/>
  <c r="I60" i="44" s="1"/>
  <c r="J60" i="44" s="1"/>
  <c r="H22" i="45"/>
  <c r="I22" i="45" s="1"/>
  <c r="J22" i="45" s="1"/>
  <c r="H25" i="45"/>
  <c r="I25" i="45" s="1"/>
  <c r="J25" i="45" s="1"/>
  <c r="H36" i="45"/>
  <c r="I36" i="45" s="1"/>
  <c r="J36" i="45" s="1"/>
  <c r="H40" i="45"/>
  <c r="I40" i="45" s="1"/>
  <c r="J40" i="45" s="1"/>
  <c r="H74" i="45"/>
  <c r="I74" i="45" s="1"/>
  <c r="J74" i="45" s="1"/>
  <c r="H87" i="45"/>
  <c r="I87" i="45" s="1"/>
  <c r="J87" i="45" s="1"/>
  <c r="H94" i="45"/>
  <c r="I94" i="45" s="1"/>
  <c r="J94" i="45" s="1"/>
  <c r="H10" i="46"/>
  <c r="I10" i="46" s="1"/>
  <c r="J10" i="46" s="1"/>
  <c r="H14" i="46"/>
  <c r="I14" i="46" s="1"/>
  <c r="J14" i="46" s="1"/>
  <c r="H15" i="46"/>
  <c r="I15" i="46" s="1"/>
  <c r="J15" i="46" s="1"/>
  <c r="H11" i="43"/>
  <c r="I11" i="43" s="1"/>
  <c r="J11" i="43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7" i="44"/>
  <c r="U67" i="44" s="1"/>
  <c r="M61" i="44"/>
  <c r="U61" i="44" s="1"/>
  <c r="M55" i="44"/>
  <c r="U55" i="44" s="1"/>
  <c r="M49" i="44"/>
  <c r="U49" i="44" s="1"/>
  <c r="M43" i="44"/>
  <c r="U43" i="44" s="1"/>
  <c r="M37" i="44"/>
  <c r="U37" i="44" s="1"/>
  <c r="M31" i="44"/>
  <c r="U31" i="44" s="1"/>
  <c r="M25" i="44"/>
  <c r="U25" i="44" s="1"/>
  <c r="M19" i="44"/>
  <c r="U19" i="44" s="1"/>
  <c r="M13" i="44"/>
  <c r="U13" i="44" s="1"/>
  <c r="M7" i="44"/>
  <c r="U7" i="44" s="1"/>
  <c r="M12" i="44"/>
  <c r="U12" i="44" s="1"/>
  <c r="M21" i="44"/>
  <c r="U21" i="44" s="1"/>
  <c r="M30" i="44"/>
  <c r="U30" i="44" s="1"/>
  <c r="M39" i="44"/>
  <c r="U39" i="44" s="1"/>
  <c r="M48" i="44"/>
  <c r="U48" i="44" s="1"/>
  <c r="M57" i="44"/>
  <c r="U57" i="44" s="1"/>
  <c r="M66" i="44"/>
  <c r="U66" i="44" s="1"/>
  <c r="H8" i="44"/>
  <c r="I8" i="44" s="1"/>
  <c r="J8" i="44" s="1"/>
  <c r="H10" i="44"/>
  <c r="I10" i="44" s="1"/>
  <c r="J10" i="44" s="1"/>
  <c r="H20" i="44"/>
  <c r="I20" i="44" s="1"/>
  <c r="J20" i="44" s="1"/>
  <c r="H43" i="44"/>
  <c r="I43" i="44" s="1"/>
  <c r="J43" i="44" s="1"/>
  <c r="H52" i="44"/>
  <c r="I52" i="44" s="1"/>
  <c r="J52" i="44" s="1"/>
  <c r="H61" i="44"/>
  <c r="I61" i="44" s="1"/>
  <c r="J61" i="44" s="1"/>
  <c r="H68" i="45"/>
  <c r="I68" i="45" s="1"/>
  <c r="J68" i="45" s="1"/>
  <c r="H88" i="45"/>
  <c r="I88" i="45" s="1"/>
  <c r="J88" i="45" s="1"/>
  <c r="H4" i="46"/>
  <c r="I4" i="46" s="1"/>
  <c r="J4" i="46" s="1"/>
  <c r="K4" i="46" s="1"/>
  <c r="H4" i="47"/>
  <c r="I4" i="47" s="1"/>
  <c r="J4" i="47" s="1"/>
  <c r="K4" i="47" s="1"/>
  <c r="K5" i="47" s="1"/>
  <c r="K6" i="47" s="1"/>
  <c r="K5" i="49"/>
  <c r="R3" i="39"/>
  <c r="R5" i="39"/>
  <c r="R11" i="39"/>
  <c r="V5" i="40"/>
  <c r="R7" i="40"/>
  <c r="R8" i="40"/>
  <c r="V11" i="40"/>
  <c r="R13" i="40"/>
  <c r="R16" i="40"/>
  <c r="R19" i="40"/>
  <c r="R22" i="40"/>
  <c r="R25" i="40"/>
  <c r="R28" i="40"/>
  <c r="R31" i="40"/>
  <c r="R34" i="40"/>
  <c r="R37" i="40"/>
  <c r="R40" i="40"/>
  <c r="R43" i="40"/>
  <c r="R46" i="40"/>
  <c r="R49" i="40"/>
  <c r="R52" i="40"/>
  <c r="R55" i="40"/>
  <c r="R58" i="40"/>
  <c r="R61" i="40"/>
  <c r="R64" i="40"/>
  <c r="R67" i="40"/>
  <c r="AH3" i="41"/>
  <c r="AQ3" i="41" s="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M5" i="42"/>
  <c r="U5" i="42" s="1"/>
  <c r="M11" i="42"/>
  <c r="U11" i="42" s="1"/>
  <c r="M17" i="42"/>
  <c r="U17" i="42" s="1"/>
  <c r="M23" i="42"/>
  <c r="U23" i="42" s="1"/>
  <c r="M29" i="42"/>
  <c r="U29" i="42" s="1"/>
  <c r="M35" i="42"/>
  <c r="U35" i="42" s="1"/>
  <c r="M41" i="42"/>
  <c r="U41" i="42" s="1"/>
  <c r="M47" i="42"/>
  <c r="U47" i="42" s="1"/>
  <c r="M53" i="42"/>
  <c r="U53" i="42" s="1"/>
  <c r="M59" i="42"/>
  <c r="U59" i="42" s="1"/>
  <c r="M65" i="42"/>
  <c r="U65" i="42" s="1"/>
  <c r="M71" i="42"/>
  <c r="U71" i="42" s="1"/>
  <c r="M77" i="42"/>
  <c r="U77" i="42" s="1"/>
  <c r="M83" i="42"/>
  <c r="U83" i="42" s="1"/>
  <c r="M89" i="42"/>
  <c r="U89" i="42" s="1"/>
  <c r="V61" i="43"/>
  <c r="V70" i="43"/>
  <c r="M4" i="44"/>
  <c r="U4" i="44" s="1"/>
  <c r="X4" i="44" s="1"/>
  <c r="AH4" i="44" s="1"/>
  <c r="AQ4" i="44" s="1"/>
  <c r="M14" i="44"/>
  <c r="U14" i="44" s="1"/>
  <c r="M22" i="44"/>
  <c r="U22" i="44" s="1"/>
  <c r="M32" i="44"/>
  <c r="U32" i="44" s="1"/>
  <c r="M40" i="44"/>
  <c r="U40" i="44" s="1"/>
  <c r="M50" i="44"/>
  <c r="U50" i="44" s="1"/>
  <c r="M58" i="44"/>
  <c r="U58" i="44" s="1"/>
  <c r="M68" i="44"/>
  <c r="U68" i="44" s="1"/>
  <c r="R15" i="44"/>
  <c r="R16" i="44"/>
  <c r="H19" i="44"/>
  <c r="I19" i="44" s="1"/>
  <c r="J19" i="44" s="1"/>
  <c r="H24" i="44"/>
  <c r="I24" i="44" s="1"/>
  <c r="J24" i="44" s="1"/>
  <c r="H25" i="44"/>
  <c r="I25" i="44" s="1"/>
  <c r="J25" i="44" s="1"/>
  <c r="H26" i="44"/>
  <c r="I26" i="44" s="1"/>
  <c r="J26" i="44" s="1"/>
  <c r="H27" i="44"/>
  <c r="I27" i="44" s="1"/>
  <c r="J27" i="44" s="1"/>
  <c r="H28" i="44"/>
  <c r="I28" i="44" s="1"/>
  <c r="J28" i="44" s="1"/>
  <c r="H29" i="44"/>
  <c r="I29" i="44" s="1"/>
  <c r="J29" i="44" s="1"/>
  <c r="H30" i="44"/>
  <c r="I30" i="44" s="1"/>
  <c r="J30" i="44" s="1"/>
  <c r="H31" i="44"/>
  <c r="I31" i="44" s="1"/>
  <c r="J31" i="44" s="1"/>
  <c r="H32" i="44"/>
  <c r="I32" i="44" s="1"/>
  <c r="J32" i="44" s="1"/>
  <c r="H33" i="44"/>
  <c r="I33" i="44" s="1"/>
  <c r="J33" i="44" s="1"/>
  <c r="H34" i="44"/>
  <c r="I34" i="44" s="1"/>
  <c r="J34" i="44" s="1"/>
  <c r="H35" i="44"/>
  <c r="I35" i="44" s="1"/>
  <c r="J35" i="44" s="1"/>
  <c r="H36" i="44"/>
  <c r="I36" i="44" s="1"/>
  <c r="J36" i="44" s="1"/>
  <c r="H37" i="44"/>
  <c r="I37" i="44" s="1"/>
  <c r="J37" i="44" s="1"/>
  <c r="H38" i="44"/>
  <c r="I38" i="44" s="1"/>
  <c r="J38" i="44" s="1"/>
  <c r="H39" i="44"/>
  <c r="I39" i="44" s="1"/>
  <c r="J39" i="44" s="1"/>
  <c r="H40" i="44"/>
  <c r="I40" i="44" s="1"/>
  <c r="J40" i="44" s="1"/>
  <c r="H41" i="44"/>
  <c r="I41" i="44" s="1"/>
  <c r="J41" i="44" s="1"/>
  <c r="R42" i="44"/>
  <c r="H44" i="44"/>
  <c r="I44" i="44" s="1"/>
  <c r="J44" i="44" s="1"/>
  <c r="H45" i="44"/>
  <c r="I45" i="44" s="1"/>
  <c r="J45" i="44" s="1"/>
  <c r="R50" i="44"/>
  <c r="R51" i="44"/>
  <c r="H53" i="44"/>
  <c r="I53" i="44" s="1"/>
  <c r="J53" i="44" s="1"/>
  <c r="H54" i="44"/>
  <c r="I54" i="44" s="1"/>
  <c r="J54" i="44" s="1"/>
  <c r="R59" i="44"/>
  <c r="R60" i="44"/>
  <c r="H62" i="44"/>
  <c r="I62" i="44" s="1"/>
  <c r="J62" i="44" s="1"/>
  <c r="H63" i="44"/>
  <c r="I63" i="44" s="1"/>
  <c r="J63" i="44" s="1"/>
  <c r="H13" i="45"/>
  <c r="I13" i="45" s="1"/>
  <c r="J13" i="45" s="1"/>
  <c r="H16" i="45"/>
  <c r="I16" i="45" s="1"/>
  <c r="J16" i="45" s="1"/>
  <c r="H27" i="45"/>
  <c r="I27" i="45" s="1"/>
  <c r="J27" i="45" s="1"/>
  <c r="H56" i="45"/>
  <c r="I56" i="45" s="1"/>
  <c r="J56" i="45" s="1"/>
  <c r="H69" i="45"/>
  <c r="I69" i="45" s="1"/>
  <c r="J69" i="45" s="1"/>
  <c r="H76" i="45"/>
  <c r="I76" i="45" s="1"/>
  <c r="J76" i="45" s="1"/>
  <c r="R4" i="39"/>
  <c r="R10" i="39"/>
  <c r="R14" i="39"/>
  <c r="R17" i="39"/>
  <c r="R20" i="39"/>
  <c r="R23" i="39"/>
  <c r="R26" i="39"/>
  <c r="R29" i="39"/>
  <c r="R32" i="39"/>
  <c r="R35" i="39"/>
  <c r="R38" i="39"/>
  <c r="R41" i="39"/>
  <c r="R44" i="39"/>
  <c r="R47" i="39"/>
  <c r="R50" i="39"/>
  <c r="R53" i="39"/>
  <c r="R56" i="39"/>
  <c r="R59" i="39"/>
  <c r="R62" i="39"/>
  <c r="R65" i="39"/>
  <c r="R68" i="39"/>
  <c r="R71" i="39"/>
  <c r="R74" i="39"/>
  <c r="R77" i="39"/>
  <c r="R3" i="40"/>
  <c r="M7" i="40"/>
  <c r="U7" i="40" s="1"/>
  <c r="M13" i="40"/>
  <c r="U13" i="40" s="1"/>
  <c r="M19" i="40"/>
  <c r="U19" i="40" s="1"/>
  <c r="M25" i="40"/>
  <c r="U25" i="40" s="1"/>
  <c r="M31" i="40"/>
  <c r="U31" i="40" s="1"/>
  <c r="M37" i="40"/>
  <c r="U37" i="40" s="1"/>
  <c r="M43" i="40"/>
  <c r="U43" i="40" s="1"/>
  <c r="M49" i="40"/>
  <c r="U49" i="40" s="1"/>
  <c r="M55" i="40"/>
  <c r="U55" i="40" s="1"/>
  <c r="M61" i="40"/>
  <c r="U61" i="40" s="1"/>
  <c r="M67" i="40"/>
  <c r="U67" i="40" s="1"/>
  <c r="V4" i="40"/>
  <c r="Y4" i="40" s="1"/>
  <c r="Z4" i="40" s="1"/>
  <c r="V10" i="40"/>
  <c r="V14" i="40"/>
  <c r="V17" i="40"/>
  <c r="V20" i="40"/>
  <c r="V23" i="40"/>
  <c r="V26" i="40"/>
  <c r="V29" i="40"/>
  <c r="V32" i="40"/>
  <c r="V35" i="40"/>
  <c r="V38" i="40"/>
  <c r="V41" i="40"/>
  <c r="V44" i="40"/>
  <c r="V47" i="40"/>
  <c r="V50" i="40"/>
  <c r="V53" i="40"/>
  <c r="V56" i="40"/>
  <c r="V59" i="40"/>
  <c r="V62" i="40"/>
  <c r="V65" i="40"/>
  <c r="V68" i="40"/>
  <c r="M8" i="41"/>
  <c r="U8" i="41" s="1"/>
  <c r="M14" i="41"/>
  <c r="U14" i="41" s="1"/>
  <c r="M20" i="41"/>
  <c r="U20" i="41" s="1"/>
  <c r="M26" i="41"/>
  <c r="U26" i="41" s="1"/>
  <c r="M32" i="41"/>
  <c r="U32" i="41" s="1"/>
  <c r="M38" i="41"/>
  <c r="U38" i="41" s="1"/>
  <c r="M44" i="41"/>
  <c r="U44" i="41" s="1"/>
  <c r="M50" i="41"/>
  <c r="U50" i="41" s="1"/>
  <c r="M56" i="41"/>
  <c r="U56" i="41" s="1"/>
  <c r="M62" i="41"/>
  <c r="U62" i="41" s="1"/>
  <c r="M68" i="41"/>
  <c r="U68" i="41" s="1"/>
  <c r="M74" i="41"/>
  <c r="U74" i="41" s="1"/>
  <c r="M80" i="41"/>
  <c r="U80" i="41" s="1"/>
  <c r="M86" i="41"/>
  <c r="U86" i="41" s="1"/>
  <c r="M92" i="41"/>
  <c r="U92" i="41" s="1"/>
  <c r="M98" i="41"/>
  <c r="U98" i="41" s="1"/>
  <c r="M6" i="42"/>
  <c r="U6" i="42" s="1"/>
  <c r="M12" i="42"/>
  <c r="U12" i="42" s="1"/>
  <c r="M18" i="42"/>
  <c r="U18" i="42" s="1"/>
  <c r="M24" i="42"/>
  <c r="U24" i="42" s="1"/>
  <c r="M30" i="42"/>
  <c r="U30" i="42" s="1"/>
  <c r="M36" i="42"/>
  <c r="U36" i="42" s="1"/>
  <c r="M42" i="42"/>
  <c r="U42" i="42" s="1"/>
  <c r="M48" i="42"/>
  <c r="U48" i="42" s="1"/>
  <c r="M54" i="42"/>
  <c r="U54" i="42" s="1"/>
  <c r="M60" i="42"/>
  <c r="U60" i="42" s="1"/>
  <c r="M66" i="42"/>
  <c r="U66" i="42" s="1"/>
  <c r="M72" i="42"/>
  <c r="U72" i="42" s="1"/>
  <c r="M78" i="42"/>
  <c r="U78" i="42" s="1"/>
  <c r="M84" i="42"/>
  <c r="U84" i="42" s="1"/>
  <c r="R10" i="42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M7" i="43"/>
  <c r="U7" i="43" s="1"/>
  <c r="M15" i="43"/>
  <c r="U15" i="43" s="1"/>
  <c r="M22" i="43"/>
  <c r="U22" i="43" s="1"/>
  <c r="M29" i="43"/>
  <c r="U29" i="43" s="1"/>
  <c r="M36" i="43"/>
  <c r="U36" i="43" s="1"/>
  <c r="M43" i="43"/>
  <c r="U43" i="43" s="1"/>
  <c r="M51" i="43"/>
  <c r="U51" i="43" s="1"/>
  <c r="M58" i="43"/>
  <c r="U58" i="43" s="1"/>
  <c r="M65" i="43"/>
  <c r="U65" i="43" s="1"/>
  <c r="M72" i="43"/>
  <c r="U72" i="43" s="1"/>
  <c r="V10" i="43"/>
  <c r="V15" i="43"/>
  <c r="H19" i="43"/>
  <c r="I19" i="43" s="1"/>
  <c r="J19" i="43" s="1"/>
  <c r="V20" i="43"/>
  <c r="V24" i="43"/>
  <c r="H28" i="43"/>
  <c r="I28" i="43" s="1"/>
  <c r="J28" i="43" s="1"/>
  <c r="V29" i="43"/>
  <c r="V33" i="43"/>
  <c r="H37" i="43"/>
  <c r="I37" i="43" s="1"/>
  <c r="J37" i="43" s="1"/>
  <c r="V38" i="43"/>
  <c r="V42" i="43"/>
  <c r="H46" i="43"/>
  <c r="I46" i="43" s="1"/>
  <c r="J46" i="43" s="1"/>
  <c r="V47" i="43"/>
  <c r="V51" i="43"/>
  <c r="H55" i="43"/>
  <c r="I55" i="43" s="1"/>
  <c r="J55" i="43" s="1"/>
  <c r="V56" i="43"/>
  <c r="V60" i="43"/>
  <c r="H64" i="43"/>
  <c r="I64" i="43" s="1"/>
  <c r="J64" i="43" s="1"/>
  <c r="V65" i="43"/>
  <c r="V69" i="43"/>
  <c r="H73" i="43"/>
  <c r="I73" i="43" s="1"/>
  <c r="J73" i="43" s="1"/>
  <c r="V74" i="43"/>
  <c r="AE3" i="44"/>
  <c r="M6" i="44"/>
  <c r="U6" i="44" s="1"/>
  <c r="M15" i="44"/>
  <c r="U15" i="44" s="1"/>
  <c r="M24" i="44"/>
  <c r="U24" i="44" s="1"/>
  <c r="M33" i="44"/>
  <c r="U33" i="44" s="1"/>
  <c r="M42" i="44"/>
  <c r="U42" i="44" s="1"/>
  <c r="M51" i="44"/>
  <c r="U51" i="44" s="1"/>
  <c r="M60" i="44"/>
  <c r="U60" i="44" s="1"/>
  <c r="M69" i="44"/>
  <c r="U69" i="44" s="1"/>
  <c r="R14" i="44"/>
  <c r="H17" i="44"/>
  <c r="I17" i="44" s="1"/>
  <c r="J17" i="44" s="1"/>
  <c r="H18" i="44"/>
  <c r="I18" i="44" s="1"/>
  <c r="J18" i="44" s="1"/>
  <c r="H46" i="44"/>
  <c r="I46" i="44" s="1"/>
  <c r="J46" i="44" s="1"/>
  <c r="H55" i="44"/>
  <c r="I55" i="44" s="1"/>
  <c r="J55" i="44" s="1"/>
  <c r="V65" i="44"/>
  <c r="H7" i="45"/>
  <c r="I7" i="45" s="1"/>
  <c r="J7" i="45" s="1"/>
  <c r="H50" i="45"/>
  <c r="I50" i="45" s="1"/>
  <c r="J50" i="45" s="1"/>
  <c r="H70" i="45"/>
  <c r="I70" i="45" s="1"/>
  <c r="J70" i="45" s="1"/>
  <c r="H9" i="46"/>
  <c r="I9" i="46" s="1"/>
  <c r="J9" i="46" s="1"/>
  <c r="H23" i="46"/>
  <c r="I23" i="46" s="1"/>
  <c r="J23" i="46" s="1"/>
  <c r="H24" i="46"/>
  <c r="I24" i="46" s="1"/>
  <c r="J24" i="46" s="1"/>
  <c r="AN3" i="47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AH3" i="42"/>
  <c r="AQ3" i="42" s="1"/>
  <c r="AE3" i="43"/>
  <c r="H5" i="43"/>
  <c r="I5" i="43" s="1"/>
  <c r="J5" i="43" s="1"/>
  <c r="H4" i="44"/>
  <c r="I4" i="44" s="1"/>
  <c r="J4" i="44" s="1"/>
  <c r="K4" i="44" s="1"/>
  <c r="M8" i="44"/>
  <c r="U8" i="44" s="1"/>
  <c r="M16" i="44"/>
  <c r="U16" i="44" s="1"/>
  <c r="M26" i="44"/>
  <c r="U26" i="44" s="1"/>
  <c r="M34" i="44"/>
  <c r="U34" i="44" s="1"/>
  <c r="M44" i="44"/>
  <c r="U44" i="44" s="1"/>
  <c r="M52" i="44"/>
  <c r="U52" i="44" s="1"/>
  <c r="M62" i="44"/>
  <c r="U62" i="44" s="1"/>
  <c r="R67" i="44"/>
  <c r="R64" i="44"/>
  <c r="R69" i="44"/>
  <c r="R65" i="44"/>
  <c r="R61" i="44"/>
  <c r="R58" i="44"/>
  <c r="R55" i="44"/>
  <c r="R52" i="44"/>
  <c r="R49" i="44"/>
  <c r="R46" i="44"/>
  <c r="R43" i="44"/>
  <c r="R40" i="44"/>
  <c r="R37" i="44"/>
  <c r="R34" i="44"/>
  <c r="R31" i="44"/>
  <c r="R28" i="44"/>
  <c r="R25" i="44"/>
  <c r="R9" i="44"/>
  <c r="R3" i="44"/>
  <c r="R6" i="44"/>
  <c r="R7" i="44"/>
  <c r="R11" i="44"/>
  <c r="R12" i="44"/>
  <c r="R13" i="44"/>
  <c r="H16" i="44"/>
  <c r="I16" i="44" s="1"/>
  <c r="J16" i="44" s="1"/>
  <c r="R21" i="44"/>
  <c r="R22" i="44"/>
  <c r="R24" i="44"/>
  <c r="R27" i="44"/>
  <c r="R30" i="44"/>
  <c r="R33" i="44"/>
  <c r="R36" i="44"/>
  <c r="R39" i="44"/>
  <c r="R44" i="44"/>
  <c r="R45" i="44"/>
  <c r="H47" i="44"/>
  <c r="I47" i="44" s="1"/>
  <c r="J47" i="44" s="1"/>
  <c r="H48" i="44"/>
  <c r="I48" i="44" s="1"/>
  <c r="J48" i="44" s="1"/>
  <c r="R53" i="44"/>
  <c r="R54" i="44"/>
  <c r="H56" i="44"/>
  <c r="I56" i="44" s="1"/>
  <c r="J56" i="44" s="1"/>
  <c r="H57" i="44"/>
  <c r="I57" i="44" s="1"/>
  <c r="J57" i="44" s="1"/>
  <c r="R62" i="44"/>
  <c r="R63" i="44"/>
  <c r="R68" i="44"/>
  <c r="Z4" i="45"/>
  <c r="AH4" i="45"/>
  <c r="H18" i="45"/>
  <c r="I18" i="45" s="1"/>
  <c r="J18" i="45" s="1"/>
  <c r="H31" i="45"/>
  <c r="I31" i="45" s="1"/>
  <c r="J31" i="45" s="1"/>
  <c r="H34" i="45"/>
  <c r="I34" i="45" s="1"/>
  <c r="J34" i="45" s="1"/>
  <c r="H51" i="45"/>
  <c r="I51" i="45" s="1"/>
  <c r="J51" i="45" s="1"/>
  <c r="H58" i="45"/>
  <c r="I58" i="45" s="1"/>
  <c r="J58" i="45" s="1"/>
  <c r="H92" i="45"/>
  <c r="I92" i="45" s="1"/>
  <c r="J92" i="45" s="1"/>
  <c r="H6" i="46"/>
  <c r="I6" i="46" s="1"/>
  <c r="J6" i="46" s="1"/>
  <c r="R7" i="39"/>
  <c r="R8" i="39"/>
  <c r="R13" i="39"/>
  <c r="R16" i="39"/>
  <c r="R19" i="39"/>
  <c r="R22" i="39"/>
  <c r="R25" i="39"/>
  <c r="R28" i="39"/>
  <c r="R31" i="39"/>
  <c r="R34" i="39"/>
  <c r="R37" i="39"/>
  <c r="R40" i="39"/>
  <c r="R43" i="39"/>
  <c r="R46" i="39"/>
  <c r="R49" i="39"/>
  <c r="R52" i="39"/>
  <c r="R55" i="39"/>
  <c r="R58" i="39"/>
  <c r="R61" i="39"/>
  <c r="R64" i="39"/>
  <c r="R67" i="39"/>
  <c r="R70" i="39"/>
  <c r="R73" i="39"/>
  <c r="R76" i="39"/>
  <c r="M9" i="40"/>
  <c r="U9" i="40" s="1"/>
  <c r="M15" i="40"/>
  <c r="U15" i="40" s="1"/>
  <c r="M21" i="40"/>
  <c r="U21" i="40" s="1"/>
  <c r="M27" i="40"/>
  <c r="U27" i="40" s="1"/>
  <c r="M33" i="40"/>
  <c r="U33" i="40" s="1"/>
  <c r="M39" i="40"/>
  <c r="U39" i="40" s="1"/>
  <c r="M45" i="40"/>
  <c r="U45" i="40" s="1"/>
  <c r="M51" i="40"/>
  <c r="U51" i="40" s="1"/>
  <c r="M57" i="40"/>
  <c r="U57" i="40" s="1"/>
  <c r="M63" i="40"/>
  <c r="U63" i="40" s="1"/>
  <c r="R5" i="40"/>
  <c r="V7" i="40"/>
  <c r="V8" i="40"/>
  <c r="V13" i="40"/>
  <c r="V16" i="40"/>
  <c r="V19" i="40"/>
  <c r="V22" i="40"/>
  <c r="V25" i="40"/>
  <c r="V28" i="40"/>
  <c r="V31" i="40"/>
  <c r="V34" i="40"/>
  <c r="V37" i="40"/>
  <c r="V40" i="40"/>
  <c r="V43" i="40"/>
  <c r="V46" i="40"/>
  <c r="V49" i="40"/>
  <c r="V52" i="40"/>
  <c r="V55" i="40"/>
  <c r="V58" i="40"/>
  <c r="V61" i="40"/>
  <c r="V64" i="40"/>
  <c r="M4" i="41"/>
  <c r="U4" i="41" s="1"/>
  <c r="X4" i="41" s="1"/>
  <c r="Z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8" i="42"/>
  <c r="U8" i="42" s="1"/>
  <c r="M14" i="42"/>
  <c r="U14" i="42" s="1"/>
  <c r="M20" i="42"/>
  <c r="U20" i="42" s="1"/>
  <c r="M26" i="42"/>
  <c r="U26" i="42" s="1"/>
  <c r="M32" i="42"/>
  <c r="U32" i="42" s="1"/>
  <c r="M38" i="42"/>
  <c r="U38" i="42" s="1"/>
  <c r="M44" i="42"/>
  <c r="U44" i="42" s="1"/>
  <c r="M50" i="42"/>
  <c r="U50" i="42" s="1"/>
  <c r="M56" i="42"/>
  <c r="U56" i="42" s="1"/>
  <c r="M62" i="42"/>
  <c r="U62" i="42" s="1"/>
  <c r="M68" i="42"/>
  <c r="U68" i="42" s="1"/>
  <c r="M74" i="42"/>
  <c r="U74" i="42" s="1"/>
  <c r="M80" i="42"/>
  <c r="U80" i="42" s="1"/>
  <c r="R7" i="42"/>
  <c r="R8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10" i="43"/>
  <c r="U10" i="43" s="1"/>
  <c r="M17" i="43"/>
  <c r="U17" i="43" s="1"/>
  <c r="M24" i="43"/>
  <c r="U24" i="43" s="1"/>
  <c r="M31" i="43"/>
  <c r="U31" i="43" s="1"/>
  <c r="M39" i="43"/>
  <c r="U39" i="43" s="1"/>
  <c r="M46" i="43"/>
  <c r="U46" i="43" s="1"/>
  <c r="M53" i="43"/>
  <c r="U53" i="43" s="1"/>
  <c r="M60" i="43"/>
  <c r="U60" i="43" s="1"/>
  <c r="M67" i="43"/>
  <c r="U67" i="43" s="1"/>
  <c r="M75" i="43"/>
  <c r="U75" i="43" s="1"/>
  <c r="H13" i="43"/>
  <c r="I13" i="43" s="1"/>
  <c r="J13" i="43" s="1"/>
  <c r="V14" i="43"/>
  <c r="V18" i="43"/>
  <c r="H22" i="43"/>
  <c r="I22" i="43" s="1"/>
  <c r="J22" i="43" s="1"/>
  <c r="V23" i="43"/>
  <c r="V27" i="43"/>
  <c r="H31" i="43"/>
  <c r="I31" i="43" s="1"/>
  <c r="J31" i="43" s="1"/>
  <c r="V32" i="43"/>
  <c r="V36" i="43"/>
  <c r="H40" i="43"/>
  <c r="I40" i="43" s="1"/>
  <c r="J40" i="43" s="1"/>
  <c r="V41" i="43"/>
  <c r="V45" i="43"/>
  <c r="H49" i="43"/>
  <c r="I49" i="43" s="1"/>
  <c r="J49" i="43" s="1"/>
  <c r="V50" i="43"/>
  <c r="V54" i="43"/>
  <c r="H58" i="43"/>
  <c r="I58" i="43" s="1"/>
  <c r="J58" i="43" s="1"/>
  <c r="V59" i="43"/>
  <c r="V63" i="43"/>
  <c r="H67" i="43"/>
  <c r="I67" i="43" s="1"/>
  <c r="J67" i="43" s="1"/>
  <c r="V68" i="43"/>
  <c r="V72" i="43"/>
  <c r="H76" i="43"/>
  <c r="I76" i="43" s="1"/>
  <c r="J76" i="43" s="1"/>
  <c r="M9" i="44"/>
  <c r="U9" i="44" s="1"/>
  <c r="M18" i="44"/>
  <c r="U18" i="44" s="1"/>
  <c r="M27" i="44"/>
  <c r="U27" i="44" s="1"/>
  <c r="M36" i="44"/>
  <c r="U36" i="44" s="1"/>
  <c r="M45" i="44"/>
  <c r="U45" i="44" s="1"/>
  <c r="M54" i="44"/>
  <c r="U54" i="44" s="1"/>
  <c r="M63" i="44"/>
  <c r="U63" i="44" s="1"/>
  <c r="R8" i="44"/>
  <c r="V67" i="44"/>
  <c r="V63" i="44"/>
  <c r="V60" i="44"/>
  <c r="V57" i="44"/>
  <c r="V54" i="44"/>
  <c r="V51" i="44"/>
  <c r="V48" i="44"/>
  <c r="V45" i="44"/>
  <c r="V42" i="44"/>
  <c r="V39" i="44"/>
  <c r="V36" i="44"/>
  <c r="V33" i="44"/>
  <c r="V30" i="44"/>
  <c r="V27" i="44"/>
  <c r="V24" i="44"/>
  <c r="V21" i="44"/>
  <c r="V18" i="44"/>
  <c r="V15" i="44"/>
  <c r="V12" i="44"/>
  <c r="V6" i="44"/>
  <c r="V68" i="44"/>
  <c r="V69" i="44"/>
  <c r="V61" i="44"/>
  <c r="V58" i="44"/>
  <c r="V55" i="44"/>
  <c r="V52" i="44"/>
  <c r="V49" i="44"/>
  <c r="V46" i="44"/>
  <c r="V43" i="44"/>
  <c r="V66" i="44"/>
  <c r="V62" i="44"/>
  <c r="V59" i="44"/>
  <c r="V56" i="44"/>
  <c r="V53" i="44"/>
  <c r="V50" i="44"/>
  <c r="V47" i="44"/>
  <c r="V44" i="44"/>
  <c r="V41" i="44"/>
  <c r="V38" i="44"/>
  <c r="V35" i="44"/>
  <c r="V32" i="44"/>
  <c r="V29" i="44"/>
  <c r="V26" i="44"/>
  <c r="V23" i="44"/>
  <c r="V20" i="44"/>
  <c r="V17" i="44"/>
  <c r="V14" i="44"/>
  <c r="V10" i="44"/>
  <c r="V4" i="44"/>
  <c r="Y4" i="44" s="1"/>
  <c r="R10" i="44"/>
  <c r="H14" i="44"/>
  <c r="I14" i="44" s="1"/>
  <c r="J14" i="44" s="1"/>
  <c r="R20" i="44"/>
  <c r="H23" i="44"/>
  <c r="I23" i="44" s="1"/>
  <c r="J23" i="44" s="1"/>
  <c r="R26" i="44"/>
  <c r="R29" i="44"/>
  <c r="R32" i="44"/>
  <c r="R35" i="44"/>
  <c r="R38" i="44"/>
  <c r="R41" i="44"/>
  <c r="H49" i="44"/>
  <c r="I49" i="44" s="1"/>
  <c r="J49" i="44" s="1"/>
  <c r="H58" i="44"/>
  <c r="I58" i="44" s="1"/>
  <c r="J58" i="44" s="1"/>
  <c r="H8" i="45"/>
  <c r="I8" i="45" s="1"/>
  <c r="J8" i="45" s="1"/>
  <c r="H52" i="45"/>
  <c r="I52" i="45" s="1"/>
  <c r="J52" i="45" s="1"/>
  <c r="H86" i="45"/>
  <c r="I86" i="45" s="1"/>
  <c r="J86" i="45" s="1"/>
  <c r="H17" i="46"/>
  <c r="I17" i="46" s="1"/>
  <c r="J17" i="46" s="1"/>
  <c r="M8" i="45"/>
  <c r="U8" i="45" s="1"/>
  <c r="M15" i="45"/>
  <c r="U15" i="45" s="1"/>
  <c r="M22" i="45"/>
  <c r="U22" i="45" s="1"/>
  <c r="M29" i="45"/>
  <c r="U29" i="45" s="1"/>
  <c r="M36" i="45"/>
  <c r="U36" i="45" s="1"/>
  <c r="M44" i="45"/>
  <c r="U44" i="45" s="1"/>
  <c r="M51" i="45"/>
  <c r="U51" i="45" s="1"/>
  <c r="M58" i="45"/>
  <c r="U58" i="45" s="1"/>
  <c r="M65" i="45"/>
  <c r="U65" i="45" s="1"/>
  <c r="M72" i="45"/>
  <c r="U72" i="45" s="1"/>
  <c r="M80" i="45"/>
  <c r="U80" i="45" s="1"/>
  <c r="M87" i="45"/>
  <c r="U87" i="45" s="1"/>
  <c r="V97" i="45"/>
  <c r="V94" i="45"/>
  <c r="V91" i="45"/>
  <c r="V88" i="45"/>
  <c r="V85" i="45"/>
  <c r="V82" i="45"/>
  <c r="V79" i="45"/>
  <c r="V76" i="45"/>
  <c r="V73" i="45"/>
  <c r="V70" i="45"/>
  <c r="V67" i="45"/>
  <c r="V64" i="45"/>
  <c r="V61" i="45"/>
  <c r="V58" i="45"/>
  <c r="V55" i="45"/>
  <c r="V52" i="45"/>
  <c r="V49" i="45"/>
  <c r="V46" i="45"/>
  <c r="V43" i="45"/>
  <c r="V40" i="45"/>
  <c r="V37" i="45"/>
  <c r="V34" i="45"/>
  <c r="V31" i="45"/>
  <c r="V28" i="45"/>
  <c r="V25" i="45"/>
  <c r="V22" i="45"/>
  <c r="V19" i="45"/>
  <c r="V16" i="45"/>
  <c r="V13" i="45"/>
  <c r="V8" i="45"/>
  <c r="V7" i="45"/>
  <c r="V15" i="45"/>
  <c r="H19" i="45"/>
  <c r="I19" i="45" s="1"/>
  <c r="J19" i="45" s="1"/>
  <c r="V20" i="45"/>
  <c r="V24" i="45"/>
  <c r="H28" i="45"/>
  <c r="I28" i="45" s="1"/>
  <c r="J28" i="45" s="1"/>
  <c r="V29" i="45"/>
  <c r="V33" i="45"/>
  <c r="H37" i="45"/>
  <c r="I37" i="45" s="1"/>
  <c r="J37" i="45" s="1"/>
  <c r="V38" i="45"/>
  <c r="V39" i="45"/>
  <c r="H54" i="45"/>
  <c r="I54" i="45" s="1"/>
  <c r="J54" i="45" s="1"/>
  <c r="V56" i="45"/>
  <c r="V57" i="45"/>
  <c r="H72" i="45"/>
  <c r="I72" i="45" s="1"/>
  <c r="J72" i="45" s="1"/>
  <c r="V74" i="45"/>
  <c r="V75" i="45"/>
  <c r="H90" i="45"/>
  <c r="I90" i="45" s="1"/>
  <c r="J90" i="45" s="1"/>
  <c r="V92" i="45"/>
  <c r="V93" i="45"/>
  <c r="M6" i="46"/>
  <c r="U6" i="46" s="1"/>
  <c r="M14" i="46"/>
  <c r="U14" i="46" s="1"/>
  <c r="M24" i="46"/>
  <c r="U24" i="46" s="1"/>
  <c r="M32" i="46"/>
  <c r="U32" i="46" s="1"/>
  <c r="M42" i="46"/>
  <c r="U42" i="46" s="1"/>
  <c r="M50" i="46"/>
  <c r="U50" i="46" s="1"/>
  <c r="M60" i="46"/>
  <c r="U60" i="46" s="1"/>
  <c r="M68" i="46"/>
  <c r="U68" i="46" s="1"/>
  <c r="M78" i="46"/>
  <c r="U78" i="46" s="1"/>
  <c r="M86" i="46"/>
  <c r="U86" i="46" s="1"/>
  <c r="R13" i="46"/>
  <c r="R22" i="46"/>
  <c r="V55" i="47"/>
  <c r="V64" i="47"/>
  <c r="H6" i="48"/>
  <c r="I6" i="48" s="1"/>
  <c r="J6" i="48" s="1"/>
  <c r="R18" i="48"/>
  <c r="H23" i="48"/>
  <c r="I23" i="48" s="1"/>
  <c r="J23" i="48" s="1"/>
  <c r="H5" i="47"/>
  <c r="I5" i="47" s="1"/>
  <c r="J5" i="47" s="1"/>
  <c r="H6" i="47"/>
  <c r="I6" i="47" s="1"/>
  <c r="J6" i="47" s="1"/>
  <c r="H58" i="47"/>
  <c r="I58" i="47" s="1"/>
  <c r="J58" i="47" s="1"/>
  <c r="H67" i="47"/>
  <c r="I67" i="47" s="1"/>
  <c r="J67" i="47" s="1"/>
  <c r="H76" i="47"/>
  <c r="I76" i="47" s="1"/>
  <c r="J76" i="47" s="1"/>
  <c r="H19" i="48"/>
  <c r="I19" i="48" s="1"/>
  <c r="J19" i="48" s="1"/>
  <c r="M97" i="45"/>
  <c r="U97" i="45" s="1"/>
  <c r="M91" i="45"/>
  <c r="U91" i="45" s="1"/>
  <c r="M85" i="45"/>
  <c r="U85" i="45" s="1"/>
  <c r="M79" i="45"/>
  <c r="U79" i="45" s="1"/>
  <c r="M73" i="45"/>
  <c r="U73" i="45" s="1"/>
  <c r="M67" i="45"/>
  <c r="U67" i="45" s="1"/>
  <c r="M61" i="45"/>
  <c r="U61" i="45" s="1"/>
  <c r="M55" i="45"/>
  <c r="U55" i="45" s="1"/>
  <c r="M49" i="45"/>
  <c r="U49" i="45" s="1"/>
  <c r="M43" i="45"/>
  <c r="U43" i="45" s="1"/>
  <c r="M37" i="45"/>
  <c r="U37" i="45" s="1"/>
  <c r="M31" i="45"/>
  <c r="U31" i="45" s="1"/>
  <c r="M25" i="45"/>
  <c r="U25" i="45" s="1"/>
  <c r="M19" i="45"/>
  <c r="U19" i="45" s="1"/>
  <c r="M13" i="45"/>
  <c r="U13" i="45" s="1"/>
  <c r="M7" i="45"/>
  <c r="U7" i="45" s="1"/>
  <c r="M10" i="45"/>
  <c r="U10" i="45" s="1"/>
  <c r="M17" i="45"/>
  <c r="U17" i="45" s="1"/>
  <c r="M24" i="45"/>
  <c r="U24" i="45" s="1"/>
  <c r="M32" i="45"/>
  <c r="U32" i="45" s="1"/>
  <c r="M39" i="45"/>
  <c r="U39" i="45" s="1"/>
  <c r="M46" i="45"/>
  <c r="U46" i="45" s="1"/>
  <c r="M53" i="45"/>
  <c r="U53" i="45" s="1"/>
  <c r="M60" i="45"/>
  <c r="U60" i="45" s="1"/>
  <c r="M68" i="45"/>
  <c r="U68" i="45" s="1"/>
  <c r="M75" i="45"/>
  <c r="U75" i="45" s="1"/>
  <c r="M82" i="45"/>
  <c r="U82" i="45" s="1"/>
  <c r="M89" i="45"/>
  <c r="U89" i="45" s="1"/>
  <c r="M96" i="45"/>
  <c r="U96" i="45" s="1"/>
  <c r="H48" i="45"/>
  <c r="I48" i="45" s="1"/>
  <c r="J48" i="45" s="1"/>
  <c r="H66" i="45"/>
  <c r="I66" i="45" s="1"/>
  <c r="J66" i="45" s="1"/>
  <c r="H84" i="45"/>
  <c r="I84" i="45" s="1"/>
  <c r="J84" i="45" s="1"/>
  <c r="H8" i="47"/>
  <c r="I8" i="47" s="1"/>
  <c r="J8" i="47" s="1"/>
  <c r="V75" i="47"/>
  <c r="V71" i="47"/>
  <c r="V66" i="47"/>
  <c r="V62" i="47"/>
  <c r="V57" i="47"/>
  <c r="V53" i="47"/>
  <c r="V51" i="47"/>
  <c r="V48" i="47"/>
  <c r="V45" i="47"/>
  <c r="V42" i="47"/>
  <c r="V39" i="47"/>
  <c r="V36" i="47"/>
  <c r="V33" i="47"/>
  <c r="V30" i="47"/>
  <c r="V27" i="47"/>
  <c r="V24" i="47"/>
  <c r="V21" i="47"/>
  <c r="V18" i="47"/>
  <c r="V15" i="47"/>
  <c r="V12" i="47"/>
  <c r="V6" i="47"/>
  <c r="V76" i="47"/>
  <c r="V67" i="47"/>
  <c r="V58" i="47"/>
  <c r="V77" i="47"/>
  <c r="V72" i="47"/>
  <c r="V68" i="47"/>
  <c r="V63" i="47"/>
  <c r="V59" i="47"/>
  <c r="V54" i="47"/>
  <c r="V49" i="47"/>
  <c r="V46" i="47"/>
  <c r="V43" i="47"/>
  <c r="V40" i="47"/>
  <c r="V37" i="47"/>
  <c r="V34" i="47"/>
  <c r="V31" i="47"/>
  <c r="V28" i="47"/>
  <c r="V25" i="47"/>
  <c r="V22" i="47"/>
  <c r="V19" i="47"/>
  <c r="V16" i="47"/>
  <c r="V13" i="47"/>
  <c r="V8" i="47"/>
  <c r="V7" i="47"/>
  <c r="R42" i="47"/>
  <c r="R45" i="47"/>
  <c r="R48" i="47"/>
  <c r="R51" i="47"/>
  <c r="V52" i="47"/>
  <c r="H55" i="47"/>
  <c r="I55" i="47" s="1"/>
  <c r="J55" i="47" s="1"/>
  <c r="V61" i="47"/>
  <c r="H64" i="47"/>
  <c r="I64" i="47" s="1"/>
  <c r="J64" i="47" s="1"/>
  <c r="V70" i="47"/>
  <c r="H73" i="47"/>
  <c r="I73" i="47" s="1"/>
  <c r="J73" i="47" s="1"/>
  <c r="V79" i="47"/>
  <c r="H7" i="48"/>
  <c r="I7" i="48" s="1"/>
  <c r="J7" i="48" s="1"/>
  <c r="H14" i="48"/>
  <c r="I14" i="48" s="1"/>
  <c r="J14" i="48" s="1"/>
  <c r="H17" i="48"/>
  <c r="I17" i="48" s="1"/>
  <c r="J17" i="48" s="1"/>
  <c r="H28" i="48"/>
  <c r="I28" i="48" s="1"/>
  <c r="J28" i="48" s="1"/>
  <c r="H42" i="48"/>
  <c r="I42" i="48" s="1"/>
  <c r="J42" i="48" s="1"/>
  <c r="H5" i="52"/>
  <c r="H22" i="52"/>
  <c r="H12" i="45"/>
  <c r="I12" i="45" s="1"/>
  <c r="J12" i="45" s="1"/>
  <c r="H21" i="45"/>
  <c r="I21" i="45" s="1"/>
  <c r="J21" i="45" s="1"/>
  <c r="H30" i="45"/>
  <c r="I30" i="45" s="1"/>
  <c r="J30" i="45" s="1"/>
  <c r="H45" i="45"/>
  <c r="I45" i="45" s="1"/>
  <c r="J45" i="45" s="1"/>
  <c r="H63" i="45"/>
  <c r="I63" i="45" s="1"/>
  <c r="J63" i="45" s="1"/>
  <c r="H81" i="45"/>
  <c r="I81" i="45" s="1"/>
  <c r="J81" i="45" s="1"/>
  <c r="H12" i="46"/>
  <c r="I12" i="46" s="1"/>
  <c r="J12" i="46" s="1"/>
  <c r="H21" i="46"/>
  <c r="I21" i="46" s="1"/>
  <c r="J21" i="46" s="1"/>
  <c r="H27" i="46"/>
  <c r="I27" i="46" s="1"/>
  <c r="J27" i="46" s="1"/>
  <c r="H30" i="46"/>
  <c r="I30" i="46" s="1"/>
  <c r="J30" i="46" s="1"/>
  <c r="H33" i="46"/>
  <c r="I33" i="46" s="1"/>
  <c r="J33" i="46" s="1"/>
  <c r="H36" i="46"/>
  <c r="I36" i="46" s="1"/>
  <c r="J36" i="46" s="1"/>
  <c r="H39" i="46"/>
  <c r="I39" i="46" s="1"/>
  <c r="J39" i="46" s="1"/>
  <c r="H42" i="46"/>
  <c r="I42" i="46" s="1"/>
  <c r="J42" i="46" s="1"/>
  <c r="H45" i="46"/>
  <c r="I45" i="46" s="1"/>
  <c r="J45" i="46" s="1"/>
  <c r="H48" i="46"/>
  <c r="I48" i="46" s="1"/>
  <c r="J48" i="46" s="1"/>
  <c r="H51" i="46"/>
  <c r="I51" i="46" s="1"/>
  <c r="J51" i="46" s="1"/>
  <c r="H54" i="46"/>
  <c r="I54" i="46" s="1"/>
  <c r="J54" i="46" s="1"/>
  <c r="H57" i="46"/>
  <c r="I57" i="46" s="1"/>
  <c r="J57" i="46" s="1"/>
  <c r="H60" i="46"/>
  <c r="I60" i="46" s="1"/>
  <c r="J60" i="46" s="1"/>
  <c r="H63" i="46"/>
  <c r="I63" i="46" s="1"/>
  <c r="J63" i="46" s="1"/>
  <c r="H66" i="46"/>
  <c r="I66" i="46" s="1"/>
  <c r="J66" i="46" s="1"/>
  <c r="H69" i="46"/>
  <c r="I69" i="46" s="1"/>
  <c r="J69" i="46" s="1"/>
  <c r="H72" i="46"/>
  <c r="I72" i="46" s="1"/>
  <c r="J72" i="46" s="1"/>
  <c r="H75" i="46"/>
  <c r="I75" i="46" s="1"/>
  <c r="J75" i="46" s="1"/>
  <c r="H78" i="46"/>
  <c r="I78" i="46" s="1"/>
  <c r="J78" i="46" s="1"/>
  <c r="H81" i="46"/>
  <c r="I81" i="46" s="1"/>
  <c r="J81" i="46" s="1"/>
  <c r="H84" i="46"/>
  <c r="I84" i="46" s="1"/>
  <c r="J84" i="46" s="1"/>
  <c r="H87" i="46"/>
  <c r="I87" i="46" s="1"/>
  <c r="J87" i="46" s="1"/>
  <c r="V10" i="47"/>
  <c r="V11" i="47"/>
  <c r="R58" i="47"/>
  <c r="R67" i="47"/>
  <c r="R76" i="47"/>
  <c r="H5" i="48"/>
  <c r="I5" i="48" s="1"/>
  <c r="J5" i="48" s="1"/>
  <c r="H9" i="48"/>
  <c r="I9" i="48" s="1"/>
  <c r="J9" i="48" s="1"/>
  <c r="R14" i="48"/>
  <c r="R19" i="48"/>
  <c r="H26" i="48"/>
  <c r="I26" i="48" s="1"/>
  <c r="J26" i="48" s="1"/>
  <c r="M5" i="45"/>
  <c r="U5" i="45" s="1"/>
  <c r="M12" i="45"/>
  <c r="U12" i="45" s="1"/>
  <c r="M20" i="45"/>
  <c r="U20" i="45" s="1"/>
  <c r="M27" i="45"/>
  <c r="U27" i="45" s="1"/>
  <c r="M34" i="45"/>
  <c r="U34" i="45" s="1"/>
  <c r="M41" i="45"/>
  <c r="U41" i="45" s="1"/>
  <c r="M48" i="45"/>
  <c r="U48" i="45" s="1"/>
  <c r="M56" i="45"/>
  <c r="U56" i="45" s="1"/>
  <c r="M63" i="45"/>
  <c r="U63" i="45" s="1"/>
  <c r="M70" i="45"/>
  <c r="U70" i="45" s="1"/>
  <c r="M77" i="45"/>
  <c r="U77" i="45" s="1"/>
  <c r="M84" i="45"/>
  <c r="U84" i="45" s="1"/>
  <c r="M92" i="45"/>
  <c r="U92" i="45" s="1"/>
  <c r="H42" i="45"/>
  <c r="I42" i="45" s="1"/>
  <c r="J42" i="45" s="1"/>
  <c r="H44" i="45"/>
  <c r="I44" i="45" s="1"/>
  <c r="J44" i="45" s="1"/>
  <c r="H46" i="45"/>
  <c r="I46" i="45" s="1"/>
  <c r="J46" i="45" s="1"/>
  <c r="H60" i="45"/>
  <c r="I60" i="45" s="1"/>
  <c r="J60" i="45" s="1"/>
  <c r="H62" i="45"/>
  <c r="I62" i="45" s="1"/>
  <c r="J62" i="45" s="1"/>
  <c r="H64" i="45"/>
  <c r="I64" i="45" s="1"/>
  <c r="J64" i="45" s="1"/>
  <c r="H78" i="45"/>
  <c r="I78" i="45" s="1"/>
  <c r="J78" i="45" s="1"/>
  <c r="H80" i="45"/>
  <c r="I80" i="45" s="1"/>
  <c r="J80" i="45" s="1"/>
  <c r="H82" i="45"/>
  <c r="I82" i="45" s="1"/>
  <c r="J82" i="45" s="1"/>
  <c r="H96" i="45"/>
  <c r="I96" i="45" s="1"/>
  <c r="J96" i="45" s="1"/>
  <c r="H98" i="45"/>
  <c r="I98" i="45" s="1"/>
  <c r="J98" i="45" s="1"/>
  <c r="M12" i="46"/>
  <c r="U12" i="46" s="1"/>
  <c r="M20" i="46"/>
  <c r="U20" i="46" s="1"/>
  <c r="M30" i="46"/>
  <c r="U30" i="46" s="1"/>
  <c r="M38" i="46"/>
  <c r="U38" i="46" s="1"/>
  <c r="M48" i="46"/>
  <c r="U48" i="46" s="1"/>
  <c r="M56" i="46"/>
  <c r="U56" i="46" s="1"/>
  <c r="M66" i="46"/>
  <c r="U66" i="46" s="1"/>
  <c r="M74" i="46"/>
  <c r="U74" i="46" s="1"/>
  <c r="R7" i="46"/>
  <c r="R8" i="46"/>
  <c r="R16" i="46"/>
  <c r="H20" i="46"/>
  <c r="I20" i="46" s="1"/>
  <c r="J20" i="46" s="1"/>
  <c r="V14" i="47"/>
  <c r="V17" i="47"/>
  <c r="V20" i="47"/>
  <c r="V23" i="47"/>
  <c r="V26" i="47"/>
  <c r="V29" i="47"/>
  <c r="V32" i="47"/>
  <c r="V35" i="47"/>
  <c r="V38" i="47"/>
  <c r="V41" i="47"/>
  <c r="V44" i="47"/>
  <c r="V47" i="47"/>
  <c r="V50" i="47"/>
  <c r="V56" i="47"/>
  <c r="V60" i="47"/>
  <c r="V65" i="47"/>
  <c r="V69" i="47"/>
  <c r="V74" i="47"/>
  <c r="V78" i="47"/>
  <c r="R3" i="48"/>
  <c r="R69" i="48"/>
  <c r="R60" i="48"/>
  <c r="R51" i="48"/>
  <c r="R42" i="48"/>
  <c r="R33" i="48"/>
  <c r="R24" i="48"/>
  <c r="R15" i="48"/>
  <c r="R9" i="48"/>
  <c r="R65" i="48"/>
  <c r="R61" i="48"/>
  <c r="R56" i="48"/>
  <c r="R52" i="48"/>
  <c r="R47" i="48"/>
  <c r="R43" i="48"/>
  <c r="R38" i="48"/>
  <c r="R34" i="48"/>
  <c r="R29" i="48"/>
  <c r="R25" i="48"/>
  <c r="R20" i="48"/>
  <c r="R16" i="48"/>
  <c r="R10" i="48"/>
  <c r="R66" i="48"/>
  <c r="R57" i="48"/>
  <c r="R48" i="48"/>
  <c r="R39" i="48"/>
  <c r="R30" i="48"/>
  <c r="R21" i="48"/>
  <c r="R12" i="48"/>
  <c r="R11" i="48"/>
  <c r="R63" i="48"/>
  <c r="R64" i="48"/>
  <c r="R55" i="48"/>
  <c r="R46" i="48"/>
  <c r="R54" i="48"/>
  <c r="R40" i="48"/>
  <c r="R41" i="48"/>
  <c r="R36" i="48"/>
  <c r="R35" i="48"/>
  <c r="R32" i="48"/>
  <c r="R26" i="48"/>
  <c r="R23" i="48"/>
  <c r="R17" i="48"/>
  <c r="R67" i="48"/>
  <c r="R59" i="48"/>
  <c r="R49" i="48"/>
  <c r="R44" i="48"/>
  <c r="R37" i="48"/>
  <c r="R31" i="48"/>
  <c r="R22" i="48"/>
  <c r="R13" i="48"/>
  <c r="R50" i="48"/>
  <c r="R62" i="48"/>
  <c r="R53" i="48"/>
  <c r="R45" i="48"/>
  <c r="R7" i="48"/>
  <c r="R28" i="48"/>
  <c r="R58" i="48"/>
  <c r="M6" i="45"/>
  <c r="U6" i="45" s="1"/>
  <c r="M14" i="45"/>
  <c r="U14" i="45" s="1"/>
  <c r="M21" i="45"/>
  <c r="U21" i="45" s="1"/>
  <c r="M28" i="45"/>
  <c r="U28" i="45" s="1"/>
  <c r="M35" i="45"/>
  <c r="U35" i="45" s="1"/>
  <c r="M42" i="45"/>
  <c r="U42" i="45" s="1"/>
  <c r="M50" i="45"/>
  <c r="U50" i="45" s="1"/>
  <c r="M57" i="45"/>
  <c r="U57" i="45" s="1"/>
  <c r="M64" i="45"/>
  <c r="U64" i="45" s="1"/>
  <c r="M71" i="45"/>
  <c r="U71" i="45" s="1"/>
  <c r="M78" i="45"/>
  <c r="U78" i="45" s="1"/>
  <c r="M86" i="45"/>
  <c r="U86" i="45" s="1"/>
  <c r="M93" i="45"/>
  <c r="U93" i="45" s="1"/>
  <c r="H6" i="45"/>
  <c r="I6" i="45" s="1"/>
  <c r="J6" i="45" s="1"/>
  <c r="H15" i="45"/>
  <c r="I15" i="45" s="1"/>
  <c r="J15" i="45" s="1"/>
  <c r="H24" i="45"/>
  <c r="I24" i="45" s="1"/>
  <c r="J24" i="45" s="1"/>
  <c r="H33" i="45"/>
  <c r="I33" i="45" s="1"/>
  <c r="J33" i="45" s="1"/>
  <c r="H39" i="45"/>
  <c r="I39" i="45" s="1"/>
  <c r="J39" i="45" s="1"/>
  <c r="H57" i="45"/>
  <c r="I57" i="45" s="1"/>
  <c r="J57" i="45" s="1"/>
  <c r="H75" i="45"/>
  <c r="I75" i="45" s="1"/>
  <c r="J75" i="45" s="1"/>
  <c r="H93" i="45"/>
  <c r="I93" i="45" s="1"/>
  <c r="J93" i="45" s="1"/>
  <c r="M89" i="46"/>
  <c r="U89" i="46" s="1"/>
  <c r="M83" i="46"/>
  <c r="U83" i="46" s="1"/>
  <c r="M77" i="46"/>
  <c r="U77" i="46" s="1"/>
  <c r="M71" i="46"/>
  <c r="U71" i="46" s="1"/>
  <c r="M65" i="46"/>
  <c r="U65" i="46" s="1"/>
  <c r="M59" i="46"/>
  <c r="U59" i="46" s="1"/>
  <c r="M53" i="46"/>
  <c r="U53" i="46" s="1"/>
  <c r="M47" i="46"/>
  <c r="U47" i="46" s="1"/>
  <c r="M41" i="46"/>
  <c r="U41" i="46" s="1"/>
  <c r="M35" i="46"/>
  <c r="U35" i="46" s="1"/>
  <c r="M29" i="46"/>
  <c r="U29" i="46" s="1"/>
  <c r="M23" i="46"/>
  <c r="U23" i="46" s="1"/>
  <c r="M17" i="46"/>
  <c r="U17" i="46" s="1"/>
  <c r="M11" i="46"/>
  <c r="U11" i="46" s="1"/>
  <c r="M5" i="46"/>
  <c r="U5" i="46" s="1"/>
  <c r="M88" i="46"/>
  <c r="U88" i="46" s="1"/>
  <c r="M82" i="46"/>
  <c r="U82" i="46" s="1"/>
  <c r="M76" i="46"/>
  <c r="U76" i="46" s="1"/>
  <c r="M70" i="46"/>
  <c r="U70" i="46" s="1"/>
  <c r="M64" i="46"/>
  <c r="U64" i="46" s="1"/>
  <c r="M58" i="46"/>
  <c r="U58" i="46" s="1"/>
  <c r="M52" i="46"/>
  <c r="U52" i="46" s="1"/>
  <c r="M46" i="46"/>
  <c r="U46" i="46" s="1"/>
  <c r="M40" i="46"/>
  <c r="U40" i="46" s="1"/>
  <c r="M34" i="46"/>
  <c r="U34" i="46" s="1"/>
  <c r="M28" i="46"/>
  <c r="U28" i="46" s="1"/>
  <c r="M22" i="46"/>
  <c r="U22" i="46" s="1"/>
  <c r="M16" i="46"/>
  <c r="U16" i="46" s="1"/>
  <c r="M10" i="46"/>
  <c r="U10" i="46" s="1"/>
  <c r="M4" i="46"/>
  <c r="U4" i="46" s="1"/>
  <c r="X4" i="46" s="1"/>
  <c r="M13" i="46"/>
  <c r="U13" i="46" s="1"/>
  <c r="M21" i="46"/>
  <c r="U21" i="46" s="1"/>
  <c r="M31" i="46"/>
  <c r="U31" i="46" s="1"/>
  <c r="M39" i="46"/>
  <c r="U39" i="46" s="1"/>
  <c r="M49" i="46"/>
  <c r="U49" i="46" s="1"/>
  <c r="M57" i="46"/>
  <c r="U57" i="46" s="1"/>
  <c r="M67" i="46"/>
  <c r="U67" i="46" s="1"/>
  <c r="M75" i="46"/>
  <c r="U75" i="46" s="1"/>
  <c r="M85" i="46"/>
  <c r="U85" i="46" s="1"/>
  <c r="R89" i="46"/>
  <c r="R86" i="46"/>
  <c r="R83" i="46"/>
  <c r="R80" i="46"/>
  <c r="R77" i="46"/>
  <c r="R74" i="46"/>
  <c r="R71" i="46"/>
  <c r="R68" i="46"/>
  <c r="R65" i="46"/>
  <c r="R62" i="46"/>
  <c r="R59" i="46"/>
  <c r="R56" i="46"/>
  <c r="R53" i="46"/>
  <c r="R50" i="46"/>
  <c r="R47" i="46"/>
  <c r="R44" i="46"/>
  <c r="R41" i="46"/>
  <c r="R38" i="46"/>
  <c r="R35" i="46"/>
  <c r="R32" i="46"/>
  <c r="R29" i="46"/>
  <c r="R26" i="46"/>
  <c r="R11" i="46"/>
  <c r="R5" i="46"/>
  <c r="R87" i="46"/>
  <c r="R84" i="46"/>
  <c r="R81" i="46"/>
  <c r="R78" i="46"/>
  <c r="R75" i="46"/>
  <c r="R72" i="46"/>
  <c r="R69" i="46"/>
  <c r="R66" i="46"/>
  <c r="R63" i="46"/>
  <c r="R60" i="46"/>
  <c r="R57" i="46"/>
  <c r="R54" i="46"/>
  <c r="R51" i="46"/>
  <c r="R48" i="46"/>
  <c r="R45" i="46"/>
  <c r="R42" i="46"/>
  <c r="R39" i="46"/>
  <c r="R36" i="46"/>
  <c r="R33" i="46"/>
  <c r="R30" i="46"/>
  <c r="R27" i="46"/>
  <c r="R24" i="46"/>
  <c r="R21" i="46"/>
  <c r="R18" i="46"/>
  <c r="R15" i="46"/>
  <c r="R12" i="46"/>
  <c r="R6" i="46"/>
  <c r="R10" i="46"/>
  <c r="R14" i="46"/>
  <c r="H18" i="46"/>
  <c r="I18" i="46" s="1"/>
  <c r="J18" i="46" s="1"/>
  <c r="R23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88" i="46"/>
  <c r="V4" i="47"/>
  <c r="Y4" i="47" s="1"/>
  <c r="Z4" i="47" s="1"/>
  <c r="V5" i="47"/>
  <c r="R77" i="47"/>
  <c r="R74" i="47"/>
  <c r="R71" i="47"/>
  <c r="R68" i="47"/>
  <c r="R65" i="47"/>
  <c r="R62" i="47"/>
  <c r="R59" i="47"/>
  <c r="R56" i="47"/>
  <c r="R53" i="47"/>
  <c r="R78" i="47"/>
  <c r="R73" i="47"/>
  <c r="R69" i="47"/>
  <c r="R64" i="47"/>
  <c r="R60" i="47"/>
  <c r="R55" i="47"/>
  <c r="R9" i="47"/>
  <c r="R50" i="47"/>
  <c r="R47" i="47"/>
  <c r="R44" i="47"/>
  <c r="R41" i="47"/>
  <c r="R38" i="47"/>
  <c r="R35" i="47"/>
  <c r="R32" i="47"/>
  <c r="R29" i="47"/>
  <c r="R26" i="47"/>
  <c r="R23" i="47"/>
  <c r="R20" i="47"/>
  <c r="R17" i="47"/>
  <c r="R14" i="47"/>
  <c r="R10" i="47"/>
  <c r="R4" i="47"/>
  <c r="AH4" i="47" s="1"/>
  <c r="AQ4" i="47" s="1"/>
  <c r="R79" i="47"/>
  <c r="R75" i="47"/>
  <c r="R70" i="47"/>
  <c r="R66" i="47"/>
  <c r="R61" i="47"/>
  <c r="R57" i="47"/>
  <c r="R52" i="47"/>
  <c r="R11" i="47"/>
  <c r="R5" i="47"/>
  <c r="R3" i="47"/>
  <c r="H11" i="47"/>
  <c r="I11" i="47" s="1"/>
  <c r="J11" i="47" s="1"/>
  <c r="H12" i="47"/>
  <c r="I12" i="47" s="1"/>
  <c r="J12" i="47" s="1"/>
  <c r="H13" i="47"/>
  <c r="I13" i="47" s="1"/>
  <c r="J13" i="47" s="1"/>
  <c r="H15" i="47"/>
  <c r="I15" i="47" s="1"/>
  <c r="J15" i="47" s="1"/>
  <c r="H16" i="47"/>
  <c r="I16" i="47" s="1"/>
  <c r="J16" i="47" s="1"/>
  <c r="H18" i="47"/>
  <c r="I18" i="47" s="1"/>
  <c r="J18" i="47" s="1"/>
  <c r="H19" i="47"/>
  <c r="I19" i="47" s="1"/>
  <c r="J19" i="47" s="1"/>
  <c r="H21" i="47"/>
  <c r="I21" i="47" s="1"/>
  <c r="J21" i="47" s="1"/>
  <c r="H22" i="47"/>
  <c r="I22" i="47" s="1"/>
  <c r="J22" i="47" s="1"/>
  <c r="H24" i="47"/>
  <c r="I24" i="47" s="1"/>
  <c r="J24" i="47" s="1"/>
  <c r="H25" i="47"/>
  <c r="I25" i="47" s="1"/>
  <c r="J25" i="47" s="1"/>
  <c r="H27" i="47"/>
  <c r="I27" i="47" s="1"/>
  <c r="J27" i="47" s="1"/>
  <c r="H28" i="47"/>
  <c r="I28" i="47" s="1"/>
  <c r="J28" i="47" s="1"/>
  <c r="H30" i="47"/>
  <c r="I30" i="47" s="1"/>
  <c r="J30" i="47" s="1"/>
  <c r="H31" i="47"/>
  <c r="I31" i="47" s="1"/>
  <c r="J31" i="47" s="1"/>
  <c r="H33" i="47"/>
  <c r="I33" i="47" s="1"/>
  <c r="J33" i="47" s="1"/>
  <c r="H34" i="47"/>
  <c r="I34" i="47" s="1"/>
  <c r="J34" i="47" s="1"/>
  <c r="H36" i="47"/>
  <c r="I36" i="47" s="1"/>
  <c r="J36" i="47" s="1"/>
  <c r="H37" i="47"/>
  <c r="I37" i="47" s="1"/>
  <c r="J37" i="47" s="1"/>
  <c r="H39" i="47"/>
  <c r="I39" i="47" s="1"/>
  <c r="J39" i="47" s="1"/>
  <c r="H40" i="47"/>
  <c r="I40" i="47" s="1"/>
  <c r="J40" i="47" s="1"/>
  <c r="H42" i="47"/>
  <c r="I42" i="47" s="1"/>
  <c r="J42" i="47" s="1"/>
  <c r="H43" i="47"/>
  <c r="I43" i="47" s="1"/>
  <c r="J43" i="47" s="1"/>
  <c r="H45" i="47"/>
  <c r="I45" i="47" s="1"/>
  <c r="J45" i="47" s="1"/>
  <c r="H46" i="47"/>
  <c r="I46" i="47" s="1"/>
  <c r="J46" i="47" s="1"/>
  <c r="H48" i="47"/>
  <c r="I48" i="47" s="1"/>
  <c r="J48" i="47" s="1"/>
  <c r="H49" i="47"/>
  <c r="I49" i="47" s="1"/>
  <c r="J49" i="47" s="1"/>
  <c r="H51" i="47"/>
  <c r="I51" i="47" s="1"/>
  <c r="J51" i="47" s="1"/>
  <c r="H54" i="47"/>
  <c r="I54" i="47" s="1"/>
  <c r="J54" i="47" s="1"/>
  <c r="H63" i="47"/>
  <c r="I63" i="47" s="1"/>
  <c r="J63" i="47" s="1"/>
  <c r="H72" i="47"/>
  <c r="I72" i="47" s="1"/>
  <c r="J72" i="47" s="1"/>
  <c r="H8" i="48"/>
  <c r="I8" i="48" s="1"/>
  <c r="J8" i="48" s="1"/>
  <c r="H63" i="48"/>
  <c r="I63" i="48" s="1"/>
  <c r="J63" i="48" s="1"/>
  <c r="H69" i="48"/>
  <c r="I69" i="48" s="1"/>
  <c r="J69" i="48" s="1"/>
  <c r="M20" i="50"/>
  <c r="U20" i="50" s="1"/>
  <c r="M14" i="50"/>
  <c r="U14" i="50" s="1"/>
  <c r="M8" i="50"/>
  <c r="U8" i="50" s="1"/>
  <c r="M19" i="50"/>
  <c r="U19" i="50" s="1"/>
  <c r="M13" i="50"/>
  <c r="U13" i="50" s="1"/>
  <c r="M7" i="50"/>
  <c r="U7" i="50" s="1"/>
  <c r="M17" i="50"/>
  <c r="U17" i="50" s="1"/>
  <c r="M9" i="50"/>
  <c r="U9" i="50" s="1"/>
  <c r="M16" i="50"/>
  <c r="U16" i="50" s="1"/>
  <c r="M6" i="50"/>
  <c r="U6" i="50" s="1"/>
  <c r="M23" i="50"/>
  <c r="U23" i="50" s="1"/>
  <c r="M15" i="50"/>
  <c r="U15" i="50" s="1"/>
  <c r="M5" i="50"/>
  <c r="U5" i="50" s="1"/>
  <c r="M12" i="50"/>
  <c r="U12" i="50" s="1"/>
  <c r="M11" i="50"/>
  <c r="U11" i="50" s="1"/>
  <c r="M18" i="50"/>
  <c r="U18" i="50" s="1"/>
  <c r="V23" i="50"/>
  <c r="AE4" i="52"/>
  <c r="AF4" i="52"/>
  <c r="W5" i="52"/>
  <c r="AG4" i="52"/>
  <c r="H21" i="52"/>
  <c r="H23" i="52"/>
  <c r="H19" i="57"/>
  <c r="I19" i="57" s="1"/>
  <c r="J19" i="57" s="1"/>
  <c r="O8" i="59"/>
  <c r="P8" i="59" s="1"/>
  <c r="O23" i="59"/>
  <c r="P23" i="59" s="1"/>
  <c r="O22" i="59"/>
  <c r="P22" i="59" s="1"/>
  <c r="O21" i="59"/>
  <c r="P21" i="59" s="1"/>
  <c r="O20" i="59"/>
  <c r="P20" i="59" s="1"/>
  <c r="O19" i="59"/>
  <c r="P19" i="59" s="1"/>
  <c r="O18" i="59"/>
  <c r="P18" i="59" s="1"/>
  <c r="O17" i="59"/>
  <c r="P17" i="59" s="1"/>
  <c r="O16" i="59"/>
  <c r="P16" i="59" s="1"/>
  <c r="O15" i="59"/>
  <c r="P15" i="59" s="1"/>
  <c r="O14" i="59"/>
  <c r="P14" i="59" s="1"/>
  <c r="O13" i="59"/>
  <c r="P13" i="59" s="1"/>
  <c r="O12" i="59"/>
  <c r="P12" i="59" s="1"/>
  <c r="O7" i="59"/>
  <c r="P7" i="59" s="1"/>
  <c r="O6" i="59"/>
  <c r="P6" i="59" s="1"/>
  <c r="O9" i="59"/>
  <c r="P9" i="59" s="1"/>
  <c r="O11" i="59"/>
  <c r="P11" i="59" s="1"/>
  <c r="O5" i="59"/>
  <c r="P5" i="59" s="1"/>
  <c r="H5" i="60"/>
  <c r="H36" i="48"/>
  <c r="I36" i="48" s="1"/>
  <c r="J36" i="48" s="1"/>
  <c r="H37" i="48"/>
  <c r="I37" i="48" s="1"/>
  <c r="J37" i="48" s="1"/>
  <c r="M4" i="50"/>
  <c r="U4" i="50" s="1"/>
  <c r="X4" i="50" s="1"/>
  <c r="AH4" i="50" s="1"/>
  <c r="H9" i="50"/>
  <c r="Y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7" i="51"/>
  <c r="R6" i="51"/>
  <c r="R11" i="51"/>
  <c r="R5" i="51"/>
  <c r="R8" i="51"/>
  <c r="R10" i="51"/>
  <c r="R4" i="51"/>
  <c r="R3" i="51"/>
  <c r="R9" i="51"/>
  <c r="R23" i="52"/>
  <c r="R22" i="52"/>
  <c r="R21" i="52"/>
  <c r="R20" i="52"/>
  <c r="R19" i="52"/>
  <c r="R18" i="52"/>
  <c r="R17" i="52"/>
  <c r="R16" i="52"/>
  <c r="R15" i="52"/>
  <c r="R14" i="52"/>
  <c r="R13" i="52"/>
  <c r="R12" i="52"/>
  <c r="R7" i="52"/>
  <c r="R6" i="52"/>
  <c r="R10" i="52"/>
  <c r="R8" i="52"/>
  <c r="R5" i="52"/>
  <c r="R4" i="52"/>
  <c r="R3" i="52"/>
  <c r="H20" i="52"/>
  <c r="O8" i="55"/>
  <c r="P8" i="55" s="1"/>
  <c r="O10" i="55"/>
  <c r="P10" i="55" s="1"/>
  <c r="O3" i="55"/>
  <c r="O5" i="55"/>
  <c r="P5" i="55" s="1"/>
  <c r="O22" i="55"/>
  <c r="P22" i="55" s="1"/>
  <c r="O19" i="55"/>
  <c r="P19" i="55" s="1"/>
  <c r="O16" i="55"/>
  <c r="P16" i="55" s="1"/>
  <c r="O13" i="55"/>
  <c r="P13" i="55" s="1"/>
  <c r="O9" i="55"/>
  <c r="P9" i="55" s="1"/>
  <c r="O7" i="55"/>
  <c r="P7" i="55" s="1"/>
  <c r="O21" i="55"/>
  <c r="P21" i="55" s="1"/>
  <c r="O18" i="55"/>
  <c r="P18" i="55" s="1"/>
  <c r="O15" i="55"/>
  <c r="P15" i="55" s="1"/>
  <c r="O12" i="55"/>
  <c r="P12" i="55" s="1"/>
  <c r="O6" i="55"/>
  <c r="P6" i="55" s="1"/>
  <c r="O23" i="55"/>
  <c r="P23" i="55" s="1"/>
  <c r="O20" i="55"/>
  <c r="P20" i="55" s="1"/>
  <c r="O17" i="55"/>
  <c r="P17" i="55" s="1"/>
  <c r="O14" i="55"/>
  <c r="P14" i="55" s="1"/>
  <c r="O11" i="55"/>
  <c r="P11" i="55" s="1"/>
  <c r="V8" i="55"/>
  <c r="V10" i="55"/>
  <c r="V4" i="55"/>
  <c r="Y4" i="55" s="1"/>
  <c r="V23" i="55"/>
  <c r="V20" i="55"/>
  <c r="V17" i="55"/>
  <c r="V14" i="55"/>
  <c r="V11" i="55"/>
  <c r="V5" i="55"/>
  <c r="V22" i="55"/>
  <c r="V19" i="55"/>
  <c r="V16" i="55"/>
  <c r="V13" i="55"/>
  <c r="V7" i="55"/>
  <c r="V21" i="55"/>
  <c r="V18" i="55"/>
  <c r="V15" i="55"/>
  <c r="V12" i="55"/>
  <c r="V6" i="55"/>
  <c r="V9" i="55"/>
  <c r="H7" i="57"/>
  <c r="I7" i="57" s="1"/>
  <c r="J7" i="57" s="1"/>
  <c r="H18" i="57"/>
  <c r="I18" i="57" s="1"/>
  <c r="J18" i="57" s="1"/>
  <c r="P10" i="58"/>
  <c r="AE3" i="59"/>
  <c r="P3" i="59"/>
  <c r="AF3" i="59" s="1"/>
  <c r="AO3" i="59" s="1"/>
  <c r="H32" i="48"/>
  <c r="I32" i="48" s="1"/>
  <c r="J32" i="48" s="1"/>
  <c r="H46" i="48"/>
  <c r="I46" i="48" s="1"/>
  <c r="J46" i="48" s="1"/>
  <c r="H54" i="48"/>
  <c r="I54" i="48" s="1"/>
  <c r="J54" i="48" s="1"/>
  <c r="Q8" i="49"/>
  <c r="Q9" i="49"/>
  <c r="Q23" i="49"/>
  <c r="Q21" i="49"/>
  <c r="Q19" i="49"/>
  <c r="Q17" i="49"/>
  <c r="Q15" i="49"/>
  <c r="Q13" i="49"/>
  <c r="Q22" i="49"/>
  <c r="Q16" i="49"/>
  <c r="Q11" i="49"/>
  <c r="Q10" i="49"/>
  <c r="Q18" i="49"/>
  <c r="Q12" i="49"/>
  <c r="M10" i="50"/>
  <c r="U10" i="50" s="1"/>
  <c r="X4" i="51"/>
  <c r="AH4" i="51" s="1"/>
  <c r="H6" i="51"/>
  <c r="AH4" i="52"/>
  <c r="R9" i="52"/>
  <c r="H18" i="52"/>
  <c r="H19" i="52"/>
  <c r="H9" i="55"/>
  <c r="H18" i="48"/>
  <c r="I18" i="48" s="1"/>
  <c r="J18" i="48" s="1"/>
  <c r="H27" i="48"/>
  <c r="I27" i="48" s="1"/>
  <c r="J27" i="48" s="1"/>
  <c r="H33" i="48"/>
  <c r="I33" i="48" s="1"/>
  <c r="J33" i="48" s="1"/>
  <c r="H60" i="48"/>
  <c r="I60" i="48" s="1"/>
  <c r="J60" i="48" s="1"/>
  <c r="M21" i="50"/>
  <c r="U21" i="50" s="1"/>
  <c r="V8" i="50"/>
  <c r="V22" i="50"/>
  <c r="V19" i="50"/>
  <c r="V16" i="50"/>
  <c r="V13" i="50"/>
  <c r="V10" i="50"/>
  <c r="V6" i="50"/>
  <c r="V4" i="50"/>
  <c r="Y4" i="50" s="1"/>
  <c r="V9" i="50"/>
  <c r="V21" i="50"/>
  <c r="V18" i="50"/>
  <c r="V15" i="50"/>
  <c r="V12" i="50"/>
  <c r="V17" i="50"/>
  <c r="V11" i="50"/>
  <c r="H16" i="50"/>
  <c r="R11" i="52"/>
  <c r="H45" i="48"/>
  <c r="I45" i="48" s="1"/>
  <c r="J45" i="48" s="1"/>
  <c r="Q20" i="49"/>
  <c r="M22" i="50"/>
  <c r="U22" i="50" s="1"/>
  <c r="V20" i="50"/>
  <c r="H17" i="52"/>
  <c r="R10" i="54"/>
  <c r="R3" i="54"/>
  <c r="R9" i="54"/>
  <c r="R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7" i="54"/>
  <c r="R6" i="54"/>
  <c r="R5" i="54"/>
  <c r="R8" i="54"/>
  <c r="R11" i="54"/>
  <c r="Q23" i="56"/>
  <c r="Q22" i="56"/>
  <c r="Q21" i="56"/>
  <c r="Q20" i="56"/>
  <c r="Q19" i="56"/>
  <c r="Q18" i="56"/>
  <c r="Q17" i="56"/>
  <c r="Q16" i="56"/>
  <c r="Q15" i="56"/>
  <c r="Q14" i="56"/>
  <c r="Q13" i="56"/>
  <c r="Q12" i="56"/>
  <c r="Q7" i="56"/>
  <c r="Q6" i="56"/>
  <c r="Q9" i="56"/>
  <c r="Q11" i="56"/>
  <c r="Q5" i="56"/>
  <c r="Q10" i="56"/>
  <c r="Q8" i="56"/>
  <c r="M19" i="58"/>
  <c r="U19" i="58" s="1"/>
  <c r="M13" i="58"/>
  <c r="U13" i="58" s="1"/>
  <c r="M7" i="58"/>
  <c r="U7" i="58" s="1"/>
  <c r="M18" i="58"/>
  <c r="U18" i="58" s="1"/>
  <c r="M12" i="58"/>
  <c r="U12" i="58" s="1"/>
  <c r="M6" i="58"/>
  <c r="U6" i="58" s="1"/>
  <c r="M23" i="58"/>
  <c r="U23" i="58" s="1"/>
  <c r="M17" i="58"/>
  <c r="U17" i="58" s="1"/>
  <c r="M11" i="58"/>
  <c r="U11" i="58" s="1"/>
  <c r="M5" i="58"/>
  <c r="U5" i="58" s="1"/>
  <c r="M20" i="58"/>
  <c r="U20" i="58" s="1"/>
  <c r="M14" i="58"/>
  <c r="U14" i="58" s="1"/>
  <c r="M8" i="58"/>
  <c r="U8" i="58" s="1"/>
  <c r="M15" i="58"/>
  <c r="U15" i="58" s="1"/>
  <c r="M10" i="58"/>
  <c r="U10" i="58" s="1"/>
  <c r="M9" i="58"/>
  <c r="U9" i="58" s="1"/>
  <c r="M22" i="58"/>
  <c r="U22" i="58" s="1"/>
  <c r="M4" i="58"/>
  <c r="U4" i="58" s="1"/>
  <c r="X4" i="58" s="1"/>
  <c r="AH4" i="58" s="1"/>
  <c r="M16" i="58"/>
  <c r="U16" i="58" s="1"/>
  <c r="O10" i="59"/>
  <c r="P10" i="59" s="1"/>
  <c r="H13" i="50"/>
  <c r="R16" i="50"/>
  <c r="H22" i="50"/>
  <c r="H5" i="51"/>
  <c r="H7" i="51"/>
  <c r="H12" i="52"/>
  <c r="H13" i="52"/>
  <c r="H14" i="52"/>
  <c r="H15" i="52"/>
  <c r="H16" i="52"/>
  <c r="P3" i="58"/>
  <c r="AF3" i="58" s="1"/>
  <c r="AO3" i="58" s="1"/>
  <c r="AE3" i="58"/>
  <c r="H21" i="65"/>
  <c r="I21" i="65" s="1"/>
  <c r="J21" i="65" s="1"/>
  <c r="R11" i="70"/>
  <c r="R5" i="70"/>
  <c r="R10" i="70"/>
  <c r="R3" i="70"/>
  <c r="R9" i="70"/>
  <c r="R4" i="70"/>
  <c r="R7" i="70"/>
  <c r="R22" i="70"/>
  <c r="R19" i="70"/>
  <c r="R16" i="70"/>
  <c r="R13" i="70"/>
  <c r="R8" i="70"/>
  <c r="R23" i="70"/>
  <c r="R20" i="70"/>
  <c r="R17" i="70"/>
  <c r="R14" i="70"/>
  <c r="R6" i="70"/>
  <c r="R21" i="70"/>
  <c r="R18" i="70"/>
  <c r="R15" i="70"/>
  <c r="R12" i="70"/>
  <c r="H14" i="70"/>
  <c r="I14" i="70" s="1"/>
  <c r="J14" i="70" s="1"/>
  <c r="H9" i="65"/>
  <c r="I9" i="65" s="1"/>
  <c r="J9" i="65" s="1"/>
  <c r="H11" i="70"/>
  <c r="I11" i="70" s="1"/>
  <c r="J11" i="70" s="1"/>
  <c r="H20" i="70"/>
  <c r="I20" i="70" s="1"/>
  <c r="J20" i="70" s="1"/>
  <c r="H38" i="75"/>
  <c r="I38" i="75" s="1"/>
  <c r="J38" i="75" s="1"/>
  <c r="H35" i="76"/>
  <c r="I35" i="76" s="1"/>
  <c r="J35" i="76" s="1"/>
  <c r="H62" i="76"/>
  <c r="I62" i="76" s="1"/>
  <c r="J62" i="76" s="1"/>
  <c r="G94" i="96"/>
  <c r="G94" i="95"/>
  <c r="G94" i="94"/>
  <c r="G94" i="93"/>
  <c r="G94" i="92"/>
  <c r="G94" i="91"/>
  <c r="G94" i="89"/>
  <c r="G94" i="90"/>
  <c r="G94" i="88"/>
  <c r="G94" i="87"/>
  <c r="G94" i="86"/>
  <c r="G94" i="85"/>
  <c r="G94" i="83"/>
  <c r="G94" i="82"/>
  <c r="G94" i="84"/>
  <c r="G94" i="80"/>
  <c r="G94" i="79"/>
  <c r="G94" i="81"/>
  <c r="G94" i="78"/>
  <c r="G94" i="76"/>
  <c r="G94" i="77"/>
  <c r="G94" i="75"/>
  <c r="G94" i="73"/>
  <c r="G94" i="46"/>
  <c r="G94" i="47"/>
  <c r="H15" i="65"/>
  <c r="I15" i="65" s="1"/>
  <c r="J15" i="65" s="1"/>
  <c r="H19" i="74"/>
  <c r="I19" i="74" s="1"/>
  <c r="J19" i="74" s="1"/>
  <c r="H28" i="74"/>
  <c r="I28" i="74" s="1"/>
  <c r="J28" i="74" s="1"/>
  <c r="H55" i="74"/>
  <c r="I55" i="74" s="1"/>
  <c r="J55" i="74" s="1"/>
  <c r="H64" i="74"/>
  <c r="I64" i="74" s="1"/>
  <c r="J64" i="74" s="1"/>
  <c r="H73" i="74"/>
  <c r="I73" i="74" s="1"/>
  <c r="J73" i="74" s="1"/>
  <c r="AN3" i="64"/>
  <c r="O11" i="66"/>
  <c r="P11" i="66" s="1"/>
  <c r="O5" i="66"/>
  <c r="P5" i="66" s="1"/>
  <c r="O23" i="66"/>
  <c r="P23" i="66" s="1"/>
  <c r="O10" i="66"/>
  <c r="P10" i="66" s="1"/>
  <c r="O3" i="66"/>
  <c r="O9" i="66"/>
  <c r="P9" i="66" s="1"/>
  <c r="O22" i="66"/>
  <c r="P22" i="66" s="1"/>
  <c r="O21" i="66"/>
  <c r="P21" i="66" s="1"/>
  <c r="O20" i="66"/>
  <c r="P20" i="66" s="1"/>
  <c r="O19" i="66"/>
  <c r="P19" i="66" s="1"/>
  <c r="O18" i="66"/>
  <c r="P18" i="66" s="1"/>
  <c r="O17" i="66"/>
  <c r="P17" i="66" s="1"/>
  <c r="O16" i="66"/>
  <c r="P16" i="66" s="1"/>
  <c r="O15" i="66"/>
  <c r="P15" i="66" s="1"/>
  <c r="O14" i="66"/>
  <c r="P14" i="66" s="1"/>
  <c r="O13" i="66"/>
  <c r="P13" i="66" s="1"/>
  <c r="O12" i="66"/>
  <c r="P12" i="66" s="1"/>
  <c r="O7" i="66"/>
  <c r="P7" i="66" s="1"/>
  <c r="O6" i="66"/>
  <c r="P6" i="66" s="1"/>
  <c r="O8" i="66"/>
  <c r="P8" i="66" s="1"/>
  <c r="H17" i="70"/>
  <c r="I17" i="70" s="1"/>
  <c r="J17" i="70" s="1"/>
  <c r="O9" i="71"/>
  <c r="P9" i="71" s="1"/>
  <c r="O8" i="71"/>
  <c r="P8" i="71" s="1"/>
  <c r="O23" i="71"/>
  <c r="P23" i="71" s="1"/>
  <c r="O22" i="71"/>
  <c r="P22" i="71" s="1"/>
  <c r="O21" i="71"/>
  <c r="P21" i="71" s="1"/>
  <c r="O20" i="71"/>
  <c r="P20" i="71" s="1"/>
  <c r="O19" i="71"/>
  <c r="P19" i="71" s="1"/>
  <c r="O18" i="71"/>
  <c r="P18" i="71" s="1"/>
  <c r="O17" i="71"/>
  <c r="P17" i="71" s="1"/>
  <c r="O16" i="71"/>
  <c r="P16" i="71" s="1"/>
  <c r="O15" i="71"/>
  <c r="P15" i="71" s="1"/>
  <c r="O14" i="71"/>
  <c r="P14" i="71" s="1"/>
  <c r="O13" i="71"/>
  <c r="P13" i="71" s="1"/>
  <c r="O12" i="71"/>
  <c r="P12" i="71" s="1"/>
  <c r="O10" i="71"/>
  <c r="P10" i="71" s="1"/>
  <c r="O5" i="71"/>
  <c r="P5" i="71" s="1"/>
  <c r="O3" i="71"/>
  <c r="O11" i="71"/>
  <c r="P11" i="71" s="1"/>
  <c r="O6" i="71"/>
  <c r="P6" i="71" s="1"/>
  <c r="O7" i="71"/>
  <c r="P7" i="71" s="1"/>
  <c r="H37" i="74"/>
  <c r="I37" i="74" s="1"/>
  <c r="J37" i="74" s="1"/>
  <c r="H46" i="74"/>
  <c r="I46" i="74" s="1"/>
  <c r="J46" i="74" s="1"/>
  <c r="H20" i="75"/>
  <c r="I20" i="75" s="1"/>
  <c r="J20" i="75" s="1"/>
  <c r="H55" i="48"/>
  <c r="I55" i="48" s="1"/>
  <c r="J55" i="48" s="1"/>
  <c r="H64" i="48"/>
  <c r="I64" i="48" s="1"/>
  <c r="J64" i="48" s="1"/>
  <c r="R11" i="50"/>
  <c r="R5" i="50"/>
  <c r="R10" i="50"/>
  <c r="R3" i="50"/>
  <c r="R23" i="50"/>
  <c r="R20" i="50"/>
  <c r="R17" i="50"/>
  <c r="R14" i="50"/>
  <c r="R7" i="50"/>
  <c r="R4" i="50"/>
  <c r="R9" i="50"/>
  <c r="R8" i="50"/>
  <c r="R13" i="50"/>
  <c r="R15" i="50"/>
  <c r="H19" i="50"/>
  <c r="R22" i="50"/>
  <c r="H11" i="52"/>
  <c r="O23" i="53"/>
  <c r="P23" i="53" s="1"/>
  <c r="O22" i="53"/>
  <c r="P22" i="53" s="1"/>
  <c r="O21" i="53"/>
  <c r="P21" i="53" s="1"/>
  <c r="O20" i="53"/>
  <c r="P20" i="53" s="1"/>
  <c r="O19" i="53"/>
  <c r="P19" i="53" s="1"/>
  <c r="O18" i="53"/>
  <c r="P18" i="53" s="1"/>
  <c r="O17" i="53"/>
  <c r="P17" i="53" s="1"/>
  <c r="O16" i="53"/>
  <c r="P16" i="53" s="1"/>
  <c r="O15" i="53"/>
  <c r="P15" i="53" s="1"/>
  <c r="O14" i="53"/>
  <c r="P14" i="53" s="1"/>
  <c r="O13" i="53"/>
  <c r="P13" i="53" s="1"/>
  <c r="O12" i="53"/>
  <c r="P12" i="53" s="1"/>
  <c r="O7" i="53"/>
  <c r="P7" i="53" s="1"/>
  <c r="O6" i="53"/>
  <c r="P6" i="53" s="1"/>
  <c r="O5" i="53"/>
  <c r="P5" i="53" s="1"/>
  <c r="O11" i="53"/>
  <c r="P11" i="53" s="1"/>
  <c r="O3" i="53"/>
  <c r="O9" i="53"/>
  <c r="P9" i="53" s="1"/>
  <c r="O10" i="53"/>
  <c r="P10" i="53" s="1"/>
  <c r="H4" i="55"/>
  <c r="Y4" i="56"/>
  <c r="H12" i="57"/>
  <c r="I12" i="57" s="1"/>
  <c r="J12" i="57" s="1"/>
  <c r="H13" i="57"/>
  <c r="I13" i="57" s="1"/>
  <c r="J13" i="57" s="1"/>
  <c r="H9" i="63"/>
  <c r="H7" i="65"/>
  <c r="I7" i="65" s="1"/>
  <c r="J7" i="65" s="1"/>
  <c r="H35" i="48"/>
  <c r="I35" i="48" s="1"/>
  <c r="J35" i="48" s="1"/>
  <c r="H44" i="48"/>
  <c r="I44" i="48" s="1"/>
  <c r="J44" i="48" s="1"/>
  <c r="H53" i="48"/>
  <c r="I53" i="48" s="1"/>
  <c r="J53" i="48" s="1"/>
  <c r="H62" i="48"/>
  <c r="I62" i="48" s="1"/>
  <c r="J62" i="48" s="1"/>
  <c r="O23" i="49"/>
  <c r="P23" i="49" s="1"/>
  <c r="O22" i="49"/>
  <c r="P22" i="49" s="1"/>
  <c r="O21" i="49"/>
  <c r="P21" i="49" s="1"/>
  <c r="O20" i="49"/>
  <c r="P20" i="49" s="1"/>
  <c r="O19" i="49"/>
  <c r="P19" i="49" s="1"/>
  <c r="O18" i="49"/>
  <c r="P18" i="49" s="1"/>
  <c r="O17" i="49"/>
  <c r="P17" i="49" s="1"/>
  <c r="O16" i="49"/>
  <c r="P16" i="49" s="1"/>
  <c r="O15" i="49"/>
  <c r="P15" i="49" s="1"/>
  <c r="O14" i="49"/>
  <c r="P14" i="49" s="1"/>
  <c r="O13" i="49"/>
  <c r="P13" i="49" s="1"/>
  <c r="O12" i="49"/>
  <c r="P12" i="49" s="1"/>
  <c r="O11" i="49"/>
  <c r="P11" i="49" s="1"/>
  <c r="O10" i="49"/>
  <c r="P10" i="49" s="1"/>
  <c r="O9" i="49"/>
  <c r="P9" i="49" s="1"/>
  <c r="O7" i="49"/>
  <c r="P7" i="49" s="1"/>
  <c r="H6" i="50"/>
  <c r="P14" i="51"/>
  <c r="P19" i="51"/>
  <c r="P22" i="51"/>
  <c r="H10" i="53"/>
  <c r="I10" i="53" s="1"/>
  <c r="J10" i="53" s="1"/>
  <c r="AH4" i="54"/>
  <c r="H10" i="54"/>
  <c r="I10" i="54" s="1"/>
  <c r="J10" i="54" s="1"/>
  <c r="H10" i="56"/>
  <c r="Z4" i="57"/>
  <c r="AH4" i="57"/>
  <c r="H5" i="62"/>
  <c r="I5" i="62" s="1"/>
  <c r="J5" i="62" s="1"/>
  <c r="H10" i="64"/>
  <c r="Q8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7" i="67"/>
  <c r="Q6" i="67"/>
  <c r="Q9" i="67"/>
  <c r="Q5" i="67"/>
  <c r="Q11" i="67"/>
  <c r="Q10" i="67"/>
  <c r="H14" i="71"/>
  <c r="O10" i="72"/>
  <c r="P10" i="72" s="1"/>
  <c r="O3" i="72"/>
  <c r="O9" i="72"/>
  <c r="P9" i="72" s="1"/>
  <c r="O8" i="72"/>
  <c r="P8" i="72" s="1"/>
  <c r="O11" i="72"/>
  <c r="P11" i="72" s="1"/>
  <c r="O5" i="72"/>
  <c r="P5" i="72" s="1"/>
  <c r="O22" i="72"/>
  <c r="P22" i="72" s="1"/>
  <c r="O17" i="72"/>
  <c r="P17" i="72" s="1"/>
  <c r="O12" i="72"/>
  <c r="P12" i="72" s="1"/>
  <c r="O6" i="72"/>
  <c r="P6" i="72" s="1"/>
  <c r="O21" i="72"/>
  <c r="P21" i="72" s="1"/>
  <c r="O16" i="72"/>
  <c r="P16" i="72" s="1"/>
  <c r="O15" i="72"/>
  <c r="P15" i="72" s="1"/>
  <c r="O23" i="72"/>
  <c r="P23" i="72" s="1"/>
  <c r="O18" i="72"/>
  <c r="P18" i="72" s="1"/>
  <c r="O13" i="72"/>
  <c r="P13" i="72" s="1"/>
  <c r="O7" i="72"/>
  <c r="P7" i="72" s="1"/>
  <c r="O20" i="72"/>
  <c r="P20" i="72" s="1"/>
  <c r="O19" i="72"/>
  <c r="P19" i="72" s="1"/>
  <c r="H56" i="75"/>
  <c r="I56" i="75" s="1"/>
  <c r="J56" i="75" s="1"/>
  <c r="O10" i="52"/>
  <c r="P10" i="52" s="1"/>
  <c r="O3" i="52"/>
  <c r="O9" i="52"/>
  <c r="P9" i="52" s="1"/>
  <c r="H4" i="53"/>
  <c r="I4" i="53" s="1"/>
  <c r="J4" i="53" s="1"/>
  <c r="K4" i="53" s="1"/>
  <c r="M6" i="53"/>
  <c r="U6" i="53" s="1"/>
  <c r="M14" i="53"/>
  <c r="U14" i="53" s="1"/>
  <c r="V23" i="53"/>
  <c r="V22" i="53"/>
  <c r="V21" i="53"/>
  <c r="V20" i="53"/>
  <c r="V19" i="53"/>
  <c r="V18" i="53"/>
  <c r="V17" i="53"/>
  <c r="V16" i="53"/>
  <c r="V15" i="53"/>
  <c r="V14" i="53"/>
  <c r="V13" i="53"/>
  <c r="V12" i="53"/>
  <c r="V7" i="53"/>
  <c r="V6" i="53"/>
  <c r="V5" i="53"/>
  <c r="V11" i="53"/>
  <c r="O3" i="54"/>
  <c r="O8" i="54"/>
  <c r="P8" i="54" s="1"/>
  <c r="O11" i="54"/>
  <c r="P11" i="54" s="1"/>
  <c r="M5" i="55"/>
  <c r="U5" i="55" s="1"/>
  <c r="M17" i="55"/>
  <c r="U17" i="55" s="1"/>
  <c r="H7" i="55"/>
  <c r="H13" i="55"/>
  <c r="H16" i="55"/>
  <c r="H19" i="55"/>
  <c r="H22" i="55"/>
  <c r="H6" i="56"/>
  <c r="H7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V23" i="57"/>
  <c r="V22" i="57"/>
  <c r="V21" i="57"/>
  <c r="V20" i="57"/>
  <c r="V11" i="57"/>
  <c r="V10" i="57"/>
  <c r="V4" i="57"/>
  <c r="Y4" i="57" s="1"/>
  <c r="O14" i="57"/>
  <c r="P14" i="57" s="1"/>
  <c r="V17" i="57"/>
  <c r="O23" i="58"/>
  <c r="P23" i="58" s="1"/>
  <c r="O22" i="58"/>
  <c r="P22" i="58" s="1"/>
  <c r="O21" i="58"/>
  <c r="P21" i="58" s="1"/>
  <c r="O20" i="58"/>
  <c r="P20" i="58" s="1"/>
  <c r="O19" i="58"/>
  <c r="P19" i="58" s="1"/>
  <c r="O18" i="58"/>
  <c r="P18" i="58" s="1"/>
  <c r="O17" i="58"/>
  <c r="P17" i="58" s="1"/>
  <c r="O16" i="58"/>
  <c r="P16" i="58" s="1"/>
  <c r="O15" i="58"/>
  <c r="P15" i="58" s="1"/>
  <c r="O14" i="58"/>
  <c r="P14" i="58" s="1"/>
  <c r="O13" i="58"/>
  <c r="P13" i="58" s="1"/>
  <c r="O12" i="58"/>
  <c r="P12" i="58" s="1"/>
  <c r="O7" i="58"/>
  <c r="P7" i="58" s="1"/>
  <c r="O6" i="58"/>
  <c r="P6" i="58" s="1"/>
  <c r="O11" i="58"/>
  <c r="P11" i="58" s="1"/>
  <c r="O5" i="58"/>
  <c r="P5" i="58" s="1"/>
  <c r="O8" i="58"/>
  <c r="P8" i="58" s="1"/>
  <c r="H5" i="59"/>
  <c r="H11" i="59"/>
  <c r="H12" i="60"/>
  <c r="H15" i="60"/>
  <c r="H18" i="60"/>
  <c r="H21" i="60"/>
  <c r="H4" i="61"/>
  <c r="I4" i="61" s="1"/>
  <c r="J4" i="61" s="1"/>
  <c r="K4" i="61" s="1"/>
  <c r="H10" i="61"/>
  <c r="I10" i="61" s="1"/>
  <c r="J10" i="61" s="1"/>
  <c r="O11" i="61"/>
  <c r="P11" i="61" s="1"/>
  <c r="O3" i="61"/>
  <c r="O10" i="61"/>
  <c r="P10" i="61" s="1"/>
  <c r="O9" i="61"/>
  <c r="P9" i="61" s="1"/>
  <c r="O23" i="61"/>
  <c r="P23" i="61" s="1"/>
  <c r="O22" i="61"/>
  <c r="P22" i="61" s="1"/>
  <c r="O21" i="61"/>
  <c r="P21" i="61" s="1"/>
  <c r="O20" i="61"/>
  <c r="P20" i="61" s="1"/>
  <c r="O19" i="61"/>
  <c r="P19" i="61" s="1"/>
  <c r="O18" i="61"/>
  <c r="P18" i="61" s="1"/>
  <c r="O17" i="61"/>
  <c r="P17" i="61" s="1"/>
  <c r="O16" i="61"/>
  <c r="P16" i="61" s="1"/>
  <c r="O15" i="61"/>
  <c r="P15" i="61" s="1"/>
  <c r="O14" i="61"/>
  <c r="P14" i="61" s="1"/>
  <c r="O13" i="61"/>
  <c r="P13" i="61" s="1"/>
  <c r="O12" i="61"/>
  <c r="P12" i="61" s="1"/>
  <c r="O7" i="61"/>
  <c r="P7" i="61" s="1"/>
  <c r="O6" i="61"/>
  <c r="P6" i="61" s="1"/>
  <c r="O5" i="61"/>
  <c r="P5" i="61" s="1"/>
  <c r="H9" i="62"/>
  <c r="I9" i="62" s="1"/>
  <c r="J9" i="62" s="1"/>
  <c r="H11" i="62"/>
  <c r="I11" i="62" s="1"/>
  <c r="J11" i="62" s="1"/>
  <c r="M19" i="63"/>
  <c r="U19" i="63" s="1"/>
  <c r="M13" i="63"/>
  <c r="U13" i="63" s="1"/>
  <c r="M7" i="63"/>
  <c r="U7" i="63" s="1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0" i="63"/>
  <c r="U20" i="63" s="1"/>
  <c r="M14" i="63"/>
  <c r="U14" i="63" s="1"/>
  <c r="M8" i="63"/>
  <c r="U8" i="63" s="1"/>
  <c r="M21" i="63"/>
  <c r="U21" i="63" s="1"/>
  <c r="H6" i="63"/>
  <c r="O10" i="63"/>
  <c r="P10" i="63" s="1"/>
  <c r="H13" i="63"/>
  <c r="H16" i="63"/>
  <c r="H19" i="63"/>
  <c r="H22" i="63"/>
  <c r="H6" i="65"/>
  <c r="I6" i="65" s="1"/>
  <c r="J6" i="65" s="1"/>
  <c r="H14" i="65"/>
  <c r="I14" i="65" s="1"/>
  <c r="J14" i="65" s="1"/>
  <c r="H20" i="65"/>
  <c r="I20" i="65" s="1"/>
  <c r="J20" i="65" s="1"/>
  <c r="H8" i="66"/>
  <c r="I8" i="66" s="1"/>
  <c r="J8" i="66" s="1"/>
  <c r="H10" i="66"/>
  <c r="I10" i="66" s="1"/>
  <c r="J10" i="66" s="1"/>
  <c r="Q12" i="66"/>
  <c r="H8" i="68"/>
  <c r="H5" i="71"/>
  <c r="H16" i="71"/>
  <c r="P3" i="73"/>
  <c r="AF3" i="73" s="1"/>
  <c r="AO3" i="73" s="1"/>
  <c r="AE3" i="73"/>
  <c r="H17" i="75"/>
  <c r="I17" i="75" s="1"/>
  <c r="J17" i="75" s="1"/>
  <c r="H35" i="75"/>
  <c r="I35" i="75" s="1"/>
  <c r="J35" i="75" s="1"/>
  <c r="H53" i="75"/>
  <c r="I53" i="75" s="1"/>
  <c r="J53" i="75" s="1"/>
  <c r="H25" i="76"/>
  <c r="I25" i="76" s="1"/>
  <c r="J25" i="76" s="1"/>
  <c r="H52" i="76"/>
  <c r="I52" i="76" s="1"/>
  <c r="J52" i="76" s="1"/>
  <c r="AE3" i="46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M8" i="48"/>
  <c r="U8" i="48" s="1"/>
  <c r="M15" i="48"/>
  <c r="U15" i="48" s="1"/>
  <c r="M22" i="48"/>
  <c r="U22" i="48" s="1"/>
  <c r="M29" i="48"/>
  <c r="U29" i="48" s="1"/>
  <c r="M36" i="48"/>
  <c r="U36" i="48" s="1"/>
  <c r="M44" i="48"/>
  <c r="U44" i="48" s="1"/>
  <c r="M51" i="48"/>
  <c r="U51" i="48" s="1"/>
  <c r="M58" i="48"/>
  <c r="U58" i="48" s="1"/>
  <c r="M65" i="48"/>
  <c r="U65" i="48" s="1"/>
  <c r="V68" i="48"/>
  <c r="V65" i="48"/>
  <c r="V62" i="48"/>
  <c r="V59" i="48"/>
  <c r="V56" i="48"/>
  <c r="V53" i="48"/>
  <c r="V50" i="48"/>
  <c r="V47" i="48"/>
  <c r="V44" i="48"/>
  <c r="V41" i="48"/>
  <c r="V38" i="48"/>
  <c r="V35" i="48"/>
  <c r="V32" i="48"/>
  <c r="V29" i="48"/>
  <c r="V26" i="48"/>
  <c r="V23" i="48"/>
  <c r="V20" i="48"/>
  <c r="V17" i="48"/>
  <c r="V14" i="48"/>
  <c r="V10" i="48"/>
  <c r="V4" i="48"/>
  <c r="Y4" i="48" s="1"/>
  <c r="Z4" i="48" s="1"/>
  <c r="H13" i="48"/>
  <c r="I13" i="48" s="1"/>
  <c r="J13" i="48" s="1"/>
  <c r="H22" i="48"/>
  <c r="I22" i="48" s="1"/>
  <c r="J22" i="48" s="1"/>
  <c r="H31" i="48"/>
  <c r="I31" i="48" s="1"/>
  <c r="J31" i="48" s="1"/>
  <c r="H40" i="48"/>
  <c r="I40" i="48" s="1"/>
  <c r="J40" i="48" s="1"/>
  <c r="H49" i="48"/>
  <c r="I49" i="48" s="1"/>
  <c r="J49" i="48" s="1"/>
  <c r="H58" i="48"/>
  <c r="I58" i="48" s="1"/>
  <c r="J58" i="48" s="1"/>
  <c r="H67" i="48"/>
  <c r="I67" i="48" s="1"/>
  <c r="J67" i="48" s="1"/>
  <c r="M19" i="49"/>
  <c r="U19" i="49" s="1"/>
  <c r="M13" i="49"/>
  <c r="U13" i="49" s="1"/>
  <c r="M7" i="49"/>
  <c r="U7" i="49" s="1"/>
  <c r="M10" i="49"/>
  <c r="U10" i="49" s="1"/>
  <c r="M17" i="49"/>
  <c r="U17" i="49" s="1"/>
  <c r="O5" i="50"/>
  <c r="P5" i="50" s="1"/>
  <c r="H7" i="50"/>
  <c r="H14" i="50"/>
  <c r="H17" i="50"/>
  <c r="H20" i="50"/>
  <c r="H23" i="50"/>
  <c r="Q23" i="51"/>
  <c r="Q22" i="51"/>
  <c r="Q21" i="51"/>
  <c r="Q20" i="51"/>
  <c r="Q19" i="51"/>
  <c r="Q18" i="51"/>
  <c r="Q17" i="51"/>
  <c r="Q16" i="51"/>
  <c r="Q15" i="51"/>
  <c r="Q14" i="51"/>
  <c r="Q13" i="51"/>
  <c r="Q12" i="51"/>
  <c r="Q7" i="51"/>
  <c r="Q6" i="51"/>
  <c r="Q10" i="51"/>
  <c r="M8" i="53"/>
  <c r="U8" i="53" s="1"/>
  <c r="M18" i="53"/>
  <c r="U18" i="53" s="1"/>
  <c r="Q10" i="53"/>
  <c r="Q9" i="53"/>
  <c r="V9" i="53"/>
  <c r="Q14" i="53"/>
  <c r="Q20" i="53"/>
  <c r="H11" i="54"/>
  <c r="I11" i="54" s="1"/>
  <c r="J11" i="54" s="1"/>
  <c r="M9" i="55"/>
  <c r="U9" i="55" s="1"/>
  <c r="M21" i="55"/>
  <c r="U21" i="55" s="1"/>
  <c r="H5" i="55"/>
  <c r="H14" i="55"/>
  <c r="H17" i="55"/>
  <c r="H20" i="55"/>
  <c r="H23" i="55"/>
  <c r="O3" i="56"/>
  <c r="X4" i="56"/>
  <c r="AH4" i="56" s="1"/>
  <c r="O5" i="57"/>
  <c r="P5" i="57" s="1"/>
  <c r="V13" i="57"/>
  <c r="O16" i="57"/>
  <c r="P16" i="57" s="1"/>
  <c r="V19" i="57"/>
  <c r="H9" i="58"/>
  <c r="I9" i="58" s="1"/>
  <c r="J9" i="58" s="1"/>
  <c r="Z4" i="59"/>
  <c r="R11" i="59"/>
  <c r="R5" i="59"/>
  <c r="R10" i="59"/>
  <c r="R3" i="59"/>
  <c r="R9" i="59"/>
  <c r="R4" i="59"/>
  <c r="R23" i="59"/>
  <c r="R22" i="59"/>
  <c r="R21" i="59"/>
  <c r="R20" i="59"/>
  <c r="R19" i="59"/>
  <c r="R18" i="59"/>
  <c r="R17" i="59"/>
  <c r="R16" i="59"/>
  <c r="R15" i="59"/>
  <c r="R14" i="59"/>
  <c r="R13" i="59"/>
  <c r="R12" i="59"/>
  <c r="R7" i="59"/>
  <c r="R6" i="59"/>
  <c r="R23" i="60"/>
  <c r="R22" i="60"/>
  <c r="R21" i="60"/>
  <c r="R20" i="60"/>
  <c r="R19" i="60"/>
  <c r="R18" i="60"/>
  <c r="R17" i="60"/>
  <c r="R16" i="60"/>
  <c r="R15" i="60"/>
  <c r="R14" i="60"/>
  <c r="R13" i="60"/>
  <c r="R12" i="60"/>
  <c r="R7" i="60"/>
  <c r="R6" i="60"/>
  <c r="R11" i="60"/>
  <c r="R5" i="60"/>
  <c r="R10" i="60"/>
  <c r="R3" i="60"/>
  <c r="O7" i="60"/>
  <c r="P7" i="60" s="1"/>
  <c r="R8" i="60"/>
  <c r="H13" i="60"/>
  <c r="H16" i="60"/>
  <c r="H19" i="60"/>
  <c r="H22" i="60"/>
  <c r="Z4" i="61"/>
  <c r="H4" i="62"/>
  <c r="I4" i="62" s="1"/>
  <c r="J4" i="62" s="1"/>
  <c r="K4" i="62" s="1"/>
  <c r="M14" i="62"/>
  <c r="U14" i="62" s="1"/>
  <c r="V23" i="62"/>
  <c r="V22" i="62"/>
  <c r="V21" i="62"/>
  <c r="V20" i="62"/>
  <c r="V19" i="62"/>
  <c r="V18" i="62"/>
  <c r="V17" i="62"/>
  <c r="V16" i="62"/>
  <c r="V15" i="62"/>
  <c r="V14" i="62"/>
  <c r="V13" i="62"/>
  <c r="V12" i="62"/>
  <c r="V7" i="62"/>
  <c r="V6" i="62"/>
  <c r="V11" i="62"/>
  <c r="V5" i="62"/>
  <c r="V10" i="62"/>
  <c r="M9" i="63"/>
  <c r="U9" i="63" s="1"/>
  <c r="H7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7" i="63"/>
  <c r="V6" i="63"/>
  <c r="V11" i="63"/>
  <c r="V5" i="63"/>
  <c r="V8" i="63"/>
  <c r="H14" i="63"/>
  <c r="H17" i="63"/>
  <c r="H20" i="63"/>
  <c r="H23" i="63"/>
  <c r="H5" i="64"/>
  <c r="H11" i="64"/>
  <c r="H16" i="65"/>
  <c r="I16" i="65" s="1"/>
  <c r="J16" i="65" s="1"/>
  <c r="H22" i="65"/>
  <c r="I22" i="65" s="1"/>
  <c r="J22" i="65" s="1"/>
  <c r="Z4" i="66"/>
  <c r="H4" i="68"/>
  <c r="H8" i="69"/>
  <c r="I8" i="69" s="1"/>
  <c r="J8" i="69" s="1"/>
  <c r="V23" i="69"/>
  <c r="V22" i="69"/>
  <c r="V21" i="69"/>
  <c r="V20" i="69"/>
  <c r="V19" i="69"/>
  <c r="V18" i="69"/>
  <c r="V17" i="69"/>
  <c r="V16" i="69"/>
  <c r="V15" i="69"/>
  <c r="V14" i="69"/>
  <c r="V13" i="69"/>
  <c r="V12" i="69"/>
  <c r="V7" i="69"/>
  <c r="V6" i="69"/>
  <c r="V5" i="69"/>
  <c r="V11" i="69"/>
  <c r="V8" i="69"/>
  <c r="V4" i="69"/>
  <c r="Y4" i="69" s="1"/>
  <c r="V10" i="69"/>
  <c r="H6" i="70"/>
  <c r="I6" i="70" s="1"/>
  <c r="J6" i="70" s="1"/>
  <c r="O8" i="70"/>
  <c r="P8" i="70" s="1"/>
  <c r="O23" i="70"/>
  <c r="P23" i="70" s="1"/>
  <c r="O22" i="70"/>
  <c r="P22" i="70" s="1"/>
  <c r="O21" i="70"/>
  <c r="P21" i="70" s="1"/>
  <c r="O20" i="70"/>
  <c r="P20" i="70" s="1"/>
  <c r="O19" i="70"/>
  <c r="P19" i="70" s="1"/>
  <c r="O18" i="70"/>
  <c r="P18" i="70" s="1"/>
  <c r="O17" i="70"/>
  <c r="P17" i="70" s="1"/>
  <c r="O16" i="70"/>
  <c r="P16" i="70" s="1"/>
  <c r="O15" i="70"/>
  <c r="P15" i="70" s="1"/>
  <c r="O14" i="70"/>
  <c r="P14" i="70" s="1"/>
  <c r="O13" i="70"/>
  <c r="P13" i="70" s="1"/>
  <c r="O12" i="70"/>
  <c r="P12" i="70" s="1"/>
  <c r="O7" i="70"/>
  <c r="P7" i="70" s="1"/>
  <c r="O6" i="70"/>
  <c r="P6" i="70" s="1"/>
  <c r="O11" i="70"/>
  <c r="P11" i="70" s="1"/>
  <c r="O10" i="70"/>
  <c r="P10" i="70" s="1"/>
  <c r="O5" i="70"/>
  <c r="P5" i="70" s="1"/>
  <c r="O3" i="70"/>
  <c r="H23" i="70"/>
  <c r="I23" i="70" s="1"/>
  <c r="J23" i="70" s="1"/>
  <c r="H12" i="71"/>
  <c r="H8" i="72"/>
  <c r="H16" i="72"/>
  <c r="H21" i="72"/>
  <c r="AN3" i="74"/>
  <c r="H9" i="74"/>
  <c r="I9" i="74" s="1"/>
  <c r="J9" i="74" s="1"/>
  <c r="H83" i="74"/>
  <c r="I83" i="74" s="1"/>
  <c r="J83" i="74" s="1"/>
  <c r="H23" i="75"/>
  <c r="I23" i="75" s="1"/>
  <c r="J23" i="75" s="1"/>
  <c r="H41" i="75"/>
  <c r="I41" i="75" s="1"/>
  <c r="J41" i="75" s="1"/>
  <c r="H59" i="75"/>
  <c r="I59" i="75" s="1"/>
  <c r="J59" i="75" s="1"/>
  <c r="AH3" i="45"/>
  <c r="AQ3" i="45" s="1"/>
  <c r="V7" i="46"/>
  <c r="V8" i="46"/>
  <c r="V13" i="46"/>
  <c r="V16" i="46"/>
  <c r="V19" i="46"/>
  <c r="V22" i="46"/>
  <c r="V25" i="46"/>
  <c r="V28" i="46"/>
  <c r="V31" i="46"/>
  <c r="V34" i="46"/>
  <c r="V37" i="46"/>
  <c r="V40" i="46"/>
  <c r="V43" i="46"/>
  <c r="V46" i="46"/>
  <c r="V49" i="46"/>
  <c r="V52" i="46"/>
  <c r="V55" i="46"/>
  <c r="V58" i="46"/>
  <c r="V61" i="46"/>
  <c r="V64" i="46"/>
  <c r="V67" i="46"/>
  <c r="V70" i="46"/>
  <c r="V73" i="46"/>
  <c r="V76" i="46"/>
  <c r="V79" i="46"/>
  <c r="V82" i="46"/>
  <c r="V85" i="46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M74" i="47"/>
  <c r="U74" i="47" s="1"/>
  <c r="M9" i="48"/>
  <c r="U9" i="48" s="1"/>
  <c r="M16" i="48"/>
  <c r="U16" i="48" s="1"/>
  <c r="M23" i="48"/>
  <c r="U23" i="48" s="1"/>
  <c r="M30" i="48"/>
  <c r="U30" i="48" s="1"/>
  <c r="M38" i="48"/>
  <c r="U38" i="48" s="1"/>
  <c r="M45" i="48"/>
  <c r="U45" i="48" s="1"/>
  <c r="M52" i="48"/>
  <c r="U52" i="48" s="1"/>
  <c r="M59" i="48"/>
  <c r="U59" i="48" s="1"/>
  <c r="V5" i="48"/>
  <c r="V6" i="48"/>
  <c r="V13" i="48"/>
  <c r="V18" i="48"/>
  <c r="V22" i="48"/>
  <c r="V27" i="48"/>
  <c r="V31" i="48"/>
  <c r="V36" i="48"/>
  <c r="V40" i="48"/>
  <c r="V45" i="48"/>
  <c r="V49" i="48"/>
  <c r="V54" i="48"/>
  <c r="V58" i="48"/>
  <c r="V63" i="48"/>
  <c r="V67" i="48"/>
  <c r="M4" i="49"/>
  <c r="U4" i="49" s="1"/>
  <c r="X4" i="49" s="1"/>
  <c r="AH4" i="49" s="1"/>
  <c r="AQ4" i="49" s="1"/>
  <c r="M11" i="49"/>
  <c r="U11" i="49" s="1"/>
  <c r="M18" i="49"/>
  <c r="U18" i="49" s="1"/>
  <c r="H11" i="50"/>
  <c r="O12" i="50"/>
  <c r="P12" i="50" s="1"/>
  <c r="O15" i="50"/>
  <c r="P15" i="50" s="1"/>
  <c r="O18" i="50"/>
  <c r="P18" i="50" s="1"/>
  <c r="O21" i="50"/>
  <c r="P21" i="50" s="1"/>
  <c r="Q8" i="51"/>
  <c r="Q11" i="51"/>
  <c r="O9" i="51"/>
  <c r="P9" i="51" s="1"/>
  <c r="O8" i="51"/>
  <c r="P8" i="51" s="1"/>
  <c r="O8" i="52"/>
  <c r="P8" i="52" s="1"/>
  <c r="M9" i="53"/>
  <c r="U9" i="53" s="1"/>
  <c r="M19" i="53"/>
  <c r="U19" i="53" s="1"/>
  <c r="V4" i="53"/>
  <c r="Y4" i="53" s="1"/>
  <c r="Q8" i="53"/>
  <c r="Q11" i="53"/>
  <c r="Q15" i="53"/>
  <c r="Q21" i="53"/>
  <c r="Z4" i="54"/>
  <c r="O5" i="54"/>
  <c r="P5" i="54" s="1"/>
  <c r="M11" i="55"/>
  <c r="U11" i="55" s="1"/>
  <c r="M23" i="55"/>
  <c r="U23" i="55" s="1"/>
  <c r="R11" i="55"/>
  <c r="R5" i="55"/>
  <c r="R10" i="55"/>
  <c r="R3" i="55"/>
  <c r="H11" i="55"/>
  <c r="O6" i="56"/>
  <c r="P6" i="56" s="1"/>
  <c r="O7" i="56"/>
  <c r="P7" i="56" s="1"/>
  <c r="O12" i="56"/>
  <c r="P12" i="56" s="1"/>
  <c r="O13" i="56"/>
  <c r="P13" i="56" s="1"/>
  <c r="O14" i="56"/>
  <c r="P14" i="56" s="1"/>
  <c r="O15" i="56"/>
  <c r="P15" i="56" s="1"/>
  <c r="O16" i="56"/>
  <c r="P16" i="56" s="1"/>
  <c r="O17" i="56"/>
  <c r="P17" i="56" s="1"/>
  <c r="O18" i="56"/>
  <c r="P18" i="56" s="1"/>
  <c r="O19" i="56"/>
  <c r="P19" i="56" s="1"/>
  <c r="O20" i="56"/>
  <c r="P20" i="56" s="1"/>
  <c r="O21" i="56"/>
  <c r="P21" i="56" s="1"/>
  <c r="O22" i="56"/>
  <c r="P22" i="56" s="1"/>
  <c r="AH3" i="57"/>
  <c r="AQ3" i="57" s="1"/>
  <c r="O6" i="57"/>
  <c r="P6" i="57" s="1"/>
  <c r="H8" i="57"/>
  <c r="I8" i="57" s="1"/>
  <c r="J8" i="57" s="1"/>
  <c r="O9" i="57"/>
  <c r="P9" i="57" s="1"/>
  <c r="V14" i="57"/>
  <c r="O17" i="57"/>
  <c r="P17" i="57" s="1"/>
  <c r="V23" i="58"/>
  <c r="V22" i="58"/>
  <c r="V21" i="58"/>
  <c r="V20" i="58"/>
  <c r="V19" i="58"/>
  <c r="V18" i="58"/>
  <c r="V17" i="58"/>
  <c r="V16" i="58"/>
  <c r="V15" i="58"/>
  <c r="V14" i="58"/>
  <c r="V13" i="58"/>
  <c r="V12" i="58"/>
  <c r="V7" i="58"/>
  <c r="V6" i="58"/>
  <c r="V11" i="58"/>
  <c r="V5" i="58"/>
  <c r="V8" i="58"/>
  <c r="O5" i="60"/>
  <c r="P5" i="60" s="1"/>
  <c r="H6" i="60"/>
  <c r="H8" i="60"/>
  <c r="O12" i="60"/>
  <c r="P12" i="60" s="1"/>
  <c r="O15" i="60"/>
  <c r="P15" i="60" s="1"/>
  <c r="O18" i="60"/>
  <c r="P18" i="60" s="1"/>
  <c r="Q9" i="61"/>
  <c r="Q8" i="61"/>
  <c r="Q10" i="61"/>
  <c r="M15" i="62"/>
  <c r="U15" i="62" s="1"/>
  <c r="V8" i="62"/>
  <c r="M10" i="63"/>
  <c r="U10" i="63" s="1"/>
  <c r="V4" i="63"/>
  <c r="Y4" i="63" s="1"/>
  <c r="Z4" i="63" s="1"/>
  <c r="H10" i="63"/>
  <c r="V10" i="63"/>
  <c r="Y4" i="64"/>
  <c r="O8" i="64"/>
  <c r="P8" i="64" s="1"/>
  <c r="O23" i="64"/>
  <c r="P23" i="64" s="1"/>
  <c r="O22" i="64"/>
  <c r="P22" i="64" s="1"/>
  <c r="O21" i="64"/>
  <c r="P21" i="64" s="1"/>
  <c r="O20" i="64"/>
  <c r="P20" i="64" s="1"/>
  <c r="O19" i="64"/>
  <c r="P19" i="64" s="1"/>
  <c r="O18" i="64"/>
  <c r="P18" i="64" s="1"/>
  <c r="O17" i="64"/>
  <c r="P17" i="64" s="1"/>
  <c r="O16" i="64"/>
  <c r="P16" i="64" s="1"/>
  <c r="O15" i="64"/>
  <c r="P15" i="64" s="1"/>
  <c r="O14" i="64"/>
  <c r="P14" i="64" s="1"/>
  <c r="O13" i="64"/>
  <c r="P13" i="64" s="1"/>
  <c r="O12" i="64"/>
  <c r="P12" i="64" s="1"/>
  <c r="O7" i="64"/>
  <c r="P7" i="64" s="1"/>
  <c r="O6" i="64"/>
  <c r="P6" i="64" s="1"/>
  <c r="O9" i="64"/>
  <c r="P9" i="64" s="1"/>
  <c r="Q8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7" i="65"/>
  <c r="Q6" i="65"/>
  <c r="Q5" i="65"/>
  <c r="Q9" i="65"/>
  <c r="Q10" i="65"/>
  <c r="H17" i="65"/>
  <c r="I17" i="65" s="1"/>
  <c r="J17" i="65" s="1"/>
  <c r="H23" i="65"/>
  <c r="I23" i="65" s="1"/>
  <c r="J23" i="65" s="1"/>
  <c r="Q6" i="66"/>
  <c r="Q13" i="66"/>
  <c r="Q16" i="66"/>
  <c r="Q19" i="66"/>
  <c r="Q22" i="66"/>
  <c r="H6" i="67"/>
  <c r="AH3" i="68"/>
  <c r="AQ3" i="68" s="1"/>
  <c r="H10" i="69"/>
  <c r="I10" i="69" s="1"/>
  <c r="J10" i="69" s="1"/>
  <c r="H13" i="74"/>
  <c r="I13" i="74" s="1"/>
  <c r="J13" i="74" s="1"/>
  <c r="H22" i="74"/>
  <c r="I22" i="74" s="1"/>
  <c r="J22" i="74" s="1"/>
  <c r="H31" i="74"/>
  <c r="I31" i="74" s="1"/>
  <c r="J31" i="74" s="1"/>
  <c r="H40" i="74"/>
  <c r="I40" i="74" s="1"/>
  <c r="J40" i="74" s="1"/>
  <c r="H49" i="74"/>
  <c r="I49" i="74" s="1"/>
  <c r="J49" i="74" s="1"/>
  <c r="H58" i="74"/>
  <c r="I58" i="74" s="1"/>
  <c r="J58" i="74" s="1"/>
  <c r="H67" i="74"/>
  <c r="I67" i="74" s="1"/>
  <c r="J67" i="74" s="1"/>
  <c r="H76" i="74"/>
  <c r="I76" i="74" s="1"/>
  <c r="J76" i="74" s="1"/>
  <c r="H86" i="74"/>
  <c r="I86" i="74" s="1"/>
  <c r="J86" i="74" s="1"/>
  <c r="H26" i="75"/>
  <c r="I26" i="75" s="1"/>
  <c r="J26" i="75" s="1"/>
  <c r="H44" i="75"/>
  <c r="I44" i="75" s="1"/>
  <c r="J44" i="75" s="1"/>
  <c r="H62" i="75"/>
  <c r="I62" i="75" s="1"/>
  <c r="J62" i="75" s="1"/>
  <c r="AE3" i="76"/>
  <c r="P3" i="76"/>
  <c r="AF3" i="76" s="1"/>
  <c r="AO3" i="76" s="1"/>
  <c r="H26" i="76"/>
  <c r="I26" i="76" s="1"/>
  <c r="J26" i="76" s="1"/>
  <c r="H53" i="76"/>
  <c r="I53" i="76" s="1"/>
  <c r="J53" i="76" s="1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67" i="48"/>
  <c r="U67" i="48" s="1"/>
  <c r="M61" i="48"/>
  <c r="U61" i="48" s="1"/>
  <c r="M55" i="48"/>
  <c r="U55" i="48" s="1"/>
  <c r="M49" i="48"/>
  <c r="U49" i="48" s="1"/>
  <c r="M43" i="48"/>
  <c r="U43" i="48" s="1"/>
  <c r="M37" i="48"/>
  <c r="U37" i="48" s="1"/>
  <c r="M31" i="48"/>
  <c r="U31" i="48" s="1"/>
  <c r="M25" i="48"/>
  <c r="U25" i="48" s="1"/>
  <c r="M19" i="48"/>
  <c r="U19" i="48" s="1"/>
  <c r="M13" i="48"/>
  <c r="U13" i="48" s="1"/>
  <c r="M7" i="48"/>
  <c r="U7" i="48" s="1"/>
  <c r="M10" i="48"/>
  <c r="U10" i="48" s="1"/>
  <c r="M17" i="48"/>
  <c r="U17" i="48" s="1"/>
  <c r="M24" i="48"/>
  <c r="U24" i="48" s="1"/>
  <c r="M32" i="48"/>
  <c r="U32" i="48" s="1"/>
  <c r="M39" i="48"/>
  <c r="U39" i="48" s="1"/>
  <c r="M46" i="48"/>
  <c r="U46" i="48" s="1"/>
  <c r="M53" i="48"/>
  <c r="U53" i="48" s="1"/>
  <c r="M60" i="48"/>
  <c r="U60" i="48" s="1"/>
  <c r="M68" i="48"/>
  <c r="U68" i="48" s="1"/>
  <c r="H16" i="48"/>
  <c r="I16" i="48" s="1"/>
  <c r="J16" i="48" s="1"/>
  <c r="H25" i="48"/>
  <c r="I25" i="48" s="1"/>
  <c r="J25" i="48" s="1"/>
  <c r="H34" i="48"/>
  <c r="I34" i="48" s="1"/>
  <c r="J34" i="48" s="1"/>
  <c r="H43" i="48"/>
  <c r="I43" i="48" s="1"/>
  <c r="J43" i="48" s="1"/>
  <c r="H52" i="48"/>
  <c r="I52" i="48" s="1"/>
  <c r="J52" i="48" s="1"/>
  <c r="H61" i="48"/>
  <c r="I61" i="48" s="1"/>
  <c r="J61" i="48" s="1"/>
  <c r="H5" i="50"/>
  <c r="H12" i="50"/>
  <c r="H15" i="50"/>
  <c r="H18" i="50"/>
  <c r="H21" i="50"/>
  <c r="H12" i="51"/>
  <c r="H13" i="51"/>
  <c r="H14" i="51"/>
  <c r="H15" i="51"/>
  <c r="H16" i="51"/>
  <c r="H17" i="51"/>
  <c r="H18" i="51"/>
  <c r="H19" i="51"/>
  <c r="H20" i="51"/>
  <c r="H21" i="51"/>
  <c r="H22" i="51"/>
  <c r="H23" i="51"/>
  <c r="H8" i="52"/>
  <c r="O11" i="52"/>
  <c r="P11" i="52" s="1"/>
  <c r="M12" i="53"/>
  <c r="U12" i="53" s="1"/>
  <c r="V10" i="53"/>
  <c r="H6" i="55"/>
  <c r="H12" i="55"/>
  <c r="H15" i="55"/>
  <c r="H18" i="55"/>
  <c r="H21" i="55"/>
  <c r="O7" i="57"/>
  <c r="P7" i="57" s="1"/>
  <c r="V8" i="57"/>
  <c r="O12" i="57"/>
  <c r="P12" i="57" s="1"/>
  <c r="V15" i="57"/>
  <c r="Y4" i="58"/>
  <c r="O9" i="58"/>
  <c r="P9" i="58" s="1"/>
  <c r="H10" i="58"/>
  <c r="I10" i="58" s="1"/>
  <c r="J10" i="58" s="1"/>
  <c r="H14" i="60"/>
  <c r="H17" i="60"/>
  <c r="H20" i="60"/>
  <c r="H23" i="60"/>
  <c r="H8" i="61"/>
  <c r="I8" i="61" s="1"/>
  <c r="J8" i="61" s="1"/>
  <c r="O23" i="62"/>
  <c r="P23" i="62" s="1"/>
  <c r="O22" i="62"/>
  <c r="P22" i="62" s="1"/>
  <c r="O21" i="62"/>
  <c r="P21" i="62" s="1"/>
  <c r="O20" i="62"/>
  <c r="P20" i="62" s="1"/>
  <c r="O19" i="62"/>
  <c r="P19" i="62" s="1"/>
  <c r="O18" i="62"/>
  <c r="P18" i="62" s="1"/>
  <c r="O17" i="62"/>
  <c r="P17" i="62" s="1"/>
  <c r="O16" i="62"/>
  <c r="P16" i="62" s="1"/>
  <c r="O15" i="62"/>
  <c r="P15" i="62" s="1"/>
  <c r="O14" i="62"/>
  <c r="P14" i="62" s="1"/>
  <c r="O13" i="62"/>
  <c r="P13" i="62" s="1"/>
  <c r="O12" i="62"/>
  <c r="P12" i="62" s="1"/>
  <c r="O7" i="62"/>
  <c r="P7" i="62" s="1"/>
  <c r="O6" i="62"/>
  <c r="P6" i="62" s="1"/>
  <c r="O11" i="62"/>
  <c r="P11" i="62" s="1"/>
  <c r="O5" i="62"/>
  <c r="P5" i="62" s="1"/>
  <c r="O10" i="62"/>
  <c r="P10" i="62" s="1"/>
  <c r="O3" i="62"/>
  <c r="AE3" i="63"/>
  <c r="H4" i="63"/>
  <c r="M15" i="63"/>
  <c r="U15" i="63" s="1"/>
  <c r="H12" i="63"/>
  <c r="H15" i="63"/>
  <c r="H18" i="63"/>
  <c r="H21" i="63"/>
  <c r="Z4" i="64"/>
  <c r="R11" i="64"/>
  <c r="R5" i="64"/>
  <c r="R10" i="64"/>
  <c r="R3" i="64"/>
  <c r="R9" i="64"/>
  <c r="R4" i="64"/>
  <c r="R23" i="64"/>
  <c r="R22" i="64"/>
  <c r="R21" i="64"/>
  <c r="R20" i="64"/>
  <c r="R19" i="64"/>
  <c r="R18" i="64"/>
  <c r="R17" i="64"/>
  <c r="R16" i="64"/>
  <c r="R15" i="64"/>
  <c r="R14" i="64"/>
  <c r="R13" i="64"/>
  <c r="R12" i="64"/>
  <c r="R7" i="64"/>
  <c r="R6" i="64"/>
  <c r="H12" i="65"/>
  <c r="I12" i="65" s="1"/>
  <c r="J12" i="65" s="1"/>
  <c r="H18" i="65"/>
  <c r="I18" i="65" s="1"/>
  <c r="J18" i="65" s="1"/>
  <c r="H22" i="71"/>
  <c r="H15" i="72"/>
  <c r="AH4" i="74"/>
  <c r="H7" i="75"/>
  <c r="I7" i="75" s="1"/>
  <c r="J7" i="75" s="1"/>
  <c r="H29" i="75"/>
  <c r="I29" i="75" s="1"/>
  <c r="J29" i="75" s="1"/>
  <c r="H47" i="75"/>
  <c r="I47" i="75" s="1"/>
  <c r="J47" i="75" s="1"/>
  <c r="H65" i="75"/>
  <c r="I65" i="75" s="1"/>
  <c r="J65" i="75" s="1"/>
  <c r="H74" i="75"/>
  <c r="I74" i="75" s="1"/>
  <c r="J74" i="75" s="1"/>
  <c r="AH4" i="76"/>
  <c r="Z4" i="76"/>
  <c r="H6" i="76"/>
  <c r="I6" i="76" s="1"/>
  <c r="J6" i="76" s="1"/>
  <c r="H34" i="76"/>
  <c r="I34" i="76" s="1"/>
  <c r="J34" i="76" s="1"/>
  <c r="H61" i="76"/>
  <c r="I61" i="76" s="1"/>
  <c r="J61" i="76" s="1"/>
  <c r="H96" i="77"/>
  <c r="I96" i="77" s="1"/>
  <c r="J96" i="77" s="1"/>
  <c r="O12" i="52"/>
  <c r="P12" i="52" s="1"/>
  <c r="O13" i="52"/>
  <c r="P13" i="52" s="1"/>
  <c r="O14" i="52"/>
  <c r="P14" i="52" s="1"/>
  <c r="O15" i="52"/>
  <c r="P15" i="52" s="1"/>
  <c r="O16" i="52"/>
  <c r="P16" i="52" s="1"/>
  <c r="O17" i="52"/>
  <c r="P17" i="52" s="1"/>
  <c r="O18" i="52"/>
  <c r="P18" i="52" s="1"/>
  <c r="O19" i="52"/>
  <c r="P19" i="52" s="1"/>
  <c r="O20" i="52"/>
  <c r="P20" i="52" s="1"/>
  <c r="O21" i="52"/>
  <c r="P21" i="52" s="1"/>
  <c r="O22" i="52"/>
  <c r="P22" i="52" s="1"/>
  <c r="O23" i="52"/>
  <c r="P23" i="52" s="1"/>
  <c r="M23" i="53"/>
  <c r="U23" i="53" s="1"/>
  <c r="M17" i="53"/>
  <c r="U17" i="53" s="1"/>
  <c r="M11" i="53"/>
  <c r="U11" i="53" s="1"/>
  <c r="M5" i="53"/>
  <c r="U5" i="53" s="1"/>
  <c r="M22" i="53"/>
  <c r="U22" i="53" s="1"/>
  <c r="M16" i="53"/>
  <c r="U16" i="53" s="1"/>
  <c r="M10" i="53"/>
  <c r="U10" i="53" s="1"/>
  <c r="M4" i="53"/>
  <c r="U4" i="53" s="1"/>
  <c r="X4" i="53" s="1"/>
  <c r="M13" i="53"/>
  <c r="U13" i="53" s="1"/>
  <c r="M21" i="53"/>
  <c r="U21" i="53" s="1"/>
  <c r="H9" i="53"/>
  <c r="I9" i="53" s="1"/>
  <c r="J9" i="53" s="1"/>
  <c r="O23" i="54"/>
  <c r="P23" i="54" s="1"/>
  <c r="O22" i="54"/>
  <c r="P22" i="54" s="1"/>
  <c r="O21" i="54"/>
  <c r="P21" i="54" s="1"/>
  <c r="O20" i="54"/>
  <c r="P20" i="54" s="1"/>
  <c r="O19" i="54"/>
  <c r="P19" i="54" s="1"/>
  <c r="O18" i="54"/>
  <c r="P18" i="54" s="1"/>
  <c r="O17" i="54"/>
  <c r="P17" i="54" s="1"/>
  <c r="O16" i="54"/>
  <c r="P16" i="54" s="1"/>
  <c r="O15" i="54"/>
  <c r="P15" i="54" s="1"/>
  <c r="O14" i="54"/>
  <c r="P14" i="54" s="1"/>
  <c r="O13" i="54"/>
  <c r="P13" i="54" s="1"/>
  <c r="O12" i="54"/>
  <c r="P12" i="54" s="1"/>
  <c r="O7" i="54"/>
  <c r="P7" i="54" s="1"/>
  <c r="O6" i="54"/>
  <c r="P6" i="54" s="1"/>
  <c r="O9" i="54"/>
  <c r="P9" i="54" s="1"/>
  <c r="H5" i="54"/>
  <c r="I5" i="54" s="1"/>
  <c r="J5" i="54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M22" i="55"/>
  <c r="U22" i="55" s="1"/>
  <c r="M16" i="55"/>
  <c r="U16" i="55" s="1"/>
  <c r="M10" i="55"/>
  <c r="U10" i="55" s="1"/>
  <c r="M4" i="55"/>
  <c r="U4" i="55" s="1"/>
  <c r="X4" i="55" s="1"/>
  <c r="AH4" i="55" s="1"/>
  <c r="M15" i="55"/>
  <c r="U15" i="55" s="1"/>
  <c r="O9" i="56"/>
  <c r="P9" i="56" s="1"/>
  <c r="O8" i="56"/>
  <c r="P8" i="56" s="1"/>
  <c r="O11" i="56"/>
  <c r="P11" i="56" s="1"/>
  <c r="O5" i="56"/>
  <c r="P5" i="56" s="1"/>
  <c r="H9" i="57"/>
  <c r="I9" i="57" s="1"/>
  <c r="J9" i="57" s="1"/>
  <c r="O23" i="57"/>
  <c r="P23" i="57" s="1"/>
  <c r="O22" i="57"/>
  <c r="P22" i="57" s="1"/>
  <c r="O21" i="57"/>
  <c r="P21" i="57" s="1"/>
  <c r="O20" i="57"/>
  <c r="P20" i="57" s="1"/>
  <c r="O11" i="57"/>
  <c r="P11" i="57" s="1"/>
  <c r="O3" i="57"/>
  <c r="O10" i="57"/>
  <c r="P10" i="57" s="1"/>
  <c r="O13" i="57"/>
  <c r="P13" i="57" s="1"/>
  <c r="V16" i="57"/>
  <c r="O19" i="57"/>
  <c r="P19" i="57" s="1"/>
  <c r="H4" i="58"/>
  <c r="I4" i="58" s="1"/>
  <c r="J4" i="58" s="1"/>
  <c r="K4" i="58" s="1"/>
  <c r="Z4" i="58"/>
  <c r="H10" i="59"/>
  <c r="H7" i="60"/>
  <c r="H11" i="60"/>
  <c r="O9" i="60"/>
  <c r="P9" i="60" s="1"/>
  <c r="O8" i="60"/>
  <c r="P8" i="60" s="1"/>
  <c r="O10" i="60"/>
  <c r="P10" i="60" s="1"/>
  <c r="O3" i="60"/>
  <c r="O13" i="60"/>
  <c r="P13" i="60" s="1"/>
  <c r="O16" i="60"/>
  <c r="P16" i="60" s="1"/>
  <c r="O19" i="60"/>
  <c r="P19" i="60" s="1"/>
  <c r="O22" i="60"/>
  <c r="P22" i="60" s="1"/>
  <c r="M18" i="62"/>
  <c r="U18" i="62" s="1"/>
  <c r="M12" i="62"/>
  <c r="U12" i="62" s="1"/>
  <c r="M6" i="62"/>
  <c r="U6" i="62" s="1"/>
  <c r="M23" i="62"/>
  <c r="U23" i="62" s="1"/>
  <c r="M17" i="62"/>
  <c r="U17" i="62" s="1"/>
  <c r="M11" i="62"/>
  <c r="U11" i="62" s="1"/>
  <c r="M5" i="62"/>
  <c r="U5" i="62" s="1"/>
  <c r="M22" i="62"/>
  <c r="U22" i="62" s="1"/>
  <c r="M16" i="62"/>
  <c r="U16" i="62" s="1"/>
  <c r="M10" i="62"/>
  <c r="U10" i="62" s="1"/>
  <c r="M4" i="62"/>
  <c r="U4" i="62" s="1"/>
  <c r="X4" i="62" s="1"/>
  <c r="M19" i="62"/>
  <c r="U19" i="62" s="1"/>
  <c r="M13" i="62"/>
  <c r="U13" i="62" s="1"/>
  <c r="M7" i="62"/>
  <c r="U7" i="62" s="1"/>
  <c r="M21" i="62"/>
  <c r="U21" i="62" s="1"/>
  <c r="H8" i="62"/>
  <c r="I8" i="62" s="1"/>
  <c r="J8" i="62" s="1"/>
  <c r="O23" i="63"/>
  <c r="P23" i="63" s="1"/>
  <c r="O22" i="63"/>
  <c r="P22" i="63" s="1"/>
  <c r="O21" i="63"/>
  <c r="P21" i="63" s="1"/>
  <c r="O20" i="63"/>
  <c r="P20" i="63" s="1"/>
  <c r="O19" i="63"/>
  <c r="P19" i="63" s="1"/>
  <c r="O18" i="63"/>
  <c r="P18" i="63" s="1"/>
  <c r="O17" i="63"/>
  <c r="P17" i="63" s="1"/>
  <c r="O16" i="63"/>
  <c r="P16" i="63" s="1"/>
  <c r="O15" i="63"/>
  <c r="P15" i="63" s="1"/>
  <c r="O14" i="63"/>
  <c r="P14" i="63" s="1"/>
  <c r="O13" i="63"/>
  <c r="P13" i="63" s="1"/>
  <c r="O12" i="63"/>
  <c r="P12" i="63" s="1"/>
  <c r="O7" i="63"/>
  <c r="P7" i="63" s="1"/>
  <c r="O6" i="63"/>
  <c r="P6" i="63" s="1"/>
  <c r="O11" i="63"/>
  <c r="P11" i="63" s="1"/>
  <c r="O5" i="63"/>
  <c r="P5" i="63" s="1"/>
  <c r="O8" i="63"/>
  <c r="P8" i="63" s="1"/>
  <c r="M16" i="63"/>
  <c r="U16" i="63" s="1"/>
  <c r="P5" i="64"/>
  <c r="P11" i="64"/>
  <c r="H5" i="65"/>
  <c r="I5" i="65" s="1"/>
  <c r="J5" i="65" s="1"/>
  <c r="H13" i="65"/>
  <c r="I13" i="65" s="1"/>
  <c r="J13" i="65" s="1"/>
  <c r="H19" i="65"/>
  <c r="I19" i="65" s="1"/>
  <c r="J19" i="65" s="1"/>
  <c r="Q9" i="66"/>
  <c r="Q8" i="66"/>
  <c r="Q23" i="66"/>
  <c r="Q10" i="66"/>
  <c r="Q14" i="66"/>
  <c r="Q17" i="66"/>
  <c r="Q20" i="66"/>
  <c r="H7" i="67"/>
  <c r="AH4" i="70"/>
  <c r="H18" i="71"/>
  <c r="H20" i="71"/>
  <c r="AH3" i="73"/>
  <c r="AQ3" i="73" s="1"/>
  <c r="H7" i="74"/>
  <c r="I7" i="74" s="1"/>
  <c r="J7" i="74" s="1"/>
  <c r="H16" i="74"/>
  <c r="I16" i="74" s="1"/>
  <c r="J16" i="74" s="1"/>
  <c r="H25" i="74"/>
  <c r="I25" i="74" s="1"/>
  <c r="J25" i="74" s="1"/>
  <c r="H34" i="74"/>
  <c r="I34" i="74" s="1"/>
  <c r="J34" i="74" s="1"/>
  <c r="H43" i="74"/>
  <c r="I43" i="74" s="1"/>
  <c r="J43" i="74" s="1"/>
  <c r="H52" i="74"/>
  <c r="I52" i="74" s="1"/>
  <c r="J52" i="74" s="1"/>
  <c r="H61" i="74"/>
  <c r="I61" i="74" s="1"/>
  <c r="J61" i="74" s="1"/>
  <c r="H70" i="74"/>
  <c r="I70" i="74" s="1"/>
  <c r="J70" i="74" s="1"/>
  <c r="H79" i="74"/>
  <c r="I79" i="74" s="1"/>
  <c r="J79" i="74" s="1"/>
  <c r="H82" i="74"/>
  <c r="I82" i="74" s="1"/>
  <c r="J82" i="74" s="1"/>
  <c r="H14" i="75"/>
  <c r="I14" i="75" s="1"/>
  <c r="J14" i="75" s="1"/>
  <c r="H32" i="75"/>
  <c r="I32" i="75" s="1"/>
  <c r="J32" i="75" s="1"/>
  <c r="H50" i="75"/>
  <c r="I50" i="75" s="1"/>
  <c r="J50" i="75" s="1"/>
  <c r="H44" i="76"/>
  <c r="I44" i="76" s="1"/>
  <c r="J44" i="76" s="1"/>
  <c r="M9" i="54"/>
  <c r="U9" i="54" s="1"/>
  <c r="M15" i="54"/>
  <c r="U15" i="54" s="1"/>
  <c r="M21" i="54"/>
  <c r="U21" i="54" s="1"/>
  <c r="R8" i="56"/>
  <c r="Q11" i="57"/>
  <c r="Q6" i="58"/>
  <c r="Q7" i="58"/>
  <c r="Q12" i="58"/>
  <c r="Q13" i="58"/>
  <c r="Q14" i="58"/>
  <c r="Q15" i="58"/>
  <c r="Q16" i="58"/>
  <c r="Q17" i="58"/>
  <c r="Q18" i="58"/>
  <c r="Q19" i="58"/>
  <c r="Q20" i="58"/>
  <c r="Q21" i="58"/>
  <c r="Q22" i="58"/>
  <c r="Q23" i="58"/>
  <c r="M9" i="59"/>
  <c r="U9" i="59" s="1"/>
  <c r="M15" i="59"/>
  <c r="U15" i="59" s="1"/>
  <c r="M21" i="59"/>
  <c r="U21" i="59" s="1"/>
  <c r="M4" i="60"/>
  <c r="U4" i="60" s="1"/>
  <c r="X4" i="60" s="1"/>
  <c r="AH4" i="60" s="1"/>
  <c r="M10" i="60"/>
  <c r="U10" i="60" s="1"/>
  <c r="M16" i="60"/>
  <c r="U16" i="60" s="1"/>
  <c r="M22" i="60"/>
  <c r="U22" i="60" s="1"/>
  <c r="V10" i="60"/>
  <c r="M5" i="61"/>
  <c r="U5" i="61" s="1"/>
  <c r="M11" i="61"/>
  <c r="U11" i="61" s="1"/>
  <c r="M17" i="61"/>
  <c r="U17" i="61" s="1"/>
  <c r="M23" i="61"/>
  <c r="U23" i="61" s="1"/>
  <c r="R3" i="62"/>
  <c r="R10" i="62"/>
  <c r="Q11" i="62"/>
  <c r="Q6" i="63"/>
  <c r="Q7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M9" i="64"/>
  <c r="U9" i="64" s="1"/>
  <c r="M15" i="64"/>
  <c r="U15" i="64" s="1"/>
  <c r="M21" i="64"/>
  <c r="U21" i="64" s="1"/>
  <c r="O3" i="65"/>
  <c r="M4" i="65"/>
  <c r="U4" i="65" s="1"/>
  <c r="X4" i="65" s="1"/>
  <c r="AH4" i="65" s="1"/>
  <c r="M10" i="65"/>
  <c r="U10" i="65" s="1"/>
  <c r="M16" i="65"/>
  <c r="U16" i="65" s="1"/>
  <c r="M22" i="65"/>
  <c r="U22" i="65" s="1"/>
  <c r="O11" i="65"/>
  <c r="P11" i="65" s="1"/>
  <c r="V11" i="65"/>
  <c r="R4" i="66"/>
  <c r="R9" i="66"/>
  <c r="R23" i="67"/>
  <c r="R22" i="67"/>
  <c r="R21" i="67"/>
  <c r="R20" i="67"/>
  <c r="R19" i="67"/>
  <c r="R18" i="67"/>
  <c r="R17" i="67"/>
  <c r="R16" i="67"/>
  <c r="R15" i="67"/>
  <c r="R14" i="67"/>
  <c r="R13" i="67"/>
  <c r="R12" i="67"/>
  <c r="R7" i="67"/>
  <c r="R6" i="67"/>
  <c r="R11" i="67"/>
  <c r="R5" i="67"/>
  <c r="R9" i="67"/>
  <c r="H12" i="67"/>
  <c r="H13" i="67"/>
  <c r="H14" i="67"/>
  <c r="H15" i="67"/>
  <c r="H16" i="67"/>
  <c r="H17" i="67"/>
  <c r="H18" i="67"/>
  <c r="H19" i="67"/>
  <c r="H20" i="67"/>
  <c r="H21" i="67"/>
  <c r="H22" i="67"/>
  <c r="H23" i="67"/>
  <c r="Q9" i="68"/>
  <c r="Q8" i="68"/>
  <c r="Q10" i="68"/>
  <c r="H4" i="69"/>
  <c r="I4" i="69" s="1"/>
  <c r="J4" i="69" s="1"/>
  <c r="K4" i="69" s="1"/>
  <c r="M8" i="69"/>
  <c r="U8" i="69" s="1"/>
  <c r="M20" i="69"/>
  <c r="U20" i="69" s="1"/>
  <c r="H9" i="69"/>
  <c r="I9" i="69" s="1"/>
  <c r="J9" i="69" s="1"/>
  <c r="O10" i="69"/>
  <c r="P10" i="69" s="1"/>
  <c r="H10" i="70"/>
  <c r="I10" i="70" s="1"/>
  <c r="J10" i="70" s="1"/>
  <c r="V10" i="70"/>
  <c r="H11" i="71"/>
  <c r="H20" i="72"/>
  <c r="Y4" i="73"/>
  <c r="H5" i="73"/>
  <c r="I5" i="73" s="1"/>
  <c r="J5" i="73" s="1"/>
  <c r="K5" i="73" s="1"/>
  <c r="Q97" i="73"/>
  <c r="H85" i="74"/>
  <c r="I85" i="74" s="1"/>
  <c r="J85" i="74" s="1"/>
  <c r="H89" i="74"/>
  <c r="I89" i="74" s="1"/>
  <c r="J89" i="74" s="1"/>
  <c r="H9" i="75"/>
  <c r="I9" i="75" s="1"/>
  <c r="J9" i="75" s="1"/>
  <c r="H13" i="75"/>
  <c r="I13" i="75" s="1"/>
  <c r="J13" i="75" s="1"/>
  <c r="H16" i="75"/>
  <c r="I16" i="75" s="1"/>
  <c r="J16" i="75" s="1"/>
  <c r="H19" i="75"/>
  <c r="I19" i="75" s="1"/>
  <c r="J19" i="75" s="1"/>
  <c r="H22" i="75"/>
  <c r="I22" i="75" s="1"/>
  <c r="J22" i="75" s="1"/>
  <c r="H25" i="75"/>
  <c r="I25" i="75" s="1"/>
  <c r="J25" i="75" s="1"/>
  <c r="H28" i="75"/>
  <c r="I28" i="75" s="1"/>
  <c r="J28" i="75" s="1"/>
  <c r="H31" i="75"/>
  <c r="I31" i="75" s="1"/>
  <c r="J31" i="75" s="1"/>
  <c r="H34" i="75"/>
  <c r="I34" i="75" s="1"/>
  <c r="J34" i="75" s="1"/>
  <c r="H37" i="75"/>
  <c r="I37" i="75" s="1"/>
  <c r="J37" i="75" s="1"/>
  <c r="H40" i="75"/>
  <c r="I40" i="75" s="1"/>
  <c r="J40" i="75" s="1"/>
  <c r="H43" i="75"/>
  <c r="I43" i="75" s="1"/>
  <c r="J43" i="75" s="1"/>
  <c r="H46" i="75"/>
  <c r="I46" i="75" s="1"/>
  <c r="J46" i="75" s="1"/>
  <c r="H68" i="75"/>
  <c r="I68" i="75" s="1"/>
  <c r="J68" i="75" s="1"/>
  <c r="H77" i="75"/>
  <c r="I77" i="75" s="1"/>
  <c r="J77" i="75" s="1"/>
  <c r="H13" i="76"/>
  <c r="I13" i="76" s="1"/>
  <c r="J13" i="76" s="1"/>
  <c r="H16" i="76"/>
  <c r="I16" i="76" s="1"/>
  <c r="J16" i="76" s="1"/>
  <c r="H22" i="76"/>
  <c r="I22" i="76" s="1"/>
  <c r="J22" i="76" s="1"/>
  <c r="H31" i="76"/>
  <c r="I31" i="76" s="1"/>
  <c r="J31" i="76" s="1"/>
  <c r="H49" i="76"/>
  <c r="I49" i="76" s="1"/>
  <c r="J49" i="76" s="1"/>
  <c r="H58" i="76"/>
  <c r="I58" i="76" s="1"/>
  <c r="J58" i="76" s="1"/>
  <c r="H67" i="76"/>
  <c r="I67" i="76" s="1"/>
  <c r="J67" i="76" s="1"/>
  <c r="H22" i="77"/>
  <c r="I22" i="77" s="1"/>
  <c r="J22" i="77" s="1"/>
  <c r="H42" i="77"/>
  <c r="I42" i="77" s="1"/>
  <c r="J42" i="77" s="1"/>
  <c r="H52" i="77"/>
  <c r="I52" i="77" s="1"/>
  <c r="J52" i="77" s="1"/>
  <c r="H78" i="77"/>
  <c r="I78" i="77" s="1"/>
  <c r="J78" i="77" s="1"/>
  <c r="H88" i="77"/>
  <c r="I88" i="77" s="1"/>
  <c r="J88" i="77" s="1"/>
  <c r="AH3" i="49"/>
  <c r="AQ3" i="49" s="1"/>
  <c r="M8" i="51"/>
  <c r="U8" i="51" s="1"/>
  <c r="M14" i="51"/>
  <c r="U14" i="51" s="1"/>
  <c r="M20" i="51"/>
  <c r="U20" i="51" s="1"/>
  <c r="M9" i="52"/>
  <c r="U9" i="52" s="1"/>
  <c r="M15" i="52"/>
  <c r="U15" i="52" s="1"/>
  <c r="M6" i="54"/>
  <c r="U6" i="54" s="1"/>
  <c r="M12" i="54"/>
  <c r="U12" i="54" s="1"/>
  <c r="M18" i="54"/>
  <c r="U18" i="54" s="1"/>
  <c r="V6" i="54"/>
  <c r="V7" i="54"/>
  <c r="Q10" i="54"/>
  <c r="V12" i="54"/>
  <c r="V13" i="54"/>
  <c r="V14" i="54"/>
  <c r="V15" i="54"/>
  <c r="V16" i="54"/>
  <c r="V17" i="54"/>
  <c r="V18" i="54"/>
  <c r="V19" i="54"/>
  <c r="V20" i="54"/>
  <c r="V21" i="54"/>
  <c r="V22" i="54"/>
  <c r="M8" i="56"/>
  <c r="U8" i="56" s="1"/>
  <c r="M14" i="56"/>
  <c r="U14" i="56" s="1"/>
  <c r="M20" i="56"/>
  <c r="U20" i="56" s="1"/>
  <c r="R5" i="56"/>
  <c r="R11" i="56"/>
  <c r="M9" i="57"/>
  <c r="U9" i="57" s="1"/>
  <c r="M15" i="57"/>
  <c r="U15" i="57" s="1"/>
  <c r="Q8" i="57"/>
  <c r="Q9" i="58"/>
  <c r="M6" i="59"/>
  <c r="U6" i="59" s="1"/>
  <c r="M12" i="59"/>
  <c r="U12" i="59" s="1"/>
  <c r="M18" i="59"/>
  <c r="U18" i="59" s="1"/>
  <c r="V6" i="59"/>
  <c r="V7" i="59"/>
  <c r="Q10" i="59"/>
  <c r="V12" i="59"/>
  <c r="V13" i="59"/>
  <c r="V14" i="59"/>
  <c r="V15" i="59"/>
  <c r="V16" i="59"/>
  <c r="V17" i="59"/>
  <c r="V18" i="59"/>
  <c r="V19" i="59"/>
  <c r="V20" i="59"/>
  <c r="V21" i="59"/>
  <c r="V22" i="59"/>
  <c r="M7" i="60"/>
  <c r="U7" i="60" s="1"/>
  <c r="M13" i="60"/>
  <c r="U13" i="60" s="1"/>
  <c r="M19" i="60"/>
  <c r="U19" i="60" s="1"/>
  <c r="M8" i="61"/>
  <c r="U8" i="61" s="1"/>
  <c r="M14" i="61"/>
  <c r="U14" i="61" s="1"/>
  <c r="M20" i="61"/>
  <c r="U20" i="61" s="1"/>
  <c r="Q9" i="63"/>
  <c r="M6" i="64"/>
  <c r="U6" i="64" s="1"/>
  <c r="M12" i="64"/>
  <c r="U12" i="64" s="1"/>
  <c r="V6" i="64"/>
  <c r="V7" i="64"/>
  <c r="Q10" i="64"/>
  <c r="V12" i="64"/>
  <c r="V13" i="64"/>
  <c r="V14" i="64"/>
  <c r="V15" i="64"/>
  <c r="V16" i="64"/>
  <c r="V17" i="64"/>
  <c r="V18" i="64"/>
  <c r="V19" i="64"/>
  <c r="V20" i="64"/>
  <c r="V21" i="64"/>
  <c r="V22" i="64"/>
  <c r="AH3" i="65"/>
  <c r="AQ3" i="65" s="1"/>
  <c r="M7" i="65"/>
  <c r="U7" i="65" s="1"/>
  <c r="M13" i="65"/>
  <c r="U13" i="65" s="1"/>
  <c r="M19" i="65"/>
  <c r="U19" i="65" s="1"/>
  <c r="O8" i="65"/>
  <c r="P8" i="65" s="1"/>
  <c r="V8" i="65"/>
  <c r="M9" i="66"/>
  <c r="U9" i="66" s="1"/>
  <c r="M15" i="66"/>
  <c r="U15" i="66" s="1"/>
  <c r="R6" i="66"/>
  <c r="R7" i="66"/>
  <c r="R12" i="66"/>
  <c r="R13" i="66"/>
  <c r="R14" i="66"/>
  <c r="R15" i="66"/>
  <c r="R16" i="66"/>
  <c r="R17" i="66"/>
  <c r="R18" i="66"/>
  <c r="R19" i="66"/>
  <c r="R20" i="66"/>
  <c r="R21" i="66"/>
  <c r="R22" i="66"/>
  <c r="O5" i="67"/>
  <c r="P5" i="67" s="1"/>
  <c r="H8" i="67"/>
  <c r="O12" i="67"/>
  <c r="P12" i="67" s="1"/>
  <c r="O13" i="67"/>
  <c r="P13" i="67" s="1"/>
  <c r="O14" i="67"/>
  <c r="P14" i="67" s="1"/>
  <c r="O15" i="67"/>
  <c r="P15" i="67" s="1"/>
  <c r="O16" i="67"/>
  <c r="P16" i="67" s="1"/>
  <c r="O17" i="67"/>
  <c r="P17" i="67" s="1"/>
  <c r="O18" i="67"/>
  <c r="P18" i="67" s="1"/>
  <c r="O19" i="67"/>
  <c r="P19" i="67" s="1"/>
  <c r="O20" i="67"/>
  <c r="P20" i="67" s="1"/>
  <c r="O21" i="67"/>
  <c r="P21" i="67" s="1"/>
  <c r="O22" i="67"/>
  <c r="P22" i="67" s="1"/>
  <c r="H9" i="68"/>
  <c r="M20" i="70"/>
  <c r="U20" i="70" s="1"/>
  <c r="M14" i="70"/>
  <c r="U14" i="70" s="1"/>
  <c r="M8" i="70"/>
  <c r="U8" i="70" s="1"/>
  <c r="M19" i="70"/>
  <c r="U19" i="70" s="1"/>
  <c r="M13" i="70"/>
  <c r="U13" i="70" s="1"/>
  <c r="M7" i="70"/>
  <c r="U7" i="70" s="1"/>
  <c r="M18" i="70"/>
  <c r="U18" i="70" s="1"/>
  <c r="M12" i="70"/>
  <c r="U12" i="70" s="1"/>
  <c r="M6" i="70"/>
  <c r="U6" i="70" s="1"/>
  <c r="M15" i="70"/>
  <c r="U15" i="70" s="1"/>
  <c r="H12" i="70"/>
  <c r="I12" i="70" s="1"/>
  <c r="J12" i="70" s="1"/>
  <c r="H15" i="70"/>
  <c r="I15" i="70" s="1"/>
  <c r="J15" i="70" s="1"/>
  <c r="H18" i="70"/>
  <c r="I18" i="70" s="1"/>
  <c r="J18" i="70" s="1"/>
  <c r="H21" i="70"/>
  <c r="I21" i="70" s="1"/>
  <c r="J21" i="70" s="1"/>
  <c r="Z4" i="71"/>
  <c r="R23" i="71"/>
  <c r="R22" i="71"/>
  <c r="R21" i="71"/>
  <c r="R20" i="71"/>
  <c r="R19" i="71"/>
  <c r="R18" i="71"/>
  <c r="R17" i="71"/>
  <c r="R16" i="71"/>
  <c r="R15" i="71"/>
  <c r="R14" i="71"/>
  <c r="R13" i="71"/>
  <c r="R12" i="71"/>
  <c r="R7" i="71"/>
  <c r="R6" i="71"/>
  <c r="R11" i="71"/>
  <c r="R5" i="71"/>
  <c r="R10" i="71"/>
  <c r="R3" i="71"/>
  <c r="R9" i="71"/>
  <c r="H6" i="72"/>
  <c r="H12" i="72"/>
  <c r="H17" i="72"/>
  <c r="H22" i="72"/>
  <c r="H80" i="74"/>
  <c r="I80" i="74" s="1"/>
  <c r="J80" i="74" s="1"/>
  <c r="P3" i="75"/>
  <c r="AF3" i="75" s="1"/>
  <c r="AO3" i="75" s="1"/>
  <c r="AE3" i="75"/>
  <c r="H7" i="76"/>
  <c r="I7" i="76" s="1"/>
  <c r="J7" i="76" s="1"/>
  <c r="H29" i="76"/>
  <c r="I29" i="76" s="1"/>
  <c r="J29" i="76" s="1"/>
  <c r="H38" i="76"/>
  <c r="I38" i="76" s="1"/>
  <c r="J38" i="76" s="1"/>
  <c r="H47" i="76"/>
  <c r="I47" i="76" s="1"/>
  <c r="J47" i="76" s="1"/>
  <c r="H56" i="76"/>
  <c r="I56" i="76" s="1"/>
  <c r="J56" i="76" s="1"/>
  <c r="H65" i="76"/>
  <c r="I65" i="76" s="1"/>
  <c r="J65" i="76" s="1"/>
  <c r="P3" i="77"/>
  <c r="AF3" i="77" s="1"/>
  <c r="AO3" i="77" s="1"/>
  <c r="AE3" i="77"/>
  <c r="H26" i="77"/>
  <c r="I26" i="77" s="1"/>
  <c r="J26" i="77" s="1"/>
  <c r="H60" i="77"/>
  <c r="I60" i="77" s="1"/>
  <c r="J60" i="77" s="1"/>
  <c r="H70" i="77"/>
  <c r="I70" i="77" s="1"/>
  <c r="J70" i="77" s="1"/>
  <c r="M9" i="51"/>
  <c r="U9" i="51" s="1"/>
  <c r="M15" i="51"/>
  <c r="U15" i="51" s="1"/>
  <c r="M7" i="54"/>
  <c r="U7" i="54" s="1"/>
  <c r="M13" i="54"/>
  <c r="U13" i="54" s="1"/>
  <c r="M9" i="56"/>
  <c r="U9" i="56" s="1"/>
  <c r="M15" i="56"/>
  <c r="U15" i="56" s="1"/>
  <c r="R6" i="56"/>
  <c r="R7" i="56"/>
  <c r="R12" i="56"/>
  <c r="R13" i="56"/>
  <c r="R14" i="56"/>
  <c r="R15" i="56"/>
  <c r="R16" i="56"/>
  <c r="R17" i="56"/>
  <c r="R18" i="56"/>
  <c r="R19" i="56"/>
  <c r="R20" i="56"/>
  <c r="R21" i="56"/>
  <c r="R22" i="56"/>
  <c r="Q10" i="58"/>
  <c r="M7" i="59"/>
  <c r="U7" i="59" s="1"/>
  <c r="M13" i="59"/>
  <c r="U13" i="59" s="1"/>
  <c r="M8" i="60"/>
  <c r="U8" i="60" s="1"/>
  <c r="M14" i="60"/>
  <c r="U14" i="60" s="1"/>
  <c r="M20" i="60"/>
  <c r="U20" i="60" s="1"/>
  <c r="M9" i="61"/>
  <c r="U9" i="61" s="1"/>
  <c r="M15" i="61"/>
  <c r="U15" i="61" s="1"/>
  <c r="R8" i="62"/>
  <c r="Q10" i="63"/>
  <c r="Q11" i="64"/>
  <c r="M8" i="65"/>
  <c r="U8" i="65" s="1"/>
  <c r="M14" i="65"/>
  <c r="U14" i="65" s="1"/>
  <c r="M20" i="65"/>
  <c r="U20" i="65" s="1"/>
  <c r="O9" i="65"/>
  <c r="P9" i="65" s="1"/>
  <c r="O23" i="69"/>
  <c r="P23" i="69" s="1"/>
  <c r="O22" i="69"/>
  <c r="P22" i="69" s="1"/>
  <c r="O21" i="69"/>
  <c r="P21" i="69" s="1"/>
  <c r="O20" i="69"/>
  <c r="P20" i="69" s="1"/>
  <c r="O19" i="69"/>
  <c r="P19" i="69" s="1"/>
  <c r="O18" i="69"/>
  <c r="P18" i="69" s="1"/>
  <c r="O17" i="69"/>
  <c r="P17" i="69" s="1"/>
  <c r="O16" i="69"/>
  <c r="P16" i="69" s="1"/>
  <c r="O15" i="69"/>
  <c r="P15" i="69" s="1"/>
  <c r="O14" i="69"/>
  <c r="P14" i="69" s="1"/>
  <c r="O13" i="69"/>
  <c r="P13" i="69" s="1"/>
  <c r="O12" i="69"/>
  <c r="P12" i="69" s="1"/>
  <c r="O7" i="69"/>
  <c r="P7" i="69" s="1"/>
  <c r="O6" i="69"/>
  <c r="P6" i="69" s="1"/>
  <c r="O5" i="69"/>
  <c r="P5" i="69" s="1"/>
  <c r="O11" i="69"/>
  <c r="P11" i="69" s="1"/>
  <c r="O3" i="69"/>
  <c r="M18" i="69"/>
  <c r="U18" i="69" s="1"/>
  <c r="M12" i="69"/>
  <c r="U12" i="69" s="1"/>
  <c r="M6" i="69"/>
  <c r="U6" i="69" s="1"/>
  <c r="M23" i="69"/>
  <c r="U23" i="69" s="1"/>
  <c r="M17" i="69"/>
  <c r="U17" i="69" s="1"/>
  <c r="M11" i="69"/>
  <c r="U11" i="69" s="1"/>
  <c r="M5" i="69"/>
  <c r="U5" i="69" s="1"/>
  <c r="M22" i="69"/>
  <c r="U22" i="69" s="1"/>
  <c r="M16" i="69"/>
  <c r="U16" i="69" s="1"/>
  <c r="M10" i="69"/>
  <c r="U10" i="69" s="1"/>
  <c r="M4" i="69"/>
  <c r="U4" i="69" s="1"/>
  <c r="X4" i="69" s="1"/>
  <c r="M15" i="69"/>
  <c r="U15" i="69" s="1"/>
  <c r="Z4" i="70"/>
  <c r="AH4" i="71"/>
  <c r="H6" i="71"/>
  <c r="H7" i="72"/>
  <c r="H13" i="72"/>
  <c r="H18" i="72"/>
  <c r="H23" i="72"/>
  <c r="Q98" i="73"/>
  <c r="Q95" i="73"/>
  <c r="Q92" i="73"/>
  <c r="Q89" i="73"/>
  <c r="Q86" i="73"/>
  <c r="Q83" i="73"/>
  <c r="Q80" i="73"/>
  <c r="Q77" i="73"/>
  <c r="Q74" i="73"/>
  <c r="Q71" i="73"/>
  <c r="Q68" i="73"/>
  <c r="Q65" i="73"/>
  <c r="Q62" i="73"/>
  <c r="Q59" i="73"/>
  <c r="Q56" i="73"/>
  <c r="Q53" i="73"/>
  <c r="Q50" i="73"/>
  <c r="Q47" i="73"/>
  <c r="Q44" i="73"/>
  <c r="Q41" i="73"/>
  <c r="Q38" i="73"/>
  <c r="Q35" i="73"/>
  <c r="Q32" i="73"/>
  <c r="Q29" i="73"/>
  <c r="Q26" i="73"/>
  <c r="Q23" i="73"/>
  <c r="Q20" i="73"/>
  <c r="Q17" i="73"/>
  <c r="Q14" i="73"/>
  <c r="Q10" i="73"/>
  <c r="Q11" i="73"/>
  <c r="Q6" i="73"/>
  <c r="Q96" i="73"/>
  <c r="Q93" i="73"/>
  <c r="Q90" i="73"/>
  <c r="Q87" i="73"/>
  <c r="Q84" i="73"/>
  <c r="Q81" i="73"/>
  <c r="Q78" i="73"/>
  <c r="Q75" i="73"/>
  <c r="Q72" i="73"/>
  <c r="Q69" i="73"/>
  <c r="Q66" i="73"/>
  <c r="Q63" i="73"/>
  <c r="Q60" i="73"/>
  <c r="Q57" i="73"/>
  <c r="Q54" i="73"/>
  <c r="Q51" i="73"/>
  <c r="Q48" i="73"/>
  <c r="Q45" i="73"/>
  <c r="Q42" i="73"/>
  <c r="Q39" i="73"/>
  <c r="Q36" i="73"/>
  <c r="Q33" i="73"/>
  <c r="Q30" i="73"/>
  <c r="Q27" i="73"/>
  <c r="Q24" i="73"/>
  <c r="Q21" i="73"/>
  <c r="Q18" i="73"/>
  <c r="Q15" i="73"/>
  <c r="Q12" i="73"/>
  <c r="Q8" i="73"/>
  <c r="Q7" i="73"/>
  <c r="Q5" i="73"/>
  <c r="Q16" i="73"/>
  <c r="Q22" i="73"/>
  <c r="Q28" i="73"/>
  <c r="Q34" i="73"/>
  <c r="Q40" i="73"/>
  <c r="Q46" i="73"/>
  <c r="Q52" i="73"/>
  <c r="Q58" i="73"/>
  <c r="Q64" i="73"/>
  <c r="Q70" i="73"/>
  <c r="Q76" i="73"/>
  <c r="Q82" i="73"/>
  <c r="Q88" i="73"/>
  <c r="H14" i="74"/>
  <c r="I14" i="74" s="1"/>
  <c r="J14" i="74" s="1"/>
  <c r="H17" i="74"/>
  <c r="I17" i="74" s="1"/>
  <c r="J17" i="74" s="1"/>
  <c r="H20" i="74"/>
  <c r="I20" i="74" s="1"/>
  <c r="J20" i="74" s="1"/>
  <c r="H23" i="74"/>
  <c r="I23" i="74" s="1"/>
  <c r="J23" i="74" s="1"/>
  <c r="H26" i="74"/>
  <c r="I26" i="74" s="1"/>
  <c r="J26" i="74" s="1"/>
  <c r="H29" i="74"/>
  <c r="I29" i="74" s="1"/>
  <c r="J29" i="74" s="1"/>
  <c r="H32" i="74"/>
  <c r="I32" i="74" s="1"/>
  <c r="J32" i="74" s="1"/>
  <c r="H35" i="74"/>
  <c r="I35" i="74" s="1"/>
  <c r="J35" i="74" s="1"/>
  <c r="H38" i="74"/>
  <c r="I38" i="74" s="1"/>
  <c r="J38" i="74" s="1"/>
  <c r="H41" i="74"/>
  <c r="I41" i="74" s="1"/>
  <c r="J41" i="74" s="1"/>
  <c r="H44" i="74"/>
  <c r="I44" i="74" s="1"/>
  <c r="J44" i="74" s="1"/>
  <c r="H47" i="74"/>
  <c r="I47" i="74" s="1"/>
  <c r="J47" i="74" s="1"/>
  <c r="H50" i="74"/>
  <c r="I50" i="74" s="1"/>
  <c r="J50" i="74" s="1"/>
  <c r="H53" i="74"/>
  <c r="I53" i="74" s="1"/>
  <c r="J53" i="74" s="1"/>
  <c r="H56" i="74"/>
  <c r="I56" i="74" s="1"/>
  <c r="J56" i="74" s="1"/>
  <c r="H59" i="74"/>
  <c r="I59" i="74" s="1"/>
  <c r="J59" i="74" s="1"/>
  <c r="H62" i="74"/>
  <c r="I62" i="74" s="1"/>
  <c r="J62" i="74" s="1"/>
  <c r="H65" i="74"/>
  <c r="I65" i="74" s="1"/>
  <c r="J65" i="74" s="1"/>
  <c r="H68" i="74"/>
  <c r="I68" i="74" s="1"/>
  <c r="J68" i="74" s="1"/>
  <c r="H71" i="74"/>
  <c r="I71" i="74" s="1"/>
  <c r="J71" i="74" s="1"/>
  <c r="H74" i="74"/>
  <c r="I74" i="74" s="1"/>
  <c r="J74" i="74" s="1"/>
  <c r="H77" i="74"/>
  <c r="I77" i="74" s="1"/>
  <c r="J77" i="74" s="1"/>
  <c r="H8" i="75"/>
  <c r="I8" i="75" s="1"/>
  <c r="J8" i="75" s="1"/>
  <c r="H10" i="75"/>
  <c r="I10" i="75" s="1"/>
  <c r="J10" i="75" s="1"/>
  <c r="H71" i="75"/>
  <c r="I71" i="75" s="1"/>
  <c r="J71" i="75" s="1"/>
  <c r="H12" i="76"/>
  <c r="I12" i="76" s="1"/>
  <c r="J12" i="76" s="1"/>
  <c r="H15" i="76"/>
  <c r="I15" i="76" s="1"/>
  <c r="J15" i="76" s="1"/>
  <c r="H18" i="76"/>
  <c r="I18" i="76" s="1"/>
  <c r="J18" i="76" s="1"/>
  <c r="H28" i="76"/>
  <c r="I28" i="76" s="1"/>
  <c r="J28" i="76" s="1"/>
  <c r="H55" i="76"/>
  <c r="I55" i="76" s="1"/>
  <c r="J55" i="76" s="1"/>
  <c r="H64" i="76"/>
  <c r="I64" i="76" s="1"/>
  <c r="J64" i="76" s="1"/>
  <c r="AH3" i="58"/>
  <c r="AQ3" i="58" s="1"/>
  <c r="M9" i="60"/>
  <c r="U9" i="60" s="1"/>
  <c r="M15" i="60"/>
  <c r="U15" i="60" s="1"/>
  <c r="AH3" i="63"/>
  <c r="AQ3" i="63" s="1"/>
  <c r="Q12" i="64"/>
  <c r="Q13" i="64"/>
  <c r="Q14" i="64"/>
  <c r="Q15" i="64"/>
  <c r="Q16" i="64"/>
  <c r="Q17" i="64"/>
  <c r="Q18" i="64"/>
  <c r="Q19" i="64"/>
  <c r="Q20" i="64"/>
  <c r="Q21" i="64"/>
  <c r="Q22" i="64"/>
  <c r="M9" i="65"/>
  <c r="U9" i="65" s="1"/>
  <c r="M15" i="65"/>
  <c r="U15" i="65" s="1"/>
  <c r="R8" i="66"/>
  <c r="O10" i="67"/>
  <c r="P10" i="67" s="1"/>
  <c r="O3" i="67"/>
  <c r="O9" i="67"/>
  <c r="P9" i="67" s="1"/>
  <c r="O8" i="67"/>
  <c r="P8" i="67" s="1"/>
  <c r="M7" i="69"/>
  <c r="U7" i="69" s="1"/>
  <c r="M19" i="69"/>
  <c r="U19" i="69" s="1"/>
  <c r="H11" i="69"/>
  <c r="I11" i="69" s="1"/>
  <c r="J11" i="69" s="1"/>
  <c r="H5" i="70"/>
  <c r="I5" i="70" s="1"/>
  <c r="J5" i="70" s="1"/>
  <c r="H7" i="70"/>
  <c r="I7" i="70" s="1"/>
  <c r="J7" i="70" s="1"/>
  <c r="V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7" i="70"/>
  <c r="V6" i="70"/>
  <c r="H13" i="70"/>
  <c r="I13" i="70" s="1"/>
  <c r="J13" i="70" s="1"/>
  <c r="H16" i="70"/>
  <c r="I16" i="70" s="1"/>
  <c r="J16" i="70" s="1"/>
  <c r="H19" i="70"/>
  <c r="I19" i="70" s="1"/>
  <c r="J19" i="70" s="1"/>
  <c r="H22" i="70"/>
  <c r="I22" i="70" s="1"/>
  <c r="J22" i="70" s="1"/>
  <c r="H7" i="71"/>
  <c r="H13" i="71"/>
  <c r="H15" i="71"/>
  <c r="H17" i="71"/>
  <c r="H19" i="71"/>
  <c r="H21" i="71"/>
  <c r="H23" i="71"/>
  <c r="H14" i="72"/>
  <c r="H19" i="72"/>
  <c r="Q9" i="73"/>
  <c r="H8" i="74"/>
  <c r="I8" i="74" s="1"/>
  <c r="J8" i="74" s="1"/>
  <c r="H10" i="74"/>
  <c r="I10" i="74" s="1"/>
  <c r="J10" i="74" s="1"/>
  <c r="H88" i="74"/>
  <c r="I88" i="74" s="1"/>
  <c r="J88" i="74" s="1"/>
  <c r="R67" i="76"/>
  <c r="R64" i="76"/>
  <c r="R61" i="76"/>
  <c r="R58" i="76"/>
  <c r="R55" i="76"/>
  <c r="R52" i="76"/>
  <c r="R49" i="76"/>
  <c r="R46" i="76"/>
  <c r="R43" i="76"/>
  <c r="R40" i="76"/>
  <c r="R37" i="76"/>
  <c r="R34" i="76"/>
  <c r="R31" i="76"/>
  <c r="R28" i="76"/>
  <c r="R25" i="76"/>
  <c r="R22" i="76"/>
  <c r="R17" i="76"/>
  <c r="R14" i="76"/>
  <c r="R10" i="76"/>
  <c r="R4" i="76"/>
  <c r="R68" i="76"/>
  <c r="R65" i="76"/>
  <c r="R62" i="76"/>
  <c r="R59" i="76"/>
  <c r="R56" i="76"/>
  <c r="R53" i="76"/>
  <c r="R50" i="76"/>
  <c r="R47" i="76"/>
  <c r="R44" i="76"/>
  <c r="R41" i="76"/>
  <c r="R38" i="76"/>
  <c r="R35" i="76"/>
  <c r="R32" i="76"/>
  <c r="R29" i="76"/>
  <c r="R26" i="76"/>
  <c r="R23" i="76"/>
  <c r="R19" i="76"/>
  <c r="R11" i="76"/>
  <c r="R5" i="76"/>
  <c r="R69" i="76"/>
  <c r="R66" i="76"/>
  <c r="R63" i="76"/>
  <c r="R60" i="76"/>
  <c r="R57" i="76"/>
  <c r="R54" i="76"/>
  <c r="R51" i="76"/>
  <c r="R48" i="76"/>
  <c r="R45" i="76"/>
  <c r="R42" i="76"/>
  <c r="R39" i="76"/>
  <c r="R36" i="76"/>
  <c r="R33" i="76"/>
  <c r="R30" i="76"/>
  <c r="R27" i="76"/>
  <c r="R24" i="76"/>
  <c r="R21" i="76"/>
  <c r="R20" i="76"/>
  <c r="R18" i="76"/>
  <c r="R15" i="76"/>
  <c r="R12" i="76"/>
  <c r="R6" i="76"/>
  <c r="R3" i="76"/>
  <c r="R9" i="76"/>
  <c r="H8" i="76"/>
  <c r="I8" i="76" s="1"/>
  <c r="J8" i="76" s="1"/>
  <c r="H23" i="76"/>
  <c r="I23" i="76" s="1"/>
  <c r="J23" i="76" s="1"/>
  <c r="H32" i="76"/>
  <c r="I32" i="76" s="1"/>
  <c r="J32" i="76" s="1"/>
  <c r="H41" i="76"/>
  <c r="I41" i="76" s="1"/>
  <c r="J41" i="76" s="1"/>
  <c r="H50" i="76"/>
  <c r="I50" i="76" s="1"/>
  <c r="J50" i="76" s="1"/>
  <c r="H59" i="76"/>
  <c r="I59" i="76" s="1"/>
  <c r="J59" i="76" s="1"/>
  <c r="H68" i="76"/>
  <c r="I68" i="76" s="1"/>
  <c r="J68" i="76" s="1"/>
  <c r="Z4" i="77"/>
  <c r="AH4" i="77"/>
  <c r="H24" i="77"/>
  <c r="I24" i="77" s="1"/>
  <c r="J24" i="77" s="1"/>
  <c r="R8" i="72"/>
  <c r="Q9" i="72"/>
  <c r="H11" i="73"/>
  <c r="I11" i="73" s="1"/>
  <c r="J11" i="73" s="1"/>
  <c r="V79" i="74"/>
  <c r="V82" i="74"/>
  <c r="V85" i="74"/>
  <c r="V88" i="74"/>
  <c r="AH3" i="75"/>
  <c r="AQ3" i="75" s="1"/>
  <c r="M7" i="75"/>
  <c r="U7" i="75" s="1"/>
  <c r="M13" i="75"/>
  <c r="U13" i="75" s="1"/>
  <c r="M19" i="75"/>
  <c r="U19" i="75" s="1"/>
  <c r="M25" i="75"/>
  <c r="U25" i="75" s="1"/>
  <c r="M31" i="75"/>
  <c r="U31" i="75" s="1"/>
  <c r="M37" i="75"/>
  <c r="U37" i="75" s="1"/>
  <c r="M43" i="75"/>
  <c r="U43" i="75" s="1"/>
  <c r="M49" i="75"/>
  <c r="U49" i="75" s="1"/>
  <c r="M55" i="75"/>
  <c r="U55" i="75" s="1"/>
  <c r="M61" i="75"/>
  <c r="U61" i="75" s="1"/>
  <c r="M67" i="75"/>
  <c r="U67" i="75" s="1"/>
  <c r="M73" i="75"/>
  <c r="U73" i="75" s="1"/>
  <c r="M79" i="75"/>
  <c r="U79" i="75" s="1"/>
  <c r="V67" i="75"/>
  <c r="V70" i="75"/>
  <c r="V73" i="75"/>
  <c r="V76" i="75"/>
  <c r="V79" i="75"/>
  <c r="H19" i="77"/>
  <c r="I19" i="77" s="1"/>
  <c r="J19" i="77" s="1"/>
  <c r="H21" i="77"/>
  <c r="I21" i="77" s="1"/>
  <c r="J21" i="77" s="1"/>
  <c r="H39" i="77"/>
  <c r="I39" i="77" s="1"/>
  <c r="J39" i="77" s="1"/>
  <c r="H49" i="77"/>
  <c r="I49" i="77" s="1"/>
  <c r="J49" i="77" s="1"/>
  <c r="H57" i="77"/>
  <c r="I57" i="77" s="1"/>
  <c r="J57" i="77" s="1"/>
  <c r="H67" i="77"/>
  <c r="I67" i="77" s="1"/>
  <c r="J67" i="77" s="1"/>
  <c r="H75" i="77"/>
  <c r="I75" i="77" s="1"/>
  <c r="J75" i="77" s="1"/>
  <c r="H85" i="77"/>
  <c r="I85" i="77" s="1"/>
  <c r="J85" i="77" s="1"/>
  <c r="H93" i="77"/>
  <c r="I93" i="77" s="1"/>
  <c r="J93" i="77" s="1"/>
  <c r="H9" i="78"/>
  <c r="I9" i="78" s="1"/>
  <c r="J9" i="78" s="1"/>
  <c r="H13" i="78"/>
  <c r="I13" i="78" s="1"/>
  <c r="J13" i="78" s="1"/>
  <c r="H16" i="78"/>
  <c r="I16" i="78" s="1"/>
  <c r="J16" i="78" s="1"/>
  <c r="H19" i="78"/>
  <c r="I19" i="78" s="1"/>
  <c r="J19" i="78" s="1"/>
  <c r="H22" i="78"/>
  <c r="I22" i="78" s="1"/>
  <c r="J22" i="78" s="1"/>
  <c r="H25" i="78"/>
  <c r="I25" i="78" s="1"/>
  <c r="J25" i="78" s="1"/>
  <c r="H28" i="78"/>
  <c r="I28" i="78" s="1"/>
  <c r="J28" i="78" s="1"/>
  <c r="H31" i="78"/>
  <c r="I31" i="78" s="1"/>
  <c r="J31" i="78" s="1"/>
  <c r="H34" i="78"/>
  <c r="I34" i="78" s="1"/>
  <c r="J34" i="78" s="1"/>
  <c r="H37" i="78"/>
  <c r="I37" i="78" s="1"/>
  <c r="J37" i="78" s="1"/>
  <c r="H40" i="78"/>
  <c r="I40" i="78" s="1"/>
  <c r="J40" i="78" s="1"/>
  <c r="H43" i="78"/>
  <c r="I43" i="78" s="1"/>
  <c r="J43" i="78" s="1"/>
  <c r="H46" i="78"/>
  <c r="I46" i="78" s="1"/>
  <c r="J46" i="78" s="1"/>
  <c r="H49" i="78"/>
  <c r="I49" i="78" s="1"/>
  <c r="J49" i="78" s="1"/>
  <c r="H52" i="78"/>
  <c r="I52" i="78" s="1"/>
  <c r="J52" i="78" s="1"/>
  <c r="H55" i="78"/>
  <c r="I55" i="78" s="1"/>
  <c r="J55" i="78" s="1"/>
  <c r="H58" i="78"/>
  <c r="I58" i="78" s="1"/>
  <c r="J58" i="78" s="1"/>
  <c r="H61" i="78"/>
  <c r="I61" i="78" s="1"/>
  <c r="J61" i="78" s="1"/>
  <c r="H64" i="78"/>
  <c r="I64" i="78" s="1"/>
  <c r="J64" i="78" s="1"/>
  <c r="H67" i="78"/>
  <c r="I67" i="78" s="1"/>
  <c r="J67" i="78" s="1"/>
  <c r="H70" i="78"/>
  <c r="I70" i="78" s="1"/>
  <c r="J70" i="78" s="1"/>
  <c r="H73" i="78"/>
  <c r="I73" i="78" s="1"/>
  <c r="J73" i="78" s="1"/>
  <c r="M79" i="79"/>
  <c r="U79" i="79" s="1"/>
  <c r="M73" i="79"/>
  <c r="U73" i="79" s="1"/>
  <c r="M67" i="79"/>
  <c r="U67" i="79" s="1"/>
  <c r="M61" i="79"/>
  <c r="U61" i="79" s="1"/>
  <c r="M55" i="79"/>
  <c r="U55" i="79" s="1"/>
  <c r="M49" i="79"/>
  <c r="U49" i="79" s="1"/>
  <c r="M43" i="79"/>
  <c r="U43" i="79" s="1"/>
  <c r="M37" i="79"/>
  <c r="U37" i="79" s="1"/>
  <c r="M31" i="79"/>
  <c r="U31" i="79" s="1"/>
  <c r="M25" i="79"/>
  <c r="U25" i="79" s="1"/>
  <c r="M19" i="79"/>
  <c r="U19" i="79" s="1"/>
  <c r="M13" i="79"/>
  <c r="U13" i="79" s="1"/>
  <c r="M7" i="79"/>
  <c r="U7" i="79" s="1"/>
  <c r="M78" i="79"/>
  <c r="U78" i="79" s="1"/>
  <c r="M72" i="79"/>
  <c r="U72" i="79" s="1"/>
  <c r="M66" i="79"/>
  <c r="U66" i="79" s="1"/>
  <c r="M60" i="79"/>
  <c r="U60" i="79" s="1"/>
  <c r="M54" i="79"/>
  <c r="U54" i="79" s="1"/>
  <c r="M48" i="79"/>
  <c r="U48" i="79" s="1"/>
  <c r="M42" i="79"/>
  <c r="U42" i="79" s="1"/>
  <c r="M36" i="79"/>
  <c r="U36" i="79" s="1"/>
  <c r="M30" i="79"/>
  <c r="U30" i="79" s="1"/>
  <c r="M24" i="79"/>
  <c r="U24" i="79" s="1"/>
  <c r="M18" i="79"/>
  <c r="U18" i="79" s="1"/>
  <c r="M12" i="79"/>
  <c r="U12" i="79" s="1"/>
  <c r="M6" i="79"/>
  <c r="U6" i="79" s="1"/>
  <c r="M77" i="79"/>
  <c r="U77" i="79" s="1"/>
  <c r="M71" i="79"/>
  <c r="U71" i="79" s="1"/>
  <c r="M65" i="79"/>
  <c r="U65" i="79" s="1"/>
  <c r="M59" i="79"/>
  <c r="U59" i="79" s="1"/>
  <c r="M53" i="79"/>
  <c r="U53" i="79" s="1"/>
  <c r="M47" i="79"/>
  <c r="U47" i="79" s="1"/>
  <c r="M41" i="79"/>
  <c r="U41" i="79" s="1"/>
  <c r="M35" i="79"/>
  <c r="U35" i="79" s="1"/>
  <c r="M29" i="79"/>
  <c r="U29" i="79" s="1"/>
  <c r="M23" i="79"/>
  <c r="U23" i="79" s="1"/>
  <c r="M17" i="79"/>
  <c r="U17" i="79" s="1"/>
  <c r="M11" i="79"/>
  <c r="U11" i="79" s="1"/>
  <c r="M5" i="79"/>
  <c r="U5" i="79" s="1"/>
  <c r="M76" i="79"/>
  <c r="U76" i="79" s="1"/>
  <c r="M70" i="79"/>
  <c r="U70" i="79" s="1"/>
  <c r="M64" i="79"/>
  <c r="U64" i="79" s="1"/>
  <c r="M58" i="79"/>
  <c r="U58" i="79" s="1"/>
  <c r="M52" i="79"/>
  <c r="U52" i="79" s="1"/>
  <c r="M46" i="79"/>
  <c r="U46" i="79" s="1"/>
  <c r="M40" i="79"/>
  <c r="U40" i="79" s="1"/>
  <c r="M34" i="79"/>
  <c r="U34" i="79" s="1"/>
  <c r="M28" i="79"/>
  <c r="U28" i="79" s="1"/>
  <c r="M22" i="79"/>
  <c r="U22" i="79" s="1"/>
  <c r="M16" i="79"/>
  <c r="U16" i="79" s="1"/>
  <c r="M10" i="79"/>
  <c r="U10" i="79" s="1"/>
  <c r="M4" i="79"/>
  <c r="U4" i="79" s="1"/>
  <c r="X4" i="79" s="1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39" i="79"/>
  <c r="U39" i="79" s="1"/>
  <c r="M75" i="79"/>
  <c r="U75" i="79" s="1"/>
  <c r="H17" i="79"/>
  <c r="I17" i="79" s="1"/>
  <c r="J17" i="79" s="1"/>
  <c r="H26" i="79"/>
  <c r="I26" i="79" s="1"/>
  <c r="J26" i="79" s="1"/>
  <c r="H47" i="79"/>
  <c r="I47" i="79" s="1"/>
  <c r="J47" i="79" s="1"/>
  <c r="H56" i="79"/>
  <c r="I56" i="79" s="1"/>
  <c r="J56" i="79" s="1"/>
  <c r="H65" i="79"/>
  <c r="I65" i="79" s="1"/>
  <c r="J65" i="79" s="1"/>
  <c r="H19" i="81"/>
  <c r="I19" i="81" s="1"/>
  <c r="J19" i="81" s="1"/>
  <c r="H22" i="81"/>
  <c r="I22" i="81" s="1"/>
  <c r="J22" i="81" s="1"/>
  <c r="AH3" i="72"/>
  <c r="AQ3" i="72" s="1"/>
  <c r="Q11" i="72"/>
  <c r="AH3" i="74"/>
  <c r="AQ3" i="74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M75" i="75"/>
  <c r="U75" i="75" s="1"/>
  <c r="V66" i="75"/>
  <c r="V69" i="75"/>
  <c r="V72" i="75"/>
  <c r="V75" i="75"/>
  <c r="V78" i="75"/>
  <c r="H7" i="77"/>
  <c r="I7" i="77" s="1"/>
  <c r="J7" i="77" s="1"/>
  <c r="H25" i="77"/>
  <c r="I25" i="77" s="1"/>
  <c r="J25" i="77" s="1"/>
  <c r="H27" i="77"/>
  <c r="I27" i="77" s="1"/>
  <c r="J27" i="77" s="1"/>
  <c r="H45" i="77"/>
  <c r="I45" i="77" s="1"/>
  <c r="J45" i="77" s="1"/>
  <c r="H55" i="77"/>
  <c r="I55" i="77" s="1"/>
  <c r="J55" i="77" s="1"/>
  <c r="H63" i="77"/>
  <c r="I63" i="77" s="1"/>
  <c r="J63" i="77" s="1"/>
  <c r="H73" i="77"/>
  <c r="I73" i="77" s="1"/>
  <c r="J73" i="77" s="1"/>
  <c r="H81" i="77"/>
  <c r="I81" i="77" s="1"/>
  <c r="J81" i="77" s="1"/>
  <c r="H91" i="77"/>
  <c r="I91" i="77" s="1"/>
  <c r="J91" i="77" s="1"/>
  <c r="P3" i="78"/>
  <c r="AF3" i="78" s="1"/>
  <c r="AO3" i="78" s="1"/>
  <c r="AE3" i="78"/>
  <c r="H7" i="78"/>
  <c r="I7" i="78" s="1"/>
  <c r="J7" i="78" s="1"/>
  <c r="M15" i="79"/>
  <c r="U15" i="79" s="1"/>
  <c r="M51" i="79"/>
  <c r="U51" i="79" s="1"/>
  <c r="H34" i="79"/>
  <c r="I34" i="79" s="1"/>
  <c r="J34" i="79" s="1"/>
  <c r="H44" i="79"/>
  <c r="I44" i="79" s="1"/>
  <c r="J44" i="79" s="1"/>
  <c r="H53" i="79"/>
  <c r="I53" i="79" s="1"/>
  <c r="J53" i="79" s="1"/>
  <c r="H62" i="79"/>
  <c r="I62" i="79" s="1"/>
  <c r="J62" i="79" s="1"/>
  <c r="H71" i="79"/>
  <c r="I71" i="79" s="1"/>
  <c r="J71" i="79" s="1"/>
  <c r="H13" i="82"/>
  <c r="I13" i="82" s="1"/>
  <c r="J13" i="82" s="1"/>
  <c r="M8" i="67"/>
  <c r="U8" i="67" s="1"/>
  <c r="M14" i="67"/>
  <c r="U14" i="67" s="1"/>
  <c r="M20" i="67"/>
  <c r="U20" i="67" s="1"/>
  <c r="M9" i="68"/>
  <c r="U9" i="68" s="1"/>
  <c r="M15" i="68"/>
  <c r="U15" i="68" s="1"/>
  <c r="M21" i="68"/>
  <c r="U21" i="68" s="1"/>
  <c r="R6" i="68"/>
  <c r="R7" i="68"/>
  <c r="O9" i="68"/>
  <c r="P9" i="68" s="1"/>
  <c r="R12" i="68"/>
  <c r="R13" i="68"/>
  <c r="R14" i="68"/>
  <c r="R15" i="68"/>
  <c r="R16" i="68"/>
  <c r="R17" i="68"/>
  <c r="R18" i="68"/>
  <c r="R19" i="68"/>
  <c r="R20" i="68"/>
  <c r="R21" i="68"/>
  <c r="R22" i="68"/>
  <c r="R23" i="68"/>
  <c r="Q9" i="69"/>
  <c r="Q10" i="70"/>
  <c r="Q11" i="71"/>
  <c r="R5" i="72"/>
  <c r="Q6" i="72"/>
  <c r="Q7" i="72"/>
  <c r="R11" i="72"/>
  <c r="Q12" i="72"/>
  <c r="Q13" i="72"/>
  <c r="Q14" i="72"/>
  <c r="Q15" i="72"/>
  <c r="Q16" i="72"/>
  <c r="Q17" i="72"/>
  <c r="Q18" i="72"/>
  <c r="Q19" i="72"/>
  <c r="Q20" i="72"/>
  <c r="Q21" i="72"/>
  <c r="Q22" i="72"/>
  <c r="Q23" i="72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M93" i="73"/>
  <c r="U93" i="73" s="1"/>
  <c r="M62" i="74"/>
  <c r="U62" i="74" s="1"/>
  <c r="M68" i="74"/>
  <c r="U68" i="74" s="1"/>
  <c r="M74" i="74"/>
  <c r="U74" i="74" s="1"/>
  <c r="M80" i="74"/>
  <c r="U80" i="74" s="1"/>
  <c r="M86" i="74"/>
  <c r="U86" i="74" s="1"/>
  <c r="R7" i="74"/>
  <c r="R8" i="74"/>
  <c r="V11" i="74"/>
  <c r="R13" i="74"/>
  <c r="R16" i="74"/>
  <c r="R19" i="74"/>
  <c r="R22" i="74"/>
  <c r="R25" i="74"/>
  <c r="R28" i="74"/>
  <c r="R31" i="74"/>
  <c r="R34" i="74"/>
  <c r="R37" i="74"/>
  <c r="R40" i="74"/>
  <c r="R43" i="74"/>
  <c r="R46" i="74"/>
  <c r="R49" i="74"/>
  <c r="R52" i="74"/>
  <c r="R55" i="74"/>
  <c r="R58" i="74"/>
  <c r="R61" i="74"/>
  <c r="R64" i="74"/>
  <c r="R67" i="74"/>
  <c r="R70" i="74"/>
  <c r="R73" i="74"/>
  <c r="R76" i="74"/>
  <c r="R79" i="74"/>
  <c r="R82" i="74"/>
  <c r="R85" i="74"/>
  <c r="R88" i="74"/>
  <c r="M4" i="75"/>
  <c r="U4" i="75" s="1"/>
  <c r="X4" i="75" s="1"/>
  <c r="M10" i="75"/>
  <c r="U10" i="75" s="1"/>
  <c r="M16" i="75"/>
  <c r="U16" i="75" s="1"/>
  <c r="M22" i="75"/>
  <c r="U22" i="75" s="1"/>
  <c r="M28" i="75"/>
  <c r="U28" i="75" s="1"/>
  <c r="M34" i="75"/>
  <c r="U34" i="75" s="1"/>
  <c r="M40" i="75"/>
  <c r="U40" i="75" s="1"/>
  <c r="M46" i="75"/>
  <c r="U46" i="75" s="1"/>
  <c r="M52" i="75"/>
  <c r="U52" i="75" s="1"/>
  <c r="M58" i="75"/>
  <c r="U58" i="75" s="1"/>
  <c r="M64" i="75"/>
  <c r="U64" i="75" s="1"/>
  <c r="M70" i="75"/>
  <c r="U70" i="75" s="1"/>
  <c r="M76" i="75"/>
  <c r="U76" i="75" s="1"/>
  <c r="R7" i="75"/>
  <c r="R8" i="75"/>
  <c r="V11" i="75"/>
  <c r="R13" i="75"/>
  <c r="R16" i="75"/>
  <c r="R19" i="75"/>
  <c r="R22" i="75"/>
  <c r="R25" i="75"/>
  <c r="R28" i="75"/>
  <c r="R31" i="75"/>
  <c r="R34" i="75"/>
  <c r="R37" i="75"/>
  <c r="R40" i="75"/>
  <c r="R43" i="75"/>
  <c r="R46" i="75"/>
  <c r="R49" i="75"/>
  <c r="R52" i="75"/>
  <c r="R55" i="75"/>
  <c r="R58" i="75"/>
  <c r="R61" i="75"/>
  <c r="R64" i="75"/>
  <c r="R67" i="75"/>
  <c r="R70" i="75"/>
  <c r="R73" i="75"/>
  <c r="R76" i="75"/>
  <c r="R79" i="75"/>
  <c r="M8" i="76"/>
  <c r="U8" i="76" s="1"/>
  <c r="M14" i="76"/>
  <c r="U14" i="76" s="1"/>
  <c r="M20" i="76"/>
  <c r="U20" i="76" s="1"/>
  <c r="M26" i="76"/>
  <c r="U26" i="76" s="1"/>
  <c r="M32" i="76"/>
  <c r="U32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V68" i="76"/>
  <c r="V65" i="76"/>
  <c r="V62" i="76"/>
  <c r="V59" i="76"/>
  <c r="V56" i="76"/>
  <c r="V53" i="76"/>
  <c r="V50" i="76"/>
  <c r="V47" i="76"/>
  <c r="V44" i="76"/>
  <c r="V41" i="76"/>
  <c r="V38" i="76"/>
  <c r="V35" i="76"/>
  <c r="V32" i="76"/>
  <c r="V29" i="76"/>
  <c r="V26" i="76"/>
  <c r="V23" i="76"/>
  <c r="V69" i="76"/>
  <c r="V66" i="76"/>
  <c r="V63" i="76"/>
  <c r="V60" i="76"/>
  <c r="V57" i="76"/>
  <c r="V54" i="76"/>
  <c r="V51" i="76"/>
  <c r="V48" i="76"/>
  <c r="V45" i="76"/>
  <c r="V42" i="76"/>
  <c r="V39" i="76"/>
  <c r="V36" i="76"/>
  <c r="V33" i="76"/>
  <c r="V30" i="76"/>
  <c r="V27" i="76"/>
  <c r="V24" i="76"/>
  <c r="V21" i="76"/>
  <c r="H4" i="77"/>
  <c r="I4" i="77" s="1"/>
  <c r="J4" i="77" s="1"/>
  <c r="K4" i="77" s="1"/>
  <c r="M10" i="77"/>
  <c r="U10" i="77" s="1"/>
  <c r="M22" i="77"/>
  <c r="U22" i="77" s="1"/>
  <c r="M34" i="77"/>
  <c r="U34" i="77" s="1"/>
  <c r="M46" i="77"/>
  <c r="U46" i="77" s="1"/>
  <c r="M58" i="77"/>
  <c r="U58" i="77" s="1"/>
  <c r="M70" i="77"/>
  <c r="U70" i="77" s="1"/>
  <c r="M82" i="77"/>
  <c r="U82" i="77" s="1"/>
  <c r="M94" i="77"/>
  <c r="U94" i="77" s="1"/>
  <c r="H8" i="77"/>
  <c r="I8" i="77" s="1"/>
  <c r="J8" i="77" s="1"/>
  <c r="H12" i="77"/>
  <c r="I12" i="77" s="1"/>
  <c r="J12" i="77" s="1"/>
  <c r="H28" i="77"/>
  <c r="I28" i="77" s="1"/>
  <c r="J28" i="77" s="1"/>
  <c r="H29" i="77"/>
  <c r="I29" i="77" s="1"/>
  <c r="J29" i="77" s="1"/>
  <c r="H30" i="77"/>
  <c r="I30" i="77" s="1"/>
  <c r="J30" i="77" s="1"/>
  <c r="H40" i="77"/>
  <c r="I40" i="77" s="1"/>
  <c r="J40" i="77" s="1"/>
  <c r="H48" i="77"/>
  <c r="I48" i="77" s="1"/>
  <c r="J48" i="77" s="1"/>
  <c r="H58" i="77"/>
  <c r="I58" i="77" s="1"/>
  <c r="J58" i="77" s="1"/>
  <c r="H66" i="77"/>
  <c r="I66" i="77" s="1"/>
  <c r="J66" i="77" s="1"/>
  <c r="H76" i="77"/>
  <c r="I76" i="77" s="1"/>
  <c r="J76" i="77" s="1"/>
  <c r="H84" i="77"/>
  <c r="I84" i="77" s="1"/>
  <c r="J84" i="77" s="1"/>
  <c r="H97" i="77"/>
  <c r="I97" i="77" s="1"/>
  <c r="J97" i="77" s="1"/>
  <c r="M21" i="79"/>
  <c r="U21" i="79" s="1"/>
  <c r="M57" i="79"/>
  <c r="U57" i="79" s="1"/>
  <c r="H19" i="79"/>
  <c r="I19" i="79" s="1"/>
  <c r="J19" i="79" s="1"/>
  <c r="H20" i="79"/>
  <c r="I20" i="79" s="1"/>
  <c r="J20" i="79" s="1"/>
  <c r="H28" i="79"/>
  <c r="I28" i="79" s="1"/>
  <c r="J28" i="79" s="1"/>
  <c r="H29" i="79"/>
  <c r="I29" i="79" s="1"/>
  <c r="J29" i="79" s="1"/>
  <c r="H35" i="79"/>
  <c r="I35" i="79" s="1"/>
  <c r="J35" i="79" s="1"/>
  <c r="P3" i="81"/>
  <c r="AF3" i="81" s="1"/>
  <c r="AO3" i="81" s="1"/>
  <c r="AE3" i="81"/>
  <c r="H26" i="82"/>
  <c r="I26" i="82" s="1"/>
  <c r="J26" i="82" s="1"/>
  <c r="M9" i="67"/>
  <c r="U9" i="67" s="1"/>
  <c r="M15" i="67"/>
  <c r="U15" i="67" s="1"/>
  <c r="M21" i="67"/>
  <c r="U21" i="67" s="1"/>
  <c r="O3" i="68"/>
  <c r="M4" i="68"/>
  <c r="U4" i="68" s="1"/>
  <c r="X4" i="68" s="1"/>
  <c r="M10" i="68"/>
  <c r="U10" i="68" s="1"/>
  <c r="M16" i="68"/>
  <c r="U16" i="68" s="1"/>
  <c r="M22" i="68"/>
  <c r="U22" i="68" s="1"/>
  <c r="O10" i="68"/>
  <c r="P10" i="68" s="1"/>
  <c r="V10" i="68"/>
  <c r="Q10" i="69"/>
  <c r="Q11" i="70"/>
  <c r="M8" i="71"/>
  <c r="U8" i="71" s="1"/>
  <c r="M14" i="71"/>
  <c r="U14" i="71" s="1"/>
  <c r="M20" i="71"/>
  <c r="U20" i="71" s="1"/>
  <c r="Q6" i="71"/>
  <c r="Q7" i="71"/>
  <c r="Q12" i="71"/>
  <c r="Q13" i="71"/>
  <c r="Q14" i="71"/>
  <c r="Q15" i="71"/>
  <c r="Q16" i="71"/>
  <c r="Q17" i="71"/>
  <c r="Q18" i="71"/>
  <c r="Q19" i="71"/>
  <c r="Q20" i="71"/>
  <c r="Q21" i="71"/>
  <c r="Q22" i="71"/>
  <c r="M9" i="72"/>
  <c r="U9" i="72" s="1"/>
  <c r="M15" i="72"/>
  <c r="U15" i="72" s="1"/>
  <c r="M21" i="72"/>
  <c r="U21" i="72" s="1"/>
  <c r="R6" i="72"/>
  <c r="R7" i="72"/>
  <c r="R12" i="72"/>
  <c r="R13" i="72"/>
  <c r="R14" i="72"/>
  <c r="R15" i="72"/>
  <c r="R16" i="72"/>
  <c r="R17" i="72"/>
  <c r="R18" i="72"/>
  <c r="R19" i="72"/>
  <c r="R20" i="72"/>
  <c r="R21" i="72"/>
  <c r="R22" i="72"/>
  <c r="M4" i="73"/>
  <c r="U4" i="73" s="1"/>
  <c r="X4" i="73" s="1"/>
  <c r="M10" i="73"/>
  <c r="U10" i="73" s="1"/>
  <c r="M16" i="73"/>
  <c r="U16" i="73" s="1"/>
  <c r="M22" i="73"/>
  <c r="U22" i="73" s="1"/>
  <c r="M28" i="73"/>
  <c r="U28" i="73" s="1"/>
  <c r="M34" i="73"/>
  <c r="U34" i="73" s="1"/>
  <c r="M40" i="73"/>
  <c r="U40" i="73" s="1"/>
  <c r="M46" i="73"/>
  <c r="U46" i="73" s="1"/>
  <c r="M52" i="73"/>
  <c r="U52" i="73" s="1"/>
  <c r="M58" i="73"/>
  <c r="U58" i="73" s="1"/>
  <c r="M64" i="73"/>
  <c r="U64" i="73" s="1"/>
  <c r="M70" i="73"/>
  <c r="U70" i="73" s="1"/>
  <c r="M76" i="73"/>
  <c r="U76" i="73" s="1"/>
  <c r="M82" i="73"/>
  <c r="U82" i="73" s="1"/>
  <c r="M88" i="73"/>
  <c r="U88" i="73" s="1"/>
  <c r="M94" i="73"/>
  <c r="U94" i="73" s="1"/>
  <c r="M9" i="74"/>
  <c r="U9" i="74" s="1"/>
  <c r="M15" i="74"/>
  <c r="U15" i="74" s="1"/>
  <c r="M21" i="74"/>
  <c r="U21" i="74" s="1"/>
  <c r="M27" i="74"/>
  <c r="U27" i="74" s="1"/>
  <c r="M33" i="74"/>
  <c r="U33" i="74" s="1"/>
  <c r="M39" i="74"/>
  <c r="U39" i="74" s="1"/>
  <c r="M45" i="74"/>
  <c r="U45" i="74" s="1"/>
  <c r="M51" i="74"/>
  <c r="U51" i="74" s="1"/>
  <c r="M57" i="74"/>
  <c r="U57" i="74" s="1"/>
  <c r="M63" i="74"/>
  <c r="U63" i="74" s="1"/>
  <c r="M69" i="74"/>
  <c r="U69" i="74" s="1"/>
  <c r="M75" i="74"/>
  <c r="U75" i="74" s="1"/>
  <c r="M81" i="74"/>
  <c r="U81" i="74" s="1"/>
  <c r="V4" i="74"/>
  <c r="Y4" i="74" s="1"/>
  <c r="Z4" i="74" s="1"/>
  <c r="V10" i="74"/>
  <c r="V14" i="74"/>
  <c r="V17" i="74"/>
  <c r="V20" i="74"/>
  <c r="V23" i="74"/>
  <c r="V26" i="74"/>
  <c r="V29" i="74"/>
  <c r="V32" i="74"/>
  <c r="V35" i="74"/>
  <c r="V38" i="74"/>
  <c r="V41" i="74"/>
  <c r="V44" i="74"/>
  <c r="V47" i="74"/>
  <c r="V50" i="74"/>
  <c r="V53" i="74"/>
  <c r="V56" i="74"/>
  <c r="V59" i="74"/>
  <c r="V62" i="74"/>
  <c r="V65" i="74"/>
  <c r="V68" i="74"/>
  <c r="V71" i="74"/>
  <c r="V74" i="74"/>
  <c r="V77" i="74"/>
  <c r="V80" i="74"/>
  <c r="V83" i="74"/>
  <c r="V86" i="74"/>
  <c r="H4" i="75"/>
  <c r="I4" i="75" s="1"/>
  <c r="J4" i="75" s="1"/>
  <c r="K4" i="75" s="1"/>
  <c r="M5" i="75"/>
  <c r="U5" i="75" s="1"/>
  <c r="M11" i="75"/>
  <c r="U11" i="75" s="1"/>
  <c r="M17" i="75"/>
  <c r="U17" i="75" s="1"/>
  <c r="M23" i="75"/>
  <c r="U23" i="75" s="1"/>
  <c r="M29" i="75"/>
  <c r="U29" i="75" s="1"/>
  <c r="M35" i="75"/>
  <c r="U35" i="75" s="1"/>
  <c r="M41" i="75"/>
  <c r="U41" i="75" s="1"/>
  <c r="M47" i="75"/>
  <c r="U47" i="75" s="1"/>
  <c r="M53" i="75"/>
  <c r="U53" i="75" s="1"/>
  <c r="M59" i="75"/>
  <c r="U59" i="75" s="1"/>
  <c r="M65" i="75"/>
  <c r="U65" i="75" s="1"/>
  <c r="M71" i="75"/>
  <c r="U71" i="75" s="1"/>
  <c r="M77" i="75"/>
  <c r="U77" i="75" s="1"/>
  <c r="V10" i="75"/>
  <c r="V14" i="75"/>
  <c r="V17" i="75"/>
  <c r="V20" i="75"/>
  <c r="V23" i="75"/>
  <c r="V26" i="75"/>
  <c r="V29" i="75"/>
  <c r="V32" i="75"/>
  <c r="V35" i="75"/>
  <c r="V38" i="75"/>
  <c r="V41" i="75"/>
  <c r="V44" i="75"/>
  <c r="V47" i="75"/>
  <c r="V50" i="75"/>
  <c r="V53" i="75"/>
  <c r="V56" i="75"/>
  <c r="V59" i="75"/>
  <c r="V62" i="75"/>
  <c r="V65" i="75"/>
  <c r="V68" i="75"/>
  <c r="V71" i="75"/>
  <c r="V74" i="75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V13" i="76"/>
  <c r="V16" i="76"/>
  <c r="H20" i="76"/>
  <c r="I20" i="76" s="1"/>
  <c r="J20" i="76" s="1"/>
  <c r="M14" i="77"/>
  <c r="U14" i="77" s="1"/>
  <c r="M26" i="77"/>
  <c r="U26" i="77" s="1"/>
  <c r="M38" i="77"/>
  <c r="U38" i="77" s="1"/>
  <c r="M50" i="77"/>
  <c r="U50" i="77" s="1"/>
  <c r="M62" i="77"/>
  <c r="U62" i="77" s="1"/>
  <c r="M74" i="77"/>
  <c r="U74" i="77" s="1"/>
  <c r="M86" i="77"/>
  <c r="U86" i="77" s="1"/>
  <c r="H9" i="77"/>
  <c r="I9" i="77" s="1"/>
  <c r="J9" i="77" s="1"/>
  <c r="H13" i="77"/>
  <c r="I13" i="77" s="1"/>
  <c r="J13" i="77" s="1"/>
  <c r="H15" i="77"/>
  <c r="I15" i="77" s="1"/>
  <c r="J15" i="77" s="1"/>
  <c r="H31" i="77"/>
  <c r="I31" i="77" s="1"/>
  <c r="J31" i="77" s="1"/>
  <c r="H33" i="77"/>
  <c r="I33" i="77" s="1"/>
  <c r="J33" i="77" s="1"/>
  <c r="H43" i="77"/>
  <c r="I43" i="77" s="1"/>
  <c r="J43" i="77" s="1"/>
  <c r="H51" i="77"/>
  <c r="I51" i="77" s="1"/>
  <c r="J51" i="77" s="1"/>
  <c r="H61" i="77"/>
  <c r="I61" i="77" s="1"/>
  <c r="J61" i="77" s="1"/>
  <c r="H69" i="77"/>
  <c r="I69" i="77" s="1"/>
  <c r="J69" i="77" s="1"/>
  <c r="H79" i="77"/>
  <c r="I79" i="77" s="1"/>
  <c r="J79" i="77" s="1"/>
  <c r="H87" i="77"/>
  <c r="I87" i="77" s="1"/>
  <c r="J87" i="77" s="1"/>
  <c r="H8" i="78"/>
  <c r="I8" i="78" s="1"/>
  <c r="J8" i="78" s="1"/>
  <c r="P3" i="79"/>
  <c r="AF3" i="79" s="1"/>
  <c r="AO3" i="79" s="1"/>
  <c r="AE3" i="79"/>
  <c r="M27" i="79"/>
  <c r="U27" i="79" s="1"/>
  <c r="M63" i="79"/>
  <c r="U63" i="79" s="1"/>
  <c r="H9" i="79"/>
  <c r="I9" i="79" s="1"/>
  <c r="J9" i="79" s="1"/>
  <c r="H16" i="79"/>
  <c r="I16" i="79" s="1"/>
  <c r="J16" i="79" s="1"/>
  <c r="H25" i="79"/>
  <c r="I25" i="79" s="1"/>
  <c r="J25" i="79" s="1"/>
  <c r="H41" i="79"/>
  <c r="I41" i="79" s="1"/>
  <c r="J41" i="79" s="1"/>
  <c r="H50" i="79"/>
  <c r="I50" i="79" s="1"/>
  <c r="J50" i="79" s="1"/>
  <c r="H59" i="79"/>
  <c r="I59" i="79" s="1"/>
  <c r="J59" i="79" s="1"/>
  <c r="H68" i="79"/>
  <c r="I68" i="79" s="1"/>
  <c r="J68" i="79" s="1"/>
  <c r="P3" i="83"/>
  <c r="AF3" i="83" s="1"/>
  <c r="AO3" i="83" s="1"/>
  <c r="AE3" i="83"/>
  <c r="H12" i="84"/>
  <c r="I12" i="84" s="1"/>
  <c r="J12" i="84" s="1"/>
  <c r="M4" i="67"/>
  <c r="U4" i="67" s="1"/>
  <c r="X4" i="67" s="1"/>
  <c r="M10" i="67"/>
  <c r="U10" i="67" s="1"/>
  <c r="M16" i="67"/>
  <c r="U16" i="67" s="1"/>
  <c r="O5" i="68"/>
  <c r="P5" i="68" s="1"/>
  <c r="Q12" i="70"/>
  <c r="Q13" i="70"/>
  <c r="Q14" i="70"/>
  <c r="Q15" i="70"/>
  <c r="Q16" i="70"/>
  <c r="Q17" i="70"/>
  <c r="Q18" i="70"/>
  <c r="Q19" i="70"/>
  <c r="Q20" i="70"/>
  <c r="Q21" i="70"/>
  <c r="Q22" i="70"/>
  <c r="M9" i="71"/>
  <c r="U9" i="71" s="1"/>
  <c r="M15" i="71"/>
  <c r="U15" i="71" s="1"/>
  <c r="M4" i="72"/>
  <c r="U4" i="72" s="1"/>
  <c r="X4" i="72" s="1"/>
  <c r="M10" i="72"/>
  <c r="U10" i="72" s="1"/>
  <c r="M16" i="72"/>
  <c r="U16" i="72" s="1"/>
  <c r="M5" i="73"/>
  <c r="U5" i="73" s="1"/>
  <c r="M11" i="73"/>
  <c r="U11" i="73" s="1"/>
  <c r="M17" i="73"/>
  <c r="U17" i="73" s="1"/>
  <c r="M23" i="73"/>
  <c r="U23" i="73" s="1"/>
  <c r="M29" i="73"/>
  <c r="U29" i="73" s="1"/>
  <c r="M35" i="73"/>
  <c r="U35" i="73" s="1"/>
  <c r="M41" i="73"/>
  <c r="U41" i="73" s="1"/>
  <c r="M47" i="73"/>
  <c r="U47" i="73" s="1"/>
  <c r="M53" i="73"/>
  <c r="U53" i="73" s="1"/>
  <c r="M59" i="73"/>
  <c r="U59" i="73" s="1"/>
  <c r="M65" i="73"/>
  <c r="U65" i="73" s="1"/>
  <c r="M71" i="73"/>
  <c r="U71" i="73" s="1"/>
  <c r="M77" i="73"/>
  <c r="U77" i="73" s="1"/>
  <c r="M83" i="73"/>
  <c r="U83" i="73" s="1"/>
  <c r="M89" i="73"/>
  <c r="U89" i="73" s="1"/>
  <c r="H81" i="73"/>
  <c r="I81" i="73" s="1"/>
  <c r="J81" i="73" s="1"/>
  <c r="R12" i="74"/>
  <c r="R15" i="74"/>
  <c r="R18" i="74"/>
  <c r="R21" i="74"/>
  <c r="R24" i="74"/>
  <c r="R27" i="74"/>
  <c r="R30" i="74"/>
  <c r="R33" i="74"/>
  <c r="R36" i="74"/>
  <c r="R39" i="74"/>
  <c r="R42" i="74"/>
  <c r="R45" i="74"/>
  <c r="R48" i="74"/>
  <c r="R51" i="74"/>
  <c r="R54" i="74"/>
  <c r="R57" i="74"/>
  <c r="R60" i="74"/>
  <c r="R63" i="74"/>
  <c r="R66" i="74"/>
  <c r="R69" i="74"/>
  <c r="R72" i="74"/>
  <c r="R75" i="74"/>
  <c r="R78" i="74"/>
  <c r="R81" i="74"/>
  <c r="R84" i="74"/>
  <c r="M6" i="75"/>
  <c r="U6" i="75" s="1"/>
  <c r="M12" i="75"/>
  <c r="U12" i="75" s="1"/>
  <c r="M18" i="75"/>
  <c r="U18" i="75" s="1"/>
  <c r="M24" i="75"/>
  <c r="U24" i="75" s="1"/>
  <c r="M30" i="75"/>
  <c r="U30" i="75" s="1"/>
  <c r="M36" i="75"/>
  <c r="U36" i="75" s="1"/>
  <c r="M42" i="75"/>
  <c r="U42" i="75" s="1"/>
  <c r="M48" i="75"/>
  <c r="U48" i="75" s="1"/>
  <c r="M54" i="75"/>
  <c r="U54" i="75" s="1"/>
  <c r="M60" i="75"/>
  <c r="U60" i="75" s="1"/>
  <c r="M66" i="75"/>
  <c r="U66" i="75" s="1"/>
  <c r="M72" i="75"/>
  <c r="U72" i="75" s="1"/>
  <c r="R6" i="75"/>
  <c r="R12" i="75"/>
  <c r="R15" i="75"/>
  <c r="R18" i="75"/>
  <c r="R21" i="75"/>
  <c r="R24" i="75"/>
  <c r="R27" i="75"/>
  <c r="R30" i="75"/>
  <c r="R33" i="75"/>
  <c r="R36" i="75"/>
  <c r="R39" i="75"/>
  <c r="R42" i="75"/>
  <c r="R45" i="75"/>
  <c r="R48" i="75"/>
  <c r="R51" i="75"/>
  <c r="R54" i="75"/>
  <c r="R57" i="75"/>
  <c r="R60" i="75"/>
  <c r="R63" i="75"/>
  <c r="R66" i="75"/>
  <c r="R69" i="75"/>
  <c r="R72" i="75"/>
  <c r="R75" i="75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V20" i="76"/>
  <c r="M97" i="77"/>
  <c r="U97" i="77" s="1"/>
  <c r="M91" i="77"/>
  <c r="U91" i="77" s="1"/>
  <c r="M85" i="77"/>
  <c r="U85" i="77" s="1"/>
  <c r="M79" i="77"/>
  <c r="U79" i="77" s="1"/>
  <c r="M73" i="77"/>
  <c r="U73" i="77" s="1"/>
  <c r="M67" i="77"/>
  <c r="U67" i="77" s="1"/>
  <c r="M61" i="77"/>
  <c r="U61" i="77" s="1"/>
  <c r="M55" i="77"/>
  <c r="U55" i="77" s="1"/>
  <c r="M49" i="77"/>
  <c r="U49" i="77" s="1"/>
  <c r="M43" i="77"/>
  <c r="U43" i="77" s="1"/>
  <c r="M37" i="77"/>
  <c r="U37" i="77" s="1"/>
  <c r="M31" i="77"/>
  <c r="U31" i="77" s="1"/>
  <c r="M25" i="77"/>
  <c r="U25" i="77" s="1"/>
  <c r="M19" i="77"/>
  <c r="U19" i="77" s="1"/>
  <c r="M13" i="77"/>
  <c r="U13" i="77" s="1"/>
  <c r="M7" i="77"/>
  <c r="U7" i="77" s="1"/>
  <c r="M96" i="77"/>
  <c r="U96" i="77" s="1"/>
  <c r="M90" i="77"/>
  <c r="U90" i="77" s="1"/>
  <c r="M84" i="77"/>
  <c r="U84" i="77" s="1"/>
  <c r="M78" i="77"/>
  <c r="U78" i="77" s="1"/>
  <c r="M72" i="77"/>
  <c r="U72" i="77" s="1"/>
  <c r="M66" i="77"/>
  <c r="U66" i="77" s="1"/>
  <c r="M60" i="77"/>
  <c r="U60" i="77" s="1"/>
  <c r="M54" i="77"/>
  <c r="U54" i="77" s="1"/>
  <c r="M48" i="77"/>
  <c r="U48" i="77" s="1"/>
  <c r="M42" i="77"/>
  <c r="U42" i="77" s="1"/>
  <c r="M36" i="77"/>
  <c r="U36" i="77" s="1"/>
  <c r="M30" i="77"/>
  <c r="U30" i="77" s="1"/>
  <c r="M24" i="77"/>
  <c r="U24" i="77" s="1"/>
  <c r="M18" i="77"/>
  <c r="U18" i="77" s="1"/>
  <c r="M12" i="77"/>
  <c r="U12" i="77" s="1"/>
  <c r="M6" i="77"/>
  <c r="U6" i="77" s="1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15" i="77"/>
  <c r="U15" i="77" s="1"/>
  <c r="M27" i="77"/>
  <c r="U27" i="77" s="1"/>
  <c r="M39" i="77"/>
  <c r="U39" i="77" s="1"/>
  <c r="M51" i="77"/>
  <c r="U51" i="77" s="1"/>
  <c r="M63" i="77"/>
  <c r="U63" i="77" s="1"/>
  <c r="M75" i="77"/>
  <c r="U75" i="77" s="1"/>
  <c r="M87" i="77"/>
  <c r="U87" i="77" s="1"/>
  <c r="H16" i="77"/>
  <c r="I16" i="77" s="1"/>
  <c r="J16" i="77" s="1"/>
  <c r="H18" i="77"/>
  <c r="I18" i="77" s="1"/>
  <c r="J18" i="77" s="1"/>
  <c r="H34" i="77"/>
  <c r="I34" i="77" s="1"/>
  <c r="J34" i="77" s="1"/>
  <c r="H36" i="77"/>
  <c r="I36" i="77" s="1"/>
  <c r="J36" i="77" s="1"/>
  <c r="H37" i="77"/>
  <c r="I37" i="77" s="1"/>
  <c r="J37" i="77" s="1"/>
  <c r="H46" i="77"/>
  <c r="I46" i="77" s="1"/>
  <c r="J46" i="77" s="1"/>
  <c r="H54" i="77"/>
  <c r="I54" i="77" s="1"/>
  <c r="J54" i="77" s="1"/>
  <c r="H64" i="77"/>
  <c r="I64" i="77" s="1"/>
  <c r="J64" i="77" s="1"/>
  <c r="H72" i="77"/>
  <c r="I72" i="77" s="1"/>
  <c r="J72" i="77" s="1"/>
  <c r="H82" i="77"/>
  <c r="I82" i="77" s="1"/>
  <c r="J82" i="77" s="1"/>
  <c r="H90" i="77"/>
  <c r="I90" i="77" s="1"/>
  <c r="J90" i="77" s="1"/>
  <c r="H76" i="78"/>
  <c r="I76" i="78" s="1"/>
  <c r="J76" i="78" s="1"/>
  <c r="M33" i="79"/>
  <c r="U33" i="79" s="1"/>
  <c r="M69" i="79"/>
  <c r="U69" i="79" s="1"/>
  <c r="H16" i="83"/>
  <c r="I16" i="83" s="1"/>
  <c r="J16" i="83" s="1"/>
  <c r="H38" i="77"/>
  <c r="I38" i="77" s="1"/>
  <c r="J38" i="77" s="1"/>
  <c r="H41" i="77"/>
  <c r="I41" i="77" s="1"/>
  <c r="J41" i="77" s="1"/>
  <c r="H44" i="77"/>
  <c r="I44" i="77" s="1"/>
  <c r="J44" i="77" s="1"/>
  <c r="H47" i="77"/>
  <c r="I47" i="77" s="1"/>
  <c r="J47" i="77" s="1"/>
  <c r="H50" i="77"/>
  <c r="I50" i="77" s="1"/>
  <c r="J50" i="77" s="1"/>
  <c r="H53" i="77"/>
  <c r="I53" i="77" s="1"/>
  <c r="J53" i="77" s="1"/>
  <c r="H56" i="77"/>
  <c r="I56" i="77" s="1"/>
  <c r="J56" i="77" s="1"/>
  <c r="H59" i="77"/>
  <c r="I59" i="77" s="1"/>
  <c r="J59" i="77" s="1"/>
  <c r="H62" i="77"/>
  <c r="I62" i="77" s="1"/>
  <c r="J62" i="77" s="1"/>
  <c r="H65" i="77"/>
  <c r="I65" i="77" s="1"/>
  <c r="J65" i="77" s="1"/>
  <c r="H68" i="77"/>
  <c r="I68" i="77" s="1"/>
  <c r="J68" i="77" s="1"/>
  <c r="H71" i="77"/>
  <c r="I71" i="77" s="1"/>
  <c r="J71" i="77" s="1"/>
  <c r="H74" i="77"/>
  <c r="I74" i="77" s="1"/>
  <c r="J74" i="77" s="1"/>
  <c r="H77" i="77"/>
  <c r="I77" i="77" s="1"/>
  <c r="J77" i="77" s="1"/>
  <c r="H80" i="77"/>
  <c r="I80" i="77" s="1"/>
  <c r="J80" i="77" s="1"/>
  <c r="H83" i="77"/>
  <c r="I83" i="77" s="1"/>
  <c r="J83" i="77" s="1"/>
  <c r="V96" i="77"/>
  <c r="R74" i="78"/>
  <c r="R77" i="78"/>
  <c r="R80" i="78"/>
  <c r="R83" i="78"/>
  <c r="R86" i="78"/>
  <c r="R89" i="78"/>
  <c r="H5" i="79"/>
  <c r="I5" i="79" s="1"/>
  <c r="J5" i="79" s="1"/>
  <c r="H11" i="79"/>
  <c r="I11" i="79" s="1"/>
  <c r="J11" i="79" s="1"/>
  <c r="H22" i="79"/>
  <c r="I22" i="79" s="1"/>
  <c r="J22" i="79" s="1"/>
  <c r="H31" i="79"/>
  <c r="I31" i="79" s="1"/>
  <c r="J31" i="79" s="1"/>
  <c r="H37" i="79"/>
  <c r="I37" i="79" s="1"/>
  <c r="J37" i="79" s="1"/>
  <c r="H43" i="79"/>
  <c r="I43" i="79" s="1"/>
  <c r="J43" i="79" s="1"/>
  <c r="H46" i="79"/>
  <c r="I46" i="79" s="1"/>
  <c r="J46" i="79" s="1"/>
  <c r="H49" i="79"/>
  <c r="I49" i="79" s="1"/>
  <c r="J49" i="79" s="1"/>
  <c r="H52" i="79"/>
  <c r="I52" i="79" s="1"/>
  <c r="J52" i="79" s="1"/>
  <c r="H55" i="79"/>
  <c r="I55" i="79" s="1"/>
  <c r="J55" i="79" s="1"/>
  <c r="H58" i="79"/>
  <c r="I58" i="79" s="1"/>
  <c r="J58" i="79" s="1"/>
  <c r="H61" i="79"/>
  <c r="I61" i="79" s="1"/>
  <c r="J61" i="79" s="1"/>
  <c r="H64" i="79"/>
  <c r="I64" i="79" s="1"/>
  <c r="J64" i="79" s="1"/>
  <c r="H67" i="79"/>
  <c r="I67" i="79" s="1"/>
  <c r="J67" i="79" s="1"/>
  <c r="H70" i="79"/>
  <c r="I70" i="79" s="1"/>
  <c r="J70" i="79" s="1"/>
  <c r="H73" i="79"/>
  <c r="I73" i="79" s="1"/>
  <c r="J73" i="79" s="1"/>
  <c r="H76" i="79"/>
  <c r="I76" i="79" s="1"/>
  <c r="J76" i="79" s="1"/>
  <c r="H79" i="79"/>
  <c r="I79" i="79" s="1"/>
  <c r="J79" i="79" s="1"/>
  <c r="H15" i="81"/>
  <c r="I15" i="81" s="1"/>
  <c r="J15" i="81" s="1"/>
  <c r="H64" i="81"/>
  <c r="I64" i="81" s="1"/>
  <c r="J64" i="81" s="1"/>
  <c r="H81" i="81"/>
  <c r="I81" i="81" s="1"/>
  <c r="J81" i="81" s="1"/>
  <c r="H44" i="82"/>
  <c r="I44" i="82" s="1"/>
  <c r="J44" i="82" s="1"/>
  <c r="H61" i="82"/>
  <c r="I61" i="82" s="1"/>
  <c r="J61" i="82" s="1"/>
  <c r="H73" i="82"/>
  <c r="I73" i="82" s="1"/>
  <c r="J73" i="82" s="1"/>
  <c r="H8" i="83"/>
  <c r="I8" i="83" s="1"/>
  <c r="J8" i="83" s="1"/>
  <c r="H40" i="83"/>
  <c r="I40" i="83" s="1"/>
  <c r="J40" i="83" s="1"/>
  <c r="V10" i="77"/>
  <c r="V14" i="77"/>
  <c r="V17" i="77"/>
  <c r="V20" i="77"/>
  <c r="V23" i="77"/>
  <c r="V26" i="77"/>
  <c r="V29" i="77"/>
  <c r="V32" i="77"/>
  <c r="V35" i="77"/>
  <c r="V38" i="77"/>
  <c r="V41" i="77"/>
  <c r="V44" i="77"/>
  <c r="V47" i="77"/>
  <c r="V50" i="77"/>
  <c r="V53" i="77"/>
  <c r="V56" i="77"/>
  <c r="V59" i="77"/>
  <c r="V62" i="77"/>
  <c r="V65" i="77"/>
  <c r="V68" i="77"/>
  <c r="V71" i="77"/>
  <c r="V74" i="77"/>
  <c r="V77" i="77"/>
  <c r="V80" i="77"/>
  <c r="V83" i="77"/>
  <c r="V86" i="77"/>
  <c r="V89" i="77"/>
  <c r="V92" i="77"/>
  <c r="V95" i="77"/>
  <c r="V98" i="77"/>
  <c r="R7" i="78"/>
  <c r="R8" i="78"/>
  <c r="R13" i="78"/>
  <c r="R16" i="78"/>
  <c r="R19" i="78"/>
  <c r="R22" i="78"/>
  <c r="R25" i="78"/>
  <c r="R28" i="78"/>
  <c r="R31" i="78"/>
  <c r="R34" i="78"/>
  <c r="R37" i="78"/>
  <c r="R40" i="78"/>
  <c r="R43" i="78"/>
  <c r="R46" i="78"/>
  <c r="R49" i="78"/>
  <c r="R52" i="78"/>
  <c r="R55" i="78"/>
  <c r="R58" i="78"/>
  <c r="R61" i="78"/>
  <c r="R64" i="78"/>
  <c r="R67" i="78"/>
  <c r="R70" i="78"/>
  <c r="R73" i="78"/>
  <c r="R76" i="78"/>
  <c r="R79" i="78"/>
  <c r="R82" i="78"/>
  <c r="R85" i="78"/>
  <c r="R88" i="78"/>
  <c r="R78" i="79"/>
  <c r="R75" i="79"/>
  <c r="R72" i="79"/>
  <c r="R69" i="79"/>
  <c r="R66" i="79"/>
  <c r="R63" i="79"/>
  <c r="R60" i="79"/>
  <c r="R57" i="79"/>
  <c r="R54" i="79"/>
  <c r="R51" i="79"/>
  <c r="R48" i="79"/>
  <c r="R45" i="79"/>
  <c r="R42" i="79"/>
  <c r="R39" i="79"/>
  <c r="R36" i="79"/>
  <c r="R33" i="79"/>
  <c r="R30" i="79"/>
  <c r="R27" i="79"/>
  <c r="R24" i="79"/>
  <c r="R21" i="79"/>
  <c r="R18" i="79"/>
  <c r="R15" i="79"/>
  <c r="R79" i="79"/>
  <c r="R76" i="79"/>
  <c r="R73" i="79"/>
  <c r="R70" i="79"/>
  <c r="R67" i="79"/>
  <c r="R64" i="79"/>
  <c r="R61" i="79"/>
  <c r="R58" i="79"/>
  <c r="R55" i="79"/>
  <c r="R52" i="79"/>
  <c r="R49" i="79"/>
  <c r="R46" i="79"/>
  <c r="R43" i="79"/>
  <c r="R7" i="79"/>
  <c r="R8" i="79"/>
  <c r="R13" i="79"/>
  <c r="R19" i="79"/>
  <c r="R23" i="79"/>
  <c r="R28" i="79"/>
  <c r="V30" i="79"/>
  <c r="R32" i="79"/>
  <c r="V34" i="79"/>
  <c r="R38" i="79"/>
  <c r="R40" i="79"/>
  <c r="R41" i="79"/>
  <c r="R44" i="79"/>
  <c r="R47" i="79"/>
  <c r="R50" i="79"/>
  <c r="R53" i="79"/>
  <c r="R56" i="79"/>
  <c r="R59" i="79"/>
  <c r="R62" i="79"/>
  <c r="R65" i="79"/>
  <c r="R68" i="79"/>
  <c r="R71" i="79"/>
  <c r="R74" i="79"/>
  <c r="R77" i="79"/>
  <c r="AH3" i="80"/>
  <c r="AQ3" i="80" s="1"/>
  <c r="AI3" i="80"/>
  <c r="H24" i="81"/>
  <c r="I24" i="81" s="1"/>
  <c r="J24" i="81" s="1"/>
  <c r="H40" i="81"/>
  <c r="I40" i="81" s="1"/>
  <c r="J40" i="81" s="1"/>
  <c r="AH3" i="82"/>
  <c r="AQ3" i="82" s="1"/>
  <c r="H19" i="82"/>
  <c r="I19" i="82" s="1"/>
  <c r="J19" i="82" s="1"/>
  <c r="H71" i="82"/>
  <c r="I71" i="82" s="1"/>
  <c r="J71" i="82" s="1"/>
  <c r="H88" i="82"/>
  <c r="I88" i="82" s="1"/>
  <c r="J88" i="82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V10" i="78"/>
  <c r="V14" i="78"/>
  <c r="V17" i="78"/>
  <c r="V20" i="78"/>
  <c r="V23" i="78"/>
  <c r="V26" i="78"/>
  <c r="V29" i="78"/>
  <c r="V32" i="78"/>
  <c r="V35" i="78"/>
  <c r="V38" i="78"/>
  <c r="V41" i="78"/>
  <c r="V44" i="78"/>
  <c r="V47" i="78"/>
  <c r="V50" i="78"/>
  <c r="V53" i="78"/>
  <c r="V56" i="78"/>
  <c r="V59" i="78"/>
  <c r="V62" i="78"/>
  <c r="V65" i="78"/>
  <c r="V68" i="78"/>
  <c r="V71" i="78"/>
  <c r="V74" i="78"/>
  <c r="V77" i="78"/>
  <c r="V80" i="78"/>
  <c r="V83" i="78"/>
  <c r="V86" i="78"/>
  <c r="V89" i="78"/>
  <c r="V29" i="79"/>
  <c r="R68" i="80"/>
  <c r="R65" i="80"/>
  <c r="R62" i="80"/>
  <c r="R59" i="80"/>
  <c r="R56" i="80"/>
  <c r="R53" i="80"/>
  <c r="R50" i="80"/>
  <c r="R47" i="80"/>
  <c r="R44" i="80"/>
  <c r="R41" i="80"/>
  <c r="R38" i="80"/>
  <c r="R35" i="80"/>
  <c r="R32" i="80"/>
  <c r="R29" i="80"/>
  <c r="R26" i="80"/>
  <c r="R23" i="80"/>
  <c r="R20" i="80"/>
  <c r="R17" i="80"/>
  <c r="R14" i="80"/>
  <c r="R10" i="80"/>
  <c r="R4" i="80"/>
  <c r="R11" i="80"/>
  <c r="R5" i="80"/>
  <c r="R69" i="80"/>
  <c r="R66" i="80"/>
  <c r="R63" i="80"/>
  <c r="R60" i="80"/>
  <c r="R57" i="80"/>
  <c r="R54" i="80"/>
  <c r="R51" i="80"/>
  <c r="R48" i="80"/>
  <c r="R45" i="80"/>
  <c r="R42" i="80"/>
  <c r="R39" i="80"/>
  <c r="R36" i="80"/>
  <c r="R33" i="80"/>
  <c r="R30" i="80"/>
  <c r="R27" i="80"/>
  <c r="R24" i="80"/>
  <c r="R21" i="80"/>
  <c r="R18" i="80"/>
  <c r="R15" i="80"/>
  <c r="R12" i="80"/>
  <c r="R6" i="80"/>
  <c r="R67" i="80"/>
  <c r="R64" i="80"/>
  <c r="R61" i="80"/>
  <c r="R58" i="80"/>
  <c r="H11" i="80"/>
  <c r="I11" i="80" s="1"/>
  <c r="J11" i="80" s="1"/>
  <c r="H57" i="80"/>
  <c r="I57" i="80" s="1"/>
  <c r="J57" i="80" s="1"/>
  <c r="H58" i="81"/>
  <c r="I58" i="81" s="1"/>
  <c r="J58" i="81" s="1"/>
  <c r="H9" i="82"/>
  <c r="I9" i="82" s="1"/>
  <c r="J9" i="82" s="1"/>
  <c r="H16" i="82"/>
  <c r="I16" i="82" s="1"/>
  <c r="J16" i="82" s="1"/>
  <c r="H17" i="82"/>
  <c r="I17" i="82" s="1"/>
  <c r="J17" i="82" s="1"/>
  <c r="H41" i="82"/>
  <c r="I41" i="82" s="1"/>
  <c r="J41" i="82" s="1"/>
  <c r="H53" i="82"/>
  <c r="I53" i="82" s="1"/>
  <c r="J53" i="82" s="1"/>
  <c r="H23" i="83"/>
  <c r="I23" i="83" s="1"/>
  <c r="J23" i="83" s="1"/>
  <c r="H65" i="83"/>
  <c r="I65" i="83" s="1"/>
  <c r="J65" i="83" s="1"/>
  <c r="H36" i="85"/>
  <c r="I36" i="85" s="1"/>
  <c r="J36" i="85" s="1"/>
  <c r="AH3" i="77"/>
  <c r="AQ3" i="77" s="1"/>
  <c r="V13" i="77"/>
  <c r="V16" i="77"/>
  <c r="V19" i="77"/>
  <c r="V22" i="77"/>
  <c r="V25" i="77"/>
  <c r="V28" i="77"/>
  <c r="V31" i="77"/>
  <c r="V34" i="77"/>
  <c r="V37" i="77"/>
  <c r="V40" i="77"/>
  <c r="V43" i="77"/>
  <c r="V46" i="77"/>
  <c r="V49" i="77"/>
  <c r="V52" i="77"/>
  <c r="V55" i="77"/>
  <c r="V58" i="77"/>
  <c r="V61" i="77"/>
  <c r="V64" i="77"/>
  <c r="V67" i="77"/>
  <c r="V70" i="77"/>
  <c r="V73" i="77"/>
  <c r="V76" i="77"/>
  <c r="V79" i="77"/>
  <c r="V82" i="77"/>
  <c r="V85" i="77"/>
  <c r="V88" i="77"/>
  <c r="V91" i="77"/>
  <c r="V94" i="77"/>
  <c r="M4" i="78"/>
  <c r="U4" i="78" s="1"/>
  <c r="X4" i="78" s="1"/>
  <c r="M10" i="78"/>
  <c r="U10" i="78" s="1"/>
  <c r="M16" i="78"/>
  <c r="U16" i="78" s="1"/>
  <c r="M22" i="78"/>
  <c r="U22" i="78" s="1"/>
  <c r="M28" i="78"/>
  <c r="U28" i="78" s="1"/>
  <c r="M34" i="78"/>
  <c r="U34" i="78" s="1"/>
  <c r="M40" i="78"/>
  <c r="U40" i="78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R6" i="78"/>
  <c r="R12" i="78"/>
  <c r="R15" i="78"/>
  <c r="R18" i="78"/>
  <c r="R21" i="78"/>
  <c r="R24" i="78"/>
  <c r="R27" i="78"/>
  <c r="R30" i="78"/>
  <c r="R33" i="78"/>
  <c r="R36" i="78"/>
  <c r="R39" i="78"/>
  <c r="R42" i="78"/>
  <c r="R45" i="78"/>
  <c r="R48" i="78"/>
  <c r="R51" i="78"/>
  <c r="R54" i="78"/>
  <c r="R57" i="78"/>
  <c r="R60" i="78"/>
  <c r="R63" i="78"/>
  <c r="R66" i="78"/>
  <c r="R69" i="78"/>
  <c r="R72" i="78"/>
  <c r="R75" i="78"/>
  <c r="R78" i="78"/>
  <c r="R81" i="78"/>
  <c r="R84" i="78"/>
  <c r="R6" i="79"/>
  <c r="V77" i="79"/>
  <c r="V74" i="79"/>
  <c r="V71" i="79"/>
  <c r="V68" i="79"/>
  <c r="V65" i="79"/>
  <c r="V62" i="79"/>
  <c r="V59" i="79"/>
  <c r="V56" i="79"/>
  <c r="V53" i="79"/>
  <c r="V50" i="79"/>
  <c r="V47" i="79"/>
  <c r="V44" i="79"/>
  <c r="V41" i="79"/>
  <c r="V38" i="79"/>
  <c r="V35" i="79"/>
  <c r="R12" i="79"/>
  <c r="V15" i="79"/>
  <c r="R17" i="79"/>
  <c r="V19" i="79"/>
  <c r="R22" i="79"/>
  <c r="H23" i="79"/>
  <c r="I23" i="79" s="1"/>
  <c r="J23" i="79" s="1"/>
  <c r="V24" i="79"/>
  <c r="R26" i="79"/>
  <c r="V28" i="79"/>
  <c r="R31" i="79"/>
  <c r="H32" i="79"/>
  <c r="I32" i="79" s="1"/>
  <c r="J32" i="79" s="1"/>
  <c r="V33" i="79"/>
  <c r="R35" i="79"/>
  <c r="R37" i="79"/>
  <c r="H40" i="79"/>
  <c r="I40" i="79" s="1"/>
  <c r="J40" i="79" s="1"/>
  <c r="V43" i="79"/>
  <c r="V46" i="79"/>
  <c r="V49" i="79"/>
  <c r="V52" i="79"/>
  <c r="V55" i="79"/>
  <c r="V58" i="79"/>
  <c r="V61" i="79"/>
  <c r="V64" i="79"/>
  <c r="V67" i="79"/>
  <c r="V70" i="79"/>
  <c r="V73" i="79"/>
  <c r="V76" i="79"/>
  <c r="V79" i="79"/>
  <c r="H5" i="80"/>
  <c r="I5" i="80" s="1"/>
  <c r="J5" i="80" s="1"/>
  <c r="H12" i="80"/>
  <c r="I12" i="80" s="1"/>
  <c r="J12" i="80" s="1"/>
  <c r="H13" i="80"/>
  <c r="I13" i="80" s="1"/>
  <c r="J13" i="80" s="1"/>
  <c r="H15" i="80"/>
  <c r="I15" i="80" s="1"/>
  <c r="J15" i="80" s="1"/>
  <c r="H16" i="80"/>
  <c r="I16" i="80" s="1"/>
  <c r="J16" i="80" s="1"/>
  <c r="H18" i="80"/>
  <c r="I18" i="80" s="1"/>
  <c r="J18" i="80" s="1"/>
  <c r="H19" i="80"/>
  <c r="I19" i="80" s="1"/>
  <c r="J19" i="80" s="1"/>
  <c r="H21" i="80"/>
  <c r="I21" i="80" s="1"/>
  <c r="J21" i="80" s="1"/>
  <c r="H22" i="80"/>
  <c r="I22" i="80" s="1"/>
  <c r="J22" i="80" s="1"/>
  <c r="H24" i="80"/>
  <c r="I24" i="80" s="1"/>
  <c r="J24" i="80" s="1"/>
  <c r="H25" i="80"/>
  <c r="I25" i="80" s="1"/>
  <c r="J25" i="80" s="1"/>
  <c r="H27" i="80"/>
  <c r="I27" i="80" s="1"/>
  <c r="J27" i="80" s="1"/>
  <c r="H28" i="80"/>
  <c r="I28" i="80" s="1"/>
  <c r="J28" i="80" s="1"/>
  <c r="H30" i="80"/>
  <c r="I30" i="80" s="1"/>
  <c r="J30" i="80" s="1"/>
  <c r="H31" i="80"/>
  <c r="I31" i="80" s="1"/>
  <c r="J31" i="80" s="1"/>
  <c r="H33" i="80"/>
  <c r="I33" i="80" s="1"/>
  <c r="J33" i="80" s="1"/>
  <c r="H34" i="80"/>
  <c r="I34" i="80" s="1"/>
  <c r="J34" i="80" s="1"/>
  <c r="H36" i="80"/>
  <c r="I36" i="80" s="1"/>
  <c r="J36" i="80" s="1"/>
  <c r="H37" i="80"/>
  <c r="I37" i="80" s="1"/>
  <c r="J37" i="80" s="1"/>
  <c r="H39" i="80"/>
  <c r="I39" i="80" s="1"/>
  <c r="J39" i="80" s="1"/>
  <c r="H40" i="80"/>
  <c r="I40" i="80" s="1"/>
  <c r="J40" i="80" s="1"/>
  <c r="H42" i="80"/>
  <c r="I42" i="80" s="1"/>
  <c r="J42" i="80" s="1"/>
  <c r="H43" i="80"/>
  <c r="I43" i="80" s="1"/>
  <c r="J43" i="80" s="1"/>
  <c r="H45" i="80"/>
  <c r="I45" i="80" s="1"/>
  <c r="J45" i="80" s="1"/>
  <c r="H46" i="80"/>
  <c r="I46" i="80" s="1"/>
  <c r="J46" i="80" s="1"/>
  <c r="H48" i="80"/>
  <c r="I48" i="80" s="1"/>
  <c r="J48" i="80" s="1"/>
  <c r="H49" i="80"/>
  <c r="I49" i="80" s="1"/>
  <c r="J49" i="80" s="1"/>
  <c r="H51" i="80"/>
  <c r="I51" i="80" s="1"/>
  <c r="J51" i="80" s="1"/>
  <c r="H52" i="80"/>
  <c r="I52" i="80" s="1"/>
  <c r="J52" i="80" s="1"/>
  <c r="H54" i="80"/>
  <c r="I54" i="80" s="1"/>
  <c r="J54" i="80" s="1"/>
  <c r="H55" i="80"/>
  <c r="I55" i="80" s="1"/>
  <c r="J55" i="80" s="1"/>
  <c r="H66" i="80"/>
  <c r="I66" i="80" s="1"/>
  <c r="J66" i="80" s="1"/>
  <c r="H69" i="80"/>
  <c r="I69" i="80" s="1"/>
  <c r="J69" i="80" s="1"/>
  <c r="Y4" i="81"/>
  <c r="H28" i="81"/>
  <c r="I28" i="81" s="1"/>
  <c r="J28" i="81" s="1"/>
  <c r="H45" i="81"/>
  <c r="I45" i="81" s="1"/>
  <c r="J45" i="81" s="1"/>
  <c r="H76" i="81"/>
  <c r="I76" i="81" s="1"/>
  <c r="J76" i="81" s="1"/>
  <c r="H34" i="82"/>
  <c r="I34" i="82" s="1"/>
  <c r="J34" i="82" s="1"/>
  <c r="H46" i="82"/>
  <c r="I46" i="82" s="1"/>
  <c r="J46" i="82" s="1"/>
  <c r="Z4" i="83"/>
  <c r="V85" i="78"/>
  <c r="AH3" i="79"/>
  <c r="AQ3" i="79" s="1"/>
  <c r="H6" i="80"/>
  <c r="I6" i="80" s="1"/>
  <c r="J6" i="80" s="1"/>
  <c r="H60" i="80"/>
  <c r="I60" i="80" s="1"/>
  <c r="J60" i="80" s="1"/>
  <c r="H63" i="80"/>
  <c r="I63" i="80" s="1"/>
  <c r="J63" i="80" s="1"/>
  <c r="H5" i="81"/>
  <c r="I5" i="81" s="1"/>
  <c r="J5" i="81" s="1"/>
  <c r="H13" i="81"/>
  <c r="I13" i="81" s="1"/>
  <c r="J13" i="81" s="1"/>
  <c r="H46" i="81"/>
  <c r="I46" i="81" s="1"/>
  <c r="J46" i="81" s="1"/>
  <c r="H63" i="81"/>
  <c r="I63" i="81" s="1"/>
  <c r="J63" i="81" s="1"/>
  <c r="H10" i="82"/>
  <c r="I10" i="82" s="1"/>
  <c r="J10" i="82" s="1"/>
  <c r="P3" i="82"/>
  <c r="AF3" i="82" s="1"/>
  <c r="AO3" i="82" s="1"/>
  <c r="AE3" i="82"/>
  <c r="H68" i="82"/>
  <c r="I68" i="82" s="1"/>
  <c r="J68" i="82" s="1"/>
  <c r="H80" i="82"/>
  <c r="I80" i="82" s="1"/>
  <c r="J80" i="82" s="1"/>
  <c r="H8" i="81"/>
  <c r="I8" i="81" s="1"/>
  <c r="J8" i="81" s="1"/>
  <c r="H16" i="81"/>
  <c r="I16" i="81" s="1"/>
  <c r="J16" i="81" s="1"/>
  <c r="H25" i="81"/>
  <c r="I25" i="81" s="1"/>
  <c r="J25" i="81" s="1"/>
  <c r="H30" i="81"/>
  <c r="I30" i="81" s="1"/>
  <c r="J30" i="81" s="1"/>
  <c r="H48" i="81"/>
  <c r="I48" i="81" s="1"/>
  <c r="J48" i="81" s="1"/>
  <c r="H66" i="81"/>
  <c r="I66" i="81" s="1"/>
  <c r="J66" i="81" s="1"/>
  <c r="H84" i="81"/>
  <c r="I84" i="81" s="1"/>
  <c r="J84" i="81" s="1"/>
  <c r="H8" i="82"/>
  <c r="I8" i="82" s="1"/>
  <c r="J8" i="82" s="1"/>
  <c r="H4" i="83"/>
  <c r="I4" i="83" s="1"/>
  <c r="J4" i="83" s="1"/>
  <c r="K4" i="83" s="1"/>
  <c r="H9" i="83"/>
  <c r="I9" i="83" s="1"/>
  <c r="J9" i="83" s="1"/>
  <c r="H13" i="83"/>
  <c r="I13" i="83" s="1"/>
  <c r="J13" i="83" s="1"/>
  <c r="H22" i="83"/>
  <c r="I22" i="83" s="1"/>
  <c r="J22" i="83" s="1"/>
  <c r="H33" i="84"/>
  <c r="I33" i="84" s="1"/>
  <c r="J33" i="84" s="1"/>
  <c r="H39" i="84"/>
  <c r="I39" i="84" s="1"/>
  <c r="J39" i="84" s="1"/>
  <c r="H21" i="85"/>
  <c r="I21" i="85" s="1"/>
  <c r="J21" i="85" s="1"/>
  <c r="H54" i="85"/>
  <c r="I54" i="85" s="1"/>
  <c r="J54" i="85" s="1"/>
  <c r="H52" i="86"/>
  <c r="I52" i="86" s="1"/>
  <c r="J52" i="86" s="1"/>
  <c r="V97" i="81"/>
  <c r="V94" i="81"/>
  <c r="V91" i="81"/>
  <c r="V88" i="81"/>
  <c r="V85" i="81"/>
  <c r="V82" i="81"/>
  <c r="V79" i="81"/>
  <c r="V76" i="81"/>
  <c r="V73" i="81"/>
  <c r="V70" i="81"/>
  <c r="V67" i="81"/>
  <c r="V64" i="81"/>
  <c r="V61" i="81"/>
  <c r="V58" i="81"/>
  <c r="V55" i="81"/>
  <c r="V52" i="81"/>
  <c r="V49" i="81"/>
  <c r="V46" i="81"/>
  <c r="V43" i="81"/>
  <c r="V40" i="81"/>
  <c r="V37" i="81"/>
  <c r="V34" i="81"/>
  <c r="V31" i="81"/>
  <c r="V28" i="81"/>
  <c r="V25" i="81"/>
  <c r="V22" i="81"/>
  <c r="V19" i="81"/>
  <c r="V16" i="81"/>
  <c r="V13" i="81"/>
  <c r="V8" i="81"/>
  <c r="V7" i="81"/>
  <c r="V15" i="81"/>
  <c r="V20" i="81"/>
  <c r="V24" i="81"/>
  <c r="V39" i="81"/>
  <c r="H42" i="81"/>
  <c r="I42" i="81" s="1"/>
  <c r="J42" i="81" s="1"/>
  <c r="V44" i="81"/>
  <c r="V57" i="81"/>
  <c r="H60" i="81"/>
  <c r="I60" i="81" s="1"/>
  <c r="J60" i="81" s="1"/>
  <c r="V62" i="81"/>
  <c r="V75" i="81"/>
  <c r="H78" i="81"/>
  <c r="I78" i="81" s="1"/>
  <c r="J78" i="81" s="1"/>
  <c r="V80" i="81"/>
  <c r="V93" i="81"/>
  <c r="H96" i="81"/>
  <c r="I96" i="81" s="1"/>
  <c r="J96" i="81" s="1"/>
  <c r="V98" i="81"/>
  <c r="H31" i="83"/>
  <c r="I31" i="83" s="1"/>
  <c r="J31" i="83" s="1"/>
  <c r="H67" i="83"/>
  <c r="I67" i="83" s="1"/>
  <c r="J67" i="83" s="1"/>
  <c r="H18" i="84"/>
  <c r="I18" i="84" s="1"/>
  <c r="J18" i="84" s="1"/>
  <c r="H24" i="84"/>
  <c r="I24" i="84" s="1"/>
  <c r="J24" i="84" s="1"/>
  <c r="H30" i="84"/>
  <c r="I30" i="84" s="1"/>
  <c r="J30" i="84" s="1"/>
  <c r="AN3" i="85"/>
  <c r="M97" i="85"/>
  <c r="U97" i="85" s="1"/>
  <c r="M91" i="85"/>
  <c r="U91" i="85" s="1"/>
  <c r="M85" i="85"/>
  <c r="U85" i="85" s="1"/>
  <c r="M79" i="85"/>
  <c r="U79" i="85" s="1"/>
  <c r="M73" i="85"/>
  <c r="U73" i="85" s="1"/>
  <c r="M67" i="85"/>
  <c r="U67" i="85" s="1"/>
  <c r="M61" i="85"/>
  <c r="U61" i="85" s="1"/>
  <c r="M55" i="85"/>
  <c r="U55" i="85" s="1"/>
  <c r="M49" i="85"/>
  <c r="U49" i="85" s="1"/>
  <c r="M43" i="85"/>
  <c r="U43" i="85" s="1"/>
  <c r="M37" i="85"/>
  <c r="U37" i="85" s="1"/>
  <c r="M31" i="85"/>
  <c r="U31" i="85" s="1"/>
  <c r="M25" i="85"/>
  <c r="U25" i="85" s="1"/>
  <c r="M19" i="85"/>
  <c r="U19" i="85" s="1"/>
  <c r="M13" i="85"/>
  <c r="U13" i="85" s="1"/>
  <c r="M7" i="85"/>
  <c r="U7" i="85" s="1"/>
  <c r="M96" i="85"/>
  <c r="U96" i="85" s="1"/>
  <c r="M90" i="85"/>
  <c r="U90" i="85" s="1"/>
  <c r="M84" i="85"/>
  <c r="U84" i="85" s="1"/>
  <c r="M78" i="85"/>
  <c r="U78" i="85" s="1"/>
  <c r="M72" i="85"/>
  <c r="U72" i="85" s="1"/>
  <c r="M66" i="85"/>
  <c r="U66" i="85" s="1"/>
  <c r="M60" i="85"/>
  <c r="U60" i="85" s="1"/>
  <c r="M54" i="85"/>
  <c r="U54" i="85" s="1"/>
  <c r="M48" i="85"/>
  <c r="U48" i="85" s="1"/>
  <c r="M42" i="85"/>
  <c r="U42" i="85" s="1"/>
  <c r="M36" i="85"/>
  <c r="U36" i="85" s="1"/>
  <c r="M30" i="85"/>
  <c r="U30" i="85" s="1"/>
  <c r="M24" i="85"/>
  <c r="U24" i="85" s="1"/>
  <c r="M18" i="85"/>
  <c r="U18" i="85" s="1"/>
  <c r="M12" i="85"/>
  <c r="U12" i="85" s="1"/>
  <c r="M6" i="85"/>
  <c r="U6" i="85" s="1"/>
  <c r="M95" i="85"/>
  <c r="U95" i="85" s="1"/>
  <c r="M89" i="85"/>
  <c r="U89" i="85" s="1"/>
  <c r="M83" i="85"/>
  <c r="U83" i="85" s="1"/>
  <c r="M77" i="85"/>
  <c r="U77" i="85" s="1"/>
  <c r="M71" i="85"/>
  <c r="U71" i="85" s="1"/>
  <c r="M65" i="85"/>
  <c r="U65" i="85" s="1"/>
  <c r="M59" i="85"/>
  <c r="U59" i="85" s="1"/>
  <c r="M53" i="85"/>
  <c r="U53" i="85" s="1"/>
  <c r="M47" i="85"/>
  <c r="U47" i="85" s="1"/>
  <c r="M41" i="85"/>
  <c r="U41" i="85" s="1"/>
  <c r="M35" i="85"/>
  <c r="U35" i="85" s="1"/>
  <c r="M29" i="85"/>
  <c r="U29" i="85" s="1"/>
  <c r="M23" i="85"/>
  <c r="U23" i="85" s="1"/>
  <c r="M17" i="85"/>
  <c r="U17" i="85" s="1"/>
  <c r="M11" i="85"/>
  <c r="U11" i="85" s="1"/>
  <c r="M5" i="85"/>
  <c r="U5" i="85" s="1"/>
  <c r="M93" i="85"/>
  <c r="U93" i="85" s="1"/>
  <c r="M81" i="85"/>
  <c r="U81" i="85" s="1"/>
  <c r="M69" i="85"/>
  <c r="U69" i="85" s="1"/>
  <c r="M57" i="85"/>
  <c r="U57" i="85" s="1"/>
  <c r="M45" i="85"/>
  <c r="U45" i="85" s="1"/>
  <c r="M33" i="85"/>
  <c r="U33" i="85" s="1"/>
  <c r="M21" i="85"/>
  <c r="U21" i="85" s="1"/>
  <c r="M9" i="85"/>
  <c r="U9" i="85" s="1"/>
  <c r="M92" i="85"/>
  <c r="U92" i="85" s="1"/>
  <c r="M80" i="85"/>
  <c r="U80" i="85" s="1"/>
  <c r="M68" i="85"/>
  <c r="U68" i="85" s="1"/>
  <c r="M56" i="85"/>
  <c r="U56" i="85" s="1"/>
  <c r="M44" i="85"/>
  <c r="U44" i="85" s="1"/>
  <c r="M32" i="85"/>
  <c r="U32" i="85" s="1"/>
  <c r="M20" i="85"/>
  <c r="U20" i="85" s="1"/>
  <c r="M8" i="85"/>
  <c r="U8" i="85" s="1"/>
  <c r="M88" i="85"/>
  <c r="U88" i="85" s="1"/>
  <c r="M76" i="85"/>
  <c r="U76" i="85" s="1"/>
  <c r="M64" i="85"/>
  <c r="U64" i="85" s="1"/>
  <c r="M52" i="85"/>
  <c r="U52" i="85" s="1"/>
  <c r="M40" i="85"/>
  <c r="U40" i="85" s="1"/>
  <c r="M28" i="85"/>
  <c r="U28" i="85" s="1"/>
  <c r="M16" i="85"/>
  <c r="U16" i="85" s="1"/>
  <c r="M4" i="85"/>
  <c r="U4" i="85" s="1"/>
  <c r="X4" i="85" s="1"/>
  <c r="M94" i="85"/>
  <c r="U94" i="85" s="1"/>
  <c r="M82" i="85"/>
  <c r="U82" i="85" s="1"/>
  <c r="M70" i="85"/>
  <c r="U70" i="85" s="1"/>
  <c r="M58" i="85"/>
  <c r="U58" i="85" s="1"/>
  <c r="M46" i="85"/>
  <c r="U46" i="85" s="1"/>
  <c r="M34" i="85"/>
  <c r="U34" i="85" s="1"/>
  <c r="M22" i="85"/>
  <c r="U22" i="85" s="1"/>
  <c r="M10" i="85"/>
  <c r="U10" i="85" s="1"/>
  <c r="M98" i="85"/>
  <c r="U98" i="85" s="1"/>
  <c r="M62" i="85"/>
  <c r="U62" i="85" s="1"/>
  <c r="M26" i="85"/>
  <c r="U26" i="85" s="1"/>
  <c r="M87" i="85"/>
  <c r="U87" i="85" s="1"/>
  <c r="M51" i="85"/>
  <c r="U51" i="85" s="1"/>
  <c r="M15" i="85"/>
  <c r="U15" i="85" s="1"/>
  <c r="M86" i="85"/>
  <c r="U86" i="85" s="1"/>
  <c r="M50" i="85"/>
  <c r="U50" i="85" s="1"/>
  <c r="M14" i="85"/>
  <c r="U14" i="85" s="1"/>
  <c r="M63" i="85"/>
  <c r="U63" i="85" s="1"/>
  <c r="M27" i="85"/>
  <c r="U27" i="85" s="1"/>
  <c r="H22" i="86"/>
  <c r="I22" i="86" s="1"/>
  <c r="J22" i="86" s="1"/>
  <c r="M9" i="80"/>
  <c r="U9" i="80" s="1"/>
  <c r="M15" i="80"/>
  <c r="U15" i="80" s="1"/>
  <c r="M21" i="80"/>
  <c r="U21" i="80" s="1"/>
  <c r="M27" i="80"/>
  <c r="U27" i="80" s="1"/>
  <c r="M33" i="80"/>
  <c r="U33" i="80" s="1"/>
  <c r="M39" i="80"/>
  <c r="U39" i="80" s="1"/>
  <c r="M45" i="80"/>
  <c r="U45" i="80" s="1"/>
  <c r="M51" i="80"/>
  <c r="U51" i="80" s="1"/>
  <c r="M57" i="80"/>
  <c r="U57" i="80" s="1"/>
  <c r="M63" i="80"/>
  <c r="U63" i="80" s="1"/>
  <c r="M69" i="80"/>
  <c r="U69" i="80" s="1"/>
  <c r="V7" i="80"/>
  <c r="V8" i="80"/>
  <c r="V13" i="80"/>
  <c r="V16" i="80"/>
  <c r="V19" i="80"/>
  <c r="V22" i="80"/>
  <c r="V25" i="80"/>
  <c r="V28" i="80"/>
  <c r="V31" i="80"/>
  <c r="V34" i="80"/>
  <c r="V37" i="80"/>
  <c r="V40" i="80"/>
  <c r="V43" i="80"/>
  <c r="V46" i="80"/>
  <c r="V49" i="80"/>
  <c r="V52" i="80"/>
  <c r="V55" i="80"/>
  <c r="V58" i="80"/>
  <c r="V61" i="80"/>
  <c r="V64" i="80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M93" i="81"/>
  <c r="U93" i="81" s="1"/>
  <c r="V6" i="81"/>
  <c r="H14" i="81"/>
  <c r="I14" i="81" s="1"/>
  <c r="J14" i="81" s="1"/>
  <c r="H18" i="81"/>
  <c r="I18" i="81" s="1"/>
  <c r="J18" i="81" s="1"/>
  <c r="H23" i="81"/>
  <c r="I23" i="81" s="1"/>
  <c r="J23" i="81" s="1"/>
  <c r="H27" i="81"/>
  <c r="I27" i="81" s="1"/>
  <c r="J27" i="81" s="1"/>
  <c r="V36" i="81"/>
  <c r="H37" i="81"/>
  <c r="I37" i="81" s="1"/>
  <c r="J37" i="81" s="1"/>
  <c r="H39" i="81"/>
  <c r="I39" i="81" s="1"/>
  <c r="J39" i="81" s="1"/>
  <c r="V41" i="81"/>
  <c r="V54" i="81"/>
  <c r="H55" i="81"/>
  <c r="I55" i="81" s="1"/>
  <c r="J55" i="81" s="1"/>
  <c r="H57" i="81"/>
  <c r="I57" i="81" s="1"/>
  <c r="J57" i="81" s="1"/>
  <c r="V59" i="81"/>
  <c r="V72" i="81"/>
  <c r="H73" i="81"/>
  <c r="I73" i="81" s="1"/>
  <c r="J73" i="81" s="1"/>
  <c r="H75" i="81"/>
  <c r="I75" i="81" s="1"/>
  <c r="J75" i="81" s="1"/>
  <c r="V77" i="81"/>
  <c r="V90" i="81"/>
  <c r="H91" i="81"/>
  <c r="I91" i="81" s="1"/>
  <c r="J91" i="81" s="1"/>
  <c r="H93" i="81"/>
  <c r="I93" i="81" s="1"/>
  <c r="J93" i="81" s="1"/>
  <c r="V95" i="81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13" i="82"/>
  <c r="U13" i="82" s="1"/>
  <c r="M21" i="82"/>
  <c r="U21" i="82" s="1"/>
  <c r="M31" i="82"/>
  <c r="U31" i="82" s="1"/>
  <c r="M39" i="82"/>
  <c r="U39" i="82" s="1"/>
  <c r="M49" i="82"/>
  <c r="U49" i="82" s="1"/>
  <c r="M57" i="82"/>
  <c r="U57" i="82" s="1"/>
  <c r="M67" i="82"/>
  <c r="U67" i="82" s="1"/>
  <c r="M75" i="82"/>
  <c r="U75" i="82" s="1"/>
  <c r="M85" i="82"/>
  <c r="U85" i="82" s="1"/>
  <c r="R87" i="82"/>
  <c r="R84" i="82"/>
  <c r="R81" i="82"/>
  <c r="R78" i="82"/>
  <c r="R75" i="82"/>
  <c r="R72" i="82"/>
  <c r="R69" i="82"/>
  <c r="R66" i="82"/>
  <c r="R63" i="82"/>
  <c r="R60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89" i="82"/>
  <c r="R82" i="82"/>
  <c r="R80" i="82"/>
  <c r="R73" i="82"/>
  <c r="R71" i="82"/>
  <c r="R64" i="82"/>
  <c r="R62" i="82"/>
  <c r="R55" i="82"/>
  <c r="R53" i="82"/>
  <c r="R46" i="82"/>
  <c r="R44" i="82"/>
  <c r="R37" i="82"/>
  <c r="R35" i="82"/>
  <c r="R28" i="82"/>
  <c r="R26" i="82"/>
  <c r="R19" i="82"/>
  <c r="R11" i="82"/>
  <c r="R5" i="82"/>
  <c r="R18" i="82"/>
  <c r="R15" i="82"/>
  <c r="R12" i="82"/>
  <c r="R6" i="82"/>
  <c r="R8" i="82"/>
  <c r="R9" i="82"/>
  <c r="H14" i="82"/>
  <c r="I14" i="82" s="1"/>
  <c r="J14" i="82" s="1"/>
  <c r="R20" i="82"/>
  <c r="R22" i="82"/>
  <c r="H23" i="82"/>
  <c r="I23" i="82" s="1"/>
  <c r="J23" i="82" s="1"/>
  <c r="H28" i="82"/>
  <c r="I28" i="82" s="1"/>
  <c r="J28" i="82" s="1"/>
  <c r="R34" i="82"/>
  <c r="R41" i="82"/>
  <c r="H43" i="82"/>
  <c r="I43" i="82" s="1"/>
  <c r="J43" i="82" s="1"/>
  <c r="R47" i="82"/>
  <c r="R49" i="82"/>
  <c r="H50" i="82"/>
  <c r="I50" i="82" s="1"/>
  <c r="J50" i="82" s="1"/>
  <c r="H55" i="82"/>
  <c r="I55" i="82" s="1"/>
  <c r="J55" i="82" s="1"/>
  <c r="R61" i="82"/>
  <c r="R68" i="82"/>
  <c r="H70" i="82"/>
  <c r="I70" i="82" s="1"/>
  <c r="J70" i="82" s="1"/>
  <c r="R74" i="82"/>
  <c r="R76" i="82"/>
  <c r="H77" i="82"/>
  <c r="I77" i="82" s="1"/>
  <c r="J77" i="82" s="1"/>
  <c r="H82" i="82"/>
  <c r="I82" i="82" s="1"/>
  <c r="J82" i="82" s="1"/>
  <c r="R88" i="82"/>
  <c r="H7" i="83"/>
  <c r="I7" i="83" s="1"/>
  <c r="J7" i="83" s="1"/>
  <c r="H29" i="83"/>
  <c r="I29" i="83" s="1"/>
  <c r="J29" i="83" s="1"/>
  <c r="H36" i="84"/>
  <c r="I36" i="84" s="1"/>
  <c r="J36" i="84" s="1"/>
  <c r="M38" i="85"/>
  <c r="U38" i="85" s="1"/>
  <c r="H10" i="85"/>
  <c r="I10" i="85" s="1"/>
  <c r="J10" i="85" s="1"/>
  <c r="H18" i="85"/>
  <c r="I18" i="85" s="1"/>
  <c r="J18" i="85" s="1"/>
  <c r="M4" i="80"/>
  <c r="U4" i="80" s="1"/>
  <c r="X4" i="80" s="1"/>
  <c r="M10" i="80"/>
  <c r="U10" i="80" s="1"/>
  <c r="M16" i="80"/>
  <c r="U16" i="80" s="1"/>
  <c r="M22" i="80"/>
  <c r="U22" i="80" s="1"/>
  <c r="M28" i="80"/>
  <c r="U28" i="80" s="1"/>
  <c r="M34" i="80"/>
  <c r="U34" i="80" s="1"/>
  <c r="M40" i="80"/>
  <c r="U40" i="80" s="1"/>
  <c r="M46" i="80"/>
  <c r="U46" i="80" s="1"/>
  <c r="M52" i="80"/>
  <c r="U52" i="80" s="1"/>
  <c r="M58" i="80"/>
  <c r="U58" i="80" s="1"/>
  <c r="M4" i="81"/>
  <c r="U4" i="81" s="1"/>
  <c r="X4" i="81" s="1"/>
  <c r="Z4" i="81" s="1"/>
  <c r="M10" i="81"/>
  <c r="U10" i="81" s="1"/>
  <c r="M16" i="81"/>
  <c r="U16" i="81" s="1"/>
  <c r="M22" i="81"/>
  <c r="U22" i="81" s="1"/>
  <c r="M28" i="81"/>
  <c r="U28" i="81" s="1"/>
  <c r="M34" i="81"/>
  <c r="U34" i="81" s="1"/>
  <c r="M40" i="81"/>
  <c r="U40" i="81" s="1"/>
  <c r="M46" i="81"/>
  <c r="U46" i="81" s="1"/>
  <c r="M52" i="81"/>
  <c r="U52" i="81" s="1"/>
  <c r="M58" i="81"/>
  <c r="U58" i="81" s="1"/>
  <c r="M64" i="81"/>
  <c r="U64" i="81" s="1"/>
  <c r="M70" i="81"/>
  <c r="U70" i="81" s="1"/>
  <c r="M76" i="81"/>
  <c r="U76" i="81" s="1"/>
  <c r="M82" i="81"/>
  <c r="U82" i="81" s="1"/>
  <c r="M88" i="81"/>
  <c r="U88" i="81" s="1"/>
  <c r="V14" i="81"/>
  <c r="V18" i="81"/>
  <c r="V23" i="81"/>
  <c r="V27" i="81"/>
  <c r="V33" i="81"/>
  <c r="H34" i="81"/>
  <c r="I34" i="81" s="1"/>
  <c r="J34" i="81" s="1"/>
  <c r="H36" i="81"/>
  <c r="I36" i="81" s="1"/>
  <c r="J36" i="81" s="1"/>
  <c r="V38" i="81"/>
  <c r="V51" i="81"/>
  <c r="H52" i="81"/>
  <c r="I52" i="81" s="1"/>
  <c r="J52" i="81" s="1"/>
  <c r="H54" i="81"/>
  <c r="I54" i="81" s="1"/>
  <c r="J54" i="81" s="1"/>
  <c r="V56" i="81"/>
  <c r="V69" i="81"/>
  <c r="H70" i="81"/>
  <c r="I70" i="81" s="1"/>
  <c r="J70" i="81" s="1"/>
  <c r="H72" i="81"/>
  <c r="I72" i="81" s="1"/>
  <c r="J72" i="81" s="1"/>
  <c r="V74" i="81"/>
  <c r="V87" i="81"/>
  <c r="H88" i="81"/>
  <c r="I88" i="81" s="1"/>
  <c r="J88" i="81" s="1"/>
  <c r="H90" i="81"/>
  <c r="I90" i="81" s="1"/>
  <c r="J90" i="81" s="1"/>
  <c r="V92" i="81"/>
  <c r="M6" i="82"/>
  <c r="U6" i="82" s="1"/>
  <c r="M14" i="82"/>
  <c r="U14" i="82" s="1"/>
  <c r="M24" i="82"/>
  <c r="U24" i="82" s="1"/>
  <c r="M32" i="82"/>
  <c r="U32" i="82" s="1"/>
  <c r="M42" i="82"/>
  <c r="U42" i="82" s="1"/>
  <c r="M50" i="82"/>
  <c r="U50" i="82" s="1"/>
  <c r="M60" i="82"/>
  <c r="U60" i="82" s="1"/>
  <c r="M68" i="82"/>
  <c r="U68" i="82" s="1"/>
  <c r="M78" i="82"/>
  <c r="U78" i="82" s="1"/>
  <c r="M86" i="82"/>
  <c r="U86" i="82" s="1"/>
  <c r="H35" i="82"/>
  <c r="I35" i="82" s="1"/>
  <c r="J35" i="82" s="1"/>
  <c r="H62" i="82"/>
  <c r="I62" i="82" s="1"/>
  <c r="J62" i="82" s="1"/>
  <c r="H89" i="82"/>
  <c r="I89" i="82" s="1"/>
  <c r="J89" i="82" s="1"/>
  <c r="AH3" i="83"/>
  <c r="AQ3" i="83" s="1"/>
  <c r="H11" i="83"/>
  <c r="I11" i="83" s="1"/>
  <c r="J11" i="83" s="1"/>
  <c r="H14" i="83"/>
  <c r="I14" i="83" s="1"/>
  <c r="J14" i="83" s="1"/>
  <c r="H25" i="83"/>
  <c r="I25" i="83" s="1"/>
  <c r="J25" i="83" s="1"/>
  <c r="H56" i="83"/>
  <c r="I56" i="83" s="1"/>
  <c r="J56" i="83" s="1"/>
  <c r="H58" i="83"/>
  <c r="I58" i="83" s="1"/>
  <c r="J58" i="83" s="1"/>
  <c r="M39" i="85"/>
  <c r="U39" i="85" s="1"/>
  <c r="H90" i="85"/>
  <c r="I90" i="85" s="1"/>
  <c r="J90" i="85" s="1"/>
  <c r="H12" i="81"/>
  <c r="I12" i="81" s="1"/>
  <c r="J12" i="81" s="1"/>
  <c r="H21" i="81"/>
  <c r="I21" i="81" s="1"/>
  <c r="J21" i="81" s="1"/>
  <c r="H33" i="81"/>
  <c r="I33" i="81" s="1"/>
  <c r="J33" i="81" s="1"/>
  <c r="H51" i="81"/>
  <c r="I51" i="81" s="1"/>
  <c r="J51" i="81" s="1"/>
  <c r="H69" i="81"/>
  <c r="I69" i="81" s="1"/>
  <c r="J69" i="81" s="1"/>
  <c r="H87" i="81"/>
  <c r="I87" i="81" s="1"/>
  <c r="J87" i="81" s="1"/>
  <c r="H25" i="82"/>
  <c r="I25" i="82" s="1"/>
  <c r="J25" i="82" s="1"/>
  <c r="H32" i="82"/>
  <c r="I32" i="82" s="1"/>
  <c r="J32" i="82" s="1"/>
  <c r="H37" i="82"/>
  <c r="I37" i="82" s="1"/>
  <c r="J37" i="82" s="1"/>
  <c r="H52" i="82"/>
  <c r="I52" i="82" s="1"/>
  <c r="J52" i="82" s="1"/>
  <c r="H59" i="82"/>
  <c r="I59" i="82" s="1"/>
  <c r="J59" i="82" s="1"/>
  <c r="H64" i="82"/>
  <c r="I64" i="82" s="1"/>
  <c r="J64" i="82" s="1"/>
  <c r="H79" i="82"/>
  <c r="I79" i="82" s="1"/>
  <c r="J79" i="82" s="1"/>
  <c r="H86" i="82"/>
  <c r="I86" i="82" s="1"/>
  <c r="J86" i="82" s="1"/>
  <c r="H49" i="83"/>
  <c r="I49" i="83" s="1"/>
  <c r="J49" i="83" s="1"/>
  <c r="H15" i="84"/>
  <c r="I15" i="84" s="1"/>
  <c r="J15" i="84" s="1"/>
  <c r="H21" i="84"/>
  <c r="I21" i="84" s="1"/>
  <c r="J21" i="84" s="1"/>
  <c r="H27" i="84"/>
  <c r="I27" i="84" s="1"/>
  <c r="J27" i="84" s="1"/>
  <c r="H72" i="85"/>
  <c r="I72" i="85" s="1"/>
  <c r="J72" i="85" s="1"/>
  <c r="H13" i="86"/>
  <c r="I13" i="86" s="1"/>
  <c r="J13" i="86" s="1"/>
  <c r="H31" i="86"/>
  <c r="I31" i="86" s="1"/>
  <c r="J31" i="86" s="1"/>
  <c r="H70" i="83"/>
  <c r="I70" i="83" s="1"/>
  <c r="J70" i="83" s="1"/>
  <c r="H73" i="83"/>
  <c r="I73" i="83" s="1"/>
  <c r="J73" i="83" s="1"/>
  <c r="H76" i="83"/>
  <c r="I76" i="83" s="1"/>
  <c r="J76" i="83" s="1"/>
  <c r="H79" i="83"/>
  <c r="I79" i="83" s="1"/>
  <c r="J79" i="83" s="1"/>
  <c r="H31" i="85"/>
  <c r="I31" i="85" s="1"/>
  <c r="J31" i="85" s="1"/>
  <c r="H49" i="85"/>
  <c r="I49" i="85" s="1"/>
  <c r="J49" i="85" s="1"/>
  <c r="H67" i="85"/>
  <c r="I67" i="85" s="1"/>
  <c r="J67" i="85" s="1"/>
  <c r="H85" i="85"/>
  <c r="I85" i="85" s="1"/>
  <c r="J85" i="85" s="1"/>
  <c r="H19" i="86"/>
  <c r="I19" i="86" s="1"/>
  <c r="J19" i="86" s="1"/>
  <c r="H28" i="86"/>
  <c r="I28" i="86" s="1"/>
  <c r="J28" i="86" s="1"/>
  <c r="H37" i="86"/>
  <c r="I37" i="86" s="1"/>
  <c r="J37" i="86" s="1"/>
  <c r="H74" i="86"/>
  <c r="I74" i="86" s="1"/>
  <c r="J74" i="86" s="1"/>
  <c r="H7" i="88"/>
  <c r="I7" i="88" s="1"/>
  <c r="J7" i="88" s="1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22" i="82"/>
  <c r="V24" i="82"/>
  <c r="V31" i="82"/>
  <c r="V33" i="82"/>
  <c r="V40" i="82"/>
  <c r="V42" i="82"/>
  <c r="V49" i="82"/>
  <c r="V51" i="82"/>
  <c r="V58" i="82"/>
  <c r="V60" i="82"/>
  <c r="V67" i="82"/>
  <c r="V69" i="82"/>
  <c r="V76" i="82"/>
  <c r="V78" i="82"/>
  <c r="V85" i="82"/>
  <c r="V87" i="82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77" i="83"/>
  <c r="U77" i="83" s="1"/>
  <c r="M71" i="83"/>
  <c r="U71" i="83" s="1"/>
  <c r="M65" i="83"/>
  <c r="U65" i="83" s="1"/>
  <c r="M59" i="83"/>
  <c r="U59" i="83" s="1"/>
  <c r="M53" i="83"/>
  <c r="U53" i="83" s="1"/>
  <c r="M47" i="83"/>
  <c r="U47" i="83" s="1"/>
  <c r="M41" i="83"/>
  <c r="U41" i="83" s="1"/>
  <c r="M35" i="83"/>
  <c r="U35" i="83" s="1"/>
  <c r="M29" i="83"/>
  <c r="U29" i="83" s="1"/>
  <c r="M23" i="83"/>
  <c r="U23" i="83" s="1"/>
  <c r="M17" i="83"/>
  <c r="U17" i="83" s="1"/>
  <c r="M11" i="83"/>
  <c r="U11" i="83" s="1"/>
  <c r="M5" i="83"/>
  <c r="U5" i="83" s="1"/>
  <c r="M13" i="83"/>
  <c r="U13" i="83" s="1"/>
  <c r="M21" i="83"/>
  <c r="U21" i="83" s="1"/>
  <c r="M31" i="83"/>
  <c r="U31" i="83" s="1"/>
  <c r="M39" i="83"/>
  <c r="U39" i="83" s="1"/>
  <c r="M49" i="83"/>
  <c r="U49" i="83" s="1"/>
  <c r="M57" i="83"/>
  <c r="U57" i="83" s="1"/>
  <c r="M67" i="83"/>
  <c r="U67" i="83" s="1"/>
  <c r="M75" i="83"/>
  <c r="U75" i="83" s="1"/>
  <c r="R5" i="83"/>
  <c r="R9" i="83"/>
  <c r="R14" i="83"/>
  <c r="R16" i="83"/>
  <c r="H19" i="83"/>
  <c r="I19" i="83" s="1"/>
  <c r="J19" i="83" s="1"/>
  <c r="R23" i="83"/>
  <c r="R25" i="83"/>
  <c r="H28" i="83"/>
  <c r="I28" i="83" s="1"/>
  <c r="J28" i="83" s="1"/>
  <c r="R32" i="83"/>
  <c r="R34" i="83"/>
  <c r="H37" i="83"/>
  <c r="I37" i="83" s="1"/>
  <c r="J37" i="83" s="1"/>
  <c r="R41" i="83"/>
  <c r="R43" i="83"/>
  <c r="H46" i="83"/>
  <c r="I46" i="83" s="1"/>
  <c r="J46" i="83" s="1"/>
  <c r="R50" i="83"/>
  <c r="R52" i="83"/>
  <c r="H55" i="83"/>
  <c r="I55" i="83" s="1"/>
  <c r="J55" i="83" s="1"/>
  <c r="R59" i="83"/>
  <c r="R61" i="83"/>
  <c r="H64" i="83"/>
  <c r="I64" i="83" s="1"/>
  <c r="J64" i="83" s="1"/>
  <c r="R70" i="83"/>
  <c r="R73" i="83"/>
  <c r="R76" i="83"/>
  <c r="H5" i="85"/>
  <c r="I5" i="85" s="1"/>
  <c r="J5" i="85" s="1"/>
  <c r="H9" i="85"/>
  <c r="I9" i="85" s="1"/>
  <c r="J9" i="85" s="1"/>
  <c r="H14" i="85"/>
  <c r="I14" i="85" s="1"/>
  <c r="J14" i="85" s="1"/>
  <c r="H16" i="85"/>
  <c r="I16" i="85" s="1"/>
  <c r="J16" i="85" s="1"/>
  <c r="H28" i="85"/>
  <c r="I28" i="85" s="1"/>
  <c r="J28" i="85" s="1"/>
  <c r="H46" i="85"/>
  <c r="I46" i="85" s="1"/>
  <c r="J46" i="85" s="1"/>
  <c r="H64" i="85"/>
  <c r="I64" i="85" s="1"/>
  <c r="J64" i="85" s="1"/>
  <c r="H82" i="85"/>
  <c r="I82" i="85" s="1"/>
  <c r="J82" i="85" s="1"/>
  <c r="H64" i="86"/>
  <c r="I64" i="86" s="1"/>
  <c r="J64" i="86" s="1"/>
  <c r="AH4" i="87"/>
  <c r="H19" i="87"/>
  <c r="I19" i="87" s="1"/>
  <c r="J19" i="87" s="1"/>
  <c r="H47" i="87"/>
  <c r="I47" i="87" s="1"/>
  <c r="J47" i="87" s="1"/>
  <c r="H22" i="82"/>
  <c r="I22" i="82" s="1"/>
  <c r="J22" i="82" s="1"/>
  <c r="H31" i="82"/>
  <c r="I31" i="82" s="1"/>
  <c r="J31" i="82" s="1"/>
  <c r="H40" i="82"/>
  <c r="I40" i="82" s="1"/>
  <c r="J40" i="82" s="1"/>
  <c r="H49" i="82"/>
  <c r="I49" i="82" s="1"/>
  <c r="J49" i="82" s="1"/>
  <c r="H58" i="82"/>
  <c r="I58" i="82" s="1"/>
  <c r="J58" i="82" s="1"/>
  <c r="H67" i="82"/>
  <c r="I67" i="82" s="1"/>
  <c r="J67" i="82" s="1"/>
  <c r="H76" i="82"/>
  <c r="I76" i="82" s="1"/>
  <c r="J76" i="82" s="1"/>
  <c r="H85" i="82"/>
  <c r="I85" i="82" s="1"/>
  <c r="J85" i="82" s="1"/>
  <c r="R78" i="83"/>
  <c r="R75" i="83"/>
  <c r="R72" i="83"/>
  <c r="R69" i="83"/>
  <c r="R66" i="83"/>
  <c r="R63" i="83"/>
  <c r="R60" i="83"/>
  <c r="R57" i="83"/>
  <c r="R54" i="83"/>
  <c r="R51" i="83"/>
  <c r="R48" i="83"/>
  <c r="R45" i="83"/>
  <c r="R42" i="83"/>
  <c r="R39" i="83"/>
  <c r="R36" i="83"/>
  <c r="R33" i="83"/>
  <c r="R30" i="83"/>
  <c r="R27" i="83"/>
  <c r="R24" i="83"/>
  <c r="R21" i="83"/>
  <c r="R18" i="83"/>
  <c r="R15" i="83"/>
  <c r="R12" i="83"/>
  <c r="R6" i="83"/>
  <c r="R77" i="83"/>
  <c r="R74" i="83"/>
  <c r="R71" i="83"/>
  <c r="R68" i="83"/>
  <c r="R7" i="83"/>
  <c r="R8" i="83"/>
  <c r="R10" i="83"/>
  <c r="R11" i="83"/>
  <c r="P3" i="84"/>
  <c r="AF3" i="84" s="1"/>
  <c r="AO3" i="84" s="1"/>
  <c r="H6" i="84"/>
  <c r="I6" i="84" s="1"/>
  <c r="J6" i="84" s="1"/>
  <c r="V68" i="84"/>
  <c r="V65" i="84"/>
  <c r="V62" i="84"/>
  <c r="V59" i="84"/>
  <c r="V56" i="84"/>
  <c r="V53" i="84"/>
  <c r="V50" i="84"/>
  <c r="V47" i="84"/>
  <c r="V44" i="84"/>
  <c r="V41" i="84"/>
  <c r="V69" i="84"/>
  <c r="V66" i="84"/>
  <c r="V63" i="84"/>
  <c r="V60" i="84"/>
  <c r="V57" i="84"/>
  <c r="V54" i="84"/>
  <c r="V51" i="84"/>
  <c r="V48" i="84"/>
  <c r="V45" i="84"/>
  <c r="V42" i="84"/>
  <c r="V39" i="84"/>
  <c r="V67" i="84"/>
  <c r="V64" i="84"/>
  <c r="V61" i="84"/>
  <c r="V58" i="84"/>
  <c r="V55" i="84"/>
  <c r="V52" i="84"/>
  <c r="V49" i="84"/>
  <c r="V46" i="84"/>
  <c r="V43" i="84"/>
  <c r="V40" i="84"/>
  <c r="V37" i="84"/>
  <c r="V34" i="84"/>
  <c r="V31" i="84"/>
  <c r="V28" i="84"/>
  <c r="V25" i="84"/>
  <c r="V22" i="84"/>
  <c r="V19" i="84"/>
  <c r="V16" i="84"/>
  <c r="V13" i="84"/>
  <c r="V8" i="84"/>
  <c r="V7" i="84"/>
  <c r="V11" i="84"/>
  <c r="V5" i="84"/>
  <c r="H19" i="85"/>
  <c r="I19" i="85" s="1"/>
  <c r="J19" i="85" s="1"/>
  <c r="H23" i="85"/>
  <c r="I23" i="85" s="1"/>
  <c r="J23" i="85" s="1"/>
  <c r="H33" i="85"/>
  <c r="I33" i="85" s="1"/>
  <c r="J33" i="85" s="1"/>
  <c r="H51" i="85"/>
  <c r="I51" i="85" s="1"/>
  <c r="J51" i="85" s="1"/>
  <c r="H69" i="85"/>
  <c r="I69" i="85" s="1"/>
  <c r="J69" i="85" s="1"/>
  <c r="H87" i="85"/>
  <c r="I87" i="85" s="1"/>
  <c r="J87" i="85" s="1"/>
  <c r="H9" i="86"/>
  <c r="I9" i="86" s="1"/>
  <c r="J9" i="86" s="1"/>
  <c r="H16" i="86"/>
  <c r="I16" i="86" s="1"/>
  <c r="J16" i="86" s="1"/>
  <c r="H25" i="86"/>
  <c r="I25" i="86" s="1"/>
  <c r="J25" i="86" s="1"/>
  <c r="H34" i="86"/>
  <c r="I34" i="86" s="1"/>
  <c r="J34" i="86" s="1"/>
  <c r="H88" i="86"/>
  <c r="I88" i="86" s="1"/>
  <c r="J88" i="86" s="1"/>
  <c r="H34" i="83"/>
  <c r="I34" i="83" s="1"/>
  <c r="J34" i="83" s="1"/>
  <c r="H43" i="83"/>
  <c r="I43" i="83" s="1"/>
  <c r="J43" i="83" s="1"/>
  <c r="H52" i="83"/>
  <c r="I52" i="83" s="1"/>
  <c r="J52" i="83" s="1"/>
  <c r="H61" i="83"/>
  <c r="I61" i="83" s="1"/>
  <c r="J61" i="83" s="1"/>
  <c r="H9" i="84"/>
  <c r="I9" i="84" s="1"/>
  <c r="J9" i="84" s="1"/>
  <c r="R67" i="84"/>
  <c r="R64" i="84"/>
  <c r="R61" i="84"/>
  <c r="R58" i="84"/>
  <c r="R55" i="84"/>
  <c r="R52" i="84"/>
  <c r="R49" i="84"/>
  <c r="R46" i="84"/>
  <c r="R43" i="84"/>
  <c r="R40" i="84"/>
  <c r="R7" i="84"/>
  <c r="R8" i="84"/>
  <c r="R13" i="84"/>
  <c r="R16" i="84"/>
  <c r="R19" i="84"/>
  <c r="R22" i="84"/>
  <c r="R25" i="84"/>
  <c r="R28" i="84"/>
  <c r="R31" i="84"/>
  <c r="R34" i="84"/>
  <c r="R37" i="84"/>
  <c r="R39" i="84"/>
  <c r="R42" i="84"/>
  <c r="R45" i="84"/>
  <c r="R48" i="84"/>
  <c r="R51" i="84"/>
  <c r="R54" i="84"/>
  <c r="R57" i="84"/>
  <c r="R60" i="84"/>
  <c r="R63" i="84"/>
  <c r="R66" i="84"/>
  <c r="R69" i="84"/>
  <c r="H4" i="85"/>
  <c r="I4" i="85" s="1"/>
  <c r="J4" i="85" s="1"/>
  <c r="K4" i="85" s="1"/>
  <c r="K5" i="85" s="1"/>
  <c r="H8" i="85"/>
  <c r="I8" i="85" s="1"/>
  <c r="J8" i="85" s="1"/>
  <c r="H13" i="85"/>
  <c r="I13" i="85" s="1"/>
  <c r="J13" i="85" s="1"/>
  <c r="H15" i="85"/>
  <c r="I15" i="85" s="1"/>
  <c r="J15" i="85" s="1"/>
  <c r="H30" i="85"/>
  <c r="I30" i="85" s="1"/>
  <c r="J30" i="85" s="1"/>
  <c r="H43" i="85"/>
  <c r="I43" i="85" s="1"/>
  <c r="J43" i="85" s="1"/>
  <c r="H48" i="85"/>
  <c r="I48" i="85" s="1"/>
  <c r="J48" i="85" s="1"/>
  <c r="H61" i="85"/>
  <c r="I61" i="85" s="1"/>
  <c r="J61" i="85" s="1"/>
  <c r="H66" i="85"/>
  <c r="I66" i="85" s="1"/>
  <c r="J66" i="85" s="1"/>
  <c r="H79" i="85"/>
  <c r="I79" i="85" s="1"/>
  <c r="J79" i="85" s="1"/>
  <c r="H84" i="85"/>
  <c r="I84" i="85" s="1"/>
  <c r="J84" i="85" s="1"/>
  <c r="H8" i="86"/>
  <c r="I8" i="86" s="1"/>
  <c r="J8" i="86" s="1"/>
  <c r="H10" i="86"/>
  <c r="I10" i="86" s="1"/>
  <c r="J10" i="86" s="1"/>
  <c r="H46" i="86"/>
  <c r="I46" i="86" s="1"/>
  <c r="J46" i="86" s="1"/>
  <c r="H61" i="86"/>
  <c r="I61" i="86" s="1"/>
  <c r="J61" i="86" s="1"/>
  <c r="H79" i="86"/>
  <c r="I79" i="86" s="1"/>
  <c r="J79" i="86" s="1"/>
  <c r="H13" i="88"/>
  <c r="I13" i="88" s="1"/>
  <c r="J13" i="88" s="1"/>
  <c r="H27" i="88"/>
  <c r="I27" i="88" s="1"/>
  <c r="J27" i="88" s="1"/>
  <c r="H31" i="88"/>
  <c r="I31" i="88" s="1"/>
  <c r="J31" i="88" s="1"/>
  <c r="H45" i="88"/>
  <c r="I45" i="88" s="1"/>
  <c r="J45" i="88" s="1"/>
  <c r="H49" i="88"/>
  <c r="I49" i="88" s="1"/>
  <c r="J49" i="88" s="1"/>
  <c r="V10" i="83"/>
  <c r="V14" i="83"/>
  <c r="V17" i="83"/>
  <c r="V20" i="83"/>
  <c r="V23" i="83"/>
  <c r="V26" i="83"/>
  <c r="V29" i="83"/>
  <c r="V32" i="83"/>
  <c r="V35" i="83"/>
  <c r="V38" i="83"/>
  <c r="V41" i="83"/>
  <c r="V44" i="83"/>
  <c r="V47" i="83"/>
  <c r="V50" i="83"/>
  <c r="V53" i="83"/>
  <c r="V56" i="83"/>
  <c r="V59" i="83"/>
  <c r="V62" i="83"/>
  <c r="V65" i="83"/>
  <c r="V68" i="83"/>
  <c r="V71" i="83"/>
  <c r="V74" i="83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R5" i="84"/>
  <c r="R11" i="84"/>
  <c r="H22" i="85"/>
  <c r="I22" i="85" s="1"/>
  <c r="J22" i="85" s="1"/>
  <c r="H24" i="85"/>
  <c r="I24" i="85" s="1"/>
  <c r="J24" i="85" s="1"/>
  <c r="H34" i="85"/>
  <c r="I34" i="85" s="1"/>
  <c r="J34" i="85" s="1"/>
  <c r="H39" i="85"/>
  <c r="I39" i="85" s="1"/>
  <c r="J39" i="85" s="1"/>
  <c r="H52" i="85"/>
  <c r="I52" i="85" s="1"/>
  <c r="J52" i="85" s="1"/>
  <c r="H57" i="85"/>
  <c r="I57" i="85" s="1"/>
  <c r="J57" i="85" s="1"/>
  <c r="H70" i="85"/>
  <c r="I70" i="85" s="1"/>
  <c r="J70" i="85" s="1"/>
  <c r="H75" i="85"/>
  <c r="I75" i="85" s="1"/>
  <c r="J75" i="85" s="1"/>
  <c r="H88" i="85"/>
  <c r="I88" i="85" s="1"/>
  <c r="J88" i="85" s="1"/>
  <c r="H93" i="85"/>
  <c r="I93" i="85" s="1"/>
  <c r="J93" i="85" s="1"/>
  <c r="H96" i="85"/>
  <c r="I96" i="85" s="1"/>
  <c r="J96" i="85" s="1"/>
  <c r="H7" i="86"/>
  <c r="I7" i="86" s="1"/>
  <c r="J7" i="86" s="1"/>
  <c r="AE3" i="87"/>
  <c r="P3" i="87"/>
  <c r="AF3" i="87" s="1"/>
  <c r="AO3" i="87" s="1"/>
  <c r="H7" i="87"/>
  <c r="I7" i="87" s="1"/>
  <c r="J7" i="87" s="1"/>
  <c r="H38" i="87"/>
  <c r="I38" i="87" s="1"/>
  <c r="J38" i="87" s="1"/>
  <c r="M4" i="84"/>
  <c r="U4" i="84" s="1"/>
  <c r="X4" i="84" s="1"/>
  <c r="Z4" i="84" s="1"/>
  <c r="M10" i="84"/>
  <c r="U10" i="84" s="1"/>
  <c r="M16" i="84"/>
  <c r="U16" i="84" s="1"/>
  <c r="M22" i="84"/>
  <c r="U22" i="84" s="1"/>
  <c r="M28" i="84"/>
  <c r="U28" i="84" s="1"/>
  <c r="M34" i="84"/>
  <c r="U34" i="84" s="1"/>
  <c r="M40" i="84"/>
  <c r="U40" i="84" s="1"/>
  <c r="M46" i="84"/>
  <c r="U46" i="84" s="1"/>
  <c r="M52" i="84"/>
  <c r="U52" i="84" s="1"/>
  <c r="M58" i="84"/>
  <c r="U58" i="84" s="1"/>
  <c r="R4" i="84"/>
  <c r="R10" i="84"/>
  <c r="R14" i="84"/>
  <c r="R17" i="84"/>
  <c r="R20" i="84"/>
  <c r="R23" i="84"/>
  <c r="R26" i="84"/>
  <c r="R29" i="84"/>
  <c r="R32" i="84"/>
  <c r="R35" i="84"/>
  <c r="R38" i="84"/>
  <c r="H40" i="84"/>
  <c r="I40" i="84" s="1"/>
  <c r="J40" i="84" s="1"/>
  <c r="H41" i="84"/>
  <c r="I41" i="84" s="1"/>
  <c r="J41" i="84" s="1"/>
  <c r="H43" i="84"/>
  <c r="I43" i="84" s="1"/>
  <c r="J43" i="84" s="1"/>
  <c r="H44" i="84"/>
  <c r="I44" i="84" s="1"/>
  <c r="J44" i="84" s="1"/>
  <c r="H46" i="84"/>
  <c r="I46" i="84" s="1"/>
  <c r="J46" i="84" s="1"/>
  <c r="H47" i="84"/>
  <c r="I47" i="84" s="1"/>
  <c r="J47" i="84" s="1"/>
  <c r="H49" i="84"/>
  <c r="I49" i="84" s="1"/>
  <c r="J49" i="84" s="1"/>
  <c r="H50" i="84"/>
  <c r="I50" i="84" s="1"/>
  <c r="J50" i="84" s="1"/>
  <c r="H52" i="84"/>
  <c r="I52" i="84" s="1"/>
  <c r="J52" i="84" s="1"/>
  <c r="H53" i="84"/>
  <c r="I53" i="84" s="1"/>
  <c r="J53" i="84" s="1"/>
  <c r="H55" i="84"/>
  <c r="I55" i="84" s="1"/>
  <c r="J55" i="84" s="1"/>
  <c r="H56" i="84"/>
  <c r="I56" i="84" s="1"/>
  <c r="J56" i="84" s="1"/>
  <c r="H58" i="84"/>
  <c r="I58" i="84" s="1"/>
  <c r="J58" i="84" s="1"/>
  <c r="H59" i="84"/>
  <c r="I59" i="84" s="1"/>
  <c r="J59" i="84" s="1"/>
  <c r="H61" i="84"/>
  <c r="I61" i="84" s="1"/>
  <c r="J61" i="84" s="1"/>
  <c r="H62" i="84"/>
  <c r="I62" i="84" s="1"/>
  <c r="J62" i="84" s="1"/>
  <c r="H64" i="84"/>
  <c r="I64" i="84" s="1"/>
  <c r="J64" i="84" s="1"/>
  <c r="H65" i="84"/>
  <c r="I65" i="84" s="1"/>
  <c r="J65" i="84" s="1"/>
  <c r="H67" i="84"/>
  <c r="I67" i="84" s="1"/>
  <c r="J67" i="84" s="1"/>
  <c r="H68" i="84"/>
  <c r="I68" i="84" s="1"/>
  <c r="J68" i="84" s="1"/>
  <c r="H6" i="85"/>
  <c r="I6" i="85" s="1"/>
  <c r="J6" i="85" s="1"/>
  <c r="H25" i="85"/>
  <c r="I25" i="85" s="1"/>
  <c r="J25" i="85" s="1"/>
  <c r="H26" i="85"/>
  <c r="I26" i="85" s="1"/>
  <c r="J26" i="85" s="1"/>
  <c r="H37" i="85"/>
  <c r="I37" i="85" s="1"/>
  <c r="J37" i="85" s="1"/>
  <c r="H42" i="85"/>
  <c r="I42" i="85" s="1"/>
  <c r="J42" i="85" s="1"/>
  <c r="H55" i="85"/>
  <c r="I55" i="85" s="1"/>
  <c r="J55" i="85" s="1"/>
  <c r="H60" i="85"/>
  <c r="I60" i="85" s="1"/>
  <c r="J60" i="85" s="1"/>
  <c r="H73" i="85"/>
  <c r="I73" i="85" s="1"/>
  <c r="J73" i="85" s="1"/>
  <c r="H78" i="85"/>
  <c r="I78" i="85" s="1"/>
  <c r="J78" i="85" s="1"/>
  <c r="H91" i="85"/>
  <c r="I91" i="85" s="1"/>
  <c r="J91" i="85" s="1"/>
  <c r="AE3" i="86"/>
  <c r="P3" i="86"/>
  <c r="AF3" i="86" s="1"/>
  <c r="AO3" i="86" s="1"/>
  <c r="H14" i="86"/>
  <c r="I14" i="86" s="1"/>
  <c r="J14" i="86" s="1"/>
  <c r="H17" i="86"/>
  <c r="I17" i="86" s="1"/>
  <c r="J17" i="86" s="1"/>
  <c r="H20" i="86"/>
  <c r="I20" i="86" s="1"/>
  <c r="J20" i="86" s="1"/>
  <c r="H23" i="86"/>
  <c r="I23" i="86" s="1"/>
  <c r="J23" i="86" s="1"/>
  <c r="H26" i="86"/>
  <c r="I26" i="86" s="1"/>
  <c r="J26" i="86" s="1"/>
  <c r="H29" i="86"/>
  <c r="I29" i="86" s="1"/>
  <c r="J29" i="86" s="1"/>
  <c r="H32" i="86"/>
  <c r="I32" i="86" s="1"/>
  <c r="J32" i="86" s="1"/>
  <c r="H35" i="86"/>
  <c r="I35" i="86" s="1"/>
  <c r="J35" i="86" s="1"/>
  <c r="H38" i="86"/>
  <c r="I38" i="86" s="1"/>
  <c r="J38" i="86" s="1"/>
  <c r="H43" i="86"/>
  <c r="I43" i="86" s="1"/>
  <c r="J43" i="86" s="1"/>
  <c r="H55" i="86"/>
  <c r="I55" i="86" s="1"/>
  <c r="J55" i="86" s="1"/>
  <c r="H70" i="86"/>
  <c r="I70" i="86" s="1"/>
  <c r="J70" i="86" s="1"/>
  <c r="H83" i="86"/>
  <c r="I83" i="86" s="1"/>
  <c r="J83" i="86" s="1"/>
  <c r="H29" i="87"/>
  <c r="I29" i="87" s="1"/>
  <c r="J29" i="87" s="1"/>
  <c r="H48" i="89"/>
  <c r="I48" i="89" s="1"/>
  <c r="J48" i="89" s="1"/>
  <c r="H7" i="85"/>
  <c r="I7" i="85" s="1"/>
  <c r="J7" i="85" s="1"/>
  <c r="H12" i="85"/>
  <c r="I12" i="85" s="1"/>
  <c r="J12" i="85" s="1"/>
  <c r="H27" i="85"/>
  <c r="I27" i="85" s="1"/>
  <c r="J27" i="85" s="1"/>
  <c r="H40" i="85"/>
  <c r="I40" i="85" s="1"/>
  <c r="J40" i="85" s="1"/>
  <c r="H45" i="85"/>
  <c r="I45" i="85" s="1"/>
  <c r="J45" i="85" s="1"/>
  <c r="H58" i="85"/>
  <c r="I58" i="85" s="1"/>
  <c r="J58" i="85" s="1"/>
  <c r="H63" i="85"/>
  <c r="I63" i="85" s="1"/>
  <c r="J63" i="85" s="1"/>
  <c r="H76" i="85"/>
  <c r="I76" i="85" s="1"/>
  <c r="J76" i="85" s="1"/>
  <c r="H81" i="85"/>
  <c r="I81" i="85" s="1"/>
  <c r="J81" i="85" s="1"/>
  <c r="H97" i="85"/>
  <c r="I97" i="85" s="1"/>
  <c r="J97" i="85" s="1"/>
  <c r="Z4" i="87"/>
  <c r="H16" i="87"/>
  <c r="I16" i="87" s="1"/>
  <c r="J16" i="87" s="1"/>
  <c r="V50" i="86"/>
  <c r="V59" i="86"/>
  <c r="V68" i="86"/>
  <c r="R73" i="86"/>
  <c r="V77" i="86"/>
  <c r="R82" i="86"/>
  <c r="V86" i="86"/>
  <c r="M78" i="87"/>
  <c r="U78" i="87" s="1"/>
  <c r="M72" i="87"/>
  <c r="U72" i="87" s="1"/>
  <c r="M66" i="87"/>
  <c r="U66" i="87" s="1"/>
  <c r="M60" i="87"/>
  <c r="U60" i="87" s="1"/>
  <c r="M54" i="87"/>
  <c r="U54" i="87" s="1"/>
  <c r="M48" i="87"/>
  <c r="U48" i="87" s="1"/>
  <c r="M42" i="87"/>
  <c r="U42" i="87" s="1"/>
  <c r="M36" i="87"/>
  <c r="U36" i="87" s="1"/>
  <c r="M30" i="87"/>
  <c r="U30" i="87" s="1"/>
  <c r="M24" i="87"/>
  <c r="U24" i="87" s="1"/>
  <c r="M18" i="87"/>
  <c r="U18" i="87" s="1"/>
  <c r="M12" i="87"/>
  <c r="U12" i="87" s="1"/>
  <c r="M6" i="87"/>
  <c r="U6" i="87" s="1"/>
  <c r="M79" i="87"/>
  <c r="U79" i="87" s="1"/>
  <c r="M73" i="87"/>
  <c r="U73" i="87" s="1"/>
  <c r="M67" i="87"/>
  <c r="U67" i="87" s="1"/>
  <c r="M61" i="87"/>
  <c r="U61" i="87" s="1"/>
  <c r="M55" i="87"/>
  <c r="U55" i="87" s="1"/>
  <c r="M49" i="87"/>
  <c r="U49" i="87" s="1"/>
  <c r="M43" i="87"/>
  <c r="U43" i="87" s="1"/>
  <c r="M37" i="87"/>
  <c r="U37" i="87" s="1"/>
  <c r="M31" i="87"/>
  <c r="U31" i="87" s="1"/>
  <c r="M25" i="87"/>
  <c r="U25" i="87" s="1"/>
  <c r="M19" i="87"/>
  <c r="U19" i="87" s="1"/>
  <c r="M13" i="87"/>
  <c r="U13" i="87" s="1"/>
  <c r="M7" i="87"/>
  <c r="U7" i="87" s="1"/>
  <c r="M11" i="87"/>
  <c r="U11" i="87" s="1"/>
  <c r="M21" i="87"/>
  <c r="U21" i="87" s="1"/>
  <c r="M29" i="87"/>
  <c r="U29" i="87" s="1"/>
  <c r="M39" i="87"/>
  <c r="U39" i="87" s="1"/>
  <c r="M47" i="87"/>
  <c r="U47" i="87" s="1"/>
  <c r="M57" i="87"/>
  <c r="U57" i="87" s="1"/>
  <c r="M65" i="87"/>
  <c r="U65" i="87" s="1"/>
  <c r="M75" i="87"/>
  <c r="U75" i="87" s="1"/>
  <c r="R78" i="87"/>
  <c r="R75" i="87"/>
  <c r="R72" i="87"/>
  <c r="R69" i="87"/>
  <c r="R66" i="87"/>
  <c r="R63" i="87"/>
  <c r="R60" i="87"/>
  <c r="R57" i="87"/>
  <c r="R54" i="87"/>
  <c r="R51" i="87"/>
  <c r="R48" i="87"/>
  <c r="R45" i="87"/>
  <c r="R42" i="87"/>
  <c r="R39" i="87"/>
  <c r="R36" i="87"/>
  <c r="R33" i="87"/>
  <c r="R30" i="87"/>
  <c r="R27" i="87"/>
  <c r="R24" i="87"/>
  <c r="R21" i="87"/>
  <c r="R18" i="87"/>
  <c r="R15" i="87"/>
  <c r="R12" i="87"/>
  <c r="R6" i="87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31" i="87"/>
  <c r="R28" i="87"/>
  <c r="R25" i="87"/>
  <c r="R22" i="87"/>
  <c r="R11" i="87"/>
  <c r="R5" i="87"/>
  <c r="R3" i="87"/>
  <c r="R8" i="87"/>
  <c r="R9" i="87"/>
  <c r="H28" i="87"/>
  <c r="I28" i="87" s="1"/>
  <c r="J28" i="87" s="1"/>
  <c r="H37" i="87"/>
  <c r="I37" i="87" s="1"/>
  <c r="J37" i="87" s="1"/>
  <c r="H46" i="87"/>
  <c r="I46" i="87" s="1"/>
  <c r="J46" i="87" s="1"/>
  <c r="R50" i="87"/>
  <c r="R53" i="87"/>
  <c r="R56" i="87"/>
  <c r="R59" i="87"/>
  <c r="R62" i="87"/>
  <c r="R65" i="87"/>
  <c r="R68" i="87"/>
  <c r="R71" i="87"/>
  <c r="R74" i="87"/>
  <c r="R77" i="87"/>
  <c r="H6" i="88"/>
  <c r="I6" i="88" s="1"/>
  <c r="J6" i="88" s="1"/>
  <c r="H12" i="88"/>
  <c r="I12" i="88" s="1"/>
  <c r="J12" i="88" s="1"/>
  <c r="H16" i="88"/>
  <c r="I16" i="88" s="1"/>
  <c r="J16" i="88" s="1"/>
  <c r="H30" i="88"/>
  <c r="I30" i="88" s="1"/>
  <c r="J30" i="88" s="1"/>
  <c r="H34" i="88"/>
  <c r="I34" i="88" s="1"/>
  <c r="J34" i="88" s="1"/>
  <c r="H48" i="88"/>
  <c r="I48" i="88" s="1"/>
  <c r="J48" i="88" s="1"/>
  <c r="H58" i="91"/>
  <c r="I58" i="91" s="1"/>
  <c r="J58" i="91" s="1"/>
  <c r="AH3" i="86"/>
  <c r="AQ3" i="86" s="1"/>
  <c r="V44" i="86"/>
  <c r="V53" i="86"/>
  <c r="V62" i="86"/>
  <c r="R70" i="86"/>
  <c r="V74" i="86"/>
  <c r="R79" i="86"/>
  <c r="V83" i="86"/>
  <c r="M5" i="87"/>
  <c r="U5" i="87" s="1"/>
  <c r="M15" i="87"/>
  <c r="U15" i="87" s="1"/>
  <c r="M23" i="87"/>
  <c r="U23" i="87" s="1"/>
  <c r="M33" i="87"/>
  <c r="U33" i="87" s="1"/>
  <c r="M41" i="87"/>
  <c r="U41" i="87" s="1"/>
  <c r="M51" i="87"/>
  <c r="U51" i="87" s="1"/>
  <c r="M59" i="87"/>
  <c r="U59" i="87" s="1"/>
  <c r="M69" i="87"/>
  <c r="U69" i="87" s="1"/>
  <c r="M77" i="87"/>
  <c r="U77" i="87" s="1"/>
  <c r="R10" i="87"/>
  <c r="R16" i="87"/>
  <c r="R17" i="87"/>
  <c r="H25" i="87"/>
  <c r="I25" i="87" s="1"/>
  <c r="J25" i="87" s="1"/>
  <c r="H34" i="87"/>
  <c r="I34" i="87" s="1"/>
  <c r="J34" i="87" s="1"/>
  <c r="H43" i="87"/>
  <c r="I43" i="87" s="1"/>
  <c r="J43" i="87" s="1"/>
  <c r="H8" i="88"/>
  <c r="I8" i="88" s="1"/>
  <c r="J8" i="88" s="1"/>
  <c r="H24" i="88"/>
  <c r="I24" i="88" s="1"/>
  <c r="J24" i="88" s="1"/>
  <c r="H28" i="88"/>
  <c r="I28" i="88" s="1"/>
  <c r="J28" i="88" s="1"/>
  <c r="H42" i="88"/>
  <c r="I42" i="88" s="1"/>
  <c r="J42" i="88" s="1"/>
  <c r="H46" i="88"/>
  <c r="I46" i="88" s="1"/>
  <c r="J46" i="88" s="1"/>
  <c r="H21" i="89"/>
  <c r="I21" i="89" s="1"/>
  <c r="J21" i="89" s="1"/>
  <c r="H57" i="89"/>
  <c r="I57" i="89" s="1"/>
  <c r="J57" i="89" s="1"/>
  <c r="V10" i="85"/>
  <c r="V14" i="85"/>
  <c r="V17" i="85"/>
  <c r="V20" i="85"/>
  <c r="V23" i="85"/>
  <c r="V26" i="85"/>
  <c r="V29" i="85"/>
  <c r="V32" i="85"/>
  <c r="V35" i="85"/>
  <c r="V38" i="85"/>
  <c r="V41" i="85"/>
  <c r="V44" i="85"/>
  <c r="V47" i="85"/>
  <c r="V50" i="85"/>
  <c r="V53" i="85"/>
  <c r="V56" i="85"/>
  <c r="V59" i="85"/>
  <c r="V62" i="85"/>
  <c r="V65" i="85"/>
  <c r="V68" i="85"/>
  <c r="V71" i="85"/>
  <c r="V74" i="85"/>
  <c r="V77" i="85"/>
  <c r="V80" i="85"/>
  <c r="V83" i="85"/>
  <c r="V86" i="85"/>
  <c r="V89" i="85"/>
  <c r="V92" i="85"/>
  <c r="V95" i="85"/>
  <c r="V98" i="85"/>
  <c r="M8" i="86"/>
  <c r="U8" i="86" s="1"/>
  <c r="M14" i="86"/>
  <c r="U14" i="86" s="1"/>
  <c r="M20" i="86"/>
  <c r="U20" i="86" s="1"/>
  <c r="M26" i="86"/>
  <c r="U26" i="86" s="1"/>
  <c r="M32" i="86"/>
  <c r="U32" i="86" s="1"/>
  <c r="M38" i="86"/>
  <c r="U38" i="86" s="1"/>
  <c r="M44" i="86"/>
  <c r="U44" i="86" s="1"/>
  <c r="M50" i="86"/>
  <c r="U50" i="86" s="1"/>
  <c r="M56" i="86"/>
  <c r="U56" i="86" s="1"/>
  <c r="M62" i="86"/>
  <c r="U62" i="86" s="1"/>
  <c r="M68" i="86"/>
  <c r="U68" i="86" s="1"/>
  <c r="M74" i="86"/>
  <c r="U74" i="86" s="1"/>
  <c r="M80" i="86"/>
  <c r="U80" i="86" s="1"/>
  <c r="M86" i="86"/>
  <c r="U86" i="86" s="1"/>
  <c r="R87" i="86"/>
  <c r="R84" i="86"/>
  <c r="R81" i="86"/>
  <c r="R78" i="86"/>
  <c r="R75" i="86"/>
  <c r="R72" i="86"/>
  <c r="R69" i="86"/>
  <c r="R66" i="86"/>
  <c r="R63" i="86"/>
  <c r="R60" i="86"/>
  <c r="R57" i="86"/>
  <c r="R54" i="86"/>
  <c r="R51" i="86"/>
  <c r="R48" i="86"/>
  <c r="R45" i="86"/>
  <c r="R42" i="86"/>
  <c r="R7" i="86"/>
  <c r="R8" i="86"/>
  <c r="V11" i="86"/>
  <c r="R13" i="86"/>
  <c r="R16" i="86"/>
  <c r="R19" i="86"/>
  <c r="R22" i="86"/>
  <c r="R25" i="86"/>
  <c r="R28" i="86"/>
  <c r="R31" i="86"/>
  <c r="R34" i="86"/>
  <c r="R37" i="86"/>
  <c r="R41" i="86"/>
  <c r="V43" i="86"/>
  <c r="R46" i="86"/>
  <c r="H47" i="86"/>
  <c r="I47" i="86" s="1"/>
  <c r="J47" i="86" s="1"/>
  <c r="V48" i="86"/>
  <c r="R50" i="86"/>
  <c r="V52" i="86"/>
  <c r="R55" i="86"/>
  <c r="H56" i="86"/>
  <c r="I56" i="86" s="1"/>
  <c r="J56" i="86" s="1"/>
  <c r="V57" i="86"/>
  <c r="R59" i="86"/>
  <c r="V61" i="86"/>
  <c r="R64" i="86"/>
  <c r="H65" i="86"/>
  <c r="I65" i="86" s="1"/>
  <c r="J65" i="86" s="1"/>
  <c r="V66" i="86"/>
  <c r="R68" i="86"/>
  <c r="V72" i="86"/>
  <c r="H73" i="86"/>
  <c r="I73" i="86" s="1"/>
  <c r="J73" i="86" s="1"/>
  <c r="R77" i="86"/>
  <c r="V81" i="86"/>
  <c r="H82" i="86"/>
  <c r="I82" i="86" s="1"/>
  <c r="J82" i="86" s="1"/>
  <c r="R86" i="86"/>
  <c r="M8" i="87"/>
  <c r="U8" i="87" s="1"/>
  <c r="M16" i="87"/>
  <c r="U16" i="87" s="1"/>
  <c r="M26" i="87"/>
  <c r="U26" i="87" s="1"/>
  <c r="M34" i="87"/>
  <c r="U34" i="87" s="1"/>
  <c r="M44" i="87"/>
  <c r="U44" i="87" s="1"/>
  <c r="M52" i="87"/>
  <c r="U52" i="87" s="1"/>
  <c r="M62" i="87"/>
  <c r="U62" i="87" s="1"/>
  <c r="M70" i="87"/>
  <c r="U70" i="87" s="1"/>
  <c r="R4" i="87"/>
  <c r="H8" i="87"/>
  <c r="I8" i="87" s="1"/>
  <c r="J8" i="87" s="1"/>
  <c r="H9" i="87"/>
  <c r="I9" i="87" s="1"/>
  <c r="J9" i="87" s="1"/>
  <c r="R13" i="87"/>
  <c r="R14" i="87"/>
  <c r="R29" i="87"/>
  <c r="R38" i="87"/>
  <c r="R47" i="87"/>
  <c r="R8" i="88"/>
  <c r="H21" i="88"/>
  <c r="I21" i="88" s="1"/>
  <c r="J21" i="88" s="1"/>
  <c r="H25" i="88"/>
  <c r="I25" i="88" s="1"/>
  <c r="J25" i="88" s="1"/>
  <c r="R28" i="88"/>
  <c r="H39" i="88"/>
  <c r="I39" i="88" s="1"/>
  <c r="J39" i="88" s="1"/>
  <c r="H43" i="88"/>
  <c r="I43" i="88" s="1"/>
  <c r="J4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V10" i="86"/>
  <c r="V14" i="86"/>
  <c r="V17" i="86"/>
  <c r="V20" i="86"/>
  <c r="V23" i="86"/>
  <c r="V26" i="86"/>
  <c r="V29" i="86"/>
  <c r="V32" i="86"/>
  <c r="V35" i="86"/>
  <c r="V38" i="86"/>
  <c r="V47" i="86"/>
  <c r="V56" i="86"/>
  <c r="V65" i="86"/>
  <c r="H71" i="86"/>
  <c r="I71" i="86" s="1"/>
  <c r="J71" i="86" s="1"/>
  <c r="V71" i="86"/>
  <c r="R76" i="86"/>
  <c r="H80" i="86"/>
  <c r="I80" i="86" s="1"/>
  <c r="J80" i="86" s="1"/>
  <c r="V80" i="86"/>
  <c r="R85" i="86"/>
  <c r="H4" i="87"/>
  <c r="I4" i="87" s="1"/>
  <c r="J4" i="87" s="1"/>
  <c r="K4" i="87" s="1"/>
  <c r="M9" i="87"/>
  <c r="U9" i="87" s="1"/>
  <c r="M17" i="87"/>
  <c r="U17" i="87" s="1"/>
  <c r="M27" i="87"/>
  <c r="U27" i="87" s="1"/>
  <c r="M35" i="87"/>
  <c r="U35" i="87" s="1"/>
  <c r="M45" i="87"/>
  <c r="U45" i="87" s="1"/>
  <c r="M53" i="87"/>
  <c r="U53" i="87" s="1"/>
  <c r="M63" i="87"/>
  <c r="U63" i="87" s="1"/>
  <c r="M71" i="87"/>
  <c r="U71" i="87" s="1"/>
  <c r="H20" i="87"/>
  <c r="I20" i="87" s="1"/>
  <c r="J20" i="87" s="1"/>
  <c r="H22" i="87"/>
  <c r="I22" i="87" s="1"/>
  <c r="J22" i="87" s="1"/>
  <c r="H26" i="87"/>
  <c r="I26" i="87" s="1"/>
  <c r="J26" i="87" s="1"/>
  <c r="H31" i="87"/>
  <c r="I31" i="87" s="1"/>
  <c r="J31" i="87" s="1"/>
  <c r="H35" i="87"/>
  <c r="I35" i="87" s="1"/>
  <c r="J35" i="87" s="1"/>
  <c r="H40" i="87"/>
  <c r="I40" i="87" s="1"/>
  <c r="J40" i="87" s="1"/>
  <c r="H44" i="87"/>
  <c r="I44" i="87" s="1"/>
  <c r="J44" i="87" s="1"/>
  <c r="H49" i="87"/>
  <c r="I49" i="87" s="1"/>
  <c r="J49" i="87" s="1"/>
  <c r="H5" i="88"/>
  <c r="I5" i="88" s="1"/>
  <c r="J5" i="88" s="1"/>
  <c r="R68" i="88"/>
  <c r="R65" i="88"/>
  <c r="R62" i="88"/>
  <c r="R59" i="88"/>
  <c r="R56" i="88"/>
  <c r="R53" i="88"/>
  <c r="R50" i="88"/>
  <c r="R47" i="88"/>
  <c r="R44" i="88"/>
  <c r="R41" i="88"/>
  <c r="R38" i="88"/>
  <c r="R35" i="88"/>
  <c r="R32" i="88"/>
  <c r="R29" i="88"/>
  <c r="R26" i="88"/>
  <c r="R23" i="88"/>
  <c r="R20" i="88"/>
  <c r="R17" i="88"/>
  <c r="R14" i="88"/>
  <c r="R10" i="88"/>
  <c r="R4" i="88"/>
  <c r="R69" i="88"/>
  <c r="R67" i="88"/>
  <c r="R60" i="88"/>
  <c r="R58" i="88"/>
  <c r="R51" i="88"/>
  <c r="R11" i="88"/>
  <c r="R5" i="88"/>
  <c r="R48" i="88"/>
  <c r="R45" i="88"/>
  <c r="R42" i="88"/>
  <c r="R39" i="88"/>
  <c r="R36" i="88"/>
  <c r="R33" i="88"/>
  <c r="R30" i="88"/>
  <c r="R27" i="88"/>
  <c r="R24" i="88"/>
  <c r="R21" i="88"/>
  <c r="R18" i="88"/>
  <c r="R15" i="88"/>
  <c r="R12" i="88"/>
  <c r="R6" i="88"/>
  <c r="R63" i="88"/>
  <c r="R61" i="88"/>
  <c r="R54" i="88"/>
  <c r="R52" i="88"/>
  <c r="R3" i="88"/>
  <c r="R66" i="88"/>
  <c r="R64" i="88"/>
  <c r="R57" i="88"/>
  <c r="R55" i="88"/>
  <c r="R9" i="88"/>
  <c r="H11" i="88"/>
  <c r="I11" i="88" s="1"/>
  <c r="J11" i="88" s="1"/>
  <c r="AE3" i="88"/>
  <c r="P3" i="88"/>
  <c r="AF3" i="88" s="1"/>
  <c r="AO3" i="88" s="1"/>
  <c r="H18" i="88"/>
  <c r="I18" i="88" s="1"/>
  <c r="J18" i="88" s="1"/>
  <c r="H22" i="88"/>
  <c r="I22" i="88" s="1"/>
  <c r="J22" i="88" s="1"/>
  <c r="R25" i="88"/>
  <c r="H36" i="88"/>
  <c r="I36" i="88" s="1"/>
  <c r="J36" i="88" s="1"/>
  <c r="H40" i="88"/>
  <c r="I40" i="88" s="1"/>
  <c r="J40" i="88" s="1"/>
  <c r="R43" i="88"/>
  <c r="H30" i="89"/>
  <c r="I30" i="89" s="1"/>
  <c r="J30" i="89" s="1"/>
  <c r="H66" i="89"/>
  <c r="I66" i="89" s="1"/>
  <c r="J66" i="89" s="1"/>
  <c r="AH3" i="85"/>
  <c r="AQ3" i="85" s="1"/>
  <c r="V8" i="85"/>
  <c r="V13" i="85"/>
  <c r="V16" i="85"/>
  <c r="V19" i="85"/>
  <c r="V22" i="85"/>
  <c r="V25" i="85"/>
  <c r="V28" i="85"/>
  <c r="V31" i="85"/>
  <c r="V34" i="85"/>
  <c r="V37" i="85"/>
  <c r="V40" i="85"/>
  <c r="V43" i="85"/>
  <c r="V46" i="85"/>
  <c r="V49" i="85"/>
  <c r="V52" i="85"/>
  <c r="V55" i="85"/>
  <c r="V58" i="85"/>
  <c r="V61" i="85"/>
  <c r="V64" i="85"/>
  <c r="V67" i="85"/>
  <c r="V70" i="85"/>
  <c r="V73" i="85"/>
  <c r="V76" i="85"/>
  <c r="V79" i="85"/>
  <c r="V82" i="85"/>
  <c r="V85" i="85"/>
  <c r="V88" i="85"/>
  <c r="V91" i="85"/>
  <c r="V94" i="85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R6" i="86"/>
  <c r="V88" i="86"/>
  <c r="V85" i="86"/>
  <c r="V82" i="86"/>
  <c r="V79" i="86"/>
  <c r="V76" i="86"/>
  <c r="V73" i="86"/>
  <c r="V70" i="86"/>
  <c r="R12" i="86"/>
  <c r="R15" i="86"/>
  <c r="R18" i="86"/>
  <c r="R21" i="86"/>
  <c r="R24" i="86"/>
  <c r="R27" i="86"/>
  <c r="R30" i="86"/>
  <c r="R33" i="86"/>
  <c r="R36" i="86"/>
  <c r="R39" i="86"/>
  <c r="R40" i="86"/>
  <c r="H41" i="86"/>
  <c r="I41" i="86" s="1"/>
  <c r="J41" i="86" s="1"/>
  <c r="V42" i="86"/>
  <c r="R44" i="86"/>
  <c r="V46" i="86"/>
  <c r="R49" i="86"/>
  <c r="H50" i="86"/>
  <c r="I50" i="86" s="1"/>
  <c r="J50" i="86" s="1"/>
  <c r="V51" i="86"/>
  <c r="R53" i="86"/>
  <c r="V55" i="86"/>
  <c r="R58" i="86"/>
  <c r="H59" i="86"/>
  <c r="I59" i="86" s="1"/>
  <c r="J59" i="86" s="1"/>
  <c r="V60" i="86"/>
  <c r="R62" i="86"/>
  <c r="V64" i="86"/>
  <c r="R67" i="86"/>
  <c r="H68" i="86"/>
  <c r="I68" i="86" s="1"/>
  <c r="J68" i="86" s="1"/>
  <c r="V69" i="86"/>
  <c r="R74" i="86"/>
  <c r="V78" i="86"/>
  <c r="R83" i="86"/>
  <c r="V87" i="86"/>
  <c r="M10" i="87"/>
  <c r="U10" i="87" s="1"/>
  <c r="M20" i="87"/>
  <c r="U20" i="87" s="1"/>
  <c r="M28" i="87"/>
  <c r="U28" i="87" s="1"/>
  <c r="M38" i="87"/>
  <c r="U38" i="87" s="1"/>
  <c r="M46" i="87"/>
  <c r="U46" i="87" s="1"/>
  <c r="M56" i="87"/>
  <c r="U56" i="87" s="1"/>
  <c r="M64" i="87"/>
  <c r="U64" i="87" s="1"/>
  <c r="M74" i="87"/>
  <c r="U74" i="87" s="1"/>
  <c r="R7" i="87"/>
  <c r="H10" i="87"/>
  <c r="I10" i="87" s="1"/>
  <c r="J10" i="87" s="1"/>
  <c r="H17" i="87"/>
  <c r="I17" i="87" s="1"/>
  <c r="J17" i="87" s="1"/>
  <c r="R26" i="87"/>
  <c r="R35" i="87"/>
  <c r="R44" i="87"/>
  <c r="H50" i="87"/>
  <c r="I50" i="87" s="1"/>
  <c r="J50" i="87" s="1"/>
  <c r="H53" i="87"/>
  <c r="I53" i="87" s="1"/>
  <c r="J53" i="87" s="1"/>
  <c r="H56" i="87"/>
  <c r="I56" i="87" s="1"/>
  <c r="J56" i="87" s="1"/>
  <c r="H59" i="87"/>
  <c r="I59" i="87" s="1"/>
  <c r="J59" i="87" s="1"/>
  <c r="H62" i="87"/>
  <c r="I62" i="87" s="1"/>
  <c r="J62" i="87" s="1"/>
  <c r="H65" i="87"/>
  <c r="I65" i="87" s="1"/>
  <c r="J65" i="87" s="1"/>
  <c r="H68" i="87"/>
  <c r="I68" i="87" s="1"/>
  <c r="J68" i="87" s="1"/>
  <c r="H71" i="87"/>
  <c r="I71" i="87" s="1"/>
  <c r="J71" i="87" s="1"/>
  <c r="H74" i="87"/>
  <c r="I74" i="87" s="1"/>
  <c r="J74" i="87" s="1"/>
  <c r="H77" i="87"/>
  <c r="I77" i="87" s="1"/>
  <c r="J77" i="87" s="1"/>
  <c r="H15" i="88"/>
  <c r="I15" i="88" s="1"/>
  <c r="J15" i="88" s="1"/>
  <c r="H19" i="88"/>
  <c r="I19" i="88" s="1"/>
  <c r="J19" i="88" s="1"/>
  <c r="R22" i="88"/>
  <c r="H33" i="88"/>
  <c r="I33" i="88" s="1"/>
  <c r="J33" i="88" s="1"/>
  <c r="H37" i="88"/>
  <c r="I37" i="88" s="1"/>
  <c r="J37" i="88" s="1"/>
  <c r="R40" i="88"/>
  <c r="H39" i="89"/>
  <c r="I39" i="89" s="1"/>
  <c r="J39" i="89" s="1"/>
  <c r="H75" i="89"/>
  <c r="I75" i="89" s="1"/>
  <c r="J75" i="89" s="1"/>
  <c r="V49" i="87"/>
  <c r="V52" i="87"/>
  <c r="V55" i="87"/>
  <c r="V58" i="87"/>
  <c r="V61" i="87"/>
  <c r="V64" i="87"/>
  <c r="V67" i="87"/>
  <c r="V70" i="87"/>
  <c r="V73" i="87"/>
  <c r="V76" i="87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V6" i="88"/>
  <c r="V12" i="88"/>
  <c r="V15" i="88"/>
  <c r="V18" i="88"/>
  <c r="V21" i="88"/>
  <c r="V24" i="88"/>
  <c r="V27" i="88"/>
  <c r="V30" i="88"/>
  <c r="V33" i="88"/>
  <c r="V36" i="88"/>
  <c r="V39" i="88"/>
  <c r="V42" i="88"/>
  <c r="V45" i="88"/>
  <c r="H51" i="88"/>
  <c r="I51" i="88" s="1"/>
  <c r="J51" i="88" s="1"/>
  <c r="H60" i="88"/>
  <c r="I60" i="88" s="1"/>
  <c r="J60" i="88" s="1"/>
  <c r="H69" i="88"/>
  <c r="I69" i="88" s="1"/>
  <c r="J69" i="88" s="1"/>
  <c r="H10" i="89"/>
  <c r="I10" i="89" s="1"/>
  <c r="J10" i="89" s="1"/>
  <c r="V17" i="89"/>
  <c r="H20" i="89"/>
  <c r="I20" i="89" s="1"/>
  <c r="J20" i="89" s="1"/>
  <c r="V26" i="89"/>
  <c r="H29" i="89"/>
  <c r="I29" i="89" s="1"/>
  <c r="J29" i="89" s="1"/>
  <c r="V35" i="89"/>
  <c r="H38" i="89"/>
  <c r="I38" i="89" s="1"/>
  <c r="J38" i="89" s="1"/>
  <c r="V44" i="89"/>
  <c r="H47" i="89"/>
  <c r="I47" i="89" s="1"/>
  <c r="J47" i="89" s="1"/>
  <c r="V53" i="89"/>
  <c r="H56" i="89"/>
  <c r="I56" i="89" s="1"/>
  <c r="J56" i="89" s="1"/>
  <c r="V62" i="89"/>
  <c r="H65" i="89"/>
  <c r="I65" i="89" s="1"/>
  <c r="J65" i="89" s="1"/>
  <c r="V71" i="89"/>
  <c r="H74" i="89"/>
  <c r="I74" i="89" s="1"/>
  <c r="J74" i="89" s="1"/>
  <c r="V80" i="89"/>
  <c r="H57" i="88"/>
  <c r="I57" i="88" s="1"/>
  <c r="J57" i="88" s="1"/>
  <c r="H66" i="88"/>
  <c r="I66" i="88" s="1"/>
  <c r="J66" i="88" s="1"/>
  <c r="H12" i="89"/>
  <c r="I12" i="89" s="1"/>
  <c r="J12" i="89" s="1"/>
  <c r="H17" i="89"/>
  <c r="I17" i="89" s="1"/>
  <c r="J17" i="89" s="1"/>
  <c r="H26" i="89"/>
  <c r="I26" i="89" s="1"/>
  <c r="J26" i="89" s="1"/>
  <c r="H35" i="89"/>
  <c r="I35" i="89" s="1"/>
  <c r="J35" i="89" s="1"/>
  <c r="H44" i="89"/>
  <c r="I44" i="89" s="1"/>
  <c r="J44" i="89" s="1"/>
  <c r="H53" i="89"/>
  <c r="I53" i="89" s="1"/>
  <c r="J53" i="89" s="1"/>
  <c r="H62" i="89"/>
  <c r="I62" i="89" s="1"/>
  <c r="J62" i="89" s="1"/>
  <c r="H71" i="89"/>
  <c r="I71" i="89" s="1"/>
  <c r="J71" i="89" s="1"/>
  <c r="H80" i="89"/>
  <c r="I80" i="89" s="1"/>
  <c r="J80" i="89" s="1"/>
  <c r="H10" i="90"/>
  <c r="I10" i="90" s="1"/>
  <c r="J10" i="90" s="1"/>
  <c r="M8" i="88"/>
  <c r="U8" i="88" s="1"/>
  <c r="M14" i="88"/>
  <c r="U14" i="88" s="1"/>
  <c r="M20" i="88"/>
  <c r="U20" i="88" s="1"/>
  <c r="M26" i="88"/>
  <c r="U26" i="88" s="1"/>
  <c r="M32" i="88"/>
  <c r="U32" i="88" s="1"/>
  <c r="M38" i="88"/>
  <c r="U38" i="88" s="1"/>
  <c r="M44" i="88"/>
  <c r="U44" i="88" s="1"/>
  <c r="M50" i="88"/>
  <c r="U50" i="88" s="1"/>
  <c r="M56" i="88"/>
  <c r="U56" i="88" s="1"/>
  <c r="M62" i="88"/>
  <c r="U62" i="88" s="1"/>
  <c r="M68" i="88"/>
  <c r="U68" i="88" s="1"/>
  <c r="V67" i="88"/>
  <c r="V64" i="88"/>
  <c r="V61" i="88"/>
  <c r="V58" i="88"/>
  <c r="V55" i="88"/>
  <c r="V52" i="88"/>
  <c r="V54" i="88"/>
  <c r="H55" i="88"/>
  <c r="I55" i="88" s="1"/>
  <c r="J55" i="88" s="1"/>
  <c r="V56" i="88"/>
  <c r="V63" i="88"/>
  <c r="H64" i="88"/>
  <c r="I64" i="88" s="1"/>
  <c r="J64" i="88" s="1"/>
  <c r="V65" i="88"/>
  <c r="H18" i="89"/>
  <c r="I18" i="89" s="1"/>
  <c r="J18" i="89" s="1"/>
  <c r="H27" i="89"/>
  <c r="I27" i="89" s="1"/>
  <c r="J27" i="89" s="1"/>
  <c r="H36" i="89"/>
  <c r="I36" i="89" s="1"/>
  <c r="J36" i="89" s="1"/>
  <c r="H45" i="89"/>
  <c r="I45" i="89" s="1"/>
  <c r="J45" i="89" s="1"/>
  <c r="H54" i="89"/>
  <c r="I54" i="89" s="1"/>
  <c r="J54" i="89" s="1"/>
  <c r="H63" i="89"/>
  <c r="I63" i="89" s="1"/>
  <c r="J63" i="89" s="1"/>
  <c r="H72" i="89"/>
  <c r="I72" i="89" s="1"/>
  <c r="J72" i="89" s="1"/>
  <c r="H81" i="89"/>
  <c r="I81" i="89" s="1"/>
  <c r="J81" i="89" s="1"/>
  <c r="H92" i="89"/>
  <c r="I92" i="89" s="1"/>
  <c r="J92" i="89" s="1"/>
  <c r="V68" i="92"/>
  <c r="V65" i="92"/>
  <c r="V62" i="92"/>
  <c r="V59" i="92"/>
  <c r="V56" i="92"/>
  <c r="V53" i="92"/>
  <c r="V50" i="92"/>
  <c r="V47" i="92"/>
  <c r="V44" i="92"/>
  <c r="V41" i="92"/>
  <c r="V38" i="92"/>
  <c r="V35" i="92"/>
  <c r="V32" i="92"/>
  <c r="V29" i="92"/>
  <c r="V26" i="92"/>
  <c r="V23" i="92"/>
  <c r="V20" i="92"/>
  <c r="V17" i="92"/>
  <c r="V14" i="92"/>
  <c r="V10" i="92"/>
  <c r="V69" i="92"/>
  <c r="V66" i="92"/>
  <c r="V63" i="92"/>
  <c r="V60" i="92"/>
  <c r="V57" i="92"/>
  <c r="V54" i="92"/>
  <c r="V51" i="92"/>
  <c r="V48" i="92"/>
  <c r="V45" i="92"/>
  <c r="V42" i="92"/>
  <c r="V39" i="92"/>
  <c r="V36" i="92"/>
  <c r="V33" i="92"/>
  <c r="V30" i="92"/>
  <c r="V27" i="92"/>
  <c r="V24" i="92"/>
  <c r="V21" i="92"/>
  <c r="V18" i="92"/>
  <c r="V15" i="92"/>
  <c r="V12" i="92"/>
  <c r="V61" i="92"/>
  <c r="V52" i="92"/>
  <c r="V43" i="92"/>
  <c r="V34" i="92"/>
  <c r="V25" i="92"/>
  <c r="V16" i="92"/>
  <c r="V6" i="92"/>
  <c r="V67" i="92"/>
  <c r="V58" i="92"/>
  <c r="V49" i="92"/>
  <c r="V40" i="92"/>
  <c r="V31" i="92"/>
  <c r="V22" i="92"/>
  <c r="V46" i="92"/>
  <c r="V11" i="92"/>
  <c r="V9" i="92"/>
  <c r="V4" i="92"/>
  <c r="Y4" i="92" s="1"/>
  <c r="V55" i="92"/>
  <c r="V28" i="92"/>
  <c r="V5" i="92"/>
  <c r="V37" i="92"/>
  <c r="V13" i="92"/>
  <c r="V8" i="92"/>
  <c r="V64" i="92"/>
  <c r="V7" i="92"/>
  <c r="V19" i="92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V7" i="88"/>
  <c r="V8" i="88"/>
  <c r="V13" i="88"/>
  <c r="V16" i="88"/>
  <c r="V19" i="88"/>
  <c r="V22" i="88"/>
  <c r="V25" i="88"/>
  <c r="V28" i="88"/>
  <c r="V31" i="88"/>
  <c r="V34" i="88"/>
  <c r="V37" i="88"/>
  <c r="V40" i="88"/>
  <c r="V43" i="88"/>
  <c r="V46" i="88"/>
  <c r="V49" i="88"/>
  <c r="H54" i="88"/>
  <c r="I54" i="88" s="1"/>
  <c r="J54" i="88" s="1"/>
  <c r="H63" i="88"/>
  <c r="I63" i="88" s="1"/>
  <c r="J63" i="88" s="1"/>
  <c r="H5" i="89"/>
  <c r="I5" i="89" s="1"/>
  <c r="J5" i="89" s="1"/>
  <c r="V97" i="89"/>
  <c r="V94" i="89"/>
  <c r="V91" i="89"/>
  <c r="V88" i="89"/>
  <c r="V98" i="89"/>
  <c r="V95" i="89"/>
  <c r="V84" i="89"/>
  <c r="V90" i="89"/>
  <c r="V96" i="89"/>
  <c r="V81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6" i="89"/>
  <c r="V87" i="89"/>
  <c r="V86" i="89"/>
  <c r="V89" i="89"/>
  <c r="V82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8" i="89"/>
  <c r="V7" i="89"/>
  <c r="V93" i="89"/>
  <c r="V85" i="89"/>
  <c r="V11" i="89"/>
  <c r="V10" i="89"/>
  <c r="H14" i="89"/>
  <c r="I14" i="89" s="1"/>
  <c r="J14" i="89" s="1"/>
  <c r="V20" i="89"/>
  <c r="H23" i="89"/>
  <c r="I23" i="89" s="1"/>
  <c r="J23" i="89" s="1"/>
  <c r="V29" i="89"/>
  <c r="H32" i="89"/>
  <c r="I32" i="89" s="1"/>
  <c r="J32" i="89" s="1"/>
  <c r="V38" i="89"/>
  <c r="H41" i="89"/>
  <c r="I41" i="89" s="1"/>
  <c r="J41" i="89" s="1"/>
  <c r="V47" i="89"/>
  <c r="H50" i="89"/>
  <c r="I50" i="89" s="1"/>
  <c r="J50" i="89" s="1"/>
  <c r="V56" i="89"/>
  <c r="H59" i="89"/>
  <c r="I59" i="89" s="1"/>
  <c r="J59" i="89" s="1"/>
  <c r="V65" i="89"/>
  <c r="H68" i="89"/>
  <c r="I68" i="89" s="1"/>
  <c r="J68" i="89" s="1"/>
  <c r="V74" i="89"/>
  <c r="H77" i="89"/>
  <c r="I77" i="89" s="1"/>
  <c r="J77" i="89" s="1"/>
  <c r="H83" i="89"/>
  <c r="I83" i="89" s="1"/>
  <c r="J83" i="89" s="1"/>
  <c r="M4" i="88"/>
  <c r="U4" i="88" s="1"/>
  <c r="X4" i="88" s="1"/>
  <c r="AH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V51" i="88"/>
  <c r="H52" i="88"/>
  <c r="I52" i="88" s="1"/>
  <c r="J52" i="88" s="1"/>
  <c r="V53" i="88"/>
  <c r="V60" i="88"/>
  <c r="H61" i="88"/>
  <c r="I61" i="88" s="1"/>
  <c r="J61" i="88" s="1"/>
  <c r="V62" i="88"/>
  <c r="V69" i="88"/>
  <c r="P3" i="89"/>
  <c r="AF3" i="89" s="1"/>
  <c r="AO3" i="89" s="1"/>
  <c r="H6" i="89"/>
  <c r="I6" i="89" s="1"/>
  <c r="J6" i="89" s="1"/>
  <c r="H15" i="89"/>
  <c r="I15" i="89" s="1"/>
  <c r="J15" i="89" s="1"/>
  <c r="H24" i="89"/>
  <c r="I24" i="89" s="1"/>
  <c r="J24" i="89" s="1"/>
  <c r="H33" i="89"/>
  <c r="I33" i="89" s="1"/>
  <c r="J33" i="89" s="1"/>
  <c r="H42" i="89"/>
  <c r="I42" i="89" s="1"/>
  <c r="J42" i="89" s="1"/>
  <c r="H51" i="89"/>
  <c r="I51" i="89" s="1"/>
  <c r="J51" i="89" s="1"/>
  <c r="H60" i="89"/>
  <c r="I60" i="89" s="1"/>
  <c r="J60" i="89" s="1"/>
  <c r="H69" i="89"/>
  <c r="I69" i="89" s="1"/>
  <c r="J69" i="89" s="1"/>
  <c r="H78" i="89"/>
  <c r="I78" i="89" s="1"/>
  <c r="J78" i="89" s="1"/>
  <c r="H97" i="89"/>
  <c r="I97" i="89" s="1"/>
  <c r="J97" i="89" s="1"/>
  <c r="P3" i="91"/>
  <c r="AF3" i="91" s="1"/>
  <c r="AO3" i="91" s="1"/>
  <c r="AE3" i="91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95" i="89"/>
  <c r="I95" i="89" s="1"/>
  <c r="J95" i="89" s="1"/>
  <c r="M11" i="90"/>
  <c r="U11" i="90" s="1"/>
  <c r="M29" i="90"/>
  <c r="U29" i="90" s="1"/>
  <c r="M47" i="90"/>
  <c r="U47" i="90" s="1"/>
  <c r="M65" i="90"/>
  <c r="U65" i="90" s="1"/>
  <c r="M83" i="90"/>
  <c r="U83" i="90" s="1"/>
  <c r="H28" i="92"/>
  <c r="I28" i="92" s="1"/>
  <c r="J28" i="92" s="1"/>
  <c r="H86" i="89"/>
  <c r="I86" i="89" s="1"/>
  <c r="J86" i="89" s="1"/>
  <c r="M19" i="90"/>
  <c r="U19" i="90" s="1"/>
  <c r="M37" i="90"/>
  <c r="U37" i="90" s="1"/>
  <c r="M55" i="90"/>
  <c r="U55" i="90" s="1"/>
  <c r="H5" i="90"/>
  <c r="I5" i="90" s="1"/>
  <c r="J5" i="90" s="1"/>
  <c r="M88" i="90"/>
  <c r="U88" i="90" s="1"/>
  <c r="M82" i="90"/>
  <c r="U82" i="90" s="1"/>
  <c r="M76" i="90"/>
  <c r="U76" i="90" s="1"/>
  <c r="M70" i="90"/>
  <c r="U70" i="90" s="1"/>
  <c r="M64" i="90"/>
  <c r="U64" i="90" s="1"/>
  <c r="M58" i="90"/>
  <c r="U58" i="90" s="1"/>
  <c r="M52" i="90"/>
  <c r="U52" i="90" s="1"/>
  <c r="M46" i="90"/>
  <c r="U46" i="90" s="1"/>
  <c r="M40" i="90"/>
  <c r="U40" i="90" s="1"/>
  <c r="M34" i="90"/>
  <c r="U34" i="90" s="1"/>
  <c r="M28" i="90"/>
  <c r="U28" i="90" s="1"/>
  <c r="M22" i="90"/>
  <c r="U22" i="90" s="1"/>
  <c r="M16" i="90"/>
  <c r="U16" i="90" s="1"/>
  <c r="M10" i="90"/>
  <c r="U10" i="90" s="1"/>
  <c r="M4" i="90"/>
  <c r="U4" i="90" s="1"/>
  <c r="X4" i="90" s="1"/>
  <c r="M86" i="90"/>
  <c r="U86" i="90" s="1"/>
  <c r="M80" i="90"/>
  <c r="U80" i="90" s="1"/>
  <c r="M74" i="90"/>
  <c r="U74" i="90" s="1"/>
  <c r="M68" i="90"/>
  <c r="U68" i="90" s="1"/>
  <c r="M62" i="90"/>
  <c r="U62" i="90" s="1"/>
  <c r="M56" i="90"/>
  <c r="U56" i="90" s="1"/>
  <c r="M50" i="90"/>
  <c r="U50" i="90" s="1"/>
  <c r="M44" i="90"/>
  <c r="U44" i="90" s="1"/>
  <c r="M38" i="90"/>
  <c r="U38" i="90" s="1"/>
  <c r="M32" i="90"/>
  <c r="U32" i="90" s="1"/>
  <c r="M26" i="90"/>
  <c r="U26" i="90" s="1"/>
  <c r="M20" i="90"/>
  <c r="U20" i="90" s="1"/>
  <c r="M14" i="90"/>
  <c r="U14" i="90" s="1"/>
  <c r="M8" i="90"/>
  <c r="U8" i="90" s="1"/>
  <c r="M81" i="90"/>
  <c r="U81" i="90" s="1"/>
  <c r="M72" i="90"/>
  <c r="U72" i="90" s="1"/>
  <c r="M63" i="90"/>
  <c r="U63" i="90" s="1"/>
  <c r="M54" i="90"/>
  <c r="U54" i="90" s="1"/>
  <c r="M45" i="90"/>
  <c r="U45" i="90" s="1"/>
  <c r="M36" i="90"/>
  <c r="U36" i="90" s="1"/>
  <c r="M27" i="90"/>
  <c r="U27" i="90" s="1"/>
  <c r="M18" i="90"/>
  <c r="U18" i="90" s="1"/>
  <c r="M9" i="90"/>
  <c r="U9" i="90" s="1"/>
  <c r="M89" i="90"/>
  <c r="U89" i="90" s="1"/>
  <c r="M79" i="90"/>
  <c r="U79" i="90" s="1"/>
  <c r="M71" i="90"/>
  <c r="U71" i="90" s="1"/>
  <c r="M61" i="90"/>
  <c r="U61" i="90" s="1"/>
  <c r="M53" i="90"/>
  <c r="U53" i="90" s="1"/>
  <c r="M43" i="90"/>
  <c r="U43" i="90" s="1"/>
  <c r="M35" i="90"/>
  <c r="U35" i="90" s="1"/>
  <c r="M25" i="90"/>
  <c r="U25" i="90" s="1"/>
  <c r="M17" i="90"/>
  <c r="U17" i="90" s="1"/>
  <c r="M7" i="90"/>
  <c r="U7" i="90" s="1"/>
  <c r="M87" i="90"/>
  <c r="U87" i="90" s="1"/>
  <c r="M78" i="90"/>
  <c r="U78" i="90" s="1"/>
  <c r="M69" i="90"/>
  <c r="U69" i="90" s="1"/>
  <c r="M60" i="90"/>
  <c r="U60" i="90" s="1"/>
  <c r="M51" i="90"/>
  <c r="U51" i="90" s="1"/>
  <c r="M42" i="90"/>
  <c r="U42" i="90" s="1"/>
  <c r="M33" i="90"/>
  <c r="U33" i="90" s="1"/>
  <c r="M24" i="90"/>
  <c r="U24" i="90" s="1"/>
  <c r="M15" i="90"/>
  <c r="U15" i="90" s="1"/>
  <c r="M6" i="90"/>
  <c r="U6" i="90" s="1"/>
  <c r="M21" i="90"/>
  <c r="U21" i="90" s="1"/>
  <c r="M39" i="90"/>
  <c r="U39" i="90" s="1"/>
  <c r="M57" i="90"/>
  <c r="U57" i="90" s="1"/>
  <c r="M75" i="90"/>
  <c r="U75" i="90" s="1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H85" i="89"/>
  <c r="I85" i="89" s="1"/>
  <c r="J85" i="89" s="1"/>
  <c r="H87" i="89"/>
  <c r="I87" i="89" s="1"/>
  <c r="J87" i="89" s="1"/>
  <c r="M5" i="90"/>
  <c r="U5" i="90" s="1"/>
  <c r="M23" i="90"/>
  <c r="U23" i="90" s="1"/>
  <c r="M41" i="90"/>
  <c r="U41" i="90" s="1"/>
  <c r="M59" i="90"/>
  <c r="U59" i="90" s="1"/>
  <c r="M77" i="90"/>
  <c r="U77" i="90" s="1"/>
  <c r="H11" i="90"/>
  <c r="I11" i="90" s="1"/>
  <c r="J11" i="90" s="1"/>
  <c r="H49" i="91"/>
  <c r="I49" i="91" s="1"/>
  <c r="J49" i="91" s="1"/>
  <c r="H76" i="91"/>
  <c r="I76" i="91" s="1"/>
  <c r="J76" i="91" s="1"/>
  <c r="H90" i="89"/>
  <c r="I90" i="89" s="1"/>
  <c r="J90" i="89" s="1"/>
  <c r="H96" i="89"/>
  <c r="I96" i="89" s="1"/>
  <c r="J96" i="89" s="1"/>
  <c r="R52" i="91"/>
  <c r="P3" i="92"/>
  <c r="AF3" i="92" s="1"/>
  <c r="AO3" i="92" s="1"/>
  <c r="AE3" i="92"/>
  <c r="H50" i="90"/>
  <c r="I50" i="90" s="1"/>
  <c r="J50" i="90" s="1"/>
  <c r="H54" i="90"/>
  <c r="I54" i="90" s="1"/>
  <c r="J54" i="90" s="1"/>
  <c r="H55" i="90"/>
  <c r="I55" i="90" s="1"/>
  <c r="J55" i="90" s="1"/>
  <c r="H59" i="90"/>
  <c r="I59" i="90" s="1"/>
  <c r="J59" i="90" s="1"/>
  <c r="H63" i="90"/>
  <c r="I63" i="90" s="1"/>
  <c r="J63" i="90" s="1"/>
  <c r="H64" i="90"/>
  <c r="I64" i="90" s="1"/>
  <c r="J64" i="90" s="1"/>
  <c r="H68" i="90"/>
  <c r="I68" i="90" s="1"/>
  <c r="J68" i="90" s="1"/>
  <c r="H72" i="90"/>
  <c r="I72" i="90" s="1"/>
  <c r="J72" i="90" s="1"/>
  <c r="H73" i="90"/>
  <c r="I73" i="90" s="1"/>
  <c r="J73" i="90" s="1"/>
  <c r="H81" i="90"/>
  <c r="I81" i="90" s="1"/>
  <c r="J81" i="90" s="1"/>
  <c r="H82" i="90"/>
  <c r="I82" i="90" s="1"/>
  <c r="J82" i="90" s="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24" i="91"/>
  <c r="R21" i="91"/>
  <c r="R18" i="91"/>
  <c r="R15" i="91"/>
  <c r="R74" i="91"/>
  <c r="R65" i="91"/>
  <c r="R56" i="91"/>
  <c r="R47" i="91"/>
  <c r="R38" i="91"/>
  <c r="R29" i="91"/>
  <c r="R20" i="91"/>
  <c r="R11" i="91"/>
  <c r="R5" i="91"/>
  <c r="R3" i="91"/>
  <c r="R76" i="91"/>
  <c r="R67" i="91"/>
  <c r="R58" i="91"/>
  <c r="R49" i="91"/>
  <c r="R40" i="91"/>
  <c r="R31" i="91"/>
  <c r="R22" i="91"/>
  <c r="R12" i="91"/>
  <c r="R6" i="91"/>
  <c r="R77" i="91"/>
  <c r="R68" i="91"/>
  <c r="R59" i="91"/>
  <c r="R50" i="91"/>
  <c r="R41" i="91"/>
  <c r="R32" i="91"/>
  <c r="R23" i="91"/>
  <c r="R14" i="91"/>
  <c r="R26" i="91"/>
  <c r="R25" i="91"/>
  <c r="R19" i="91"/>
  <c r="R10" i="91"/>
  <c r="R17" i="91"/>
  <c r="R16" i="91"/>
  <c r="R79" i="91"/>
  <c r="R73" i="91"/>
  <c r="R71" i="91"/>
  <c r="R70" i="91"/>
  <c r="R64" i="91"/>
  <c r="H20" i="91"/>
  <c r="I20" i="91" s="1"/>
  <c r="J20" i="91" s="1"/>
  <c r="H21" i="91"/>
  <c r="I21" i="91" s="1"/>
  <c r="J21" i="91" s="1"/>
  <c r="R44" i="91"/>
  <c r="R61" i="91"/>
  <c r="H89" i="89"/>
  <c r="I89" i="89" s="1"/>
  <c r="J89" i="89" s="1"/>
  <c r="H93" i="89"/>
  <c r="I93" i="89" s="1"/>
  <c r="J93" i="89" s="1"/>
  <c r="P3" i="90"/>
  <c r="AF3" i="90" s="1"/>
  <c r="AO3" i="90" s="1"/>
  <c r="H9" i="90"/>
  <c r="I9" i="90" s="1"/>
  <c r="J9" i="90" s="1"/>
  <c r="H14" i="90"/>
  <c r="I14" i="90" s="1"/>
  <c r="J14" i="90" s="1"/>
  <c r="H16" i="90"/>
  <c r="I16" i="90" s="1"/>
  <c r="J16" i="90" s="1"/>
  <c r="H17" i="90"/>
  <c r="I17" i="90" s="1"/>
  <c r="J17" i="90" s="1"/>
  <c r="H19" i="90"/>
  <c r="I19" i="90" s="1"/>
  <c r="J19" i="90" s="1"/>
  <c r="H20" i="90"/>
  <c r="I20" i="90" s="1"/>
  <c r="J20" i="90" s="1"/>
  <c r="H22" i="90"/>
  <c r="I22" i="90" s="1"/>
  <c r="J22" i="90" s="1"/>
  <c r="H23" i="90"/>
  <c r="I23" i="90" s="1"/>
  <c r="J23" i="90" s="1"/>
  <c r="H25" i="90"/>
  <c r="I25" i="90" s="1"/>
  <c r="J25" i="90" s="1"/>
  <c r="H26" i="90"/>
  <c r="I26" i="90" s="1"/>
  <c r="J26" i="90" s="1"/>
  <c r="H28" i="90"/>
  <c r="I28" i="90" s="1"/>
  <c r="J28" i="90" s="1"/>
  <c r="H31" i="90"/>
  <c r="I31" i="90" s="1"/>
  <c r="J31" i="90" s="1"/>
  <c r="H34" i="90"/>
  <c r="I34" i="90" s="1"/>
  <c r="J34" i="90" s="1"/>
  <c r="H37" i="90"/>
  <c r="I37" i="90" s="1"/>
  <c r="J37" i="90" s="1"/>
  <c r="H40" i="90"/>
  <c r="I40" i="90" s="1"/>
  <c r="J40" i="90" s="1"/>
  <c r="H43" i="90"/>
  <c r="I43" i="90" s="1"/>
  <c r="J43" i="90" s="1"/>
  <c r="H46" i="90"/>
  <c r="I46" i="90" s="1"/>
  <c r="J46" i="90" s="1"/>
  <c r="H52" i="90"/>
  <c r="I52" i="90" s="1"/>
  <c r="J52" i="90" s="1"/>
  <c r="H61" i="90"/>
  <c r="I61" i="90" s="1"/>
  <c r="J61" i="90" s="1"/>
  <c r="H70" i="90"/>
  <c r="I70" i="90" s="1"/>
  <c r="J70" i="90" s="1"/>
  <c r="H79" i="90"/>
  <c r="I79" i="90" s="1"/>
  <c r="J79" i="90" s="1"/>
  <c r="H88" i="90"/>
  <c r="I88" i="90" s="1"/>
  <c r="J88" i="90" s="1"/>
  <c r="H22" i="91"/>
  <c r="I22" i="91" s="1"/>
  <c r="J22" i="91" s="1"/>
  <c r="H31" i="91"/>
  <c r="I31" i="91" s="1"/>
  <c r="J31" i="91" s="1"/>
  <c r="R53" i="91"/>
  <c r="AH4" i="91"/>
  <c r="AQ4" i="91" s="1"/>
  <c r="Z4" i="91"/>
  <c r="H13" i="91"/>
  <c r="I13" i="91" s="1"/>
  <c r="J13" i="91" s="1"/>
  <c r="H40" i="91"/>
  <c r="I40" i="91" s="1"/>
  <c r="J40" i="91" s="1"/>
  <c r="H67" i="91"/>
  <c r="I67" i="91" s="1"/>
  <c r="J67" i="91" s="1"/>
  <c r="H38" i="92"/>
  <c r="I38" i="92" s="1"/>
  <c r="J38" i="92" s="1"/>
  <c r="M65" i="92"/>
  <c r="U65" i="92" s="1"/>
  <c r="M59" i="92"/>
  <c r="U59" i="92" s="1"/>
  <c r="M53" i="92"/>
  <c r="U53" i="92" s="1"/>
  <c r="M47" i="92"/>
  <c r="U47" i="92" s="1"/>
  <c r="M41" i="92"/>
  <c r="U41" i="92" s="1"/>
  <c r="M35" i="92"/>
  <c r="U35" i="92" s="1"/>
  <c r="M29" i="92"/>
  <c r="U29" i="92" s="1"/>
  <c r="M23" i="92"/>
  <c r="U23" i="92" s="1"/>
  <c r="M17" i="92"/>
  <c r="U17" i="92" s="1"/>
  <c r="M11" i="92"/>
  <c r="U11" i="92" s="1"/>
  <c r="M5" i="92"/>
  <c r="U5" i="92" s="1"/>
  <c r="M64" i="92"/>
  <c r="U64" i="92" s="1"/>
  <c r="M58" i="92"/>
  <c r="U58" i="92" s="1"/>
  <c r="M52" i="92"/>
  <c r="U52" i="92" s="1"/>
  <c r="M46" i="92"/>
  <c r="U46" i="92" s="1"/>
  <c r="M40" i="92"/>
  <c r="U40" i="92" s="1"/>
  <c r="M34" i="92"/>
  <c r="U34" i="92" s="1"/>
  <c r="M28" i="92"/>
  <c r="U28" i="92" s="1"/>
  <c r="M22" i="92"/>
  <c r="U22" i="92" s="1"/>
  <c r="M16" i="92"/>
  <c r="U16" i="92" s="1"/>
  <c r="M10" i="92"/>
  <c r="U10" i="92" s="1"/>
  <c r="M4" i="92"/>
  <c r="U4" i="92" s="1"/>
  <c r="X4" i="92" s="1"/>
  <c r="M66" i="92"/>
  <c r="U66" i="92" s="1"/>
  <c r="M56" i="92"/>
  <c r="U56" i="92" s="1"/>
  <c r="M48" i="92"/>
  <c r="U48" i="92" s="1"/>
  <c r="M38" i="92"/>
  <c r="U38" i="92" s="1"/>
  <c r="M30" i="92"/>
  <c r="U30" i="92" s="1"/>
  <c r="M20" i="92"/>
  <c r="U20" i="92" s="1"/>
  <c r="M12" i="92"/>
  <c r="U12" i="92" s="1"/>
  <c r="M63" i="92"/>
  <c r="U63" i="92" s="1"/>
  <c r="M55" i="92"/>
  <c r="U55" i="92" s="1"/>
  <c r="M45" i="92"/>
  <c r="U45" i="92" s="1"/>
  <c r="M37" i="92"/>
  <c r="U37" i="92" s="1"/>
  <c r="M27" i="92"/>
  <c r="U27" i="92" s="1"/>
  <c r="M19" i="92"/>
  <c r="U19" i="92" s="1"/>
  <c r="M9" i="92"/>
  <c r="U9" i="92" s="1"/>
  <c r="M62" i="92"/>
  <c r="U62" i="92" s="1"/>
  <c r="M54" i="92"/>
  <c r="U54" i="92" s="1"/>
  <c r="M44" i="92"/>
  <c r="U44" i="92" s="1"/>
  <c r="M36" i="92"/>
  <c r="U36" i="92" s="1"/>
  <c r="M26" i="92"/>
  <c r="U26" i="92" s="1"/>
  <c r="M18" i="92"/>
  <c r="U18" i="92" s="1"/>
  <c r="M8" i="92"/>
  <c r="U8" i="92" s="1"/>
  <c r="M21" i="92"/>
  <c r="U21" i="92" s="1"/>
  <c r="M39" i="92"/>
  <c r="U39" i="92" s="1"/>
  <c r="M57" i="92"/>
  <c r="U57" i="92" s="1"/>
  <c r="H7" i="92"/>
  <c r="I7" i="92" s="1"/>
  <c r="J7" i="92" s="1"/>
  <c r="H65" i="92"/>
  <c r="I65" i="92" s="1"/>
  <c r="J65" i="92" s="1"/>
  <c r="H13" i="93"/>
  <c r="I13" i="93" s="1"/>
  <c r="J13" i="93" s="1"/>
  <c r="R7" i="90"/>
  <c r="R8" i="90"/>
  <c r="R13" i="90"/>
  <c r="R16" i="90"/>
  <c r="R19" i="90"/>
  <c r="R22" i="90"/>
  <c r="R25" i="90"/>
  <c r="R28" i="90"/>
  <c r="R31" i="90"/>
  <c r="R34" i="90"/>
  <c r="R37" i="90"/>
  <c r="R40" i="90"/>
  <c r="R43" i="90"/>
  <c r="R46" i="90"/>
  <c r="R48" i="90"/>
  <c r="H51" i="90"/>
  <c r="I51" i="90" s="1"/>
  <c r="J51" i="90" s="1"/>
  <c r="V51" i="90"/>
  <c r="R56" i="90"/>
  <c r="R57" i="90"/>
  <c r="H60" i="90"/>
  <c r="I60" i="90" s="1"/>
  <c r="J60" i="90" s="1"/>
  <c r="V60" i="90"/>
  <c r="R65" i="90"/>
  <c r="R66" i="90"/>
  <c r="H69" i="90"/>
  <c r="I69" i="90" s="1"/>
  <c r="J69" i="90" s="1"/>
  <c r="V69" i="90"/>
  <c r="R74" i="90"/>
  <c r="R75" i="90"/>
  <c r="H78" i="90"/>
  <c r="I78" i="90" s="1"/>
  <c r="J78" i="90" s="1"/>
  <c r="V78" i="90"/>
  <c r="R83" i="90"/>
  <c r="R84" i="90"/>
  <c r="H87" i="90"/>
  <c r="I87" i="90" s="1"/>
  <c r="J87" i="90" s="1"/>
  <c r="V87" i="90"/>
  <c r="H4" i="91"/>
  <c r="I4" i="91" s="1"/>
  <c r="J4" i="91" s="1"/>
  <c r="K4" i="91" s="1"/>
  <c r="H19" i="91"/>
  <c r="I19" i="91" s="1"/>
  <c r="J19" i="91" s="1"/>
  <c r="M13" i="92"/>
  <c r="U13" i="92" s="1"/>
  <c r="M31" i="92"/>
  <c r="U31" i="92" s="1"/>
  <c r="M49" i="92"/>
  <c r="U49" i="92" s="1"/>
  <c r="M67" i="92"/>
  <c r="U67" i="92" s="1"/>
  <c r="H8" i="92"/>
  <c r="I8" i="92" s="1"/>
  <c r="J8" i="92" s="1"/>
  <c r="H45" i="92"/>
  <c r="I45" i="92" s="1"/>
  <c r="J45" i="92" s="1"/>
  <c r="V14" i="90"/>
  <c r="V17" i="90"/>
  <c r="V20" i="90"/>
  <c r="V23" i="90"/>
  <c r="V26" i="90"/>
  <c r="V29" i="90"/>
  <c r="V32" i="90"/>
  <c r="V35" i="90"/>
  <c r="V38" i="90"/>
  <c r="V41" i="90"/>
  <c r="V44" i="90"/>
  <c r="H49" i="90"/>
  <c r="I49" i="90" s="1"/>
  <c r="J49" i="90" s="1"/>
  <c r="R55" i="90"/>
  <c r="H58" i="90"/>
  <c r="I58" i="90" s="1"/>
  <c r="J58" i="90" s="1"/>
  <c r="R64" i="90"/>
  <c r="H67" i="90"/>
  <c r="I67" i="90" s="1"/>
  <c r="J67" i="90" s="1"/>
  <c r="R73" i="90"/>
  <c r="H76" i="90"/>
  <c r="I76" i="90" s="1"/>
  <c r="J76" i="90" s="1"/>
  <c r="R82" i="90"/>
  <c r="H85" i="90"/>
  <c r="I85" i="90" s="1"/>
  <c r="J85" i="90" s="1"/>
  <c r="H7" i="91"/>
  <c r="I7" i="91" s="1"/>
  <c r="J7" i="91" s="1"/>
  <c r="H30" i="91"/>
  <c r="I30" i="91" s="1"/>
  <c r="J30" i="91" s="1"/>
  <c r="H39" i="91"/>
  <c r="I39" i="91" s="1"/>
  <c r="J39" i="91" s="1"/>
  <c r="H48" i="91"/>
  <c r="I48" i="91" s="1"/>
  <c r="J48" i="91" s="1"/>
  <c r="M14" i="92"/>
  <c r="U14" i="92" s="1"/>
  <c r="M32" i="92"/>
  <c r="U32" i="92" s="1"/>
  <c r="M50" i="92"/>
  <c r="U50" i="92" s="1"/>
  <c r="M68" i="92"/>
  <c r="U68" i="92" s="1"/>
  <c r="R67" i="92"/>
  <c r="R9" i="92"/>
  <c r="R69" i="92"/>
  <c r="R66" i="92"/>
  <c r="R65" i="92"/>
  <c r="R56" i="92"/>
  <c r="R47" i="92"/>
  <c r="R38" i="92"/>
  <c r="R29" i="92"/>
  <c r="R58" i="92"/>
  <c r="R57" i="92"/>
  <c r="R49" i="92"/>
  <c r="R48" i="92"/>
  <c r="R40" i="92"/>
  <c r="R39" i="92"/>
  <c r="R31" i="92"/>
  <c r="R30" i="92"/>
  <c r="R22" i="92"/>
  <c r="R21" i="92"/>
  <c r="R13" i="92"/>
  <c r="R12" i="92"/>
  <c r="R11" i="92"/>
  <c r="R7" i="92"/>
  <c r="R59" i="92"/>
  <c r="R50" i="92"/>
  <c r="R41" i="92"/>
  <c r="R32" i="92"/>
  <c r="R23" i="92"/>
  <c r="R14" i="92"/>
  <c r="R4" i="92"/>
  <c r="R64" i="92"/>
  <c r="R63" i="92"/>
  <c r="R55" i="92"/>
  <c r="R54" i="92"/>
  <c r="R46" i="92"/>
  <c r="R45" i="92"/>
  <c r="R37" i="92"/>
  <c r="R36" i="92"/>
  <c r="R28" i="92"/>
  <c r="R27" i="92"/>
  <c r="R19" i="92"/>
  <c r="R18" i="92"/>
  <c r="R24" i="92"/>
  <c r="R16" i="92"/>
  <c r="R15" i="92"/>
  <c r="R68" i="92"/>
  <c r="R53" i="92"/>
  <c r="R51" i="92"/>
  <c r="R43" i="92"/>
  <c r="R26" i="92"/>
  <c r="R8" i="92"/>
  <c r="R3" i="92"/>
  <c r="R61" i="92"/>
  <c r="R44" i="92"/>
  <c r="R42" i="92"/>
  <c r="R34" i="92"/>
  <c r="R10" i="92"/>
  <c r="H12" i="92"/>
  <c r="I12" i="92" s="1"/>
  <c r="J12" i="92" s="1"/>
  <c r="H14" i="92"/>
  <c r="I14" i="92" s="1"/>
  <c r="J14" i="92" s="1"/>
  <c r="R25" i="92"/>
  <c r="H55" i="92"/>
  <c r="I55" i="92" s="1"/>
  <c r="J55" i="92" s="1"/>
  <c r="R60" i="92"/>
  <c r="R6" i="90"/>
  <c r="V88" i="90"/>
  <c r="V85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89" i="90"/>
  <c r="V86" i="90"/>
  <c r="V83" i="90"/>
  <c r="V80" i="90"/>
  <c r="V77" i="90"/>
  <c r="V74" i="90"/>
  <c r="V71" i="90"/>
  <c r="V68" i="90"/>
  <c r="V65" i="90"/>
  <c r="V62" i="90"/>
  <c r="V59" i="90"/>
  <c r="V56" i="90"/>
  <c r="V53" i="90"/>
  <c r="V50" i="90"/>
  <c r="R12" i="90"/>
  <c r="R15" i="90"/>
  <c r="R18" i="90"/>
  <c r="R21" i="90"/>
  <c r="R24" i="90"/>
  <c r="R27" i="90"/>
  <c r="R30" i="90"/>
  <c r="R33" i="90"/>
  <c r="R36" i="90"/>
  <c r="R39" i="90"/>
  <c r="R42" i="90"/>
  <c r="R45" i="90"/>
  <c r="H48" i="90"/>
  <c r="I48" i="90" s="1"/>
  <c r="J48" i="90" s="1"/>
  <c r="V48" i="90"/>
  <c r="R53" i="90"/>
  <c r="R54" i="90"/>
  <c r="H57" i="90"/>
  <c r="I57" i="90" s="1"/>
  <c r="J57" i="90" s="1"/>
  <c r="V57" i="90"/>
  <c r="R62" i="90"/>
  <c r="R63" i="90"/>
  <c r="H66" i="90"/>
  <c r="I66" i="90" s="1"/>
  <c r="J66" i="90" s="1"/>
  <c r="V66" i="90"/>
  <c r="R71" i="90"/>
  <c r="R72" i="90"/>
  <c r="H75" i="90"/>
  <c r="I75" i="90" s="1"/>
  <c r="J75" i="90" s="1"/>
  <c r="V75" i="90"/>
  <c r="R80" i="90"/>
  <c r="R81" i="90"/>
  <c r="H84" i="90"/>
  <c r="I84" i="90" s="1"/>
  <c r="J84" i="90" s="1"/>
  <c r="V84" i="90"/>
  <c r="M79" i="91"/>
  <c r="U79" i="91" s="1"/>
  <c r="M73" i="91"/>
  <c r="U73" i="91" s="1"/>
  <c r="M67" i="91"/>
  <c r="U67" i="91" s="1"/>
  <c r="M61" i="91"/>
  <c r="U61" i="91" s="1"/>
  <c r="M55" i="91"/>
  <c r="U55" i="91" s="1"/>
  <c r="M49" i="91"/>
  <c r="U49" i="91" s="1"/>
  <c r="M43" i="91"/>
  <c r="U43" i="91" s="1"/>
  <c r="M37" i="91"/>
  <c r="U37" i="91" s="1"/>
  <c r="M31" i="91"/>
  <c r="U31" i="91" s="1"/>
  <c r="M25" i="91"/>
  <c r="U25" i="91" s="1"/>
  <c r="M19" i="91"/>
  <c r="U19" i="91" s="1"/>
  <c r="M13" i="91"/>
  <c r="U13" i="91" s="1"/>
  <c r="M7" i="91"/>
  <c r="U7" i="91" s="1"/>
  <c r="M78" i="91"/>
  <c r="U78" i="91" s="1"/>
  <c r="M72" i="91"/>
  <c r="U72" i="91" s="1"/>
  <c r="M66" i="91"/>
  <c r="U66" i="91" s="1"/>
  <c r="M60" i="91"/>
  <c r="U60" i="91" s="1"/>
  <c r="M54" i="91"/>
  <c r="U54" i="91" s="1"/>
  <c r="M48" i="91"/>
  <c r="U48" i="91" s="1"/>
  <c r="M42" i="91"/>
  <c r="U42" i="91" s="1"/>
  <c r="M36" i="91"/>
  <c r="U36" i="91" s="1"/>
  <c r="M30" i="91"/>
  <c r="U30" i="91" s="1"/>
  <c r="M24" i="91"/>
  <c r="U24" i="91" s="1"/>
  <c r="M18" i="91"/>
  <c r="U18" i="91" s="1"/>
  <c r="M12" i="91"/>
  <c r="U12" i="91" s="1"/>
  <c r="M6" i="91"/>
  <c r="U6" i="91" s="1"/>
  <c r="M77" i="91"/>
  <c r="U77" i="91" s="1"/>
  <c r="M71" i="91"/>
  <c r="U71" i="91" s="1"/>
  <c r="M65" i="91"/>
  <c r="U65" i="91" s="1"/>
  <c r="M59" i="91"/>
  <c r="U59" i="91" s="1"/>
  <c r="M53" i="91"/>
  <c r="U53" i="91" s="1"/>
  <c r="M47" i="91"/>
  <c r="U47" i="91" s="1"/>
  <c r="M41" i="91"/>
  <c r="U41" i="91" s="1"/>
  <c r="M35" i="91"/>
  <c r="U35" i="91" s="1"/>
  <c r="M29" i="91"/>
  <c r="U29" i="91" s="1"/>
  <c r="M23" i="91"/>
  <c r="U23" i="91" s="1"/>
  <c r="M17" i="91"/>
  <c r="U17" i="91" s="1"/>
  <c r="M11" i="91"/>
  <c r="U11" i="91" s="1"/>
  <c r="M5" i="91"/>
  <c r="U5" i="91" s="1"/>
  <c r="M15" i="91"/>
  <c r="U15" i="91" s="1"/>
  <c r="M27" i="91"/>
  <c r="U27" i="91" s="1"/>
  <c r="M39" i="91"/>
  <c r="U39" i="91" s="1"/>
  <c r="M51" i="91"/>
  <c r="U51" i="91" s="1"/>
  <c r="M63" i="91"/>
  <c r="U63" i="91" s="1"/>
  <c r="M75" i="91"/>
  <c r="U75" i="91" s="1"/>
  <c r="H8" i="91"/>
  <c r="I8" i="91" s="1"/>
  <c r="J8" i="91" s="1"/>
  <c r="H28" i="91"/>
  <c r="I28" i="91" s="1"/>
  <c r="J28" i="91" s="1"/>
  <c r="H29" i="91"/>
  <c r="I29" i="91" s="1"/>
  <c r="J29" i="91" s="1"/>
  <c r="H37" i="91"/>
  <c r="I37" i="91" s="1"/>
  <c r="J37" i="91" s="1"/>
  <c r="H38" i="91"/>
  <c r="I38" i="91" s="1"/>
  <c r="J38" i="91" s="1"/>
  <c r="H46" i="91"/>
  <c r="I46" i="91" s="1"/>
  <c r="J46" i="91" s="1"/>
  <c r="H47" i="91"/>
  <c r="I47" i="91" s="1"/>
  <c r="J47" i="91" s="1"/>
  <c r="H55" i="91"/>
  <c r="I55" i="91" s="1"/>
  <c r="J55" i="91" s="1"/>
  <c r="H56" i="91"/>
  <c r="I56" i="91" s="1"/>
  <c r="J56" i="91" s="1"/>
  <c r="H64" i="91"/>
  <c r="I64" i="91" s="1"/>
  <c r="J64" i="91" s="1"/>
  <c r="H65" i="91"/>
  <c r="I65" i="91" s="1"/>
  <c r="J65" i="91" s="1"/>
  <c r="H73" i="91"/>
  <c r="I73" i="91" s="1"/>
  <c r="J73" i="91" s="1"/>
  <c r="H74" i="91"/>
  <c r="I74" i="91" s="1"/>
  <c r="J74" i="91" s="1"/>
  <c r="M15" i="92"/>
  <c r="U15" i="92" s="1"/>
  <c r="M33" i="92"/>
  <c r="U33" i="92" s="1"/>
  <c r="M51" i="92"/>
  <c r="U51" i="92" s="1"/>
  <c r="M69" i="92"/>
  <c r="U69" i="92" s="1"/>
  <c r="H23" i="92"/>
  <c r="I23" i="92" s="1"/>
  <c r="J23" i="92" s="1"/>
  <c r="R52" i="92"/>
  <c r="H33" i="92"/>
  <c r="I33" i="92" s="1"/>
  <c r="J33" i="92" s="1"/>
  <c r="H58" i="93"/>
  <c r="I58" i="93" s="1"/>
  <c r="J58" i="93" s="1"/>
  <c r="H18" i="91"/>
  <c r="I18" i="91" s="1"/>
  <c r="J18" i="91" s="1"/>
  <c r="H27" i="91"/>
  <c r="I27" i="91" s="1"/>
  <c r="J27" i="91" s="1"/>
  <c r="H36" i="91"/>
  <c r="I36" i="91" s="1"/>
  <c r="J36" i="91" s="1"/>
  <c r="V36" i="91"/>
  <c r="H45" i="91"/>
  <c r="I45" i="91" s="1"/>
  <c r="J45" i="91" s="1"/>
  <c r="V45" i="91"/>
  <c r="V54" i="91"/>
  <c r="V63" i="91"/>
  <c r="H29" i="92"/>
  <c r="I29" i="92" s="1"/>
  <c r="J29" i="92" s="1"/>
  <c r="H36" i="92"/>
  <c r="I36" i="92" s="1"/>
  <c r="J36" i="92" s="1"/>
  <c r="H46" i="92"/>
  <c r="I46" i="92" s="1"/>
  <c r="J46" i="92" s="1"/>
  <c r="H56" i="92"/>
  <c r="I56" i="92" s="1"/>
  <c r="J56" i="92" s="1"/>
  <c r="H63" i="92"/>
  <c r="I63" i="92" s="1"/>
  <c r="J63" i="92" s="1"/>
  <c r="V79" i="91"/>
  <c r="V76" i="91"/>
  <c r="V73" i="91"/>
  <c r="V70" i="91"/>
  <c r="V67" i="91"/>
  <c r="V64" i="91"/>
  <c r="V61" i="91"/>
  <c r="V58" i="91"/>
  <c r="V55" i="91"/>
  <c r="V52" i="91"/>
  <c r="V49" i="91"/>
  <c r="V46" i="91"/>
  <c r="V43" i="91"/>
  <c r="V40" i="91"/>
  <c r="V37" i="91"/>
  <c r="V34" i="91"/>
  <c r="V31" i="91"/>
  <c r="V28" i="91"/>
  <c r="V25" i="91"/>
  <c r="V22" i="91"/>
  <c r="V19" i="91"/>
  <c r="V16" i="91"/>
  <c r="V13" i="91"/>
  <c r="H17" i="91"/>
  <c r="I17" i="91" s="1"/>
  <c r="J17" i="91" s="1"/>
  <c r="V17" i="91"/>
  <c r="H26" i="91"/>
  <c r="I26" i="91" s="1"/>
  <c r="J26" i="91" s="1"/>
  <c r="V26" i="91"/>
  <c r="H35" i="91"/>
  <c r="I35" i="91" s="1"/>
  <c r="J35" i="91" s="1"/>
  <c r="V35" i="91"/>
  <c r="H44" i="91"/>
  <c r="I44" i="91" s="1"/>
  <c r="J44" i="91" s="1"/>
  <c r="V44" i="91"/>
  <c r="H53" i="91"/>
  <c r="I53" i="91" s="1"/>
  <c r="J53" i="91" s="1"/>
  <c r="V53" i="91"/>
  <c r="H62" i="91"/>
  <c r="I62" i="91" s="1"/>
  <c r="J62" i="91" s="1"/>
  <c r="V62" i="91"/>
  <c r="H71" i="91"/>
  <c r="I71" i="91" s="1"/>
  <c r="J71" i="91" s="1"/>
  <c r="V71" i="91"/>
  <c r="H5" i="92"/>
  <c r="I5" i="92" s="1"/>
  <c r="J5" i="92" s="1"/>
  <c r="H6" i="92"/>
  <c r="I6" i="92" s="1"/>
  <c r="J6" i="92" s="1"/>
  <c r="H10" i="92"/>
  <c r="I10" i="92" s="1"/>
  <c r="J10" i="92" s="1"/>
  <c r="H13" i="92"/>
  <c r="I13" i="92" s="1"/>
  <c r="J13" i="92" s="1"/>
  <c r="H42" i="92"/>
  <c r="I42" i="92" s="1"/>
  <c r="J42" i="92" s="1"/>
  <c r="H15" i="91"/>
  <c r="I15" i="91" s="1"/>
  <c r="J15" i="91" s="1"/>
  <c r="H24" i="91"/>
  <c r="I24" i="91" s="1"/>
  <c r="J24" i="91" s="1"/>
  <c r="H33" i="91"/>
  <c r="I33" i="91" s="1"/>
  <c r="J33" i="91" s="1"/>
  <c r="V33" i="91"/>
  <c r="H42" i="91"/>
  <c r="I42" i="91" s="1"/>
  <c r="J42" i="91" s="1"/>
  <c r="V42" i="91"/>
  <c r="V51" i="91"/>
  <c r="V60" i="91"/>
  <c r="V69" i="91"/>
  <c r="V78" i="91"/>
  <c r="H18" i="92"/>
  <c r="I18" i="92" s="1"/>
  <c r="J18" i="92" s="1"/>
  <c r="H19" i="92"/>
  <c r="I19" i="92" s="1"/>
  <c r="J19" i="92" s="1"/>
  <c r="H20" i="92"/>
  <c r="I20" i="92" s="1"/>
  <c r="J20" i="92" s="1"/>
  <c r="H27" i="92"/>
  <c r="I27" i="92" s="1"/>
  <c r="J27" i="92" s="1"/>
  <c r="H37" i="92"/>
  <c r="I37" i="92" s="1"/>
  <c r="J37" i="92" s="1"/>
  <c r="H47" i="92"/>
  <c r="I47" i="92" s="1"/>
  <c r="J47" i="92" s="1"/>
  <c r="H54" i="92"/>
  <c r="I54" i="92" s="1"/>
  <c r="J54" i="92" s="1"/>
  <c r="H64" i="92"/>
  <c r="I64" i="92" s="1"/>
  <c r="J64" i="92" s="1"/>
  <c r="H7" i="93"/>
  <c r="I7" i="93" s="1"/>
  <c r="J7" i="93" s="1"/>
  <c r="H8" i="93"/>
  <c r="I8" i="93" s="1"/>
  <c r="J8" i="93" s="1"/>
  <c r="H22" i="92"/>
  <c r="I22" i="92" s="1"/>
  <c r="J22" i="92" s="1"/>
  <c r="H31" i="92"/>
  <c r="I31" i="92" s="1"/>
  <c r="J31" i="92" s="1"/>
  <c r="H40" i="92"/>
  <c r="I40" i="92" s="1"/>
  <c r="J40" i="92" s="1"/>
  <c r="H49" i="92"/>
  <c r="I49" i="92" s="1"/>
  <c r="J49" i="92" s="1"/>
  <c r="H58" i="92"/>
  <c r="I58" i="92" s="1"/>
  <c r="J58" i="92" s="1"/>
  <c r="H67" i="92"/>
  <c r="I67" i="92" s="1"/>
  <c r="J67" i="92" s="1"/>
  <c r="H68" i="92"/>
  <c r="I68" i="92" s="1"/>
  <c r="J68" i="92" s="1"/>
  <c r="Z4" i="93"/>
  <c r="H6" i="93"/>
  <c r="I6" i="93" s="1"/>
  <c r="J6" i="93" s="1"/>
  <c r="H15" i="93"/>
  <c r="I15" i="93" s="1"/>
  <c r="J15" i="93" s="1"/>
  <c r="H67" i="93"/>
  <c r="I67" i="93" s="1"/>
  <c r="J67" i="93" s="1"/>
  <c r="H17" i="92"/>
  <c r="I17" i="92" s="1"/>
  <c r="J17" i="92" s="1"/>
  <c r="H26" i="92"/>
  <c r="I26" i="92" s="1"/>
  <c r="J26" i="92" s="1"/>
  <c r="H35" i="92"/>
  <c r="I35" i="92" s="1"/>
  <c r="J35" i="92" s="1"/>
  <c r="H44" i="92"/>
  <c r="I44" i="92" s="1"/>
  <c r="J44" i="92" s="1"/>
  <c r="H53" i="92"/>
  <c r="I53" i="92" s="1"/>
  <c r="J53" i="92" s="1"/>
  <c r="H62" i="92"/>
  <c r="I62" i="92" s="1"/>
  <c r="J62" i="92" s="1"/>
  <c r="AE3" i="93"/>
  <c r="M15" i="93"/>
  <c r="U15" i="93" s="1"/>
  <c r="M33" i="93"/>
  <c r="U33" i="93" s="1"/>
  <c r="M51" i="93"/>
  <c r="U51" i="93" s="1"/>
  <c r="M69" i="93"/>
  <c r="U69" i="93" s="1"/>
  <c r="M87" i="93"/>
  <c r="U87" i="93" s="1"/>
  <c r="H37" i="94"/>
  <c r="I37" i="94" s="1"/>
  <c r="J37" i="94" s="1"/>
  <c r="H16" i="92"/>
  <c r="I16" i="92" s="1"/>
  <c r="J16" i="92" s="1"/>
  <c r="H25" i="92"/>
  <c r="I25" i="92" s="1"/>
  <c r="J25" i="92" s="1"/>
  <c r="H34" i="92"/>
  <c r="I34" i="92" s="1"/>
  <c r="J34" i="92" s="1"/>
  <c r="H43" i="92"/>
  <c r="I43" i="92" s="1"/>
  <c r="J43" i="92" s="1"/>
  <c r="H52" i="92"/>
  <c r="I52" i="92" s="1"/>
  <c r="J52" i="92" s="1"/>
  <c r="H61" i="92"/>
  <c r="I61" i="92" s="1"/>
  <c r="J61" i="92" s="1"/>
  <c r="H4" i="93"/>
  <c r="I4" i="93" s="1"/>
  <c r="J4" i="93" s="1"/>
  <c r="K4" i="93" s="1"/>
  <c r="M16" i="93"/>
  <c r="U16" i="93" s="1"/>
  <c r="M34" i="93"/>
  <c r="U34" i="93" s="1"/>
  <c r="M52" i="93"/>
  <c r="U52" i="93" s="1"/>
  <c r="M70" i="93"/>
  <c r="U70" i="93" s="1"/>
  <c r="H85" i="93"/>
  <c r="I85" i="93" s="1"/>
  <c r="J85" i="93" s="1"/>
  <c r="H32" i="92"/>
  <c r="I32" i="92" s="1"/>
  <c r="J32" i="92" s="1"/>
  <c r="H41" i="92"/>
  <c r="I41" i="92" s="1"/>
  <c r="J41" i="92" s="1"/>
  <c r="H50" i="92"/>
  <c r="I50" i="92" s="1"/>
  <c r="J50" i="92" s="1"/>
  <c r="H59" i="92"/>
  <c r="I59" i="92" s="1"/>
  <c r="J59" i="92" s="1"/>
  <c r="M97" i="93"/>
  <c r="U97" i="93" s="1"/>
  <c r="M91" i="93"/>
  <c r="U91" i="93" s="1"/>
  <c r="M85" i="93"/>
  <c r="U85" i="93" s="1"/>
  <c r="M79" i="93"/>
  <c r="U79" i="93" s="1"/>
  <c r="M73" i="93"/>
  <c r="U73" i="93" s="1"/>
  <c r="M67" i="93"/>
  <c r="U67" i="93" s="1"/>
  <c r="M61" i="93"/>
  <c r="U61" i="93" s="1"/>
  <c r="M55" i="93"/>
  <c r="U55" i="93" s="1"/>
  <c r="M49" i="93"/>
  <c r="U49" i="93" s="1"/>
  <c r="M43" i="93"/>
  <c r="U43" i="93" s="1"/>
  <c r="M37" i="93"/>
  <c r="U37" i="93" s="1"/>
  <c r="M31" i="93"/>
  <c r="U31" i="93" s="1"/>
  <c r="M25" i="93"/>
  <c r="U25" i="93" s="1"/>
  <c r="M19" i="93"/>
  <c r="U19" i="93" s="1"/>
  <c r="M13" i="93"/>
  <c r="U13" i="93" s="1"/>
  <c r="M7" i="93"/>
  <c r="U7" i="93" s="1"/>
  <c r="M96" i="93"/>
  <c r="U96" i="93" s="1"/>
  <c r="M90" i="93"/>
  <c r="U90" i="93" s="1"/>
  <c r="M84" i="93"/>
  <c r="U84" i="93" s="1"/>
  <c r="M78" i="93"/>
  <c r="U78" i="93" s="1"/>
  <c r="M72" i="93"/>
  <c r="U72" i="93" s="1"/>
  <c r="M66" i="93"/>
  <c r="U66" i="93" s="1"/>
  <c r="M60" i="93"/>
  <c r="U60" i="93" s="1"/>
  <c r="M54" i="93"/>
  <c r="U54" i="93" s="1"/>
  <c r="M48" i="93"/>
  <c r="U48" i="93" s="1"/>
  <c r="M42" i="93"/>
  <c r="U42" i="93" s="1"/>
  <c r="M36" i="93"/>
  <c r="U36" i="93" s="1"/>
  <c r="M30" i="93"/>
  <c r="U30" i="93" s="1"/>
  <c r="M24" i="93"/>
  <c r="U24" i="93" s="1"/>
  <c r="M18" i="93"/>
  <c r="U18" i="93" s="1"/>
  <c r="M12" i="93"/>
  <c r="U12" i="93" s="1"/>
  <c r="M6" i="93"/>
  <c r="U6" i="93" s="1"/>
  <c r="M95" i="93"/>
  <c r="U95" i="93" s="1"/>
  <c r="M89" i="93"/>
  <c r="U89" i="93" s="1"/>
  <c r="M83" i="93"/>
  <c r="U83" i="93" s="1"/>
  <c r="M77" i="93"/>
  <c r="U77" i="93" s="1"/>
  <c r="M71" i="93"/>
  <c r="U71" i="93" s="1"/>
  <c r="M65" i="93"/>
  <c r="U65" i="93" s="1"/>
  <c r="M59" i="93"/>
  <c r="U59" i="93" s="1"/>
  <c r="M53" i="93"/>
  <c r="U53" i="93" s="1"/>
  <c r="M47" i="93"/>
  <c r="U47" i="93" s="1"/>
  <c r="M41" i="93"/>
  <c r="U41" i="93" s="1"/>
  <c r="M35" i="93"/>
  <c r="U35" i="93" s="1"/>
  <c r="M29" i="93"/>
  <c r="U29" i="93" s="1"/>
  <c r="M23" i="93"/>
  <c r="U23" i="93" s="1"/>
  <c r="M17" i="93"/>
  <c r="U17" i="93" s="1"/>
  <c r="M11" i="93"/>
  <c r="U11" i="93" s="1"/>
  <c r="M5" i="93"/>
  <c r="U5" i="93" s="1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21" i="93"/>
  <c r="U21" i="93" s="1"/>
  <c r="M39" i="93"/>
  <c r="U39" i="93" s="1"/>
  <c r="M57" i="93"/>
  <c r="U57" i="93" s="1"/>
  <c r="M75" i="93"/>
  <c r="U75" i="93" s="1"/>
  <c r="M93" i="93"/>
  <c r="U93" i="93" s="1"/>
  <c r="H12" i="93"/>
  <c r="I12" i="93" s="1"/>
  <c r="J12" i="93" s="1"/>
  <c r="H76" i="93"/>
  <c r="I76" i="93" s="1"/>
  <c r="J76" i="93" s="1"/>
  <c r="H93" i="93"/>
  <c r="I93" i="93" s="1"/>
  <c r="J93" i="93" s="1"/>
  <c r="H16" i="94"/>
  <c r="I16" i="94" s="1"/>
  <c r="J16" i="94" s="1"/>
  <c r="H24" i="94"/>
  <c r="I24" i="94" s="1"/>
  <c r="J24" i="94" s="1"/>
  <c r="V5" i="93"/>
  <c r="V10" i="93"/>
  <c r="V14" i="93"/>
  <c r="V55" i="93"/>
  <c r="V56" i="93"/>
  <c r="V65" i="93"/>
  <c r="V74" i="93"/>
  <c r="H88" i="93"/>
  <c r="I88" i="93" s="1"/>
  <c r="J88" i="93" s="1"/>
  <c r="H91" i="93"/>
  <c r="I91" i="93" s="1"/>
  <c r="J91" i="93" s="1"/>
  <c r="H15" i="94"/>
  <c r="I15" i="94" s="1"/>
  <c r="J15" i="94" s="1"/>
  <c r="V98" i="93"/>
  <c r="V97" i="93"/>
  <c r="V91" i="93"/>
  <c r="V88" i="93"/>
  <c r="V85" i="93"/>
  <c r="V82" i="93"/>
  <c r="V79" i="93"/>
  <c r="V76" i="93"/>
  <c r="V73" i="93"/>
  <c r="V70" i="93"/>
  <c r="V67" i="93"/>
  <c r="V64" i="93"/>
  <c r="V61" i="93"/>
  <c r="V58" i="93"/>
  <c r="V93" i="93"/>
  <c r="V95" i="93"/>
  <c r="V94" i="93"/>
  <c r="V92" i="93"/>
  <c r="V89" i="93"/>
  <c r="V86" i="93"/>
  <c r="V96" i="93"/>
  <c r="V90" i="93"/>
  <c r="V87" i="93"/>
  <c r="V84" i="93"/>
  <c r="V81" i="93"/>
  <c r="V78" i="93"/>
  <c r="V75" i="93"/>
  <c r="V72" i="93"/>
  <c r="V69" i="93"/>
  <c r="V66" i="93"/>
  <c r="V63" i="93"/>
  <c r="V60" i="93"/>
  <c r="V57" i="93"/>
  <c r="V16" i="93"/>
  <c r="V19" i="93"/>
  <c r="V22" i="93"/>
  <c r="V25" i="93"/>
  <c r="V28" i="93"/>
  <c r="V31" i="93"/>
  <c r="V34" i="93"/>
  <c r="V37" i="93"/>
  <c r="V40" i="93"/>
  <c r="V43" i="93"/>
  <c r="V46" i="93"/>
  <c r="V49" i="93"/>
  <c r="V52" i="93"/>
  <c r="P3" i="94"/>
  <c r="AF3" i="94" s="1"/>
  <c r="AO3" i="94" s="1"/>
  <c r="AE3" i="94"/>
  <c r="H14" i="94"/>
  <c r="I14" i="94" s="1"/>
  <c r="J14" i="94" s="1"/>
  <c r="AH3" i="93"/>
  <c r="AQ3" i="93" s="1"/>
  <c r="V7" i="93"/>
  <c r="V8" i="93"/>
  <c r="V13" i="93"/>
  <c r="H16" i="93"/>
  <c r="I16" i="93" s="1"/>
  <c r="J16" i="93" s="1"/>
  <c r="V17" i="93"/>
  <c r="V18" i="93"/>
  <c r="H19" i="93"/>
  <c r="I19" i="93" s="1"/>
  <c r="J19" i="93" s="1"/>
  <c r="V20" i="93"/>
  <c r="V21" i="93"/>
  <c r="H22" i="93"/>
  <c r="I22" i="93" s="1"/>
  <c r="J22" i="93" s="1"/>
  <c r="V23" i="93"/>
  <c r="V24" i="93"/>
  <c r="H25" i="93"/>
  <c r="I25" i="93" s="1"/>
  <c r="J25" i="93" s="1"/>
  <c r="V26" i="93"/>
  <c r="V27" i="93"/>
  <c r="H28" i="93"/>
  <c r="I28" i="93" s="1"/>
  <c r="J28" i="93" s="1"/>
  <c r="V29" i="93"/>
  <c r="V30" i="93"/>
  <c r="H31" i="93"/>
  <c r="I31" i="93" s="1"/>
  <c r="J31" i="93" s="1"/>
  <c r="V32" i="93"/>
  <c r="V33" i="93"/>
  <c r="H34" i="93"/>
  <c r="I34" i="93" s="1"/>
  <c r="J34" i="93" s="1"/>
  <c r="V35" i="93"/>
  <c r="V36" i="93"/>
  <c r="H37" i="93"/>
  <c r="I37" i="93" s="1"/>
  <c r="J37" i="93" s="1"/>
  <c r="V38" i="93"/>
  <c r="V39" i="93"/>
  <c r="H40" i="93"/>
  <c r="I40" i="93" s="1"/>
  <c r="J40" i="93" s="1"/>
  <c r="V41" i="93"/>
  <c r="V42" i="93"/>
  <c r="H43" i="93"/>
  <c r="I43" i="93" s="1"/>
  <c r="J43" i="93" s="1"/>
  <c r="V44" i="93"/>
  <c r="V45" i="93"/>
  <c r="H46" i="93"/>
  <c r="I46" i="93" s="1"/>
  <c r="J46" i="93" s="1"/>
  <c r="V47" i="93"/>
  <c r="V48" i="93"/>
  <c r="H49" i="93"/>
  <c r="I49" i="93" s="1"/>
  <c r="J49" i="93" s="1"/>
  <c r="V50" i="93"/>
  <c r="V51" i="93"/>
  <c r="H52" i="93"/>
  <c r="I52" i="93" s="1"/>
  <c r="J52" i="93" s="1"/>
  <c r="V53" i="93"/>
  <c r="V54" i="93"/>
  <c r="H55" i="93"/>
  <c r="I55" i="93" s="1"/>
  <c r="J55" i="93" s="1"/>
  <c r="V62" i="93"/>
  <c r="V71" i="93"/>
  <c r="V80" i="93"/>
  <c r="H25" i="94"/>
  <c r="I25" i="94" s="1"/>
  <c r="J25" i="94" s="1"/>
  <c r="R3" i="94"/>
  <c r="R4" i="94"/>
  <c r="AH4" i="94" s="1"/>
  <c r="AQ4" i="94" s="1"/>
  <c r="R9" i="94"/>
  <c r="V87" i="94"/>
  <c r="V84" i="94"/>
  <c r="V81" i="94"/>
  <c r="V78" i="94"/>
  <c r="V75" i="94"/>
  <c r="V72" i="94"/>
  <c r="V69" i="94"/>
  <c r="V66" i="94"/>
  <c r="V63" i="94"/>
  <c r="V60" i="94"/>
  <c r="V88" i="94"/>
  <c r="V85" i="94"/>
  <c r="V82" i="94"/>
  <c r="V79" i="94"/>
  <c r="V76" i="94"/>
  <c r="V73" i="94"/>
  <c r="V70" i="94"/>
  <c r="V67" i="94"/>
  <c r="V64" i="94"/>
  <c r="V61" i="94"/>
  <c r="V58" i="94"/>
  <c r="V55" i="94"/>
  <c r="V89" i="94"/>
  <c r="V86" i="94"/>
  <c r="V83" i="94"/>
  <c r="V80" i="94"/>
  <c r="V77" i="94"/>
  <c r="V68" i="94"/>
  <c r="V59" i="94"/>
  <c r="V71" i="94"/>
  <c r="V62" i="94"/>
  <c r="V74" i="94"/>
  <c r="V65" i="94"/>
  <c r="V54" i="94"/>
  <c r="V51" i="94"/>
  <c r="V48" i="94"/>
  <c r="V49" i="94"/>
  <c r="V43" i="94"/>
  <c r="V40" i="94"/>
  <c r="V37" i="94"/>
  <c r="V34" i="94"/>
  <c r="V31" i="94"/>
  <c r="V28" i="94"/>
  <c r="V25" i="94"/>
  <c r="V22" i="94"/>
  <c r="V19" i="94"/>
  <c r="V16" i="94"/>
  <c r="V13" i="94"/>
  <c r="V8" i="94"/>
  <c r="V7" i="94"/>
  <c r="V50" i="94"/>
  <c r="V52" i="94"/>
  <c r="V44" i="94"/>
  <c r="V41" i="94"/>
  <c r="V38" i="94"/>
  <c r="V35" i="94"/>
  <c r="V32" i="94"/>
  <c r="V29" i="94"/>
  <c r="V26" i="94"/>
  <c r="V23" i="94"/>
  <c r="V20" i="94"/>
  <c r="V17" i="94"/>
  <c r="V14" i="94"/>
  <c r="V10" i="94"/>
  <c r="V4" i="94"/>
  <c r="Y4" i="94" s="1"/>
  <c r="Z4" i="94" s="1"/>
  <c r="V56" i="94"/>
  <c r="V53" i="94"/>
  <c r="V47" i="94"/>
  <c r="R10" i="94"/>
  <c r="V18" i="94"/>
  <c r="V27" i="94"/>
  <c r="H36" i="94"/>
  <c r="I36" i="94" s="1"/>
  <c r="J36" i="94" s="1"/>
  <c r="V39" i="94"/>
  <c r="H45" i="94"/>
  <c r="I45" i="94" s="1"/>
  <c r="J45" i="94" s="1"/>
  <c r="R89" i="94"/>
  <c r="R86" i="94"/>
  <c r="R83" i="94"/>
  <c r="R80" i="94"/>
  <c r="R72" i="94"/>
  <c r="R63" i="94"/>
  <c r="R57" i="94"/>
  <c r="R53" i="94"/>
  <c r="R50" i="94"/>
  <c r="R47" i="94"/>
  <c r="R74" i="94"/>
  <c r="R73" i="94"/>
  <c r="R65" i="94"/>
  <c r="R64" i="94"/>
  <c r="R87" i="94"/>
  <c r="R84" i="94"/>
  <c r="R81" i="94"/>
  <c r="R75" i="94"/>
  <c r="R66" i="94"/>
  <c r="R88" i="94"/>
  <c r="R85" i="94"/>
  <c r="R82" i="94"/>
  <c r="R77" i="94"/>
  <c r="R76" i="94"/>
  <c r="R68" i="94"/>
  <c r="R67" i="94"/>
  <c r="R59" i="94"/>
  <c r="R58" i="94"/>
  <c r="R79" i="94"/>
  <c r="R71" i="94"/>
  <c r="R70" i="94"/>
  <c r="R62" i="94"/>
  <c r="R61" i="94"/>
  <c r="R56" i="94"/>
  <c r="R78" i="94"/>
  <c r="R54" i="94"/>
  <c r="R11" i="94"/>
  <c r="R5" i="94"/>
  <c r="R55" i="94"/>
  <c r="R46" i="94"/>
  <c r="R45" i="94"/>
  <c r="R42" i="94"/>
  <c r="R39" i="94"/>
  <c r="R36" i="94"/>
  <c r="R33" i="94"/>
  <c r="R30" i="94"/>
  <c r="R27" i="94"/>
  <c r="R24" i="94"/>
  <c r="R21" i="94"/>
  <c r="R18" i="94"/>
  <c r="R15" i="94"/>
  <c r="R69" i="94"/>
  <c r="R48" i="94"/>
  <c r="R49" i="94"/>
  <c r="R43" i="94"/>
  <c r="R40" i="94"/>
  <c r="R37" i="94"/>
  <c r="R34" i="94"/>
  <c r="R52" i="94"/>
  <c r="R44" i="94"/>
  <c r="R41" i="94"/>
  <c r="R38" i="94"/>
  <c r="R35" i="94"/>
  <c r="R32" i="94"/>
  <c r="R29" i="94"/>
  <c r="R26" i="94"/>
  <c r="R23" i="94"/>
  <c r="R20" i="94"/>
  <c r="R17" i="94"/>
  <c r="R6" i="94"/>
  <c r="H13" i="94"/>
  <c r="I13" i="94" s="1"/>
  <c r="J13" i="94" s="1"/>
  <c r="H33" i="94"/>
  <c r="I33" i="94" s="1"/>
  <c r="J33" i="94" s="1"/>
  <c r="H42" i="94"/>
  <c r="I42" i="94" s="1"/>
  <c r="J42" i="94" s="1"/>
  <c r="R51" i="94"/>
  <c r="H7" i="94"/>
  <c r="I7" i="94" s="1"/>
  <c r="J7" i="94" s="1"/>
  <c r="H8" i="94"/>
  <c r="I8" i="94" s="1"/>
  <c r="J8" i="94" s="1"/>
  <c r="H9" i="94"/>
  <c r="I9" i="94" s="1"/>
  <c r="J9" i="94" s="1"/>
  <c r="H10" i="94"/>
  <c r="I10" i="94" s="1"/>
  <c r="J10" i="94" s="1"/>
  <c r="V11" i="94"/>
  <c r="H12" i="94"/>
  <c r="I12" i="94" s="1"/>
  <c r="J12" i="94" s="1"/>
  <c r="V12" i="94"/>
  <c r="R16" i="94"/>
  <c r="H18" i="94"/>
  <c r="I18" i="94" s="1"/>
  <c r="J18" i="94" s="1"/>
  <c r="H19" i="94"/>
  <c r="I19" i="94" s="1"/>
  <c r="J19" i="94" s="1"/>
  <c r="R25" i="94"/>
  <c r="H27" i="94"/>
  <c r="I27" i="94" s="1"/>
  <c r="J27" i="94" s="1"/>
  <c r="H28" i="94"/>
  <c r="I28" i="94" s="1"/>
  <c r="J28" i="94" s="1"/>
  <c r="H34" i="94"/>
  <c r="I34" i="94" s="1"/>
  <c r="J34" i="94" s="1"/>
  <c r="H43" i="94"/>
  <c r="I43" i="94" s="1"/>
  <c r="J43" i="94" s="1"/>
  <c r="V46" i="94"/>
  <c r="H4" i="94"/>
  <c r="I4" i="94" s="1"/>
  <c r="J4" i="94" s="1"/>
  <c r="K4" i="94" s="1"/>
  <c r="H6" i="94"/>
  <c r="I6" i="94" s="1"/>
  <c r="J6" i="94" s="1"/>
  <c r="V15" i="94"/>
  <c r="V24" i="94"/>
  <c r="V33" i="94"/>
  <c r="H39" i="94"/>
  <c r="I39" i="94" s="1"/>
  <c r="J39" i="94" s="1"/>
  <c r="V42" i="94"/>
  <c r="H54" i="94"/>
  <c r="I54" i="94" s="1"/>
  <c r="J54" i="94" s="1"/>
  <c r="R14" i="94"/>
  <c r="R19" i="94"/>
  <c r="H21" i="94"/>
  <c r="I21" i="94" s="1"/>
  <c r="J21" i="94" s="1"/>
  <c r="H22" i="94"/>
  <c r="I22" i="94" s="1"/>
  <c r="J22" i="94" s="1"/>
  <c r="R28" i="94"/>
  <c r="H30" i="94"/>
  <c r="I30" i="94" s="1"/>
  <c r="J30" i="94" s="1"/>
  <c r="H31" i="94"/>
  <c r="I31" i="94" s="1"/>
  <c r="J31" i="94" s="1"/>
  <c r="H40" i="94"/>
  <c r="I40" i="94" s="1"/>
  <c r="J40" i="94" s="1"/>
  <c r="R60" i="94"/>
  <c r="H10" i="95"/>
  <c r="I10" i="95" s="1"/>
  <c r="J10" i="95" s="1"/>
  <c r="H47" i="94"/>
  <c r="I47" i="94" s="1"/>
  <c r="J47" i="94" s="1"/>
  <c r="H58" i="94"/>
  <c r="I58" i="94" s="1"/>
  <c r="J58" i="94" s="1"/>
  <c r="H53" i="94"/>
  <c r="I53" i="94" s="1"/>
  <c r="J53" i="94" s="1"/>
  <c r="H67" i="94"/>
  <c r="I67" i="94" s="1"/>
  <c r="J67" i="94" s="1"/>
  <c r="M9" i="94"/>
  <c r="U9" i="94" s="1"/>
  <c r="M15" i="94"/>
  <c r="U15" i="94" s="1"/>
  <c r="M21" i="94"/>
  <c r="U21" i="94" s="1"/>
  <c r="M27" i="94"/>
  <c r="U27" i="94" s="1"/>
  <c r="M33" i="94"/>
  <c r="U33" i="94" s="1"/>
  <c r="M39" i="94"/>
  <c r="U39" i="94" s="1"/>
  <c r="M45" i="94"/>
  <c r="U45" i="94" s="1"/>
  <c r="M51" i="94"/>
  <c r="U51" i="94" s="1"/>
  <c r="M57" i="94"/>
  <c r="U57" i="94" s="1"/>
  <c r="M63" i="94"/>
  <c r="U63" i="94" s="1"/>
  <c r="M69" i="94"/>
  <c r="U69" i="94" s="1"/>
  <c r="M75" i="94"/>
  <c r="U75" i="94" s="1"/>
  <c r="M81" i="94"/>
  <c r="U81" i="94" s="1"/>
  <c r="M87" i="94"/>
  <c r="U87" i="94" s="1"/>
  <c r="H52" i="94"/>
  <c r="I52" i="94" s="1"/>
  <c r="J52" i="94" s="1"/>
  <c r="H63" i="94"/>
  <c r="I63" i="94" s="1"/>
  <c r="J63" i="94" s="1"/>
  <c r="H12" i="95"/>
  <c r="I12" i="95" s="1"/>
  <c r="J12" i="95" s="1"/>
  <c r="H50" i="94"/>
  <c r="I50" i="94" s="1"/>
  <c r="J50" i="94" s="1"/>
  <c r="H76" i="94"/>
  <c r="I76" i="94" s="1"/>
  <c r="J76" i="94" s="1"/>
  <c r="H14" i="95"/>
  <c r="I14" i="95" s="1"/>
  <c r="J14" i="95" s="1"/>
  <c r="M5" i="94"/>
  <c r="U5" i="94" s="1"/>
  <c r="M11" i="94"/>
  <c r="U11" i="94" s="1"/>
  <c r="M17" i="94"/>
  <c r="U17" i="94" s="1"/>
  <c r="M23" i="94"/>
  <c r="U23" i="94" s="1"/>
  <c r="M29" i="94"/>
  <c r="U29" i="94" s="1"/>
  <c r="M35" i="94"/>
  <c r="U35" i="94" s="1"/>
  <c r="M41" i="94"/>
  <c r="U41" i="94" s="1"/>
  <c r="M47" i="94"/>
  <c r="U47" i="94" s="1"/>
  <c r="M53" i="94"/>
  <c r="U53" i="94" s="1"/>
  <c r="M59" i="94"/>
  <c r="U59" i="94" s="1"/>
  <c r="M65" i="94"/>
  <c r="U65" i="94" s="1"/>
  <c r="M71" i="94"/>
  <c r="U71" i="94" s="1"/>
  <c r="M77" i="94"/>
  <c r="U77" i="94" s="1"/>
  <c r="M83" i="94"/>
  <c r="U83" i="94" s="1"/>
  <c r="H49" i="94"/>
  <c r="I49" i="94" s="1"/>
  <c r="J49" i="94" s="1"/>
  <c r="H72" i="94"/>
  <c r="I72" i="94" s="1"/>
  <c r="J72" i="94" s="1"/>
  <c r="H57" i="94"/>
  <c r="I57" i="94" s="1"/>
  <c r="J57" i="94" s="1"/>
  <c r="H65" i="94"/>
  <c r="I65" i="94" s="1"/>
  <c r="J65" i="94" s="1"/>
  <c r="H74" i="94"/>
  <c r="I74" i="94" s="1"/>
  <c r="J74" i="94" s="1"/>
  <c r="H81" i="94"/>
  <c r="I81" i="94" s="1"/>
  <c r="J81" i="94" s="1"/>
  <c r="H84" i="94"/>
  <c r="I84" i="94" s="1"/>
  <c r="J84" i="94" s="1"/>
  <c r="H87" i="94"/>
  <c r="I87" i="94" s="1"/>
  <c r="J87" i="94" s="1"/>
  <c r="H62" i="94"/>
  <c r="I62" i="94" s="1"/>
  <c r="J62" i="94" s="1"/>
  <c r="H71" i="94"/>
  <c r="I71" i="94" s="1"/>
  <c r="J71" i="94" s="1"/>
  <c r="H5" i="95"/>
  <c r="I5" i="95" s="1"/>
  <c r="J5" i="95" s="1"/>
  <c r="H60" i="94"/>
  <c r="I60" i="94" s="1"/>
  <c r="J60" i="94" s="1"/>
  <c r="H61" i="94"/>
  <c r="I61" i="94" s="1"/>
  <c r="J61" i="94" s="1"/>
  <c r="H69" i="94"/>
  <c r="I69" i="94" s="1"/>
  <c r="J69" i="94" s="1"/>
  <c r="H70" i="94"/>
  <c r="I70" i="94" s="1"/>
  <c r="J70" i="94" s="1"/>
  <c r="H78" i="94"/>
  <c r="I78" i="94" s="1"/>
  <c r="J78" i="94" s="1"/>
  <c r="H79" i="94"/>
  <c r="I79" i="94" s="1"/>
  <c r="J79" i="94" s="1"/>
  <c r="H59" i="94"/>
  <c r="I59" i="94" s="1"/>
  <c r="J59" i="94" s="1"/>
  <c r="H68" i="94"/>
  <c r="I68" i="94" s="1"/>
  <c r="J68" i="94" s="1"/>
  <c r="H77" i="94"/>
  <c r="I77" i="94" s="1"/>
  <c r="J77" i="94" s="1"/>
  <c r="H6" i="95"/>
  <c r="I6" i="95" s="1"/>
  <c r="J6" i="95" s="1"/>
  <c r="H11" i="95"/>
  <c r="I11" i="95" s="1"/>
  <c r="J11" i="95" s="1"/>
  <c r="H66" i="94"/>
  <c r="I66" i="94" s="1"/>
  <c r="J66" i="94" s="1"/>
  <c r="H75" i="94"/>
  <c r="I75" i="94" s="1"/>
  <c r="J75" i="94" s="1"/>
  <c r="Z4" i="95"/>
  <c r="R74" i="95"/>
  <c r="R69" i="95"/>
  <c r="R65" i="95"/>
  <c r="R79" i="95"/>
  <c r="R78" i="95"/>
  <c r="R70" i="95"/>
  <c r="R61" i="95"/>
  <c r="R57" i="95"/>
  <c r="R75" i="95"/>
  <c r="R71" i="95"/>
  <c r="R66" i="95"/>
  <c r="R76" i="95"/>
  <c r="R73" i="95"/>
  <c r="R64" i="95"/>
  <c r="R72" i="95"/>
  <c r="R67" i="95"/>
  <c r="R60" i="95"/>
  <c r="R59" i="95"/>
  <c r="R55" i="95"/>
  <c r="R54" i="95"/>
  <c r="R51" i="95"/>
  <c r="R48" i="95"/>
  <c r="R45" i="95"/>
  <c r="R42" i="95"/>
  <c r="R39" i="95"/>
  <c r="R36" i="95"/>
  <c r="R63" i="95"/>
  <c r="R56" i="95"/>
  <c r="R52" i="95"/>
  <c r="R49" i="95"/>
  <c r="R46" i="95"/>
  <c r="R43" i="95"/>
  <c r="R40" i="95"/>
  <c r="R37" i="95"/>
  <c r="R77" i="95"/>
  <c r="R62" i="95"/>
  <c r="R38" i="95"/>
  <c r="R34" i="95"/>
  <c r="R31" i="95"/>
  <c r="R28" i="95"/>
  <c r="R25" i="95"/>
  <c r="R22" i="95"/>
  <c r="R19" i="95"/>
  <c r="R16" i="95"/>
  <c r="R13" i="95"/>
  <c r="R50" i="95"/>
  <c r="R9" i="95"/>
  <c r="R53" i="95"/>
  <c r="R7" i="95"/>
  <c r="V78" i="95"/>
  <c r="V75" i="95"/>
  <c r="V72" i="95"/>
  <c r="V69" i="95"/>
  <c r="V66" i="95"/>
  <c r="V63" i="95"/>
  <c r="V60" i="95"/>
  <c r="V76" i="95"/>
  <c r="V71" i="95"/>
  <c r="V67" i="95"/>
  <c r="V77" i="95"/>
  <c r="V73" i="95"/>
  <c r="V68" i="95"/>
  <c r="V79" i="95"/>
  <c r="V70" i="95"/>
  <c r="V57" i="95"/>
  <c r="V53" i="95"/>
  <c r="V50" i="95"/>
  <c r="V47" i="95"/>
  <c r="V64" i="95"/>
  <c r="V61" i="95"/>
  <c r="V58" i="95"/>
  <c r="V74" i="95"/>
  <c r="V65" i="95"/>
  <c r="V56" i="95"/>
  <c r="V52" i="95"/>
  <c r="V49" i="95"/>
  <c r="V46" i="95"/>
  <c r="V43" i="95"/>
  <c r="V48" i="95"/>
  <c r="V44" i="95"/>
  <c r="V42" i="95"/>
  <c r="V41" i="95"/>
  <c r="V11" i="95"/>
  <c r="V59" i="95"/>
  <c r="V33" i="95"/>
  <c r="V30" i="95"/>
  <c r="V27" i="95"/>
  <c r="V24" i="95"/>
  <c r="V21" i="95"/>
  <c r="V18" i="95"/>
  <c r="V15" i="95"/>
  <c r="V12" i="95"/>
  <c r="V62" i="95"/>
  <c r="V40" i="95"/>
  <c r="V32" i="95"/>
  <c r="V29" i="95"/>
  <c r="V26" i="95"/>
  <c r="V23" i="95"/>
  <c r="V20" i="95"/>
  <c r="V17" i="95"/>
  <c r="R10" i="95"/>
  <c r="V14" i="95"/>
  <c r="V16" i="95"/>
  <c r="R35" i="95"/>
  <c r="R41" i="95"/>
  <c r="H13" i="96"/>
  <c r="I13" i="96" s="1"/>
  <c r="J13" i="96" s="1"/>
  <c r="R3" i="95"/>
  <c r="M7" i="95"/>
  <c r="U7" i="95" s="1"/>
  <c r="M13" i="95"/>
  <c r="U13" i="95" s="1"/>
  <c r="M19" i="95"/>
  <c r="U19" i="95" s="1"/>
  <c r="M25" i="95"/>
  <c r="U25" i="95" s="1"/>
  <c r="M31" i="95"/>
  <c r="U31" i="95" s="1"/>
  <c r="M37" i="95"/>
  <c r="U37" i="95" s="1"/>
  <c r="M43" i="95"/>
  <c r="U43" i="95" s="1"/>
  <c r="M49" i="95"/>
  <c r="U49" i="95" s="1"/>
  <c r="M55" i="95"/>
  <c r="U55" i="95" s="1"/>
  <c r="M61" i="95"/>
  <c r="U61" i="95" s="1"/>
  <c r="M67" i="95"/>
  <c r="U67" i="95" s="1"/>
  <c r="M73" i="95"/>
  <c r="U73" i="95" s="1"/>
  <c r="M79" i="95"/>
  <c r="U79" i="95" s="1"/>
  <c r="R5" i="95"/>
  <c r="V7" i="95"/>
  <c r="R15" i="95"/>
  <c r="V39" i="95"/>
  <c r="R44" i="95"/>
  <c r="V55" i="95"/>
  <c r="H58" i="95"/>
  <c r="I58" i="95" s="1"/>
  <c r="J58" i="95" s="1"/>
  <c r="H61" i="95"/>
  <c r="I61" i="95" s="1"/>
  <c r="J61" i="95" s="1"/>
  <c r="M8" i="95"/>
  <c r="U8" i="95" s="1"/>
  <c r="M14" i="95"/>
  <c r="U14" i="95" s="1"/>
  <c r="M20" i="95"/>
  <c r="U20" i="95" s="1"/>
  <c r="M26" i="95"/>
  <c r="U26" i="95" s="1"/>
  <c r="M32" i="95"/>
  <c r="U32" i="95" s="1"/>
  <c r="M38" i="95"/>
  <c r="U38" i="95" s="1"/>
  <c r="M44" i="95"/>
  <c r="U44" i="95" s="1"/>
  <c r="M50" i="95"/>
  <c r="U50" i="95" s="1"/>
  <c r="M56" i="95"/>
  <c r="U56" i="95" s="1"/>
  <c r="M62" i="95"/>
  <c r="U62" i="95" s="1"/>
  <c r="M68" i="95"/>
  <c r="U68" i="95" s="1"/>
  <c r="M74" i="95"/>
  <c r="U74" i="95" s="1"/>
  <c r="R4" i="95"/>
  <c r="AH4" i="95" s="1"/>
  <c r="V19" i="95"/>
  <c r="V22" i="95"/>
  <c r="V25" i="95"/>
  <c r="V28" i="95"/>
  <c r="V31" i="95"/>
  <c r="V34" i="95"/>
  <c r="R58" i="95"/>
  <c r="H68" i="95"/>
  <c r="I68" i="95" s="1"/>
  <c r="J68" i="95" s="1"/>
  <c r="M9" i="95"/>
  <c r="U9" i="95" s="1"/>
  <c r="M15" i="95"/>
  <c r="U15" i="95" s="1"/>
  <c r="M21" i="95"/>
  <c r="U21" i="95" s="1"/>
  <c r="M27" i="95"/>
  <c r="U27" i="95" s="1"/>
  <c r="M33" i="95"/>
  <c r="U33" i="95" s="1"/>
  <c r="M39" i="95"/>
  <c r="U39" i="95" s="1"/>
  <c r="M45" i="95"/>
  <c r="U45" i="95" s="1"/>
  <c r="M51" i="95"/>
  <c r="U51" i="95" s="1"/>
  <c r="M57" i="95"/>
  <c r="U57" i="95" s="1"/>
  <c r="M63" i="95"/>
  <c r="U63" i="95" s="1"/>
  <c r="M69" i="95"/>
  <c r="U69" i="95" s="1"/>
  <c r="V6" i="95"/>
  <c r="R8" i="95"/>
  <c r="R11" i="95"/>
  <c r="R12" i="95"/>
  <c r="R14" i="95"/>
  <c r="H17" i="95"/>
  <c r="I17" i="95" s="1"/>
  <c r="J17" i="95" s="1"/>
  <c r="H20" i="95"/>
  <c r="I20" i="95" s="1"/>
  <c r="J20" i="95" s="1"/>
  <c r="H23" i="95"/>
  <c r="I23" i="95" s="1"/>
  <c r="J23" i="95" s="1"/>
  <c r="H26" i="95"/>
  <c r="I26" i="95" s="1"/>
  <c r="J26" i="95" s="1"/>
  <c r="H29" i="95"/>
  <c r="I29" i="95" s="1"/>
  <c r="J29" i="95" s="1"/>
  <c r="H32" i="95"/>
  <c r="I32" i="95" s="1"/>
  <c r="J32" i="95" s="1"/>
  <c r="H35" i="95"/>
  <c r="I35" i="95" s="1"/>
  <c r="J35" i="95" s="1"/>
  <c r="H38" i="95"/>
  <c r="I38" i="95" s="1"/>
  <c r="J38" i="95" s="1"/>
  <c r="R47" i="95"/>
  <c r="R68" i="95"/>
  <c r="AN3" i="96"/>
  <c r="H53" i="95"/>
  <c r="I53" i="95" s="1"/>
  <c r="J53" i="95" s="1"/>
  <c r="H60" i="95"/>
  <c r="I60" i="95" s="1"/>
  <c r="J60" i="95" s="1"/>
  <c r="H63" i="95"/>
  <c r="I63" i="95" s="1"/>
  <c r="J63" i="95" s="1"/>
  <c r="H64" i="95"/>
  <c r="I64" i="95" s="1"/>
  <c r="J64" i="95" s="1"/>
  <c r="AH4" i="96"/>
  <c r="Z4" i="96"/>
  <c r="H72" i="95"/>
  <c r="I72" i="95" s="1"/>
  <c r="J72" i="95" s="1"/>
  <c r="H73" i="95"/>
  <c r="I73" i="95" s="1"/>
  <c r="J73" i="95" s="1"/>
  <c r="H12" i="96"/>
  <c r="I12" i="96" s="1"/>
  <c r="J12" i="96" s="1"/>
  <c r="H56" i="95"/>
  <c r="I56" i="95" s="1"/>
  <c r="J56" i="95" s="1"/>
  <c r="H65" i="95"/>
  <c r="I65" i="95" s="1"/>
  <c r="J65" i="95" s="1"/>
  <c r="H70" i="95"/>
  <c r="I70" i="95" s="1"/>
  <c r="J70" i="95" s="1"/>
  <c r="H74" i="95"/>
  <c r="I74" i="95" s="1"/>
  <c r="J74" i="95" s="1"/>
  <c r="H79" i="95"/>
  <c r="I79" i="95" s="1"/>
  <c r="J79" i="95" s="1"/>
  <c r="H31" i="96"/>
  <c r="I31" i="96" s="1"/>
  <c r="J31" i="96" s="1"/>
  <c r="H77" i="95"/>
  <c r="I77" i="95" s="1"/>
  <c r="J77" i="95" s="1"/>
  <c r="H22" i="96"/>
  <c r="I22" i="96" s="1"/>
  <c r="J22" i="96" s="1"/>
  <c r="R67" i="96"/>
  <c r="R64" i="96"/>
  <c r="R61" i="96"/>
  <c r="R68" i="96"/>
  <c r="R69" i="96"/>
  <c r="R66" i="96"/>
  <c r="R63" i="96"/>
  <c r="R56" i="96"/>
  <c r="R58" i="96"/>
  <c r="R57" i="96"/>
  <c r="R55" i="96"/>
  <c r="R52" i="96"/>
  <c r="R49" i="96"/>
  <c r="R65" i="96"/>
  <c r="R59" i="96"/>
  <c r="R60" i="96"/>
  <c r="R53" i="96"/>
  <c r="R50" i="96"/>
  <c r="R47" i="96"/>
  <c r="R42" i="96"/>
  <c r="R33" i="96"/>
  <c r="R44" i="96"/>
  <c r="R43" i="96"/>
  <c r="R35" i="96"/>
  <c r="R34" i="96"/>
  <c r="R54" i="96"/>
  <c r="R48" i="96"/>
  <c r="R40" i="96"/>
  <c r="R38" i="96"/>
  <c r="R26" i="96"/>
  <c r="R25" i="96"/>
  <c r="R27" i="96"/>
  <c r="R21" i="96"/>
  <c r="R41" i="96"/>
  <c r="R31" i="96"/>
  <c r="R29" i="96"/>
  <c r="R28" i="96"/>
  <c r="R46" i="96"/>
  <c r="R45" i="96"/>
  <c r="R39" i="96"/>
  <c r="R36" i="96"/>
  <c r="R62" i="96"/>
  <c r="R51" i="96"/>
  <c r="R37" i="96"/>
  <c r="R30" i="96"/>
  <c r="R24" i="96"/>
  <c r="R11" i="96"/>
  <c r="R5" i="96"/>
  <c r="R18" i="96"/>
  <c r="R15" i="96"/>
  <c r="R12" i="96"/>
  <c r="R6" i="96"/>
  <c r="R22" i="96"/>
  <c r="R3" i="96"/>
  <c r="R32" i="96"/>
  <c r="R23" i="96"/>
  <c r="R17" i="96"/>
  <c r="R14" i="96"/>
  <c r="R10" i="96"/>
  <c r="R13" i="96"/>
  <c r="H16" i="96"/>
  <c r="I16" i="96" s="1"/>
  <c r="J16" i="96" s="1"/>
  <c r="H20" i="96"/>
  <c r="I20" i="96" s="1"/>
  <c r="J20" i="96" s="1"/>
  <c r="H62" i="95"/>
  <c r="I62" i="95" s="1"/>
  <c r="J62" i="95" s="1"/>
  <c r="H67" i="95"/>
  <c r="I67" i="95" s="1"/>
  <c r="J67" i="95" s="1"/>
  <c r="H71" i="95"/>
  <c r="I71" i="95" s="1"/>
  <c r="J71" i="95" s="1"/>
  <c r="H76" i="95"/>
  <c r="I76" i="95" s="1"/>
  <c r="J76" i="95" s="1"/>
  <c r="R20" i="96"/>
  <c r="H6" i="96"/>
  <c r="I6" i="96" s="1"/>
  <c r="J6" i="96" s="1"/>
  <c r="H7" i="96"/>
  <c r="I7" i="96" s="1"/>
  <c r="J7" i="96" s="1"/>
  <c r="H8" i="96"/>
  <c r="I8" i="96" s="1"/>
  <c r="J8" i="96" s="1"/>
  <c r="R16" i="96"/>
  <c r="H19" i="96"/>
  <c r="I19" i="96" s="1"/>
  <c r="J19" i="96" s="1"/>
  <c r="H25" i="96"/>
  <c r="I25" i="96" s="1"/>
  <c r="J25" i="96" s="1"/>
  <c r="V26" i="96"/>
  <c r="M7" i="96"/>
  <c r="U7" i="96" s="1"/>
  <c r="M13" i="96"/>
  <c r="U13" i="96" s="1"/>
  <c r="M19" i="96"/>
  <c r="U19" i="96" s="1"/>
  <c r="M25" i="96"/>
  <c r="U25" i="96" s="1"/>
  <c r="M31" i="96"/>
  <c r="U31" i="96" s="1"/>
  <c r="M37" i="96"/>
  <c r="U37" i="96" s="1"/>
  <c r="M43" i="96"/>
  <c r="U43" i="96" s="1"/>
  <c r="M49" i="96"/>
  <c r="U49" i="96" s="1"/>
  <c r="M55" i="96"/>
  <c r="U55" i="96" s="1"/>
  <c r="M61" i="96"/>
  <c r="U61" i="96" s="1"/>
  <c r="M67" i="96"/>
  <c r="U67" i="96" s="1"/>
  <c r="V10" i="96"/>
  <c r="V14" i="96"/>
  <c r="H41" i="96"/>
  <c r="I41" i="96" s="1"/>
  <c r="J41" i="96" s="1"/>
  <c r="H44" i="96"/>
  <c r="I44" i="96" s="1"/>
  <c r="J44" i="96" s="1"/>
  <c r="M50" i="96"/>
  <c r="U50" i="96" s="1"/>
  <c r="M56" i="96"/>
  <c r="U56" i="96" s="1"/>
  <c r="M62" i="96"/>
  <c r="U62" i="96" s="1"/>
  <c r="M68" i="96"/>
  <c r="U68" i="96" s="1"/>
  <c r="V68" i="96"/>
  <c r="V65" i="96"/>
  <c r="V62" i="96"/>
  <c r="V59" i="96"/>
  <c r="V56" i="96"/>
  <c r="V69" i="96"/>
  <c r="V66" i="96"/>
  <c r="V63" i="96"/>
  <c r="V60" i="96"/>
  <c r="V57" i="96"/>
  <c r="V53" i="96"/>
  <c r="V50" i="96"/>
  <c r="V47" i="96"/>
  <c r="V64" i="96"/>
  <c r="V54" i="96"/>
  <c r="V51" i="96"/>
  <c r="V48" i="96"/>
  <c r="V67" i="96"/>
  <c r="V58" i="96"/>
  <c r="V55" i="96"/>
  <c r="V52" i="96"/>
  <c r="V49" i="96"/>
  <c r="V45" i="96"/>
  <c r="V42" i="96"/>
  <c r="V39" i="96"/>
  <c r="V36" i="96"/>
  <c r="V33" i="96"/>
  <c r="V30" i="96"/>
  <c r="V27" i="96"/>
  <c r="V24" i="96"/>
  <c r="V46" i="96"/>
  <c r="V43" i="96"/>
  <c r="V40" i="96"/>
  <c r="V37" i="96"/>
  <c r="V34" i="96"/>
  <c r="V31" i="96"/>
  <c r="V28" i="96"/>
  <c r="V25" i="96"/>
  <c r="V61" i="96"/>
  <c r="V38" i="96"/>
  <c r="V29" i="96"/>
  <c r="V44" i="96"/>
  <c r="V41" i="96"/>
  <c r="V35" i="96"/>
  <c r="V32" i="96"/>
  <c r="V23" i="96"/>
  <c r="V22" i="96"/>
  <c r="V20" i="96"/>
  <c r="M9" i="96"/>
  <c r="U9" i="96" s="1"/>
  <c r="M15" i="96"/>
  <c r="U15" i="96" s="1"/>
  <c r="M21" i="96"/>
  <c r="U21" i="96" s="1"/>
  <c r="M27" i="96"/>
  <c r="U27" i="96" s="1"/>
  <c r="M33" i="96"/>
  <c r="U33" i="96" s="1"/>
  <c r="M39" i="96"/>
  <c r="U39" i="96" s="1"/>
  <c r="M45" i="96"/>
  <c r="U45" i="96" s="1"/>
  <c r="M51" i="96"/>
  <c r="U51" i="96" s="1"/>
  <c r="M57" i="96"/>
  <c r="U57" i="96" s="1"/>
  <c r="M63" i="96"/>
  <c r="U63" i="96" s="1"/>
  <c r="V13" i="96"/>
  <c r="V16" i="96"/>
  <c r="V19" i="96"/>
  <c r="H26" i="96"/>
  <c r="I26" i="96" s="1"/>
  <c r="J26" i="96" s="1"/>
  <c r="H43" i="96"/>
  <c r="I43" i="96" s="1"/>
  <c r="J43" i="96" s="1"/>
  <c r="H27" i="96"/>
  <c r="I27" i="96" s="1"/>
  <c r="J27" i="96" s="1"/>
  <c r="H39" i="96"/>
  <c r="I39" i="96" s="1"/>
  <c r="J39" i="96" s="1"/>
  <c r="H46" i="96"/>
  <c r="I46" i="96" s="1"/>
  <c r="J46" i="96" s="1"/>
  <c r="H53" i="96"/>
  <c r="I53" i="96" s="1"/>
  <c r="J53" i="96" s="1"/>
  <c r="H64" i="96"/>
  <c r="I64" i="96" s="1"/>
  <c r="J64" i="96" s="1"/>
  <c r="H24" i="96"/>
  <c r="I24" i="96" s="1"/>
  <c r="J24" i="96" s="1"/>
  <c r="H33" i="96"/>
  <c r="I33" i="96" s="1"/>
  <c r="J33" i="96" s="1"/>
  <c r="H23" i="96"/>
  <c r="I23" i="96" s="1"/>
  <c r="J23" i="96" s="1"/>
  <c r="H37" i="96"/>
  <c r="I37" i="96" s="1"/>
  <c r="J37" i="96" s="1"/>
  <c r="H47" i="96"/>
  <c r="I47" i="96" s="1"/>
  <c r="J47" i="96" s="1"/>
  <c r="H30" i="96"/>
  <c r="I30" i="96" s="1"/>
  <c r="J30" i="96" s="1"/>
  <c r="H42" i="96"/>
  <c r="I42" i="96" s="1"/>
  <c r="J42" i="96" s="1"/>
  <c r="H29" i="96"/>
  <c r="I29" i="96" s="1"/>
  <c r="J29" i="96" s="1"/>
  <c r="H32" i="96"/>
  <c r="I32" i="96" s="1"/>
  <c r="J32" i="96" s="1"/>
  <c r="H35" i="96"/>
  <c r="I35" i="96" s="1"/>
  <c r="J35" i="96" s="1"/>
  <c r="H50" i="96"/>
  <c r="I50" i="96" s="1"/>
  <c r="J50" i="96" s="1"/>
  <c r="H38" i="96"/>
  <c r="I38" i="96" s="1"/>
  <c r="J38" i="96" s="1"/>
  <c r="H36" i="96"/>
  <c r="I36" i="96" s="1"/>
  <c r="J36" i="96" s="1"/>
  <c r="H45" i="96"/>
  <c r="I45" i="96" s="1"/>
  <c r="J45" i="96" s="1"/>
  <c r="H49" i="96"/>
  <c r="I49" i="96" s="1"/>
  <c r="J49" i="96" s="1"/>
  <c r="H68" i="96"/>
  <c r="I68" i="96" s="1"/>
  <c r="J68" i="96" s="1"/>
  <c r="H56" i="96"/>
  <c r="I56" i="96" s="1"/>
  <c r="J56" i="96" s="1"/>
  <c r="H65" i="96"/>
  <c r="I65" i="96" s="1"/>
  <c r="J65" i="96" s="1"/>
  <c r="H58" i="96"/>
  <c r="I58" i="96" s="1"/>
  <c r="J58" i="96" s="1"/>
  <c r="H67" i="96"/>
  <c r="I67" i="96" s="1"/>
  <c r="J67" i="96" s="1"/>
  <c r="H61" i="96"/>
  <c r="I61" i="96" s="1"/>
  <c r="J61" i="96" s="1"/>
  <c r="H59" i="96"/>
  <c r="I59" i="96" s="1"/>
  <c r="J59" i="96" s="1"/>
  <c r="H62" i="96"/>
  <c r="I62" i="96" s="1"/>
  <c r="J62" i="96" s="1"/>
  <c r="AF4" i="3" l="1"/>
  <c r="W5" i="3"/>
  <c r="P3" i="64"/>
  <c r="AF3" i="64" s="1"/>
  <c r="AO3" i="64" s="1"/>
  <c r="AI3" i="19"/>
  <c r="AR3" i="19" s="1"/>
  <c r="P3" i="51"/>
  <c r="AF3" i="51" s="1"/>
  <c r="AO3" i="51" s="1"/>
  <c r="AE3" i="51"/>
  <c r="AN3" i="51" s="1"/>
  <c r="AE3" i="50"/>
  <c r="AN3" i="50" s="1"/>
  <c r="P3" i="50"/>
  <c r="AF3" i="50" s="1"/>
  <c r="AO3" i="50" s="1"/>
  <c r="P3" i="49"/>
  <c r="AF3" i="49" s="1"/>
  <c r="AO3" i="49" s="1"/>
  <c r="AE3" i="49"/>
  <c r="AN3" i="49" s="1"/>
  <c r="AI3" i="38"/>
  <c r="AG4" i="84"/>
  <c r="AF4" i="84"/>
  <c r="AE4" i="84"/>
  <c r="W5" i="8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I10" i="8"/>
  <c r="J10" i="8" s="1"/>
  <c r="I10" i="4"/>
  <c r="J10" i="4" s="1"/>
  <c r="AG4" i="41"/>
  <c r="AF4" i="41"/>
  <c r="AE4" i="41"/>
  <c r="W5" i="41"/>
  <c r="W5" i="37"/>
  <c r="AG4" i="37"/>
  <c r="AE4" i="37"/>
  <c r="AF4" i="37"/>
  <c r="I5" i="24"/>
  <c r="J5" i="24" s="1"/>
  <c r="AF4" i="94"/>
  <c r="AO4" i="94" s="1"/>
  <c r="W5" i="94"/>
  <c r="AG4" i="94"/>
  <c r="AP4" i="94" s="1"/>
  <c r="AE4" i="94"/>
  <c r="AG4" i="81"/>
  <c r="AF4" i="81"/>
  <c r="W5" i="81"/>
  <c r="AE4" i="81"/>
  <c r="K6" i="73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AG4" i="47"/>
  <c r="AP4" i="47" s="1"/>
  <c r="AF4" i="47"/>
  <c r="AO4" i="47" s="1"/>
  <c r="AE4" i="47"/>
  <c r="W5" i="47"/>
  <c r="W5" i="17"/>
  <c r="AG4" i="17"/>
  <c r="AP4" i="17" s="1"/>
  <c r="AF4" i="17"/>
  <c r="AE4" i="17"/>
  <c r="AE4" i="24"/>
  <c r="W5" i="24"/>
  <c r="AG4" i="24"/>
  <c r="AF4" i="24"/>
  <c r="W5" i="48"/>
  <c r="AG4" i="48"/>
  <c r="AF4" i="48"/>
  <c r="AE4" i="48"/>
  <c r="AQ4" i="40"/>
  <c r="AF4" i="38"/>
  <c r="AO4" i="38" s="1"/>
  <c r="AE4" i="38"/>
  <c r="W5" i="38"/>
  <c r="AG4" i="38"/>
  <c r="AP4" i="38" s="1"/>
  <c r="AG4" i="31"/>
  <c r="AF4" i="31"/>
  <c r="AE4" i="31"/>
  <c r="W5" i="31"/>
  <c r="I17" i="19"/>
  <c r="J17" i="19" s="1"/>
  <c r="I10" i="15"/>
  <c r="J10" i="15" s="1"/>
  <c r="I18" i="2"/>
  <c r="J18" i="2" s="1"/>
  <c r="AE4" i="74"/>
  <c r="W5" i="74"/>
  <c r="AF4" i="74"/>
  <c r="AG4" i="74"/>
  <c r="W5" i="63"/>
  <c r="Y5" i="63" s="1"/>
  <c r="AG4" i="63"/>
  <c r="AP4" i="63" s="1"/>
  <c r="AF4" i="63"/>
  <c r="AE4" i="63"/>
  <c r="AF4" i="40"/>
  <c r="AE4" i="40"/>
  <c r="W5" i="40"/>
  <c r="AG4" i="40"/>
  <c r="I4" i="23"/>
  <c r="J4" i="23" s="1"/>
  <c r="K4" i="23" s="1"/>
  <c r="AQ4" i="93"/>
  <c r="AN3" i="92"/>
  <c r="AI3" i="88"/>
  <c r="AN3" i="88"/>
  <c r="AN3" i="87"/>
  <c r="AH4" i="85"/>
  <c r="AQ4" i="85" s="1"/>
  <c r="Z4" i="85"/>
  <c r="AI3" i="85"/>
  <c r="AH4" i="68"/>
  <c r="Z4" i="68"/>
  <c r="I19" i="71"/>
  <c r="J19" i="71" s="1"/>
  <c r="I7" i="72"/>
  <c r="J7" i="72" s="1"/>
  <c r="AN3" i="75"/>
  <c r="AI3" i="75"/>
  <c r="I22" i="72"/>
  <c r="J22" i="72" s="1"/>
  <c r="I6" i="72"/>
  <c r="J6" i="72" s="1"/>
  <c r="I21" i="67"/>
  <c r="J21" i="67" s="1"/>
  <c r="I18" i="67"/>
  <c r="J18" i="67" s="1"/>
  <c r="I15" i="67"/>
  <c r="J15" i="67" s="1"/>
  <c r="I12" i="67"/>
  <c r="J12" i="67" s="1"/>
  <c r="I20" i="71"/>
  <c r="J20" i="71" s="1"/>
  <c r="I7" i="67"/>
  <c r="J7" i="67" s="1"/>
  <c r="I11" i="60"/>
  <c r="J11" i="60" s="1"/>
  <c r="I6" i="55"/>
  <c r="J6" i="55" s="1"/>
  <c r="I22" i="51"/>
  <c r="J22" i="51" s="1"/>
  <c r="I16" i="51"/>
  <c r="J16" i="51" s="1"/>
  <c r="I18" i="50"/>
  <c r="J18" i="50" s="1"/>
  <c r="I8" i="60"/>
  <c r="J8" i="60" s="1"/>
  <c r="AH3" i="55"/>
  <c r="AQ3" i="55" s="1"/>
  <c r="I11" i="50"/>
  <c r="J11" i="50" s="1"/>
  <c r="I5" i="64"/>
  <c r="J5" i="64" s="1"/>
  <c r="K5" i="62"/>
  <c r="AH3" i="59"/>
  <c r="AQ3" i="59" s="1"/>
  <c r="I14" i="55"/>
  <c r="J14" i="55" s="1"/>
  <c r="I14" i="50"/>
  <c r="J14" i="50" s="1"/>
  <c r="AN3" i="46"/>
  <c r="AI3" i="46"/>
  <c r="AE3" i="61"/>
  <c r="P3" i="61"/>
  <c r="AF3" i="61" s="1"/>
  <c r="AO3" i="61" s="1"/>
  <c r="I21" i="60"/>
  <c r="J21" i="60" s="1"/>
  <c r="I12" i="60"/>
  <c r="J12" i="60" s="1"/>
  <c r="I6" i="56"/>
  <c r="J6" i="56" s="1"/>
  <c r="AE3" i="72"/>
  <c r="P3" i="72"/>
  <c r="AF3" i="72" s="1"/>
  <c r="AO3" i="72" s="1"/>
  <c r="AH4" i="64"/>
  <c r="I4" i="55"/>
  <c r="J4" i="55" s="1"/>
  <c r="K4" i="55" s="1"/>
  <c r="P3" i="53"/>
  <c r="AF3" i="53" s="1"/>
  <c r="AO3" i="53" s="1"/>
  <c r="AE3" i="53"/>
  <c r="AH3" i="50"/>
  <c r="I13" i="52"/>
  <c r="J13" i="52" s="1"/>
  <c r="AI3" i="59"/>
  <c r="AN3" i="59"/>
  <c r="AE3" i="55"/>
  <c r="P3" i="55"/>
  <c r="AF3" i="55" s="1"/>
  <c r="AO3" i="55" s="1"/>
  <c r="Z4" i="51"/>
  <c r="AI4" i="52"/>
  <c r="AH3" i="47"/>
  <c r="Y5" i="47"/>
  <c r="Z4" i="46"/>
  <c r="AH4" i="46"/>
  <c r="AQ4" i="46" s="1"/>
  <c r="I5" i="52"/>
  <c r="J5" i="52" s="1"/>
  <c r="AI3" i="45"/>
  <c r="K6" i="49"/>
  <c r="H73" i="33"/>
  <c r="I73" i="33" s="1"/>
  <c r="J73" i="33" s="1"/>
  <c r="H41" i="36"/>
  <c r="I41" i="36" s="1"/>
  <c r="J41" i="36" s="1"/>
  <c r="H23" i="36"/>
  <c r="I23" i="36" s="1"/>
  <c r="J23" i="36" s="1"/>
  <c r="H56" i="33"/>
  <c r="I56" i="33" s="1"/>
  <c r="J56" i="33" s="1"/>
  <c r="H85" i="33"/>
  <c r="I85" i="33" s="1"/>
  <c r="J85" i="33" s="1"/>
  <c r="H39" i="36"/>
  <c r="I39" i="36" s="1"/>
  <c r="J39" i="36" s="1"/>
  <c r="AN3" i="36"/>
  <c r="AI3" i="36"/>
  <c r="H56" i="36"/>
  <c r="I56" i="36" s="1"/>
  <c r="J56" i="36" s="1"/>
  <c r="AQ4" i="36"/>
  <c r="H62" i="36"/>
  <c r="I62" i="36" s="1"/>
  <c r="J62" i="36" s="1"/>
  <c r="H61" i="33"/>
  <c r="I61" i="33" s="1"/>
  <c r="J61" i="33" s="1"/>
  <c r="H70" i="33"/>
  <c r="I70" i="33" s="1"/>
  <c r="J70" i="33" s="1"/>
  <c r="H77" i="33"/>
  <c r="I77" i="33" s="1"/>
  <c r="J77" i="33" s="1"/>
  <c r="H98" i="33"/>
  <c r="I98" i="33" s="1"/>
  <c r="J98" i="33" s="1"/>
  <c r="H15" i="33"/>
  <c r="I15" i="33" s="1"/>
  <c r="J15" i="33" s="1"/>
  <c r="H6" i="33"/>
  <c r="I6" i="33" s="1"/>
  <c r="J6" i="33" s="1"/>
  <c r="H77" i="30"/>
  <c r="I77" i="30" s="1"/>
  <c r="J77" i="30" s="1"/>
  <c r="H41" i="30"/>
  <c r="I41" i="30" s="1"/>
  <c r="J41" i="30" s="1"/>
  <c r="H92" i="29"/>
  <c r="I92" i="29" s="1"/>
  <c r="J92" i="29" s="1"/>
  <c r="H56" i="29"/>
  <c r="I56" i="29" s="1"/>
  <c r="J56" i="29" s="1"/>
  <c r="H20" i="29"/>
  <c r="I20" i="29" s="1"/>
  <c r="J20" i="29" s="1"/>
  <c r="H59" i="27"/>
  <c r="I59" i="27" s="1"/>
  <c r="J59" i="27" s="1"/>
  <c r="H32" i="27"/>
  <c r="I32" i="27" s="1"/>
  <c r="J32" i="27" s="1"/>
  <c r="H11" i="31"/>
  <c r="I11" i="31" s="1"/>
  <c r="J11" i="31" s="1"/>
  <c r="H5" i="31"/>
  <c r="I5" i="31" s="1"/>
  <c r="J5" i="31" s="1"/>
  <c r="H94" i="37"/>
  <c r="I94" i="37" s="1"/>
  <c r="J94" i="37" s="1"/>
  <c r="H91" i="37"/>
  <c r="I91" i="37" s="1"/>
  <c r="J91" i="37" s="1"/>
  <c r="H88" i="37"/>
  <c r="I88" i="37" s="1"/>
  <c r="J88" i="37" s="1"/>
  <c r="H85" i="37"/>
  <c r="I85" i="37" s="1"/>
  <c r="J85" i="37" s="1"/>
  <c r="H82" i="37"/>
  <c r="I82" i="37" s="1"/>
  <c r="J82" i="37" s="1"/>
  <c r="H79" i="37"/>
  <c r="I79" i="37" s="1"/>
  <c r="J79" i="37" s="1"/>
  <c r="H76" i="37"/>
  <c r="I76" i="37" s="1"/>
  <c r="J76" i="37" s="1"/>
  <c r="H73" i="37"/>
  <c r="I73" i="37" s="1"/>
  <c r="J73" i="37" s="1"/>
  <c r="H70" i="37"/>
  <c r="I70" i="37" s="1"/>
  <c r="J70" i="37" s="1"/>
  <c r="H67" i="37"/>
  <c r="I67" i="37" s="1"/>
  <c r="J67" i="37" s="1"/>
  <c r="H64" i="37"/>
  <c r="I64" i="37" s="1"/>
  <c r="J64" i="37" s="1"/>
  <c r="H61" i="37"/>
  <c r="I61" i="37" s="1"/>
  <c r="J61" i="37" s="1"/>
  <c r="H58" i="37"/>
  <c r="I58" i="37" s="1"/>
  <c r="J58" i="37" s="1"/>
  <c r="H55" i="37"/>
  <c r="I55" i="37" s="1"/>
  <c r="J55" i="37" s="1"/>
  <c r="H52" i="37"/>
  <c r="I52" i="37" s="1"/>
  <c r="J52" i="37" s="1"/>
  <c r="H49" i="37"/>
  <c r="I49" i="37" s="1"/>
  <c r="J49" i="37" s="1"/>
  <c r="H46" i="37"/>
  <c r="I46" i="37" s="1"/>
  <c r="J46" i="37" s="1"/>
  <c r="H43" i="37"/>
  <c r="I43" i="37" s="1"/>
  <c r="J43" i="37" s="1"/>
  <c r="H40" i="37"/>
  <c r="I40" i="37" s="1"/>
  <c r="J40" i="37" s="1"/>
  <c r="H37" i="37"/>
  <c r="I37" i="37" s="1"/>
  <c r="J37" i="37" s="1"/>
  <c r="H34" i="37"/>
  <c r="I34" i="37" s="1"/>
  <c r="J34" i="37" s="1"/>
  <c r="H31" i="37"/>
  <c r="I31" i="37" s="1"/>
  <c r="J31" i="37" s="1"/>
  <c r="H28" i="37"/>
  <c r="I28" i="37" s="1"/>
  <c r="J28" i="37" s="1"/>
  <c r="H25" i="37"/>
  <c r="I25" i="37" s="1"/>
  <c r="J25" i="37" s="1"/>
  <c r="H22" i="37"/>
  <c r="I22" i="37" s="1"/>
  <c r="J22" i="37" s="1"/>
  <c r="H19" i="37"/>
  <c r="I19" i="37" s="1"/>
  <c r="J19" i="37" s="1"/>
  <c r="H16" i="37"/>
  <c r="I16" i="37" s="1"/>
  <c r="J16" i="37" s="1"/>
  <c r="H13" i="37"/>
  <c r="I13" i="37" s="1"/>
  <c r="J13" i="37" s="1"/>
  <c r="H8" i="37"/>
  <c r="I8" i="37" s="1"/>
  <c r="J8" i="37" s="1"/>
  <c r="H7" i="37"/>
  <c r="I7" i="37" s="1"/>
  <c r="J7" i="37" s="1"/>
  <c r="H4" i="37"/>
  <c r="I4" i="37" s="1"/>
  <c r="J4" i="37" s="1"/>
  <c r="K4" i="37" s="1"/>
  <c r="H97" i="37"/>
  <c r="I97" i="37" s="1"/>
  <c r="J97" i="37" s="1"/>
  <c r="H96" i="37"/>
  <c r="I96" i="37" s="1"/>
  <c r="J96" i="37" s="1"/>
  <c r="H93" i="37"/>
  <c r="I93" i="37" s="1"/>
  <c r="J93" i="37" s="1"/>
  <c r="H90" i="37"/>
  <c r="I90" i="37" s="1"/>
  <c r="J90" i="37" s="1"/>
  <c r="H87" i="37"/>
  <c r="I87" i="37" s="1"/>
  <c r="J87" i="37" s="1"/>
  <c r="H84" i="37"/>
  <c r="I84" i="37" s="1"/>
  <c r="J84" i="37" s="1"/>
  <c r="H81" i="37"/>
  <c r="I81" i="37" s="1"/>
  <c r="J81" i="37" s="1"/>
  <c r="H78" i="37"/>
  <c r="I78" i="37" s="1"/>
  <c r="J78" i="37" s="1"/>
  <c r="H75" i="37"/>
  <c r="I75" i="37" s="1"/>
  <c r="J75" i="37" s="1"/>
  <c r="H72" i="37"/>
  <c r="I72" i="37" s="1"/>
  <c r="J72" i="37" s="1"/>
  <c r="H69" i="37"/>
  <c r="I69" i="37" s="1"/>
  <c r="J69" i="37" s="1"/>
  <c r="H66" i="37"/>
  <c r="I66" i="37" s="1"/>
  <c r="J66" i="37" s="1"/>
  <c r="H63" i="37"/>
  <c r="I63" i="37" s="1"/>
  <c r="J63" i="37" s="1"/>
  <c r="H60" i="37"/>
  <c r="I60" i="37" s="1"/>
  <c r="J60" i="37" s="1"/>
  <c r="H57" i="37"/>
  <c r="I57" i="37" s="1"/>
  <c r="J57" i="37" s="1"/>
  <c r="H54" i="37"/>
  <c r="I54" i="37" s="1"/>
  <c r="J54" i="37" s="1"/>
  <c r="H51" i="37"/>
  <c r="I51" i="37" s="1"/>
  <c r="J51" i="37" s="1"/>
  <c r="H48" i="37"/>
  <c r="I48" i="37" s="1"/>
  <c r="J48" i="37" s="1"/>
  <c r="H45" i="37"/>
  <c r="I45" i="37" s="1"/>
  <c r="J45" i="37" s="1"/>
  <c r="H42" i="37"/>
  <c r="I42" i="37" s="1"/>
  <c r="J42" i="37" s="1"/>
  <c r="H39" i="37"/>
  <c r="I39" i="37" s="1"/>
  <c r="J39" i="37" s="1"/>
  <c r="H36" i="37"/>
  <c r="I36" i="37" s="1"/>
  <c r="J36" i="37" s="1"/>
  <c r="H33" i="37"/>
  <c r="I33" i="37" s="1"/>
  <c r="J33" i="37" s="1"/>
  <c r="H30" i="37"/>
  <c r="I30" i="37" s="1"/>
  <c r="J30" i="37" s="1"/>
  <c r="H27" i="37"/>
  <c r="I27" i="37" s="1"/>
  <c r="J27" i="37" s="1"/>
  <c r="H24" i="37"/>
  <c r="I24" i="37" s="1"/>
  <c r="J24" i="37" s="1"/>
  <c r="H21" i="37"/>
  <c r="I21" i="37" s="1"/>
  <c r="J21" i="37" s="1"/>
  <c r="H18" i="37"/>
  <c r="I18" i="37" s="1"/>
  <c r="J18" i="37" s="1"/>
  <c r="H15" i="37"/>
  <c r="I15" i="37" s="1"/>
  <c r="J15" i="37" s="1"/>
  <c r="H12" i="37"/>
  <c r="I12" i="37" s="1"/>
  <c r="J12" i="37" s="1"/>
  <c r="H6" i="37"/>
  <c r="I6" i="37" s="1"/>
  <c r="J6" i="37" s="1"/>
  <c r="H11" i="37"/>
  <c r="I11" i="37" s="1"/>
  <c r="J11" i="37" s="1"/>
  <c r="H11" i="40"/>
  <c r="I11" i="40" s="1"/>
  <c r="J11" i="40" s="1"/>
  <c r="H5" i="40"/>
  <c r="I5" i="40" s="1"/>
  <c r="J5" i="40" s="1"/>
  <c r="H47" i="40"/>
  <c r="I47" i="40" s="1"/>
  <c r="J47" i="40" s="1"/>
  <c r="H44" i="40"/>
  <c r="I44" i="40" s="1"/>
  <c r="J44" i="40" s="1"/>
  <c r="H53" i="40"/>
  <c r="I53" i="40" s="1"/>
  <c r="J53" i="40" s="1"/>
  <c r="H50" i="40"/>
  <c r="I50" i="40" s="1"/>
  <c r="J50" i="40" s="1"/>
  <c r="H17" i="40"/>
  <c r="I17" i="40" s="1"/>
  <c r="J17" i="40" s="1"/>
  <c r="H14" i="40"/>
  <c r="I14" i="40" s="1"/>
  <c r="J14" i="40" s="1"/>
  <c r="H59" i="40"/>
  <c r="I59" i="40" s="1"/>
  <c r="J59" i="40" s="1"/>
  <c r="H56" i="40"/>
  <c r="I56" i="40" s="1"/>
  <c r="J56" i="40" s="1"/>
  <c r="H23" i="40"/>
  <c r="I23" i="40" s="1"/>
  <c r="J23" i="40" s="1"/>
  <c r="H20" i="40"/>
  <c r="I20" i="40" s="1"/>
  <c r="J20" i="40" s="1"/>
  <c r="H65" i="40"/>
  <c r="I65" i="40" s="1"/>
  <c r="J65" i="40" s="1"/>
  <c r="H62" i="40"/>
  <c r="I62" i="40" s="1"/>
  <c r="J62" i="40" s="1"/>
  <c r="H29" i="40"/>
  <c r="I29" i="40" s="1"/>
  <c r="J29" i="40" s="1"/>
  <c r="H26" i="40"/>
  <c r="I26" i="40" s="1"/>
  <c r="J26" i="40" s="1"/>
  <c r="H10" i="40"/>
  <c r="I10" i="40" s="1"/>
  <c r="J10" i="40" s="1"/>
  <c r="H4" i="40"/>
  <c r="I4" i="40" s="1"/>
  <c r="J4" i="40" s="1"/>
  <c r="K4" i="40" s="1"/>
  <c r="H41" i="40"/>
  <c r="I41" i="40" s="1"/>
  <c r="J41" i="40" s="1"/>
  <c r="H38" i="40"/>
  <c r="I38" i="40" s="1"/>
  <c r="J38" i="40" s="1"/>
  <c r="H68" i="40"/>
  <c r="I68" i="40" s="1"/>
  <c r="J68" i="40" s="1"/>
  <c r="H35" i="40"/>
  <c r="I35" i="40" s="1"/>
  <c r="J35" i="40" s="1"/>
  <c r="H32" i="40"/>
  <c r="I32" i="40" s="1"/>
  <c r="J32" i="40" s="1"/>
  <c r="H66" i="48"/>
  <c r="I66" i="48" s="1"/>
  <c r="J66" i="48" s="1"/>
  <c r="H57" i="48"/>
  <c r="I57" i="48" s="1"/>
  <c r="J57" i="48" s="1"/>
  <c r="H48" i="48"/>
  <c r="I48" i="48" s="1"/>
  <c r="J48" i="48" s="1"/>
  <c r="H39" i="48"/>
  <c r="I39" i="48" s="1"/>
  <c r="J39" i="48" s="1"/>
  <c r="H30" i="48"/>
  <c r="I30" i="48" s="1"/>
  <c r="J30" i="48" s="1"/>
  <c r="H21" i="48"/>
  <c r="I21" i="48" s="1"/>
  <c r="J21" i="48" s="1"/>
  <c r="H12" i="48"/>
  <c r="I12" i="48" s="1"/>
  <c r="J12" i="48" s="1"/>
  <c r="H11" i="48"/>
  <c r="I11" i="48" s="1"/>
  <c r="J11" i="48" s="1"/>
  <c r="H68" i="48"/>
  <c r="I68" i="48" s="1"/>
  <c r="J68" i="48" s="1"/>
  <c r="H29" i="48"/>
  <c r="I29" i="48" s="1"/>
  <c r="J29" i="48" s="1"/>
  <c r="H20" i="48"/>
  <c r="I20" i="48" s="1"/>
  <c r="J20" i="48" s="1"/>
  <c r="H56" i="48"/>
  <c r="I56" i="48" s="1"/>
  <c r="J56" i="48" s="1"/>
  <c r="H41" i="48"/>
  <c r="I41" i="48" s="1"/>
  <c r="J41" i="48" s="1"/>
  <c r="H38" i="48"/>
  <c r="I38" i="48" s="1"/>
  <c r="J38" i="48" s="1"/>
  <c r="H59" i="48"/>
  <c r="I59" i="48" s="1"/>
  <c r="J59" i="48" s="1"/>
  <c r="H47" i="48"/>
  <c r="I47" i="48" s="1"/>
  <c r="J47" i="48" s="1"/>
  <c r="H50" i="48"/>
  <c r="I50" i="48" s="1"/>
  <c r="J50" i="48" s="1"/>
  <c r="H65" i="48"/>
  <c r="I65" i="48" s="1"/>
  <c r="J65" i="48" s="1"/>
  <c r="H24" i="48"/>
  <c r="I24" i="48" s="1"/>
  <c r="J24" i="48" s="1"/>
  <c r="H15" i="48"/>
  <c r="I15" i="48" s="1"/>
  <c r="J15" i="48" s="1"/>
  <c r="H10" i="48"/>
  <c r="I10" i="48" s="1"/>
  <c r="J10" i="48" s="1"/>
  <c r="H4" i="48"/>
  <c r="I4" i="48" s="1"/>
  <c r="J4" i="48" s="1"/>
  <c r="K4" i="48" s="1"/>
  <c r="H51" i="48"/>
  <c r="I51" i="48" s="1"/>
  <c r="J51" i="48" s="1"/>
  <c r="H39" i="79"/>
  <c r="I39" i="79" s="1"/>
  <c r="J39" i="79" s="1"/>
  <c r="H38" i="79"/>
  <c r="I38" i="79" s="1"/>
  <c r="J38" i="79" s="1"/>
  <c r="H27" i="79"/>
  <c r="I27" i="79" s="1"/>
  <c r="J27" i="79" s="1"/>
  <c r="H18" i="79"/>
  <c r="I18" i="79" s="1"/>
  <c r="J18" i="79" s="1"/>
  <c r="H12" i="79"/>
  <c r="I12" i="79" s="1"/>
  <c r="J12" i="79" s="1"/>
  <c r="H6" i="79"/>
  <c r="I6" i="79" s="1"/>
  <c r="J6" i="79" s="1"/>
  <c r="H33" i="79"/>
  <c r="I33" i="79" s="1"/>
  <c r="J33" i="79" s="1"/>
  <c r="H24" i="79"/>
  <c r="I24" i="79" s="1"/>
  <c r="J24" i="79" s="1"/>
  <c r="H15" i="79"/>
  <c r="I15" i="79" s="1"/>
  <c r="J15" i="79" s="1"/>
  <c r="H13" i="79"/>
  <c r="I13" i="79" s="1"/>
  <c r="J13" i="79" s="1"/>
  <c r="H8" i="79"/>
  <c r="I8" i="79" s="1"/>
  <c r="J8" i="79" s="1"/>
  <c r="H7" i="79"/>
  <c r="I7" i="79" s="1"/>
  <c r="J7" i="79" s="1"/>
  <c r="H4" i="79"/>
  <c r="I4" i="79" s="1"/>
  <c r="J4" i="79" s="1"/>
  <c r="K4" i="79" s="1"/>
  <c r="H78" i="79"/>
  <c r="I78" i="79" s="1"/>
  <c r="J78" i="79" s="1"/>
  <c r="H77" i="79"/>
  <c r="I77" i="79" s="1"/>
  <c r="J77" i="79" s="1"/>
  <c r="H75" i="79"/>
  <c r="I75" i="79" s="1"/>
  <c r="J75" i="79" s="1"/>
  <c r="H74" i="79"/>
  <c r="I74" i="79" s="1"/>
  <c r="J74" i="79" s="1"/>
  <c r="H72" i="79"/>
  <c r="I72" i="79" s="1"/>
  <c r="J72" i="79" s="1"/>
  <c r="H69" i="79"/>
  <c r="I69" i="79" s="1"/>
  <c r="J69" i="79" s="1"/>
  <c r="H66" i="79"/>
  <c r="I66" i="79" s="1"/>
  <c r="J66" i="79" s="1"/>
  <c r="H63" i="79"/>
  <c r="I63" i="79" s="1"/>
  <c r="J63" i="79" s="1"/>
  <c r="H60" i="79"/>
  <c r="I60" i="79" s="1"/>
  <c r="J60" i="79" s="1"/>
  <c r="H57" i="79"/>
  <c r="I57" i="79" s="1"/>
  <c r="J57" i="79" s="1"/>
  <c r="H54" i="79"/>
  <c r="I54" i="79" s="1"/>
  <c r="J54" i="79" s="1"/>
  <c r="H51" i="79"/>
  <c r="I51" i="79" s="1"/>
  <c r="J51" i="79" s="1"/>
  <c r="H48" i="79"/>
  <c r="I48" i="79" s="1"/>
  <c r="J48" i="79" s="1"/>
  <c r="H45" i="79"/>
  <c r="I45" i="79" s="1"/>
  <c r="J45" i="79" s="1"/>
  <c r="H42" i="79"/>
  <c r="I42" i="79" s="1"/>
  <c r="J42" i="79" s="1"/>
  <c r="H30" i="79"/>
  <c r="I30" i="79" s="1"/>
  <c r="J30" i="79" s="1"/>
  <c r="H36" i="79"/>
  <c r="I36" i="79" s="1"/>
  <c r="J36" i="79" s="1"/>
  <c r="H14" i="79"/>
  <c r="I14" i="79" s="1"/>
  <c r="J14" i="79" s="1"/>
  <c r="H10" i="79"/>
  <c r="I10" i="79" s="1"/>
  <c r="J10" i="79" s="1"/>
  <c r="H21" i="79"/>
  <c r="I21" i="79" s="1"/>
  <c r="J21" i="79" s="1"/>
  <c r="H87" i="86"/>
  <c r="I87" i="86" s="1"/>
  <c r="J87" i="86" s="1"/>
  <c r="H84" i="86"/>
  <c r="I84" i="86" s="1"/>
  <c r="J84" i="86" s="1"/>
  <c r="H81" i="86"/>
  <c r="I81" i="86" s="1"/>
  <c r="J81" i="86" s="1"/>
  <c r="H78" i="86"/>
  <c r="I78" i="86" s="1"/>
  <c r="J78" i="86" s="1"/>
  <c r="H75" i="86"/>
  <c r="I75" i="86" s="1"/>
  <c r="J75" i="86" s="1"/>
  <c r="H72" i="86"/>
  <c r="I72" i="86" s="1"/>
  <c r="J72" i="86" s="1"/>
  <c r="H89" i="86"/>
  <c r="I89" i="86" s="1"/>
  <c r="J89" i="86" s="1"/>
  <c r="H69" i="86"/>
  <c r="I69" i="86" s="1"/>
  <c r="J69" i="86" s="1"/>
  <c r="H60" i="86"/>
  <c r="I60" i="86" s="1"/>
  <c r="J60" i="86" s="1"/>
  <c r="H51" i="86"/>
  <c r="I51" i="86" s="1"/>
  <c r="J51" i="86" s="1"/>
  <c r="H42" i="86"/>
  <c r="I42" i="86" s="1"/>
  <c r="J42" i="86" s="1"/>
  <c r="H66" i="86"/>
  <c r="I66" i="86" s="1"/>
  <c r="J66" i="86" s="1"/>
  <c r="H57" i="86"/>
  <c r="I57" i="86" s="1"/>
  <c r="J57" i="86" s="1"/>
  <c r="H48" i="86"/>
  <c r="I48" i="86" s="1"/>
  <c r="J48" i="86" s="1"/>
  <c r="H86" i="86"/>
  <c r="I86" i="86" s="1"/>
  <c r="J86" i="86" s="1"/>
  <c r="H77" i="86"/>
  <c r="I77" i="86" s="1"/>
  <c r="J77" i="86" s="1"/>
  <c r="H63" i="86"/>
  <c r="I63" i="86" s="1"/>
  <c r="J63" i="86" s="1"/>
  <c r="H54" i="86"/>
  <c r="I54" i="86" s="1"/>
  <c r="J54" i="86" s="1"/>
  <c r="H45" i="86"/>
  <c r="I45" i="86" s="1"/>
  <c r="J45" i="86" s="1"/>
  <c r="H39" i="86"/>
  <c r="I39" i="86" s="1"/>
  <c r="J39" i="86" s="1"/>
  <c r="H36" i="86"/>
  <c r="I36" i="86" s="1"/>
  <c r="J36" i="86" s="1"/>
  <c r="H33" i="86"/>
  <c r="I33" i="86" s="1"/>
  <c r="J33" i="86" s="1"/>
  <c r="H30" i="86"/>
  <c r="I30" i="86" s="1"/>
  <c r="J30" i="86" s="1"/>
  <c r="H27" i="86"/>
  <c r="I27" i="86" s="1"/>
  <c r="J27" i="86" s="1"/>
  <c r="H24" i="86"/>
  <c r="I24" i="86" s="1"/>
  <c r="J24" i="86" s="1"/>
  <c r="H21" i="86"/>
  <c r="I21" i="86" s="1"/>
  <c r="J21" i="86" s="1"/>
  <c r="H18" i="86"/>
  <c r="I18" i="86" s="1"/>
  <c r="J18" i="86" s="1"/>
  <c r="H15" i="86"/>
  <c r="I15" i="86" s="1"/>
  <c r="J15" i="86" s="1"/>
  <c r="H12" i="86"/>
  <c r="I12" i="86" s="1"/>
  <c r="J12" i="86" s="1"/>
  <c r="H6" i="86"/>
  <c r="I6" i="86" s="1"/>
  <c r="J6" i="86" s="1"/>
  <c r="H4" i="86"/>
  <c r="I4" i="86" s="1"/>
  <c r="J4" i="86" s="1"/>
  <c r="K4" i="86" s="1"/>
  <c r="H58" i="86"/>
  <c r="I58" i="86" s="1"/>
  <c r="J58" i="86" s="1"/>
  <c r="H44" i="86"/>
  <c r="I44" i="86" s="1"/>
  <c r="J44" i="86" s="1"/>
  <c r="H85" i="86"/>
  <c r="I85" i="86" s="1"/>
  <c r="J85" i="86" s="1"/>
  <c r="H67" i="86"/>
  <c r="I67" i="86" s="1"/>
  <c r="J67" i="86" s="1"/>
  <c r="H53" i="86"/>
  <c r="I53" i="86" s="1"/>
  <c r="J53" i="86" s="1"/>
  <c r="H49" i="86"/>
  <c r="I49" i="86" s="1"/>
  <c r="J49" i="86" s="1"/>
  <c r="H11" i="86"/>
  <c r="I11" i="86" s="1"/>
  <c r="J11" i="86" s="1"/>
  <c r="H40" i="86"/>
  <c r="I40" i="86" s="1"/>
  <c r="J40" i="86" s="1"/>
  <c r="H76" i="86"/>
  <c r="I76" i="86" s="1"/>
  <c r="J76" i="86" s="1"/>
  <c r="H5" i="86"/>
  <c r="I5" i="86" s="1"/>
  <c r="J5" i="86" s="1"/>
  <c r="H62" i="86"/>
  <c r="I62" i="86" s="1"/>
  <c r="J62" i="86" s="1"/>
  <c r="H66" i="92"/>
  <c r="I66" i="92" s="1"/>
  <c r="J66" i="92" s="1"/>
  <c r="H60" i="92"/>
  <c r="I60" i="92" s="1"/>
  <c r="J60" i="92" s="1"/>
  <c r="H51" i="92"/>
  <c r="I51" i="92" s="1"/>
  <c r="J51" i="92" s="1"/>
  <c r="H4" i="92"/>
  <c r="I4" i="92" s="1"/>
  <c r="J4" i="92" s="1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H39" i="92"/>
  <c r="I39" i="92" s="1"/>
  <c r="J39" i="92" s="1"/>
  <c r="H69" i="92"/>
  <c r="I69" i="92" s="1"/>
  <c r="J69" i="92" s="1"/>
  <c r="H48" i="92"/>
  <c r="I48" i="92" s="1"/>
  <c r="J48" i="92" s="1"/>
  <c r="H24" i="92"/>
  <c r="I24" i="92" s="1"/>
  <c r="J24" i="92" s="1"/>
  <c r="H21" i="92"/>
  <c r="I21" i="92" s="1"/>
  <c r="J21" i="92" s="1"/>
  <c r="H30" i="92"/>
  <c r="I30" i="92" s="1"/>
  <c r="J30" i="92" s="1"/>
  <c r="H11" i="92"/>
  <c r="I11" i="92" s="1"/>
  <c r="J11" i="92" s="1"/>
  <c r="H9" i="92"/>
  <c r="I9" i="92" s="1"/>
  <c r="J9" i="92" s="1"/>
  <c r="H57" i="92"/>
  <c r="I57" i="92" s="1"/>
  <c r="J57" i="92" s="1"/>
  <c r="H15" i="92"/>
  <c r="I15" i="92" s="1"/>
  <c r="J15" i="92" s="1"/>
  <c r="H21" i="32"/>
  <c r="I21" i="32" s="1"/>
  <c r="J21" i="32" s="1"/>
  <c r="AI3" i="32"/>
  <c r="H71" i="29"/>
  <c r="I71" i="29" s="1"/>
  <c r="J71" i="29" s="1"/>
  <c r="H35" i="29"/>
  <c r="I35" i="29" s="1"/>
  <c r="J35" i="29" s="1"/>
  <c r="H68" i="28"/>
  <c r="I68" i="28" s="1"/>
  <c r="J68" i="28" s="1"/>
  <c r="H30" i="28"/>
  <c r="I30" i="28" s="1"/>
  <c r="J30" i="28" s="1"/>
  <c r="H20" i="33"/>
  <c r="I20" i="33" s="1"/>
  <c r="J20" i="33" s="1"/>
  <c r="H64" i="31"/>
  <c r="I64" i="31" s="1"/>
  <c r="J64" i="31" s="1"/>
  <c r="H37" i="31"/>
  <c r="I37" i="31" s="1"/>
  <c r="J37" i="31" s="1"/>
  <c r="H7" i="31"/>
  <c r="I7" i="31" s="1"/>
  <c r="J7" i="31" s="1"/>
  <c r="H69" i="28"/>
  <c r="I69" i="28" s="1"/>
  <c r="J69" i="28" s="1"/>
  <c r="H50" i="28"/>
  <c r="I50" i="28" s="1"/>
  <c r="J50" i="28" s="1"/>
  <c r="H23" i="28"/>
  <c r="I23" i="28" s="1"/>
  <c r="J23" i="28" s="1"/>
  <c r="H35" i="27"/>
  <c r="I35" i="27" s="1"/>
  <c r="J35" i="27" s="1"/>
  <c r="AH4" i="26"/>
  <c r="AQ4" i="26" s="1"/>
  <c r="Z4" i="26"/>
  <c r="H4" i="31"/>
  <c r="I4" i="31" s="1"/>
  <c r="J4" i="31" s="1"/>
  <c r="K4" i="31" s="1"/>
  <c r="H56" i="30"/>
  <c r="I56" i="30" s="1"/>
  <c r="J56" i="30" s="1"/>
  <c r="H20" i="30"/>
  <c r="I20" i="30" s="1"/>
  <c r="J20" i="30" s="1"/>
  <c r="H34" i="28"/>
  <c r="I34" i="28" s="1"/>
  <c r="J34" i="28" s="1"/>
  <c r="H25" i="28"/>
  <c r="I25" i="28" s="1"/>
  <c r="J25" i="28" s="1"/>
  <c r="H7" i="28"/>
  <c r="I7" i="28" s="1"/>
  <c r="J7" i="28" s="1"/>
  <c r="H63" i="32"/>
  <c r="I63" i="32" s="1"/>
  <c r="J63" i="32" s="1"/>
  <c r="H27" i="32"/>
  <c r="I27" i="32" s="1"/>
  <c r="J27" i="32" s="1"/>
  <c r="H61" i="31"/>
  <c r="I61" i="31" s="1"/>
  <c r="J61" i="31" s="1"/>
  <c r="H34" i="31"/>
  <c r="I34" i="31" s="1"/>
  <c r="J34" i="31" s="1"/>
  <c r="H10" i="31"/>
  <c r="I10" i="31" s="1"/>
  <c r="J10" i="31" s="1"/>
  <c r="H74" i="27"/>
  <c r="I74" i="27" s="1"/>
  <c r="J74" i="27" s="1"/>
  <c r="H47" i="27"/>
  <c r="I47" i="27" s="1"/>
  <c r="J47" i="27" s="1"/>
  <c r="H15" i="32"/>
  <c r="I15" i="32" s="1"/>
  <c r="J15" i="32" s="1"/>
  <c r="H11" i="30"/>
  <c r="I11" i="30" s="1"/>
  <c r="J11" i="30" s="1"/>
  <c r="H46" i="28"/>
  <c r="I46" i="28" s="1"/>
  <c r="J46" i="28" s="1"/>
  <c r="H37" i="28"/>
  <c r="I37" i="28" s="1"/>
  <c r="J37" i="28" s="1"/>
  <c r="Q97" i="29"/>
  <c r="Q94" i="29"/>
  <c r="Q91" i="29"/>
  <c r="Q88" i="29"/>
  <c r="Q85" i="29"/>
  <c r="Q82" i="29"/>
  <c r="Q79" i="29"/>
  <c r="Q76" i="29"/>
  <c r="Q73" i="29"/>
  <c r="Q70" i="29"/>
  <c r="Q67" i="29"/>
  <c r="Q64" i="29"/>
  <c r="Q61" i="29"/>
  <c r="Q58" i="29"/>
  <c r="Q55" i="29"/>
  <c r="Q52" i="29"/>
  <c r="Q49" i="29"/>
  <c r="Q46" i="29"/>
  <c r="Q43" i="29"/>
  <c r="Q40" i="29"/>
  <c r="Q37" i="29"/>
  <c r="Q34" i="29"/>
  <c r="Q31" i="29"/>
  <c r="Q28" i="29"/>
  <c r="Q25" i="29"/>
  <c r="Q22" i="29"/>
  <c r="Q19" i="29"/>
  <c r="Q16" i="29"/>
  <c r="Q13" i="29"/>
  <c r="Q8" i="29"/>
  <c r="Q7" i="29"/>
  <c r="Q9" i="29"/>
  <c r="Q98" i="29"/>
  <c r="Q95" i="29"/>
  <c r="Q92" i="29"/>
  <c r="Q89" i="29"/>
  <c r="Q86" i="29"/>
  <c r="Q83" i="29"/>
  <c r="Q80" i="29"/>
  <c r="Q77" i="29"/>
  <c r="Q74" i="29"/>
  <c r="Q71" i="29"/>
  <c r="Q68" i="29"/>
  <c r="Q65" i="29"/>
  <c r="Q62" i="29"/>
  <c r="Q59" i="29"/>
  <c r="Q56" i="29"/>
  <c r="Q53" i="29"/>
  <c r="Q50" i="29"/>
  <c r="Q47" i="29"/>
  <c r="Q44" i="29"/>
  <c r="Q41" i="29"/>
  <c r="Q38" i="29"/>
  <c r="Q35" i="29"/>
  <c r="Q32" i="29"/>
  <c r="Q29" i="29"/>
  <c r="Q26" i="29"/>
  <c r="Q23" i="29"/>
  <c r="Q20" i="29"/>
  <c r="Q17" i="29"/>
  <c r="Q14" i="29"/>
  <c r="Q10" i="29"/>
  <c r="Q5" i="29"/>
  <c r="Q11" i="29"/>
  <c r="Q84" i="29"/>
  <c r="Q66" i="29"/>
  <c r="Q48" i="29"/>
  <c r="Q30" i="29"/>
  <c r="Q81" i="29"/>
  <c r="Q63" i="29"/>
  <c r="Q45" i="29"/>
  <c r="Q27" i="29"/>
  <c r="Q12" i="29"/>
  <c r="Q96" i="29"/>
  <c r="Q78" i="29"/>
  <c r="Q60" i="29"/>
  <c r="Q42" i="29"/>
  <c r="Q24" i="29"/>
  <c r="Q93" i="29"/>
  <c r="Q75" i="29"/>
  <c r="Q57" i="29"/>
  <c r="Q39" i="29"/>
  <c r="Q21" i="29"/>
  <c r="Q90" i="29"/>
  <c r="Q72" i="29"/>
  <c r="Q54" i="29"/>
  <c r="Q36" i="29"/>
  <c r="Q18" i="29"/>
  <c r="Q87" i="29"/>
  <c r="Q69" i="29"/>
  <c r="Q51" i="29"/>
  <c r="Q33" i="29"/>
  <c r="Q15" i="29"/>
  <c r="Q6" i="29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10" i="40"/>
  <c r="Q11" i="40"/>
  <c r="Q5" i="40"/>
  <c r="Q69" i="40"/>
  <c r="Q66" i="40"/>
  <c r="Q63" i="40"/>
  <c r="Q60" i="40"/>
  <c r="Q57" i="40"/>
  <c r="Q54" i="40"/>
  <c r="Q51" i="40"/>
  <c r="Q48" i="40"/>
  <c r="Q45" i="40"/>
  <c r="Q42" i="40"/>
  <c r="Q39" i="40"/>
  <c r="Q36" i="40"/>
  <c r="Q33" i="40"/>
  <c r="Q30" i="40"/>
  <c r="Q27" i="40"/>
  <c r="Q24" i="40"/>
  <c r="Q21" i="40"/>
  <c r="Q18" i="40"/>
  <c r="Q15" i="40"/>
  <c r="Q12" i="40"/>
  <c r="Q6" i="40"/>
  <c r="Q9" i="40"/>
  <c r="Q37" i="40"/>
  <c r="Q34" i="40"/>
  <c r="Q43" i="40"/>
  <c r="Q40" i="40"/>
  <c r="Q8" i="40"/>
  <c r="Q49" i="40"/>
  <c r="Q46" i="40"/>
  <c r="Q13" i="40"/>
  <c r="Q7" i="40"/>
  <c r="Q55" i="40"/>
  <c r="Q52" i="40"/>
  <c r="Q19" i="40"/>
  <c r="Q16" i="40"/>
  <c r="Q67" i="40"/>
  <c r="Q64" i="40"/>
  <c r="Q31" i="40"/>
  <c r="Q28" i="40"/>
  <c r="Q58" i="40"/>
  <c r="Q22" i="40"/>
  <c r="Q61" i="40"/>
  <c r="Q25" i="40"/>
  <c r="Q9" i="43"/>
  <c r="Q78" i="43"/>
  <c r="Q11" i="43"/>
  <c r="Q8" i="43"/>
  <c r="Q7" i="43"/>
  <c r="Q75" i="43"/>
  <c r="Q71" i="43"/>
  <c r="Q70" i="43"/>
  <c r="Q66" i="43"/>
  <c r="Q62" i="43"/>
  <c r="Q61" i="43"/>
  <c r="Q57" i="43"/>
  <c r="Q53" i="43"/>
  <c r="Q52" i="43"/>
  <c r="Q48" i="43"/>
  <c r="Q44" i="43"/>
  <c r="Q43" i="43"/>
  <c r="Q39" i="43"/>
  <c r="Q35" i="43"/>
  <c r="Q34" i="43"/>
  <c r="Q30" i="43"/>
  <c r="Q26" i="43"/>
  <c r="Q25" i="43"/>
  <c r="Q21" i="43"/>
  <c r="Q17" i="43"/>
  <c r="Q16" i="43"/>
  <c r="Q12" i="43"/>
  <c r="Q79" i="43"/>
  <c r="Q77" i="43"/>
  <c r="Q76" i="43"/>
  <c r="Q72" i="43"/>
  <c r="Q68" i="43"/>
  <c r="Q67" i="43"/>
  <c r="Q63" i="43"/>
  <c r="Q59" i="43"/>
  <c r="Q58" i="43"/>
  <c r="Q54" i="43"/>
  <c r="Q50" i="43"/>
  <c r="Q49" i="43"/>
  <c r="Q45" i="43"/>
  <c r="Q41" i="43"/>
  <c r="Q40" i="43"/>
  <c r="Q36" i="43"/>
  <c r="Q32" i="43"/>
  <c r="Q31" i="43"/>
  <c r="Q27" i="43"/>
  <c r="Q23" i="43"/>
  <c r="Q22" i="43"/>
  <c r="Q18" i="43"/>
  <c r="Q14" i="43"/>
  <c r="Q13" i="43"/>
  <c r="Q5" i="43"/>
  <c r="Q74" i="43"/>
  <c r="Q73" i="43"/>
  <c r="Q69" i="43"/>
  <c r="Q65" i="43"/>
  <c r="Q64" i="43"/>
  <c r="Q60" i="43"/>
  <c r="Q56" i="43"/>
  <c r="Q55" i="43"/>
  <c r="Q51" i="43"/>
  <c r="Q47" i="43"/>
  <c r="Q46" i="43"/>
  <c r="Q42" i="43"/>
  <c r="Q38" i="43"/>
  <c r="Q37" i="43"/>
  <c r="Q33" i="43"/>
  <c r="Q29" i="43"/>
  <c r="Q28" i="43"/>
  <c r="Q24" i="43"/>
  <c r="Q20" i="43"/>
  <c r="Q19" i="43"/>
  <c r="Q15" i="43"/>
  <c r="Q10" i="43"/>
  <c r="Q6" i="43"/>
  <c r="Q11" i="74"/>
  <c r="Q5" i="74"/>
  <c r="Q87" i="74"/>
  <c r="Q84" i="74"/>
  <c r="Q81" i="74"/>
  <c r="Q78" i="74"/>
  <c r="Q75" i="74"/>
  <c r="Q72" i="74"/>
  <c r="Q69" i="74"/>
  <c r="Q66" i="74"/>
  <c r="Q63" i="74"/>
  <c r="Q60" i="74"/>
  <c r="Q57" i="74"/>
  <c r="Q54" i="74"/>
  <c r="Q51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6" i="74"/>
  <c r="Q88" i="74"/>
  <c r="Q85" i="74"/>
  <c r="Q82" i="74"/>
  <c r="Q79" i="74"/>
  <c r="Q76" i="74"/>
  <c r="Q73" i="74"/>
  <c r="Q70" i="74"/>
  <c r="Q67" i="74"/>
  <c r="Q64" i="74"/>
  <c r="Q61" i="74"/>
  <c r="Q58" i="74"/>
  <c r="Q55" i="74"/>
  <c r="Q52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8" i="74"/>
  <c r="Q7" i="74"/>
  <c r="Q89" i="74"/>
  <c r="Q86" i="74"/>
  <c r="Q83" i="74"/>
  <c r="Q80" i="74"/>
  <c r="Q77" i="74"/>
  <c r="Q74" i="74"/>
  <c r="Q71" i="74"/>
  <c r="Q68" i="74"/>
  <c r="Q65" i="74"/>
  <c r="Q62" i="74"/>
  <c r="Q59" i="74"/>
  <c r="Q56" i="74"/>
  <c r="Q53" i="74"/>
  <c r="Q50" i="74"/>
  <c r="Q47" i="74"/>
  <c r="Q44" i="74"/>
  <c r="Q41" i="74"/>
  <c r="Q38" i="74"/>
  <c r="Q35" i="74"/>
  <c r="Q32" i="74"/>
  <c r="Q29" i="74"/>
  <c r="Q26" i="74"/>
  <c r="Q23" i="74"/>
  <c r="Q20" i="74"/>
  <c r="Q17" i="74"/>
  <c r="Q14" i="74"/>
  <c r="Q10" i="74"/>
  <c r="Q9" i="74"/>
  <c r="Q67" i="80"/>
  <c r="Q64" i="80"/>
  <c r="Q61" i="80"/>
  <c r="Q58" i="80"/>
  <c r="Q9" i="80"/>
  <c r="Q68" i="80"/>
  <c r="Q65" i="80"/>
  <c r="Q62" i="80"/>
  <c r="Q59" i="80"/>
  <c r="Q56" i="80"/>
  <c r="Q53" i="80"/>
  <c r="Q50" i="80"/>
  <c r="Q47" i="80"/>
  <c r="Q44" i="80"/>
  <c r="Q41" i="80"/>
  <c r="Q38" i="80"/>
  <c r="Q35" i="80"/>
  <c r="Q32" i="80"/>
  <c r="Q29" i="80"/>
  <c r="Q26" i="80"/>
  <c r="Q23" i="80"/>
  <c r="Q20" i="80"/>
  <c r="Q17" i="80"/>
  <c r="Q14" i="80"/>
  <c r="Q10" i="80"/>
  <c r="Q11" i="80"/>
  <c r="Q5" i="80"/>
  <c r="Q69" i="80"/>
  <c r="Q66" i="80"/>
  <c r="Q57" i="80"/>
  <c r="Q55" i="80"/>
  <c r="Q52" i="80"/>
  <c r="Q49" i="80"/>
  <c r="Q46" i="80"/>
  <c r="Q43" i="80"/>
  <c r="Q40" i="80"/>
  <c r="Q37" i="80"/>
  <c r="Q34" i="80"/>
  <c r="Q31" i="80"/>
  <c r="Q28" i="80"/>
  <c r="Q25" i="80"/>
  <c r="Q22" i="80"/>
  <c r="Q19" i="80"/>
  <c r="Q16" i="80"/>
  <c r="Q13" i="80"/>
  <c r="Q6" i="80"/>
  <c r="Q63" i="80"/>
  <c r="Q60" i="80"/>
  <c r="Q8" i="80"/>
  <c r="Q7" i="80"/>
  <c r="Q54" i="80"/>
  <c r="Q51" i="80"/>
  <c r="Q18" i="80"/>
  <c r="Q15" i="80"/>
  <c r="Q48" i="80"/>
  <c r="Q45" i="80"/>
  <c r="Q12" i="80"/>
  <c r="Q42" i="80"/>
  <c r="Q39" i="80"/>
  <c r="Q36" i="80"/>
  <c r="Q33" i="80"/>
  <c r="Q24" i="80"/>
  <c r="Q21" i="80"/>
  <c r="Q27" i="80"/>
  <c r="Q30" i="80"/>
  <c r="Q98" i="89"/>
  <c r="Q95" i="89"/>
  <c r="Q92" i="89"/>
  <c r="Q89" i="89"/>
  <c r="Q96" i="89"/>
  <c r="Q97" i="89"/>
  <c r="Q91" i="89"/>
  <c r="Q87" i="89"/>
  <c r="Q85" i="89"/>
  <c r="Q93" i="89"/>
  <c r="Q88" i="89"/>
  <c r="Q90" i="89"/>
  <c r="Q83" i="89"/>
  <c r="Q82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8" i="89"/>
  <c r="Q7" i="89"/>
  <c r="Q84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10" i="89"/>
  <c r="Q81" i="89"/>
  <c r="Q72" i="89"/>
  <c r="Q63" i="89"/>
  <c r="Q54" i="89"/>
  <c r="Q45" i="89"/>
  <c r="Q36" i="89"/>
  <c r="Q27" i="89"/>
  <c r="Q18" i="89"/>
  <c r="Q12" i="89"/>
  <c r="Q11" i="89"/>
  <c r="Q75" i="89"/>
  <c r="Q66" i="89"/>
  <c r="Q57" i="89"/>
  <c r="Q48" i="89"/>
  <c r="Q39" i="89"/>
  <c r="Q30" i="89"/>
  <c r="Q21" i="89"/>
  <c r="Q94" i="89"/>
  <c r="Q86" i="89"/>
  <c r="Q78" i="89"/>
  <c r="Q69" i="89"/>
  <c r="Q60" i="89"/>
  <c r="Q51" i="89"/>
  <c r="Q42" i="89"/>
  <c r="Q33" i="89"/>
  <c r="Q24" i="89"/>
  <c r="Q15" i="89"/>
  <c r="Q9" i="89"/>
  <c r="Q5" i="89"/>
  <c r="Q6" i="89"/>
  <c r="Q88" i="94"/>
  <c r="Q85" i="94"/>
  <c r="Q82" i="94"/>
  <c r="Q79" i="94"/>
  <c r="Q76" i="94"/>
  <c r="Q73" i="94"/>
  <c r="Q70" i="94"/>
  <c r="Q67" i="94"/>
  <c r="Q64" i="94"/>
  <c r="Q61" i="94"/>
  <c r="Q58" i="94"/>
  <c r="Q89" i="94"/>
  <c r="Q86" i="94"/>
  <c r="Q83" i="94"/>
  <c r="Q80" i="94"/>
  <c r="Q77" i="94"/>
  <c r="Q74" i="94"/>
  <c r="Q71" i="94"/>
  <c r="Q68" i="94"/>
  <c r="Q65" i="94"/>
  <c r="Q62" i="94"/>
  <c r="Q59" i="94"/>
  <c r="Q56" i="94"/>
  <c r="Q72" i="94"/>
  <c r="Q63" i="94"/>
  <c r="Q57" i="94"/>
  <c r="Q87" i="94"/>
  <c r="Q84" i="94"/>
  <c r="Q81" i="94"/>
  <c r="Q75" i="94"/>
  <c r="Q66" i="94"/>
  <c r="Q78" i="94"/>
  <c r="Q69" i="94"/>
  <c r="Q60" i="94"/>
  <c r="Q55" i="94"/>
  <c r="Q52" i="94"/>
  <c r="Q49" i="94"/>
  <c r="Q46" i="94"/>
  <c r="Q44" i="94"/>
  <c r="Q41" i="94"/>
  <c r="Q38" i="94"/>
  <c r="Q35" i="94"/>
  <c r="Q32" i="94"/>
  <c r="Q29" i="94"/>
  <c r="Q26" i="94"/>
  <c r="Q23" i="94"/>
  <c r="Q20" i="94"/>
  <c r="Q17" i="94"/>
  <c r="Q14" i="94"/>
  <c r="Q10" i="94"/>
  <c r="Q54" i="94"/>
  <c r="Q47" i="94"/>
  <c r="Q45" i="94"/>
  <c r="Q42" i="94"/>
  <c r="Q39" i="94"/>
  <c r="Q36" i="94"/>
  <c r="Q33" i="94"/>
  <c r="Q30" i="94"/>
  <c r="Q27" i="94"/>
  <c r="Q24" i="94"/>
  <c r="Q21" i="94"/>
  <c r="Q18" i="94"/>
  <c r="Q15" i="94"/>
  <c r="Q12" i="94"/>
  <c r="Q6" i="94"/>
  <c r="Q50" i="94"/>
  <c r="Q48" i="94"/>
  <c r="Q53" i="94"/>
  <c r="Q51" i="94"/>
  <c r="Q13" i="94"/>
  <c r="Q9" i="94"/>
  <c r="Q43" i="94"/>
  <c r="Q34" i="94"/>
  <c r="Q28" i="94"/>
  <c r="Q19" i="94"/>
  <c r="Q37" i="94"/>
  <c r="Q25" i="94"/>
  <c r="Q16" i="94"/>
  <c r="Q40" i="94"/>
  <c r="Q31" i="94"/>
  <c r="Q22" i="94"/>
  <c r="Q11" i="94"/>
  <c r="Q8" i="94"/>
  <c r="Q7" i="94"/>
  <c r="Q5" i="94"/>
  <c r="H7" i="24"/>
  <c r="H15" i="19"/>
  <c r="H11" i="15"/>
  <c r="H11" i="24"/>
  <c r="H17" i="22"/>
  <c r="I17" i="22" s="1"/>
  <c r="J17" i="22" s="1"/>
  <c r="H5" i="21"/>
  <c r="I5" i="21" s="1"/>
  <c r="J5" i="21" s="1"/>
  <c r="I6" i="16"/>
  <c r="J6" i="16" s="1"/>
  <c r="H23" i="3"/>
  <c r="H22" i="3"/>
  <c r="H21" i="3"/>
  <c r="H20" i="3"/>
  <c r="H19" i="3"/>
  <c r="H18" i="3"/>
  <c r="H17" i="3"/>
  <c r="H16" i="3"/>
  <c r="H15" i="3"/>
  <c r="H14" i="3"/>
  <c r="H13" i="3"/>
  <c r="H12" i="3"/>
  <c r="H7" i="3"/>
  <c r="H6" i="3"/>
  <c r="H10" i="3"/>
  <c r="H9" i="3"/>
  <c r="H4" i="3"/>
  <c r="H8" i="16"/>
  <c r="H10" i="16"/>
  <c r="H9" i="16"/>
  <c r="H4" i="16"/>
  <c r="H9" i="66"/>
  <c r="I9" i="66" s="1"/>
  <c r="J9" i="66" s="1"/>
  <c r="H4" i="66"/>
  <c r="I4" i="66" s="1"/>
  <c r="J4" i="66" s="1"/>
  <c r="K4" i="66" s="1"/>
  <c r="H21" i="66"/>
  <c r="I21" i="66" s="1"/>
  <c r="J21" i="66" s="1"/>
  <c r="H18" i="66"/>
  <c r="I18" i="66" s="1"/>
  <c r="J18" i="66" s="1"/>
  <c r="H15" i="66"/>
  <c r="I15" i="66" s="1"/>
  <c r="J15" i="66" s="1"/>
  <c r="H11" i="66"/>
  <c r="I11" i="66" s="1"/>
  <c r="J11" i="66" s="1"/>
  <c r="H12" i="66"/>
  <c r="I12" i="66" s="1"/>
  <c r="J12" i="66" s="1"/>
  <c r="H7" i="66"/>
  <c r="I7" i="66" s="1"/>
  <c r="J7" i="66" s="1"/>
  <c r="H23" i="66"/>
  <c r="I23" i="66" s="1"/>
  <c r="J23" i="66" s="1"/>
  <c r="H20" i="66"/>
  <c r="I20" i="66" s="1"/>
  <c r="J20" i="66" s="1"/>
  <c r="H17" i="66"/>
  <c r="I17" i="66" s="1"/>
  <c r="J17" i="66" s="1"/>
  <c r="H14" i="66"/>
  <c r="I14" i="66" s="1"/>
  <c r="J14" i="66" s="1"/>
  <c r="H5" i="66"/>
  <c r="I5" i="66" s="1"/>
  <c r="J5" i="66" s="1"/>
  <c r="H19" i="66"/>
  <c r="I19" i="66" s="1"/>
  <c r="J19" i="66" s="1"/>
  <c r="H13" i="66"/>
  <c r="I13" i="66" s="1"/>
  <c r="J13" i="66" s="1"/>
  <c r="H22" i="66"/>
  <c r="I22" i="66" s="1"/>
  <c r="J22" i="66" s="1"/>
  <c r="H16" i="66"/>
  <c r="I16" i="66" s="1"/>
  <c r="J16" i="66" s="1"/>
  <c r="H6" i="66"/>
  <c r="I6" i="66" s="1"/>
  <c r="J6" i="66" s="1"/>
  <c r="H7" i="52"/>
  <c r="H6" i="52"/>
  <c r="H4" i="52"/>
  <c r="H9" i="52"/>
  <c r="H10" i="52"/>
  <c r="H8" i="65"/>
  <c r="I8" i="65" s="1"/>
  <c r="J8" i="65" s="1"/>
  <c r="H11" i="65"/>
  <c r="I11" i="65" s="1"/>
  <c r="J11" i="65" s="1"/>
  <c r="H4" i="65"/>
  <c r="I4" i="65" s="1"/>
  <c r="J4" i="65" s="1"/>
  <c r="K4" i="65" s="1"/>
  <c r="AQ4" i="65" s="1"/>
  <c r="H10" i="65"/>
  <c r="I10" i="65" s="1"/>
  <c r="J10" i="65" s="1"/>
  <c r="H21" i="69"/>
  <c r="I21" i="69" s="1"/>
  <c r="J21" i="69" s="1"/>
  <c r="H18" i="69"/>
  <c r="I18" i="69" s="1"/>
  <c r="J18" i="69" s="1"/>
  <c r="H15" i="69"/>
  <c r="I15" i="69" s="1"/>
  <c r="J15" i="69" s="1"/>
  <c r="H12" i="69"/>
  <c r="I12" i="69" s="1"/>
  <c r="J12" i="69" s="1"/>
  <c r="H5" i="69"/>
  <c r="I5" i="69" s="1"/>
  <c r="J5" i="69" s="1"/>
  <c r="H22" i="69"/>
  <c r="I22" i="69" s="1"/>
  <c r="J22" i="69" s="1"/>
  <c r="H19" i="69"/>
  <c r="I19" i="69" s="1"/>
  <c r="J19" i="69" s="1"/>
  <c r="H16" i="69"/>
  <c r="I16" i="69" s="1"/>
  <c r="J16" i="69" s="1"/>
  <c r="H13" i="69"/>
  <c r="I13" i="69" s="1"/>
  <c r="J13" i="69" s="1"/>
  <c r="H6" i="69"/>
  <c r="I6" i="69" s="1"/>
  <c r="J6" i="69" s="1"/>
  <c r="H23" i="69"/>
  <c r="I23" i="69" s="1"/>
  <c r="J23" i="69" s="1"/>
  <c r="H14" i="69"/>
  <c r="I14" i="69" s="1"/>
  <c r="J14" i="69" s="1"/>
  <c r="H7" i="69"/>
  <c r="I7" i="69" s="1"/>
  <c r="J7" i="69" s="1"/>
  <c r="H17" i="69"/>
  <c r="I17" i="69" s="1"/>
  <c r="J17" i="69" s="1"/>
  <c r="H20" i="69"/>
  <c r="I20" i="69" s="1"/>
  <c r="J20" i="69" s="1"/>
  <c r="H21" i="24"/>
  <c r="H22" i="21"/>
  <c r="I22" i="21" s="1"/>
  <c r="J22" i="21" s="1"/>
  <c r="H19" i="19"/>
  <c r="H12" i="22"/>
  <c r="I12" i="22" s="1"/>
  <c r="J12" i="22" s="1"/>
  <c r="AQ4" i="13"/>
  <c r="AN3" i="10"/>
  <c r="AI3" i="10"/>
  <c r="H19" i="24"/>
  <c r="H18" i="16"/>
  <c r="Z4" i="15"/>
  <c r="I19" i="7"/>
  <c r="J19" i="7" s="1"/>
  <c r="I13" i="7"/>
  <c r="J13" i="7" s="1"/>
  <c r="H16" i="22"/>
  <c r="I16" i="22" s="1"/>
  <c r="J16" i="22" s="1"/>
  <c r="H18" i="10"/>
  <c r="I18" i="10" s="1"/>
  <c r="J18" i="10" s="1"/>
  <c r="H9" i="2"/>
  <c r="Z4" i="13"/>
  <c r="H19" i="10"/>
  <c r="I19" i="10" s="1"/>
  <c r="J19" i="10" s="1"/>
  <c r="H17" i="5"/>
  <c r="I17" i="5" s="1"/>
  <c r="J17" i="5" s="1"/>
  <c r="H6" i="5"/>
  <c r="I6" i="5" s="1"/>
  <c r="J6" i="5" s="1"/>
  <c r="H4" i="4"/>
  <c r="H23" i="2"/>
  <c r="H14" i="10"/>
  <c r="I14" i="10" s="1"/>
  <c r="J14" i="10" s="1"/>
  <c r="H6" i="10"/>
  <c r="I6" i="10" s="1"/>
  <c r="J6" i="10" s="1"/>
  <c r="H13" i="5"/>
  <c r="I13" i="5" s="1"/>
  <c r="J13" i="5" s="1"/>
  <c r="Z4" i="2"/>
  <c r="H14" i="5"/>
  <c r="I14" i="5" s="1"/>
  <c r="J14" i="5" s="1"/>
  <c r="H5" i="3"/>
  <c r="AF4" i="96"/>
  <c r="AE4" i="96"/>
  <c r="W5" i="96"/>
  <c r="AG4" i="96"/>
  <c r="AF4" i="91"/>
  <c r="AO4" i="91" s="1"/>
  <c r="AE4" i="91"/>
  <c r="W5" i="91"/>
  <c r="X5" i="91" s="1"/>
  <c r="AG4" i="91"/>
  <c r="AP4" i="91" s="1"/>
  <c r="AH4" i="89"/>
  <c r="AH4" i="82"/>
  <c r="Z4" i="82"/>
  <c r="AH4" i="78"/>
  <c r="Z4" i="78"/>
  <c r="P3" i="68"/>
  <c r="AF3" i="68" s="1"/>
  <c r="AO3" i="68" s="1"/>
  <c r="AE3" i="68"/>
  <c r="AH4" i="75"/>
  <c r="AQ4" i="75" s="1"/>
  <c r="Z4" i="75"/>
  <c r="AN3" i="78"/>
  <c r="AI3" i="78"/>
  <c r="AE3" i="67"/>
  <c r="P3" i="67"/>
  <c r="AF3" i="67" s="1"/>
  <c r="AO3" i="67" s="1"/>
  <c r="I23" i="72"/>
  <c r="J23" i="72" s="1"/>
  <c r="W5" i="70"/>
  <c r="AG4" i="70"/>
  <c r="AF4" i="70"/>
  <c r="AE4" i="70"/>
  <c r="I20" i="72"/>
  <c r="J20" i="72" s="1"/>
  <c r="I11" i="71"/>
  <c r="J11" i="71" s="1"/>
  <c r="AE3" i="65"/>
  <c r="P3" i="65"/>
  <c r="AF3" i="65" s="1"/>
  <c r="AO3" i="65" s="1"/>
  <c r="I18" i="71"/>
  <c r="J18" i="71" s="1"/>
  <c r="I10" i="59"/>
  <c r="J10" i="59" s="1"/>
  <c r="AG4" i="76"/>
  <c r="AF4" i="76"/>
  <c r="AE4" i="76"/>
  <c r="W5" i="76"/>
  <c r="I22" i="71"/>
  <c r="J22" i="71" s="1"/>
  <c r="W5" i="64"/>
  <c r="AG4" i="64"/>
  <c r="AE4" i="64"/>
  <c r="AF4" i="64"/>
  <c r="I15" i="63"/>
  <c r="J15" i="63" s="1"/>
  <c r="I4" i="63"/>
  <c r="J4" i="63" s="1"/>
  <c r="K4" i="63" s="1"/>
  <c r="I23" i="60"/>
  <c r="J23" i="60" s="1"/>
  <c r="I14" i="60"/>
  <c r="J14" i="60" s="1"/>
  <c r="I21" i="55"/>
  <c r="J21" i="55" s="1"/>
  <c r="I21" i="51"/>
  <c r="J21" i="51" s="1"/>
  <c r="I15" i="51"/>
  <c r="J15" i="51" s="1"/>
  <c r="I15" i="50"/>
  <c r="J15" i="50" s="1"/>
  <c r="Y5" i="48"/>
  <c r="I8" i="72"/>
  <c r="J8" i="72" s="1"/>
  <c r="I4" i="68"/>
  <c r="J4" i="68" s="1"/>
  <c r="K4" i="68" s="1"/>
  <c r="I17" i="63"/>
  <c r="J17" i="63" s="1"/>
  <c r="I22" i="60"/>
  <c r="J22" i="60" s="1"/>
  <c r="I13" i="60"/>
  <c r="J13" i="60" s="1"/>
  <c r="I5" i="55"/>
  <c r="J5" i="55" s="1"/>
  <c r="I7" i="50"/>
  <c r="J7" i="50" s="1"/>
  <c r="I8" i="68"/>
  <c r="J8" i="68" s="1"/>
  <c r="I22" i="63"/>
  <c r="J22" i="63" s="1"/>
  <c r="I13" i="63"/>
  <c r="J13" i="63" s="1"/>
  <c r="I21" i="56"/>
  <c r="J21" i="56" s="1"/>
  <c r="I18" i="56"/>
  <c r="J18" i="56" s="1"/>
  <c r="I15" i="56"/>
  <c r="J15" i="56" s="1"/>
  <c r="I12" i="56"/>
  <c r="J12" i="56" s="1"/>
  <c r="I7" i="55"/>
  <c r="J7" i="55" s="1"/>
  <c r="AE4" i="57"/>
  <c r="W5" i="57"/>
  <c r="AG4" i="57"/>
  <c r="AF4" i="57"/>
  <c r="I6" i="50"/>
  <c r="J6" i="50" s="1"/>
  <c r="I19" i="50"/>
  <c r="J19" i="50" s="1"/>
  <c r="H94" i="89"/>
  <c r="I94" i="89" s="1"/>
  <c r="J94" i="89" s="1"/>
  <c r="I12" i="52"/>
  <c r="J12" i="52" s="1"/>
  <c r="I22" i="50"/>
  <c r="J22" i="50" s="1"/>
  <c r="I23" i="52"/>
  <c r="J23" i="52" s="1"/>
  <c r="Y5" i="40"/>
  <c r="AH3" i="43"/>
  <c r="AQ3" i="43" s="1"/>
  <c r="Y5" i="41"/>
  <c r="AH4" i="43"/>
  <c r="AQ4" i="43" s="1"/>
  <c r="Z4" i="39"/>
  <c r="AH4" i="39"/>
  <c r="AQ4" i="39" s="1"/>
  <c r="AR3" i="38"/>
  <c r="AI3" i="41"/>
  <c r="AG4" i="33"/>
  <c r="AF4" i="33"/>
  <c r="AE4" i="33"/>
  <c r="W5" i="33"/>
  <c r="Y5" i="33" s="1"/>
  <c r="H32" i="33"/>
  <c r="I32" i="33" s="1"/>
  <c r="J32" i="33" s="1"/>
  <c r="H29" i="33"/>
  <c r="I29" i="33" s="1"/>
  <c r="J29" i="33" s="1"/>
  <c r="H26" i="33"/>
  <c r="I26" i="33" s="1"/>
  <c r="J26" i="33" s="1"/>
  <c r="H23" i="33"/>
  <c r="I23" i="33" s="1"/>
  <c r="J23" i="33" s="1"/>
  <c r="H45" i="33"/>
  <c r="I45" i="33" s="1"/>
  <c r="J45" i="33" s="1"/>
  <c r="H54" i="33"/>
  <c r="I54" i="33" s="1"/>
  <c r="J54" i="33" s="1"/>
  <c r="H78" i="33"/>
  <c r="I78" i="33" s="1"/>
  <c r="J78" i="33" s="1"/>
  <c r="H63" i="33"/>
  <c r="I63" i="33" s="1"/>
  <c r="J63" i="33" s="1"/>
  <c r="H25" i="33"/>
  <c r="I25" i="33" s="1"/>
  <c r="J25" i="33" s="1"/>
  <c r="H11" i="33"/>
  <c r="I11" i="33" s="1"/>
  <c r="J11" i="33" s="1"/>
  <c r="H72" i="33"/>
  <c r="I72" i="33" s="1"/>
  <c r="J72" i="33" s="1"/>
  <c r="H96" i="33"/>
  <c r="I96" i="33" s="1"/>
  <c r="J96" i="33" s="1"/>
  <c r="H81" i="33"/>
  <c r="I81" i="33" s="1"/>
  <c r="J81" i="33" s="1"/>
  <c r="H42" i="33"/>
  <c r="I42" i="33" s="1"/>
  <c r="J42" i="33" s="1"/>
  <c r="H90" i="33"/>
  <c r="I90" i="33" s="1"/>
  <c r="J90" i="33" s="1"/>
  <c r="H51" i="33"/>
  <c r="I51" i="33" s="1"/>
  <c r="J51" i="33" s="1"/>
  <c r="H36" i="33"/>
  <c r="I36" i="33" s="1"/>
  <c r="J36" i="33" s="1"/>
  <c r="H19" i="33"/>
  <c r="I19" i="33" s="1"/>
  <c r="J19" i="33" s="1"/>
  <c r="H16" i="33"/>
  <c r="I16" i="33" s="1"/>
  <c r="J16" i="33" s="1"/>
  <c r="H13" i="33"/>
  <c r="I13" i="33" s="1"/>
  <c r="J13" i="33" s="1"/>
  <c r="H8" i="33"/>
  <c r="I8" i="33" s="1"/>
  <c r="J8" i="33" s="1"/>
  <c r="H7" i="33"/>
  <c r="I7" i="33" s="1"/>
  <c r="J7" i="33" s="1"/>
  <c r="H4" i="33"/>
  <c r="I4" i="33" s="1"/>
  <c r="J4" i="33" s="1"/>
  <c r="K4" i="33" s="1"/>
  <c r="H9" i="36"/>
  <c r="I9" i="36" s="1"/>
  <c r="J9" i="36" s="1"/>
  <c r="H61" i="36"/>
  <c r="I61" i="36" s="1"/>
  <c r="J61" i="36" s="1"/>
  <c r="H58" i="36"/>
  <c r="I58" i="36" s="1"/>
  <c r="J58" i="36" s="1"/>
  <c r="H67" i="36"/>
  <c r="I67" i="36" s="1"/>
  <c r="J67" i="36" s="1"/>
  <c r="H64" i="36"/>
  <c r="I64" i="36" s="1"/>
  <c r="J64" i="36" s="1"/>
  <c r="H40" i="36"/>
  <c r="I40" i="36" s="1"/>
  <c r="J40" i="36" s="1"/>
  <c r="H31" i="36"/>
  <c r="I31" i="36" s="1"/>
  <c r="J31" i="36" s="1"/>
  <c r="H22" i="36"/>
  <c r="I22" i="36" s="1"/>
  <c r="J22" i="36" s="1"/>
  <c r="H16" i="36"/>
  <c r="I16" i="36" s="1"/>
  <c r="J16" i="36" s="1"/>
  <c r="H8" i="36"/>
  <c r="I8" i="36" s="1"/>
  <c r="J8" i="36" s="1"/>
  <c r="H5" i="36"/>
  <c r="I5" i="36" s="1"/>
  <c r="J5" i="36" s="1"/>
  <c r="H11" i="36"/>
  <c r="I11" i="36" s="1"/>
  <c r="J11" i="36" s="1"/>
  <c r="H43" i="36"/>
  <c r="I43" i="36" s="1"/>
  <c r="J43" i="36" s="1"/>
  <c r="H37" i="36"/>
  <c r="I37" i="36" s="1"/>
  <c r="J37" i="36" s="1"/>
  <c r="H28" i="36"/>
  <c r="I28" i="36" s="1"/>
  <c r="J28" i="36" s="1"/>
  <c r="H7" i="36"/>
  <c r="I7" i="36" s="1"/>
  <c r="J7" i="36" s="1"/>
  <c r="H49" i="36"/>
  <c r="I49" i="36" s="1"/>
  <c r="J49" i="36" s="1"/>
  <c r="H46" i="36"/>
  <c r="I46" i="36" s="1"/>
  <c r="J46" i="36" s="1"/>
  <c r="H19" i="36"/>
  <c r="I19" i="36" s="1"/>
  <c r="J19" i="36" s="1"/>
  <c r="H13" i="36"/>
  <c r="I13" i="36" s="1"/>
  <c r="J13" i="36" s="1"/>
  <c r="H55" i="36"/>
  <c r="I55" i="36" s="1"/>
  <c r="J55" i="36" s="1"/>
  <c r="H52" i="36"/>
  <c r="I52" i="36" s="1"/>
  <c r="J52" i="36" s="1"/>
  <c r="H34" i="36"/>
  <c r="I34" i="36" s="1"/>
  <c r="J34" i="36" s="1"/>
  <c r="H25" i="36"/>
  <c r="I25" i="36" s="1"/>
  <c r="J25" i="36" s="1"/>
  <c r="H77" i="43"/>
  <c r="I77" i="43" s="1"/>
  <c r="J77" i="43" s="1"/>
  <c r="H68" i="43"/>
  <c r="I68" i="43" s="1"/>
  <c r="J68" i="43" s="1"/>
  <c r="H59" i="43"/>
  <c r="I59" i="43" s="1"/>
  <c r="J59" i="43" s="1"/>
  <c r="H50" i="43"/>
  <c r="I50" i="43" s="1"/>
  <c r="J50" i="43" s="1"/>
  <c r="H41" i="43"/>
  <c r="I41" i="43" s="1"/>
  <c r="J41" i="43" s="1"/>
  <c r="H32" i="43"/>
  <c r="I32" i="43" s="1"/>
  <c r="J32" i="43" s="1"/>
  <c r="H23" i="43"/>
  <c r="I23" i="43" s="1"/>
  <c r="J23" i="43" s="1"/>
  <c r="H14" i="43"/>
  <c r="I14" i="43" s="1"/>
  <c r="J14" i="43" s="1"/>
  <c r="H6" i="43"/>
  <c r="I6" i="43" s="1"/>
  <c r="J6" i="43" s="1"/>
  <c r="H78" i="43"/>
  <c r="I78" i="43" s="1"/>
  <c r="J78" i="43" s="1"/>
  <c r="H74" i="43"/>
  <c r="I74" i="43" s="1"/>
  <c r="J74" i="43" s="1"/>
  <c r="H65" i="43"/>
  <c r="I65" i="43" s="1"/>
  <c r="J65" i="43" s="1"/>
  <c r="H56" i="43"/>
  <c r="I56" i="43" s="1"/>
  <c r="J56" i="43" s="1"/>
  <c r="H47" i="43"/>
  <c r="I47" i="43" s="1"/>
  <c r="J47" i="43" s="1"/>
  <c r="H38" i="43"/>
  <c r="I38" i="43" s="1"/>
  <c r="J38" i="43" s="1"/>
  <c r="H29" i="43"/>
  <c r="I29" i="43" s="1"/>
  <c r="J29" i="43" s="1"/>
  <c r="H20" i="43"/>
  <c r="I20" i="43" s="1"/>
  <c r="J20" i="43" s="1"/>
  <c r="H10" i="43"/>
  <c r="I10" i="43" s="1"/>
  <c r="J10" i="43" s="1"/>
  <c r="H79" i="43"/>
  <c r="I79" i="43" s="1"/>
  <c r="J79" i="43" s="1"/>
  <c r="H75" i="43"/>
  <c r="I75" i="43" s="1"/>
  <c r="J75" i="43" s="1"/>
  <c r="H70" i="43"/>
  <c r="I70" i="43" s="1"/>
  <c r="J70" i="43" s="1"/>
  <c r="H66" i="43"/>
  <c r="I66" i="43" s="1"/>
  <c r="J66" i="43" s="1"/>
  <c r="H61" i="43"/>
  <c r="I61" i="43" s="1"/>
  <c r="J61" i="43" s="1"/>
  <c r="H57" i="43"/>
  <c r="I57" i="43" s="1"/>
  <c r="J57" i="43" s="1"/>
  <c r="H52" i="43"/>
  <c r="I52" i="43" s="1"/>
  <c r="J52" i="43" s="1"/>
  <c r="H48" i="43"/>
  <c r="I48" i="43" s="1"/>
  <c r="J48" i="43" s="1"/>
  <c r="H43" i="43"/>
  <c r="I43" i="43" s="1"/>
  <c r="J43" i="43" s="1"/>
  <c r="H39" i="43"/>
  <c r="I39" i="43" s="1"/>
  <c r="J39" i="43" s="1"/>
  <c r="H34" i="43"/>
  <c r="I34" i="43" s="1"/>
  <c r="J34" i="43" s="1"/>
  <c r="H30" i="43"/>
  <c r="I30" i="43" s="1"/>
  <c r="J30" i="43" s="1"/>
  <c r="H25" i="43"/>
  <c r="I25" i="43" s="1"/>
  <c r="J25" i="43" s="1"/>
  <c r="H21" i="43"/>
  <c r="I21" i="43" s="1"/>
  <c r="J21" i="43" s="1"/>
  <c r="H16" i="43"/>
  <c r="I16" i="43" s="1"/>
  <c r="J16" i="43" s="1"/>
  <c r="H12" i="43"/>
  <c r="I12" i="43" s="1"/>
  <c r="J12" i="43" s="1"/>
  <c r="H71" i="43"/>
  <c r="I71" i="43" s="1"/>
  <c r="J71" i="43" s="1"/>
  <c r="H62" i="43"/>
  <c r="I62" i="43" s="1"/>
  <c r="J62" i="43" s="1"/>
  <c r="H53" i="43"/>
  <c r="I53" i="43" s="1"/>
  <c r="J53" i="43" s="1"/>
  <c r="H44" i="43"/>
  <c r="I44" i="43" s="1"/>
  <c r="J44" i="43" s="1"/>
  <c r="H35" i="43"/>
  <c r="I35" i="43" s="1"/>
  <c r="J35" i="43" s="1"/>
  <c r="H26" i="43"/>
  <c r="I26" i="43" s="1"/>
  <c r="J26" i="43" s="1"/>
  <c r="H17" i="43"/>
  <c r="I17" i="43" s="1"/>
  <c r="J17" i="43" s="1"/>
  <c r="H87" i="74"/>
  <c r="I87" i="74" s="1"/>
  <c r="J87" i="74" s="1"/>
  <c r="H84" i="74"/>
  <c r="I84" i="74" s="1"/>
  <c r="J84" i="74" s="1"/>
  <c r="H81" i="74"/>
  <c r="I81" i="74" s="1"/>
  <c r="J81" i="74" s="1"/>
  <c r="H78" i="74"/>
  <c r="I78" i="74" s="1"/>
  <c r="J78" i="74" s="1"/>
  <c r="H75" i="74"/>
  <c r="I75" i="74" s="1"/>
  <c r="J75" i="74" s="1"/>
  <c r="H72" i="74"/>
  <c r="I72" i="74" s="1"/>
  <c r="J72" i="74" s="1"/>
  <c r="H69" i="74"/>
  <c r="I69" i="74" s="1"/>
  <c r="J69" i="74" s="1"/>
  <c r="H66" i="74"/>
  <c r="I66" i="74" s="1"/>
  <c r="J66" i="74" s="1"/>
  <c r="H63" i="74"/>
  <c r="I63" i="74" s="1"/>
  <c r="J63" i="74" s="1"/>
  <c r="H60" i="74"/>
  <c r="I60" i="74" s="1"/>
  <c r="J60" i="74" s="1"/>
  <c r="H57" i="74"/>
  <c r="I57" i="74" s="1"/>
  <c r="J57" i="74" s="1"/>
  <c r="H54" i="74"/>
  <c r="I54" i="74" s="1"/>
  <c r="J54" i="74" s="1"/>
  <c r="H51" i="74"/>
  <c r="I51" i="74" s="1"/>
  <c r="J51" i="74" s="1"/>
  <c r="H48" i="74"/>
  <c r="I48" i="74" s="1"/>
  <c r="J48" i="74" s="1"/>
  <c r="H45" i="74"/>
  <c r="I45" i="74" s="1"/>
  <c r="J45" i="74" s="1"/>
  <c r="H42" i="74"/>
  <c r="I42" i="74" s="1"/>
  <c r="J42" i="74" s="1"/>
  <c r="H39" i="74"/>
  <c r="I39" i="74" s="1"/>
  <c r="J39" i="74" s="1"/>
  <c r="H36" i="74"/>
  <c r="I36" i="74" s="1"/>
  <c r="J36" i="74" s="1"/>
  <c r="H33" i="74"/>
  <c r="I33" i="74" s="1"/>
  <c r="J33" i="74" s="1"/>
  <c r="H30" i="74"/>
  <c r="I30" i="74" s="1"/>
  <c r="J30" i="74" s="1"/>
  <c r="H27" i="74"/>
  <c r="I27" i="74" s="1"/>
  <c r="J27" i="74" s="1"/>
  <c r="H24" i="74"/>
  <c r="I24" i="74" s="1"/>
  <c r="J24" i="74" s="1"/>
  <c r="H21" i="74"/>
  <c r="I21" i="74" s="1"/>
  <c r="J21" i="74" s="1"/>
  <c r="H18" i="74"/>
  <c r="I18" i="74" s="1"/>
  <c r="J18" i="74" s="1"/>
  <c r="H15" i="74"/>
  <c r="I15" i="74" s="1"/>
  <c r="J15" i="74" s="1"/>
  <c r="H12" i="74"/>
  <c r="I12" i="74" s="1"/>
  <c r="J12" i="74" s="1"/>
  <c r="H6" i="74"/>
  <c r="I6" i="74" s="1"/>
  <c r="J6" i="74" s="1"/>
  <c r="H4" i="74"/>
  <c r="I4" i="74" s="1"/>
  <c r="J4" i="74" s="1"/>
  <c r="K4" i="74" s="1"/>
  <c r="AQ4" i="74" s="1"/>
  <c r="H5" i="74"/>
  <c r="I5" i="74" s="1"/>
  <c r="J5" i="74" s="1"/>
  <c r="H11" i="74"/>
  <c r="I11" i="74" s="1"/>
  <c r="J11" i="74" s="1"/>
  <c r="H68" i="80"/>
  <c r="I68" i="80" s="1"/>
  <c r="J68" i="80" s="1"/>
  <c r="H65" i="80"/>
  <c r="I65" i="80" s="1"/>
  <c r="J65" i="80" s="1"/>
  <c r="H62" i="80"/>
  <c r="I62" i="80" s="1"/>
  <c r="J62" i="80" s="1"/>
  <c r="H59" i="80"/>
  <c r="I59" i="80" s="1"/>
  <c r="J59" i="80" s="1"/>
  <c r="H56" i="80"/>
  <c r="I56" i="80" s="1"/>
  <c r="J56" i="80" s="1"/>
  <c r="H9" i="80"/>
  <c r="I9" i="80" s="1"/>
  <c r="J9" i="80" s="1"/>
  <c r="H8" i="80"/>
  <c r="I8" i="80" s="1"/>
  <c r="J8" i="80" s="1"/>
  <c r="H7" i="80"/>
  <c r="I7" i="80" s="1"/>
  <c r="J7" i="80" s="1"/>
  <c r="H4" i="80"/>
  <c r="I4" i="80" s="1"/>
  <c r="J4" i="80" s="1"/>
  <c r="K4" i="80" s="1"/>
  <c r="H53" i="80"/>
  <c r="I53" i="80" s="1"/>
  <c r="J53" i="80" s="1"/>
  <c r="H50" i="80"/>
  <c r="I50" i="80" s="1"/>
  <c r="J50" i="80" s="1"/>
  <c r="H47" i="80"/>
  <c r="I47" i="80" s="1"/>
  <c r="J47" i="80" s="1"/>
  <c r="H44" i="80"/>
  <c r="I44" i="80" s="1"/>
  <c r="J44" i="80" s="1"/>
  <c r="H41" i="80"/>
  <c r="I41" i="80" s="1"/>
  <c r="J41" i="80" s="1"/>
  <c r="H38" i="80"/>
  <c r="I38" i="80" s="1"/>
  <c r="J38" i="80" s="1"/>
  <c r="H35" i="80"/>
  <c r="I35" i="80" s="1"/>
  <c r="J35" i="80" s="1"/>
  <c r="H32" i="80"/>
  <c r="I32" i="80" s="1"/>
  <c r="J32" i="80" s="1"/>
  <c r="H29" i="80"/>
  <c r="I29" i="80" s="1"/>
  <c r="J29" i="80" s="1"/>
  <c r="H26" i="80"/>
  <c r="I26" i="80" s="1"/>
  <c r="J26" i="80" s="1"/>
  <c r="H23" i="80"/>
  <c r="I23" i="80" s="1"/>
  <c r="J23" i="80" s="1"/>
  <c r="H20" i="80"/>
  <c r="I20" i="80" s="1"/>
  <c r="J20" i="80" s="1"/>
  <c r="H17" i="80"/>
  <c r="I17" i="80" s="1"/>
  <c r="J17" i="80" s="1"/>
  <c r="H14" i="80"/>
  <c r="I14" i="80" s="1"/>
  <c r="J14" i="80" s="1"/>
  <c r="H58" i="80"/>
  <c r="I58" i="80" s="1"/>
  <c r="J58" i="80" s="1"/>
  <c r="H64" i="80"/>
  <c r="I64" i="80" s="1"/>
  <c r="J64" i="80" s="1"/>
  <c r="H61" i="80"/>
  <c r="I61" i="80" s="1"/>
  <c r="J61" i="80" s="1"/>
  <c r="H10" i="80"/>
  <c r="I10" i="80" s="1"/>
  <c r="J10" i="80" s="1"/>
  <c r="H67" i="80"/>
  <c r="I67" i="80" s="1"/>
  <c r="J67" i="80" s="1"/>
  <c r="H86" i="85"/>
  <c r="I86" i="85" s="1"/>
  <c r="J86" i="85" s="1"/>
  <c r="H68" i="85"/>
  <c r="I68" i="85" s="1"/>
  <c r="J68" i="85" s="1"/>
  <c r="H50" i="85"/>
  <c r="I50" i="85" s="1"/>
  <c r="J50" i="85" s="1"/>
  <c r="H32" i="85"/>
  <c r="I32" i="85" s="1"/>
  <c r="J32" i="85" s="1"/>
  <c r="H83" i="85"/>
  <c r="I83" i="85" s="1"/>
  <c r="J83" i="85" s="1"/>
  <c r="H65" i="85"/>
  <c r="I65" i="85" s="1"/>
  <c r="J65" i="85" s="1"/>
  <c r="H47" i="85"/>
  <c r="I47" i="85" s="1"/>
  <c r="J47" i="85" s="1"/>
  <c r="H29" i="85"/>
  <c r="I29" i="85" s="1"/>
  <c r="J29" i="85" s="1"/>
  <c r="H80" i="85"/>
  <c r="I80" i="85" s="1"/>
  <c r="J80" i="85" s="1"/>
  <c r="H62" i="85"/>
  <c r="I62" i="85" s="1"/>
  <c r="J62" i="85" s="1"/>
  <c r="H44" i="85"/>
  <c r="I44" i="85" s="1"/>
  <c r="J44" i="85" s="1"/>
  <c r="H11" i="85"/>
  <c r="I11" i="85" s="1"/>
  <c r="J11" i="85" s="1"/>
  <c r="H89" i="85"/>
  <c r="I89" i="85" s="1"/>
  <c r="J89" i="85" s="1"/>
  <c r="H71" i="85"/>
  <c r="I71" i="85" s="1"/>
  <c r="J71" i="85" s="1"/>
  <c r="H53" i="85"/>
  <c r="I53" i="85" s="1"/>
  <c r="J53" i="85" s="1"/>
  <c r="H35" i="85"/>
  <c r="I35" i="85" s="1"/>
  <c r="J35" i="85" s="1"/>
  <c r="H95" i="85"/>
  <c r="I95" i="85" s="1"/>
  <c r="J95" i="85" s="1"/>
  <c r="H77" i="85"/>
  <c r="I77" i="85" s="1"/>
  <c r="J77" i="85" s="1"/>
  <c r="H59" i="85"/>
  <c r="I59" i="85" s="1"/>
  <c r="J59" i="85" s="1"/>
  <c r="H41" i="85"/>
  <c r="I41" i="85" s="1"/>
  <c r="J41" i="85" s="1"/>
  <c r="H20" i="85"/>
  <c r="I20" i="85" s="1"/>
  <c r="J20" i="85" s="1"/>
  <c r="H17" i="85"/>
  <c r="I17" i="85" s="1"/>
  <c r="J17" i="85" s="1"/>
  <c r="H98" i="85"/>
  <c r="I98" i="85" s="1"/>
  <c r="J98" i="85" s="1"/>
  <c r="H38" i="85"/>
  <c r="I38" i="85" s="1"/>
  <c r="J38" i="85" s="1"/>
  <c r="H56" i="85"/>
  <c r="I56" i="85" s="1"/>
  <c r="J56" i="85" s="1"/>
  <c r="H92" i="85"/>
  <c r="I92" i="85" s="1"/>
  <c r="J92" i="85" s="1"/>
  <c r="H74" i="85"/>
  <c r="I74" i="85" s="1"/>
  <c r="J74" i="85" s="1"/>
  <c r="H78" i="91"/>
  <c r="I78" i="91" s="1"/>
  <c r="J78" i="91" s="1"/>
  <c r="H75" i="91"/>
  <c r="I75" i="91" s="1"/>
  <c r="J75" i="91" s="1"/>
  <c r="H72" i="91"/>
  <c r="I72" i="91" s="1"/>
  <c r="J72" i="91" s="1"/>
  <c r="H69" i="91"/>
  <c r="I69" i="91" s="1"/>
  <c r="J69" i="91" s="1"/>
  <c r="H66" i="91"/>
  <c r="I66" i="91" s="1"/>
  <c r="J66" i="91" s="1"/>
  <c r="H63" i="91"/>
  <c r="I63" i="91" s="1"/>
  <c r="J63" i="91" s="1"/>
  <c r="H60" i="91"/>
  <c r="I60" i="91" s="1"/>
  <c r="J60" i="91" s="1"/>
  <c r="H57" i="91"/>
  <c r="I57" i="91" s="1"/>
  <c r="J57" i="91" s="1"/>
  <c r="H54" i="91"/>
  <c r="I54" i="91" s="1"/>
  <c r="J54" i="91" s="1"/>
  <c r="H51" i="91"/>
  <c r="I51" i="91" s="1"/>
  <c r="J51" i="91" s="1"/>
  <c r="H79" i="91"/>
  <c r="I79" i="91" s="1"/>
  <c r="J79" i="91" s="1"/>
  <c r="H70" i="91"/>
  <c r="I70" i="91" s="1"/>
  <c r="J70" i="91" s="1"/>
  <c r="H61" i="91"/>
  <c r="I61" i="91" s="1"/>
  <c r="J61" i="91" s="1"/>
  <c r="H52" i="91"/>
  <c r="I52" i="91" s="1"/>
  <c r="J52" i="91" s="1"/>
  <c r="H43" i="91"/>
  <c r="I43" i="91" s="1"/>
  <c r="J43" i="91" s="1"/>
  <c r="H34" i="91"/>
  <c r="I34" i="91" s="1"/>
  <c r="J34" i="91" s="1"/>
  <c r="H25" i="91"/>
  <c r="I25" i="91" s="1"/>
  <c r="J25" i="91" s="1"/>
  <c r="H16" i="91"/>
  <c r="I16" i="91" s="1"/>
  <c r="J16" i="91" s="1"/>
  <c r="H12" i="91"/>
  <c r="I12" i="91" s="1"/>
  <c r="J12" i="91" s="1"/>
  <c r="H6" i="91"/>
  <c r="I6" i="91" s="1"/>
  <c r="J6" i="91" s="1"/>
  <c r="H23" i="91"/>
  <c r="I23" i="91" s="1"/>
  <c r="J23" i="91" s="1"/>
  <c r="H11" i="91"/>
  <c r="I11" i="91" s="1"/>
  <c r="J11" i="91" s="1"/>
  <c r="H5" i="91"/>
  <c r="I5" i="91" s="1"/>
  <c r="J5" i="91" s="1"/>
  <c r="K5" i="91" s="1"/>
  <c r="H77" i="91"/>
  <c r="I77" i="91" s="1"/>
  <c r="J77" i="91" s="1"/>
  <c r="H68" i="91"/>
  <c r="I68" i="91" s="1"/>
  <c r="J68" i="91" s="1"/>
  <c r="H9" i="91"/>
  <c r="I9" i="91" s="1"/>
  <c r="J9" i="91" s="1"/>
  <c r="H59" i="91"/>
  <c r="I59" i="91" s="1"/>
  <c r="J59" i="91" s="1"/>
  <c r="H50" i="91"/>
  <c r="I50" i="91" s="1"/>
  <c r="J50" i="91" s="1"/>
  <c r="H41" i="91"/>
  <c r="I41" i="91" s="1"/>
  <c r="J41" i="91" s="1"/>
  <c r="H14" i="91"/>
  <c r="I14" i="91" s="1"/>
  <c r="J14" i="91" s="1"/>
  <c r="H10" i="91"/>
  <c r="I10" i="91" s="1"/>
  <c r="J10" i="91" s="1"/>
  <c r="H32" i="91"/>
  <c r="I32" i="91" s="1"/>
  <c r="J32" i="91" s="1"/>
  <c r="AP3" i="35"/>
  <c r="AI3" i="35"/>
  <c r="H18" i="27"/>
  <c r="I18" i="27" s="1"/>
  <c r="J18" i="27" s="1"/>
  <c r="H14" i="27"/>
  <c r="I14" i="27" s="1"/>
  <c r="J14" i="27" s="1"/>
  <c r="H10" i="27"/>
  <c r="I10" i="27" s="1"/>
  <c r="J10" i="27" s="1"/>
  <c r="H79" i="27"/>
  <c r="I79" i="27" s="1"/>
  <c r="J79" i="27" s="1"/>
  <c r="H78" i="27"/>
  <c r="I78" i="27" s="1"/>
  <c r="J78" i="27" s="1"/>
  <c r="H70" i="27"/>
  <c r="I70" i="27" s="1"/>
  <c r="J70" i="27" s="1"/>
  <c r="H69" i="27"/>
  <c r="I69" i="27" s="1"/>
  <c r="J69" i="27" s="1"/>
  <c r="H61" i="27"/>
  <c r="I61" i="27" s="1"/>
  <c r="J61" i="27" s="1"/>
  <c r="H60" i="27"/>
  <c r="I60" i="27" s="1"/>
  <c r="J60" i="27" s="1"/>
  <c r="H52" i="27"/>
  <c r="I52" i="27" s="1"/>
  <c r="J52" i="27" s="1"/>
  <c r="H43" i="27"/>
  <c r="I43" i="27" s="1"/>
  <c r="J43" i="27" s="1"/>
  <c r="H34" i="27"/>
  <c r="I34" i="27" s="1"/>
  <c r="J34" i="27" s="1"/>
  <c r="H25" i="27"/>
  <c r="I25" i="27" s="1"/>
  <c r="J25" i="27" s="1"/>
  <c r="H19" i="27"/>
  <c r="I19" i="27" s="1"/>
  <c r="J19" i="27" s="1"/>
  <c r="H20" i="27"/>
  <c r="I20" i="27" s="1"/>
  <c r="J20" i="27" s="1"/>
  <c r="H15" i="27"/>
  <c r="I15" i="27" s="1"/>
  <c r="J15" i="27" s="1"/>
  <c r="H73" i="27"/>
  <c r="I73" i="27" s="1"/>
  <c r="J73" i="27" s="1"/>
  <c r="H64" i="27"/>
  <c r="I64" i="27" s="1"/>
  <c r="J64" i="27" s="1"/>
  <c r="H55" i="27"/>
  <c r="I55" i="27" s="1"/>
  <c r="J55" i="27" s="1"/>
  <c r="H46" i="27"/>
  <c r="I46" i="27" s="1"/>
  <c r="J46" i="27" s="1"/>
  <c r="H37" i="27"/>
  <c r="I37" i="27" s="1"/>
  <c r="J37" i="27" s="1"/>
  <c r="H28" i="27"/>
  <c r="I28" i="27" s="1"/>
  <c r="J28" i="27" s="1"/>
  <c r="H16" i="27"/>
  <c r="I16" i="27" s="1"/>
  <c r="J16" i="27" s="1"/>
  <c r="H17" i="27"/>
  <c r="I17" i="27" s="1"/>
  <c r="J17" i="27" s="1"/>
  <c r="H12" i="27"/>
  <c r="I12" i="27" s="1"/>
  <c r="J12" i="27" s="1"/>
  <c r="H11" i="27"/>
  <c r="I11" i="27" s="1"/>
  <c r="J11" i="27" s="1"/>
  <c r="H8" i="27"/>
  <c r="I8" i="27" s="1"/>
  <c r="J8" i="27" s="1"/>
  <c r="H7" i="27"/>
  <c r="I7" i="27" s="1"/>
  <c r="J7" i="27" s="1"/>
  <c r="H4" i="27"/>
  <c r="I4" i="27" s="1"/>
  <c r="J4" i="27" s="1"/>
  <c r="K4" i="27" s="1"/>
  <c r="H76" i="27"/>
  <c r="I76" i="27" s="1"/>
  <c r="J76" i="27" s="1"/>
  <c r="H67" i="27"/>
  <c r="I67" i="27" s="1"/>
  <c r="J67" i="27" s="1"/>
  <c r="H58" i="27"/>
  <c r="I58" i="27" s="1"/>
  <c r="J58" i="27" s="1"/>
  <c r="H49" i="27"/>
  <c r="I49" i="27" s="1"/>
  <c r="J49" i="27" s="1"/>
  <c r="H40" i="27"/>
  <c r="I40" i="27" s="1"/>
  <c r="J40" i="27" s="1"/>
  <c r="H31" i="27"/>
  <c r="I31" i="27" s="1"/>
  <c r="J31" i="27" s="1"/>
  <c r="H22" i="27"/>
  <c r="I22" i="27" s="1"/>
  <c r="J22" i="27" s="1"/>
  <c r="H13" i="27"/>
  <c r="I13" i="27" s="1"/>
  <c r="J13" i="27" s="1"/>
  <c r="AN3" i="26"/>
  <c r="AI3" i="26"/>
  <c r="AH4" i="14"/>
  <c r="AQ4" i="14" s="1"/>
  <c r="Z4" i="14"/>
  <c r="H86" i="30"/>
  <c r="I86" i="30" s="1"/>
  <c r="J86" i="30" s="1"/>
  <c r="H50" i="30"/>
  <c r="I50" i="30" s="1"/>
  <c r="J50" i="30" s="1"/>
  <c r="H14" i="30"/>
  <c r="I14" i="30" s="1"/>
  <c r="J14" i="30" s="1"/>
  <c r="H65" i="29"/>
  <c r="I65" i="29" s="1"/>
  <c r="J65" i="29" s="1"/>
  <c r="H29" i="29"/>
  <c r="I29" i="29" s="1"/>
  <c r="J29" i="29" s="1"/>
  <c r="H52" i="28"/>
  <c r="I52" i="28" s="1"/>
  <c r="J52" i="28" s="1"/>
  <c r="H43" i="28"/>
  <c r="I43" i="28" s="1"/>
  <c r="J43" i="28" s="1"/>
  <c r="H15" i="28"/>
  <c r="I15" i="28" s="1"/>
  <c r="J15" i="28" s="1"/>
  <c r="AQ4" i="34"/>
  <c r="H98" i="29"/>
  <c r="I98" i="29" s="1"/>
  <c r="J98" i="29" s="1"/>
  <c r="H62" i="29"/>
  <c r="I62" i="29" s="1"/>
  <c r="J62" i="29" s="1"/>
  <c r="H26" i="29"/>
  <c r="I26" i="29" s="1"/>
  <c r="J26" i="29" s="1"/>
  <c r="H35" i="28"/>
  <c r="I35" i="28" s="1"/>
  <c r="J35" i="28" s="1"/>
  <c r="H9" i="28"/>
  <c r="I9" i="28" s="1"/>
  <c r="J9" i="28" s="1"/>
  <c r="AI3" i="23"/>
  <c r="AN3" i="23"/>
  <c r="AQ4" i="15"/>
  <c r="H42" i="32"/>
  <c r="I42" i="32" s="1"/>
  <c r="J42" i="32" s="1"/>
  <c r="H95" i="29"/>
  <c r="I95" i="29" s="1"/>
  <c r="J95" i="29" s="1"/>
  <c r="H59" i="29"/>
  <c r="I59" i="29" s="1"/>
  <c r="J59" i="29" s="1"/>
  <c r="H64" i="28"/>
  <c r="I64" i="28" s="1"/>
  <c r="J64" i="28" s="1"/>
  <c r="H55" i="28"/>
  <c r="I55" i="28" s="1"/>
  <c r="J55" i="28" s="1"/>
  <c r="H27" i="28"/>
  <c r="I27" i="28" s="1"/>
  <c r="J27" i="28" s="1"/>
  <c r="H18" i="28"/>
  <c r="I18" i="28" s="1"/>
  <c r="J18" i="28" s="1"/>
  <c r="H9" i="27"/>
  <c r="I9" i="27" s="1"/>
  <c r="J9" i="27" s="1"/>
  <c r="AH3" i="26"/>
  <c r="AQ3" i="26" s="1"/>
  <c r="Q88" i="30"/>
  <c r="Q85" i="30"/>
  <c r="Q82" i="30"/>
  <c r="Q79" i="30"/>
  <c r="Q76" i="30"/>
  <c r="Q73" i="30"/>
  <c r="Q70" i="30"/>
  <c r="Q67" i="30"/>
  <c r="Q64" i="30"/>
  <c r="Q61" i="30"/>
  <c r="Q58" i="30"/>
  <c r="Q55" i="30"/>
  <c r="Q52" i="30"/>
  <c r="Q49" i="30"/>
  <c r="Q46" i="30"/>
  <c r="Q43" i="30"/>
  <c r="Q40" i="30"/>
  <c r="Q37" i="30"/>
  <c r="Q34" i="30"/>
  <c r="Q31" i="30"/>
  <c r="Q28" i="30"/>
  <c r="Q25" i="30"/>
  <c r="Q22" i="30"/>
  <c r="Q19" i="30"/>
  <c r="Q16" i="30"/>
  <c r="Q13" i="30"/>
  <c r="Q8" i="30"/>
  <c r="Q7" i="30"/>
  <c r="Q9" i="30"/>
  <c r="Q89" i="30"/>
  <c r="Q86" i="30"/>
  <c r="Q83" i="30"/>
  <c r="Q80" i="30"/>
  <c r="Q77" i="30"/>
  <c r="Q74" i="30"/>
  <c r="Q71" i="30"/>
  <c r="Q68" i="30"/>
  <c r="Q65" i="30"/>
  <c r="Q62" i="30"/>
  <c r="Q59" i="30"/>
  <c r="Q56" i="30"/>
  <c r="Q53" i="30"/>
  <c r="Q50" i="30"/>
  <c r="Q47" i="30"/>
  <c r="Q44" i="30"/>
  <c r="Q41" i="30"/>
  <c r="Q38" i="30"/>
  <c r="Q35" i="30"/>
  <c r="Q32" i="30"/>
  <c r="Q29" i="30"/>
  <c r="Q26" i="30"/>
  <c r="Q23" i="30"/>
  <c r="Q20" i="30"/>
  <c r="Q17" i="30"/>
  <c r="Q14" i="30"/>
  <c r="Q10" i="30"/>
  <c r="Q11" i="30"/>
  <c r="Q5" i="30"/>
  <c r="Q87" i="30"/>
  <c r="Q84" i="30"/>
  <c r="Q81" i="30"/>
  <c r="Q78" i="30"/>
  <c r="Q75" i="30"/>
  <c r="Q72" i="30"/>
  <c r="Q69" i="30"/>
  <c r="Q66" i="30"/>
  <c r="Q63" i="30"/>
  <c r="Q60" i="30"/>
  <c r="Q57" i="30"/>
  <c r="Q54" i="30"/>
  <c r="Q51" i="30"/>
  <c r="Q48" i="30"/>
  <c r="Q45" i="30"/>
  <c r="Q42" i="30"/>
  <c r="Q39" i="30"/>
  <c r="Q36" i="30"/>
  <c r="Q33" i="30"/>
  <c r="Q30" i="30"/>
  <c r="Q27" i="30"/>
  <c r="Q24" i="30"/>
  <c r="Q21" i="30"/>
  <c r="Q15" i="30"/>
  <c r="Q12" i="30"/>
  <c r="Q6" i="30"/>
  <c r="Q18" i="30"/>
  <c r="Q9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38" i="39"/>
  <c r="Q35" i="39"/>
  <c r="Q32" i="39"/>
  <c r="Q29" i="39"/>
  <c r="Q26" i="39"/>
  <c r="Q23" i="39"/>
  <c r="Q20" i="39"/>
  <c r="Q17" i="39"/>
  <c r="Q14" i="39"/>
  <c r="Q10" i="39"/>
  <c r="Q78" i="39"/>
  <c r="Q75" i="39"/>
  <c r="Q72" i="39"/>
  <c r="Q69" i="39"/>
  <c r="Q66" i="39"/>
  <c r="Q63" i="39"/>
  <c r="Q60" i="39"/>
  <c r="Q57" i="39"/>
  <c r="Q54" i="39"/>
  <c r="Q51" i="39"/>
  <c r="Q48" i="39"/>
  <c r="Q45" i="39"/>
  <c r="Q42" i="39"/>
  <c r="Q39" i="39"/>
  <c r="Q36" i="39"/>
  <c r="Q33" i="39"/>
  <c r="Q30" i="39"/>
  <c r="Q27" i="39"/>
  <c r="Q24" i="39"/>
  <c r="Q21" i="39"/>
  <c r="Q18" i="39"/>
  <c r="Q15" i="39"/>
  <c r="Q12" i="39"/>
  <c r="Q6" i="39"/>
  <c r="Q76" i="39"/>
  <c r="Q67" i="39"/>
  <c r="Q58" i="39"/>
  <c r="Q49" i="39"/>
  <c r="Q40" i="39"/>
  <c r="Q31" i="39"/>
  <c r="Q22" i="39"/>
  <c r="Q13" i="39"/>
  <c r="Q7" i="39"/>
  <c r="Q73" i="39"/>
  <c r="Q64" i="39"/>
  <c r="Q55" i="39"/>
  <c r="Q46" i="39"/>
  <c r="Q37" i="39"/>
  <c r="Q28" i="39"/>
  <c r="Q19" i="39"/>
  <c r="Q11" i="39"/>
  <c r="Q5" i="39"/>
  <c r="Q8" i="39"/>
  <c r="Q79" i="39"/>
  <c r="Q70" i="39"/>
  <c r="Q61" i="39"/>
  <c r="Q52" i="39"/>
  <c r="Q43" i="39"/>
  <c r="Q34" i="39"/>
  <c r="Q25" i="39"/>
  <c r="Q16" i="39"/>
  <c r="Q89" i="46"/>
  <c r="Q86" i="46"/>
  <c r="Q83" i="46"/>
  <c r="Q80" i="46"/>
  <c r="Q77" i="46"/>
  <c r="Q74" i="46"/>
  <c r="Q71" i="46"/>
  <c r="Q68" i="46"/>
  <c r="Q65" i="46"/>
  <c r="Q62" i="46"/>
  <c r="Q59" i="46"/>
  <c r="Q56" i="46"/>
  <c r="Q53" i="46"/>
  <c r="Q50" i="46"/>
  <c r="Q47" i="46"/>
  <c r="Q44" i="46"/>
  <c r="Q41" i="46"/>
  <c r="Q38" i="46"/>
  <c r="Q35" i="46"/>
  <c r="Q32" i="46"/>
  <c r="Q29" i="46"/>
  <c r="Q26" i="46"/>
  <c r="Q23" i="46"/>
  <c r="Q20" i="46"/>
  <c r="Q17" i="46"/>
  <c r="Q14" i="46"/>
  <c r="Q10" i="46"/>
  <c r="Q11" i="46"/>
  <c r="Q5" i="46"/>
  <c r="Q24" i="46"/>
  <c r="Q22" i="46"/>
  <c r="Q15" i="46"/>
  <c r="Q13" i="46"/>
  <c r="Q6" i="46"/>
  <c r="Q88" i="46"/>
  <c r="Q85" i="46"/>
  <c r="Q82" i="46"/>
  <c r="Q79" i="46"/>
  <c r="Q76" i="46"/>
  <c r="Q73" i="46"/>
  <c r="Q70" i="46"/>
  <c r="Q67" i="46"/>
  <c r="Q64" i="46"/>
  <c r="Q61" i="46"/>
  <c r="Q58" i="46"/>
  <c r="Q55" i="46"/>
  <c r="Q52" i="46"/>
  <c r="Q49" i="46"/>
  <c r="Q46" i="46"/>
  <c r="Q43" i="46"/>
  <c r="Q40" i="46"/>
  <c r="Q37" i="46"/>
  <c r="Q34" i="46"/>
  <c r="Q31" i="46"/>
  <c r="Q28" i="46"/>
  <c r="Q25" i="46"/>
  <c r="Q18" i="46"/>
  <c r="Q16" i="46"/>
  <c r="Q8" i="46"/>
  <c r="Q7" i="46"/>
  <c r="Q9" i="46"/>
  <c r="Q87" i="46"/>
  <c r="Q84" i="46"/>
  <c r="Q81" i="46"/>
  <c r="Q78" i="46"/>
  <c r="Q75" i="46"/>
  <c r="Q72" i="46"/>
  <c r="Q69" i="46"/>
  <c r="Q66" i="46"/>
  <c r="Q63" i="46"/>
  <c r="Q60" i="46"/>
  <c r="Q57" i="46"/>
  <c r="Q54" i="46"/>
  <c r="Q51" i="46"/>
  <c r="Q48" i="46"/>
  <c r="Q45" i="46"/>
  <c r="Q42" i="46"/>
  <c r="Q39" i="46"/>
  <c r="Q36" i="46"/>
  <c r="Q33" i="46"/>
  <c r="Q30" i="46"/>
  <c r="Q27" i="46"/>
  <c r="Q21" i="46"/>
  <c r="Q19" i="46"/>
  <c r="Q12" i="46"/>
  <c r="Q69" i="76"/>
  <c r="Q66" i="76"/>
  <c r="Q63" i="76"/>
  <c r="Q60" i="76"/>
  <c r="Q57" i="76"/>
  <c r="Q54" i="76"/>
  <c r="Q51" i="76"/>
  <c r="Q48" i="76"/>
  <c r="Q45" i="76"/>
  <c r="Q42" i="76"/>
  <c r="Q39" i="76"/>
  <c r="Q36" i="76"/>
  <c r="Q33" i="76"/>
  <c r="Q30" i="76"/>
  <c r="Q27" i="76"/>
  <c r="Q24" i="76"/>
  <c r="Q21" i="76"/>
  <c r="Q67" i="76"/>
  <c r="Q64" i="76"/>
  <c r="Q61" i="76"/>
  <c r="Q58" i="76"/>
  <c r="Q55" i="76"/>
  <c r="Q52" i="76"/>
  <c r="Q49" i="76"/>
  <c r="Q46" i="76"/>
  <c r="Q43" i="76"/>
  <c r="Q40" i="76"/>
  <c r="Q37" i="76"/>
  <c r="Q34" i="76"/>
  <c r="Q31" i="76"/>
  <c r="Q28" i="76"/>
  <c r="Q25" i="76"/>
  <c r="Q22" i="76"/>
  <c r="Q19" i="76"/>
  <c r="Q9" i="76"/>
  <c r="Q17" i="76"/>
  <c r="Q14" i="76"/>
  <c r="Q10" i="76"/>
  <c r="Q68" i="76"/>
  <c r="Q65" i="76"/>
  <c r="Q62" i="76"/>
  <c r="Q59" i="76"/>
  <c r="Q56" i="76"/>
  <c r="Q53" i="76"/>
  <c r="Q50" i="76"/>
  <c r="Q47" i="76"/>
  <c r="Q44" i="76"/>
  <c r="Q41" i="76"/>
  <c r="Q38" i="76"/>
  <c r="Q35" i="76"/>
  <c r="Q32" i="76"/>
  <c r="Q29" i="76"/>
  <c r="Q26" i="76"/>
  <c r="Q23" i="76"/>
  <c r="Q11" i="76"/>
  <c r="Q5" i="76"/>
  <c r="Q20" i="76"/>
  <c r="Q18" i="76"/>
  <c r="Q15" i="76"/>
  <c r="Q12" i="76"/>
  <c r="Q6" i="76"/>
  <c r="Q16" i="76"/>
  <c r="Q13" i="76"/>
  <c r="Q8" i="76"/>
  <c r="Q7" i="76"/>
  <c r="Q11" i="83"/>
  <c r="Q5" i="83"/>
  <c r="Q78" i="83"/>
  <c r="Q75" i="83"/>
  <c r="Q72" i="83"/>
  <c r="Q69" i="83"/>
  <c r="Q66" i="83"/>
  <c r="Q63" i="83"/>
  <c r="Q60" i="83"/>
  <c r="Q57" i="83"/>
  <c r="Q54" i="83"/>
  <c r="Q51" i="83"/>
  <c r="Q48" i="83"/>
  <c r="Q45" i="83"/>
  <c r="Q42" i="83"/>
  <c r="Q39" i="83"/>
  <c r="Q36" i="83"/>
  <c r="Q33" i="83"/>
  <c r="Q30" i="83"/>
  <c r="Q27" i="83"/>
  <c r="Q24" i="83"/>
  <c r="Q21" i="83"/>
  <c r="Q18" i="83"/>
  <c r="Q15" i="83"/>
  <c r="Q12" i="83"/>
  <c r="Q6" i="83"/>
  <c r="Q67" i="83"/>
  <c r="Q65" i="83"/>
  <c r="Q58" i="83"/>
  <c r="Q56" i="83"/>
  <c r="Q49" i="83"/>
  <c r="Q47" i="83"/>
  <c r="Q40" i="83"/>
  <c r="Q38" i="83"/>
  <c r="Q31" i="83"/>
  <c r="Q29" i="83"/>
  <c r="Q22" i="83"/>
  <c r="Q20" i="83"/>
  <c r="Q13" i="83"/>
  <c r="Q10" i="83"/>
  <c r="Q8" i="83"/>
  <c r="Q7" i="83"/>
  <c r="Q64" i="83"/>
  <c r="Q62" i="83"/>
  <c r="Q55" i="83"/>
  <c r="Q53" i="83"/>
  <c r="Q46" i="83"/>
  <c r="Q44" i="83"/>
  <c r="Q37" i="83"/>
  <c r="Q35" i="83"/>
  <c r="Q28" i="83"/>
  <c r="Q26" i="83"/>
  <c r="Q19" i="83"/>
  <c r="Q71" i="83"/>
  <c r="Q59" i="83"/>
  <c r="Q43" i="83"/>
  <c r="Q73" i="83"/>
  <c r="Q52" i="83"/>
  <c r="Q16" i="83"/>
  <c r="Q77" i="83"/>
  <c r="Q68" i="83"/>
  <c r="Q32" i="83"/>
  <c r="Q23" i="83"/>
  <c r="Q79" i="83"/>
  <c r="Q70" i="83"/>
  <c r="Q61" i="83"/>
  <c r="Q41" i="83"/>
  <c r="Q17" i="83"/>
  <c r="Q9" i="83"/>
  <c r="Q76" i="83"/>
  <c r="Q50" i="83"/>
  <c r="Q25" i="83"/>
  <c r="Q14" i="83"/>
  <c r="Q74" i="83"/>
  <c r="Q34" i="83"/>
  <c r="Q68" i="88"/>
  <c r="Q65" i="88"/>
  <c r="Q62" i="88"/>
  <c r="Q59" i="88"/>
  <c r="Q56" i="88"/>
  <c r="Q53" i="88"/>
  <c r="Q66" i="88"/>
  <c r="Q64" i="88"/>
  <c r="Q57" i="88"/>
  <c r="Q55" i="88"/>
  <c r="Q9" i="88"/>
  <c r="Q50" i="88"/>
  <c r="Q47" i="88"/>
  <c r="Q44" i="88"/>
  <c r="Q41" i="88"/>
  <c r="Q38" i="88"/>
  <c r="Q35" i="88"/>
  <c r="Q32" i="88"/>
  <c r="Q29" i="88"/>
  <c r="Q26" i="88"/>
  <c r="Q23" i="88"/>
  <c r="Q20" i="88"/>
  <c r="Q17" i="88"/>
  <c r="Q14" i="88"/>
  <c r="Q10" i="88"/>
  <c r="Q69" i="88"/>
  <c r="Q67" i="88"/>
  <c r="Q60" i="88"/>
  <c r="Q58" i="88"/>
  <c r="Q51" i="88"/>
  <c r="Q11" i="88"/>
  <c r="Q5" i="88"/>
  <c r="Q48" i="88"/>
  <c r="Q45" i="88"/>
  <c r="Q42" i="88"/>
  <c r="Q39" i="88"/>
  <c r="Q36" i="88"/>
  <c r="Q33" i="88"/>
  <c r="Q30" i="88"/>
  <c r="Q27" i="88"/>
  <c r="Q24" i="88"/>
  <c r="Q21" i="88"/>
  <c r="Q18" i="88"/>
  <c r="Q15" i="88"/>
  <c r="Q12" i="88"/>
  <c r="Q6" i="88"/>
  <c r="Q49" i="88"/>
  <c r="Q46" i="88"/>
  <c r="Q43" i="88"/>
  <c r="Q40" i="88"/>
  <c r="Q37" i="88"/>
  <c r="Q34" i="88"/>
  <c r="Q31" i="88"/>
  <c r="Q28" i="88"/>
  <c r="Q25" i="88"/>
  <c r="Q22" i="88"/>
  <c r="Q19" i="88"/>
  <c r="Q16" i="88"/>
  <c r="Q13" i="88"/>
  <c r="Q8" i="88"/>
  <c r="Q7" i="88"/>
  <c r="Q54" i="88"/>
  <c r="Q52" i="88"/>
  <c r="Q61" i="88"/>
  <c r="Q63" i="88"/>
  <c r="Q78" i="95"/>
  <c r="Q79" i="95"/>
  <c r="Q76" i="95"/>
  <c r="Q73" i="95"/>
  <c r="Q70" i="95"/>
  <c r="Q67" i="95"/>
  <c r="Q64" i="95"/>
  <c r="Q61" i="95"/>
  <c r="Q74" i="95"/>
  <c r="Q69" i="95"/>
  <c r="Q65" i="95"/>
  <c r="Q60" i="95"/>
  <c r="Q75" i="95"/>
  <c r="Q71" i="95"/>
  <c r="Q77" i="95"/>
  <c r="Q72" i="95"/>
  <c r="Q68" i="95"/>
  <c r="Q63" i="95"/>
  <c r="Q59" i="95"/>
  <c r="Q55" i="95"/>
  <c r="Q54" i="95"/>
  <c r="Q51" i="95"/>
  <c r="Q48" i="95"/>
  <c r="Q45" i="95"/>
  <c r="Q66" i="95"/>
  <c r="Q62" i="95"/>
  <c r="Q58" i="95"/>
  <c r="Q53" i="95"/>
  <c r="Q50" i="95"/>
  <c r="Q47" i="95"/>
  <c r="Q44" i="95"/>
  <c r="Q49" i="95"/>
  <c r="Q40" i="95"/>
  <c r="Q39" i="95"/>
  <c r="Q38" i="95"/>
  <c r="Q34" i="95"/>
  <c r="Q31" i="95"/>
  <c r="Q28" i="95"/>
  <c r="Q25" i="95"/>
  <c r="Q22" i="95"/>
  <c r="Q19" i="95"/>
  <c r="Q16" i="95"/>
  <c r="Q13" i="95"/>
  <c r="Q8" i="95"/>
  <c r="Q57" i="95"/>
  <c r="Q52" i="95"/>
  <c r="Q37" i="95"/>
  <c r="Q36" i="95"/>
  <c r="Q35" i="95"/>
  <c r="Q33" i="95"/>
  <c r="Q30" i="95"/>
  <c r="Q27" i="95"/>
  <c r="Q24" i="95"/>
  <c r="Q21" i="95"/>
  <c r="Q18" i="95"/>
  <c r="Q42" i="95"/>
  <c r="Q41" i="95"/>
  <c r="Q10" i="95"/>
  <c r="Q7" i="95"/>
  <c r="Q56" i="95"/>
  <c r="Q43" i="95"/>
  <c r="Q14" i="95"/>
  <c r="Q12" i="95"/>
  <c r="Q11" i="95"/>
  <c r="Q46" i="95"/>
  <c r="Q9" i="95"/>
  <c r="Q6" i="95"/>
  <c r="Q5" i="95"/>
  <c r="Q15" i="95"/>
  <c r="Q26" i="95"/>
  <c r="Q29" i="95"/>
  <c r="Q32" i="95"/>
  <c r="Q17" i="95"/>
  <c r="Q23" i="95"/>
  <c r="Q20" i="95"/>
  <c r="I23" i="24"/>
  <c r="J23" i="24" s="1"/>
  <c r="I12" i="19"/>
  <c r="J12" i="19" s="1"/>
  <c r="H57" i="27"/>
  <c r="I57" i="27" s="1"/>
  <c r="J57" i="27" s="1"/>
  <c r="I5" i="16"/>
  <c r="J5" i="16" s="1"/>
  <c r="AN3" i="12"/>
  <c r="AI3" i="12"/>
  <c r="I4" i="7"/>
  <c r="J4" i="7" s="1"/>
  <c r="K4" i="7" s="1"/>
  <c r="H11" i="17"/>
  <c r="I11" i="17" s="1"/>
  <c r="J11" i="17" s="1"/>
  <c r="H10" i="17"/>
  <c r="I10" i="17" s="1"/>
  <c r="J10" i="17" s="1"/>
  <c r="H4" i="17"/>
  <c r="I4" i="17" s="1"/>
  <c r="J4" i="17" s="1"/>
  <c r="K4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7" i="17"/>
  <c r="I7" i="17" s="1"/>
  <c r="J7" i="17" s="1"/>
  <c r="H6" i="17"/>
  <c r="I6" i="17" s="1"/>
  <c r="J6" i="17" s="1"/>
  <c r="H5" i="17"/>
  <c r="I5" i="17" s="1"/>
  <c r="J5" i="17" s="1"/>
  <c r="H8" i="21"/>
  <c r="I8" i="21" s="1"/>
  <c r="J8" i="21" s="1"/>
  <c r="H10" i="21"/>
  <c r="I10" i="21" s="1"/>
  <c r="J10" i="21" s="1"/>
  <c r="H9" i="21"/>
  <c r="I9" i="21" s="1"/>
  <c r="J9" i="21" s="1"/>
  <c r="H9" i="61"/>
  <c r="I9" i="61" s="1"/>
  <c r="J9" i="61" s="1"/>
  <c r="H11" i="61"/>
  <c r="I11" i="61" s="1"/>
  <c r="J11" i="61" s="1"/>
  <c r="H6" i="61"/>
  <c r="I6" i="61" s="1"/>
  <c r="J6" i="61" s="1"/>
  <c r="H22" i="61"/>
  <c r="I22" i="61" s="1"/>
  <c r="J22" i="61" s="1"/>
  <c r="H20" i="61"/>
  <c r="I20" i="61" s="1"/>
  <c r="J20" i="61" s="1"/>
  <c r="H18" i="61"/>
  <c r="I18" i="61" s="1"/>
  <c r="J18" i="61" s="1"/>
  <c r="H16" i="61"/>
  <c r="I16" i="61" s="1"/>
  <c r="J16" i="61" s="1"/>
  <c r="H14" i="61"/>
  <c r="I14" i="61" s="1"/>
  <c r="J14" i="61" s="1"/>
  <c r="H12" i="61"/>
  <c r="I12" i="61" s="1"/>
  <c r="J12" i="61" s="1"/>
  <c r="H23" i="61"/>
  <c r="I23" i="61" s="1"/>
  <c r="J23" i="61" s="1"/>
  <c r="H21" i="61"/>
  <c r="I21" i="61" s="1"/>
  <c r="J21" i="61" s="1"/>
  <c r="H19" i="61"/>
  <c r="I19" i="61" s="1"/>
  <c r="J19" i="61" s="1"/>
  <c r="H17" i="61"/>
  <c r="I17" i="61" s="1"/>
  <c r="J17" i="61" s="1"/>
  <c r="H15" i="61"/>
  <c r="I15" i="61" s="1"/>
  <c r="J15" i="61" s="1"/>
  <c r="H13" i="61"/>
  <c r="I13" i="61" s="1"/>
  <c r="J13" i="61" s="1"/>
  <c r="H5" i="61"/>
  <c r="I5" i="61" s="1"/>
  <c r="J5" i="61" s="1"/>
  <c r="H7" i="61"/>
  <c r="I7" i="61" s="1"/>
  <c r="J7" i="61" s="1"/>
  <c r="H10" i="62"/>
  <c r="I10" i="62" s="1"/>
  <c r="J10" i="62" s="1"/>
  <c r="H21" i="62"/>
  <c r="I21" i="62" s="1"/>
  <c r="J21" i="62" s="1"/>
  <c r="H18" i="62"/>
  <c r="I18" i="62" s="1"/>
  <c r="J18" i="62" s="1"/>
  <c r="H15" i="62"/>
  <c r="I15" i="62" s="1"/>
  <c r="J15" i="62" s="1"/>
  <c r="H12" i="62"/>
  <c r="I12" i="62" s="1"/>
  <c r="J12" i="62" s="1"/>
  <c r="H23" i="62"/>
  <c r="I23" i="62" s="1"/>
  <c r="J23" i="62" s="1"/>
  <c r="H20" i="62"/>
  <c r="I20" i="62" s="1"/>
  <c r="J20" i="62" s="1"/>
  <c r="H17" i="62"/>
  <c r="I17" i="62" s="1"/>
  <c r="J17" i="62" s="1"/>
  <c r="H14" i="62"/>
  <c r="I14" i="62" s="1"/>
  <c r="J14" i="62" s="1"/>
  <c r="H7" i="62"/>
  <c r="I7" i="62" s="1"/>
  <c r="J7" i="62" s="1"/>
  <c r="H16" i="62"/>
  <c r="I16" i="62" s="1"/>
  <c r="J16" i="62" s="1"/>
  <c r="H19" i="62"/>
  <c r="I19" i="62" s="1"/>
  <c r="J19" i="62" s="1"/>
  <c r="H22" i="62"/>
  <c r="I22" i="62" s="1"/>
  <c r="J22" i="62" s="1"/>
  <c r="H6" i="62"/>
  <c r="I6" i="62" s="1"/>
  <c r="J6" i="62" s="1"/>
  <c r="H13" i="62"/>
  <c r="I13" i="62" s="1"/>
  <c r="J13" i="62" s="1"/>
  <c r="H10" i="50"/>
  <c r="H4" i="50"/>
  <c r="H8" i="50"/>
  <c r="H4" i="67"/>
  <c r="H10" i="67"/>
  <c r="H11" i="67"/>
  <c r="H5" i="67"/>
  <c r="H9" i="67"/>
  <c r="I18" i="24"/>
  <c r="J18" i="24" s="1"/>
  <c r="I16" i="19"/>
  <c r="J16" i="19" s="1"/>
  <c r="I23" i="16"/>
  <c r="J23" i="16" s="1"/>
  <c r="I4" i="15"/>
  <c r="J4" i="15" s="1"/>
  <c r="K4" i="15" s="1"/>
  <c r="AH3" i="11"/>
  <c r="W5" i="18"/>
  <c r="AG4" i="18"/>
  <c r="AF4" i="18"/>
  <c r="AE4" i="18"/>
  <c r="I11" i="16"/>
  <c r="J11" i="16" s="1"/>
  <c r="AN3" i="13"/>
  <c r="AI3" i="13"/>
  <c r="H9" i="9"/>
  <c r="I9" i="9" s="1"/>
  <c r="J9" i="9" s="1"/>
  <c r="H8" i="9"/>
  <c r="I8" i="9" s="1"/>
  <c r="J8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7" i="9"/>
  <c r="I7" i="9" s="1"/>
  <c r="J7" i="9" s="1"/>
  <c r="H6" i="9"/>
  <c r="I6" i="9" s="1"/>
  <c r="J6" i="9" s="1"/>
  <c r="H5" i="9"/>
  <c r="I5" i="9" s="1"/>
  <c r="J5" i="9" s="1"/>
  <c r="H11" i="9"/>
  <c r="I11" i="9" s="1"/>
  <c r="J11" i="9" s="1"/>
  <c r="AN3" i="2"/>
  <c r="AI3" i="2"/>
  <c r="I16" i="24"/>
  <c r="J16" i="24" s="1"/>
  <c r="H11" i="21"/>
  <c r="I11" i="21" s="1"/>
  <c r="J11" i="21" s="1"/>
  <c r="H23" i="19"/>
  <c r="H8" i="17"/>
  <c r="I8" i="17" s="1"/>
  <c r="J8" i="17" s="1"/>
  <c r="I15" i="16"/>
  <c r="J15" i="16" s="1"/>
  <c r="AI3" i="8"/>
  <c r="AN3" i="8"/>
  <c r="I18" i="7"/>
  <c r="J18" i="7" s="1"/>
  <c r="I12" i="7"/>
  <c r="J12" i="7" s="1"/>
  <c r="W5" i="23"/>
  <c r="AG4" i="23"/>
  <c r="AP4" i="23" s="1"/>
  <c r="AF4" i="23"/>
  <c r="AO4" i="23" s="1"/>
  <c r="AE4" i="23"/>
  <c r="H13" i="21"/>
  <c r="I13" i="21" s="1"/>
  <c r="J13" i="21" s="1"/>
  <c r="H11" i="2"/>
  <c r="H5" i="2"/>
  <c r="H10" i="2"/>
  <c r="H8" i="2"/>
  <c r="K5" i="10"/>
  <c r="H7" i="2"/>
  <c r="H12" i="5"/>
  <c r="I12" i="5" s="1"/>
  <c r="J12" i="5" s="1"/>
  <c r="H8" i="3"/>
  <c r="H7" i="13"/>
  <c r="I7" i="13" s="1"/>
  <c r="J7" i="13" s="1"/>
  <c r="H15" i="5"/>
  <c r="I15" i="5" s="1"/>
  <c r="J15" i="5" s="1"/>
  <c r="H6" i="2"/>
  <c r="AH3" i="95"/>
  <c r="AG4" i="95"/>
  <c r="AF4" i="95"/>
  <c r="W5" i="95"/>
  <c r="AE4" i="95"/>
  <c r="X5" i="94"/>
  <c r="AH5" i="94" s="1"/>
  <c r="AN3" i="94"/>
  <c r="AE4" i="93"/>
  <c r="W5" i="93"/>
  <c r="AF4" i="93"/>
  <c r="AO4" i="93" s="1"/>
  <c r="AG4" i="93"/>
  <c r="AP4" i="93" s="1"/>
  <c r="Z4" i="89"/>
  <c r="AH3" i="88"/>
  <c r="AQ3" i="88" s="1"/>
  <c r="AI3" i="89"/>
  <c r="AH4" i="84"/>
  <c r="Y5" i="84"/>
  <c r="Z4" i="80"/>
  <c r="AH4" i="80"/>
  <c r="AQ4" i="80" s="1"/>
  <c r="AR3" i="80"/>
  <c r="AN3" i="83"/>
  <c r="AI3" i="83"/>
  <c r="AH4" i="73"/>
  <c r="AQ4" i="73" s="1"/>
  <c r="AN3" i="81"/>
  <c r="AI3" i="81"/>
  <c r="I17" i="71"/>
  <c r="J17" i="71" s="1"/>
  <c r="P3" i="69"/>
  <c r="AF3" i="69" s="1"/>
  <c r="AO3" i="69" s="1"/>
  <c r="AE3" i="69"/>
  <c r="I17" i="72"/>
  <c r="J17" i="72" s="1"/>
  <c r="AH3" i="71"/>
  <c r="AQ3" i="71" s="1"/>
  <c r="I23" i="67"/>
  <c r="J23" i="67" s="1"/>
  <c r="I20" i="67"/>
  <c r="J20" i="67" s="1"/>
  <c r="I17" i="67"/>
  <c r="J17" i="67" s="1"/>
  <c r="I14" i="67"/>
  <c r="J14" i="67" s="1"/>
  <c r="AE3" i="60"/>
  <c r="P3" i="60"/>
  <c r="AF3" i="60" s="1"/>
  <c r="AO3" i="60" s="1"/>
  <c r="AE3" i="57"/>
  <c r="P3" i="57"/>
  <c r="AF3" i="57" s="1"/>
  <c r="AO3" i="57" s="1"/>
  <c r="AQ4" i="55"/>
  <c r="AQ4" i="76"/>
  <c r="AH3" i="64"/>
  <c r="AN3" i="63"/>
  <c r="AI3" i="63"/>
  <c r="P3" i="62"/>
  <c r="AF3" i="62" s="1"/>
  <c r="AO3" i="62" s="1"/>
  <c r="AE3" i="62"/>
  <c r="I18" i="55"/>
  <c r="J18" i="55" s="1"/>
  <c r="I8" i="52"/>
  <c r="J8" i="52" s="1"/>
  <c r="I20" i="51"/>
  <c r="J20" i="51" s="1"/>
  <c r="I14" i="51"/>
  <c r="J14" i="51" s="1"/>
  <c r="I12" i="50"/>
  <c r="J12" i="50" s="1"/>
  <c r="I6" i="67"/>
  <c r="J6" i="67" s="1"/>
  <c r="I6" i="60"/>
  <c r="J6" i="60" s="1"/>
  <c r="I21" i="72"/>
  <c r="J21" i="72" s="1"/>
  <c r="P3" i="56"/>
  <c r="AF3" i="56" s="1"/>
  <c r="AO3" i="56" s="1"/>
  <c r="AE3" i="56"/>
  <c r="Z4" i="65"/>
  <c r="I18" i="60"/>
  <c r="J18" i="60" s="1"/>
  <c r="I22" i="55"/>
  <c r="J22" i="55" s="1"/>
  <c r="Z4" i="55"/>
  <c r="I14" i="71"/>
  <c r="J14" i="71" s="1"/>
  <c r="H94" i="81"/>
  <c r="I94" i="81" s="1"/>
  <c r="J94" i="81" s="1"/>
  <c r="H94" i="85"/>
  <c r="I94" i="85" s="1"/>
  <c r="J94" i="85" s="1"/>
  <c r="AN3" i="58"/>
  <c r="AI3" i="58"/>
  <c r="I16" i="50"/>
  <c r="J16" i="50" s="1"/>
  <c r="Z4" i="49"/>
  <c r="I19" i="52"/>
  <c r="J19" i="52" s="1"/>
  <c r="I6" i="51"/>
  <c r="J6" i="51" s="1"/>
  <c r="I20" i="52"/>
  <c r="J20" i="52" s="1"/>
  <c r="AH3" i="51"/>
  <c r="I9" i="50"/>
  <c r="J9" i="50" s="1"/>
  <c r="I5" i="60"/>
  <c r="J5" i="60" s="1"/>
  <c r="I21" i="52"/>
  <c r="J21" i="52" s="1"/>
  <c r="Z4" i="50"/>
  <c r="AH4" i="41"/>
  <c r="AN3" i="44"/>
  <c r="X5" i="41"/>
  <c r="AH5" i="41" s="1"/>
  <c r="Z4" i="43"/>
  <c r="AH4" i="33"/>
  <c r="AQ4" i="33" s="1"/>
  <c r="H89" i="33"/>
  <c r="I89" i="33" s="1"/>
  <c r="J89" i="33" s="1"/>
  <c r="H66" i="33"/>
  <c r="I66" i="33" s="1"/>
  <c r="J66" i="33" s="1"/>
  <c r="H88" i="33"/>
  <c r="I88" i="33" s="1"/>
  <c r="J88" i="33" s="1"/>
  <c r="H22" i="33"/>
  <c r="I22" i="33" s="1"/>
  <c r="J22" i="33" s="1"/>
  <c r="H12" i="33"/>
  <c r="I12" i="33" s="1"/>
  <c r="J12" i="33" s="1"/>
  <c r="W5" i="34"/>
  <c r="AE4" i="34"/>
  <c r="AG4" i="34"/>
  <c r="AP4" i="34" s="1"/>
  <c r="AF4" i="34"/>
  <c r="AO4" i="34" s="1"/>
  <c r="AH4" i="32"/>
  <c r="Z4" i="32"/>
  <c r="H68" i="27"/>
  <c r="I68" i="27" s="1"/>
  <c r="J68" i="27" s="1"/>
  <c r="H41" i="27"/>
  <c r="I41" i="27" s="1"/>
  <c r="J41" i="27" s="1"/>
  <c r="Q9" i="26"/>
  <c r="Q89" i="26"/>
  <c r="Q86" i="26"/>
  <c r="Q83" i="26"/>
  <c r="Q80" i="26"/>
  <c r="Q77" i="26"/>
  <c r="Q74" i="26"/>
  <c r="Q71" i="26"/>
  <c r="Q68" i="26"/>
  <c r="Q65" i="26"/>
  <c r="Q62" i="26"/>
  <c r="Q59" i="26"/>
  <c r="Q56" i="26"/>
  <c r="Q53" i="26"/>
  <c r="Q50" i="26"/>
  <c r="Q47" i="26"/>
  <c r="Q44" i="26"/>
  <c r="Q41" i="26"/>
  <c r="Q38" i="26"/>
  <c r="Q35" i="26"/>
  <c r="Q32" i="26"/>
  <c r="Q29" i="26"/>
  <c r="Q26" i="26"/>
  <c r="Q23" i="26"/>
  <c r="Q20" i="26"/>
  <c r="Q17" i="26"/>
  <c r="Q14" i="26"/>
  <c r="Q10" i="26"/>
  <c r="Q11" i="26"/>
  <c r="Q5" i="26"/>
  <c r="Q87" i="26"/>
  <c r="Q84" i="26"/>
  <c r="Q81" i="26"/>
  <c r="Q78" i="26"/>
  <c r="Q75" i="26"/>
  <c r="Q72" i="26"/>
  <c r="Q69" i="26"/>
  <c r="Q66" i="26"/>
  <c r="Q63" i="26"/>
  <c r="Q60" i="26"/>
  <c r="Q57" i="26"/>
  <c r="Q54" i="26"/>
  <c r="Q51" i="26"/>
  <c r="Q48" i="26"/>
  <c r="Q45" i="26"/>
  <c r="Q42" i="26"/>
  <c r="Q39" i="26"/>
  <c r="Q36" i="26"/>
  <c r="Q33" i="26"/>
  <c r="Q30" i="26"/>
  <c r="Q27" i="26"/>
  <c r="Q24" i="26"/>
  <c r="Q21" i="26"/>
  <c r="Q18" i="26"/>
  <c r="Q15" i="26"/>
  <c r="Q12" i="26"/>
  <c r="Q6" i="26"/>
  <c r="Q88" i="26"/>
  <c r="Q85" i="26"/>
  <c r="Q82" i="26"/>
  <c r="Q79" i="26"/>
  <c r="Q76" i="26"/>
  <c r="Q73" i="26"/>
  <c r="Q70" i="26"/>
  <c r="Q67" i="26"/>
  <c r="Q64" i="26"/>
  <c r="Q61" i="26"/>
  <c r="Q58" i="26"/>
  <c r="Q55" i="26"/>
  <c r="Q52" i="26"/>
  <c r="Q49" i="26"/>
  <c r="Q46" i="26"/>
  <c r="Q43" i="26"/>
  <c r="Q40" i="26"/>
  <c r="Q37" i="26"/>
  <c r="Q34" i="26"/>
  <c r="Q31" i="26"/>
  <c r="Q28" i="26"/>
  <c r="Q25" i="26"/>
  <c r="Q22" i="26"/>
  <c r="Q19" i="26"/>
  <c r="Q16" i="26"/>
  <c r="Q13" i="26"/>
  <c r="Q8" i="26"/>
  <c r="Q7" i="26"/>
  <c r="H11" i="29"/>
  <c r="I11" i="29" s="1"/>
  <c r="J11" i="29" s="1"/>
  <c r="H96" i="29"/>
  <c r="I96" i="29" s="1"/>
  <c r="J96" i="29" s="1"/>
  <c r="H93" i="29"/>
  <c r="I93" i="29" s="1"/>
  <c r="J93" i="29" s="1"/>
  <c r="H90" i="29"/>
  <c r="I90" i="29" s="1"/>
  <c r="J90" i="29" s="1"/>
  <c r="H87" i="29"/>
  <c r="I87" i="29" s="1"/>
  <c r="J87" i="29" s="1"/>
  <c r="H84" i="29"/>
  <c r="I84" i="29" s="1"/>
  <c r="J84" i="29" s="1"/>
  <c r="H81" i="29"/>
  <c r="I81" i="29" s="1"/>
  <c r="J81" i="29" s="1"/>
  <c r="H78" i="29"/>
  <c r="I78" i="29" s="1"/>
  <c r="J78" i="29" s="1"/>
  <c r="H75" i="29"/>
  <c r="I75" i="29" s="1"/>
  <c r="J75" i="29" s="1"/>
  <c r="H72" i="29"/>
  <c r="I72" i="29" s="1"/>
  <c r="J72" i="29" s="1"/>
  <c r="H69" i="29"/>
  <c r="I69" i="29" s="1"/>
  <c r="J69" i="29" s="1"/>
  <c r="H66" i="29"/>
  <c r="I66" i="29" s="1"/>
  <c r="J66" i="29" s="1"/>
  <c r="H63" i="29"/>
  <c r="I63" i="29" s="1"/>
  <c r="J63" i="29" s="1"/>
  <c r="H60" i="29"/>
  <c r="I60" i="29" s="1"/>
  <c r="J60" i="29" s="1"/>
  <c r="H57" i="29"/>
  <c r="I57" i="29" s="1"/>
  <c r="J57" i="29" s="1"/>
  <c r="H54" i="29"/>
  <c r="I54" i="29" s="1"/>
  <c r="J54" i="29" s="1"/>
  <c r="H51" i="29"/>
  <c r="I51" i="29" s="1"/>
  <c r="J51" i="29" s="1"/>
  <c r="H48" i="29"/>
  <c r="I48" i="29" s="1"/>
  <c r="J48" i="29" s="1"/>
  <c r="H45" i="29"/>
  <c r="I45" i="29" s="1"/>
  <c r="J45" i="29" s="1"/>
  <c r="H42" i="29"/>
  <c r="I42" i="29" s="1"/>
  <c r="J42" i="29" s="1"/>
  <c r="H39" i="29"/>
  <c r="I39" i="29" s="1"/>
  <c r="J39" i="29" s="1"/>
  <c r="H36" i="29"/>
  <c r="I36" i="29" s="1"/>
  <c r="J36" i="29" s="1"/>
  <c r="H33" i="29"/>
  <c r="I33" i="29" s="1"/>
  <c r="J33" i="29" s="1"/>
  <c r="H30" i="29"/>
  <c r="I30" i="29" s="1"/>
  <c r="J30" i="29" s="1"/>
  <c r="H27" i="29"/>
  <c r="I27" i="29" s="1"/>
  <c r="J27" i="29" s="1"/>
  <c r="H24" i="29"/>
  <c r="I24" i="29" s="1"/>
  <c r="J24" i="29" s="1"/>
  <c r="H21" i="29"/>
  <c r="I21" i="29" s="1"/>
  <c r="J21" i="29" s="1"/>
  <c r="H18" i="29"/>
  <c r="I18" i="29" s="1"/>
  <c r="J18" i="29" s="1"/>
  <c r="H15" i="29"/>
  <c r="I15" i="29" s="1"/>
  <c r="J15" i="29" s="1"/>
  <c r="H12" i="29"/>
  <c r="I12" i="29" s="1"/>
  <c r="J12" i="29" s="1"/>
  <c r="H6" i="29"/>
  <c r="I6" i="29" s="1"/>
  <c r="J6" i="29" s="1"/>
  <c r="H97" i="29"/>
  <c r="I97" i="29" s="1"/>
  <c r="J97" i="29" s="1"/>
  <c r="H79" i="29"/>
  <c r="I79" i="29" s="1"/>
  <c r="J79" i="29" s="1"/>
  <c r="H61" i="29"/>
  <c r="I61" i="29" s="1"/>
  <c r="J61" i="29" s="1"/>
  <c r="H43" i="29"/>
  <c r="I43" i="29" s="1"/>
  <c r="J43" i="29" s="1"/>
  <c r="H25" i="29"/>
  <c r="I25" i="29" s="1"/>
  <c r="J25" i="29" s="1"/>
  <c r="H4" i="29"/>
  <c r="I4" i="29" s="1"/>
  <c r="J4" i="29" s="1"/>
  <c r="K4" i="29" s="1"/>
  <c r="H94" i="29"/>
  <c r="I94" i="29" s="1"/>
  <c r="J94" i="29" s="1"/>
  <c r="H76" i="29"/>
  <c r="I76" i="29" s="1"/>
  <c r="J76" i="29" s="1"/>
  <c r="H58" i="29"/>
  <c r="I58" i="29" s="1"/>
  <c r="J58" i="29" s="1"/>
  <c r="H40" i="29"/>
  <c r="I40" i="29" s="1"/>
  <c r="J40" i="29" s="1"/>
  <c r="H22" i="29"/>
  <c r="I22" i="29" s="1"/>
  <c r="J22" i="29" s="1"/>
  <c r="H91" i="29"/>
  <c r="I91" i="29" s="1"/>
  <c r="J91" i="29" s="1"/>
  <c r="H73" i="29"/>
  <c r="I73" i="29" s="1"/>
  <c r="J73" i="29" s="1"/>
  <c r="H55" i="29"/>
  <c r="I55" i="29" s="1"/>
  <c r="J55" i="29" s="1"/>
  <c r="H37" i="29"/>
  <c r="I37" i="29" s="1"/>
  <c r="J37" i="29" s="1"/>
  <c r="H19" i="29"/>
  <c r="I19" i="29" s="1"/>
  <c r="J19" i="29" s="1"/>
  <c r="H7" i="29"/>
  <c r="I7" i="29" s="1"/>
  <c r="J7" i="29" s="1"/>
  <c r="H88" i="29"/>
  <c r="I88" i="29" s="1"/>
  <c r="J88" i="29" s="1"/>
  <c r="H70" i="29"/>
  <c r="I70" i="29" s="1"/>
  <c r="J70" i="29" s="1"/>
  <c r="H52" i="29"/>
  <c r="I52" i="29" s="1"/>
  <c r="J52" i="29" s="1"/>
  <c r="H34" i="29"/>
  <c r="I34" i="29" s="1"/>
  <c r="J34" i="29" s="1"/>
  <c r="H16" i="29"/>
  <c r="I16" i="29" s="1"/>
  <c r="J16" i="29" s="1"/>
  <c r="H85" i="29"/>
  <c r="I85" i="29" s="1"/>
  <c r="J85" i="29" s="1"/>
  <c r="H67" i="29"/>
  <c r="I67" i="29" s="1"/>
  <c r="J67" i="29" s="1"/>
  <c r="H49" i="29"/>
  <c r="I49" i="29" s="1"/>
  <c r="J49" i="29" s="1"/>
  <c r="H31" i="29"/>
  <c r="I31" i="29" s="1"/>
  <c r="J31" i="29" s="1"/>
  <c r="H8" i="29"/>
  <c r="I8" i="29" s="1"/>
  <c r="J8" i="29" s="1"/>
  <c r="H82" i="29"/>
  <c r="I82" i="29" s="1"/>
  <c r="J82" i="29" s="1"/>
  <c r="H64" i="29"/>
  <c r="I64" i="29" s="1"/>
  <c r="J64" i="29" s="1"/>
  <c r="H46" i="29"/>
  <c r="I46" i="29" s="1"/>
  <c r="J46" i="29" s="1"/>
  <c r="H28" i="29"/>
  <c r="I28" i="29" s="1"/>
  <c r="J28" i="29" s="1"/>
  <c r="H13" i="29"/>
  <c r="I13" i="29" s="1"/>
  <c r="J13" i="29" s="1"/>
  <c r="H79" i="39"/>
  <c r="I79" i="39" s="1"/>
  <c r="J79" i="39" s="1"/>
  <c r="H76" i="39"/>
  <c r="I76" i="39" s="1"/>
  <c r="J76" i="39" s="1"/>
  <c r="H73" i="39"/>
  <c r="I73" i="39" s="1"/>
  <c r="J73" i="39" s="1"/>
  <c r="H70" i="39"/>
  <c r="I70" i="39" s="1"/>
  <c r="J70" i="39" s="1"/>
  <c r="H67" i="39"/>
  <c r="I67" i="39" s="1"/>
  <c r="J67" i="39" s="1"/>
  <c r="H64" i="39"/>
  <c r="I64" i="39" s="1"/>
  <c r="J64" i="39" s="1"/>
  <c r="H61" i="39"/>
  <c r="I61" i="39" s="1"/>
  <c r="J61" i="39" s="1"/>
  <c r="H58" i="39"/>
  <c r="I58" i="39" s="1"/>
  <c r="J58" i="39" s="1"/>
  <c r="H55" i="39"/>
  <c r="I55" i="39" s="1"/>
  <c r="J55" i="39" s="1"/>
  <c r="H52" i="39"/>
  <c r="I52" i="39" s="1"/>
  <c r="J52" i="39" s="1"/>
  <c r="H49" i="39"/>
  <c r="I49" i="39" s="1"/>
  <c r="J49" i="39" s="1"/>
  <c r="H46" i="39"/>
  <c r="I46" i="39" s="1"/>
  <c r="J46" i="39" s="1"/>
  <c r="H43" i="39"/>
  <c r="I43" i="39" s="1"/>
  <c r="J43" i="39" s="1"/>
  <c r="H77" i="39"/>
  <c r="I77" i="39" s="1"/>
  <c r="J77" i="39" s="1"/>
  <c r="H68" i="39"/>
  <c r="I68" i="39" s="1"/>
  <c r="J68" i="39" s="1"/>
  <c r="H59" i="39"/>
  <c r="I59" i="39" s="1"/>
  <c r="J59" i="39" s="1"/>
  <c r="H50" i="39"/>
  <c r="I50" i="39" s="1"/>
  <c r="J50" i="39" s="1"/>
  <c r="H41" i="39"/>
  <c r="I41" i="39" s="1"/>
  <c r="J41" i="39" s="1"/>
  <c r="H32" i="39"/>
  <c r="I32" i="39" s="1"/>
  <c r="J32" i="39" s="1"/>
  <c r="H23" i="39"/>
  <c r="I23" i="39" s="1"/>
  <c r="J23" i="39" s="1"/>
  <c r="H14" i="39"/>
  <c r="I14" i="39" s="1"/>
  <c r="J14" i="39" s="1"/>
  <c r="H74" i="39"/>
  <c r="I74" i="39" s="1"/>
  <c r="J74" i="39" s="1"/>
  <c r="H65" i="39"/>
  <c r="I65" i="39" s="1"/>
  <c r="J65" i="39" s="1"/>
  <c r="H56" i="39"/>
  <c r="I56" i="39" s="1"/>
  <c r="J56" i="39" s="1"/>
  <c r="H47" i="39"/>
  <c r="I47" i="39" s="1"/>
  <c r="J47" i="39" s="1"/>
  <c r="H38" i="39"/>
  <c r="I38" i="39" s="1"/>
  <c r="J38" i="39" s="1"/>
  <c r="H29" i="39"/>
  <c r="I29" i="39" s="1"/>
  <c r="J29" i="39" s="1"/>
  <c r="H20" i="39"/>
  <c r="I20" i="39" s="1"/>
  <c r="J20" i="39" s="1"/>
  <c r="H10" i="39"/>
  <c r="I10" i="39" s="1"/>
  <c r="J10" i="39" s="1"/>
  <c r="H71" i="39"/>
  <c r="I71" i="39" s="1"/>
  <c r="J71" i="39" s="1"/>
  <c r="H62" i="39"/>
  <c r="I62" i="39" s="1"/>
  <c r="J62" i="39" s="1"/>
  <c r="H53" i="39"/>
  <c r="I53" i="39" s="1"/>
  <c r="J53" i="39" s="1"/>
  <c r="H44" i="39"/>
  <c r="I44" i="39" s="1"/>
  <c r="J44" i="39" s="1"/>
  <c r="H35" i="39"/>
  <c r="I35" i="39" s="1"/>
  <c r="J35" i="39" s="1"/>
  <c r="H26" i="39"/>
  <c r="I26" i="39" s="1"/>
  <c r="J26" i="39" s="1"/>
  <c r="H17" i="39"/>
  <c r="I17" i="39" s="1"/>
  <c r="J17" i="39" s="1"/>
  <c r="H66" i="44"/>
  <c r="I66" i="44" s="1"/>
  <c r="J66" i="44" s="1"/>
  <c r="H67" i="44"/>
  <c r="I67" i="44" s="1"/>
  <c r="J67" i="44" s="1"/>
  <c r="H68" i="44"/>
  <c r="I68" i="44" s="1"/>
  <c r="J68" i="44" s="1"/>
  <c r="H64" i="44"/>
  <c r="I64" i="44" s="1"/>
  <c r="J64" i="44" s="1"/>
  <c r="H69" i="44"/>
  <c r="I69" i="44" s="1"/>
  <c r="J69" i="44" s="1"/>
  <c r="H9" i="44"/>
  <c r="I9" i="44" s="1"/>
  <c r="J9" i="44" s="1"/>
  <c r="H65" i="44"/>
  <c r="I65" i="44" s="1"/>
  <c r="J65" i="44" s="1"/>
  <c r="H21" i="44"/>
  <c r="I21" i="44" s="1"/>
  <c r="J21" i="44" s="1"/>
  <c r="H12" i="44"/>
  <c r="I12" i="44" s="1"/>
  <c r="J12" i="44" s="1"/>
  <c r="H11" i="44"/>
  <c r="I11" i="44" s="1"/>
  <c r="J11" i="44" s="1"/>
  <c r="H6" i="44"/>
  <c r="I6" i="44" s="1"/>
  <c r="J6" i="44" s="1"/>
  <c r="H5" i="44"/>
  <c r="I5" i="44" s="1"/>
  <c r="J5" i="44" s="1"/>
  <c r="H79" i="75"/>
  <c r="I79" i="75" s="1"/>
  <c r="J79" i="75" s="1"/>
  <c r="H76" i="75"/>
  <c r="I76" i="75" s="1"/>
  <c r="J76" i="75" s="1"/>
  <c r="H73" i="75"/>
  <c r="I73" i="75" s="1"/>
  <c r="J73" i="75" s="1"/>
  <c r="H70" i="75"/>
  <c r="I70" i="75" s="1"/>
  <c r="J70" i="75" s="1"/>
  <c r="H67" i="75"/>
  <c r="I67" i="75" s="1"/>
  <c r="J67" i="75" s="1"/>
  <c r="H64" i="75"/>
  <c r="I64" i="75" s="1"/>
  <c r="J64" i="75" s="1"/>
  <c r="H61" i="75"/>
  <c r="I61" i="75" s="1"/>
  <c r="J61" i="75" s="1"/>
  <c r="H58" i="75"/>
  <c r="I58" i="75" s="1"/>
  <c r="J58" i="75" s="1"/>
  <c r="H55" i="75"/>
  <c r="I55" i="75" s="1"/>
  <c r="J55" i="75" s="1"/>
  <c r="H52" i="75"/>
  <c r="I52" i="75" s="1"/>
  <c r="J52" i="75" s="1"/>
  <c r="H49" i="75"/>
  <c r="I49" i="75" s="1"/>
  <c r="J49" i="75" s="1"/>
  <c r="H78" i="75"/>
  <c r="I78" i="75" s="1"/>
  <c r="J78" i="75" s="1"/>
  <c r="H75" i="75"/>
  <c r="I75" i="75" s="1"/>
  <c r="J75" i="75" s="1"/>
  <c r="H72" i="75"/>
  <c r="I72" i="75" s="1"/>
  <c r="J72" i="75" s="1"/>
  <c r="H69" i="75"/>
  <c r="I69" i="75" s="1"/>
  <c r="J69" i="75" s="1"/>
  <c r="H66" i="75"/>
  <c r="I66" i="75" s="1"/>
  <c r="J66" i="75" s="1"/>
  <c r="H63" i="75"/>
  <c r="I63" i="75" s="1"/>
  <c r="J63" i="75" s="1"/>
  <c r="H60" i="75"/>
  <c r="I60" i="75" s="1"/>
  <c r="J60" i="75" s="1"/>
  <c r="H57" i="75"/>
  <c r="I57" i="75" s="1"/>
  <c r="J57" i="75" s="1"/>
  <c r="H54" i="75"/>
  <c r="I54" i="75" s="1"/>
  <c r="J54" i="75" s="1"/>
  <c r="H51" i="75"/>
  <c r="I51" i="75" s="1"/>
  <c r="J51" i="75" s="1"/>
  <c r="H48" i="75"/>
  <c r="I48" i="75" s="1"/>
  <c r="J48" i="75" s="1"/>
  <c r="H45" i="75"/>
  <c r="I45" i="75" s="1"/>
  <c r="J45" i="75" s="1"/>
  <c r="H42" i="75"/>
  <c r="I42" i="75" s="1"/>
  <c r="J42" i="75" s="1"/>
  <c r="H39" i="75"/>
  <c r="I39" i="75" s="1"/>
  <c r="J39" i="75" s="1"/>
  <c r="H36" i="75"/>
  <c r="I36" i="75" s="1"/>
  <c r="J36" i="75" s="1"/>
  <c r="H33" i="75"/>
  <c r="I33" i="75" s="1"/>
  <c r="J33" i="75" s="1"/>
  <c r="H30" i="75"/>
  <c r="I30" i="75" s="1"/>
  <c r="J30" i="75" s="1"/>
  <c r="H27" i="75"/>
  <c r="I27" i="75" s="1"/>
  <c r="J27" i="75" s="1"/>
  <c r="H24" i="75"/>
  <c r="I24" i="75" s="1"/>
  <c r="J24" i="75" s="1"/>
  <c r="H21" i="75"/>
  <c r="I21" i="75" s="1"/>
  <c r="J21" i="75" s="1"/>
  <c r="H18" i="75"/>
  <c r="I18" i="75" s="1"/>
  <c r="J18" i="75" s="1"/>
  <c r="H15" i="75"/>
  <c r="I15" i="75" s="1"/>
  <c r="J15" i="75" s="1"/>
  <c r="H12" i="75"/>
  <c r="I12" i="75" s="1"/>
  <c r="J12" i="75" s="1"/>
  <c r="H6" i="75"/>
  <c r="I6" i="75" s="1"/>
  <c r="J6" i="75" s="1"/>
  <c r="H11" i="75"/>
  <c r="I11" i="75" s="1"/>
  <c r="J11" i="75" s="1"/>
  <c r="H5" i="75"/>
  <c r="I5" i="75" s="1"/>
  <c r="J5" i="75" s="1"/>
  <c r="K5" i="75" s="1"/>
  <c r="H86" i="81"/>
  <c r="I86" i="81" s="1"/>
  <c r="J86" i="81" s="1"/>
  <c r="H85" i="81"/>
  <c r="I85" i="81" s="1"/>
  <c r="J85" i="81" s="1"/>
  <c r="H68" i="81"/>
  <c r="I68" i="81" s="1"/>
  <c r="J68" i="81" s="1"/>
  <c r="H67" i="81"/>
  <c r="I67" i="81" s="1"/>
  <c r="J67" i="81" s="1"/>
  <c r="H50" i="81"/>
  <c r="I50" i="81" s="1"/>
  <c r="J50" i="81" s="1"/>
  <c r="H49" i="81"/>
  <c r="I49" i="81" s="1"/>
  <c r="J49" i="81" s="1"/>
  <c r="H32" i="81"/>
  <c r="I32" i="81" s="1"/>
  <c r="J32" i="81" s="1"/>
  <c r="H31" i="81"/>
  <c r="I31" i="81" s="1"/>
  <c r="J31" i="81" s="1"/>
  <c r="H26" i="81"/>
  <c r="I26" i="81" s="1"/>
  <c r="J26" i="81" s="1"/>
  <c r="H17" i="81"/>
  <c r="I17" i="81" s="1"/>
  <c r="J17" i="81" s="1"/>
  <c r="H11" i="81"/>
  <c r="I11" i="81" s="1"/>
  <c r="J11" i="81" s="1"/>
  <c r="H10" i="81"/>
  <c r="I10" i="81" s="1"/>
  <c r="J10" i="81" s="1"/>
  <c r="H9" i="81"/>
  <c r="I9" i="81" s="1"/>
  <c r="J9" i="81" s="1"/>
  <c r="H7" i="81"/>
  <c r="I7" i="81" s="1"/>
  <c r="J7" i="81" s="1"/>
  <c r="H4" i="81"/>
  <c r="I4" i="81" s="1"/>
  <c r="J4" i="81" s="1"/>
  <c r="K4" i="81" s="1"/>
  <c r="H89" i="81"/>
  <c r="I89" i="81" s="1"/>
  <c r="J89" i="81" s="1"/>
  <c r="H71" i="81"/>
  <c r="I71" i="81" s="1"/>
  <c r="J71" i="81" s="1"/>
  <c r="H53" i="81"/>
  <c r="I53" i="81" s="1"/>
  <c r="J53" i="81" s="1"/>
  <c r="H35" i="81"/>
  <c r="I35" i="81" s="1"/>
  <c r="J35" i="81" s="1"/>
  <c r="H92" i="81"/>
  <c r="I92" i="81" s="1"/>
  <c r="J92" i="81" s="1"/>
  <c r="H74" i="81"/>
  <c r="I74" i="81" s="1"/>
  <c r="J74" i="81" s="1"/>
  <c r="H56" i="81"/>
  <c r="I56" i="81" s="1"/>
  <c r="J56" i="81" s="1"/>
  <c r="H38" i="81"/>
  <c r="I38" i="81" s="1"/>
  <c r="J38" i="81" s="1"/>
  <c r="H95" i="81"/>
  <c r="I95" i="81" s="1"/>
  <c r="J95" i="81" s="1"/>
  <c r="H77" i="81"/>
  <c r="I77" i="81" s="1"/>
  <c r="J77" i="81" s="1"/>
  <c r="H59" i="81"/>
  <c r="I59" i="81" s="1"/>
  <c r="J59" i="81" s="1"/>
  <c r="H41" i="81"/>
  <c r="I41" i="81" s="1"/>
  <c r="J41" i="81" s="1"/>
  <c r="H83" i="81"/>
  <c r="I83" i="81" s="1"/>
  <c r="J83" i="81" s="1"/>
  <c r="H82" i="81"/>
  <c r="I82" i="81" s="1"/>
  <c r="J82" i="81" s="1"/>
  <c r="H65" i="81"/>
  <c r="I65" i="81" s="1"/>
  <c r="J65" i="81" s="1"/>
  <c r="H47" i="81"/>
  <c r="I47" i="81" s="1"/>
  <c r="J47" i="81" s="1"/>
  <c r="H29" i="81"/>
  <c r="I29" i="81" s="1"/>
  <c r="J29" i="81" s="1"/>
  <c r="H79" i="81"/>
  <c r="I79" i="81" s="1"/>
  <c r="J79" i="81" s="1"/>
  <c r="H62" i="81"/>
  <c r="I62" i="81" s="1"/>
  <c r="J62" i="81" s="1"/>
  <c r="H61" i="81"/>
  <c r="I61" i="81" s="1"/>
  <c r="J61" i="81" s="1"/>
  <c r="H44" i="81"/>
  <c r="I44" i="81" s="1"/>
  <c r="J44" i="81" s="1"/>
  <c r="H43" i="81"/>
  <c r="I43" i="81" s="1"/>
  <c r="J43" i="81" s="1"/>
  <c r="H20" i="81"/>
  <c r="I20" i="81" s="1"/>
  <c r="J20" i="81" s="1"/>
  <c r="H6" i="81"/>
  <c r="I6" i="81" s="1"/>
  <c r="J6" i="81" s="1"/>
  <c r="H97" i="81"/>
  <c r="I97" i="81" s="1"/>
  <c r="J97" i="81" s="1"/>
  <c r="H80" i="81"/>
  <c r="I80" i="81" s="1"/>
  <c r="J80" i="81" s="1"/>
  <c r="H98" i="81"/>
  <c r="I98" i="81" s="1"/>
  <c r="J98" i="81" s="1"/>
  <c r="H79" i="87"/>
  <c r="I79" i="87" s="1"/>
  <c r="J79" i="87" s="1"/>
  <c r="H76" i="87"/>
  <c r="I76" i="87" s="1"/>
  <c r="J76" i="87" s="1"/>
  <c r="H73" i="87"/>
  <c r="I73" i="87" s="1"/>
  <c r="J73" i="87" s="1"/>
  <c r="H70" i="87"/>
  <c r="I70" i="87" s="1"/>
  <c r="J70" i="87" s="1"/>
  <c r="H67" i="87"/>
  <c r="I67" i="87" s="1"/>
  <c r="J67" i="87" s="1"/>
  <c r="H64" i="87"/>
  <c r="I64" i="87" s="1"/>
  <c r="J64" i="87" s="1"/>
  <c r="H61" i="87"/>
  <c r="I61" i="87" s="1"/>
  <c r="J61" i="87" s="1"/>
  <c r="H58" i="87"/>
  <c r="I58" i="87" s="1"/>
  <c r="J58" i="87" s="1"/>
  <c r="H55" i="87"/>
  <c r="I55" i="87" s="1"/>
  <c r="J55" i="87" s="1"/>
  <c r="H52" i="87"/>
  <c r="I52" i="87" s="1"/>
  <c r="J52" i="87" s="1"/>
  <c r="H78" i="87"/>
  <c r="I78" i="87" s="1"/>
  <c r="J78" i="87" s="1"/>
  <c r="H75" i="87"/>
  <c r="I75" i="87" s="1"/>
  <c r="J75" i="87" s="1"/>
  <c r="H72" i="87"/>
  <c r="I72" i="87" s="1"/>
  <c r="J72" i="87" s="1"/>
  <c r="H69" i="87"/>
  <c r="I69" i="87" s="1"/>
  <c r="J69" i="87" s="1"/>
  <c r="H66" i="87"/>
  <c r="I66" i="87" s="1"/>
  <c r="J66" i="87" s="1"/>
  <c r="H63" i="87"/>
  <c r="I63" i="87" s="1"/>
  <c r="J63" i="87" s="1"/>
  <c r="H60" i="87"/>
  <c r="I60" i="87" s="1"/>
  <c r="J60" i="87" s="1"/>
  <c r="H57" i="87"/>
  <c r="I57" i="87" s="1"/>
  <c r="J57" i="87" s="1"/>
  <c r="H54" i="87"/>
  <c r="I54" i="87" s="1"/>
  <c r="J54" i="87" s="1"/>
  <c r="H51" i="87"/>
  <c r="I51" i="87" s="1"/>
  <c r="J51" i="87" s="1"/>
  <c r="H48" i="87"/>
  <c r="I48" i="87" s="1"/>
  <c r="J48" i="87" s="1"/>
  <c r="H45" i="87"/>
  <c r="I45" i="87" s="1"/>
  <c r="J45" i="87" s="1"/>
  <c r="H42" i="87"/>
  <c r="I42" i="87" s="1"/>
  <c r="J42" i="87" s="1"/>
  <c r="H39" i="87"/>
  <c r="I39" i="87" s="1"/>
  <c r="J39" i="87" s="1"/>
  <c r="H36" i="87"/>
  <c r="I36" i="87" s="1"/>
  <c r="J36" i="87" s="1"/>
  <c r="H33" i="87"/>
  <c r="I33" i="87" s="1"/>
  <c r="J33" i="87" s="1"/>
  <c r="H30" i="87"/>
  <c r="I30" i="87" s="1"/>
  <c r="J30" i="87" s="1"/>
  <c r="H27" i="87"/>
  <c r="I27" i="87" s="1"/>
  <c r="J27" i="87" s="1"/>
  <c r="H24" i="87"/>
  <c r="I24" i="87" s="1"/>
  <c r="J24" i="87" s="1"/>
  <c r="H21" i="87"/>
  <c r="I21" i="87" s="1"/>
  <c r="J21" i="87" s="1"/>
  <c r="H18" i="87"/>
  <c r="I18" i="87" s="1"/>
  <c r="J18" i="87" s="1"/>
  <c r="H15" i="87"/>
  <c r="I15" i="87" s="1"/>
  <c r="J15" i="87" s="1"/>
  <c r="H12" i="87"/>
  <c r="I12" i="87" s="1"/>
  <c r="J12" i="87" s="1"/>
  <c r="H6" i="87"/>
  <c r="I6" i="87" s="1"/>
  <c r="J6" i="87" s="1"/>
  <c r="H5" i="87"/>
  <c r="I5" i="87" s="1"/>
  <c r="J5" i="87" s="1"/>
  <c r="K5" i="87" s="1"/>
  <c r="H41" i="87"/>
  <c r="I41" i="87" s="1"/>
  <c r="J41" i="87" s="1"/>
  <c r="H32" i="87"/>
  <c r="I32" i="87" s="1"/>
  <c r="J32" i="87" s="1"/>
  <c r="H23" i="87"/>
  <c r="I23" i="87" s="1"/>
  <c r="J23" i="87" s="1"/>
  <c r="H14" i="87"/>
  <c r="I14" i="87" s="1"/>
  <c r="J14" i="87" s="1"/>
  <c r="H13" i="87"/>
  <c r="I13" i="87" s="1"/>
  <c r="J13" i="87" s="1"/>
  <c r="H11" i="87"/>
  <c r="I11" i="87" s="1"/>
  <c r="J11" i="87" s="1"/>
  <c r="H97" i="93"/>
  <c r="I97" i="93" s="1"/>
  <c r="J97" i="93" s="1"/>
  <c r="H90" i="93"/>
  <c r="I90" i="93" s="1"/>
  <c r="J90" i="93" s="1"/>
  <c r="H87" i="93"/>
  <c r="I87" i="93" s="1"/>
  <c r="J87" i="93" s="1"/>
  <c r="H84" i="93"/>
  <c r="I84" i="93" s="1"/>
  <c r="J84" i="93" s="1"/>
  <c r="H81" i="93"/>
  <c r="I81" i="93" s="1"/>
  <c r="J81" i="93" s="1"/>
  <c r="H78" i="93"/>
  <c r="I78" i="93" s="1"/>
  <c r="J78" i="93" s="1"/>
  <c r="H75" i="93"/>
  <c r="I75" i="93" s="1"/>
  <c r="J75" i="93" s="1"/>
  <c r="H72" i="93"/>
  <c r="I72" i="93" s="1"/>
  <c r="J72" i="93" s="1"/>
  <c r="H69" i="93"/>
  <c r="I69" i="93" s="1"/>
  <c r="J69" i="93" s="1"/>
  <c r="H66" i="93"/>
  <c r="I66" i="93" s="1"/>
  <c r="J66" i="93" s="1"/>
  <c r="H63" i="93"/>
  <c r="I63" i="93" s="1"/>
  <c r="J63" i="93" s="1"/>
  <c r="H60" i="93"/>
  <c r="I60" i="93" s="1"/>
  <c r="J60" i="93" s="1"/>
  <c r="H57" i="93"/>
  <c r="I57" i="93" s="1"/>
  <c r="J57" i="93" s="1"/>
  <c r="H98" i="93"/>
  <c r="I98" i="93" s="1"/>
  <c r="J98" i="93" s="1"/>
  <c r="H96" i="93"/>
  <c r="I96" i="93" s="1"/>
  <c r="J96" i="93" s="1"/>
  <c r="H95" i="93"/>
  <c r="I95" i="93" s="1"/>
  <c r="J95" i="93" s="1"/>
  <c r="H92" i="93"/>
  <c r="I92" i="93" s="1"/>
  <c r="J92" i="93" s="1"/>
  <c r="H89" i="93"/>
  <c r="I89" i="93" s="1"/>
  <c r="J89" i="93" s="1"/>
  <c r="H86" i="93"/>
  <c r="I86" i="93" s="1"/>
  <c r="J86" i="93" s="1"/>
  <c r="H83" i="93"/>
  <c r="I83" i="93" s="1"/>
  <c r="J83" i="93" s="1"/>
  <c r="H80" i="93"/>
  <c r="I80" i="93" s="1"/>
  <c r="J80" i="93" s="1"/>
  <c r="H77" i="93"/>
  <c r="I77" i="93" s="1"/>
  <c r="J77" i="93" s="1"/>
  <c r="H74" i="93"/>
  <c r="I74" i="93" s="1"/>
  <c r="J74" i="93" s="1"/>
  <c r="H71" i="93"/>
  <c r="I71" i="93" s="1"/>
  <c r="J71" i="93" s="1"/>
  <c r="H68" i="93"/>
  <c r="I68" i="93" s="1"/>
  <c r="J68" i="93" s="1"/>
  <c r="H65" i="93"/>
  <c r="I65" i="93" s="1"/>
  <c r="J65" i="93" s="1"/>
  <c r="H62" i="93"/>
  <c r="I62" i="93" s="1"/>
  <c r="J62" i="93" s="1"/>
  <c r="H59" i="93"/>
  <c r="I59" i="93" s="1"/>
  <c r="J59" i="93" s="1"/>
  <c r="H56" i="93"/>
  <c r="I56" i="93" s="1"/>
  <c r="J56" i="93" s="1"/>
  <c r="H54" i="93"/>
  <c r="I54" i="93" s="1"/>
  <c r="J54" i="93" s="1"/>
  <c r="H51" i="93"/>
  <c r="I51" i="93" s="1"/>
  <c r="J51" i="93" s="1"/>
  <c r="H48" i="93"/>
  <c r="I48" i="93" s="1"/>
  <c r="J48" i="93" s="1"/>
  <c r="H45" i="93"/>
  <c r="I45" i="93" s="1"/>
  <c r="J45" i="93" s="1"/>
  <c r="H42" i="93"/>
  <c r="I42" i="93" s="1"/>
  <c r="J42" i="93" s="1"/>
  <c r="H39" i="93"/>
  <c r="I39" i="93" s="1"/>
  <c r="J39" i="93" s="1"/>
  <c r="H36" i="93"/>
  <c r="I36" i="93" s="1"/>
  <c r="J36" i="93" s="1"/>
  <c r="H33" i="93"/>
  <c r="I33" i="93" s="1"/>
  <c r="J33" i="93" s="1"/>
  <c r="H30" i="93"/>
  <c r="I30" i="93" s="1"/>
  <c r="J30" i="93" s="1"/>
  <c r="H27" i="93"/>
  <c r="I27" i="93" s="1"/>
  <c r="J27" i="93" s="1"/>
  <c r="H24" i="93"/>
  <c r="I24" i="93" s="1"/>
  <c r="J24" i="93" s="1"/>
  <c r="H21" i="93"/>
  <c r="I21" i="93" s="1"/>
  <c r="J21" i="93" s="1"/>
  <c r="H18" i="93"/>
  <c r="I18" i="93" s="1"/>
  <c r="J18" i="93" s="1"/>
  <c r="H82" i="93"/>
  <c r="I82" i="93" s="1"/>
  <c r="J82" i="93" s="1"/>
  <c r="H73" i="93"/>
  <c r="I73" i="93" s="1"/>
  <c r="J73" i="93" s="1"/>
  <c r="H64" i="93"/>
  <c r="I64" i="93" s="1"/>
  <c r="J64" i="93" s="1"/>
  <c r="H53" i="93"/>
  <c r="I53" i="93" s="1"/>
  <c r="J53" i="93" s="1"/>
  <c r="H50" i="93"/>
  <c r="I50" i="93" s="1"/>
  <c r="J50" i="93" s="1"/>
  <c r="H47" i="93"/>
  <c r="I47" i="93" s="1"/>
  <c r="J47" i="93" s="1"/>
  <c r="H44" i="93"/>
  <c r="I44" i="93" s="1"/>
  <c r="J44" i="93" s="1"/>
  <c r="H41" i="93"/>
  <c r="I41" i="93" s="1"/>
  <c r="J41" i="93" s="1"/>
  <c r="H38" i="93"/>
  <c r="I38" i="93" s="1"/>
  <c r="J38" i="93" s="1"/>
  <c r="H35" i="93"/>
  <c r="I35" i="93" s="1"/>
  <c r="J35" i="93" s="1"/>
  <c r="H32" i="93"/>
  <c r="I32" i="93" s="1"/>
  <c r="J32" i="93" s="1"/>
  <c r="H29" i="93"/>
  <c r="I29" i="93" s="1"/>
  <c r="J29" i="93" s="1"/>
  <c r="H26" i="93"/>
  <c r="I26" i="93" s="1"/>
  <c r="J26" i="93" s="1"/>
  <c r="H23" i="93"/>
  <c r="I23" i="93" s="1"/>
  <c r="J23" i="93" s="1"/>
  <c r="H20" i="93"/>
  <c r="I20" i="93" s="1"/>
  <c r="J20" i="93" s="1"/>
  <c r="H17" i="93"/>
  <c r="I17" i="93" s="1"/>
  <c r="J17" i="93" s="1"/>
  <c r="H79" i="93"/>
  <c r="I79" i="93" s="1"/>
  <c r="J79" i="93" s="1"/>
  <c r="H70" i="93"/>
  <c r="I70" i="93" s="1"/>
  <c r="J70" i="93" s="1"/>
  <c r="H61" i="93"/>
  <c r="I61" i="93" s="1"/>
  <c r="J61" i="93" s="1"/>
  <c r="H11" i="93"/>
  <c r="I11" i="93" s="1"/>
  <c r="J11" i="93" s="1"/>
  <c r="H10" i="93"/>
  <c r="I10" i="93" s="1"/>
  <c r="J10" i="93" s="1"/>
  <c r="H14" i="93"/>
  <c r="I14" i="93" s="1"/>
  <c r="J14" i="93" s="1"/>
  <c r="H5" i="93"/>
  <c r="I5" i="93" s="1"/>
  <c r="J5" i="93" s="1"/>
  <c r="H9" i="93"/>
  <c r="I9" i="93" s="1"/>
  <c r="J9" i="93" s="1"/>
  <c r="AP3" i="37"/>
  <c r="AI3" i="37"/>
  <c r="H36" i="32"/>
  <c r="I36" i="32" s="1"/>
  <c r="J36" i="32" s="1"/>
  <c r="H12" i="32"/>
  <c r="I12" i="32" s="1"/>
  <c r="J12" i="32" s="1"/>
  <c r="H14" i="33"/>
  <c r="I14" i="33" s="1"/>
  <c r="J14" i="33" s="1"/>
  <c r="H69" i="32"/>
  <c r="I69" i="32" s="1"/>
  <c r="J69" i="32" s="1"/>
  <c r="H33" i="32"/>
  <c r="I33" i="32" s="1"/>
  <c r="J33" i="32" s="1"/>
  <c r="H6" i="32"/>
  <c r="I6" i="32" s="1"/>
  <c r="J6" i="32" s="1"/>
  <c r="H65" i="28"/>
  <c r="I65" i="28" s="1"/>
  <c r="J65" i="28" s="1"/>
  <c r="H41" i="28"/>
  <c r="I41" i="28" s="1"/>
  <c r="J41" i="28" s="1"/>
  <c r="H14" i="28"/>
  <c r="I14" i="28" s="1"/>
  <c r="J14" i="28" s="1"/>
  <c r="H53" i="27"/>
  <c r="I53" i="27" s="1"/>
  <c r="J53" i="27" s="1"/>
  <c r="H48" i="32"/>
  <c r="I48" i="32" s="1"/>
  <c r="J48" i="32" s="1"/>
  <c r="H18" i="32"/>
  <c r="I18" i="32" s="1"/>
  <c r="J18" i="32" s="1"/>
  <c r="H80" i="30"/>
  <c r="I80" i="30" s="1"/>
  <c r="J80" i="30" s="1"/>
  <c r="H44" i="30"/>
  <c r="I44" i="30" s="1"/>
  <c r="J44" i="30" s="1"/>
  <c r="H61" i="28"/>
  <c r="I61" i="28" s="1"/>
  <c r="J61" i="28" s="1"/>
  <c r="H33" i="28"/>
  <c r="I33" i="28" s="1"/>
  <c r="J33" i="28" s="1"/>
  <c r="H24" i="28"/>
  <c r="I24" i="28" s="1"/>
  <c r="J24" i="28" s="1"/>
  <c r="H6" i="28"/>
  <c r="I6" i="28" s="1"/>
  <c r="J6" i="28" s="1"/>
  <c r="H63" i="27"/>
  <c r="I63" i="27" s="1"/>
  <c r="J63" i="27" s="1"/>
  <c r="H45" i="27"/>
  <c r="I45" i="27" s="1"/>
  <c r="J45" i="27" s="1"/>
  <c r="H27" i="27"/>
  <c r="I27" i="27" s="1"/>
  <c r="J27" i="27" s="1"/>
  <c r="AH3" i="16"/>
  <c r="H79" i="31"/>
  <c r="I79" i="31" s="1"/>
  <c r="J79" i="31" s="1"/>
  <c r="H52" i="31"/>
  <c r="I52" i="31" s="1"/>
  <c r="J52" i="31" s="1"/>
  <c r="H25" i="31"/>
  <c r="I25" i="31" s="1"/>
  <c r="J25" i="31" s="1"/>
  <c r="H56" i="27"/>
  <c r="I56" i="27" s="1"/>
  <c r="J56" i="27" s="1"/>
  <c r="H29" i="27"/>
  <c r="I29" i="27" s="1"/>
  <c r="J29" i="27" s="1"/>
  <c r="AI3" i="15"/>
  <c r="AN3" i="15"/>
  <c r="H45" i="28"/>
  <c r="I45" i="28" s="1"/>
  <c r="J45" i="28" s="1"/>
  <c r="H36" i="28"/>
  <c r="I36" i="28" s="1"/>
  <c r="J36" i="28" s="1"/>
  <c r="Q68" i="32"/>
  <c r="Q65" i="32"/>
  <c r="Q62" i="32"/>
  <c r="Q59" i="32"/>
  <c r="Q56" i="32"/>
  <c r="Q53" i="32"/>
  <c r="Q50" i="32"/>
  <c r="Q47" i="32"/>
  <c r="Q44" i="32"/>
  <c r="Q41" i="32"/>
  <c r="Q38" i="32"/>
  <c r="Q35" i="32"/>
  <c r="Q32" i="32"/>
  <c r="Q29" i="32"/>
  <c r="Q26" i="32"/>
  <c r="Q23" i="32"/>
  <c r="Q20" i="32"/>
  <c r="Q17" i="32"/>
  <c r="Q14" i="32"/>
  <c r="Q10" i="32"/>
  <c r="Q11" i="32"/>
  <c r="Q5" i="32"/>
  <c r="Q69" i="32"/>
  <c r="Q66" i="32"/>
  <c r="Q63" i="32"/>
  <c r="Q60" i="32"/>
  <c r="Q57" i="32"/>
  <c r="Q54" i="32"/>
  <c r="Q51" i="32"/>
  <c r="Q48" i="32"/>
  <c r="Q45" i="32"/>
  <c r="Q42" i="32"/>
  <c r="Q39" i="32"/>
  <c r="Q36" i="32"/>
  <c r="Q33" i="32"/>
  <c r="Q30" i="32"/>
  <c r="Q27" i="32"/>
  <c r="Q24" i="32"/>
  <c r="Q21" i="32"/>
  <c r="Q18" i="32"/>
  <c r="Q15" i="32"/>
  <c r="Q12" i="32"/>
  <c r="Q6" i="32"/>
  <c r="Q67" i="32"/>
  <c r="Q64" i="32"/>
  <c r="Q61" i="32"/>
  <c r="Q58" i="32"/>
  <c r="Q55" i="32"/>
  <c r="Q52" i="32"/>
  <c r="Q49" i="32"/>
  <c r="Q46" i="32"/>
  <c r="Q43" i="32"/>
  <c r="Q40" i="32"/>
  <c r="Q37" i="32"/>
  <c r="Q34" i="32"/>
  <c r="Q31" i="32"/>
  <c r="Q28" i="32"/>
  <c r="Q25" i="32"/>
  <c r="Q22" i="32"/>
  <c r="Q19" i="32"/>
  <c r="Q16" i="32"/>
  <c r="Q13" i="32"/>
  <c r="Q8" i="32"/>
  <c r="Q7" i="32"/>
  <c r="Q9" i="32"/>
  <c r="Q98" i="37"/>
  <c r="Q11" i="37"/>
  <c r="Q96" i="37"/>
  <c r="Q93" i="37"/>
  <c r="Q90" i="37"/>
  <c r="Q87" i="37"/>
  <c r="Q84" i="37"/>
  <c r="Q81" i="37"/>
  <c r="Q78" i="37"/>
  <c r="Q75" i="37"/>
  <c r="Q72" i="37"/>
  <c r="Q69" i="37"/>
  <c r="Q66" i="37"/>
  <c r="Q63" i="37"/>
  <c r="Q60" i="37"/>
  <c r="Q57" i="37"/>
  <c r="Q54" i="37"/>
  <c r="Q51" i="37"/>
  <c r="Q48" i="37"/>
  <c r="Q45" i="37"/>
  <c r="Q42" i="37"/>
  <c r="Q39" i="37"/>
  <c r="Q36" i="37"/>
  <c r="Q33" i="37"/>
  <c r="Q30" i="37"/>
  <c r="Q27" i="37"/>
  <c r="Q24" i="37"/>
  <c r="Q21" i="37"/>
  <c r="Q18" i="37"/>
  <c r="Q15" i="37"/>
  <c r="Q12" i="37"/>
  <c r="Q6" i="37"/>
  <c r="Q97" i="37"/>
  <c r="Q94" i="37"/>
  <c r="Q91" i="37"/>
  <c r="Q88" i="37"/>
  <c r="Q85" i="37"/>
  <c r="Q82" i="37"/>
  <c r="Q79" i="37"/>
  <c r="Q76" i="37"/>
  <c r="Q73" i="37"/>
  <c r="Q70" i="37"/>
  <c r="Q67" i="37"/>
  <c r="Q64" i="37"/>
  <c r="Q61" i="37"/>
  <c r="Q58" i="37"/>
  <c r="Q55" i="37"/>
  <c r="Q52" i="37"/>
  <c r="Q49" i="37"/>
  <c r="Q46" i="37"/>
  <c r="Q43" i="37"/>
  <c r="Q40" i="37"/>
  <c r="Q37" i="37"/>
  <c r="Q34" i="37"/>
  <c r="Q31" i="37"/>
  <c r="Q28" i="37"/>
  <c r="Q25" i="37"/>
  <c r="Q22" i="37"/>
  <c r="Q19" i="37"/>
  <c r="Q16" i="37"/>
  <c r="Q13" i="37"/>
  <c r="Q8" i="37"/>
  <c r="Q7" i="37"/>
  <c r="Q95" i="37"/>
  <c r="Q92" i="37"/>
  <c r="Q89" i="37"/>
  <c r="Q86" i="37"/>
  <c r="Q83" i="37"/>
  <c r="Q80" i="37"/>
  <c r="Q77" i="37"/>
  <c r="Q74" i="37"/>
  <c r="Q71" i="37"/>
  <c r="Q68" i="37"/>
  <c r="Q65" i="37"/>
  <c r="Q62" i="37"/>
  <c r="Q59" i="37"/>
  <c r="Q56" i="37"/>
  <c r="Q53" i="37"/>
  <c r="Q50" i="37"/>
  <c r="Q47" i="37"/>
  <c r="Q44" i="37"/>
  <c r="Q41" i="37"/>
  <c r="Q38" i="37"/>
  <c r="Q35" i="37"/>
  <c r="Q32" i="37"/>
  <c r="Q29" i="37"/>
  <c r="Q26" i="37"/>
  <c r="Q23" i="37"/>
  <c r="Q20" i="37"/>
  <c r="Q17" i="37"/>
  <c r="Q14" i="37"/>
  <c r="Q10" i="37"/>
  <c r="Q5" i="37"/>
  <c r="Q9" i="37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8" i="41"/>
  <c r="Q7" i="41"/>
  <c r="Q9" i="4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10" i="41"/>
  <c r="Q5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6" i="41"/>
  <c r="Q11" i="41"/>
  <c r="Q11" i="75"/>
  <c r="Q5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30" i="75"/>
  <c r="Q27" i="75"/>
  <c r="Q24" i="75"/>
  <c r="Q21" i="75"/>
  <c r="Q18" i="75"/>
  <c r="Q15" i="75"/>
  <c r="Q12" i="75"/>
  <c r="Q6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8" i="75"/>
  <c r="Q7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20" i="75"/>
  <c r="Q17" i="75"/>
  <c r="Q14" i="75"/>
  <c r="Q10" i="75"/>
  <c r="Q9" i="75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10" i="78"/>
  <c r="Q11" i="78"/>
  <c r="Q5" i="78"/>
  <c r="Q87" i="78"/>
  <c r="Q84" i="78"/>
  <c r="Q81" i="78"/>
  <c r="Q78" i="78"/>
  <c r="Q75" i="78"/>
  <c r="Q72" i="78"/>
  <c r="Q69" i="78"/>
  <c r="Q66" i="78"/>
  <c r="Q63" i="78"/>
  <c r="Q60" i="78"/>
  <c r="Q57" i="78"/>
  <c r="Q54" i="78"/>
  <c r="Q51" i="78"/>
  <c r="Q48" i="78"/>
  <c r="Q45" i="78"/>
  <c r="Q42" i="78"/>
  <c r="Q39" i="78"/>
  <c r="Q36" i="78"/>
  <c r="Q33" i="78"/>
  <c r="Q30" i="78"/>
  <c r="Q27" i="78"/>
  <c r="Q24" i="78"/>
  <c r="Q21" i="78"/>
  <c r="Q18" i="78"/>
  <c r="Q15" i="78"/>
  <c r="Q12" i="78"/>
  <c r="Q6" i="78"/>
  <c r="Q9" i="78"/>
  <c r="Q79" i="78"/>
  <c r="Q8" i="78"/>
  <c r="Q82" i="78"/>
  <c r="Q85" i="78"/>
  <c r="Q7" i="78"/>
  <c r="Q76" i="78"/>
  <c r="Q61" i="78"/>
  <c r="Q43" i="78"/>
  <c r="Q25" i="78"/>
  <c r="Q88" i="78"/>
  <c r="Q64" i="78"/>
  <c r="Q46" i="78"/>
  <c r="Q28" i="78"/>
  <c r="Q67" i="78"/>
  <c r="Q49" i="78"/>
  <c r="Q31" i="78"/>
  <c r="Q13" i="78"/>
  <c r="Q58" i="78"/>
  <c r="Q40" i="78"/>
  <c r="Q22" i="78"/>
  <c r="Q52" i="78"/>
  <c r="Q55" i="78"/>
  <c r="Q70" i="78"/>
  <c r="Q16" i="78"/>
  <c r="Q73" i="78"/>
  <c r="Q19" i="78"/>
  <c r="Q37" i="78"/>
  <c r="Q34" i="78"/>
  <c r="Q69" i="84"/>
  <c r="Q66" i="84"/>
  <c r="Q63" i="84"/>
  <c r="Q60" i="84"/>
  <c r="Q57" i="84"/>
  <c r="Q54" i="84"/>
  <c r="Q51" i="84"/>
  <c r="Q48" i="84"/>
  <c r="Q45" i="84"/>
  <c r="Q42" i="84"/>
  <c r="Q67" i="84"/>
  <c r="Q64" i="84"/>
  <c r="Q61" i="84"/>
  <c r="Q58" i="84"/>
  <c r="Q55" i="84"/>
  <c r="Q52" i="84"/>
  <c r="Q49" i="84"/>
  <c r="Q46" i="84"/>
  <c r="Q43" i="84"/>
  <c r="Q40" i="84"/>
  <c r="Q9" i="84"/>
  <c r="Q38" i="84"/>
  <c r="Q35" i="84"/>
  <c r="Q32" i="84"/>
  <c r="Q29" i="84"/>
  <c r="Q26" i="84"/>
  <c r="Q23" i="84"/>
  <c r="Q20" i="84"/>
  <c r="Q17" i="84"/>
  <c r="Q14" i="84"/>
  <c r="Q10" i="84"/>
  <c r="Q68" i="84"/>
  <c r="Q65" i="84"/>
  <c r="Q62" i="84"/>
  <c r="Q59" i="84"/>
  <c r="Q56" i="84"/>
  <c r="Q53" i="84"/>
  <c r="Q50" i="84"/>
  <c r="Q47" i="84"/>
  <c r="Q44" i="84"/>
  <c r="Q41" i="84"/>
  <c r="Q39" i="84"/>
  <c r="Q37" i="84"/>
  <c r="Q36" i="84"/>
  <c r="Q34" i="84"/>
  <c r="Q33" i="84"/>
  <c r="Q31" i="84"/>
  <c r="Q30" i="84"/>
  <c r="Q28" i="84"/>
  <c r="Q27" i="84"/>
  <c r="Q25" i="84"/>
  <c r="Q24" i="84"/>
  <c r="Q22" i="84"/>
  <c r="Q21" i="84"/>
  <c r="Q19" i="84"/>
  <c r="Q18" i="84"/>
  <c r="Q16" i="84"/>
  <c r="Q15" i="84"/>
  <c r="Q13" i="84"/>
  <c r="Q12" i="84"/>
  <c r="Q11" i="84"/>
  <c r="Q7" i="84"/>
  <c r="Q6" i="84"/>
  <c r="Q5" i="84"/>
  <c r="Q8" i="84"/>
  <c r="Q89" i="90"/>
  <c r="Q86" i="90"/>
  <c r="Q83" i="90"/>
  <c r="Q80" i="90"/>
  <c r="Q77" i="90"/>
  <c r="Q74" i="90"/>
  <c r="Q71" i="90"/>
  <c r="Q68" i="90"/>
  <c r="Q65" i="90"/>
  <c r="Q62" i="90"/>
  <c r="Q59" i="90"/>
  <c r="Q56" i="90"/>
  <c r="Q53" i="90"/>
  <c r="Q50" i="90"/>
  <c r="Q87" i="90"/>
  <c r="Q84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88" i="90"/>
  <c r="Q79" i="90"/>
  <c r="Q70" i="90"/>
  <c r="Q61" i="90"/>
  <c r="Q52" i="90"/>
  <c r="Q11" i="90"/>
  <c r="Q5" i="90"/>
  <c r="Q45" i="90"/>
  <c r="Q42" i="90"/>
  <c r="Q39" i="90"/>
  <c r="Q36" i="90"/>
  <c r="Q33" i="90"/>
  <c r="Q30" i="90"/>
  <c r="Q27" i="90"/>
  <c r="Q24" i="90"/>
  <c r="Q21" i="90"/>
  <c r="Q18" i="90"/>
  <c r="Q15" i="90"/>
  <c r="Q82" i="90"/>
  <c r="Q73" i="90"/>
  <c r="Q64" i="90"/>
  <c r="Q55" i="90"/>
  <c r="Q85" i="90"/>
  <c r="Q76" i="90"/>
  <c r="Q67" i="90"/>
  <c r="Q58" i="90"/>
  <c r="Q49" i="90"/>
  <c r="Q10" i="90"/>
  <c r="Q8" i="90"/>
  <c r="Q46" i="90"/>
  <c r="Q41" i="90"/>
  <c r="Q28" i="90"/>
  <c r="Q23" i="90"/>
  <c r="Q44" i="90"/>
  <c r="Q31" i="90"/>
  <c r="Q26" i="90"/>
  <c r="Q47" i="90"/>
  <c r="Q34" i="90"/>
  <c r="Q29" i="90"/>
  <c r="Q16" i="90"/>
  <c r="Q13" i="90"/>
  <c r="Q6" i="90"/>
  <c r="Q43" i="90"/>
  <c r="Q38" i="90"/>
  <c r="Q25" i="90"/>
  <c r="Q20" i="90"/>
  <c r="Q9" i="90"/>
  <c r="Q7" i="90"/>
  <c r="Q32" i="90"/>
  <c r="Q22" i="90"/>
  <c r="Q19" i="90"/>
  <c r="Q40" i="90"/>
  <c r="Q37" i="90"/>
  <c r="Q17" i="90"/>
  <c r="Q35" i="90"/>
  <c r="Q14" i="90"/>
  <c r="Q12" i="90"/>
  <c r="Q69" i="96"/>
  <c r="Q66" i="96"/>
  <c r="Q63" i="96"/>
  <c r="Q60" i="96"/>
  <c r="Q57" i="96"/>
  <c r="Q67" i="96"/>
  <c r="Q64" i="96"/>
  <c r="Q61" i="96"/>
  <c r="Q58" i="96"/>
  <c r="Q54" i="96"/>
  <c r="Q51" i="96"/>
  <c r="Q48" i="96"/>
  <c r="Q56" i="96"/>
  <c r="Q55" i="96"/>
  <c r="Q52" i="96"/>
  <c r="Q49" i="96"/>
  <c r="Q62" i="96"/>
  <c r="Q46" i="96"/>
  <c r="Q43" i="96"/>
  <c r="Q40" i="96"/>
  <c r="Q37" i="96"/>
  <c r="Q34" i="96"/>
  <c r="Q31" i="96"/>
  <c r="Q28" i="96"/>
  <c r="Q25" i="96"/>
  <c r="Q22" i="96"/>
  <c r="Q68" i="96"/>
  <c r="Q44" i="96"/>
  <c r="Q41" i="96"/>
  <c r="Q38" i="96"/>
  <c r="Q35" i="96"/>
  <c r="Q32" i="96"/>
  <c r="Q29" i="96"/>
  <c r="Q26" i="96"/>
  <c r="Q23" i="96"/>
  <c r="Q65" i="96"/>
  <c r="Q59" i="96"/>
  <c r="Q53" i="96"/>
  <c r="Q47" i="96"/>
  <c r="Q42" i="96"/>
  <c r="Q33" i="96"/>
  <c r="Q30" i="96"/>
  <c r="Q24" i="96"/>
  <c r="Q50" i="96"/>
  <c r="Q27" i="96"/>
  <c r="Q21" i="96"/>
  <c r="Q17" i="96"/>
  <c r="Q14" i="96"/>
  <c r="Q10" i="96"/>
  <c r="Q11" i="96"/>
  <c r="Q5" i="96"/>
  <c r="Q18" i="96"/>
  <c r="Q15" i="96"/>
  <c r="Q12" i="96"/>
  <c r="Q6" i="96"/>
  <c r="Q36" i="96"/>
  <c r="Q20" i="96"/>
  <c r="Q9" i="96"/>
  <c r="Q45" i="96"/>
  <c r="Q16" i="96"/>
  <c r="Q13" i="96"/>
  <c r="Q39" i="96"/>
  <c r="Q19" i="96"/>
  <c r="Q8" i="96"/>
  <c r="Q7" i="96"/>
  <c r="AI3" i="21"/>
  <c r="AN3" i="21"/>
  <c r="I20" i="24"/>
  <c r="J20" i="24" s="1"/>
  <c r="H20" i="21"/>
  <c r="I20" i="21" s="1"/>
  <c r="J20" i="21" s="1"/>
  <c r="AI3" i="20"/>
  <c r="I11" i="19"/>
  <c r="J11" i="19" s="1"/>
  <c r="I22" i="16"/>
  <c r="J22" i="16" s="1"/>
  <c r="H48" i="27"/>
  <c r="I48" i="27" s="1"/>
  <c r="J48" i="27" s="1"/>
  <c r="H21" i="21"/>
  <c r="I21" i="21" s="1"/>
  <c r="J21" i="21" s="1"/>
  <c r="H4" i="21"/>
  <c r="I4" i="21" s="1"/>
  <c r="J4" i="21" s="1"/>
  <c r="K4" i="21" s="1"/>
  <c r="H11" i="20"/>
  <c r="H5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7" i="20"/>
  <c r="H6" i="20"/>
  <c r="H8" i="24"/>
  <c r="H9" i="24"/>
  <c r="H4" i="24"/>
  <c r="H11" i="68"/>
  <c r="H5" i="68"/>
  <c r="H10" i="68"/>
  <c r="H23" i="68"/>
  <c r="H20" i="68"/>
  <c r="H17" i="68"/>
  <c r="H14" i="68"/>
  <c r="H6" i="68"/>
  <c r="H21" i="68"/>
  <c r="H18" i="68"/>
  <c r="H15" i="68"/>
  <c r="H12" i="68"/>
  <c r="H7" i="68"/>
  <c r="H22" i="68"/>
  <c r="H19" i="68"/>
  <c r="H16" i="68"/>
  <c r="H13" i="68"/>
  <c r="H11" i="58"/>
  <c r="I11" i="58" s="1"/>
  <c r="J11" i="58" s="1"/>
  <c r="H5" i="58"/>
  <c r="I5" i="58" s="1"/>
  <c r="J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7" i="58"/>
  <c r="I7" i="58" s="1"/>
  <c r="J7" i="58" s="1"/>
  <c r="H6" i="58"/>
  <c r="I6" i="58" s="1"/>
  <c r="J6" i="58" s="1"/>
  <c r="H8" i="58"/>
  <c r="I8" i="58" s="1"/>
  <c r="J8" i="58" s="1"/>
  <c r="H8" i="55"/>
  <c r="H10" i="55"/>
  <c r="H11" i="72"/>
  <c r="H5" i="72"/>
  <c r="H9" i="72"/>
  <c r="H4" i="72"/>
  <c r="H10" i="72"/>
  <c r="H15" i="24"/>
  <c r="I8" i="23"/>
  <c r="J8" i="23" s="1"/>
  <c r="H13" i="19"/>
  <c r="I20" i="16"/>
  <c r="J20" i="16" s="1"/>
  <c r="AH4" i="7"/>
  <c r="AQ4" i="7" s="1"/>
  <c r="Z4" i="7"/>
  <c r="H17" i="21"/>
  <c r="I17" i="21" s="1"/>
  <c r="J17" i="21" s="1"/>
  <c r="H9" i="12"/>
  <c r="H4" i="12"/>
  <c r="H8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7" i="12"/>
  <c r="H6" i="12"/>
  <c r="H11" i="12"/>
  <c r="H5" i="12"/>
  <c r="AN3" i="5"/>
  <c r="AI3" i="5"/>
  <c r="H13" i="24"/>
  <c r="H20" i="19"/>
  <c r="H12" i="16"/>
  <c r="AR3" i="14"/>
  <c r="I23" i="7"/>
  <c r="J23" i="7" s="1"/>
  <c r="I17" i="7"/>
  <c r="J17" i="7" s="1"/>
  <c r="W5" i="8"/>
  <c r="AG4" i="8"/>
  <c r="AF4" i="8"/>
  <c r="AE4" i="8"/>
  <c r="H22" i="5"/>
  <c r="I22" i="5" s="1"/>
  <c r="J22" i="5" s="1"/>
  <c r="H5" i="5"/>
  <c r="I5" i="5" s="1"/>
  <c r="J5" i="5" s="1"/>
  <c r="H22" i="2"/>
  <c r="H17" i="2"/>
  <c r="H12" i="2"/>
  <c r="H10" i="12"/>
  <c r="AI4" i="3"/>
  <c r="H19" i="2"/>
  <c r="H6" i="13"/>
  <c r="I6" i="13" s="1"/>
  <c r="J6" i="13" s="1"/>
  <c r="X5" i="11"/>
  <c r="AH5" i="11" s="1"/>
  <c r="H16" i="10"/>
  <c r="I16" i="10" s="1"/>
  <c r="J16" i="10" s="1"/>
  <c r="K7" i="6"/>
  <c r="AI3" i="1"/>
  <c r="H17" i="10"/>
  <c r="I17" i="10" s="1"/>
  <c r="J17" i="10" s="1"/>
  <c r="K5" i="93"/>
  <c r="K6" i="93" s="1"/>
  <c r="K7" i="93" s="1"/>
  <c r="K8" i="93" s="1"/>
  <c r="AN3" i="93"/>
  <c r="AI3" i="93"/>
  <c r="AH3" i="91"/>
  <c r="AQ3" i="91" s="1"/>
  <c r="AI3" i="90"/>
  <c r="Z4" i="90"/>
  <c r="AH4" i="90"/>
  <c r="K5" i="83"/>
  <c r="AN3" i="82"/>
  <c r="AI3" i="82"/>
  <c r="AH4" i="67"/>
  <c r="Z4" i="67"/>
  <c r="AN3" i="79"/>
  <c r="AI3" i="79"/>
  <c r="AQ4" i="83"/>
  <c r="I19" i="72"/>
  <c r="J19" i="72" s="1"/>
  <c r="I23" i="71"/>
  <c r="J23" i="71" s="1"/>
  <c r="I15" i="71"/>
  <c r="J15" i="71" s="1"/>
  <c r="I18" i="72"/>
  <c r="J18" i="72" s="1"/>
  <c r="AH4" i="69"/>
  <c r="AQ4" i="69" s="1"/>
  <c r="Z4" i="69"/>
  <c r="AN3" i="77"/>
  <c r="AI3" i="77"/>
  <c r="AE4" i="71"/>
  <c r="AF4" i="71"/>
  <c r="W5" i="71"/>
  <c r="AG4" i="71"/>
  <c r="K5" i="69"/>
  <c r="AH3" i="62"/>
  <c r="AQ3" i="62" s="1"/>
  <c r="I7" i="60"/>
  <c r="J7" i="60" s="1"/>
  <c r="I21" i="63"/>
  <c r="J21" i="63" s="1"/>
  <c r="I12" i="63"/>
  <c r="J12" i="63" s="1"/>
  <c r="I20" i="60"/>
  <c r="J20" i="60" s="1"/>
  <c r="I15" i="55"/>
  <c r="J15" i="55" s="1"/>
  <c r="I19" i="51"/>
  <c r="J19" i="51" s="1"/>
  <c r="I13" i="51"/>
  <c r="J13" i="51" s="1"/>
  <c r="I5" i="50"/>
  <c r="J5" i="50" s="1"/>
  <c r="I10" i="63"/>
  <c r="J10" i="63" s="1"/>
  <c r="W5" i="54"/>
  <c r="AG4" i="54"/>
  <c r="AP4" i="54" s="1"/>
  <c r="AE4" i="54"/>
  <c r="AF4" i="54"/>
  <c r="AO4" i="54" s="1"/>
  <c r="AE3" i="70"/>
  <c r="P3" i="70"/>
  <c r="AF3" i="70" s="1"/>
  <c r="AO3" i="70" s="1"/>
  <c r="I11" i="64"/>
  <c r="J11" i="64" s="1"/>
  <c r="I23" i="63"/>
  <c r="J23" i="63" s="1"/>
  <c r="I14" i="63"/>
  <c r="J14" i="63" s="1"/>
  <c r="I19" i="60"/>
  <c r="J19" i="60" s="1"/>
  <c r="I23" i="55"/>
  <c r="J23" i="55" s="1"/>
  <c r="I23" i="50"/>
  <c r="J23" i="50" s="1"/>
  <c r="Z4" i="73"/>
  <c r="I19" i="63"/>
  <c r="J19" i="63" s="1"/>
  <c r="K5" i="61"/>
  <c r="I11" i="59"/>
  <c r="J11" i="59" s="1"/>
  <c r="I23" i="56"/>
  <c r="J23" i="56" s="1"/>
  <c r="I20" i="56"/>
  <c r="J20" i="56" s="1"/>
  <c r="I17" i="56"/>
  <c r="J17" i="56" s="1"/>
  <c r="I14" i="56"/>
  <c r="J14" i="56" s="1"/>
  <c r="I19" i="55"/>
  <c r="J19" i="55" s="1"/>
  <c r="K5" i="53"/>
  <c r="AH4" i="66"/>
  <c r="AQ4" i="66" s="1"/>
  <c r="I10" i="56"/>
  <c r="J10" i="56" s="1"/>
  <c r="I9" i="63"/>
  <c r="J9" i="63" s="1"/>
  <c r="AQ4" i="61"/>
  <c r="AI3" i="49"/>
  <c r="P3" i="66"/>
  <c r="AF3" i="66" s="1"/>
  <c r="AO3" i="66" s="1"/>
  <c r="AE3" i="66"/>
  <c r="H94" i="73"/>
  <c r="I94" i="73" s="1"/>
  <c r="J94" i="73" s="1"/>
  <c r="I16" i="52"/>
  <c r="J16" i="52" s="1"/>
  <c r="I13" i="50"/>
  <c r="J13" i="50" s="1"/>
  <c r="I18" i="52"/>
  <c r="J18" i="52" s="1"/>
  <c r="AH3" i="48"/>
  <c r="AH3" i="44"/>
  <c r="AQ3" i="44" s="1"/>
  <c r="AG4" i="42"/>
  <c r="AP4" i="42" s="1"/>
  <c r="AF4" i="42"/>
  <c r="AO4" i="42" s="1"/>
  <c r="W5" i="42"/>
  <c r="AE4" i="42"/>
  <c r="X5" i="38"/>
  <c r="AH5" i="38" s="1"/>
  <c r="AI3" i="42"/>
  <c r="H87" i="33"/>
  <c r="I87" i="33" s="1"/>
  <c r="J87" i="33" s="1"/>
  <c r="H44" i="33"/>
  <c r="I44" i="33" s="1"/>
  <c r="J44" i="33" s="1"/>
  <c r="H84" i="33"/>
  <c r="I84" i="33" s="1"/>
  <c r="J84" i="33" s="1"/>
  <c r="H41" i="33"/>
  <c r="I41" i="33" s="1"/>
  <c r="J41" i="33" s="1"/>
  <c r="H50" i="33"/>
  <c r="I50" i="33" s="1"/>
  <c r="J50" i="33" s="1"/>
  <c r="X5" i="31"/>
  <c r="AH5" i="31" s="1"/>
  <c r="AH4" i="29"/>
  <c r="AQ4" i="29" s="1"/>
  <c r="AI3" i="30"/>
  <c r="Q11" i="28"/>
  <c r="Q5" i="28"/>
  <c r="Q67" i="28"/>
  <c r="Q68" i="28"/>
  <c r="Q65" i="28"/>
  <c r="Q62" i="28"/>
  <c r="Q59" i="28"/>
  <c r="Q56" i="28"/>
  <c r="Q53" i="28"/>
  <c r="Q50" i="28"/>
  <c r="Q47" i="28"/>
  <c r="Q44" i="28"/>
  <c r="Q41" i="28"/>
  <c r="Q38" i="28"/>
  <c r="Q35" i="28"/>
  <c r="Q32" i="28"/>
  <c r="Q29" i="28"/>
  <c r="Q26" i="28"/>
  <c r="Q23" i="28"/>
  <c r="Q20" i="28"/>
  <c r="Q17" i="28"/>
  <c r="Q14" i="28"/>
  <c r="Q10" i="28"/>
  <c r="Q69" i="28"/>
  <c r="Q63" i="28"/>
  <c r="Q61" i="28"/>
  <c r="Q54" i="28"/>
  <c r="Q52" i="28"/>
  <c r="Q45" i="28"/>
  <c r="Q43" i="28"/>
  <c r="Q36" i="28"/>
  <c r="Q34" i="28"/>
  <c r="Q27" i="28"/>
  <c r="Q25" i="28"/>
  <c r="Q18" i="28"/>
  <c r="Q16" i="28"/>
  <c r="Q8" i="28"/>
  <c r="Q7" i="28"/>
  <c r="Q9" i="28"/>
  <c r="Q64" i="28"/>
  <c r="Q57" i="28"/>
  <c r="Q55" i="28"/>
  <c r="Q48" i="28"/>
  <c r="Q46" i="28"/>
  <c r="Q39" i="28"/>
  <c r="Q37" i="28"/>
  <c r="Q30" i="28"/>
  <c r="Q28" i="28"/>
  <c r="Q21" i="28"/>
  <c r="Q19" i="28"/>
  <c r="Q12" i="28"/>
  <c r="Q66" i="28"/>
  <c r="Q60" i="28"/>
  <c r="Q58" i="28"/>
  <c r="Q51" i="28"/>
  <c r="Q49" i="28"/>
  <c r="Q42" i="28"/>
  <c r="Q40" i="28"/>
  <c r="Q33" i="28"/>
  <c r="Q31" i="28"/>
  <c r="Q24" i="28"/>
  <c r="Q22" i="28"/>
  <c r="Q15" i="28"/>
  <c r="Q13" i="28"/>
  <c r="Q6" i="28"/>
  <c r="H87" i="30"/>
  <c r="I87" i="30" s="1"/>
  <c r="J87" i="30" s="1"/>
  <c r="H84" i="30"/>
  <c r="I84" i="30" s="1"/>
  <c r="J84" i="30" s="1"/>
  <c r="H81" i="30"/>
  <c r="I81" i="30" s="1"/>
  <c r="J81" i="30" s="1"/>
  <c r="H78" i="30"/>
  <c r="I78" i="30" s="1"/>
  <c r="J78" i="30" s="1"/>
  <c r="H75" i="30"/>
  <c r="I75" i="30" s="1"/>
  <c r="J75" i="30" s="1"/>
  <c r="H72" i="30"/>
  <c r="I72" i="30" s="1"/>
  <c r="J72" i="30" s="1"/>
  <c r="H69" i="30"/>
  <c r="I69" i="30" s="1"/>
  <c r="J69" i="30" s="1"/>
  <c r="H66" i="30"/>
  <c r="I66" i="30" s="1"/>
  <c r="J66" i="30" s="1"/>
  <c r="H63" i="30"/>
  <c r="I63" i="30" s="1"/>
  <c r="J63" i="30" s="1"/>
  <c r="H60" i="30"/>
  <c r="I60" i="30" s="1"/>
  <c r="J60" i="30" s="1"/>
  <c r="H57" i="30"/>
  <c r="I57" i="30" s="1"/>
  <c r="J57" i="30" s="1"/>
  <c r="H54" i="30"/>
  <c r="I54" i="30" s="1"/>
  <c r="J54" i="30" s="1"/>
  <c r="H51" i="30"/>
  <c r="I51" i="30" s="1"/>
  <c r="J51" i="30" s="1"/>
  <c r="H48" i="30"/>
  <c r="I48" i="30" s="1"/>
  <c r="J48" i="30" s="1"/>
  <c r="H45" i="30"/>
  <c r="I45" i="30" s="1"/>
  <c r="J45" i="30" s="1"/>
  <c r="H42" i="30"/>
  <c r="I42" i="30" s="1"/>
  <c r="J42" i="30" s="1"/>
  <c r="H39" i="30"/>
  <c r="I39" i="30" s="1"/>
  <c r="J39" i="30" s="1"/>
  <c r="H36" i="30"/>
  <c r="I36" i="30" s="1"/>
  <c r="J36" i="30" s="1"/>
  <c r="H33" i="30"/>
  <c r="I33" i="30" s="1"/>
  <c r="J33" i="30" s="1"/>
  <c r="H30" i="30"/>
  <c r="I30" i="30" s="1"/>
  <c r="J30" i="30" s="1"/>
  <c r="H27" i="30"/>
  <c r="I27" i="30" s="1"/>
  <c r="J27" i="30" s="1"/>
  <c r="H24" i="30"/>
  <c r="I24" i="30" s="1"/>
  <c r="J24" i="30" s="1"/>
  <c r="H21" i="30"/>
  <c r="I21" i="30" s="1"/>
  <c r="J21" i="30" s="1"/>
  <c r="H18" i="30"/>
  <c r="I18" i="30" s="1"/>
  <c r="J18" i="30" s="1"/>
  <c r="H15" i="30"/>
  <c r="I15" i="30" s="1"/>
  <c r="J15" i="30" s="1"/>
  <c r="H12" i="30"/>
  <c r="I12" i="30" s="1"/>
  <c r="J12" i="30" s="1"/>
  <c r="H6" i="30"/>
  <c r="I6" i="30" s="1"/>
  <c r="J6" i="30" s="1"/>
  <c r="H4" i="30"/>
  <c r="I4" i="30" s="1"/>
  <c r="J4" i="30" s="1"/>
  <c r="K4" i="30" s="1"/>
  <c r="H88" i="30"/>
  <c r="I88" i="30" s="1"/>
  <c r="J88" i="30" s="1"/>
  <c r="H85" i="30"/>
  <c r="I85" i="30" s="1"/>
  <c r="J85" i="30" s="1"/>
  <c r="H82" i="30"/>
  <c r="I82" i="30" s="1"/>
  <c r="J82" i="30" s="1"/>
  <c r="H79" i="30"/>
  <c r="I79" i="30" s="1"/>
  <c r="J79" i="30" s="1"/>
  <c r="H76" i="30"/>
  <c r="I76" i="30" s="1"/>
  <c r="J76" i="30" s="1"/>
  <c r="H73" i="30"/>
  <c r="I73" i="30" s="1"/>
  <c r="J73" i="30" s="1"/>
  <c r="H70" i="30"/>
  <c r="I70" i="30" s="1"/>
  <c r="J70" i="30" s="1"/>
  <c r="H67" i="30"/>
  <c r="I67" i="30" s="1"/>
  <c r="J67" i="30" s="1"/>
  <c r="H64" i="30"/>
  <c r="I64" i="30" s="1"/>
  <c r="J64" i="30" s="1"/>
  <c r="H61" i="30"/>
  <c r="I61" i="30" s="1"/>
  <c r="J61" i="30" s="1"/>
  <c r="H58" i="30"/>
  <c r="I58" i="30" s="1"/>
  <c r="J58" i="30" s="1"/>
  <c r="H55" i="30"/>
  <c r="I55" i="30" s="1"/>
  <c r="J55" i="30" s="1"/>
  <c r="H52" i="30"/>
  <c r="I52" i="30" s="1"/>
  <c r="J52" i="30" s="1"/>
  <c r="H49" i="30"/>
  <c r="I49" i="30" s="1"/>
  <c r="J49" i="30" s="1"/>
  <c r="H46" i="30"/>
  <c r="I46" i="30" s="1"/>
  <c r="J46" i="30" s="1"/>
  <c r="H43" i="30"/>
  <c r="I43" i="30" s="1"/>
  <c r="J43" i="30" s="1"/>
  <c r="H40" i="30"/>
  <c r="I40" i="30" s="1"/>
  <c r="J40" i="30" s="1"/>
  <c r="H37" i="30"/>
  <c r="I37" i="30" s="1"/>
  <c r="J37" i="30" s="1"/>
  <c r="H34" i="30"/>
  <c r="I34" i="30" s="1"/>
  <c r="J34" i="30" s="1"/>
  <c r="H31" i="30"/>
  <c r="I31" i="30" s="1"/>
  <c r="J31" i="30" s="1"/>
  <c r="H28" i="30"/>
  <c r="I28" i="30" s="1"/>
  <c r="J28" i="30" s="1"/>
  <c r="H25" i="30"/>
  <c r="I25" i="30" s="1"/>
  <c r="J25" i="30" s="1"/>
  <c r="H22" i="30"/>
  <c r="I22" i="30" s="1"/>
  <c r="J22" i="30" s="1"/>
  <c r="H19" i="30"/>
  <c r="I19" i="30" s="1"/>
  <c r="J19" i="30" s="1"/>
  <c r="H9" i="30"/>
  <c r="I9" i="30" s="1"/>
  <c r="J9" i="30" s="1"/>
  <c r="H8" i="30"/>
  <c r="I8" i="30" s="1"/>
  <c r="J8" i="30" s="1"/>
  <c r="H16" i="30"/>
  <c r="I16" i="30" s="1"/>
  <c r="J16" i="30" s="1"/>
  <c r="H13" i="30"/>
  <c r="I13" i="30" s="1"/>
  <c r="J13" i="30" s="1"/>
  <c r="H7" i="30"/>
  <c r="I7" i="30" s="1"/>
  <c r="J7" i="30" s="1"/>
  <c r="H98" i="41"/>
  <c r="I98" i="41" s="1"/>
  <c r="J98" i="41" s="1"/>
  <c r="H95" i="41"/>
  <c r="I95" i="41" s="1"/>
  <c r="J95" i="41" s="1"/>
  <c r="H92" i="41"/>
  <c r="I92" i="41" s="1"/>
  <c r="J92" i="41" s="1"/>
  <c r="H89" i="41"/>
  <c r="I89" i="41" s="1"/>
  <c r="J89" i="41" s="1"/>
  <c r="H86" i="41"/>
  <c r="I86" i="41" s="1"/>
  <c r="J86" i="41" s="1"/>
  <c r="H83" i="41"/>
  <c r="I83" i="41" s="1"/>
  <c r="J83" i="41" s="1"/>
  <c r="H80" i="41"/>
  <c r="I80" i="41" s="1"/>
  <c r="J80" i="41" s="1"/>
  <c r="H77" i="41"/>
  <c r="I77" i="41" s="1"/>
  <c r="J77" i="41" s="1"/>
  <c r="H74" i="41"/>
  <c r="I74" i="41" s="1"/>
  <c r="J74" i="41" s="1"/>
  <c r="H71" i="41"/>
  <c r="I71" i="41" s="1"/>
  <c r="J71" i="41" s="1"/>
  <c r="H68" i="41"/>
  <c r="I68" i="41" s="1"/>
  <c r="J68" i="41" s="1"/>
  <c r="H65" i="41"/>
  <c r="I65" i="41" s="1"/>
  <c r="J65" i="41" s="1"/>
  <c r="H62" i="41"/>
  <c r="I62" i="41" s="1"/>
  <c r="J62" i="41" s="1"/>
  <c r="H59" i="41"/>
  <c r="I59" i="41" s="1"/>
  <c r="J59" i="41" s="1"/>
  <c r="H56" i="41"/>
  <c r="I56" i="41" s="1"/>
  <c r="J56" i="41" s="1"/>
  <c r="H53" i="41"/>
  <c r="I53" i="41" s="1"/>
  <c r="J53" i="41" s="1"/>
  <c r="H50" i="41"/>
  <c r="I50" i="41" s="1"/>
  <c r="J50" i="41" s="1"/>
  <c r="H47" i="41"/>
  <c r="I47" i="41" s="1"/>
  <c r="J47" i="41" s="1"/>
  <c r="H44" i="41"/>
  <c r="I44" i="41" s="1"/>
  <c r="J44" i="41" s="1"/>
  <c r="H41" i="41"/>
  <c r="I41" i="41" s="1"/>
  <c r="J41" i="41" s="1"/>
  <c r="H38" i="41"/>
  <c r="I38" i="41" s="1"/>
  <c r="J38" i="41" s="1"/>
  <c r="H35" i="41"/>
  <c r="I35" i="41" s="1"/>
  <c r="J35" i="41" s="1"/>
  <c r="H32" i="41"/>
  <c r="I32" i="41" s="1"/>
  <c r="J32" i="41" s="1"/>
  <c r="H29" i="41"/>
  <c r="I29" i="41" s="1"/>
  <c r="J29" i="41" s="1"/>
  <c r="H26" i="41"/>
  <c r="I26" i="41" s="1"/>
  <c r="J26" i="41" s="1"/>
  <c r="H23" i="41"/>
  <c r="I23" i="41" s="1"/>
  <c r="J23" i="41" s="1"/>
  <c r="H20" i="41"/>
  <c r="I20" i="41" s="1"/>
  <c r="J20" i="41" s="1"/>
  <c r="H17" i="41"/>
  <c r="I17" i="41" s="1"/>
  <c r="J17" i="41" s="1"/>
  <c r="H14" i="41"/>
  <c r="I14" i="41" s="1"/>
  <c r="J14" i="41" s="1"/>
  <c r="H10" i="41"/>
  <c r="I10" i="41" s="1"/>
  <c r="J10" i="41" s="1"/>
  <c r="H5" i="41"/>
  <c r="I5" i="41" s="1"/>
  <c r="J5" i="41" s="1"/>
  <c r="H97" i="41"/>
  <c r="I97" i="41" s="1"/>
  <c r="J97" i="41" s="1"/>
  <c r="H94" i="41"/>
  <c r="I94" i="41" s="1"/>
  <c r="J94" i="41" s="1"/>
  <c r="H91" i="41"/>
  <c r="I91" i="41" s="1"/>
  <c r="J91" i="41" s="1"/>
  <c r="H88" i="41"/>
  <c r="I88" i="41" s="1"/>
  <c r="J88" i="41" s="1"/>
  <c r="H85" i="41"/>
  <c r="I85" i="41" s="1"/>
  <c r="J85" i="41" s="1"/>
  <c r="H82" i="41"/>
  <c r="I82" i="41" s="1"/>
  <c r="J82" i="41" s="1"/>
  <c r="H79" i="41"/>
  <c r="I79" i="41" s="1"/>
  <c r="J79" i="41" s="1"/>
  <c r="H76" i="41"/>
  <c r="I76" i="41" s="1"/>
  <c r="J76" i="41" s="1"/>
  <c r="H73" i="41"/>
  <c r="I73" i="41" s="1"/>
  <c r="J73" i="41" s="1"/>
  <c r="H70" i="41"/>
  <c r="I70" i="41" s="1"/>
  <c r="J70" i="41" s="1"/>
  <c r="H67" i="41"/>
  <c r="I67" i="41" s="1"/>
  <c r="J67" i="41" s="1"/>
  <c r="H64" i="41"/>
  <c r="I64" i="41" s="1"/>
  <c r="J64" i="41" s="1"/>
  <c r="H61" i="41"/>
  <c r="I61" i="41" s="1"/>
  <c r="J61" i="41" s="1"/>
  <c r="H58" i="41"/>
  <c r="I58" i="41" s="1"/>
  <c r="J58" i="41" s="1"/>
  <c r="H55" i="41"/>
  <c r="I55" i="41" s="1"/>
  <c r="J55" i="41" s="1"/>
  <c r="H52" i="41"/>
  <c r="I52" i="41" s="1"/>
  <c r="J52" i="41" s="1"/>
  <c r="H49" i="41"/>
  <c r="I49" i="41" s="1"/>
  <c r="J49" i="41" s="1"/>
  <c r="H46" i="41"/>
  <c r="I46" i="41" s="1"/>
  <c r="J46" i="41" s="1"/>
  <c r="H43" i="41"/>
  <c r="I43" i="41" s="1"/>
  <c r="J43" i="41" s="1"/>
  <c r="H40" i="41"/>
  <c r="I40" i="41" s="1"/>
  <c r="J40" i="41" s="1"/>
  <c r="H37" i="41"/>
  <c r="I37" i="41" s="1"/>
  <c r="J37" i="41" s="1"/>
  <c r="H34" i="41"/>
  <c r="I34" i="41" s="1"/>
  <c r="J34" i="41" s="1"/>
  <c r="H31" i="41"/>
  <c r="I31" i="41" s="1"/>
  <c r="J31" i="41" s="1"/>
  <c r="H28" i="41"/>
  <c r="I28" i="41" s="1"/>
  <c r="J28" i="41" s="1"/>
  <c r="H25" i="41"/>
  <c r="I25" i="41" s="1"/>
  <c r="J25" i="41" s="1"/>
  <c r="H22" i="41"/>
  <c r="I22" i="41" s="1"/>
  <c r="J22" i="41" s="1"/>
  <c r="H19" i="41"/>
  <c r="I19" i="41" s="1"/>
  <c r="J19" i="41" s="1"/>
  <c r="H16" i="41"/>
  <c r="I16" i="41" s="1"/>
  <c r="J16" i="41" s="1"/>
  <c r="H13" i="41"/>
  <c r="I13" i="41" s="1"/>
  <c r="J13" i="41" s="1"/>
  <c r="H8" i="41"/>
  <c r="I8" i="41" s="1"/>
  <c r="J8" i="41" s="1"/>
  <c r="H7" i="41"/>
  <c r="I7" i="41" s="1"/>
  <c r="J7" i="41" s="1"/>
  <c r="H4" i="41"/>
  <c r="I4" i="41" s="1"/>
  <c r="J4" i="41" s="1"/>
  <c r="K4" i="41" s="1"/>
  <c r="H79" i="47"/>
  <c r="I79" i="47" s="1"/>
  <c r="J79" i="47" s="1"/>
  <c r="H75" i="47"/>
  <c r="I75" i="47" s="1"/>
  <c r="J75" i="47" s="1"/>
  <c r="H70" i="47"/>
  <c r="I70" i="47" s="1"/>
  <c r="J70" i="47" s="1"/>
  <c r="H66" i="47"/>
  <c r="I66" i="47" s="1"/>
  <c r="J66" i="47" s="1"/>
  <c r="H61" i="47"/>
  <c r="I61" i="47" s="1"/>
  <c r="J61" i="47" s="1"/>
  <c r="H57" i="47"/>
  <c r="I57" i="47" s="1"/>
  <c r="J57" i="47" s="1"/>
  <c r="H52" i="47"/>
  <c r="I52" i="47" s="1"/>
  <c r="J52" i="47" s="1"/>
  <c r="H50" i="47"/>
  <c r="I50" i="47" s="1"/>
  <c r="J50" i="47" s="1"/>
  <c r="H47" i="47"/>
  <c r="I47" i="47" s="1"/>
  <c r="J47" i="47" s="1"/>
  <c r="H44" i="47"/>
  <c r="I44" i="47" s="1"/>
  <c r="J44" i="47" s="1"/>
  <c r="H41" i="47"/>
  <c r="I41" i="47" s="1"/>
  <c r="J41" i="47" s="1"/>
  <c r="H38" i="47"/>
  <c r="I38" i="47" s="1"/>
  <c r="J38" i="47" s="1"/>
  <c r="H35" i="47"/>
  <c r="I35" i="47" s="1"/>
  <c r="J35" i="47" s="1"/>
  <c r="H32" i="47"/>
  <c r="I32" i="47" s="1"/>
  <c r="J32" i="47" s="1"/>
  <c r="H29" i="47"/>
  <c r="I29" i="47" s="1"/>
  <c r="J29" i="47" s="1"/>
  <c r="H26" i="47"/>
  <c r="I26" i="47" s="1"/>
  <c r="J26" i="47" s="1"/>
  <c r="H23" i="47"/>
  <c r="I23" i="47" s="1"/>
  <c r="J23" i="47" s="1"/>
  <c r="H20" i="47"/>
  <c r="I20" i="47" s="1"/>
  <c r="J20" i="47" s="1"/>
  <c r="H17" i="47"/>
  <c r="I17" i="47" s="1"/>
  <c r="J17" i="47" s="1"/>
  <c r="H14" i="47"/>
  <c r="I14" i="47" s="1"/>
  <c r="J14" i="47" s="1"/>
  <c r="H10" i="47"/>
  <c r="I10" i="47" s="1"/>
  <c r="J10" i="47" s="1"/>
  <c r="H71" i="47"/>
  <c r="I71" i="47" s="1"/>
  <c r="J71" i="47" s="1"/>
  <c r="H62" i="47"/>
  <c r="I62" i="47" s="1"/>
  <c r="J62" i="47" s="1"/>
  <c r="H53" i="47"/>
  <c r="I53" i="47" s="1"/>
  <c r="J53" i="47" s="1"/>
  <c r="H77" i="47"/>
  <c r="I77" i="47" s="1"/>
  <c r="J77" i="47" s="1"/>
  <c r="H68" i="47"/>
  <c r="I68" i="47" s="1"/>
  <c r="J68" i="47" s="1"/>
  <c r="H59" i="47"/>
  <c r="I59" i="47" s="1"/>
  <c r="J59" i="47" s="1"/>
  <c r="H9" i="47"/>
  <c r="I9" i="47" s="1"/>
  <c r="J9" i="47" s="1"/>
  <c r="H78" i="47"/>
  <c r="I78" i="47" s="1"/>
  <c r="J78" i="47" s="1"/>
  <c r="H69" i="47"/>
  <c r="I69" i="47" s="1"/>
  <c r="J69" i="47" s="1"/>
  <c r="H60" i="47"/>
  <c r="I60" i="47" s="1"/>
  <c r="J60" i="47" s="1"/>
  <c r="H7" i="47"/>
  <c r="I7" i="47" s="1"/>
  <c r="J7" i="47" s="1"/>
  <c r="K7" i="47" s="1"/>
  <c r="H74" i="47"/>
  <c r="I74" i="47" s="1"/>
  <c r="J74" i="47" s="1"/>
  <c r="H65" i="47"/>
  <c r="I65" i="47" s="1"/>
  <c r="J65" i="47" s="1"/>
  <c r="H56" i="47"/>
  <c r="I56" i="47" s="1"/>
  <c r="J56" i="47" s="1"/>
  <c r="H46" i="76"/>
  <c r="I46" i="76" s="1"/>
  <c r="J46" i="76" s="1"/>
  <c r="H43" i="76"/>
  <c r="I43" i="76" s="1"/>
  <c r="J43" i="76" s="1"/>
  <c r="H40" i="76"/>
  <c r="I40" i="76" s="1"/>
  <c r="J40" i="76" s="1"/>
  <c r="H37" i="76"/>
  <c r="I37" i="76" s="1"/>
  <c r="J37" i="76" s="1"/>
  <c r="H11" i="76"/>
  <c r="I11" i="76" s="1"/>
  <c r="J11" i="76" s="1"/>
  <c r="H5" i="76"/>
  <c r="I5" i="76" s="1"/>
  <c r="J5" i="76" s="1"/>
  <c r="H19" i="76"/>
  <c r="I19" i="76" s="1"/>
  <c r="J19" i="76" s="1"/>
  <c r="H17" i="76"/>
  <c r="I17" i="76" s="1"/>
  <c r="J17" i="76" s="1"/>
  <c r="H14" i="76"/>
  <c r="I14" i="76" s="1"/>
  <c r="J14" i="76" s="1"/>
  <c r="H10" i="76"/>
  <c r="I10" i="76" s="1"/>
  <c r="J10" i="76" s="1"/>
  <c r="H4" i="76"/>
  <c r="I4" i="76" s="1"/>
  <c r="J4" i="76" s="1"/>
  <c r="K4" i="76" s="1"/>
  <c r="H69" i="76"/>
  <c r="I69" i="76" s="1"/>
  <c r="J69" i="76" s="1"/>
  <c r="H60" i="76"/>
  <c r="I60" i="76" s="1"/>
  <c r="J60" i="76" s="1"/>
  <c r="H51" i="76"/>
  <c r="I51" i="76" s="1"/>
  <c r="J51" i="76" s="1"/>
  <c r="H42" i="76"/>
  <c r="I42" i="76" s="1"/>
  <c r="J42" i="76" s="1"/>
  <c r="H33" i="76"/>
  <c r="I33" i="76" s="1"/>
  <c r="J33" i="76" s="1"/>
  <c r="H24" i="76"/>
  <c r="I24" i="76" s="1"/>
  <c r="J24" i="76" s="1"/>
  <c r="H63" i="76"/>
  <c r="I63" i="76" s="1"/>
  <c r="J63" i="76" s="1"/>
  <c r="H54" i="76"/>
  <c r="I54" i="76" s="1"/>
  <c r="J54" i="76" s="1"/>
  <c r="H45" i="76"/>
  <c r="I45" i="76" s="1"/>
  <c r="J45" i="76" s="1"/>
  <c r="H36" i="76"/>
  <c r="I36" i="76" s="1"/>
  <c r="J36" i="76" s="1"/>
  <c r="H27" i="76"/>
  <c r="I27" i="76" s="1"/>
  <c r="J27" i="76" s="1"/>
  <c r="H57" i="76"/>
  <c r="I57" i="76" s="1"/>
  <c r="J57" i="76" s="1"/>
  <c r="H30" i="76"/>
  <c r="I30" i="76" s="1"/>
  <c r="J30" i="76" s="1"/>
  <c r="H66" i="76"/>
  <c r="I66" i="76" s="1"/>
  <c r="J66" i="76" s="1"/>
  <c r="H39" i="76"/>
  <c r="I39" i="76" s="1"/>
  <c r="J39" i="76" s="1"/>
  <c r="H9" i="76"/>
  <c r="I9" i="76" s="1"/>
  <c r="J9" i="76" s="1"/>
  <c r="H48" i="76"/>
  <c r="I48" i="76" s="1"/>
  <c r="J48" i="76" s="1"/>
  <c r="H21" i="76"/>
  <c r="I21" i="76" s="1"/>
  <c r="J21" i="76" s="1"/>
  <c r="H63" i="83"/>
  <c r="I63" i="83" s="1"/>
  <c r="J63" i="83" s="1"/>
  <c r="H62" i="83"/>
  <c r="I62" i="83" s="1"/>
  <c r="J62" i="83" s="1"/>
  <c r="H54" i="83"/>
  <c r="I54" i="83" s="1"/>
  <c r="J54" i="83" s="1"/>
  <c r="H53" i="83"/>
  <c r="I53" i="83" s="1"/>
  <c r="J53" i="83" s="1"/>
  <c r="H45" i="83"/>
  <c r="I45" i="83" s="1"/>
  <c r="J45" i="83" s="1"/>
  <c r="H44" i="83"/>
  <c r="I44" i="83" s="1"/>
  <c r="J44" i="83" s="1"/>
  <c r="H36" i="83"/>
  <c r="I36" i="83" s="1"/>
  <c r="J36" i="83" s="1"/>
  <c r="H35" i="83"/>
  <c r="I35" i="83" s="1"/>
  <c r="J35" i="83" s="1"/>
  <c r="H27" i="83"/>
  <c r="I27" i="83" s="1"/>
  <c r="J27" i="83" s="1"/>
  <c r="H26" i="83"/>
  <c r="I26" i="83" s="1"/>
  <c r="J26" i="83" s="1"/>
  <c r="H18" i="83"/>
  <c r="I18" i="83" s="1"/>
  <c r="J18" i="83" s="1"/>
  <c r="H17" i="83"/>
  <c r="I17" i="83" s="1"/>
  <c r="J17" i="83" s="1"/>
  <c r="H77" i="83"/>
  <c r="I77" i="83" s="1"/>
  <c r="J77" i="83" s="1"/>
  <c r="H74" i="83"/>
  <c r="I74" i="83" s="1"/>
  <c r="J74" i="83" s="1"/>
  <c r="H71" i="83"/>
  <c r="I71" i="83" s="1"/>
  <c r="J71" i="83" s="1"/>
  <c r="H68" i="83"/>
  <c r="I68" i="83" s="1"/>
  <c r="J68" i="83" s="1"/>
  <c r="H60" i="83"/>
  <c r="I60" i="83" s="1"/>
  <c r="J60" i="83" s="1"/>
  <c r="H59" i="83"/>
  <c r="I59" i="83" s="1"/>
  <c r="J59" i="83" s="1"/>
  <c r="H51" i="83"/>
  <c r="I51" i="83" s="1"/>
  <c r="J51" i="83" s="1"/>
  <c r="H50" i="83"/>
  <c r="I50" i="83" s="1"/>
  <c r="J50" i="83" s="1"/>
  <c r="H42" i="83"/>
  <c r="I42" i="83" s="1"/>
  <c r="J42" i="83" s="1"/>
  <c r="H41" i="83"/>
  <c r="I41" i="83" s="1"/>
  <c r="J41" i="83" s="1"/>
  <c r="H33" i="83"/>
  <c r="I33" i="83" s="1"/>
  <c r="J33" i="83" s="1"/>
  <c r="H32" i="83"/>
  <c r="I32" i="83" s="1"/>
  <c r="J32" i="83" s="1"/>
  <c r="H24" i="83"/>
  <c r="I24" i="83" s="1"/>
  <c r="J24" i="83" s="1"/>
  <c r="H47" i="83"/>
  <c r="I47" i="83" s="1"/>
  <c r="J47" i="83" s="1"/>
  <c r="H39" i="83"/>
  <c r="I39" i="83" s="1"/>
  <c r="J39" i="83" s="1"/>
  <c r="H20" i="83"/>
  <c r="I20" i="83" s="1"/>
  <c r="J20" i="83" s="1"/>
  <c r="H78" i="83"/>
  <c r="I78" i="83" s="1"/>
  <c r="J78" i="83" s="1"/>
  <c r="H69" i="83"/>
  <c r="I69" i="83" s="1"/>
  <c r="J69" i="83" s="1"/>
  <c r="H30" i="83"/>
  <c r="I30" i="83" s="1"/>
  <c r="J30" i="83" s="1"/>
  <c r="H48" i="83"/>
  <c r="I48" i="83" s="1"/>
  <c r="J48" i="83" s="1"/>
  <c r="H15" i="83"/>
  <c r="I15" i="83" s="1"/>
  <c r="J15" i="83" s="1"/>
  <c r="H12" i="83"/>
  <c r="I12" i="83" s="1"/>
  <c r="J12" i="83" s="1"/>
  <c r="H75" i="83"/>
  <c r="I75" i="83" s="1"/>
  <c r="J75" i="83" s="1"/>
  <c r="H57" i="83"/>
  <c r="I57" i="83" s="1"/>
  <c r="J57" i="83" s="1"/>
  <c r="H72" i="83"/>
  <c r="I72" i="83" s="1"/>
  <c r="J72" i="83" s="1"/>
  <c r="H66" i="83"/>
  <c r="I66" i="83" s="1"/>
  <c r="J66" i="83" s="1"/>
  <c r="H21" i="83"/>
  <c r="I21" i="83" s="1"/>
  <c r="J21" i="83" s="1"/>
  <c r="H10" i="83"/>
  <c r="I10" i="83" s="1"/>
  <c r="J10" i="83" s="1"/>
  <c r="H6" i="83"/>
  <c r="I6" i="83" s="1"/>
  <c r="J6" i="83" s="1"/>
  <c r="H5" i="83"/>
  <c r="I5" i="83" s="1"/>
  <c r="J5" i="83" s="1"/>
  <c r="H38" i="83"/>
  <c r="I38" i="83" s="1"/>
  <c r="J38" i="83" s="1"/>
  <c r="H62" i="88"/>
  <c r="I62" i="88" s="1"/>
  <c r="J62" i="88" s="1"/>
  <c r="H53" i="88"/>
  <c r="I53" i="88" s="1"/>
  <c r="J53" i="88" s="1"/>
  <c r="H65" i="88"/>
  <c r="I65" i="88" s="1"/>
  <c r="J65" i="88" s="1"/>
  <c r="H56" i="88"/>
  <c r="I56" i="88" s="1"/>
  <c r="J56" i="88" s="1"/>
  <c r="H50" i="88"/>
  <c r="I50" i="88" s="1"/>
  <c r="J50" i="88" s="1"/>
  <c r="H47" i="88"/>
  <c r="I47" i="88" s="1"/>
  <c r="J47" i="88" s="1"/>
  <c r="H44" i="88"/>
  <c r="I44" i="88" s="1"/>
  <c r="J44" i="88" s="1"/>
  <c r="H41" i="88"/>
  <c r="I41" i="88" s="1"/>
  <c r="J41" i="88" s="1"/>
  <c r="H38" i="88"/>
  <c r="I38" i="88" s="1"/>
  <c r="J38" i="88" s="1"/>
  <c r="H35" i="88"/>
  <c r="I35" i="88" s="1"/>
  <c r="J35" i="88" s="1"/>
  <c r="H32" i="88"/>
  <c r="I32" i="88" s="1"/>
  <c r="J32" i="88" s="1"/>
  <c r="H29" i="88"/>
  <c r="I29" i="88" s="1"/>
  <c r="J29" i="88" s="1"/>
  <c r="H26" i="88"/>
  <c r="I26" i="88" s="1"/>
  <c r="J26" i="88" s="1"/>
  <c r="H23" i="88"/>
  <c r="I23" i="88" s="1"/>
  <c r="J23" i="88" s="1"/>
  <c r="H20" i="88"/>
  <c r="I20" i="88" s="1"/>
  <c r="J20" i="88" s="1"/>
  <c r="H17" i="88"/>
  <c r="I17" i="88" s="1"/>
  <c r="J17" i="88" s="1"/>
  <c r="H14" i="88"/>
  <c r="I14" i="88" s="1"/>
  <c r="J14" i="88" s="1"/>
  <c r="H10" i="88"/>
  <c r="I10" i="88" s="1"/>
  <c r="J10" i="88" s="1"/>
  <c r="H4" i="88"/>
  <c r="I4" i="88" s="1"/>
  <c r="J4" i="88" s="1"/>
  <c r="K4" i="88" s="1"/>
  <c r="H9" i="88"/>
  <c r="I9" i="88" s="1"/>
  <c r="J9" i="88" s="1"/>
  <c r="H68" i="88"/>
  <c r="I68" i="88" s="1"/>
  <c r="J68" i="88" s="1"/>
  <c r="H67" i="88"/>
  <c r="I67" i="88" s="1"/>
  <c r="J67" i="88" s="1"/>
  <c r="H58" i="88"/>
  <c r="I58" i="88" s="1"/>
  <c r="J58" i="88" s="1"/>
  <c r="H59" i="88"/>
  <c r="I59" i="88" s="1"/>
  <c r="J59" i="88" s="1"/>
  <c r="H89" i="94"/>
  <c r="I89" i="94" s="1"/>
  <c r="J89" i="94" s="1"/>
  <c r="H86" i="94"/>
  <c r="I86" i="94" s="1"/>
  <c r="J86" i="94" s="1"/>
  <c r="H83" i="94"/>
  <c r="I83" i="94" s="1"/>
  <c r="J83" i="94" s="1"/>
  <c r="H80" i="94"/>
  <c r="I80" i="94" s="1"/>
  <c r="J80" i="94" s="1"/>
  <c r="H88" i="94"/>
  <c r="I88" i="94" s="1"/>
  <c r="J88" i="94" s="1"/>
  <c r="H85" i="94"/>
  <c r="I85" i="94" s="1"/>
  <c r="J85" i="94" s="1"/>
  <c r="H82" i="94"/>
  <c r="I82" i="94" s="1"/>
  <c r="J82" i="94" s="1"/>
  <c r="H73" i="94"/>
  <c r="I73" i="94" s="1"/>
  <c r="J73" i="94" s="1"/>
  <c r="H56" i="94"/>
  <c r="I56" i="94" s="1"/>
  <c r="J56" i="94" s="1"/>
  <c r="H51" i="94"/>
  <c r="I51" i="94" s="1"/>
  <c r="J51" i="94" s="1"/>
  <c r="H64" i="94"/>
  <c r="I64" i="94" s="1"/>
  <c r="J64" i="94" s="1"/>
  <c r="H48" i="94"/>
  <c r="I48" i="94" s="1"/>
  <c r="J48" i="94" s="1"/>
  <c r="H44" i="94"/>
  <c r="I44" i="94" s="1"/>
  <c r="J44" i="94" s="1"/>
  <c r="H35" i="94"/>
  <c r="I35" i="94" s="1"/>
  <c r="J35" i="94" s="1"/>
  <c r="H55" i="94"/>
  <c r="I55" i="94" s="1"/>
  <c r="J55" i="94" s="1"/>
  <c r="H29" i="94"/>
  <c r="I29" i="94" s="1"/>
  <c r="J29" i="94" s="1"/>
  <c r="H20" i="94"/>
  <c r="I20" i="94" s="1"/>
  <c r="J20" i="94" s="1"/>
  <c r="H5" i="94"/>
  <c r="I5" i="94" s="1"/>
  <c r="J5" i="94" s="1"/>
  <c r="H38" i="94"/>
  <c r="I38" i="94" s="1"/>
  <c r="J38" i="94" s="1"/>
  <c r="H11" i="94"/>
  <c r="I11" i="94" s="1"/>
  <c r="J11" i="94" s="1"/>
  <c r="H46" i="94"/>
  <c r="I46" i="94" s="1"/>
  <c r="J46" i="94" s="1"/>
  <c r="H26" i="94"/>
  <c r="I26" i="94" s="1"/>
  <c r="J26" i="94" s="1"/>
  <c r="H17" i="94"/>
  <c r="I17" i="94" s="1"/>
  <c r="J17" i="94" s="1"/>
  <c r="H32" i="94"/>
  <c r="I32" i="94" s="1"/>
  <c r="J32" i="94" s="1"/>
  <c r="H23" i="94"/>
  <c r="I23" i="94" s="1"/>
  <c r="J23" i="94" s="1"/>
  <c r="H41" i="94"/>
  <c r="I41" i="94" s="1"/>
  <c r="J41" i="94" s="1"/>
  <c r="AI3" i="31"/>
  <c r="H89" i="29"/>
  <c r="I89" i="29" s="1"/>
  <c r="J89" i="29" s="1"/>
  <c r="H53" i="29"/>
  <c r="I53" i="29" s="1"/>
  <c r="J53" i="29" s="1"/>
  <c r="H17" i="29"/>
  <c r="I17" i="29" s="1"/>
  <c r="J17" i="29" s="1"/>
  <c r="H48" i="28"/>
  <c r="I48" i="28" s="1"/>
  <c r="J48" i="28" s="1"/>
  <c r="H12" i="28"/>
  <c r="I12" i="28" s="1"/>
  <c r="J12" i="28" s="1"/>
  <c r="Q79" i="27"/>
  <c r="Q76" i="27"/>
  <c r="Q73" i="27"/>
  <c r="Q70" i="27"/>
  <c r="Q67" i="27"/>
  <c r="Q64" i="27"/>
  <c r="Q61" i="27"/>
  <c r="Q58" i="27"/>
  <c r="Q55" i="27"/>
  <c r="Q52" i="27"/>
  <c r="Q49" i="27"/>
  <c r="Q46" i="27"/>
  <c r="Q43" i="27"/>
  <c r="Q40" i="27"/>
  <c r="Q37" i="27"/>
  <c r="Q34" i="27"/>
  <c r="Q31" i="27"/>
  <c r="Q28" i="27"/>
  <c r="Q25" i="27"/>
  <c r="Q22" i="27"/>
  <c r="Q8" i="27"/>
  <c r="Q7" i="27"/>
  <c r="Q74" i="27"/>
  <c r="Q72" i="27"/>
  <c r="Q65" i="27"/>
  <c r="Q63" i="27"/>
  <c r="Q56" i="27"/>
  <c r="Q54" i="27"/>
  <c r="Q47" i="27"/>
  <c r="Q45" i="27"/>
  <c r="Q38" i="27"/>
  <c r="Q36" i="27"/>
  <c r="Q29" i="27"/>
  <c r="Q27" i="27"/>
  <c r="Q17" i="27"/>
  <c r="Q13" i="27"/>
  <c r="Q12" i="27"/>
  <c r="Q11" i="27"/>
  <c r="Q9" i="27"/>
  <c r="Q10" i="27"/>
  <c r="Q77" i="27"/>
  <c r="Q75" i="27"/>
  <c r="Q68" i="27"/>
  <c r="Q66" i="27"/>
  <c r="Q59" i="27"/>
  <c r="Q57" i="27"/>
  <c r="Q50" i="27"/>
  <c r="Q48" i="27"/>
  <c r="Q41" i="27"/>
  <c r="Q39" i="27"/>
  <c r="Q32" i="27"/>
  <c r="Q30" i="27"/>
  <c r="Q23" i="27"/>
  <c r="Q21" i="27"/>
  <c r="Q19" i="27"/>
  <c r="Q18" i="27"/>
  <c r="Q14" i="27"/>
  <c r="Q5" i="27"/>
  <c r="Q6" i="27"/>
  <c r="Q78" i="27"/>
  <c r="Q71" i="27"/>
  <c r="Q69" i="27"/>
  <c r="Q62" i="27"/>
  <c r="Q60" i="27"/>
  <c r="Q53" i="27"/>
  <c r="Q51" i="27"/>
  <c r="Q44" i="27"/>
  <c r="Q42" i="27"/>
  <c r="Q35" i="27"/>
  <c r="Q33" i="27"/>
  <c r="Q26" i="27"/>
  <c r="Q24" i="27"/>
  <c r="Q20" i="27"/>
  <c r="Q16" i="27"/>
  <c r="Q15" i="27"/>
  <c r="AH4" i="19"/>
  <c r="Z4" i="19"/>
  <c r="H10" i="28"/>
  <c r="I10" i="28" s="1"/>
  <c r="J10" i="28" s="1"/>
  <c r="H62" i="27"/>
  <c r="I62" i="27" s="1"/>
  <c r="J62" i="27" s="1"/>
  <c r="AH4" i="25"/>
  <c r="AQ4" i="25" s="1"/>
  <c r="H74" i="30"/>
  <c r="I74" i="30" s="1"/>
  <c r="J74" i="30" s="1"/>
  <c r="H38" i="30"/>
  <c r="I38" i="30" s="1"/>
  <c r="J38" i="30" s="1"/>
  <c r="H51" i="28"/>
  <c r="I51" i="28" s="1"/>
  <c r="J51" i="28" s="1"/>
  <c r="H42" i="28"/>
  <c r="I42" i="28" s="1"/>
  <c r="J42" i="28" s="1"/>
  <c r="Y5" i="23"/>
  <c r="H77" i="31"/>
  <c r="I77" i="31" s="1"/>
  <c r="J77" i="31" s="1"/>
  <c r="H50" i="31"/>
  <c r="I50" i="31" s="1"/>
  <c r="J50" i="31" s="1"/>
  <c r="H23" i="31"/>
  <c r="I23" i="31" s="1"/>
  <c r="J23" i="31" s="1"/>
  <c r="AH4" i="30"/>
  <c r="AQ4" i="30" s="1"/>
  <c r="H53" i="28"/>
  <c r="I53" i="28" s="1"/>
  <c r="J53" i="28" s="1"/>
  <c r="H26" i="28"/>
  <c r="I26" i="28" s="1"/>
  <c r="J26" i="28" s="1"/>
  <c r="H21" i="33"/>
  <c r="I21" i="33" s="1"/>
  <c r="J21" i="33" s="1"/>
  <c r="Z4" i="30"/>
  <c r="H63" i="28"/>
  <c r="I63" i="28" s="1"/>
  <c r="J63" i="28" s="1"/>
  <c r="AH4" i="27"/>
  <c r="AQ4" i="27" s="1"/>
  <c r="Z4" i="27"/>
  <c r="Q87" i="34"/>
  <c r="Q84" i="34"/>
  <c r="Q81" i="34"/>
  <c r="Q78" i="34"/>
  <c r="Q75" i="34"/>
  <c r="Q72" i="34"/>
  <c r="Q69" i="34"/>
  <c r="Q66" i="34"/>
  <c r="Q63" i="34"/>
  <c r="Q60" i="34"/>
  <c r="Q57" i="34"/>
  <c r="Q54" i="34"/>
  <c r="Q51" i="34"/>
  <c r="Q48" i="34"/>
  <c r="Q45" i="34"/>
  <c r="Q42" i="34"/>
  <c r="Q39" i="34"/>
  <c r="Q36" i="34"/>
  <c r="Q33" i="34"/>
  <c r="Q30" i="34"/>
  <c r="Q27" i="34"/>
  <c r="Q24" i="34"/>
  <c r="Q21" i="34"/>
  <c r="Q18" i="34"/>
  <c r="Q15" i="34"/>
  <c r="Q12" i="34"/>
  <c r="Q6" i="34"/>
  <c r="Q88" i="34"/>
  <c r="Q85" i="34"/>
  <c r="Q82" i="34"/>
  <c r="Q79" i="34"/>
  <c r="Q76" i="34"/>
  <c r="Q73" i="34"/>
  <c r="Q70" i="34"/>
  <c r="Q67" i="34"/>
  <c r="Q64" i="34"/>
  <c r="Q61" i="34"/>
  <c r="Q58" i="34"/>
  <c r="Q55" i="34"/>
  <c r="Q52" i="34"/>
  <c r="Q49" i="34"/>
  <c r="Q46" i="34"/>
  <c r="Q43" i="34"/>
  <c r="Q40" i="34"/>
  <c r="Q37" i="34"/>
  <c r="Q34" i="34"/>
  <c r="Q31" i="34"/>
  <c r="Q28" i="34"/>
  <c r="Q25" i="34"/>
  <c r="Q22" i="34"/>
  <c r="Q19" i="34"/>
  <c r="Q16" i="34"/>
  <c r="Q13" i="34"/>
  <c r="Q8" i="34"/>
  <c r="Q7" i="34"/>
  <c r="Q89" i="34"/>
  <c r="Q38" i="34"/>
  <c r="Q29" i="34"/>
  <c r="Q20" i="34"/>
  <c r="Q10" i="34"/>
  <c r="Q11" i="34"/>
  <c r="Q5" i="34"/>
  <c r="Q86" i="34"/>
  <c r="Q41" i="34"/>
  <c r="Q32" i="34"/>
  <c r="Q23" i="34"/>
  <c r="Q14" i="34"/>
  <c r="Q83" i="34"/>
  <c r="Q80" i="34"/>
  <c r="Q77" i="34"/>
  <c r="Q74" i="34"/>
  <c r="Q71" i="34"/>
  <c r="Q68" i="34"/>
  <c r="Q65" i="34"/>
  <c r="Q62" i="34"/>
  <c r="Q59" i="34"/>
  <c r="Q56" i="34"/>
  <c r="Q53" i="34"/>
  <c r="Q50" i="34"/>
  <c r="Q47" i="34"/>
  <c r="Q44" i="34"/>
  <c r="Q35" i="34"/>
  <c r="Q26" i="34"/>
  <c r="Q17" i="34"/>
  <c r="Q9" i="34"/>
  <c r="Q11" i="35"/>
  <c r="Q5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8" i="35"/>
  <c r="Q7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0" i="35"/>
  <c r="Q72" i="35"/>
  <c r="Q63" i="35"/>
  <c r="Q54" i="35"/>
  <c r="Q45" i="35"/>
  <c r="Q36" i="35"/>
  <c r="Q27" i="35"/>
  <c r="Q18" i="35"/>
  <c r="Q75" i="35"/>
  <c r="Q66" i="35"/>
  <c r="Q57" i="35"/>
  <c r="Q48" i="35"/>
  <c r="Q39" i="35"/>
  <c r="Q30" i="35"/>
  <c r="Q21" i="35"/>
  <c r="Q12" i="35"/>
  <c r="Q78" i="35"/>
  <c r="Q69" i="35"/>
  <c r="Q60" i="35"/>
  <c r="Q51" i="35"/>
  <c r="Q42" i="35"/>
  <c r="Q33" i="35"/>
  <c r="Q24" i="35"/>
  <c r="Q15" i="35"/>
  <c r="Q9" i="35"/>
  <c r="Q6" i="35"/>
  <c r="Q88" i="42"/>
  <c r="Q85" i="42"/>
  <c r="Q82" i="42"/>
  <c r="Q79" i="42"/>
  <c r="Q76" i="42"/>
  <c r="Q73" i="42"/>
  <c r="Q70" i="42"/>
  <c r="Q67" i="42"/>
  <c r="Q64" i="42"/>
  <c r="Q61" i="42"/>
  <c r="Q58" i="42"/>
  <c r="Q55" i="42"/>
  <c r="Q52" i="42"/>
  <c r="Q49" i="42"/>
  <c r="Q46" i="42"/>
  <c r="Q43" i="42"/>
  <c r="Q40" i="42"/>
  <c r="Q37" i="42"/>
  <c r="Q34" i="42"/>
  <c r="Q31" i="42"/>
  <c r="Q28" i="42"/>
  <c r="Q25" i="42"/>
  <c r="Q22" i="42"/>
  <c r="Q19" i="42"/>
  <c r="Q16" i="42"/>
  <c r="Q13" i="42"/>
  <c r="Q8" i="42"/>
  <c r="Q7" i="42"/>
  <c r="Q9" i="42"/>
  <c r="Q89" i="42"/>
  <c r="Q86" i="42"/>
  <c r="Q83" i="42"/>
  <c r="Q80" i="42"/>
  <c r="Q77" i="42"/>
  <c r="Q74" i="42"/>
  <c r="Q71" i="42"/>
  <c r="Q68" i="42"/>
  <c r="Q65" i="42"/>
  <c r="Q62" i="42"/>
  <c r="Q59" i="42"/>
  <c r="Q56" i="42"/>
  <c r="Q53" i="42"/>
  <c r="Q50" i="42"/>
  <c r="Q47" i="42"/>
  <c r="Q44" i="42"/>
  <c r="Q41" i="42"/>
  <c r="Q38" i="42"/>
  <c r="Q35" i="42"/>
  <c r="Q32" i="42"/>
  <c r="Q29" i="42"/>
  <c r="Q26" i="42"/>
  <c r="Q23" i="42"/>
  <c r="Q20" i="42"/>
  <c r="Q17" i="42"/>
  <c r="Q14" i="42"/>
  <c r="Q10" i="42"/>
  <c r="Q87" i="42"/>
  <c r="Q84" i="42"/>
  <c r="Q81" i="42"/>
  <c r="Q78" i="42"/>
  <c r="Q75" i="42"/>
  <c r="Q72" i="42"/>
  <c r="Q69" i="42"/>
  <c r="Q66" i="42"/>
  <c r="Q63" i="42"/>
  <c r="Q60" i="42"/>
  <c r="Q57" i="42"/>
  <c r="Q54" i="42"/>
  <c r="Q51" i="42"/>
  <c r="Q48" i="42"/>
  <c r="Q45" i="42"/>
  <c r="Q42" i="42"/>
  <c r="Q39" i="42"/>
  <c r="Q36" i="42"/>
  <c r="Q33" i="42"/>
  <c r="Q30" i="42"/>
  <c r="Q27" i="42"/>
  <c r="Q24" i="42"/>
  <c r="Q21" i="42"/>
  <c r="Q18" i="42"/>
  <c r="Q15" i="42"/>
  <c r="Q12" i="42"/>
  <c r="Q6" i="42"/>
  <c r="Q11" i="42"/>
  <c r="Q5" i="42"/>
  <c r="Q49" i="47"/>
  <c r="Q46" i="47"/>
  <c r="Q43" i="47"/>
  <c r="Q40" i="47"/>
  <c r="Q37" i="47"/>
  <c r="Q34" i="47"/>
  <c r="Q31" i="47"/>
  <c r="Q28" i="47"/>
  <c r="Q25" i="47"/>
  <c r="Q22" i="47"/>
  <c r="Q19" i="47"/>
  <c r="Q16" i="47"/>
  <c r="Q13" i="47"/>
  <c r="Q8" i="47"/>
  <c r="Q7" i="47"/>
  <c r="Q78" i="47"/>
  <c r="Q74" i="47"/>
  <c r="Q73" i="47"/>
  <c r="Q69" i="47"/>
  <c r="Q65" i="47"/>
  <c r="Q64" i="47"/>
  <c r="Q60" i="47"/>
  <c r="Q56" i="47"/>
  <c r="Q55" i="47"/>
  <c r="Q9" i="47"/>
  <c r="Q50" i="47"/>
  <c r="Q47" i="47"/>
  <c r="Q44" i="47"/>
  <c r="Q41" i="47"/>
  <c r="Q38" i="47"/>
  <c r="Q35" i="47"/>
  <c r="Q32" i="47"/>
  <c r="Q29" i="47"/>
  <c r="Q26" i="47"/>
  <c r="Q23" i="47"/>
  <c r="Q20" i="47"/>
  <c r="Q17" i="47"/>
  <c r="Q14" i="47"/>
  <c r="Q10" i="47"/>
  <c r="Q77" i="47"/>
  <c r="Q71" i="47"/>
  <c r="Q68" i="47"/>
  <c r="Q62" i="47"/>
  <c r="Q59" i="47"/>
  <c r="Q53" i="47"/>
  <c r="Q5" i="47"/>
  <c r="Q6" i="47"/>
  <c r="Q76" i="47"/>
  <c r="Q67" i="47"/>
  <c r="Q58" i="47"/>
  <c r="Q11" i="47"/>
  <c r="Q79" i="47"/>
  <c r="Q75" i="47"/>
  <c r="Q70" i="47"/>
  <c r="Q66" i="47"/>
  <c r="Q61" i="47"/>
  <c r="Q57" i="47"/>
  <c r="Q52" i="47"/>
  <c r="Q51" i="47"/>
  <c r="Q48" i="47"/>
  <c r="Q45" i="47"/>
  <c r="Q42" i="47"/>
  <c r="Q39" i="47"/>
  <c r="Q36" i="47"/>
  <c r="Q33" i="47"/>
  <c r="Q30" i="47"/>
  <c r="Q27" i="47"/>
  <c r="Q24" i="47"/>
  <c r="Q21" i="47"/>
  <c r="Q18" i="47"/>
  <c r="Q15" i="47"/>
  <c r="Q12" i="47"/>
  <c r="Q72" i="47"/>
  <c r="Q63" i="47"/>
  <c r="Q54" i="47"/>
  <c r="Q78" i="79"/>
  <c r="Q75" i="79"/>
  <c r="Q72" i="79"/>
  <c r="Q69" i="79"/>
  <c r="Q66" i="79"/>
  <c r="Q63" i="79"/>
  <c r="Q60" i="79"/>
  <c r="Q57" i="79"/>
  <c r="Q54" i="79"/>
  <c r="Q51" i="79"/>
  <c r="Q48" i="79"/>
  <c r="Q45" i="79"/>
  <c r="Q42" i="79"/>
  <c r="Q39" i="79"/>
  <c r="Q36" i="79"/>
  <c r="Q34" i="79"/>
  <c r="Q30" i="79"/>
  <c r="Q29" i="79"/>
  <c r="Q25" i="79"/>
  <c r="Q21" i="79"/>
  <c r="Q20" i="79"/>
  <c r="Q16" i="79"/>
  <c r="Q14" i="79"/>
  <c r="Q10" i="79"/>
  <c r="Q11" i="79"/>
  <c r="Q5" i="79"/>
  <c r="Q79" i="79"/>
  <c r="Q76" i="79"/>
  <c r="Q73" i="79"/>
  <c r="Q70" i="79"/>
  <c r="Q67" i="79"/>
  <c r="Q64" i="79"/>
  <c r="Q61" i="79"/>
  <c r="Q58" i="79"/>
  <c r="Q55" i="79"/>
  <c r="Q52" i="79"/>
  <c r="Q49" i="79"/>
  <c r="Q46" i="79"/>
  <c r="Q43" i="79"/>
  <c r="Q37" i="79"/>
  <c r="Q35" i="79"/>
  <c r="Q31" i="79"/>
  <c r="Q27" i="79"/>
  <c r="Q26" i="79"/>
  <c r="Q22" i="79"/>
  <c r="Q18" i="79"/>
  <c r="Q17" i="79"/>
  <c r="Q12" i="79"/>
  <c r="Q6" i="79"/>
  <c r="Q9" i="79"/>
  <c r="Q77" i="79"/>
  <c r="Q68" i="79"/>
  <c r="Q59" i="79"/>
  <c r="Q50" i="79"/>
  <c r="Q41" i="79"/>
  <c r="Q38" i="79"/>
  <c r="Q24" i="79"/>
  <c r="Q15" i="79"/>
  <c r="Q28" i="79"/>
  <c r="Q23" i="79"/>
  <c r="Q19" i="79"/>
  <c r="Q71" i="79"/>
  <c r="Q62" i="79"/>
  <c r="Q53" i="79"/>
  <c r="Q44" i="79"/>
  <c r="Q33" i="79"/>
  <c r="Q8" i="79"/>
  <c r="Q32" i="79"/>
  <c r="Q40" i="79"/>
  <c r="Q13" i="79"/>
  <c r="Q65" i="79"/>
  <c r="Q56" i="79"/>
  <c r="Q47" i="79"/>
  <c r="Q74" i="79"/>
  <c r="Q7" i="79"/>
  <c r="Q98" i="85"/>
  <c r="Q95" i="85"/>
  <c r="Q92" i="85"/>
  <c r="Q89" i="85"/>
  <c r="Q86" i="85"/>
  <c r="Q83" i="85"/>
  <c r="Q80" i="85"/>
  <c r="Q77" i="85"/>
  <c r="Q74" i="85"/>
  <c r="Q71" i="85"/>
  <c r="Q68" i="85"/>
  <c r="Q65" i="85"/>
  <c r="Q62" i="85"/>
  <c r="Q59" i="85"/>
  <c r="Q56" i="85"/>
  <c r="Q53" i="85"/>
  <c r="Q50" i="85"/>
  <c r="Q47" i="85"/>
  <c r="Q44" i="85"/>
  <c r="Q41" i="85"/>
  <c r="Q38" i="85"/>
  <c r="Q35" i="85"/>
  <c r="Q32" i="85"/>
  <c r="Q29" i="85"/>
  <c r="Q26" i="85"/>
  <c r="Q23" i="85"/>
  <c r="Q20" i="85"/>
  <c r="Q17" i="85"/>
  <c r="Q14" i="85"/>
  <c r="Q10" i="85"/>
  <c r="Q5" i="85"/>
  <c r="Q11" i="85"/>
  <c r="Q96" i="85"/>
  <c r="Q93" i="85"/>
  <c r="Q90" i="85"/>
  <c r="Q87" i="85"/>
  <c r="Q84" i="85"/>
  <c r="Q81" i="85"/>
  <c r="Q78" i="85"/>
  <c r="Q75" i="85"/>
  <c r="Q72" i="85"/>
  <c r="Q69" i="85"/>
  <c r="Q66" i="85"/>
  <c r="Q63" i="85"/>
  <c r="Q60" i="85"/>
  <c r="Q57" i="85"/>
  <c r="Q54" i="85"/>
  <c r="Q51" i="85"/>
  <c r="Q48" i="85"/>
  <c r="Q45" i="85"/>
  <c r="Q42" i="85"/>
  <c r="Q39" i="85"/>
  <c r="Q36" i="85"/>
  <c r="Q33" i="85"/>
  <c r="Q30" i="85"/>
  <c r="Q27" i="85"/>
  <c r="Q24" i="85"/>
  <c r="Q21" i="85"/>
  <c r="Q18" i="85"/>
  <c r="Q15" i="85"/>
  <c r="Q12" i="85"/>
  <c r="Q6" i="85"/>
  <c r="Q94" i="85"/>
  <c r="Q91" i="85"/>
  <c r="Q73" i="85"/>
  <c r="Q55" i="85"/>
  <c r="Q37" i="85"/>
  <c r="Q22" i="85"/>
  <c r="Q88" i="85"/>
  <c r="Q70" i="85"/>
  <c r="Q52" i="85"/>
  <c r="Q34" i="85"/>
  <c r="Q19" i="85"/>
  <c r="Q85" i="85"/>
  <c r="Q67" i="85"/>
  <c r="Q49" i="85"/>
  <c r="Q31" i="85"/>
  <c r="Q16" i="85"/>
  <c r="Q97" i="85"/>
  <c r="Q76" i="85"/>
  <c r="Q58" i="85"/>
  <c r="Q40" i="85"/>
  <c r="Q25" i="85"/>
  <c r="Q82" i="85"/>
  <c r="Q64" i="85"/>
  <c r="Q46" i="85"/>
  <c r="Q28" i="85"/>
  <c r="Q9" i="85"/>
  <c r="Q7" i="85"/>
  <c r="Q79" i="85"/>
  <c r="Q61" i="85"/>
  <c r="Q43" i="85"/>
  <c r="Q13" i="85"/>
  <c r="Q8" i="85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21" i="92"/>
  <c r="Q18" i="92"/>
  <c r="Q15" i="92"/>
  <c r="Q12" i="92"/>
  <c r="Q67" i="92"/>
  <c r="Q64" i="92"/>
  <c r="Q61" i="92"/>
  <c r="Q58" i="92"/>
  <c r="Q55" i="92"/>
  <c r="Q52" i="92"/>
  <c r="Q49" i="92"/>
  <c r="Q46" i="92"/>
  <c r="Q43" i="92"/>
  <c r="Q40" i="92"/>
  <c r="Q37" i="92"/>
  <c r="Q34" i="92"/>
  <c r="Q31" i="92"/>
  <c r="Q28" i="92"/>
  <c r="Q25" i="92"/>
  <c r="Q22" i="92"/>
  <c r="Q19" i="92"/>
  <c r="Q16" i="92"/>
  <c r="Q13" i="92"/>
  <c r="Q8" i="92"/>
  <c r="Q7" i="92"/>
  <c r="Q65" i="92"/>
  <c r="Q56" i="92"/>
  <c r="Q47" i="92"/>
  <c r="Q38" i="92"/>
  <c r="Q29" i="92"/>
  <c r="Q20" i="92"/>
  <c r="Q10" i="92"/>
  <c r="Q11" i="92"/>
  <c r="Q62" i="92"/>
  <c r="Q53" i="92"/>
  <c r="Q44" i="92"/>
  <c r="Q35" i="92"/>
  <c r="Q26" i="92"/>
  <c r="Q17" i="92"/>
  <c r="Q14" i="92"/>
  <c r="Q59" i="92"/>
  <c r="Q32" i="92"/>
  <c r="Q68" i="92"/>
  <c r="Q23" i="92"/>
  <c r="Q50" i="92"/>
  <c r="Q41" i="92"/>
  <c r="Q9" i="92"/>
  <c r="Q6" i="92"/>
  <c r="Q5" i="92"/>
  <c r="I17" i="24"/>
  <c r="J17" i="24" s="1"/>
  <c r="I19" i="16"/>
  <c r="J19" i="16" s="1"/>
  <c r="AH4" i="9"/>
  <c r="Z4" i="9"/>
  <c r="H23" i="8"/>
  <c r="H22" i="8"/>
  <c r="H21" i="8"/>
  <c r="H20" i="8"/>
  <c r="H19" i="8"/>
  <c r="H18" i="8"/>
  <c r="H17" i="8"/>
  <c r="H16" i="8"/>
  <c r="H15" i="8"/>
  <c r="H14" i="8"/>
  <c r="H13" i="8"/>
  <c r="H12" i="8"/>
  <c r="H7" i="8"/>
  <c r="H6" i="8"/>
  <c r="H11" i="8"/>
  <c r="H5" i="8"/>
  <c r="H9" i="8"/>
  <c r="H4" i="8"/>
  <c r="H8" i="8"/>
  <c r="H39" i="27"/>
  <c r="I39" i="27" s="1"/>
  <c r="J39" i="27" s="1"/>
  <c r="I5" i="15"/>
  <c r="J5" i="15" s="1"/>
  <c r="H23" i="11"/>
  <c r="H22" i="11"/>
  <c r="H21" i="11"/>
  <c r="H20" i="11"/>
  <c r="H19" i="11"/>
  <c r="H18" i="11"/>
  <c r="H17" i="11"/>
  <c r="H16" i="11"/>
  <c r="H15" i="11"/>
  <c r="H14" i="11"/>
  <c r="H13" i="11"/>
  <c r="H12" i="11"/>
  <c r="H7" i="11"/>
  <c r="H6" i="11"/>
  <c r="H10" i="11"/>
  <c r="H9" i="11"/>
  <c r="H4" i="11"/>
  <c r="H10" i="22"/>
  <c r="I10" i="22" s="1"/>
  <c r="J10" i="22" s="1"/>
  <c r="H9" i="22"/>
  <c r="I9" i="22" s="1"/>
  <c r="J9" i="22" s="1"/>
  <c r="H4" i="22"/>
  <c r="I4" i="22" s="1"/>
  <c r="J4" i="22" s="1"/>
  <c r="K4" i="22" s="1"/>
  <c r="H11" i="22"/>
  <c r="I11" i="22" s="1"/>
  <c r="J11" i="22" s="1"/>
  <c r="H5" i="22"/>
  <c r="I5" i="22" s="1"/>
  <c r="J5" i="22" s="1"/>
  <c r="H23" i="18"/>
  <c r="I23" i="18" s="1"/>
  <c r="J23" i="18" s="1"/>
  <c r="H22" i="18"/>
  <c r="I22" i="18" s="1"/>
  <c r="J22" i="18" s="1"/>
  <c r="H18" i="18"/>
  <c r="I18" i="18" s="1"/>
  <c r="J18" i="18" s="1"/>
  <c r="H17" i="18"/>
  <c r="I17" i="18" s="1"/>
  <c r="J17" i="18" s="1"/>
  <c r="H16" i="18"/>
  <c r="I16" i="18" s="1"/>
  <c r="J16" i="18" s="1"/>
  <c r="H15" i="18"/>
  <c r="I15" i="18" s="1"/>
  <c r="J15" i="18" s="1"/>
  <c r="H14" i="18"/>
  <c r="I14" i="18" s="1"/>
  <c r="J14" i="18" s="1"/>
  <c r="H13" i="18"/>
  <c r="I13" i="18" s="1"/>
  <c r="J13" i="18" s="1"/>
  <c r="H12" i="18"/>
  <c r="I12" i="18" s="1"/>
  <c r="J12" i="18" s="1"/>
  <c r="H7" i="18"/>
  <c r="I7" i="18" s="1"/>
  <c r="J7" i="18" s="1"/>
  <c r="H6" i="18"/>
  <c r="I6" i="18" s="1"/>
  <c r="J6" i="18" s="1"/>
  <c r="H9" i="18"/>
  <c r="I9" i="18" s="1"/>
  <c r="J9" i="18" s="1"/>
  <c r="H4" i="18"/>
  <c r="I4" i="18" s="1"/>
  <c r="J4" i="18" s="1"/>
  <c r="K4" i="18" s="1"/>
  <c r="H8" i="18"/>
  <c r="I8" i="18" s="1"/>
  <c r="J8" i="18" s="1"/>
  <c r="H4" i="54"/>
  <c r="I4" i="54" s="1"/>
  <c r="J4" i="54" s="1"/>
  <c r="K4" i="54" s="1"/>
  <c r="H23" i="54"/>
  <c r="I23" i="54" s="1"/>
  <c r="J23" i="54" s="1"/>
  <c r="H20" i="54"/>
  <c r="I20" i="54" s="1"/>
  <c r="J20" i="54" s="1"/>
  <c r="H17" i="54"/>
  <c r="I17" i="54" s="1"/>
  <c r="J17" i="54" s="1"/>
  <c r="H14" i="54"/>
  <c r="I14" i="54" s="1"/>
  <c r="J14" i="54" s="1"/>
  <c r="H8" i="54"/>
  <c r="I8" i="54" s="1"/>
  <c r="J8" i="54" s="1"/>
  <c r="H6" i="54"/>
  <c r="I6" i="54" s="1"/>
  <c r="J6" i="54" s="1"/>
  <c r="H22" i="54"/>
  <c r="I22" i="54" s="1"/>
  <c r="J22" i="54" s="1"/>
  <c r="H19" i="54"/>
  <c r="I19" i="54" s="1"/>
  <c r="J19" i="54" s="1"/>
  <c r="H16" i="54"/>
  <c r="I16" i="54" s="1"/>
  <c r="J16" i="54" s="1"/>
  <c r="H13" i="54"/>
  <c r="I13" i="54" s="1"/>
  <c r="J13" i="54" s="1"/>
  <c r="H21" i="54"/>
  <c r="I21" i="54" s="1"/>
  <c r="J21" i="54" s="1"/>
  <c r="H18" i="54"/>
  <c r="I18" i="54" s="1"/>
  <c r="J18" i="54" s="1"/>
  <c r="H15" i="54"/>
  <c r="I15" i="54" s="1"/>
  <c r="J15" i="54" s="1"/>
  <c r="H12" i="54"/>
  <c r="I12" i="54" s="1"/>
  <c r="J12" i="54" s="1"/>
  <c r="H9" i="54"/>
  <c r="I9" i="54" s="1"/>
  <c r="J9" i="54" s="1"/>
  <c r="H7" i="54"/>
  <c r="I7" i="54" s="1"/>
  <c r="J7" i="54" s="1"/>
  <c r="H11" i="63"/>
  <c r="H5" i="63"/>
  <c r="H8" i="63"/>
  <c r="H9" i="60"/>
  <c r="H4" i="60"/>
  <c r="H10" i="60"/>
  <c r="H10" i="71"/>
  <c r="H8" i="71"/>
  <c r="H9" i="71"/>
  <c r="H4" i="71"/>
  <c r="AI3" i="28"/>
  <c r="H12" i="24"/>
  <c r="I5" i="23"/>
  <c r="J5" i="23" s="1"/>
  <c r="H16" i="21"/>
  <c r="I16" i="21" s="1"/>
  <c r="J16" i="21" s="1"/>
  <c r="I17" i="16"/>
  <c r="J17" i="16" s="1"/>
  <c r="H21" i="22"/>
  <c r="I21" i="22" s="1"/>
  <c r="J21" i="22" s="1"/>
  <c r="H9" i="4"/>
  <c r="H8" i="4"/>
  <c r="H23" i="4"/>
  <c r="H22" i="4"/>
  <c r="H21" i="4"/>
  <c r="H20" i="4"/>
  <c r="H19" i="4"/>
  <c r="H18" i="4"/>
  <c r="H17" i="4"/>
  <c r="H16" i="4"/>
  <c r="H15" i="4"/>
  <c r="H14" i="4"/>
  <c r="H13" i="4"/>
  <c r="H12" i="4"/>
  <c r="H7" i="4"/>
  <c r="H6" i="4"/>
  <c r="H11" i="4"/>
  <c r="H5" i="4"/>
  <c r="H6" i="27"/>
  <c r="I6" i="27" s="1"/>
  <c r="J6" i="27" s="1"/>
  <c r="H10" i="23"/>
  <c r="H18" i="21"/>
  <c r="I18" i="21" s="1"/>
  <c r="J18" i="21" s="1"/>
  <c r="H19" i="18"/>
  <c r="I19" i="18" s="1"/>
  <c r="J19" i="18" s="1"/>
  <c r="AI3" i="17"/>
  <c r="I22" i="7"/>
  <c r="J22" i="7" s="1"/>
  <c r="I16" i="7"/>
  <c r="J16" i="7" s="1"/>
  <c r="H8" i="22"/>
  <c r="I8" i="22" s="1"/>
  <c r="J8" i="22" s="1"/>
  <c r="AI4" i="16"/>
  <c r="H10" i="5"/>
  <c r="I10" i="5" s="1"/>
  <c r="J10" i="5" s="1"/>
  <c r="H20" i="10"/>
  <c r="I20" i="10" s="1"/>
  <c r="J20" i="10" s="1"/>
  <c r="AI3" i="6"/>
  <c r="Z4" i="5"/>
  <c r="H5" i="13"/>
  <c r="I5" i="13" s="1"/>
  <c r="J5" i="13" s="1"/>
  <c r="K5" i="13" s="1"/>
  <c r="AI3" i="9"/>
  <c r="H20" i="2"/>
  <c r="H21" i="2"/>
  <c r="AH3" i="96"/>
  <c r="AH3" i="94"/>
  <c r="AQ3" i="94" s="1"/>
  <c r="Y5" i="93"/>
  <c r="AH3" i="92"/>
  <c r="AQ3" i="92" s="1"/>
  <c r="AH4" i="92"/>
  <c r="AQ4" i="92" s="1"/>
  <c r="AN3" i="91"/>
  <c r="AH4" i="86"/>
  <c r="AQ4" i="86" s="1"/>
  <c r="Z4" i="86"/>
  <c r="AH3" i="87"/>
  <c r="AQ3" i="87" s="1"/>
  <c r="AI3" i="86"/>
  <c r="AN3" i="86"/>
  <c r="AQ4" i="87"/>
  <c r="AH4" i="81"/>
  <c r="AQ4" i="81" s="1"/>
  <c r="AH4" i="72"/>
  <c r="Z4" i="72"/>
  <c r="AQ4" i="77"/>
  <c r="AH3" i="76"/>
  <c r="AQ3" i="76" s="1"/>
  <c r="I13" i="71"/>
  <c r="J13" i="71" s="1"/>
  <c r="I6" i="71"/>
  <c r="J6" i="71" s="1"/>
  <c r="I12" i="72"/>
  <c r="J12" i="72" s="1"/>
  <c r="I9" i="68"/>
  <c r="J9" i="68" s="1"/>
  <c r="I8" i="67"/>
  <c r="J8" i="67" s="1"/>
  <c r="I22" i="67"/>
  <c r="J22" i="67" s="1"/>
  <c r="I19" i="67"/>
  <c r="J19" i="67" s="1"/>
  <c r="I16" i="67"/>
  <c r="J16" i="67" s="1"/>
  <c r="I13" i="67"/>
  <c r="J13" i="67" s="1"/>
  <c r="W5" i="58"/>
  <c r="Y5" i="58" s="1"/>
  <c r="AG4" i="58"/>
  <c r="AP4" i="58" s="1"/>
  <c r="AF4" i="58"/>
  <c r="AO4" i="58" s="1"/>
  <c r="AE4" i="58"/>
  <c r="I12" i="55"/>
  <c r="J12" i="55" s="1"/>
  <c r="I18" i="51"/>
  <c r="J18" i="51" s="1"/>
  <c r="I12" i="51"/>
  <c r="J12" i="51" s="1"/>
  <c r="AN3" i="76"/>
  <c r="AI3" i="74"/>
  <c r="I16" i="72"/>
  <c r="J16" i="72" s="1"/>
  <c r="I12" i="71"/>
  <c r="J12" i="71" s="1"/>
  <c r="I7" i="63"/>
  <c r="J7" i="63" s="1"/>
  <c r="AE4" i="61"/>
  <c r="AF4" i="61"/>
  <c r="AO4" i="61" s="1"/>
  <c r="AG4" i="61"/>
  <c r="AP4" i="61" s="1"/>
  <c r="W5" i="61"/>
  <c r="AH3" i="60"/>
  <c r="AQ3" i="60" s="1"/>
  <c r="I20" i="55"/>
  <c r="J20" i="55" s="1"/>
  <c r="I20" i="50"/>
  <c r="J20" i="50" s="1"/>
  <c r="I16" i="71"/>
  <c r="J16" i="71" s="1"/>
  <c r="X5" i="63"/>
  <c r="AH5" i="63" s="1"/>
  <c r="I15" i="60"/>
  <c r="J15" i="60" s="1"/>
  <c r="I7" i="56"/>
  <c r="J7" i="56" s="1"/>
  <c r="I16" i="55"/>
  <c r="J16" i="55" s="1"/>
  <c r="AE3" i="54"/>
  <c r="P3" i="54"/>
  <c r="AF3" i="54" s="1"/>
  <c r="AO3" i="54" s="1"/>
  <c r="I10" i="64"/>
  <c r="J10" i="64" s="1"/>
  <c r="Z4" i="56"/>
  <c r="H94" i="93"/>
  <c r="I94" i="93" s="1"/>
  <c r="J94" i="93" s="1"/>
  <c r="AH3" i="70"/>
  <c r="AQ3" i="70" s="1"/>
  <c r="I15" i="52"/>
  <c r="J15" i="52" s="1"/>
  <c r="I7" i="51"/>
  <c r="J7" i="51" s="1"/>
  <c r="I9" i="55"/>
  <c r="J9" i="55" s="1"/>
  <c r="AH3" i="52"/>
  <c r="AQ3" i="52" s="1"/>
  <c r="X5" i="52"/>
  <c r="AH5" i="52" s="1"/>
  <c r="Y5" i="52"/>
  <c r="AE4" i="45"/>
  <c r="W5" i="45"/>
  <c r="X5" i="45" s="1"/>
  <c r="AH5" i="45" s="1"/>
  <c r="AG4" i="45"/>
  <c r="AF4" i="45"/>
  <c r="AH3" i="39"/>
  <c r="AQ3" i="39" s="1"/>
  <c r="K5" i="43"/>
  <c r="K6" i="43" s="1"/>
  <c r="K7" i="43" s="1"/>
  <c r="K8" i="43" s="1"/>
  <c r="K9" i="43" s="1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AQ4" i="42"/>
  <c r="Y5" i="31"/>
  <c r="AH4" i="31"/>
  <c r="AQ4" i="31" s="1"/>
  <c r="H79" i="33"/>
  <c r="I79" i="33" s="1"/>
  <c r="J79" i="33" s="1"/>
  <c r="H35" i="33"/>
  <c r="I35" i="33" s="1"/>
  <c r="J35" i="33" s="1"/>
  <c r="H18" i="33"/>
  <c r="I18" i="33" s="1"/>
  <c r="J18" i="33" s="1"/>
  <c r="H93" i="33"/>
  <c r="I93" i="33" s="1"/>
  <c r="J93" i="33" s="1"/>
  <c r="H77" i="27"/>
  <c r="I77" i="27" s="1"/>
  <c r="J77" i="27" s="1"/>
  <c r="H50" i="27"/>
  <c r="I50" i="27" s="1"/>
  <c r="J50" i="27" s="1"/>
  <c r="H23" i="27"/>
  <c r="I23" i="27" s="1"/>
  <c r="J23" i="27" s="1"/>
  <c r="H67" i="28"/>
  <c r="I67" i="28" s="1"/>
  <c r="J67" i="28" s="1"/>
  <c r="H56" i="28"/>
  <c r="I56" i="28" s="1"/>
  <c r="J56" i="28" s="1"/>
  <c r="H47" i="28"/>
  <c r="I47" i="28" s="1"/>
  <c r="J47" i="28" s="1"/>
  <c r="H38" i="28"/>
  <c r="I38" i="28" s="1"/>
  <c r="J38" i="28" s="1"/>
  <c r="H29" i="28"/>
  <c r="I29" i="28" s="1"/>
  <c r="J29" i="28" s="1"/>
  <c r="H20" i="28"/>
  <c r="I20" i="28" s="1"/>
  <c r="J20" i="28" s="1"/>
  <c r="H58" i="28"/>
  <c r="I58" i="28" s="1"/>
  <c r="J58" i="28" s="1"/>
  <c r="H49" i="28"/>
  <c r="I49" i="28" s="1"/>
  <c r="J49" i="28" s="1"/>
  <c r="H40" i="28"/>
  <c r="I40" i="28" s="1"/>
  <c r="J40" i="28" s="1"/>
  <c r="H31" i="28"/>
  <c r="I31" i="28" s="1"/>
  <c r="J31" i="28" s="1"/>
  <c r="H22" i="28"/>
  <c r="I22" i="28" s="1"/>
  <c r="J22" i="28" s="1"/>
  <c r="H13" i="28"/>
  <c r="I13" i="28" s="1"/>
  <c r="J13" i="28" s="1"/>
  <c r="H11" i="28"/>
  <c r="I11" i="28" s="1"/>
  <c r="J11" i="28" s="1"/>
  <c r="H4" i="28"/>
  <c r="I4" i="28" s="1"/>
  <c r="J4" i="28" s="1"/>
  <c r="K4" i="28" s="1"/>
  <c r="H59" i="28"/>
  <c r="I59" i="28" s="1"/>
  <c r="J59" i="28" s="1"/>
  <c r="H5" i="28"/>
  <c r="I5" i="28" s="1"/>
  <c r="J5" i="28" s="1"/>
  <c r="H62" i="28"/>
  <c r="I62" i="28" s="1"/>
  <c r="J62" i="28" s="1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6" i="32"/>
  <c r="I16" i="32" s="1"/>
  <c r="J16" i="32" s="1"/>
  <c r="H13" i="32"/>
  <c r="I13" i="32" s="1"/>
  <c r="J13" i="32" s="1"/>
  <c r="H8" i="32"/>
  <c r="I8" i="32" s="1"/>
  <c r="J8" i="32" s="1"/>
  <c r="H7" i="32"/>
  <c r="I7" i="32" s="1"/>
  <c r="J7" i="32" s="1"/>
  <c r="H68" i="32"/>
  <c r="I68" i="32" s="1"/>
  <c r="J68" i="32" s="1"/>
  <c r="H65" i="32"/>
  <c r="I65" i="32" s="1"/>
  <c r="J65" i="32" s="1"/>
  <c r="H62" i="32"/>
  <c r="I62" i="32" s="1"/>
  <c r="J62" i="32" s="1"/>
  <c r="H59" i="32"/>
  <c r="I59" i="32" s="1"/>
  <c r="J59" i="32" s="1"/>
  <c r="H56" i="32"/>
  <c r="I56" i="32" s="1"/>
  <c r="J56" i="32" s="1"/>
  <c r="H53" i="32"/>
  <c r="I53" i="32" s="1"/>
  <c r="J53" i="32" s="1"/>
  <c r="H50" i="32"/>
  <c r="I50" i="32" s="1"/>
  <c r="J50" i="32" s="1"/>
  <c r="H47" i="32"/>
  <c r="I47" i="32" s="1"/>
  <c r="J47" i="32" s="1"/>
  <c r="H44" i="32"/>
  <c r="I44" i="32" s="1"/>
  <c r="J44" i="32" s="1"/>
  <c r="H41" i="32"/>
  <c r="I41" i="32" s="1"/>
  <c r="J41" i="32" s="1"/>
  <c r="H38" i="32"/>
  <c r="I38" i="32" s="1"/>
  <c r="J38" i="32" s="1"/>
  <c r="H35" i="32"/>
  <c r="I35" i="32" s="1"/>
  <c r="J35" i="32" s="1"/>
  <c r="H32" i="32"/>
  <c r="I32" i="32" s="1"/>
  <c r="J32" i="32" s="1"/>
  <c r="H29" i="32"/>
  <c r="I29" i="32" s="1"/>
  <c r="J29" i="32" s="1"/>
  <c r="H26" i="32"/>
  <c r="I26" i="32" s="1"/>
  <c r="J26" i="32" s="1"/>
  <c r="H23" i="32"/>
  <c r="I23" i="32" s="1"/>
  <c r="J23" i="32" s="1"/>
  <c r="H20" i="32"/>
  <c r="I20" i="32" s="1"/>
  <c r="J20" i="32" s="1"/>
  <c r="H17" i="32"/>
  <c r="I17" i="32" s="1"/>
  <c r="J17" i="32" s="1"/>
  <c r="H14" i="32"/>
  <c r="I14" i="32" s="1"/>
  <c r="J14" i="32" s="1"/>
  <c r="H10" i="32"/>
  <c r="I10" i="32" s="1"/>
  <c r="J10" i="32" s="1"/>
  <c r="H4" i="32"/>
  <c r="I4" i="32" s="1"/>
  <c r="J4" i="32" s="1"/>
  <c r="K4" i="32" s="1"/>
  <c r="H11" i="32"/>
  <c r="I11" i="32" s="1"/>
  <c r="J11" i="32" s="1"/>
  <c r="H5" i="32"/>
  <c r="I5" i="32" s="1"/>
  <c r="J5" i="32" s="1"/>
  <c r="H89" i="42"/>
  <c r="I89" i="42" s="1"/>
  <c r="J89" i="42" s="1"/>
  <c r="H86" i="42"/>
  <c r="I86" i="42" s="1"/>
  <c r="J86" i="42" s="1"/>
  <c r="H83" i="42"/>
  <c r="I83" i="42" s="1"/>
  <c r="J83" i="42" s="1"/>
  <c r="H80" i="42"/>
  <c r="I80" i="42" s="1"/>
  <c r="J80" i="42" s="1"/>
  <c r="H77" i="42"/>
  <c r="I77" i="42" s="1"/>
  <c r="J77" i="42" s="1"/>
  <c r="H74" i="42"/>
  <c r="I74" i="42" s="1"/>
  <c r="J74" i="42" s="1"/>
  <c r="H71" i="42"/>
  <c r="I71" i="42" s="1"/>
  <c r="J71" i="42" s="1"/>
  <c r="H68" i="42"/>
  <c r="I68" i="42" s="1"/>
  <c r="J68" i="42" s="1"/>
  <c r="H65" i="42"/>
  <c r="I65" i="42" s="1"/>
  <c r="J65" i="42" s="1"/>
  <c r="H62" i="42"/>
  <c r="I62" i="42" s="1"/>
  <c r="J62" i="42" s="1"/>
  <c r="H59" i="42"/>
  <c r="I59" i="42" s="1"/>
  <c r="J59" i="42" s="1"/>
  <c r="H56" i="42"/>
  <c r="I56" i="42" s="1"/>
  <c r="J56" i="42" s="1"/>
  <c r="H53" i="42"/>
  <c r="I53" i="42" s="1"/>
  <c r="J53" i="42" s="1"/>
  <c r="H50" i="42"/>
  <c r="I50" i="42" s="1"/>
  <c r="J50" i="42" s="1"/>
  <c r="H47" i="42"/>
  <c r="I47" i="42" s="1"/>
  <c r="J47" i="42" s="1"/>
  <c r="H44" i="42"/>
  <c r="I44" i="42" s="1"/>
  <c r="J44" i="42" s="1"/>
  <c r="H41" i="42"/>
  <c r="I41" i="42" s="1"/>
  <c r="J41" i="42" s="1"/>
  <c r="H38" i="42"/>
  <c r="I38" i="42" s="1"/>
  <c r="J38" i="42" s="1"/>
  <c r="H35" i="42"/>
  <c r="I35" i="42" s="1"/>
  <c r="J35" i="42" s="1"/>
  <c r="H32" i="42"/>
  <c r="I32" i="42" s="1"/>
  <c r="J32" i="42" s="1"/>
  <c r="H29" i="42"/>
  <c r="I29" i="42" s="1"/>
  <c r="J29" i="42" s="1"/>
  <c r="H26" i="42"/>
  <c r="I26" i="42" s="1"/>
  <c r="J26" i="42" s="1"/>
  <c r="H23" i="42"/>
  <c r="I23" i="42" s="1"/>
  <c r="J23" i="42" s="1"/>
  <c r="H20" i="42"/>
  <c r="I20" i="42" s="1"/>
  <c r="J20" i="42" s="1"/>
  <c r="H17" i="42"/>
  <c r="I17" i="42" s="1"/>
  <c r="J17" i="42" s="1"/>
  <c r="H14" i="42"/>
  <c r="I14" i="42" s="1"/>
  <c r="J14" i="42" s="1"/>
  <c r="H10" i="42"/>
  <c r="I10" i="42" s="1"/>
  <c r="J10" i="42" s="1"/>
  <c r="H88" i="42"/>
  <c r="I88" i="42" s="1"/>
  <c r="J88" i="42" s="1"/>
  <c r="H85" i="42"/>
  <c r="I85" i="42" s="1"/>
  <c r="J85" i="42" s="1"/>
  <c r="H82" i="42"/>
  <c r="I82" i="42" s="1"/>
  <c r="J82" i="42" s="1"/>
  <c r="H79" i="42"/>
  <c r="I79" i="42" s="1"/>
  <c r="J79" i="42" s="1"/>
  <c r="H76" i="42"/>
  <c r="I76" i="42" s="1"/>
  <c r="J76" i="42" s="1"/>
  <c r="H73" i="42"/>
  <c r="I73" i="42" s="1"/>
  <c r="J73" i="42" s="1"/>
  <c r="H70" i="42"/>
  <c r="I70" i="42" s="1"/>
  <c r="J70" i="42" s="1"/>
  <c r="H67" i="42"/>
  <c r="I67" i="42" s="1"/>
  <c r="J67" i="42" s="1"/>
  <c r="H64" i="42"/>
  <c r="I64" i="42" s="1"/>
  <c r="J64" i="42" s="1"/>
  <c r="H61" i="42"/>
  <c r="I61" i="42" s="1"/>
  <c r="J61" i="42" s="1"/>
  <c r="H58" i="42"/>
  <c r="I58" i="42" s="1"/>
  <c r="J58" i="42" s="1"/>
  <c r="H55" i="42"/>
  <c r="I55" i="42" s="1"/>
  <c r="J55" i="42" s="1"/>
  <c r="H52" i="42"/>
  <c r="I52" i="42" s="1"/>
  <c r="J52" i="42" s="1"/>
  <c r="H49" i="42"/>
  <c r="I49" i="42" s="1"/>
  <c r="J49" i="42" s="1"/>
  <c r="H46" i="42"/>
  <c r="I46" i="42" s="1"/>
  <c r="J46" i="42" s="1"/>
  <c r="H43" i="42"/>
  <c r="I43" i="42" s="1"/>
  <c r="J43" i="42" s="1"/>
  <c r="H40" i="42"/>
  <c r="I40" i="42" s="1"/>
  <c r="J40" i="42" s="1"/>
  <c r="H37" i="42"/>
  <c r="I37" i="42" s="1"/>
  <c r="J37" i="42" s="1"/>
  <c r="H34" i="42"/>
  <c r="I34" i="42" s="1"/>
  <c r="J34" i="42" s="1"/>
  <c r="H31" i="42"/>
  <c r="I31" i="42" s="1"/>
  <c r="J31" i="42" s="1"/>
  <c r="H28" i="42"/>
  <c r="I28" i="42" s="1"/>
  <c r="J28" i="42" s="1"/>
  <c r="H25" i="42"/>
  <c r="I25" i="42" s="1"/>
  <c r="J25" i="42" s="1"/>
  <c r="H22" i="42"/>
  <c r="I22" i="42" s="1"/>
  <c r="J22" i="42" s="1"/>
  <c r="H19" i="42"/>
  <c r="I19" i="42" s="1"/>
  <c r="J19" i="42" s="1"/>
  <c r="H16" i="42"/>
  <c r="I16" i="42" s="1"/>
  <c r="J16" i="42" s="1"/>
  <c r="H13" i="42"/>
  <c r="I13" i="42" s="1"/>
  <c r="J13" i="42" s="1"/>
  <c r="H8" i="42"/>
  <c r="I8" i="42" s="1"/>
  <c r="J8" i="42" s="1"/>
  <c r="H7" i="42"/>
  <c r="I7" i="42" s="1"/>
  <c r="J7" i="42" s="1"/>
  <c r="K7" i="42" s="1"/>
  <c r="H97" i="45"/>
  <c r="I97" i="45" s="1"/>
  <c r="J97" i="45" s="1"/>
  <c r="H95" i="45"/>
  <c r="I95" i="45" s="1"/>
  <c r="J95" i="45" s="1"/>
  <c r="H79" i="45"/>
  <c r="I79" i="45" s="1"/>
  <c r="J79" i="45" s="1"/>
  <c r="H77" i="45"/>
  <c r="I77" i="45" s="1"/>
  <c r="J77" i="45" s="1"/>
  <c r="H61" i="45"/>
  <c r="I61" i="45" s="1"/>
  <c r="J61" i="45" s="1"/>
  <c r="H59" i="45"/>
  <c r="I59" i="45" s="1"/>
  <c r="J59" i="45" s="1"/>
  <c r="H43" i="45"/>
  <c r="I43" i="45" s="1"/>
  <c r="J43" i="45" s="1"/>
  <c r="H41" i="45"/>
  <c r="I41" i="45" s="1"/>
  <c r="J41" i="45" s="1"/>
  <c r="H38" i="45"/>
  <c r="I38" i="45" s="1"/>
  <c r="J38" i="45" s="1"/>
  <c r="H29" i="45"/>
  <c r="I29" i="45" s="1"/>
  <c r="J29" i="45" s="1"/>
  <c r="H20" i="45"/>
  <c r="I20" i="45" s="1"/>
  <c r="J20" i="45" s="1"/>
  <c r="H4" i="45"/>
  <c r="I4" i="45" s="1"/>
  <c r="J4" i="45" s="1"/>
  <c r="K4" i="45" s="1"/>
  <c r="H85" i="45"/>
  <c r="I85" i="45" s="1"/>
  <c r="J85" i="45" s="1"/>
  <c r="H83" i="45"/>
  <c r="I83" i="45" s="1"/>
  <c r="J83" i="45" s="1"/>
  <c r="H67" i="45"/>
  <c r="I67" i="45" s="1"/>
  <c r="J67" i="45" s="1"/>
  <c r="H65" i="45"/>
  <c r="I65" i="45" s="1"/>
  <c r="J65" i="45" s="1"/>
  <c r="H49" i="45"/>
  <c r="I49" i="45" s="1"/>
  <c r="J49" i="45" s="1"/>
  <c r="H47" i="45"/>
  <c r="I47" i="45" s="1"/>
  <c r="J47" i="45" s="1"/>
  <c r="H35" i="45"/>
  <c r="I35" i="45" s="1"/>
  <c r="J35" i="45" s="1"/>
  <c r="H26" i="45"/>
  <c r="I26" i="45" s="1"/>
  <c r="J26" i="45" s="1"/>
  <c r="H17" i="45"/>
  <c r="I17" i="45" s="1"/>
  <c r="J17" i="45" s="1"/>
  <c r="H11" i="45"/>
  <c r="I11" i="45" s="1"/>
  <c r="J11" i="45" s="1"/>
  <c r="H10" i="45"/>
  <c r="I10" i="45" s="1"/>
  <c r="J10" i="45" s="1"/>
  <c r="H9" i="45"/>
  <c r="I9" i="45" s="1"/>
  <c r="J9" i="45" s="1"/>
  <c r="H91" i="45"/>
  <c r="I91" i="45" s="1"/>
  <c r="J91" i="45" s="1"/>
  <c r="H71" i="45"/>
  <c r="I71" i="45" s="1"/>
  <c r="J71" i="45" s="1"/>
  <c r="H14" i="45"/>
  <c r="I14" i="45" s="1"/>
  <c r="J14" i="45" s="1"/>
  <c r="H5" i="45"/>
  <c r="I5" i="45" s="1"/>
  <c r="J5" i="45" s="1"/>
  <c r="H89" i="45"/>
  <c r="I89" i="45" s="1"/>
  <c r="J89" i="45" s="1"/>
  <c r="H55" i="45"/>
  <c r="I55" i="45" s="1"/>
  <c r="J55" i="45" s="1"/>
  <c r="H23" i="45"/>
  <c r="I23" i="45" s="1"/>
  <c r="J23" i="45" s="1"/>
  <c r="H73" i="45"/>
  <c r="I73" i="45" s="1"/>
  <c r="J73" i="45" s="1"/>
  <c r="H53" i="45"/>
  <c r="I53" i="45" s="1"/>
  <c r="J53" i="45" s="1"/>
  <c r="H32" i="45"/>
  <c r="I32" i="45" s="1"/>
  <c r="J32" i="45" s="1"/>
  <c r="H6" i="77"/>
  <c r="I6" i="77" s="1"/>
  <c r="J6" i="77" s="1"/>
  <c r="H98" i="77"/>
  <c r="I98" i="77" s="1"/>
  <c r="J98" i="77" s="1"/>
  <c r="H95" i="77"/>
  <c r="I95" i="77" s="1"/>
  <c r="J95" i="77" s="1"/>
  <c r="H92" i="77"/>
  <c r="I92" i="77" s="1"/>
  <c r="J92" i="77" s="1"/>
  <c r="H89" i="77"/>
  <c r="I89" i="77" s="1"/>
  <c r="J89" i="77" s="1"/>
  <c r="H86" i="77"/>
  <c r="I86" i="77" s="1"/>
  <c r="J86" i="77" s="1"/>
  <c r="H35" i="77"/>
  <c r="I35" i="77" s="1"/>
  <c r="J35" i="77" s="1"/>
  <c r="H17" i="77"/>
  <c r="I17" i="77" s="1"/>
  <c r="J17" i="77" s="1"/>
  <c r="H32" i="77"/>
  <c r="I32" i="77" s="1"/>
  <c r="J32" i="77" s="1"/>
  <c r="H14" i="77"/>
  <c r="I14" i="77" s="1"/>
  <c r="J14" i="77" s="1"/>
  <c r="H20" i="77"/>
  <c r="I20" i="77" s="1"/>
  <c r="J20" i="77" s="1"/>
  <c r="H10" i="77"/>
  <c r="I10" i="77" s="1"/>
  <c r="J10" i="77" s="1"/>
  <c r="H5" i="77"/>
  <c r="I5" i="77" s="1"/>
  <c r="J5" i="77" s="1"/>
  <c r="K5" i="77" s="1"/>
  <c r="H11" i="77"/>
  <c r="I11" i="77" s="1"/>
  <c r="J11" i="77" s="1"/>
  <c r="H23" i="77"/>
  <c r="I23" i="77" s="1"/>
  <c r="J23" i="77" s="1"/>
  <c r="H18" i="82"/>
  <c r="I18" i="82" s="1"/>
  <c r="J18" i="82" s="1"/>
  <c r="H15" i="82"/>
  <c r="I15" i="82" s="1"/>
  <c r="J15" i="82" s="1"/>
  <c r="H12" i="82"/>
  <c r="I12" i="82" s="1"/>
  <c r="J12" i="82" s="1"/>
  <c r="H6" i="82"/>
  <c r="I6" i="82" s="1"/>
  <c r="J6" i="82" s="1"/>
  <c r="H4" i="82"/>
  <c r="I4" i="82" s="1"/>
  <c r="J4" i="82" s="1"/>
  <c r="K4" i="82" s="1"/>
  <c r="H87" i="82"/>
  <c r="I87" i="82" s="1"/>
  <c r="J87" i="82" s="1"/>
  <c r="H78" i="82"/>
  <c r="I78" i="82" s="1"/>
  <c r="J78" i="82" s="1"/>
  <c r="H69" i="82"/>
  <c r="I69" i="82" s="1"/>
  <c r="J69" i="82" s="1"/>
  <c r="H60" i="82"/>
  <c r="I60" i="82" s="1"/>
  <c r="J60" i="82" s="1"/>
  <c r="H51" i="82"/>
  <c r="I51" i="82" s="1"/>
  <c r="J51" i="82" s="1"/>
  <c r="H42" i="82"/>
  <c r="I42" i="82" s="1"/>
  <c r="J42" i="82" s="1"/>
  <c r="H33" i="82"/>
  <c r="I33" i="82" s="1"/>
  <c r="J33" i="82" s="1"/>
  <c r="H24" i="82"/>
  <c r="I24" i="82" s="1"/>
  <c r="J24" i="82" s="1"/>
  <c r="H7" i="82"/>
  <c r="I7" i="82" s="1"/>
  <c r="J7" i="82" s="1"/>
  <c r="H5" i="82"/>
  <c r="I5" i="82" s="1"/>
  <c r="J5" i="82" s="1"/>
  <c r="H72" i="82"/>
  <c r="I72" i="82" s="1"/>
  <c r="J72" i="82" s="1"/>
  <c r="H66" i="82"/>
  <c r="I66" i="82" s="1"/>
  <c r="J66" i="82" s="1"/>
  <c r="H65" i="82"/>
  <c r="I65" i="82" s="1"/>
  <c r="J65" i="82" s="1"/>
  <c r="H45" i="82"/>
  <c r="I45" i="82" s="1"/>
  <c r="J45" i="82" s="1"/>
  <c r="H39" i="82"/>
  <c r="I39" i="82" s="1"/>
  <c r="J39" i="82" s="1"/>
  <c r="H38" i="82"/>
  <c r="I38" i="82" s="1"/>
  <c r="J38" i="82" s="1"/>
  <c r="H11" i="82"/>
  <c r="I11" i="82" s="1"/>
  <c r="J11" i="82" s="1"/>
  <c r="H84" i="82"/>
  <c r="I84" i="82" s="1"/>
  <c r="J84" i="82" s="1"/>
  <c r="H83" i="82"/>
  <c r="I83" i="82" s="1"/>
  <c r="J83" i="82" s="1"/>
  <c r="H63" i="82"/>
  <c r="I63" i="82" s="1"/>
  <c r="J63" i="82" s="1"/>
  <c r="H57" i="82"/>
  <c r="I57" i="82" s="1"/>
  <c r="J57" i="82" s="1"/>
  <c r="H56" i="82"/>
  <c r="I56" i="82" s="1"/>
  <c r="J56" i="82" s="1"/>
  <c r="H36" i="82"/>
  <c r="I36" i="82" s="1"/>
  <c r="J36" i="82" s="1"/>
  <c r="H30" i="82"/>
  <c r="I30" i="82" s="1"/>
  <c r="J30" i="82" s="1"/>
  <c r="H29" i="82"/>
  <c r="I29" i="82" s="1"/>
  <c r="J29" i="82" s="1"/>
  <c r="H81" i="82"/>
  <c r="I81" i="82" s="1"/>
  <c r="J81" i="82" s="1"/>
  <c r="H75" i="82"/>
  <c r="I75" i="82" s="1"/>
  <c r="J75" i="82" s="1"/>
  <c r="H74" i="82"/>
  <c r="I74" i="82" s="1"/>
  <c r="J74" i="82" s="1"/>
  <c r="H54" i="82"/>
  <c r="I54" i="82" s="1"/>
  <c r="J54" i="82" s="1"/>
  <c r="H48" i="82"/>
  <c r="I48" i="82" s="1"/>
  <c r="J48" i="82" s="1"/>
  <c r="H47" i="82"/>
  <c r="I47" i="82" s="1"/>
  <c r="J47" i="82" s="1"/>
  <c r="H27" i="82"/>
  <c r="I27" i="82" s="1"/>
  <c r="J27" i="82" s="1"/>
  <c r="H21" i="82"/>
  <c r="I21" i="82" s="1"/>
  <c r="J21" i="82" s="1"/>
  <c r="H20" i="82"/>
  <c r="I20" i="82" s="1"/>
  <c r="J20" i="82" s="1"/>
  <c r="H88" i="89"/>
  <c r="I88" i="89" s="1"/>
  <c r="J88" i="89" s="1"/>
  <c r="H91" i="89"/>
  <c r="I91" i="89" s="1"/>
  <c r="J91" i="89" s="1"/>
  <c r="H84" i="89"/>
  <c r="I84" i="89" s="1"/>
  <c r="J84" i="89" s="1"/>
  <c r="H9" i="89"/>
  <c r="I9" i="89" s="1"/>
  <c r="J9" i="89" s="1"/>
  <c r="H98" i="89"/>
  <c r="I98" i="89" s="1"/>
  <c r="J98" i="89" s="1"/>
  <c r="H4" i="89"/>
  <c r="I4" i="89" s="1"/>
  <c r="J4" i="89" s="1"/>
  <c r="K4" i="89" s="1"/>
  <c r="H82" i="89"/>
  <c r="I82" i="89" s="1"/>
  <c r="J82" i="89" s="1"/>
  <c r="H73" i="89"/>
  <c r="I73" i="89" s="1"/>
  <c r="J73" i="89" s="1"/>
  <c r="H64" i="89"/>
  <c r="I64" i="89" s="1"/>
  <c r="J64" i="89" s="1"/>
  <c r="H55" i="89"/>
  <c r="I55" i="89" s="1"/>
  <c r="J55" i="89" s="1"/>
  <c r="H46" i="89"/>
  <c r="I46" i="89" s="1"/>
  <c r="J46" i="89" s="1"/>
  <c r="H37" i="89"/>
  <c r="I37" i="89" s="1"/>
  <c r="J37" i="89" s="1"/>
  <c r="H28" i="89"/>
  <c r="I28" i="89" s="1"/>
  <c r="J28" i="89" s="1"/>
  <c r="H19" i="89"/>
  <c r="I19" i="89" s="1"/>
  <c r="J19" i="89" s="1"/>
  <c r="H13" i="89"/>
  <c r="I13" i="89" s="1"/>
  <c r="J13" i="89" s="1"/>
  <c r="H8" i="89"/>
  <c r="I8" i="89" s="1"/>
  <c r="J8" i="89" s="1"/>
  <c r="H76" i="89"/>
  <c r="I76" i="89" s="1"/>
  <c r="J76" i="89" s="1"/>
  <c r="H67" i="89"/>
  <c r="I67" i="89" s="1"/>
  <c r="J67" i="89" s="1"/>
  <c r="H58" i="89"/>
  <c r="I58" i="89" s="1"/>
  <c r="J58" i="89" s="1"/>
  <c r="H49" i="89"/>
  <c r="I49" i="89" s="1"/>
  <c r="J49" i="89" s="1"/>
  <c r="H40" i="89"/>
  <c r="I40" i="89" s="1"/>
  <c r="J40" i="89" s="1"/>
  <c r="H31" i="89"/>
  <c r="I31" i="89" s="1"/>
  <c r="J31" i="89" s="1"/>
  <c r="H22" i="89"/>
  <c r="I22" i="89" s="1"/>
  <c r="J22" i="89" s="1"/>
  <c r="H79" i="89"/>
  <c r="I79" i="89" s="1"/>
  <c r="J79" i="89" s="1"/>
  <c r="H70" i="89"/>
  <c r="I70" i="89" s="1"/>
  <c r="J70" i="89" s="1"/>
  <c r="H61" i="89"/>
  <c r="I61" i="89" s="1"/>
  <c r="J61" i="89" s="1"/>
  <c r="H52" i="89"/>
  <c r="I52" i="89" s="1"/>
  <c r="J52" i="89" s="1"/>
  <c r="H43" i="89"/>
  <c r="I43" i="89" s="1"/>
  <c r="J43" i="89" s="1"/>
  <c r="H34" i="89"/>
  <c r="I34" i="89" s="1"/>
  <c r="J34" i="89" s="1"/>
  <c r="H25" i="89"/>
  <c r="I25" i="89" s="1"/>
  <c r="J25" i="89" s="1"/>
  <c r="H16" i="89"/>
  <c r="I16" i="89" s="1"/>
  <c r="J16" i="89" s="1"/>
  <c r="H7" i="89"/>
  <c r="I7" i="89" s="1"/>
  <c r="J7" i="89" s="1"/>
  <c r="H11" i="89"/>
  <c r="I11" i="89" s="1"/>
  <c r="J11" i="89" s="1"/>
  <c r="H75" i="95"/>
  <c r="I75" i="95" s="1"/>
  <c r="J75" i="95" s="1"/>
  <c r="H66" i="95"/>
  <c r="I66" i="95" s="1"/>
  <c r="J66" i="95" s="1"/>
  <c r="H57" i="95"/>
  <c r="I57" i="95" s="1"/>
  <c r="J57" i="95" s="1"/>
  <c r="H52" i="95"/>
  <c r="I52" i="95" s="1"/>
  <c r="J52" i="95" s="1"/>
  <c r="H49" i="95"/>
  <c r="I49" i="95" s="1"/>
  <c r="J49" i="95" s="1"/>
  <c r="H46" i="95"/>
  <c r="I46" i="95" s="1"/>
  <c r="J46" i="95" s="1"/>
  <c r="H69" i="95"/>
  <c r="I69" i="95" s="1"/>
  <c r="J69" i="95" s="1"/>
  <c r="H54" i="95"/>
  <c r="I54" i="95" s="1"/>
  <c r="J54" i="95" s="1"/>
  <c r="H51" i="95"/>
  <c r="I51" i="95" s="1"/>
  <c r="J51" i="95" s="1"/>
  <c r="H48" i="95"/>
  <c r="I48" i="95" s="1"/>
  <c r="J48" i="95" s="1"/>
  <c r="H45" i="95"/>
  <c r="I45" i="95" s="1"/>
  <c r="J45" i="95" s="1"/>
  <c r="H42" i="95"/>
  <c r="I42" i="95" s="1"/>
  <c r="J42" i="95" s="1"/>
  <c r="H9" i="95"/>
  <c r="I9" i="95" s="1"/>
  <c r="J9" i="95" s="1"/>
  <c r="H78" i="95"/>
  <c r="I78" i="95" s="1"/>
  <c r="J78" i="95" s="1"/>
  <c r="H55" i="95"/>
  <c r="I55" i="95" s="1"/>
  <c r="J55" i="95" s="1"/>
  <c r="H41" i="95"/>
  <c r="I41" i="95" s="1"/>
  <c r="J41" i="95" s="1"/>
  <c r="H34" i="95"/>
  <c r="I34" i="95" s="1"/>
  <c r="J34" i="95" s="1"/>
  <c r="H31" i="95"/>
  <c r="I31" i="95" s="1"/>
  <c r="J31" i="95" s="1"/>
  <c r="H28" i="95"/>
  <c r="I28" i="95" s="1"/>
  <c r="J28" i="95" s="1"/>
  <c r="H25" i="95"/>
  <c r="I25" i="95" s="1"/>
  <c r="J25" i="95" s="1"/>
  <c r="H22" i="95"/>
  <c r="I22" i="95" s="1"/>
  <c r="J22" i="95" s="1"/>
  <c r="H19" i="95"/>
  <c r="I19" i="95" s="1"/>
  <c r="J19" i="95" s="1"/>
  <c r="H37" i="95"/>
  <c r="I37" i="95" s="1"/>
  <c r="J37" i="95" s="1"/>
  <c r="H36" i="95"/>
  <c r="I36" i="95" s="1"/>
  <c r="J36" i="95" s="1"/>
  <c r="H33" i="95"/>
  <c r="I33" i="95" s="1"/>
  <c r="J33" i="95" s="1"/>
  <c r="H30" i="95"/>
  <c r="I30" i="95" s="1"/>
  <c r="J30" i="95" s="1"/>
  <c r="H27" i="95"/>
  <c r="I27" i="95" s="1"/>
  <c r="J27" i="95" s="1"/>
  <c r="H24" i="95"/>
  <c r="I24" i="95" s="1"/>
  <c r="J24" i="95" s="1"/>
  <c r="H21" i="95"/>
  <c r="I21" i="95" s="1"/>
  <c r="J21" i="95" s="1"/>
  <c r="H18" i="95"/>
  <c r="I18" i="95" s="1"/>
  <c r="J18" i="95" s="1"/>
  <c r="H59" i="95"/>
  <c r="I59" i="95" s="1"/>
  <c r="J59" i="95" s="1"/>
  <c r="H47" i="95"/>
  <c r="I47" i="95" s="1"/>
  <c r="J47" i="95" s="1"/>
  <c r="H39" i="95"/>
  <c r="I39" i="95" s="1"/>
  <c r="J39" i="95" s="1"/>
  <c r="H16" i="95"/>
  <c r="I16" i="95" s="1"/>
  <c r="J16" i="95" s="1"/>
  <c r="H15" i="95"/>
  <c r="I15" i="95" s="1"/>
  <c r="J15" i="95" s="1"/>
  <c r="H13" i="95"/>
  <c r="I13" i="95" s="1"/>
  <c r="J13" i="95" s="1"/>
  <c r="H7" i="95"/>
  <c r="I7" i="95" s="1"/>
  <c r="J7" i="95" s="1"/>
  <c r="H50" i="95"/>
  <c r="I50" i="95" s="1"/>
  <c r="J50" i="95" s="1"/>
  <c r="H4" i="95"/>
  <c r="I4" i="95" s="1"/>
  <c r="J4" i="95" s="1"/>
  <c r="K4" i="95" s="1"/>
  <c r="H43" i="95"/>
  <c r="I43" i="95" s="1"/>
  <c r="J43" i="95" s="1"/>
  <c r="H44" i="95"/>
  <c r="I44" i="95" s="1"/>
  <c r="J44" i="95" s="1"/>
  <c r="H8" i="95"/>
  <c r="I8" i="95" s="1"/>
  <c r="J8" i="95" s="1"/>
  <c r="H40" i="95"/>
  <c r="I40" i="95" s="1"/>
  <c r="J40" i="95" s="1"/>
  <c r="H9" i="29"/>
  <c r="I9" i="29" s="1"/>
  <c r="J9" i="29" s="1"/>
  <c r="H57" i="28"/>
  <c r="I57" i="28" s="1"/>
  <c r="J57" i="28" s="1"/>
  <c r="H21" i="28"/>
  <c r="I21" i="28" s="1"/>
  <c r="J21" i="28" s="1"/>
  <c r="H42" i="27"/>
  <c r="I42" i="27" s="1"/>
  <c r="J42" i="27" s="1"/>
  <c r="H24" i="27"/>
  <c r="I24" i="27" s="1"/>
  <c r="J24" i="27" s="1"/>
  <c r="H9" i="33"/>
  <c r="I9" i="33" s="1"/>
  <c r="J9" i="33" s="1"/>
  <c r="H17" i="30"/>
  <c r="I17" i="30" s="1"/>
  <c r="J17" i="30" s="1"/>
  <c r="H68" i="29"/>
  <c r="I68" i="29" s="1"/>
  <c r="J68" i="29" s="1"/>
  <c r="H32" i="29"/>
  <c r="I32" i="29" s="1"/>
  <c r="J32" i="29" s="1"/>
  <c r="H10" i="29"/>
  <c r="I10" i="29" s="1"/>
  <c r="J10" i="29" s="1"/>
  <c r="H32" i="28"/>
  <c r="I32" i="28" s="1"/>
  <c r="J32" i="28" s="1"/>
  <c r="H71" i="27"/>
  <c r="I71" i="27" s="1"/>
  <c r="J71" i="27" s="1"/>
  <c r="AN3" i="25"/>
  <c r="AI3" i="25"/>
  <c r="H68" i="30"/>
  <c r="I68" i="30" s="1"/>
  <c r="J68" i="30" s="1"/>
  <c r="H32" i="30"/>
  <c r="I32" i="30" s="1"/>
  <c r="J32" i="30" s="1"/>
  <c r="H83" i="29"/>
  <c r="I83" i="29" s="1"/>
  <c r="J83" i="29" s="1"/>
  <c r="H47" i="29"/>
  <c r="I47" i="29" s="1"/>
  <c r="J47" i="29" s="1"/>
  <c r="H60" i="28"/>
  <c r="I60" i="28" s="1"/>
  <c r="J60" i="28" s="1"/>
  <c r="AH4" i="20"/>
  <c r="Z4" i="20"/>
  <c r="H70" i="31"/>
  <c r="I70" i="31" s="1"/>
  <c r="J70" i="31" s="1"/>
  <c r="H43" i="31"/>
  <c r="I43" i="31" s="1"/>
  <c r="J43" i="31" s="1"/>
  <c r="H16" i="31"/>
  <c r="I16" i="31" s="1"/>
  <c r="J16" i="31" s="1"/>
  <c r="H80" i="29"/>
  <c r="I80" i="29" s="1"/>
  <c r="J80" i="29" s="1"/>
  <c r="H44" i="29"/>
  <c r="I44" i="29" s="1"/>
  <c r="J44" i="29" s="1"/>
  <c r="H65" i="27"/>
  <c r="I65" i="27" s="1"/>
  <c r="J65" i="27" s="1"/>
  <c r="H38" i="27"/>
  <c r="I38" i="27" s="1"/>
  <c r="J38" i="27" s="1"/>
  <c r="H17" i="33"/>
  <c r="I17" i="33" s="1"/>
  <c r="J17" i="33" s="1"/>
  <c r="H60" i="32"/>
  <c r="I60" i="32" s="1"/>
  <c r="J60" i="32" s="1"/>
  <c r="H24" i="32"/>
  <c r="I24" i="32" s="1"/>
  <c r="J24" i="32" s="1"/>
  <c r="H77" i="29"/>
  <c r="I77" i="29" s="1"/>
  <c r="J77" i="29" s="1"/>
  <c r="H41" i="29"/>
  <c r="I41" i="29" s="1"/>
  <c r="J41" i="29" s="1"/>
  <c r="Q79" i="31"/>
  <c r="Q76" i="31"/>
  <c r="Q73" i="31"/>
  <c r="Q70" i="31"/>
  <c r="Q67" i="31"/>
  <c r="Q64" i="31"/>
  <c r="Q61" i="31"/>
  <c r="Q58" i="31"/>
  <c r="Q55" i="31"/>
  <c r="Q52" i="31"/>
  <c r="Q49" i="31"/>
  <c r="Q46" i="31"/>
  <c r="Q43" i="31"/>
  <c r="Q40" i="31"/>
  <c r="Q37" i="31"/>
  <c r="Q34" i="31"/>
  <c r="Q31" i="31"/>
  <c r="Q28" i="31"/>
  <c r="Q25" i="31"/>
  <c r="Q22" i="31"/>
  <c r="Q19" i="31"/>
  <c r="Q16" i="31"/>
  <c r="Q13" i="31"/>
  <c r="Q8" i="31"/>
  <c r="Q7" i="31"/>
  <c r="Q9" i="31"/>
  <c r="Q77" i="31"/>
  <c r="Q74" i="31"/>
  <c r="Q71" i="31"/>
  <c r="Q68" i="31"/>
  <c r="Q65" i="31"/>
  <c r="Q62" i="31"/>
  <c r="Q59" i="31"/>
  <c r="Q56" i="31"/>
  <c r="Q53" i="31"/>
  <c r="Q50" i="31"/>
  <c r="Q47" i="31"/>
  <c r="Q44" i="31"/>
  <c r="Q41" i="31"/>
  <c r="Q38" i="31"/>
  <c r="Q35" i="31"/>
  <c r="Q32" i="31"/>
  <c r="Q29" i="31"/>
  <c r="Q26" i="31"/>
  <c r="Q23" i="31"/>
  <c r="Q20" i="31"/>
  <c r="Q17" i="31"/>
  <c r="Q14" i="31"/>
  <c r="Q10" i="31"/>
  <c r="Q11" i="31"/>
  <c r="Q5" i="31"/>
  <c r="Q78" i="31"/>
  <c r="Q75" i="31"/>
  <c r="Q72" i="31"/>
  <c r="Q69" i="31"/>
  <c r="Q66" i="31"/>
  <c r="Q63" i="31"/>
  <c r="Q60" i="31"/>
  <c r="Q57" i="31"/>
  <c r="Q54" i="31"/>
  <c r="Q51" i="31"/>
  <c r="Q48" i="31"/>
  <c r="Q45" i="31"/>
  <c r="Q42" i="31"/>
  <c r="Q39" i="31"/>
  <c r="Q36" i="31"/>
  <c r="Q33" i="31"/>
  <c r="Q30" i="31"/>
  <c r="Q27" i="31"/>
  <c r="Q24" i="31"/>
  <c r="Q21" i="31"/>
  <c r="Q18" i="31"/>
  <c r="Q15" i="31"/>
  <c r="Q12" i="31"/>
  <c r="Q6" i="31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8" i="36"/>
  <c r="Q7" i="36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0" i="36"/>
  <c r="Q11" i="36"/>
  <c r="Q5" i="36"/>
  <c r="Q51" i="36"/>
  <c r="Q48" i="36"/>
  <c r="Q57" i="36"/>
  <c r="Q54" i="36"/>
  <c r="Q39" i="36"/>
  <c r="Q30" i="36"/>
  <c r="Q63" i="36"/>
  <c r="Q60" i="36"/>
  <c r="Q21" i="36"/>
  <c r="Q15" i="36"/>
  <c r="Q69" i="36"/>
  <c r="Q66" i="36"/>
  <c r="Q36" i="36"/>
  <c r="Q27" i="36"/>
  <c r="Q6" i="36"/>
  <c r="Q45" i="36"/>
  <c r="Q42" i="36"/>
  <c r="Q33" i="36"/>
  <c r="Q24" i="36"/>
  <c r="Q18" i="36"/>
  <c r="Q12" i="36"/>
  <c r="Q9" i="36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10" i="45"/>
  <c r="Q5" i="45"/>
  <c r="Q87" i="45"/>
  <c r="Q85" i="45"/>
  <c r="Q69" i="45"/>
  <c r="Q67" i="45"/>
  <c r="Q51" i="45"/>
  <c r="Q49" i="45"/>
  <c r="Q36" i="45"/>
  <c r="Q31" i="45"/>
  <c r="Q27" i="45"/>
  <c r="Q22" i="45"/>
  <c r="Q18" i="45"/>
  <c r="Q13" i="45"/>
  <c r="Q90" i="45"/>
  <c r="Q88" i="45"/>
  <c r="Q72" i="45"/>
  <c r="Q70" i="45"/>
  <c r="Q54" i="45"/>
  <c r="Q52" i="45"/>
  <c r="Q93" i="45"/>
  <c r="Q91" i="45"/>
  <c r="Q75" i="45"/>
  <c r="Q73" i="45"/>
  <c r="Q57" i="45"/>
  <c r="Q55" i="45"/>
  <c r="Q39" i="45"/>
  <c r="Q37" i="45"/>
  <c r="Q33" i="45"/>
  <c r="Q28" i="45"/>
  <c r="Q24" i="45"/>
  <c r="Q19" i="45"/>
  <c r="Q15" i="45"/>
  <c r="Q6" i="45"/>
  <c r="Q96" i="45"/>
  <c r="Q94" i="45"/>
  <c r="Q78" i="45"/>
  <c r="Q76" i="45"/>
  <c r="Q60" i="45"/>
  <c r="Q58" i="45"/>
  <c r="Q42" i="45"/>
  <c r="Q40" i="45"/>
  <c r="Q84" i="45"/>
  <c r="Q82" i="45"/>
  <c r="Q66" i="45"/>
  <c r="Q64" i="45"/>
  <c r="Q48" i="45"/>
  <c r="Q46" i="45"/>
  <c r="Q9" i="45"/>
  <c r="Q34" i="45"/>
  <c r="Q21" i="45"/>
  <c r="Q81" i="45"/>
  <c r="Q61" i="45"/>
  <c r="Q11" i="45"/>
  <c r="Q7" i="45"/>
  <c r="Q30" i="45"/>
  <c r="Q16" i="45"/>
  <c r="Q79" i="45"/>
  <c r="Q45" i="45"/>
  <c r="Q25" i="45"/>
  <c r="Q12" i="45"/>
  <c r="Q97" i="45"/>
  <c r="Q63" i="45"/>
  <c r="Q43" i="45"/>
  <c r="Q8" i="45"/>
  <c r="Q69" i="48"/>
  <c r="Q66" i="48"/>
  <c r="Q63" i="48"/>
  <c r="Q60" i="48"/>
  <c r="Q57" i="48"/>
  <c r="Q54" i="48"/>
  <c r="Q51" i="48"/>
  <c r="Q48" i="48"/>
  <c r="Q45" i="48"/>
  <c r="Q42" i="48"/>
  <c r="Q39" i="48"/>
  <c r="Q36" i="48"/>
  <c r="Q33" i="48"/>
  <c r="Q30" i="48"/>
  <c r="Q27" i="48"/>
  <c r="Q24" i="48"/>
  <c r="Q21" i="48"/>
  <c r="Q18" i="48"/>
  <c r="Q15" i="48"/>
  <c r="Q12" i="48"/>
  <c r="Q6" i="48"/>
  <c r="Q68" i="48"/>
  <c r="Q64" i="48"/>
  <c r="Q59" i="48"/>
  <c r="Q55" i="48"/>
  <c r="Q50" i="48"/>
  <c r="Q46" i="48"/>
  <c r="Q41" i="48"/>
  <c r="Q37" i="48"/>
  <c r="Q32" i="48"/>
  <c r="Q28" i="48"/>
  <c r="Q23" i="48"/>
  <c r="Q19" i="48"/>
  <c r="Q14" i="48"/>
  <c r="Q8" i="48"/>
  <c r="Q7" i="48"/>
  <c r="Q9" i="48"/>
  <c r="Q65" i="48"/>
  <c r="Q61" i="48"/>
  <c r="Q56" i="48"/>
  <c r="Q52" i="48"/>
  <c r="Q47" i="48"/>
  <c r="Q43" i="48"/>
  <c r="Q38" i="48"/>
  <c r="Q34" i="48"/>
  <c r="Q29" i="48"/>
  <c r="Q25" i="48"/>
  <c r="Q20" i="48"/>
  <c r="Q16" i="48"/>
  <c r="Q10" i="48"/>
  <c r="Q67" i="48"/>
  <c r="Q58" i="48"/>
  <c r="Q49" i="48"/>
  <c r="Q40" i="48"/>
  <c r="Q35" i="48"/>
  <c r="Q26" i="48"/>
  <c r="Q17" i="48"/>
  <c r="Q44" i="48"/>
  <c r="Q31" i="48"/>
  <c r="Q62" i="48"/>
  <c r="Q53" i="48"/>
  <c r="Q13" i="48"/>
  <c r="Q5" i="48"/>
  <c r="Q11" i="48"/>
  <c r="Q22" i="48"/>
  <c r="Q98" i="81"/>
  <c r="Q95" i="81"/>
  <c r="Q92" i="81"/>
  <c r="Q89" i="81"/>
  <c r="Q86" i="81"/>
  <c r="Q83" i="81"/>
  <c r="Q80" i="81"/>
  <c r="Q77" i="81"/>
  <c r="Q74" i="81"/>
  <c r="Q71" i="81"/>
  <c r="Q68" i="81"/>
  <c r="Q65" i="81"/>
  <c r="Q62" i="81"/>
  <c r="Q59" i="81"/>
  <c r="Q56" i="81"/>
  <c r="Q53" i="81"/>
  <c r="Q50" i="81"/>
  <c r="Q47" i="81"/>
  <c r="Q44" i="81"/>
  <c r="Q41" i="81"/>
  <c r="Q38" i="81"/>
  <c r="Q35" i="81"/>
  <c r="Q32" i="81"/>
  <c r="Q29" i="81"/>
  <c r="Q26" i="81"/>
  <c r="Q23" i="81"/>
  <c r="Q20" i="81"/>
  <c r="Q17" i="81"/>
  <c r="Q14" i="81"/>
  <c r="Q10" i="81"/>
  <c r="Q96" i="81"/>
  <c r="Q91" i="81"/>
  <c r="Q78" i="81"/>
  <c r="Q73" i="81"/>
  <c r="Q60" i="81"/>
  <c r="Q55" i="81"/>
  <c r="Q42" i="81"/>
  <c r="Q37" i="81"/>
  <c r="Q28" i="81"/>
  <c r="Q24" i="81"/>
  <c r="Q19" i="81"/>
  <c r="Q15" i="81"/>
  <c r="Q6" i="81"/>
  <c r="Q94" i="81"/>
  <c r="Q81" i="81"/>
  <c r="Q76" i="81"/>
  <c r="Q63" i="81"/>
  <c r="Q58" i="81"/>
  <c r="Q45" i="81"/>
  <c r="Q40" i="81"/>
  <c r="Q97" i="81"/>
  <c r="Q84" i="81"/>
  <c r="Q79" i="81"/>
  <c r="Q66" i="81"/>
  <c r="Q61" i="81"/>
  <c r="Q48" i="81"/>
  <c r="Q43" i="81"/>
  <c r="Q30" i="81"/>
  <c r="Q25" i="81"/>
  <c r="Q21" i="81"/>
  <c r="Q16" i="81"/>
  <c r="Q12" i="81"/>
  <c r="Q11" i="81"/>
  <c r="Q8" i="81"/>
  <c r="Q7" i="81"/>
  <c r="Q87" i="81"/>
  <c r="Q82" i="81"/>
  <c r="Q69" i="81"/>
  <c r="Q64" i="81"/>
  <c r="Q51" i="81"/>
  <c r="Q46" i="81"/>
  <c r="Q33" i="81"/>
  <c r="Q9" i="81"/>
  <c r="Q93" i="81"/>
  <c r="Q88" i="81"/>
  <c r="Q75" i="81"/>
  <c r="Q70" i="81"/>
  <c r="Q57" i="81"/>
  <c r="Q52" i="81"/>
  <c r="Q39" i="81"/>
  <c r="Q34" i="81"/>
  <c r="Q67" i="81"/>
  <c r="Q54" i="81"/>
  <c r="Q49" i="81"/>
  <c r="Q36" i="81"/>
  <c r="Q27" i="81"/>
  <c r="Q31" i="81"/>
  <c r="Q22" i="81"/>
  <c r="Q85" i="81"/>
  <c r="Q72" i="81"/>
  <c r="Q13" i="81"/>
  <c r="Q5" i="81"/>
  <c r="Q18" i="81"/>
  <c r="Q90" i="81"/>
  <c r="Q89" i="86"/>
  <c r="Q86" i="86"/>
  <c r="Q83" i="86"/>
  <c r="Q80" i="86"/>
  <c r="Q77" i="86"/>
  <c r="Q74" i="86"/>
  <c r="Q71" i="86"/>
  <c r="Q84" i="86"/>
  <c r="Q82" i="86"/>
  <c r="Q75" i="86"/>
  <c r="Q73" i="86"/>
  <c r="Q11" i="86"/>
  <c r="Q5" i="86"/>
  <c r="Q67" i="86"/>
  <c r="Q63" i="86"/>
  <c r="Q62" i="86"/>
  <c r="Q58" i="86"/>
  <c r="Q54" i="86"/>
  <c r="Q53" i="86"/>
  <c r="Q49" i="86"/>
  <c r="Q45" i="86"/>
  <c r="Q44" i="86"/>
  <c r="Q40" i="86"/>
  <c r="Q39" i="86"/>
  <c r="Q36" i="86"/>
  <c r="Q33" i="86"/>
  <c r="Q30" i="86"/>
  <c r="Q27" i="86"/>
  <c r="Q24" i="86"/>
  <c r="Q21" i="86"/>
  <c r="Q18" i="86"/>
  <c r="Q15" i="86"/>
  <c r="Q12" i="86"/>
  <c r="Q6" i="86"/>
  <c r="Q87" i="86"/>
  <c r="Q85" i="86"/>
  <c r="Q78" i="86"/>
  <c r="Q76" i="86"/>
  <c r="Q69" i="86"/>
  <c r="Q68" i="86"/>
  <c r="Q64" i="86"/>
  <c r="Q60" i="86"/>
  <c r="Q59" i="86"/>
  <c r="Q55" i="86"/>
  <c r="Q51" i="86"/>
  <c r="Q50" i="86"/>
  <c r="Q46" i="86"/>
  <c r="Q42" i="86"/>
  <c r="Q41" i="86"/>
  <c r="Q37" i="86"/>
  <c r="Q34" i="86"/>
  <c r="Q31" i="86"/>
  <c r="Q28" i="86"/>
  <c r="Q25" i="86"/>
  <c r="Q22" i="86"/>
  <c r="Q19" i="86"/>
  <c r="Q16" i="86"/>
  <c r="Q13" i="86"/>
  <c r="Q8" i="86"/>
  <c r="Q7" i="86"/>
  <c r="Q66" i="86"/>
  <c r="Q65" i="86"/>
  <c r="Q61" i="86"/>
  <c r="Q57" i="86"/>
  <c r="Q56" i="86"/>
  <c r="Q52" i="86"/>
  <c r="Q48" i="86"/>
  <c r="Q47" i="86"/>
  <c r="Q43" i="86"/>
  <c r="Q38" i="86"/>
  <c r="Q35" i="86"/>
  <c r="Q32" i="86"/>
  <c r="Q29" i="86"/>
  <c r="Q26" i="86"/>
  <c r="Q23" i="86"/>
  <c r="Q20" i="86"/>
  <c r="Q17" i="86"/>
  <c r="Q14" i="86"/>
  <c r="Q10" i="86"/>
  <c r="Q72" i="86"/>
  <c r="Q70" i="86"/>
  <c r="Q88" i="86"/>
  <c r="Q9" i="86"/>
  <c r="Q79" i="86"/>
  <c r="Q81" i="86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75" i="91"/>
  <c r="Q73" i="91"/>
  <c r="Q66" i="91"/>
  <c r="Q64" i="91"/>
  <c r="Q57" i="91"/>
  <c r="Q55" i="91"/>
  <c r="Q48" i="91"/>
  <c r="Q46" i="91"/>
  <c r="Q39" i="91"/>
  <c r="Q37" i="91"/>
  <c r="Q30" i="91"/>
  <c r="Q28" i="91"/>
  <c r="Q21" i="91"/>
  <c r="Q19" i="91"/>
  <c r="Q13" i="91"/>
  <c r="Q10" i="91"/>
  <c r="Q11" i="91"/>
  <c r="Q5" i="91"/>
  <c r="Q78" i="91"/>
  <c r="Q76" i="91"/>
  <c r="Q69" i="91"/>
  <c r="Q67" i="91"/>
  <c r="Q60" i="91"/>
  <c r="Q58" i="91"/>
  <c r="Q51" i="91"/>
  <c r="Q49" i="91"/>
  <c r="Q42" i="91"/>
  <c r="Q40" i="91"/>
  <c r="Q33" i="91"/>
  <c r="Q31" i="91"/>
  <c r="Q24" i="91"/>
  <c r="Q22" i="91"/>
  <c r="Q15" i="91"/>
  <c r="Q12" i="91"/>
  <c r="Q6" i="91"/>
  <c r="Q79" i="91"/>
  <c r="Q70" i="91"/>
  <c r="Q61" i="91"/>
  <c r="Q52" i="91"/>
  <c r="Q43" i="91"/>
  <c r="Q34" i="91"/>
  <c r="Q25" i="91"/>
  <c r="Q18" i="91"/>
  <c r="Q36" i="91"/>
  <c r="Q27" i="91"/>
  <c r="Q16" i="91"/>
  <c r="Q63" i="91"/>
  <c r="Q45" i="91"/>
  <c r="Q9" i="91"/>
  <c r="Q8" i="91"/>
  <c r="Q7" i="91"/>
  <c r="Q72" i="91"/>
  <c r="Q54" i="91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I14" i="24"/>
  <c r="J14" i="24" s="1"/>
  <c r="I21" i="19"/>
  <c r="J21" i="19" s="1"/>
  <c r="I6" i="19"/>
  <c r="J6" i="19" s="1"/>
  <c r="I16" i="16"/>
  <c r="J16" i="16" s="1"/>
  <c r="AH4" i="6"/>
  <c r="AQ4" i="6" s="1"/>
  <c r="Z4" i="6"/>
  <c r="H11" i="5"/>
  <c r="I11" i="5" s="1"/>
  <c r="J11" i="5" s="1"/>
  <c r="H9" i="5"/>
  <c r="I9" i="5" s="1"/>
  <c r="J9" i="5" s="1"/>
  <c r="H8" i="5"/>
  <c r="I8" i="5" s="1"/>
  <c r="J8" i="5" s="1"/>
  <c r="AH4" i="1"/>
  <c r="AQ4" i="1" s="1"/>
  <c r="Z4" i="1"/>
  <c r="H30" i="27"/>
  <c r="I30" i="27" s="1"/>
  <c r="J30" i="27" s="1"/>
  <c r="H7" i="21"/>
  <c r="I7" i="21" s="1"/>
  <c r="J7" i="21" s="1"/>
  <c r="I5" i="19"/>
  <c r="J5" i="19" s="1"/>
  <c r="AN3" i="4"/>
  <c r="AI3" i="4"/>
  <c r="H9" i="19"/>
  <c r="H4" i="19"/>
  <c r="H8" i="19"/>
  <c r="H10" i="19"/>
  <c r="H23" i="15"/>
  <c r="H22" i="15"/>
  <c r="H21" i="15"/>
  <c r="H20" i="15"/>
  <c r="H19" i="15"/>
  <c r="H18" i="15"/>
  <c r="H17" i="15"/>
  <c r="H16" i="15"/>
  <c r="H15" i="15"/>
  <c r="H14" i="15"/>
  <c r="H13" i="15"/>
  <c r="H12" i="15"/>
  <c r="H7" i="15"/>
  <c r="H6" i="15"/>
  <c r="H8" i="15"/>
  <c r="H21" i="53"/>
  <c r="I21" i="53" s="1"/>
  <c r="J21" i="53" s="1"/>
  <c r="H15" i="53"/>
  <c r="I15" i="53" s="1"/>
  <c r="J15" i="53" s="1"/>
  <c r="H11" i="53"/>
  <c r="I11" i="53" s="1"/>
  <c r="J11" i="53" s="1"/>
  <c r="H8" i="53"/>
  <c r="I8" i="53" s="1"/>
  <c r="J8" i="53" s="1"/>
  <c r="H20" i="53"/>
  <c r="I20" i="53" s="1"/>
  <c r="J20" i="53" s="1"/>
  <c r="H14" i="53"/>
  <c r="I14" i="53" s="1"/>
  <c r="J14" i="53" s="1"/>
  <c r="H19" i="53"/>
  <c r="I19" i="53" s="1"/>
  <c r="J19" i="53" s="1"/>
  <c r="H13" i="53"/>
  <c r="I13" i="53" s="1"/>
  <c r="J13" i="53" s="1"/>
  <c r="H18" i="53"/>
  <c r="I18" i="53" s="1"/>
  <c r="J18" i="53" s="1"/>
  <c r="H12" i="53"/>
  <c r="I12" i="53" s="1"/>
  <c r="J12" i="53" s="1"/>
  <c r="H7" i="53"/>
  <c r="I7" i="53" s="1"/>
  <c r="J7" i="53" s="1"/>
  <c r="H22" i="53"/>
  <c r="I22" i="53" s="1"/>
  <c r="J22" i="53" s="1"/>
  <c r="H16" i="53"/>
  <c r="I16" i="53" s="1"/>
  <c r="J16" i="53" s="1"/>
  <c r="H5" i="53"/>
  <c r="I5" i="53" s="1"/>
  <c r="J5" i="53" s="1"/>
  <c r="H6" i="53"/>
  <c r="I6" i="53" s="1"/>
  <c r="J6" i="53" s="1"/>
  <c r="H23" i="53"/>
  <c r="I23" i="53" s="1"/>
  <c r="J23" i="53" s="1"/>
  <c r="H17" i="53"/>
  <c r="I17" i="53" s="1"/>
  <c r="J17" i="53" s="1"/>
  <c r="H11" i="51"/>
  <c r="H10" i="51"/>
  <c r="H4" i="51"/>
  <c r="H8" i="51"/>
  <c r="H9" i="51"/>
  <c r="H23" i="59"/>
  <c r="H22" i="59"/>
  <c r="H21" i="59"/>
  <c r="H20" i="59"/>
  <c r="H19" i="59"/>
  <c r="H18" i="59"/>
  <c r="H17" i="59"/>
  <c r="H16" i="59"/>
  <c r="H15" i="59"/>
  <c r="H14" i="59"/>
  <c r="H13" i="59"/>
  <c r="H12" i="59"/>
  <c r="H7" i="59"/>
  <c r="H6" i="59"/>
  <c r="H9" i="59"/>
  <c r="H4" i="59"/>
  <c r="H8" i="59"/>
  <c r="H8" i="70"/>
  <c r="I8" i="70" s="1"/>
  <c r="J8" i="70" s="1"/>
  <c r="H9" i="70"/>
  <c r="I9" i="70" s="1"/>
  <c r="J9" i="70" s="1"/>
  <c r="H4" i="70"/>
  <c r="I4" i="70" s="1"/>
  <c r="J4" i="70" s="1"/>
  <c r="K4" i="70" s="1"/>
  <c r="H4" i="20"/>
  <c r="H7" i="19"/>
  <c r="I14" i="16"/>
  <c r="J14" i="16" s="1"/>
  <c r="AH3" i="3"/>
  <c r="I9" i="23"/>
  <c r="J9" i="23" s="1"/>
  <c r="H18" i="22"/>
  <c r="I18" i="22" s="1"/>
  <c r="J18" i="22" s="1"/>
  <c r="H9" i="14"/>
  <c r="I9" i="14" s="1"/>
  <c r="J9" i="14" s="1"/>
  <c r="H19" i="14"/>
  <c r="I19" i="14" s="1"/>
  <c r="J19" i="14" s="1"/>
  <c r="H18" i="14"/>
  <c r="I18" i="14" s="1"/>
  <c r="J18" i="14" s="1"/>
  <c r="H17" i="14"/>
  <c r="I17" i="14" s="1"/>
  <c r="J17" i="14" s="1"/>
  <c r="H16" i="14"/>
  <c r="I16" i="14" s="1"/>
  <c r="J16" i="14" s="1"/>
  <c r="H15" i="14"/>
  <c r="I15" i="14" s="1"/>
  <c r="J15" i="14" s="1"/>
  <c r="H14" i="14"/>
  <c r="I14" i="14" s="1"/>
  <c r="J14" i="14" s="1"/>
  <c r="H13" i="14"/>
  <c r="I13" i="14" s="1"/>
  <c r="J13" i="14" s="1"/>
  <c r="H12" i="14"/>
  <c r="I12" i="14" s="1"/>
  <c r="J12" i="14" s="1"/>
  <c r="H10" i="14"/>
  <c r="I10" i="14" s="1"/>
  <c r="J10" i="14" s="1"/>
  <c r="H5" i="14"/>
  <c r="I5" i="14" s="1"/>
  <c r="J5" i="14" s="1"/>
  <c r="K5" i="14" s="1"/>
  <c r="H11" i="14"/>
  <c r="I11" i="14" s="1"/>
  <c r="J11" i="14" s="1"/>
  <c r="H7" i="14"/>
  <c r="I7" i="14" s="1"/>
  <c r="J7" i="14" s="1"/>
  <c r="H6" i="14"/>
  <c r="I6" i="14" s="1"/>
  <c r="J6" i="14" s="1"/>
  <c r="H6" i="24"/>
  <c r="W5" i="21"/>
  <c r="AG4" i="21"/>
  <c r="AP4" i="21" s="1"/>
  <c r="AF4" i="21"/>
  <c r="AO4" i="21" s="1"/>
  <c r="AE4" i="21"/>
  <c r="H8" i="20"/>
  <c r="H14" i="19"/>
  <c r="H10" i="18"/>
  <c r="I10" i="18" s="1"/>
  <c r="J10" i="18" s="1"/>
  <c r="I21" i="7"/>
  <c r="J21" i="7" s="1"/>
  <c r="I15" i="7"/>
  <c r="J15" i="7" s="1"/>
  <c r="Z4" i="25"/>
  <c r="H22" i="22"/>
  <c r="I22" i="22" s="1"/>
  <c r="J22" i="22" s="1"/>
  <c r="H19" i="21"/>
  <c r="I19" i="21" s="1"/>
  <c r="J19" i="21" s="1"/>
  <c r="H23" i="13"/>
  <c r="I23" i="13" s="1"/>
  <c r="J23" i="13" s="1"/>
  <c r="H17" i="13"/>
  <c r="I17" i="13" s="1"/>
  <c r="J17" i="13" s="1"/>
  <c r="AH3" i="7"/>
  <c r="H16" i="5"/>
  <c r="I16" i="5" s="1"/>
  <c r="J16" i="5" s="1"/>
  <c r="H16" i="2"/>
  <c r="H8" i="11"/>
  <c r="H23" i="5"/>
  <c r="I23" i="5" s="1"/>
  <c r="J23" i="5" s="1"/>
  <c r="AF4" i="12"/>
  <c r="AE4" i="12"/>
  <c r="W5" i="12"/>
  <c r="AG4" i="12"/>
  <c r="H11" i="11"/>
  <c r="H4" i="5"/>
  <c r="I4" i="5" s="1"/>
  <c r="J4" i="5" s="1"/>
  <c r="K4" i="5" s="1"/>
  <c r="H21" i="10"/>
  <c r="I21" i="10" s="1"/>
  <c r="J21" i="10" s="1"/>
  <c r="H19" i="5"/>
  <c r="I19" i="5" s="1"/>
  <c r="J19" i="5" s="1"/>
  <c r="H13" i="2"/>
  <c r="H20" i="5"/>
  <c r="I20" i="5" s="1"/>
  <c r="J20" i="5" s="1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Z4" i="92"/>
  <c r="Z4" i="88"/>
  <c r="AE4" i="87"/>
  <c r="AF4" i="87"/>
  <c r="AO4" i="87" s="1"/>
  <c r="W5" i="87"/>
  <c r="X5" i="87" s="1"/>
  <c r="AG4" i="87"/>
  <c r="AP4" i="87" s="1"/>
  <c r="K6" i="85"/>
  <c r="AI3" i="84"/>
  <c r="AE4" i="83"/>
  <c r="W5" i="83"/>
  <c r="AG4" i="83"/>
  <c r="AP4" i="83" s="1"/>
  <c r="AF4" i="83"/>
  <c r="AO4" i="83" s="1"/>
  <c r="Z4" i="79"/>
  <c r="AH4" i="79"/>
  <c r="AQ4" i="79" s="1"/>
  <c r="AE4" i="77"/>
  <c r="W5" i="77"/>
  <c r="AF4" i="77"/>
  <c r="AO4" i="77" s="1"/>
  <c r="AG4" i="77"/>
  <c r="AP4" i="77" s="1"/>
  <c r="I14" i="72"/>
  <c r="J14" i="72" s="1"/>
  <c r="I21" i="71"/>
  <c r="J21" i="71" s="1"/>
  <c r="I7" i="71"/>
  <c r="J7" i="71" s="1"/>
  <c r="I13" i="72"/>
  <c r="J13" i="72" s="1"/>
  <c r="AH4" i="62"/>
  <c r="AQ4" i="62" s="1"/>
  <c r="Z4" i="62"/>
  <c r="K5" i="58"/>
  <c r="AH4" i="53"/>
  <c r="AQ4" i="53" s="1"/>
  <c r="Z4" i="53"/>
  <c r="I15" i="72"/>
  <c r="J15" i="72" s="1"/>
  <c r="I18" i="63"/>
  <c r="J18" i="63" s="1"/>
  <c r="I17" i="60"/>
  <c r="J17" i="60" s="1"/>
  <c r="I23" i="51"/>
  <c r="J23" i="51" s="1"/>
  <c r="I17" i="51"/>
  <c r="J17" i="51" s="1"/>
  <c r="I21" i="50"/>
  <c r="J21" i="50" s="1"/>
  <c r="I11" i="55"/>
  <c r="J11" i="55" s="1"/>
  <c r="AF4" i="66"/>
  <c r="AO4" i="66" s="1"/>
  <c r="AE4" i="66"/>
  <c r="W5" i="66"/>
  <c r="AG4" i="66"/>
  <c r="AP4" i="66" s="1"/>
  <c r="I20" i="63"/>
  <c r="J20" i="63" s="1"/>
  <c r="I16" i="60"/>
  <c r="J16" i="60" s="1"/>
  <c r="Z4" i="60"/>
  <c r="W5" i="59"/>
  <c r="AG4" i="59"/>
  <c r="AF4" i="59"/>
  <c r="AE4" i="59"/>
  <c r="I17" i="55"/>
  <c r="J17" i="55" s="1"/>
  <c r="I17" i="50"/>
  <c r="J17" i="50" s="1"/>
  <c r="AN3" i="73"/>
  <c r="AI3" i="73"/>
  <c r="I5" i="71"/>
  <c r="J5" i="71" s="1"/>
  <c r="I16" i="63"/>
  <c r="J16" i="63" s="1"/>
  <c r="I6" i="63"/>
  <c r="J6" i="63" s="1"/>
  <c r="I5" i="59"/>
  <c r="J5" i="59" s="1"/>
  <c r="I22" i="56"/>
  <c r="J22" i="56" s="1"/>
  <c r="I19" i="56"/>
  <c r="J19" i="56" s="1"/>
  <c r="I16" i="56"/>
  <c r="J16" i="56" s="1"/>
  <c r="I13" i="56"/>
  <c r="J13" i="56" s="1"/>
  <c r="I13" i="55"/>
  <c r="J13" i="55" s="1"/>
  <c r="AE3" i="52"/>
  <c r="P3" i="52"/>
  <c r="AF3" i="52" s="1"/>
  <c r="AO3" i="52" s="1"/>
  <c r="AH4" i="59"/>
  <c r="I11" i="52"/>
  <c r="J11" i="52" s="1"/>
  <c r="AE3" i="71"/>
  <c r="P3" i="71"/>
  <c r="AF3" i="71" s="1"/>
  <c r="AO3" i="71" s="1"/>
  <c r="H94" i="77"/>
  <c r="I94" i="77" s="1"/>
  <c r="J94" i="77" s="1"/>
  <c r="I14" i="52"/>
  <c r="J14" i="52" s="1"/>
  <c r="I5" i="51"/>
  <c r="J5" i="51" s="1"/>
  <c r="AQ4" i="58"/>
  <c r="AH3" i="54"/>
  <c r="AQ3" i="54" s="1"/>
  <c r="I17" i="52"/>
  <c r="J17" i="52" s="1"/>
  <c r="I22" i="52"/>
  <c r="J22" i="52" s="1"/>
  <c r="K5" i="44"/>
  <c r="K6" i="44" s="1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I3" i="43"/>
  <c r="AN3" i="43"/>
  <c r="AH3" i="40"/>
  <c r="X5" i="42"/>
  <c r="AH5" i="42" s="1"/>
  <c r="AQ5" i="42" s="1"/>
  <c r="Z4" i="44"/>
  <c r="K6" i="39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H4" i="37"/>
  <c r="AQ4" i="37" s="1"/>
  <c r="AH4" i="35"/>
  <c r="Z4" i="35"/>
  <c r="AF4" i="36"/>
  <c r="AO4" i="36" s="1"/>
  <c r="AE4" i="36"/>
  <c r="AG4" i="36"/>
  <c r="AP4" i="36" s="1"/>
  <c r="W5" i="36"/>
  <c r="AH3" i="34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H94" i="33"/>
  <c r="I94" i="33" s="1"/>
  <c r="J94" i="33" s="1"/>
  <c r="H40" i="33"/>
  <c r="I40" i="33" s="1"/>
  <c r="J40" i="33" s="1"/>
  <c r="H47" i="36"/>
  <c r="I47" i="36" s="1"/>
  <c r="J47" i="36" s="1"/>
  <c r="H29" i="36"/>
  <c r="I29" i="36" s="1"/>
  <c r="J29" i="36" s="1"/>
  <c r="H36" i="43"/>
  <c r="I36" i="43" s="1"/>
  <c r="J36" i="43" s="1"/>
  <c r="H66" i="36"/>
  <c r="I66" i="36" s="1"/>
  <c r="J66" i="36" s="1"/>
  <c r="H15" i="36"/>
  <c r="I15" i="36" s="1"/>
  <c r="J15" i="36" s="1"/>
  <c r="H35" i="36"/>
  <c r="I35" i="36" s="1"/>
  <c r="J35" i="36" s="1"/>
  <c r="H48" i="33"/>
  <c r="I48" i="33" s="1"/>
  <c r="J48" i="33" s="1"/>
  <c r="H57" i="33"/>
  <c r="I57" i="33" s="1"/>
  <c r="J57" i="33" s="1"/>
  <c r="H27" i="33"/>
  <c r="I27" i="33" s="1"/>
  <c r="J27" i="33" s="1"/>
  <c r="H86" i="33"/>
  <c r="I86" i="33" s="1"/>
  <c r="J86" i="33" s="1"/>
  <c r="H34" i="33"/>
  <c r="I34" i="33" s="1"/>
  <c r="J34" i="33" s="1"/>
  <c r="H97" i="33"/>
  <c r="I97" i="33" s="1"/>
  <c r="J97" i="33" s="1"/>
  <c r="H53" i="33"/>
  <c r="I53" i="33" s="1"/>
  <c r="J53" i="33" s="1"/>
  <c r="H62" i="33"/>
  <c r="I62" i="33" s="1"/>
  <c r="J62" i="33" s="1"/>
  <c r="H39" i="33"/>
  <c r="I39" i="33" s="1"/>
  <c r="J39" i="33" s="1"/>
  <c r="H83" i="30"/>
  <c r="I83" i="30" s="1"/>
  <c r="J83" i="30" s="1"/>
  <c r="H47" i="30"/>
  <c r="I47" i="30" s="1"/>
  <c r="J47" i="30" s="1"/>
  <c r="H36" i="34"/>
  <c r="I36" i="34" s="1"/>
  <c r="J36" i="34" s="1"/>
  <c r="H27" i="34"/>
  <c r="I27" i="34" s="1"/>
  <c r="J27" i="34" s="1"/>
  <c r="H18" i="34"/>
  <c r="I18" i="34" s="1"/>
  <c r="J18" i="34" s="1"/>
  <c r="H87" i="34"/>
  <c r="I87" i="34" s="1"/>
  <c r="J87" i="34" s="1"/>
  <c r="H9" i="34"/>
  <c r="I9" i="34" s="1"/>
  <c r="J9" i="34" s="1"/>
  <c r="H39" i="34"/>
  <c r="I39" i="34" s="1"/>
  <c r="J39" i="34" s="1"/>
  <c r="H84" i="34"/>
  <c r="I84" i="34" s="1"/>
  <c r="J84" i="34" s="1"/>
  <c r="H81" i="34"/>
  <c r="I81" i="34" s="1"/>
  <c r="J81" i="34" s="1"/>
  <c r="H78" i="34"/>
  <c r="I78" i="34" s="1"/>
  <c r="J78" i="34" s="1"/>
  <c r="H75" i="34"/>
  <c r="I75" i="34" s="1"/>
  <c r="J75" i="34" s="1"/>
  <c r="H72" i="34"/>
  <c r="I72" i="34" s="1"/>
  <c r="J72" i="34" s="1"/>
  <c r="H69" i="34"/>
  <c r="I69" i="34" s="1"/>
  <c r="J69" i="34" s="1"/>
  <c r="H66" i="34"/>
  <c r="I66" i="34" s="1"/>
  <c r="J66" i="34" s="1"/>
  <c r="H63" i="34"/>
  <c r="I63" i="34" s="1"/>
  <c r="J63" i="34" s="1"/>
  <c r="H60" i="34"/>
  <c r="I60" i="34" s="1"/>
  <c r="J60" i="34" s="1"/>
  <c r="H57" i="34"/>
  <c r="I57" i="34" s="1"/>
  <c r="J57" i="34" s="1"/>
  <c r="H54" i="34"/>
  <c r="I54" i="34" s="1"/>
  <c r="J54" i="34" s="1"/>
  <c r="H51" i="34"/>
  <c r="I51" i="34" s="1"/>
  <c r="J51" i="34" s="1"/>
  <c r="H48" i="34"/>
  <c r="I48" i="34" s="1"/>
  <c r="J48" i="34" s="1"/>
  <c r="H45" i="34"/>
  <c r="I45" i="34" s="1"/>
  <c r="J45" i="34" s="1"/>
  <c r="H42" i="34"/>
  <c r="I42" i="34" s="1"/>
  <c r="J42" i="34" s="1"/>
  <c r="H33" i="34"/>
  <c r="I33" i="34" s="1"/>
  <c r="J33" i="34" s="1"/>
  <c r="H24" i="34"/>
  <c r="I24" i="34" s="1"/>
  <c r="J24" i="34" s="1"/>
  <c r="H15" i="34"/>
  <c r="I15" i="34" s="1"/>
  <c r="J15" i="34" s="1"/>
  <c r="H5" i="34"/>
  <c r="I5" i="34" s="1"/>
  <c r="J5" i="34" s="1"/>
  <c r="K5" i="34" s="1"/>
  <c r="H78" i="35"/>
  <c r="I78" i="35" s="1"/>
  <c r="J78" i="35" s="1"/>
  <c r="H75" i="35"/>
  <c r="I75" i="35" s="1"/>
  <c r="J75" i="35" s="1"/>
  <c r="H72" i="35"/>
  <c r="I72" i="35" s="1"/>
  <c r="J72" i="35" s="1"/>
  <c r="H69" i="35"/>
  <c r="I69" i="35" s="1"/>
  <c r="J69" i="35" s="1"/>
  <c r="H66" i="35"/>
  <c r="I66" i="35" s="1"/>
  <c r="J66" i="35" s="1"/>
  <c r="H63" i="35"/>
  <c r="I63" i="35" s="1"/>
  <c r="J63" i="35" s="1"/>
  <c r="H60" i="35"/>
  <c r="I60" i="35" s="1"/>
  <c r="J60" i="35" s="1"/>
  <c r="H57" i="35"/>
  <c r="I57" i="35" s="1"/>
  <c r="J57" i="35" s="1"/>
  <c r="H54" i="35"/>
  <c r="I54" i="35" s="1"/>
  <c r="J54" i="35" s="1"/>
  <c r="H51" i="35"/>
  <c r="I51" i="35" s="1"/>
  <c r="J51" i="35" s="1"/>
  <c r="H48" i="35"/>
  <c r="I48" i="35" s="1"/>
  <c r="J48" i="35" s="1"/>
  <c r="H45" i="35"/>
  <c r="I45" i="35" s="1"/>
  <c r="J45" i="35" s="1"/>
  <c r="H42" i="35"/>
  <c r="I42" i="35" s="1"/>
  <c r="J42" i="35" s="1"/>
  <c r="H39" i="35"/>
  <c r="I39" i="35" s="1"/>
  <c r="J39" i="35" s="1"/>
  <c r="H36" i="35"/>
  <c r="I36" i="35" s="1"/>
  <c r="J36" i="35" s="1"/>
  <c r="H33" i="35"/>
  <c r="I33" i="35" s="1"/>
  <c r="J33" i="35" s="1"/>
  <c r="H30" i="35"/>
  <c r="I30" i="35" s="1"/>
  <c r="J30" i="35" s="1"/>
  <c r="H27" i="35"/>
  <c r="I27" i="35" s="1"/>
  <c r="J27" i="35" s="1"/>
  <c r="H24" i="35"/>
  <c r="I24" i="35" s="1"/>
  <c r="J24" i="35" s="1"/>
  <c r="H21" i="35"/>
  <c r="I21" i="35" s="1"/>
  <c r="J21" i="35" s="1"/>
  <c r="H18" i="35"/>
  <c r="I18" i="35" s="1"/>
  <c r="J18" i="35" s="1"/>
  <c r="H15" i="35"/>
  <c r="I15" i="35" s="1"/>
  <c r="J15" i="35" s="1"/>
  <c r="H12" i="35"/>
  <c r="I12" i="35" s="1"/>
  <c r="J12" i="35" s="1"/>
  <c r="H6" i="35"/>
  <c r="I6" i="35" s="1"/>
  <c r="J6" i="35" s="1"/>
  <c r="H11" i="35"/>
  <c r="I11" i="35" s="1"/>
  <c r="J11" i="35" s="1"/>
  <c r="H76" i="35"/>
  <c r="I76" i="35" s="1"/>
  <c r="J76" i="35" s="1"/>
  <c r="H67" i="35"/>
  <c r="I67" i="35" s="1"/>
  <c r="J67" i="35" s="1"/>
  <c r="H58" i="35"/>
  <c r="I58" i="35" s="1"/>
  <c r="J58" i="35" s="1"/>
  <c r="H49" i="35"/>
  <c r="I49" i="35" s="1"/>
  <c r="J49" i="35" s="1"/>
  <c r="H40" i="35"/>
  <c r="I40" i="35" s="1"/>
  <c r="J40" i="35" s="1"/>
  <c r="H31" i="35"/>
  <c r="I31" i="35" s="1"/>
  <c r="J31" i="35" s="1"/>
  <c r="H22" i="35"/>
  <c r="I22" i="35" s="1"/>
  <c r="J22" i="35" s="1"/>
  <c r="H13" i="35"/>
  <c r="I13" i="35" s="1"/>
  <c r="J13" i="35" s="1"/>
  <c r="H8" i="35"/>
  <c r="I8" i="35" s="1"/>
  <c r="J8" i="35" s="1"/>
  <c r="H79" i="35"/>
  <c r="I79" i="35" s="1"/>
  <c r="J79" i="35" s="1"/>
  <c r="H70" i="35"/>
  <c r="I70" i="35" s="1"/>
  <c r="J70" i="35" s="1"/>
  <c r="H61" i="35"/>
  <c r="I61" i="35" s="1"/>
  <c r="J61" i="35" s="1"/>
  <c r="H52" i="35"/>
  <c r="I52" i="35" s="1"/>
  <c r="J52" i="35" s="1"/>
  <c r="H43" i="35"/>
  <c r="I43" i="35" s="1"/>
  <c r="J43" i="35" s="1"/>
  <c r="H34" i="35"/>
  <c r="I34" i="35" s="1"/>
  <c r="J34" i="35" s="1"/>
  <c r="H25" i="35"/>
  <c r="I25" i="35" s="1"/>
  <c r="J25" i="35" s="1"/>
  <c r="H16" i="35"/>
  <c r="I16" i="35" s="1"/>
  <c r="J16" i="35" s="1"/>
  <c r="H4" i="35"/>
  <c r="I4" i="35" s="1"/>
  <c r="J4" i="35" s="1"/>
  <c r="K4" i="35" s="1"/>
  <c r="H7" i="35"/>
  <c r="I7" i="35" s="1"/>
  <c r="J7" i="35" s="1"/>
  <c r="H5" i="35"/>
  <c r="I5" i="35" s="1"/>
  <c r="J5" i="35" s="1"/>
  <c r="H73" i="35"/>
  <c r="I73" i="35" s="1"/>
  <c r="J73" i="35" s="1"/>
  <c r="H64" i="35"/>
  <c r="I64" i="35" s="1"/>
  <c r="J64" i="35" s="1"/>
  <c r="H55" i="35"/>
  <c r="I55" i="35" s="1"/>
  <c r="J55" i="35" s="1"/>
  <c r="H46" i="35"/>
  <c r="I46" i="35" s="1"/>
  <c r="J46" i="35" s="1"/>
  <c r="H37" i="35"/>
  <c r="I37" i="35" s="1"/>
  <c r="J37" i="35" s="1"/>
  <c r="H28" i="35"/>
  <c r="I28" i="35" s="1"/>
  <c r="J28" i="35" s="1"/>
  <c r="H19" i="35"/>
  <c r="I19" i="35" s="1"/>
  <c r="J19" i="35" s="1"/>
  <c r="H5" i="38"/>
  <c r="I5" i="38" s="1"/>
  <c r="J5" i="38" s="1"/>
  <c r="K5" i="38" s="1"/>
  <c r="H82" i="38"/>
  <c r="I82" i="38" s="1"/>
  <c r="J82" i="38" s="1"/>
  <c r="H73" i="38"/>
  <c r="I73" i="38" s="1"/>
  <c r="J73" i="38" s="1"/>
  <c r="H64" i="38"/>
  <c r="I64" i="38" s="1"/>
  <c r="J64" i="38" s="1"/>
  <c r="H55" i="38"/>
  <c r="I55" i="38" s="1"/>
  <c r="J55" i="38" s="1"/>
  <c r="H46" i="38"/>
  <c r="I46" i="38" s="1"/>
  <c r="J46" i="38" s="1"/>
  <c r="H37" i="38"/>
  <c r="I37" i="38" s="1"/>
  <c r="J37" i="38" s="1"/>
  <c r="H28" i="38"/>
  <c r="I28" i="38" s="1"/>
  <c r="J28" i="38" s="1"/>
  <c r="H19" i="38"/>
  <c r="I19" i="38" s="1"/>
  <c r="J19" i="38" s="1"/>
  <c r="H88" i="38"/>
  <c r="I88" i="38" s="1"/>
  <c r="J88" i="38" s="1"/>
  <c r="H79" i="38"/>
  <c r="I79" i="38" s="1"/>
  <c r="J79" i="38" s="1"/>
  <c r="H70" i="38"/>
  <c r="I70" i="38" s="1"/>
  <c r="J70" i="38" s="1"/>
  <c r="H61" i="38"/>
  <c r="I61" i="38" s="1"/>
  <c r="J61" i="38" s="1"/>
  <c r="H52" i="38"/>
  <c r="I52" i="38" s="1"/>
  <c r="J52" i="38" s="1"/>
  <c r="H43" i="38"/>
  <c r="I43" i="38" s="1"/>
  <c r="J43" i="38" s="1"/>
  <c r="H34" i="38"/>
  <c r="I34" i="38" s="1"/>
  <c r="J34" i="38" s="1"/>
  <c r="H11" i="38"/>
  <c r="I11" i="38" s="1"/>
  <c r="J11" i="38" s="1"/>
  <c r="H85" i="38"/>
  <c r="I85" i="38" s="1"/>
  <c r="J85" i="38" s="1"/>
  <c r="H76" i="38"/>
  <c r="I76" i="38" s="1"/>
  <c r="J76" i="38" s="1"/>
  <c r="H67" i="38"/>
  <c r="I67" i="38" s="1"/>
  <c r="J67" i="38" s="1"/>
  <c r="H58" i="38"/>
  <c r="I58" i="38" s="1"/>
  <c r="J58" i="38" s="1"/>
  <c r="H49" i="38"/>
  <c r="I49" i="38" s="1"/>
  <c r="J49" i="38" s="1"/>
  <c r="H40" i="38"/>
  <c r="I40" i="38" s="1"/>
  <c r="J40" i="38" s="1"/>
  <c r="H31" i="38"/>
  <c r="I31" i="38" s="1"/>
  <c r="J31" i="38" s="1"/>
  <c r="H22" i="38"/>
  <c r="I22" i="38" s="1"/>
  <c r="J22" i="38" s="1"/>
  <c r="H13" i="38"/>
  <c r="I13" i="38" s="1"/>
  <c r="J13" i="38" s="1"/>
  <c r="H26" i="38"/>
  <c r="I26" i="38" s="1"/>
  <c r="J26" i="38" s="1"/>
  <c r="H17" i="38"/>
  <c r="I17" i="38" s="1"/>
  <c r="J17" i="38" s="1"/>
  <c r="H19" i="46"/>
  <c r="I19" i="46" s="1"/>
  <c r="J19" i="46" s="1"/>
  <c r="H89" i="46"/>
  <c r="I89" i="46" s="1"/>
  <c r="J89" i="46" s="1"/>
  <c r="H88" i="46"/>
  <c r="I88" i="46" s="1"/>
  <c r="J88" i="46" s="1"/>
  <c r="H86" i="46"/>
  <c r="I86" i="46" s="1"/>
  <c r="J86" i="46" s="1"/>
  <c r="H85" i="46"/>
  <c r="I85" i="46" s="1"/>
  <c r="J85" i="46" s="1"/>
  <c r="H83" i="46"/>
  <c r="I83" i="46" s="1"/>
  <c r="J83" i="46" s="1"/>
  <c r="H82" i="46"/>
  <c r="I82" i="46" s="1"/>
  <c r="J82" i="46" s="1"/>
  <c r="H80" i="46"/>
  <c r="I80" i="46" s="1"/>
  <c r="J80" i="46" s="1"/>
  <c r="H79" i="46"/>
  <c r="I79" i="46" s="1"/>
  <c r="J79" i="46" s="1"/>
  <c r="H77" i="46"/>
  <c r="I77" i="46" s="1"/>
  <c r="J77" i="46" s="1"/>
  <c r="H76" i="46"/>
  <c r="I76" i="46" s="1"/>
  <c r="J76" i="46" s="1"/>
  <c r="H74" i="46"/>
  <c r="I74" i="46" s="1"/>
  <c r="J74" i="46" s="1"/>
  <c r="H73" i="46"/>
  <c r="I73" i="46" s="1"/>
  <c r="J73" i="46" s="1"/>
  <c r="H71" i="46"/>
  <c r="I71" i="46" s="1"/>
  <c r="J71" i="46" s="1"/>
  <c r="H70" i="46"/>
  <c r="I70" i="46" s="1"/>
  <c r="J70" i="46" s="1"/>
  <c r="H68" i="46"/>
  <c r="I68" i="46" s="1"/>
  <c r="J68" i="46" s="1"/>
  <c r="H67" i="46"/>
  <c r="I67" i="46" s="1"/>
  <c r="J67" i="46" s="1"/>
  <c r="H65" i="46"/>
  <c r="I65" i="46" s="1"/>
  <c r="J65" i="46" s="1"/>
  <c r="H64" i="46"/>
  <c r="I64" i="46" s="1"/>
  <c r="J64" i="46" s="1"/>
  <c r="H62" i="46"/>
  <c r="I62" i="46" s="1"/>
  <c r="J62" i="46" s="1"/>
  <c r="H61" i="46"/>
  <c r="I61" i="46" s="1"/>
  <c r="J61" i="46" s="1"/>
  <c r="H59" i="46"/>
  <c r="I59" i="46" s="1"/>
  <c r="J59" i="46" s="1"/>
  <c r="H58" i="46"/>
  <c r="I58" i="46" s="1"/>
  <c r="J58" i="46" s="1"/>
  <c r="H56" i="46"/>
  <c r="I56" i="46" s="1"/>
  <c r="J56" i="46" s="1"/>
  <c r="H55" i="46"/>
  <c r="I55" i="46" s="1"/>
  <c r="J55" i="46" s="1"/>
  <c r="H53" i="46"/>
  <c r="I53" i="46" s="1"/>
  <c r="J53" i="46" s="1"/>
  <c r="H52" i="46"/>
  <c r="I52" i="46" s="1"/>
  <c r="J52" i="46" s="1"/>
  <c r="H50" i="46"/>
  <c r="I50" i="46" s="1"/>
  <c r="J50" i="46" s="1"/>
  <c r="H49" i="46"/>
  <c r="I49" i="46" s="1"/>
  <c r="J49" i="46" s="1"/>
  <c r="H47" i="46"/>
  <c r="I47" i="46" s="1"/>
  <c r="J47" i="46" s="1"/>
  <c r="H46" i="46"/>
  <c r="I46" i="46" s="1"/>
  <c r="J46" i="46" s="1"/>
  <c r="H44" i="46"/>
  <c r="I44" i="46" s="1"/>
  <c r="J44" i="46" s="1"/>
  <c r="H43" i="46"/>
  <c r="I43" i="46" s="1"/>
  <c r="J43" i="46" s="1"/>
  <c r="H41" i="46"/>
  <c r="I41" i="46" s="1"/>
  <c r="J41" i="46" s="1"/>
  <c r="H40" i="46"/>
  <c r="I40" i="46" s="1"/>
  <c r="J40" i="46" s="1"/>
  <c r="H38" i="46"/>
  <c r="I38" i="46" s="1"/>
  <c r="J38" i="46" s="1"/>
  <c r="H37" i="46"/>
  <c r="I37" i="46" s="1"/>
  <c r="J37" i="46" s="1"/>
  <c r="H35" i="46"/>
  <c r="I35" i="46" s="1"/>
  <c r="J35" i="46" s="1"/>
  <c r="H34" i="46"/>
  <c r="I34" i="46" s="1"/>
  <c r="J34" i="46" s="1"/>
  <c r="H32" i="46"/>
  <c r="I32" i="46" s="1"/>
  <c r="J32" i="46" s="1"/>
  <c r="H31" i="46"/>
  <c r="I31" i="46" s="1"/>
  <c r="J31" i="46" s="1"/>
  <c r="H29" i="46"/>
  <c r="I29" i="46" s="1"/>
  <c r="J29" i="46" s="1"/>
  <c r="H28" i="46"/>
  <c r="I28" i="46" s="1"/>
  <c r="J28" i="46" s="1"/>
  <c r="H26" i="46"/>
  <c r="I26" i="46" s="1"/>
  <c r="J26" i="46" s="1"/>
  <c r="H22" i="46"/>
  <c r="I22" i="46" s="1"/>
  <c r="J22" i="46" s="1"/>
  <c r="H13" i="46"/>
  <c r="I13" i="46" s="1"/>
  <c r="J13" i="46" s="1"/>
  <c r="H11" i="46"/>
  <c r="I11" i="46" s="1"/>
  <c r="J11" i="46" s="1"/>
  <c r="H8" i="46"/>
  <c r="I8" i="46" s="1"/>
  <c r="J8" i="46" s="1"/>
  <c r="H7" i="46"/>
  <c r="I7" i="46" s="1"/>
  <c r="J7" i="46" s="1"/>
  <c r="H5" i="46"/>
  <c r="I5" i="46" s="1"/>
  <c r="J5" i="46" s="1"/>
  <c r="K5" i="46" s="1"/>
  <c r="H25" i="46"/>
  <c r="I25" i="46" s="1"/>
  <c r="J25" i="46" s="1"/>
  <c r="H16" i="46"/>
  <c r="I16" i="46" s="1"/>
  <c r="J16" i="46" s="1"/>
  <c r="H87" i="78"/>
  <c r="I87" i="78" s="1"/>
  <c r="J87" i="78" s="1"/>
  <c r="H84" i="78"/>
  <c r="I84" i="78" s="1"/>
  <c r="J84" i="78" s="1"/>
  <c r="H81" i="78"/>
  <c r="I81" i="78" s="1"/>
  <c r="J81" i="78" s="1"/>
  <c r="H78" i="78"/>
  <c r="I78" i="78" s="1"/>
  <c r="J78" i="78" s="1"/>
  <c r="H75" i="78"/>
  <c r="I75" i="78" s="1"/>
  <c r="J75" i="78" s="1"/>
  <c r="H72" i="78"/>
  <c r="I72" i="78" s="1"/>
  <c r="J72" i="78" s="1"/>
  <c r="H69" i="78"/>
  <c r="I69" i="78" s="1"/>
  <c r="J69" i="78" s="1"/>
  <c r="H66" i="78"/>
  <c r="I66" i="78" s="1"/>
  <c r="J66" i="78" s="1"/>
  <c r="H63" i="78"/>
  <c r="I63" i="78" s="1"/>
  <c r="J63" i="78" s="1"/>
  <c r="H60" i="78"/>
  <c r="I60" i="78" s="1"/>
  <c r="J60" i="78" s="1"/>
  <c r="H57" i="78"/>
  <c r="I57" i="78" s="1"/>
  <c r="J57" i="78" s="1"/>
  <c r="H54" i="78"/>
  <c r="I54" i="78" s="1"/>
  <c r="J54" i="78" s="1"/>
  <c r="H51" i="78"/>
  <c r="I51" i="78" s="1"/>
  <c r="J51" i="78" s="1"/>
  <c r="H48" i="78"/>
  <c r="I48" i="78" s="1"/>
  <c r="J48" i="78" s="1"/>
  <c r="H45" i="78"/>
  <c r="I45" i="78" s="1"/>
  <c r="J45" i="78" s="1"/>
  <c r="H42" i="78"/>
  <c r="I42" i="78" s="1"/>
  <c r="J42" i="78" s="1"/>
  <c r="H39" i="78"/>
  <c r="I39" i="78" s="1"/>
  <c r="J39" i="78" s="1"/>
  <c r="H36" i="78"/>
  <c r="I36" i="78" s="1"/>
  <c r="J36" i="78" s="1"/>
  <c r="H33" i="78"/>
  <c r="I33" i="78" s="1"/>
  <c r="J33" i="78" s="1"/>
  <c r="H30" i="78"/>
  <c r="I30" i="78" s="1"/>
  <c r="J30" i="78" s="1"/>
  <c r="H27" i="78"/>
  <c r="I27" i="78" s="1"/>
  <c r="J27" i="78" s="1"/>
  <c r="H24" i="78"/>
  <c r="I24" i="78" s="1"/>
  <c r="J24" i="78" s="1"/>
  <c r="H21" i="78"/>
  <c r="I21" i="78" s="1"/>
  <c r="J21" i="78" s="1"/>
  <c r="H18" i="78"/>
  <c r="I18" i="78" s="1"/>
  <c r="J18" i="78" s="1"/>
  <c r="H15" i="78"/>
  <c r="I15" i="78" s="1"/>
  <c r="J15" i="78" s="1"/>
  <c r="H12" i="78"/>
  <c r="I12" i="78" s="1"/>
  <c r="J12" i="78" s="1"/>
  <c r="H6" i="78"/>
  <c r="I6" i="78" s="1"/>
  <c r="J6" i="78" s="1"/>
  <c r="H4" i="78"/>
  <c r="I4" i="78" s="1"/>
  <c r="J4" i="78" s="1"/>
  <c r="K4" i="78" s="1"/>
  <c r="H88" i="78"/>
  <c r="I88" i="78" s="1"/>
  <c r="J88" i="78" s="1"/>
  <c r="H85" i="78"/>
  <c r="I85" i="78" s="1"/>
  <c r="J85" i="78" s="1"/>
  <c r="H82" i="78"/>
  <c r="I82" i="78" s="1"/>
  <c r="J82" i="78" s="1"/>
  <c r="H79" i="78"/>
  <c r="I79" i="78" s="1"/>
  <c r="J79" i="78" s="1"/>
  <c r="H11" i="78"/>
  <c r="I11" i="78" s="1"/>
  <c r="J11" i="78" s="1"/>
  <c r="H5" i="78"/>
  <c r="I5" i="78" s="1"/>
  <c r="J5" i="78" s="1"/>
  <c r="H86" i="78"/>
  <c r="I86" i="78" s="1"/>
  <c r="J86" i="78" s="1"/>
  <c r="H10" i="78"/>
  <c r="I10" i="78" s="1"/>
  <c r="J10" i="78" s="1"/>
  <c r="H74" i="78"/>
  <c r="I74" i="78" s="1"/>
  <c r="J74" i="78" s="1"/>
  <c r="H71" i="78"/>
  <c r="I71" i="78" s="1"/>
  <c r="J71" i="78" s="1"/>
  <c r="H68" i="78"/>
  <c r="I68" i="78" s="1"/>
  <c r="J68" i="78" s="1"/>
  <c r="H65" i="78"/>
  <c r="I65" i="78" s="1"/>
  <c r="J65" i="78" s="1"/>
  <c r="H62" i="78"/>
  <c r="I62" i="78" s="1"/>
  <c r="J62" i="78" s="1"/>
  <c r="H59" i="78"/>
  <c r="I59" i="78" s="1"/>
  <c r="J59" i="78" s="1"/>
  <c r="H56" i="78"/>
  <c r="I56" i="78" s="1"/>
  <c r="J56" i="78" s="1"/>
  <c r="H53" i="78"/>
  <c r="I53" i="78" s="1"/>
  <c r="J53" i="78" s="1"/>
  <c r="H50" i="78"/>
  <c r="I50" i="78" s="1"/>
  <c r="J50" i="78" s="1"/>
  <c r="H47" i="78"/>
  <c r="I47" i="78" s="1"/>
  <c r="J47" i="78" s="1"/>
  <c r="H44" i="78"/>
  <c r="I44" i="78" s="1"/>
  <c r="J44" i="78" s="1"/>
  <c r="H41" i="78"/>
  <c r="I41" i="78" s="1"/>
  <c r="J41" i="78" s="1"/>
  <c r="H38" i="78"/>
  <c r="I38" i="78" s="1"/>
  <c r="J38" i="78" s="1"/>
  <c r="H35" i="78"/>
  <c r="I35" i="78" s="1"/>
  <c r="J35" i="78" s="1"/>
  <c r="H32" i="78"/>
  <c r="I32" i="78" s="1"/>
  <c r="J32" i="78" s="1"/>
  <c r="H29" i="78"/>
  <c r="I29" i="78" s="1"/>
  <c r="J29" i="78" s="1"/>
  <c r="H26" i="78"/>
  <c r="I26" i="78" s="1"/>
  <c r="J26" i="78" s="1"/>
  <c r="H23" i="78"/>
  <c r="I23" i="78" s="1"/>
  <c r="J23" i="78" s="1"/>
  <c r="H20" i="78"/>
  <c r="I20" i="78" s="1"/>
  <c r="J20" i="78" s="1"/>
  <c r="H17" i="78"/>
  <c r="I17" i="78" s="1"/>
  <c r="J17" i="78" s="1"/>
  <c r="H14" i="78"/>
  <c r="I14" i="78" s="1"/>
  <c r="J14" i="78" s="1"/>
  <c r="H89" i="78"/>
  <c r="I89" i="78" s="1"/>
  <c r="J89" i="78" s="1"/>
  <c r="H77" i="78"/>
  <c r="I77" i="78" s="1"/>
  <c r="J77" i="78" s="1"/>
  <c r="H83" i="78"/>
  <c r="I83" i="78" s="1"/>
  <c r="J83" i="78" s="1"/>
  <c r="H80" i="78"/>
  <c r="I80" i="78" s="1"/>
  <c r="J80" i="78" s="1"/>
  <c r="H69" i="84"/>
  <c r="I69" i="84" s="1"/>
  <c r="J69" i="84" s="1"/>
  <c r="H66" i="84"/>
  <c r="I66" i="84" s="1"/>
  <c r="J66" i="84" s="1"/>
  <c r="H63" i="84"/>
  <c r="I63" i="84" s="1"/>
  <c r="J63" i="84" s="1"/>
  <c r="H60" i="84"/>
  <c r="I60" i="84" s="1"/>
  <c r="J60" i="84" s="1"/>
  <c r="H57" i="84"/>
  <c r="I57" i="84" s="1"/>
  <c r="J57" i="84" s="1"/>
  <c r="H54" i="84"/>
  <c r="I54" i="84" s="1"/>
  <c r="J54" i="84" s="1"/>
  <c r="H51" i="84"/>
  <c r="I51" i="84" s="1"/>
  <c r="J51" i="84" s="1"/>
  <c r="H48" i="84"/>
  <c r="I48" i="84" s="1"/>
  <c r="J48" i="84" s="1"/>
  <c r="H45" i="84"/>
  <c r="I45" i="84" s="1"/>
  <c r="J45" i="84" s="1"/>
  <c r="H42" i="84"/>
  <c r="I42" i="84" s="1"/>
  <c r="J42" i="84" s="1"/>
  <c r="H11" i="84"/>
  <c r="I11" i="84" s="1"/>
  <c r="J11" i="84" s="1"/>
  <c r="H5" i="84"/>
  <c r="I5" i="84" s="1"/>
  <c r="J5" i="84" s="1"/>
  <c r="H8" i="84"/>
  <c r="I8" i="84" s="1"/>
  <c r="J8" i="84" s="1"/>
  <c r="H7" i="84"/>
  <c r="I7" i="84" s="1"/>
  <c r="J7" i="84" s="1"/>
  <c r="H38" i="84"/>
  <c r="I38" i="84" s="1"/>
  <c r="J38" i="84" s="1"/>
  <c r="H35" i="84"/>
  <c r="I35" i="84" s="1"/>
  <c r="J35" i="84" s="1"/>
  <c r="H32" i="84"/>
  <c r="I32" i="84" s="1"/>
  <c r="J32" i="84" s="1"/>
  <c r="H29" i="84"/>
  <c r="I29" i="84" s="1"/>
  <c r="J29" i="84" s="1"/>
  <c r="H26" i="84"/>
  <c r="I26" i="84" s="1"/>
  <c r="J26" i="84" s="1"/>
  <c r="H23" i="84"/>
  <c r="I23" i="84" s="1"/>
  <c r="J23" i="84" s="1"/>
  <c r="H20" i="84"/>
  <c r="I20" i="84" s="1"/>
  <c r="J20" i="84" s="1"/>
  <c r="H17" i="84"/>
  <c r="I17" i="84" s="1"/>
  <c r="J17" i="84" s="1"/>
  <c r="H14" i="84"/>
  <c r="I14" i="84" s="1"/>
  <c r="J14" i="84" s="1"/>
  <c r="H4" i="84"/>
  <c r="I4" i="84" s="1"/>
  <c r="J4" i="84" s="1"/>
  <c r="K4" i="84" s="1"/>
  <c r="H31" i="84"/>
  <c r="I31" i="84" s="1"/>
  <c r="J31" i="84" s="1"/>
  <c r="H25" i="84"/>
  <c r="I25" i="84" s="1"/>
  <c r="J25" i="84" s="1"/>
  <c r="H19" i="84"/>
  <c r="I19" i="84" s="1"/>
  <c r="J19" i="84" s="1"/>
  <c r="H13" i="84"/>
  <c r="I13" i="84" s="1"/>
  <c r="J13" i="84" s="1"/>
  <c r="H34" i="84"/>
  <c r="I34" i="84" s="1"/>
  <c r="J34" i="84" s="1"/>
  <c r="H10" i="84"/>
  <c r="I10" i="84" s="1"/>
  <c r="J10" i="84" s="1"/>
  <c r="H28" i="84"/>
  <c r="I28" i="84" s="1"/>
  <c r="J28" i="84" s="1"/>
  <c r="H22" i="84"/>
  <c r="I22" i="84" s="1"/>
  <c r="J22" i="84" s="1"/>
  <c r="H16" i="84"/>
  <c r="I16" i="84" s="1"/>
  <c r="J16" i="84" s="1"/>
  <c r="H37" i="84"/>
  <c r="I37" i="84" s="1"/>
  <c r="J37" i="84" s="1"/>
  <c r="H86" i="90"/>
  <c r="I86" i="90" s="1"/>
  <c r="J86" i="90" s="1"/>
  <c r="H77" i="90"/>
  <c r="I77" i="90" s="1"/>
  <c r="J77" i="90" s="1"/>
  <c r="H83" i="90"/>
  <c r="I83" i="90" s="1"/>
  <c r="J83" i="90" s="1"/>
  <c r="H89" i="90"/>
  <c r="I89" i="90" s="1"/>
  <c r="J89" i="90" s="1"/>
  <c r="H80" i="90"/>
  <c r="I80" i="90" s="1"/>
  <c r="J80" i="90" s="1"/>
  <c r="H71" i="90"/>
  <c r="I71" i="90" s="1"/>
  <c r="J71" i="90" s="1"/>
  <c r="H62" i="90"/>
  <c r="I62" i="90" s="1"/>
  <c r="J62" i="90" s="1"/>
  <c r="H53" i="90"/>
  <c r="I53" i="90" s="1"/>
  <c r="J53" i="90" s="1"/>
  <c r="H47" i="90"/>
  <c r="I47" i="90" s="1"/>
  <c r="J47" i="90" s="1"/>
  <c r="H45" i="90"/>
  <c r="I45" i="90" s="1"/>
  <c r="J45" i="90" s="1"/>
  <c r="H44" i="90"/>
  <c r="I44" i="90" s="1"/>
  <c r="J44" i="90" s="1"/>
  <c r="H42" i="90"/>
  <c r="I42" i="90" s="1"/>
  <c r="J42" i="90" s="1"/>
  <c r="H41" i="90"/>
  <c r="I41" i="90" s="1"/>
  <c r="J41" i="90" s="1"/>
  <c r="H39" i="90"/>
  <c r="I39" i="90" s="1"/>
  <c r="J39" i="90" s="1"/>
  <c r="H38" i="90"/>
  <c r="I38" i="90" s="1"/>
  <c r="J38" i="90" s="1"/>
  <c r="H36" i="90"/>
  <c r="I36" i="90" s="1"/>
  <c r="J36" i="90" s="1"/>
  <c r="H35" i="90"/>
  <c r="I35" i="90" s="1"/>
  <c r="J35" i="90" s="1"/>
  <c r="H33" i="90"/>
  <c r="I33" i="90" s="1"/>
  <c r="J33" i="90" s="1"/>
  <c r="H32" i="90"/>
  <c r="I32" i="90" s="1"/>
  <c r="J32" i="90" s="1"/>
  <c r="H30" i="90"/>
  <c r="I30" i="90" s="1"/>
  <c r="J30" i="90" s="1"/>
  <c r="H29" i="90"/>
  <c r="I29" i="90" s="1"/>
  <c r="J29" i="90" s="1"/>
  <c r="H27" i="90"/>
  <c r="I27" i="90" s="1"/>
  <c r="J27" i="90" s="1"/>
  <c r="H24" i="90"/>
  <c r="I24" i="90" s="1"/>
  <c r="J24" i="90" s="1"/>
  <c r="H21" i="90"/>
  <c r="I21" i="90" s="1"/>
  <c r="J21" i="90" s="1"/>
  <c r="H18" i="90"/>
  <c r="I18" i="90" s="1"/>
  <c r="J18" i="90" s="1"/>
  <c r="H15" i="90"/>
  <c r="I15" i="90" s="1"/>
  <c r="J15" i="90" s="1"/>
  <c r="H7" i="90"/>
  <c r="I7" i="90" s="1"/>
  <c r="J7" i="90" s="1"/>
  <c r="H6" i="90"/>
  <c r="I6" i="90" s="1"/>
  <c r="J6" i="90" s="1"/>
  <c r="H4" i="90"/>
  <c r="I4" i="90" s="1"/>
  <c r="J4" i="90" s="1"/>
  <c r="K4" i="90" s="1"/>
  <c r="H13" i="90"/>
  <c r="I13" i="90" s="1"/>
  <c r="J13" i="90" s="1"/>
  <c r="H12" i="90"/>
  <c r="I12" i="90" s="1"/>
  <c r="J12" i="90" s="1"/>
  <c r="H74" i="90"/>
  <c r="I74" i="90" s="1"/>
  <c r="J74" i="90" s="1"/>
  <c r="H65" i="90"/>
  <c r="I65" i="90" s="1"/>
  <c r="J65" i="90" s="1"/>
  <c r="H56" i="90"/>
  <c r="I56" i="90" s="1"/>
  <c r="J56" i="90" s="1"/>
  <c r="H8" i="90"/>
  <c r="I8" i="90" s="1"/>
  <c r="J8" i="90" s="1"/>
  <c r="H60" i="96"/>
  <c r="I60" i="96" s="1"/>
  <c r="J60" i="96" s="1"/>
  <c r="H55" i="96"/>
  <c r="I55" i="96" s="1"/>
  <c r="J55" i="96" s="1"/>
  <c r="H52" i="96"/>
  <c r="I52" i="96" s="1"/>
  <c r="J52" i="96" s="1"/>
  <c r="H69" i="96"/>
  <c r="I69" i="96" s="1"/>
  <c r="J69" i="96" s="1"/>
  <c r="H63" i="96"/>
  <c r="I63" i="96" s="1"/>
  <c r="J63" i="96" s="1"/>
  <c r="H66" i="96"/>
  <c r="I66" i="96" s="1"/>
  <c r="J66" i="96" s="1"/>
  <c r="H57" i="96"/>
  <c r="I57" i="96" s="1"/>
  <c r="J57" i="96" s="1"/>
  <c r="H54" i="96"/>
  <c r="I54" i="96" s="1"/>
  <c r="J54" i="96" s="1"/>
  <c r="H48" i="96"/>
  <c r="I48" i="96" s="1"/>
  <c r="J48" i="96" s="1"/>
  <c r="H51" i="96"/>
  <c r="I51" i="96" s="1"/>
  <c r="J51" i="96" s="1"/>
  <c r="H40" i="96"/>
  <c r="I40" i="96" s="1"/>
  <c r="J40" i="96" s="1"/>
  <c r="H28" i="96"/>
  <c r="I28" i="96" s="1"/>
  <c r="J28" i="96" s="1"/>
  <c r="H18" i="96"/>
  <c r="I18" i="96" s="1"/>
  <c r="J18" i="96" s="1"/>
  <c r="H15" i="96"/>
  <c r="I15" i="96" s="1"/>
  <c r="J15" i="96" s="1"/>
  <c r="H11" i="96"/>
  <c r="I11" i="96" s="1"/>
  <c r="J11" i="96" s="1"/>
  <c r="H17" i="96"/>
  <c r="I17" i="96" s="1"/>
  <c r="J17" i="96" s="1"/>
  <c r="H10" i="96"/>
  <c r="I10" i="96" s="1"/>
  <c r="J10" i="96" s="1"/>
  <c r="H5" i="96"/>
  <c r="I5" i="96" s="1"/>
  <c r="J5" i="96" s="1"/>
  <c r="H34" i="96"/>
  <c r="I34" i="96" s="1"/>
  <c r="J34" i="96" s="1"/>
  <c r="H21" i="96"/>
  <c r="I21" i="96" s="1"/>
  <c r="J21" i="96" s="1"/>
  <c r="H14" i="96"/>
  <c r="I14" i="96" s="1"/>
  <c r="J14" i="96" s="1"/>
  <c r="H4" i="96"/>
  <c r="I4" i="96" s="1"/>
  <c r="J4" i="96" s="1"/>
  <c r="K4" i="96" s="1"/>
  <c r="H9" i="96"/>
  <c r="I9" i="96" s="1"/>
  <c r="J9" i="96" s="1"/>
  <c r="H54" i="32"/>
  <c r="I54" i="32" s="1"/>
  <c r="J54" i="32" s="1"/>
  <c r="Y5" i="17"/>
  <c r="H51" i="32"/>
  <c r="I51" i="32" s="1"/>
  <c r="J51" i="32" s="1"/>
  <c r="H71" i="31"/>
  <c r="I71" i="31" s="1"/>
  <c r="J71" i="31" s="1"/>
  <c r="H44" i="31"/>
  <c r="I44" i="31" s="1"/>
  <c r="J44" i="31" s="1"/>
  <c r="H17" i="31"/>
  <c r="I17" i="31" s="1"/>
  <c r="J17" i="31" s="1"/>
  <c r="H5" i="29"/>
  <c r="I5" i="29" s="1"/>
  <c r="J5" i="29" s="1"/>
  <c r="AI3" i="29"/>
  <c r="H26" i="27"/>
  <c r="I26" i="27" s="1"/>
  <c r="J26" i="27" s="1"/>
  <c r="AH3" i="27"/>
  <c r="AQ3" i="27" s="1"/>
  <c r="AH4" i="22"/>
  <c r="AQ4" i="22" s="1"/>
  <c r="Z4" i="22"/>
  <c r="AH3" i="18"/>
  <c r="AQ3" i="18" s="1"/>
  <c r="H10" i="33"/>
  <c r="I10" i="33" s="1"/>
  <c r="J10" i="33" s="1"/>
  <c r="H66" i="32"/>
  <c r="I66" i="32" s="1"/>
  <c r="J66" i="32" s="1"/>
  <c r="H30" i="32"/>
  <c r="I30" i="32" s="1"/>
  <c r="J30" i="32" s="1"/>
  <c r="H62" i="30"/>
  <c r="I62" i="30" s="1"/>
  <c r="J62" i="30" s="1"/>
  <c r="H26" i="30"/>
  <c r="I26" i="30" s="1"/>
  <c r="J26" i="30" s="1"/>
  <c r="Z4" i="29"/>
  <c r="H16" i="28"/>
  <c r="I16" i="28" s="1"/>
  <c r="J16" i="28" s="1"/>
  <c r="H8" i="28"/>
  <c r="I8" i="28" s="1"/>
  <c r="J8" i="28" s="1"/>
  <c r="H72" i="27"/>
  <c r="I72" i="27" s="1"/>
  <c r="J72" i="27" s="1"/>
  <c r="H54" i="27"/>
  <c r="I54" i="27" s="1"/>
  <c r="J54" i="27" s="1"/>
  <c r="H36" i="27"/>
  <c r="I36" i="27" s="1"/>
  <c r="J36" i="27" s="1"/>
  <c r="AH3" i="24"/>
  <c r="AQ3" i="24" s="1"/>
  <c r="AI3" i="33"/>
  <c r="H68" i="31"/>
  <c r="I68" i="31" s="1"/>
  <c r="J68" i="31" s="1"/>
  <c r="H41" i="31"/>
  <c r="I41" i="31" s="1"/>
  <c r="J41" i="31" s="1"/>
  <c r="H14" i="31"/>
  <c r="I14" i="31" s="1"/>
  <c r="J14" i="31" s="1"/>
  <c r="H44" i="28"/>
  <c r="I44" i="28" s="1"/>
  <c r="J44" i="28" s="1"/>
  <c r="H17" i="28"/>
  <c r="I17" i="28" s="1"/>
  <c r="J17" i="28" s="1"/>
  <c r="X5" i="21"/>
  <c r="AH5" i="21" s="1"/>
  <c r="H28" i="28"/>
  <c r="I28" i="28" s="1"/>
  <c r="J28" i="28" s="1"/>
  <c r="H19" i="28"/>
  <c r="I19" i="28" s="1"/>
  <c r="J19" i="28" s="1"/>
  <c r="Q96" i="33"/>
  <c r="Q93" i="33"/>
  <c r="Q90" i="33"/>
  <c r="Q87" i="33"/>
  <c r="Q84" i="33"/>
  <c r="Q81" i="33"/>
  <c r="Q78" i="33"/>
  <c r="Q75" i="33"/>
  <c r="Q72" i="33"/>
  <c r="Q69" i="33"/>
  <c r="Q66" i="33"/>
  <c r="Q63" i="33"/>
  <c r="Q60" i="33"/>
  <c r="Q57" i="33"/>
  <c r="Q54" i="33"/>
  <c r="Q51" i="33"/>
  <c r="Q48" i="33"/>
  <c r="Q45" i="33"/>
  <c r="Q42" i="33"/>
  <c r="Q39" i="33"/>
  <c r="Q36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95" i="33"/>
  <c r="Q86" i="33"/>
  <c r="Q77" i="33"/>
  <c r="Q68" i="33"/>
  <c r="Q59" i="33"/>
  <c r="Q50" i="33"/>
  <c r="Q41" i="33"/>
  <c r="Q31" i="33"/>
  <c r="Q28" i="33"/>
  <c r="Q25" i="33"/>
  <c r="Q22" i="33"/>
  <c r="Q98" i="33"/>
  <c r="Q89" i="33"/>
  <c r="Q80" i="33"/>
  <c r="Q71" i="33"/>
  <c r="Q62" i="33"/>
  <c r="Q53" i="33"/>
  <c r="Q44" i="33"/>
  <c r="Q35" i="33"/>
  <c r="Q32" i="33"/>
  <c r="Q29" i="33"/>
  <c r="Q26" i="33"/>
  <c r="Q23" i="33"/>
  <c r="Q56" i="33"/>
  <c r="Q24" i="33"/>
  <c r="Q65" i="33"/>
  <c r="Q19" i="33"/>
  <c r="Q16" i="33"/>
  <c r="Q13" i="33"/>
  <c r="Q8" i="33"/>
  <c r="Q7" i="33"/>
  <c r="Q74" i="33"/>
  <c r="Q9" i="33"/>
  <c r="Q83" i="33"/>
  <c r="Q33" i="33"/>
  <c r="Q20" i="33"/>
  <c r="Q17" i="33"/>
  <c r="Q14" i="33"/>
  <c r="Q10" i="33"/>
  <c r="Q5" i="33"/>
  <c r="Q92" i="33"/>
  <c r="Q38" i="33"/>
  <c r="Q30" i="33"/>
  <c r="Q11" i="33"/>
  <c r="Q47" i="33"/>
  <c r="Q27" i="33"/>
  <c r="Q21" i="33"/>
  <c r="Q18" i="33"/>
  <c r="Q15" i="33"/>
  <c r="Q12" i="33"/>
  <c r="Q6" i="33"/>
  <c r="Q88" i="38"/>
  <c r="Q85" i="38"/>
  <c r="Q82" i="38"/>
  <c r="Q79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89" i="38"/>
  <c r="Q86" i="38"/>
  <c r="Q83" i="38"/>
  <c r="Q80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10" i="38"/>
  <c r="Q30" i="38"/>
  <c r="Q25" i="38"/>
  <c r="Q21" i="38"/>
  <c r="Q16" i="38"/>
  <c r="Q12" i="38"/>
  <c r="Q9" i="38"/>
  <c r="Q81" i="38"/>
  <c r="Q72" i="38"/>
  <c r="Q63" i="38"/>
  <c r="Q54" i="38"/>
  <c r="Q45" i="38"/>
  <c r="Q36" i="38"/>
  <c r="Q33" i="38"/>
  <c r="Q31" i="38"/>
  <c r="Q27" i="38"/>
  <c r="Q22" i="38"/>
  <c r="Q18" i="38"/>
  <c r="Q13" i="38"/>
  <c r="Q5" i="38"/>
  <c r="Q87" i="38"/>
  <c r="Q78" i="38"/>
  <c r="Q69" i="38"/>
  <c r="Q60" i="38"/>
  <c r="Q51" i="38"/>
  <c r="Q42" i="38"/>
  <c r="Q6" i="38"/>
  <c r="Q84" i="38"/>
  <c r="Q75" i="38"/>
  <c r="Q66" i="38"/>
  <c r="Q57" i="38"/>
  <c r="Q48" i="38"/>
  <c r="Q39" i="38"/>
  <c r="Q11" i="38"/>
  <c r="Q8" i="38"/>
  <c r="Q7" i="38"/>
  <c r="Q28" i="38"/>
  <c r="Q24" i="38"/>
  <c r="Q19" i="38"/>
  <c r="Q15" i="38"/>
  <c r="Q69" i="44"/>
  <c r="Q65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Q8" i="44"/>
  <c r="Q7" i="44"/>
  <c r="Q67" i="44"/>
  <c r="Q66" i="44"/>
  <c r="Q62" i="44"/>
  <c r="Q59" i="44"/>
  <c r="Q56" i="44"/>
  <c r="Q53" i="44"/>
  <c r="Q50" i="44"/>
  <c r="Q47" i="44"/>
  <c r="Q44" i="44"/>
  <c r="Q68" i="44"/>
  <c r="Q64" i="44"/>
  <c r="Q63" i="44"/>
  <c r="Q60" i="44"/>
  <c r="Q57" i="44"/>
  <c r="Q54" i="44"/>
  <c r="Q51" i="44"/>
  <c r="Q48" i="44"/>
  <c r="Q45" i="44"/>
  <c r="Q42" i="44"/>
  <c r="Q39" i="44"/>
  <c r="Q36" i="44"/>
  <c r="Q33" i="44"/>
  <c r="Q30" i="44"/>
  <c r="Q27" i="44"/>
  <c r="Q24" i="44"/>
  <c r="Q21" i="44"/>
  <c r="Q18" i="44"/>
  <c r="Q15" i="44"/>
  <c r="Q12" i="44"/>
  <c r="Q6" i="44"/>
  <c r="Q9" i="44"/>
  <c r="Q41" i="44"/>
  <c r="Q38" i="44"/>
  <c r="Q35" i="44"/>
  <c r="Q32" i="44"/>
  <c r="Q29" i="44"/>
  <c r="Q26" i="44"/>
  <c r="Q20" i="44"/>
  <c r="Q10" i="44"/>
  <c r="Q11" i="44"/>
  <c r="Q5" i="44"/>
  <c r="Q23" i="44"/>
  <c r="Q14" i="44"/>
  <c r="Q17" i="44"/>
  <c r="Q98" i="77"/>
  <c r="Q95" i="77"/>
  <c r="Q92" i="77"/>
  <c r="Q89" i="77"/>
  <c r="Q86" i="77"/>
  <c r="Q83" i="77"/>
  <c r="Q80" i="77"/>
  <c r="Q77" i="77"/>
  <c r="Q74" i="77"/>
  <c r="Q71" i="77"/>
  <c r="Q68" i="77"/>
  <c r="Q65" i="77"/>
  <c r="Q62" i="77"/>
  <c r="Q59" i="77"/>
  <c r="Q56" i="77"/>
  <c r="Q53" i="77"/>
  <c r="Q50" i="77"/>
  <c r="Q47" i="77"/>
  <c r="Q44" i="77"/>
  <c r="Q41" i="77"/>
  <c r="Q38" i="77"/>
  <c r="Q35" i="77"/>
  <c r="Q32" i="77"/>
  <c r="Q29" i="77"/>
  <c r="Q26" i="77"/>
  <c r="Q23" i="77"/>
  <c r="Q20" i="77"/>
  <c r="Q17" i="77"/>
  <c r="Q14" i="77"/>
  <c r="Q10" i="77"/>
  <c r="Q5" i="77"/>
  <c r="Q11" i="77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Q54" i="77"/>
  <c r="Q51" i="77"/>
  <c r="Q48" i="77"/>
  <c r="Q45" i="77"/>
  <c r="Q42" i="77"/>
  <c r="Q39" i="77"/>
  <c r="Q36" i="77"/>
  <c r="Q33" i="77"/>
  <c r="Q30" i="77"/>
  <c r="Q27" i="77"/>
  <c r="Q24" i="77"/>
  <c r="Q21" i="77"/>
  <c r="Q18" i="77"/>
  <c r="Q15" i="77"/>
  <c r="Q12" i="77"/>
  <c r="Q6" i="77"/>
  <c r="Q97" i="77"/>
  <c r="Q94" i="77"/>
  <c r="Q91" i="77"/>
  <c r="Q88" i="77"/>
  <c r="Q85" i="77"/>
  <c r="Q82" i="77"/>
  <c r="Q79" i="77"/>
  <c r="Q76" i="77"/>
  <c r="Q73" i="77"/>
  <c r="Q70" i="77"/>
  <c r="Q67" i="77"/>
  <c r="Q64" i="77"/>
  <c r="Q61" i="77"/>
  <c r="Q58" i="77"/>
  <c r="Q55" i="77"/>
  <c r="Q52" i="77"/>
  <c r="Q49" i="77"/>
  <c r="Q46" i="77"/>
  <c r="Q43" i="77"/>
  <c r="Q40" i="77"/>
  <c r="Q37" i="77"/>
  <c r="Q28" i="77"/>
  <c r="Q9" i="77"/>
  <c r="Q8" i="77"/>
  <c r="Q25" i="77"/>
  <c r="Q7" i="77"/>
  <c r="Q22" i="77"/>
  <c r="Q19" i="77"/>
  <c r="Q31" i="77"/>
  <c r="Q13" i="77"/>
  <c r="Q34" i="77"/>
  <c r="Q16" i="77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7" i="82"/>
  <c r="Q14" i="82"/>
  <c r="Q10" i="82"/>
  <c r="Q89" i="82"/>
  <c r="Q82" i="82"/>
  <c r="Q80" i="82"/>
  <c r="Q73" i="82"/>
  <c r="Q71" i="82"/>
  <c r="Q64" i="82"/>
  <c r="Q62" i="82"/>
  <c r="Q55" i="82"/>
  <c r="Q53" i="82"/>
  <c r="Q46" i="82"/>
  <c r="Q44" i="82"/>
  <c r="Q37" i="82"/>
  <c r="Q35" i="82"/>
  <c r="Q28" i="82"/>
  <c r="Q26" i="82"/>
  <c r="Q19" i="82"/>
  <c r="Q11" i="82"/>
  <c r="Q5" i="82"/>
  <c r="Q18" i="82"/>
  <c r="Q13" i="82"/>
  <c r="Q85" i="82"/>
  <c r="Q83" i="82"/>
  <c r="Q77" i="82"/>
  <c r="Q70" i="82"/>
  <c r="Q58" i="82"/>
  <c r="Q56" i="82"/>
  <c r="Q50" i="82"/>
  <c r="Q43" i="82"/>
  <c r="Q31" i="82"/>
  <c r="Q29" i="82"/>
  <c r="Q23" i="82"/>
  <c r="Q16" i="82"/>
  <c r="Q6" i="82"/>
  <c r="Q88" i="82"/>
  <c r="Q76" i="82"/>
  <c r="Q74" i="82"/>
  <c r="Q68" i="82"/>
  <c r="Q61" i="82"/>
  <c r="Q49" i="82"/>
  <c r="Q47" i="82"/>
  <c r="Q41" i="82"/>
  <c r="Q34" i="82"/>
  <c r="Q22" i="82"/>
  <c r="Q20" i="82"/>
  <c r="Q9" i="82"/>
  <c r="Q8" i="82"/>
  <c r="Q86" i="82"/>
  <c r="Q79" i="82"/>
  <c r="Q67" i="82"/>
  <c r="Q65" i="82"/>
  <c r="Q59" i="82"/>
  <c r="Q52" i="82"/>
  <c r="Q40" i="82"/>
  <c r="Q38" i="82"/>
  <c r="Q32" i="82"/>
  <c r="Q25" i="82"/>
  <c r="Q15" i="82"/>
  <c r="Q12" i="82"/>
  <c r="Q7" i="82"/>
  <c r="Q11" i="87"/>
  <c r="Q5" i="87"/>
  <c r="Q78" i="87"/>
  <c r="Q75" i="87"/>
  <c r="Q72" i="87"/>
  <c r="Q69" i="87"/>
  <c r="Q66" i="87"/>
  <c r="Q63" i="87"/>
  <c r="Q60" i="87"/>
  <c r="Q57" i="87"/>
  <c r="Q54" i="87"/>
  <c r="Q51" i="87"/>
  <c r="Q48" i="87"/>
  <c r="Q45" i="87"/>
  <c r="Q42" i="87"/>
  <c r="Q39" i="87"/>
  <c r="Q36" i="87"/>
  <c r="Q33" i="87"/>
  <c r="Q30" i="87"/>
  <c r="Q27" i="87"/>
  <c r="Q24" i="87"/>
  <c r="Q21" i="87"/>
  <c r="Q79" i="87"/>
  <c r="Q76" i="87"/>
  <c r="Q73" i="87"/>
  <c r="Q70" i="87"/>
  <c r="Q67" i="87"/>
  <c r="Q64" i="87"/>
  <c r="Q61" i="87"/>
  <c r="Q58" i="87"/>
  <c r="Q55" i="87"/>
  <c r="Q52" i="87"/>
  <c r="Q77" i="87"/>
  <c r="Q74" i="87"/>
  <c r="Q71" i="87"/>
  <c r="Q68" i="87"/>
  <c r="Q65" i="87"/>
  <c r="Q62" i="87"/>
  <c r="Q59" i="87"/>
  <c r="Q56" i="87"/>
  <c r="Q53" i="87"/>
  <c r="Q50" i="87"/>
  <c r="Q47" i="87"/>
  <c r="Q44" i="87"/>
  <c r="Q41" i="87"/>
  <c r="Q38" i="87"/>
  <c r="Q35" i="87"/>
  <c r="Q32" i="87"/>
  <c r="Q29" i="87"/>
  <c r="Q26" i="87"/>
  <c r="Q23" i="87"/>
  <c r="Q20" i="87"/>
  <c r="Q17" i="87"/>
  <c r="Q14" i="87"/>
  <c r="Q10" i="87"/>
  <c r="Q9" i="87"/>
  <c r="Q8" i="87"/>
  <c r="Q43" i="87"/>
  <c r="Q34" i="87"/>
  <c r="Q25" i="87"/>
  <c r="Q12" i="87"/>
  <c r="Q7" i="87"/>
  <c r="Q15" i="87"/>
  <c r="Q46" i="87"/>
  <c r="Q37" i="87"/>
  <c r="Q28" i="87"/>
  <c r="Q18" i="87"/>
  <c r="Q13" i="87"/>
  <c r="Q49" i="87"/>
  <c r="Q40" i="87"/>
  <c r="Q31" i="87"/>
  <c r="Q22" i="87"/>
  <c r="Q19" i="87"/>
  <c r="Q6" i="87"/>
  <c r="Q16" i="87"/>
  <c r="Q95" i="93"/>
  <c r="Q94" i="93"/>
  <c r="Q92" i="93"/>
  <c r="Q89" i="93"/>
  <c r="Q86" i="93"/>
  <c r="Q83" i="93"/>
  <c r="Q80" i="93"/>
  <c r="Q77" i="93"/>
  <c r="Q74" i="93"/>
  <c r="Q71" i="93"/>
  <c r="Q68" i="93"/>
  <c r="Q65" i="93"/>
  <c r="Q62" i="93"/>
  <c r="Q59" i="93"/>
  <c r="Q56" i="93"/>
  <c r="Q96" i="93"/>
  <c r="Q90" i="93"/>
  <c r="Q87" i="93"/>
  <c r="Q93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Q55" i="93"/>
  <c r="Q14" i="93"/>
  <c r="Q10" i="93"/>
  <c r="Q5" i="93"/>
  <c r="Q81" i="93"/>
  <c r="Q72" i="93"/>
  <c r="Q63" i="93"/>
  <c r="Q11" i="93"/>
  <c r="Q15" i="93"/>
  <c r="Q12" i="93"/>
  <c r="Q6" i="93"/>
  <c r="Q84" i="93"/>
  <c r="Q75" i="93"/>
  <c r="Q66" i="93"/>
  <c r="Q57" i="93"/>
  <c r="Q54" i="93"/>
  <c r="Q51" i="93"/>
  <c r="Q48" i="93"/>
  <c r="Q45" i="93"/>
  <c r="Q42" i="93"/>
  <c r="Q39" i="93"/>
  <c r="Q36" i="93"/>
  <c r="Q33" i="93"/>
  <c r="Q30" i="93"/>
  <c r="Q27" i="93"/>
  <c r="Q24" i="93"/>
  <c r="Q21" i="93"/>
  <c r="Q18" i="93"/>
  <c r="Q97" i="93"/>
  <c r="Q78" i="93"/>
  <c r="Q69" i="93"/>
  <c r="Q60" i="93"/>
  <c r="Q9" i="93"/>
  <c r="Q98" i="93"/>
  <c r="Q53" i="93"/>
  <c r="Q47" i="93"/>
  <c r="Q41" i="93"/>
  <c r="Q35" i="93"/>
  <c r="Q29" i="93"/>
  <c r="Q23" i="93"/>
  <c r="Q17" i="93"/>
  <c r="Q52" i="93"/>
  <c r="Q46" i="93"/>
  <c r="Q40" i="93"/>
  <c r="Q34" i="93"/>
  <c r="Q28" i="93"/>
  <c r="Q22" i="93"/>
  <c r="Q16" i="93"/>
  <c r="Q49" i="93"/>
  <c r="Q43" i="93"/>
  <c r="Q37" i="93"/>
  <c r="Q31" i="93"/>
  <c r="Q25" i="93"/>
  <c r="Q19" i="93"/>
  <c r="Q50" i="93"/>
  <c r="Q32" i="93"/>
  <c r="Q13" i="93"/>
  <c r="Q38" i="93"/>
  <c r="Q20" i="93"/>
  <c r="Q8" i="93"/>
  <c r="Q7" i="93"/>
  <c r="Q26" i="93"/>
  <c r="Q44" i="93"/>
  <c r="AN3" i="18"/>
  <c r="AI3" i="27"/>
  <c r="H10" i="24"/>
  <c r="I11" i="23"/>
  <c r="J11" i="23" s="1"/>
  <c r="H14" i="21"/>
  <c r="I14" i="21" s="1"/>
  <c r="J14" i="21" s="1"/>
  <c r="H9" i="20"/>
  <c r="H18" i="19"/>
  <c r="I13" i="16"/>
  <c r="J13" i="16" s="1"/>
  <c r="H75" i="27"/>
  <c r="I75" i="27" s="1"/>
  <c r="J75" i="27" s="1"/>
  <c r="H21" i="27"/>
  <c r="I21" i="27" s="1"/>
  <c r="J21" i="27" s="1"/>
  <c r="H20" i="22"/>
  <c r="I20" i="22" s="1"/>
  <c r="J20" i="22" s="1"/>
  <c r="H15" i="21"/>
  <c r="I15" i="21" s="1"/>
  <c r="J15" i="21" s="1"/>
  <c r="H6" i="21"/>
  <c r="I6" i="21" s="1"/>
  <c r="J6" i="21" s="1"/>
  <c r="H10" i="20"/>
  <c r="I9" i="7"/>
  <c r="J9" i="7" s="1"/>
  <c r="H9" i="13"/>
  <c r="I9" i="13" s="1"/>
  <c r="J9" i="13" s="1"/>
  <c r="H8" i="13"/>
  <c r="I8" i="13" s="1"/>
  <c r="J8" i="13" s="1"/>
  <c r="H23" i="23"/>
  <c r="H22" i="23"/>
  <c r="H21" i="23"/>
  <c r="H20" i="23"/>
  <c r="H19" i="23"/>
  <c r="H18" i="23"/>
  <c r="H17" i="23"/>
  <c r="H16" i="23"/>
  <c r="H15" i="23"/>
  <c r="H14" i="23"/>
  <c r="H13" i="23"/>
  <c r="H12" i="23"/>
  <c r="H7" i="23"/>
  <c r="H6" i="23"/>
  <c r="H11" i="57"/>
  <c r="I11" i="57" s="1"/>
  <c r="J11" i="57" s="1"/>
  <c r="H15" i="57"/>
  <c r="I15" i="57" s="1"/>
  <c r="J15" i="57" s="1"/>
  <c r="H23" i="57"/>
  <c r="I23" i="57" s="1"/>
  <c r="J23" i="57" s="1"/>
  <c r="H20" i="57"/>
  <c r="I20" i="57" s="1"/>
  <c r="J20" i="57" s="1"/>
  <c r="H14" i="57"/>
  <c r="I14" i="57" s="1"/>
  <c r="J14" i="57" s="1"/>
  <c r="H10" i="57"/>
  <c r="I10" i="57" s="1"/>
  <c r="J10" i="57" s="1"/>
  <c r="H22" i="57"/>
  <c r="I22" i="57" s="1"/>
  <c r="J22" i="57" s="1"/>
  <c r="H21" i="57"/>
  <c r="I21" i="57" s="1"/>
  <c r="J21" i="57" s="1"/>
  <c r="H16" i="57"/>
  <c r="I16" i="57" s="1"/>
  <c r="J16" i="57" s="1"/>
  <c r="H5" i="57"/>
  <c r="I5" i="57" s="1"/>
  <c r="J5" i="57" s="1"/>
  <c r="H17" i="57"/>
  <c r="I17" i="57" s="1"/>
  <c r="J17" i="57" s="1"/>
  <c r="H4" i="57"/>
  <c r="I4" i="57" s="1"/>
  <c r="J4" i="57" s="1"/>
  <c r="K4" i="57" s="1"/>
  <c r="AQ4" i="57" s="1"/>
  <c r="H6" i="57"/>
  <c r="I6" i="57" s="1"/>
  <c r="J6" i="57" s="1"/>
  <c r="H9" i="56"/>
  <c r="H4" i="56"/>
  <c r="H11" i="56"/>
  <c r="H5" i="56"/>
  <c r="H8" i="56"/>
  <c r="H23" i="64"/>
  <c r="H22" i="64"/>
  <c r="H21" i="64"/>
  <c r="H20" i="64"/>
  <c r="H19" i="64"/>
  <c r="H18" i="64"/>
  <c r="H17" i="64"/>
  <c r="H16" i="64"/>
  <c r="H15" i="64"/>
  <c r="H14" i="64"/>
  <c r="H13" i="64"/>
  <c r="H12" i="64"/>
  <c r="H7" i="64"/>
  <c r="H6" i="64"/>
  <c r="H4" i="64"/>
  <c r="H8" i="64"/>
  <c r="H9" i="64"/>
  <c r="H5" i="27"/>
  <c r="I5" i="27" s="1"/>
  <c r="J5" i="27" s="1"/>
  <c r="H22" i="19"/>
  <c r="H7" i="16"/>
  <c r="H9" i="15"/>
  <c r="H15" i="22"/>
  <c r="I15" i="22" s="1"/>
  <c r="J15" i="22" s="1"/>
  <c r="H23" i="21"/>
  <c r="I23" i="21" s="1"/>
  <c r="J23" i="21" s="1"/>
  <c r="AQ4" i="17"/>
  <c r="H21" i="13"/>
  <c r="I21" i="13" s="1"/>
  <c r="J21" i="13" s="1"/>
  <c r="H15" i="13"/>
  <c r="I15" i="13" s="1"/>
  <c r="J15" i="13" s="1"/>
  <c r="AQ4" i="10"/>
  <c r="H22" i="24"/>
  <c r="AI3" i="22"/>
  <c r="H21" i="16"/>
  <c r="I20" i="7"/>
  <c r="J20" i="7" s="1"/>
  <c r="I14" i="7"/>
  <c r="J14" i="7" s="1"/>
  <c r="AE4" i="28"/>
  <c r="AF4" i="28"/>
  <c r="AO4" i="28" s="1"/>
  <c r="W5" i="28"/>
  <c r="AG4" i="28"/>
  <c r="AP4" i="28" s="1"/>
  <c r="H19" i="22"/>
  <c r="I19" i="22" s="1"/>
  <c r="J19" i="22" s="1"/>
  <c r="H6" i="22"/>
  <c r="I6" i="22" s="1"/>
  <c r="J6" i="22" s="1"/>
  <c r="X5" i="16"/>
  <c r="AH5" i="16" s="1"/>
  <c r="H23" i="14"/>
  <c r="I23" i="14" s="1"/>
  <c r="J23" i="14" s="1"/>
  <c r="H10" i="10"/>
  <c r="I10" i="10" s="1"/>
  <c r="J10" i="10" s="1"/>
  <c r="H8" i="10"/>
  <c r="I8" i="10" s="1"/>
  <c r="J8" i="10" s="1"/>
  <c r="AH4" i="11"/>
  <c r="AI4" i="11" s="1"/>
  <c r="H4" i="9"/>
  <c r="I4" i="9" s="1"/>
  <c r="J4" i="9" s="1"/>
  <c r="K4" i="9" s="1"/>
  <c r="Z4" i="10"/>
  <c r="H10" i="13"/>
  <c r="I10" i="13" s="1"/>
  <c r="J10" i="13" s="1"/>
  <c r="H5" i="11"/>
  <c r="H18" i="5"/>
  <c r="I18" i="5" s="1"/>
  <c r="J18" i="5" s="1"/>
  <c r="H4" i="2"/>
  <c r="H22" i="10"/>
  <c r="I22" i="10" s="1"/>
  <c r="J22" i="10" s="1"/>
  <c r="H7" i="10"/>
  <c r="I7" i="10" s="1"/>
  <c r="J7" i="10" s="1"/>
  <c r="H10" i="9"/>
  <c r="I10" i="9" s="1"/>
  <c r="J10" i="9" s="1"/>
  <c r="AF4" i="4"/>
  <c r="AE4" i="4"/>
  <c r="W5" i="4"/>
  <c r="X5" i="4" s="1"/>
  <c r="AH5" i="4" s="1"/>
  <c r="AG4" i="4"/>
  <c r="H11" i="3"/>
  <c r="H14" i="2"/>
  <c r="H23" i="10"/>
  <c r="I23" i="10" s="1"/>
  <c r="J23" i="10" s="1"/>
  <c r="H21" i="5"/>
  <c r="I21" i="5" s="1"/>
  <c r="J21" i="5" s="1"/>
  <c r="H15" i="2"/>
  <c r="K11" i="1"/>
  <c r="Y5" i="3" l="1"/>
  <c r="X5" i="3"/>
  <c r="K6" i="34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H5" i="87"/>
  <c r="AQ5" i="87" s="1"/>
  <c r="AQ5" i="45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K6" i="13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AH5" i="91"/>
  <c r="AQ5" i="91" s="1"/>
  <c r="K6" i="46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K8" i="42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K8" i="47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6" i="14"/>
  <c r="K6" i="77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K6" i="87"/>
  <c r="K7" i="87" s="1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Y5" i="28"/>
  <c r="X5" i="28"/>
  <c r="AH5" i="28" s="1"/>
  <c r="I7" i="64"/>
  <c r="J7" i="64" s="1"/>
  <c r="I17" i="64"/>
  <c r="J17" i="64" s="1"/>
  <c r="I23" i="64"/>
  <c r="J23" i="64" s="1"/>
  <c r="I15" i="23"/>
  <c r="J15" i="23" s="1"/>
  <c r="I21" i="23"/>
  <c r="J21" i="23" s="1"/>
  <c r="I9" i="20"/>
  <c r="J9" i="20" s="1"/>
  <c r="AQ3" i="34"/>
  <c r="AI3" i="34"/>
  <c r="W5" i="44"/>
  <c r="AF4" i="44"/>
  <c r="AO4" i="44" s="1"/>
  <c r="AE4" i="44"/>
  <c r="AG4" i="44"/>
  <c r="AP4" i="44" s="1"/>
  <c r="AI3" i="52"/>
  <c r="AN3" i="52"/>
  <c r="Y5" i="59"/>
  <c r="X5" i="59"/>
  <c r="AH5" i="59" s="1"/>
  <c r="AF4" i="53"/>
  <c r="AO4" i="53" s="1"/>
  <c r="AE4" i="53"/>
  <c r="AG4" i="53"/>
  <c r="AP4" i="53" s="1"/>
  <c r="W5" i="53"/>
  <c r="K7" i="85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I4" i="12"/>
  <c r="W5" i="25"/>
  <c r="AG4" i="25"/>
  <c r="AP4" i="25" s="1"/>
  <c r="AF4" i="25"/>
  <c r="AO4" i="25" s="1"/>
  <c r="AE4" i="25"/>
  <c r="I8" i="20"/>
  <c r="J8" i="20" s="1"/>
  <c r="K5" i="70"/>
  <c r="I6" i="59"/>
  <c r="J6" i="59" s="1"/>
  <c r="I16" i="59"/>
  <c r="J16" i="59" s="1"/>
  <c r="I22" i="59"/>
  <c r="J22" i="59" s="1"/>
  <c r="I11" i="51"/>
  <c r="J11" i="51" s="1"/>
  <c r="I8" i="15"/>
  <c r="J8" i="15" s="1"/>
  <c r="I15" i="15"/>
  <c r="J15" i="15" s="1"/>
  <c r="I21" i="15"/>
  <c r="J21" i="15" s="1"/>
  <c r="I9" i="19"/>
  <c r="J9" i="19" s="1"/>
  <c r="AR3" i="25"/>
  <c r="K5" i="82"/>
  <c r="K6" i="82" s="1"/>
  <c r="K7" i="82" s="1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K5" i="45"/>
  <c r="K6" i="45" s="1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K5" i="28"/>
  <c r="K36" i="43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I4" i="45"/>
  <c r="AN4" i="45"/>
  <c r="Z5" i="52"/>
  <c r="AF4" i="56"/>
  <c r="W5" i="56"/>
  <c r="AG4" i="56"/>
  <c r="AE4" i="56"/>
  <c r="Y5" i="61"/>
  <c r="AR3" i="74"/>
  <c r="AN4" i="58"/>
  <c r="AI4" i="58"/>
  <c r="AE4" i="72"/>
  <c r="AF4" i="72"/>
  <c r="W5" i="72"/>
  <c r="AG4" i="72"/>
  <c r="AP4" i="72" s="1"/>
  <c r="AE4" i="86"/>
  <c r="W5" i="86"/>
  <c r="AF4" i="86"/>
  <c r="AO4" i="86" s="1"/>
  <c r="AG4" i="86"/>
  <c r="AP4" i="86" s="1"/>
  <c r="I21" i="2"/>
  <c r="J21" i="2" s="1"/>
  <c r="I5" i="4"/>
  <c r="J5" i="4" s="1"/>
  <c r="I14" i="4"/>
  <c r="J14" i="4" s="1"/>
  <c r="I20" i="4"/>
  <c r="J20" i="4" s="1"/>
  <c r="I12" i="24"/>
  <c r="J12" i="24" s="1"/>
  <c r="I10" i="60"/>
  <c r="J10" i="60" s="1"/>
  <c r="K5" i="18"/>
  <c r="I12" i="11"/>
  <c r="J12" i="11" s="1"/>
  <c r="I18" i="11"/>
  <c r="J18" i="11" s="1"/>
  <c r="I8" i="8"/>
  <c r="J8" i="8" s="1"/>
  <c r="I7" i="8"/>
  <c r="J7" i="8" s="1"/>
  <c r="I17" i="8"/>
  <c r="J17" i="8" s="1"/>
  <c r="I23" i="8"/>
  <c r="J23" i="8" s="1"/>
  <c r="AF4" i="19"/>
  <c r="AE4" i="19"/>
  <c r="W5" i="19"/>
  <c r="AG4" i="19"/>
  <c r="AR3" i="31"/>
  <c r="AQ5" i="38"/>
  <c r="AN4" i="54"/>
  <c r="AI4" i="54"/>
  <c r="AR3" i="79"/>
  <c r="AE4" i="90"/>
  <c r="W5" i="90"/>
  <c r="AG4" i="90"/>
  <c r="AP4" i="90" s="1"/>
  <c r="AF4" i="90"/>
  <c r="AO4" i="90" s="1"/>
  <c r="AR3" i="90"/>
  <c r="I12" i="2"/>
  <c r="J12" i="2" s="1"/>
  <c r="I13" i="24"/>
  <c r="J13" i="24" s="1"/>
  <c r="I6" i="12"/>
  <c r="J6" i="12" s="1"/>
  <c r="I16" i="12"/>
  <c r="J16" i="12" s="1"/>
  <c r="I22" i="12"/>
  <c r="J22" i="12" s="1"/>
  <c r="I13" i="19"/>
  <c r="J13" i="19" s="1"/>
  <c r="I4" i="72"/>
  <c r="J4" i="72" s="1"/>
  <c r="K4" i="72" s="1"/>
  <c r="I16" i="68"/>
  <c r="J16" i="68" s="1"/>
  <c r="I18" i="68"/>
  <c r="J18" i="68" s="1"/>
  <c r="I23" i="68"/>
  <c r="J23" i="68" s="1"/>
  <c r="I8" i="24"/>
  <c r="J8" i="24" s="1"/>
  <c r="I15" i="20"/>
  <c r="J15" i="20" s="1"/>
  <c r="I21" i="20"/>
  <c r="J21" i="20" s="1"/>
  <c r="AQ4" i="32"/>
  <c r="AN3" i="57"/>
  <c r="AI3" i="57"/>
  <c r="AN4" i="95"/>
  <c r="AI4" i="95"/>
  <c r="AR3" i="2"/>
  <c r="AI3" i="24"/>
  <c r="I11" i="67"/>
  <c r="J11" i="67" s="1"/>
  <c r="AR3" i="26"/>
  <c r="K5" i="33"/>
  <c r="AO4" i="57"/>
  <c r="Y5" i="76"/>
  <c r="X5" i="76"/>
  <c r="AH5" i="76" s="1"/>
  <c r="Y5" i="70"/>
  <c r="X5" i="70"/>
  <c r="AH5" i="70" s="1"/>
  <c r="X5" i="96"/>
  <c r="AH5" i="96" s="1"/>
  <c r="Y5" i="96"/>
  <c r="Z5" i="96" s="1"/>
  <c r="W5" i="2"/>
  <c r="AG4" i="2"/>
  <c r="AF4" i="2"/>
  <c r="AE4" i="2"/>
  <c r="I7" i="52"/>
  <c r="J7" i="52" s="1"/>
  <c r="I7" i="3"/>
  <c r="J7" i="3" s="1"/>
  <c r="I17" i="3"/>
  <c r="J17" i="3" s="1"/>
  <c r="I23" i="3"/>
  <c r="J23" i="3" s="1"/>
  <c r="I11" i="15"/>
  <c r="J11" i="15" s="1"/>
  <c r="AG4" i="26"/>
  <c r="AP4" i="26" s="1"/>
  <c r="AF4" i="26"/>
  <c r="AO4" i="26" s="1"/>
  <c r="AE4" i="26"/>
  <c r="W5" i="26"/>
  <c r="AR3" i="32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AQ3" i="47"/>
  <c r="AI3" i="47"/>
  <c r="K6" i="62"/>
  <c r="AP4" i="40"/>
  <c r="AO4" i="63"/>
  <c r="Y5" i="74"/>
  <c r="X5" i="74"/>
  <c r="AH5" i="74" s="1"/>
  <c r="X5" i="48"/>
  <c r="AH5" i="48" s="1"/>
  <c r="AO4" i="17"/>
  <c r="AN4" i="47"/>
  <c r="AI4" i="47"/>
  <c r="AP4" i="41"/>
  <c r="X5" i="84"/>
  <c r="AH5" i="84" s="1"/>
  <c r="I5" i="11"/>
  <c r="J5" i="11" s="1"/>
  <c r="I12" i="64"/>
  <c r="J12" i="64" s="1"/>
  <c r="I8" i="56"/>
  <c r="J8" i="56" s="1"/>
  <c r="I6" i="23"/>
  <c r="J6" i="23" s="1"/>
  <c r="AR3" i="73"/>
  <c r="W5" i="62"/>
  <c r="AG4" i="62"/>
  <c r="AP4" i="62" s="1"/>
  <c r="AF4" i="62"/>
  <c r="AO4" i="62" s="1"/>
  <c r="AE4" i="62"/>
  <c r="Y5" i="77"/>
  <c r="Y5" i="83"/>
  <c r="AN4" i="87"/>
  <c r="AI4" i="87"/>
  <c r="AG4" i="88"/>
  <c r="AP4" i="88" s="1"/>
  <c r="AF4" i="88"/>
  <c r="AO4" i="88" s="1"/>
  <c r="AE4" i="88"/>
  <c r="W5" i="88"/>
  <c r="K5" i="5"/>
  <c r="AI4" i="21"/>
  <c r="AN4" i="21"/>
  <c r="I7" i="59"/>
  <c r="J7" i="59" s="1"/>
  <c r="I17" i="59"/>
  <c r="J17" i="59" s="1"/>
  <c r="I23" i="59"/>
  <c r="J23" i="59" s="1"/>
  <c r="I6" i="15"/>
  <c r="J6" i="15" s="1"/>
  <c r="I16" i="15"/>
  <c r="J16" i="15" s="1"/>
  <c r="I22" i="15"/>
  <c r="J22" i="15" s="1"/>
  <c r="AE4" i="6"/>
  <c r="W5" i="6"/>
  <c r="AG4" i="6"/>
  <c r="AP4" i="6" s="1"/>
  <c r="AF4" i="6"/>
  <c r="AO4" i="6" s="1"/>
  <c r="W5" i="20"/>
  <c r="AG4" i="20"/>
  <c r="AF4" i="20"/>
  <c r="AE4" i="20"/>
  <c r="AN3" i="54"/>
  <c r="AI3" i="54"/>
  <c r="AQ4" i="72"/>
  <c r="I20" i="2"/>
  <c r="J20" i="2" s="1"/>
  <c r="AR3" i="6"/>
  <c r="I11" i="4"/>
  <c r="J11" i="4" s="1"/>
  <c r="I15" i="4"/>
  <c r="J15" i="4" s="1"/>
  <c r="I21" i="4"/>
  <c r="J21" i="4" s="1"/>
  <c r="AR3" i="28"/>
  <c r="I4" i="60"/>
  <c r="J4" i="60" s="1"/>
  <c r="K4" i="60" s="1"/>
  <c r="I4" i="11"/>
  <c r="J4" i="11" s="1"/>
  <c r="K4" i="11" s="1"/>
  <c r="AR4" i="11" s="1"/>
  <c r="I13" i="11"/>
  <c r="J13" i="11" s="1"/>
  <c r="I19" i="11"/>
  <c r="J19" i="11" s="1"/>
  <c r="I4" i="8"/>
  <c r="J4" i="8" s="1"/>
  <c r="K4" i="8" s="1"/>
  <c r="AP4" i="8" s="1"/>
  <c r="I12" i="8"/>
  <c r="J12" i="8" s="1"/>
  <c r="I18" i="8"/>
  <c r="J18" i="8" s="1"/>
  <c r="AE4" i="9"/>
  <c r="W5" i="9"/>
  <c r="AG4" i="9"/>
  <c r="AP4" i="9" s="1"/>
  <c r="AF4" i="9"/>
  <c r="AO4" i="9" s="1"/>
  <c r="AG4" i="27"/>
  <c r="AP4" i="27" s="1"/>
  <c r="AF4" i="27"/>
  <c r="AO4" i="27" s="1"/>
  <c r="AE4" i="27"/>
  <c r="W5" i="27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AR3" i="49"/>
  <c r="K6" i="53"/>
  <c r="AI4" i="71"/>
  <c r="I7" i="12"/>
  <c r="J7" i="12" s="1"/>
  <c r="I17" i="12"/>
  <c r="J17" i="12" s="1"/>
  <c r="I23" i="12"/>
  <c r="J23" i="12" s="1"/>
  <c r="I9" i="72"/>
  <c r="J9" i="72" s="1"/>
  <c r="I19" i="68"/>
  <c r="J19" i="68" s="1"/>
  <c r="I21" i="68"/>
  <c r="J21" i="68" s="1"/>
  <c r="I10" i="68"/>
  <c r="J10" i="68" s="1"/>
  <c r="I6" i="20"/>
  <c r="J6" i="20" s="1"/>
  <c r="I16" i="20"/>
  <c r="J16" i="20" s="1"/>
  <c r="I22" i="20"/>
  <c r="J22" i="20" s="1"/>
  <c r="AQ3" i="51"/>
  <c r="AI3" i="51"/>
  <c r="AR3" i="63"/>
  <c r="AN3" i="69"/>
  <c r="AI3" i="69"/>
  <c r="X5" i="77"/>
  <c r="X5" i="95"/>
  <c r="AH5" i="95" s="1"/>
  <c r="Y5" i="95"/>
  <c r="I6" i="2"/>
  <c r="J6" i="2" s="1"/>
  <c r="I10" i="67"/>
  <c r="J10" i="67" s="1"/>
  <c r="AF4" i="14"/>
  <c r="AO4" i="14" s="1"/>
  <c r="AE4" i="14"/>
  <c r="W5" i="14"/>
  <c r="AG4" i="14"/>
  <c r="AP4" i="14" s="1"/>
  <c r="AR3" i="35"/>
  <c r="AG4" i="39"/>
  <c r="AP4" i="39" s="1"/>
  <c r="AF4" i="39"/>
  <c r="AO4" i="39" s="1"/>
  <c r="W5" i="39"/>
  <c r="AE4" i="39"/>
  <c r="AP4" i="57"/>
  <c r="AN4" i="76"/>
  <c r="AI4" i="76"/>
  <c r="AI3" i="65"/>
  <c r="AN3" i="65"/>
  <c r="Y5" i="91"/>
  <c r="Z5" i="91" s="1"/>
  <c r="AI4" i="96"/>
  <c r="AN4" i="96"/>
  <c r="W5" i="15"/>
  <c r="AG4" i="15"/>
  <c r="AP4" i="15" s="1"/>
  <c r="AF4" i="15"/>
  <c r="AO4" i="15" s="1"/>
  <c r="AE4" i="15"/>
  <c r="I4" i="16"/>
  <c r="J4" i="16" s="1"/>
  <c r="K4" i="16" s="1"/>
  <c r="I12" i="3"/>
  <c r="J12" i="3" s="1"/>
  <c r="I18" i="3"/>
  <c r="J18" i="3" s="1"/>
  <c r="I15" i="19"/>
  <c r="J15" i="19" s="1"/>
  <c r="K5" i="48"/>
  <c r="AQ4" i="48"/>
  <c r="AR3" i="36"/>
  <c r="AE4" i="51"/>
  <c r="W5" i="51"/>
  <c r="AG4" i="51"/>
  <c r="AF4" i="51"/>
  <c r="AR3" i="59"/>
  <c r="AQ4" i="70"/>
  <c r="AR3" i="88"/>
  <c r="AI4" i="74"/>
  <c r="AN4" i="74"/>
  <c r="AI4" i="81"/>
  <c r="AN4" i="81"/>
  <c r="AI4" i="94"/>
  <c r="AN4" i="94"/>
  <c r="Y5" i="37"/>
  <c r="X5" i="37"/>
  <c r="AQ4" i="28"/>
  <c r="AN4" i="84"/>
  <c r="AI4" i="84"/>
  <c r="I11" i="3"/>
  <c r="J11" i="3" s="1"/>
  <c r="I21" i="16"/>
  <c r="J21" i="16" s="1"/>
  <c r="I9" i="64"/>
  <c r="J9" i="64" s="1"/>
  <c r="I13" i="64"/>
  <c r="J13" i="64" s="1"/>
  <c r="I19" i="64"/>
  <c r="J19" i="64" s="1"/>
  <c r="I5" i="56"/>
  <c r="J5" i="56" s="1"/>
  <c r="I7" i="23"/>
  <c r="J7" i="23" s="1"/>
  <c r="I17" i="23"/>
  <c r="J17" i="23" s="1"/>
  <c r="I23" i="23"/>
  <c r="J23" i="23" s="1"/>
  <c r="AI3" i="18"/>
  <c r="W5" i="22"/>
  <c r="AG4" i="22"/>
  <c r="AP4" i="22" s="1"/>
  <c r="AF4" i="22"/>
  <c r="AO4" i="22" s="1"/>
  <c r="AE4" i="22"/>
  <c r="K5" i="90"/>
  <c r="K6" i="90" s="1"/>
  <c r="K7" i="90" s="1"/>
  <c r="K8" i="90" s="1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5" i="78"/>
  <c r="K6" i="78" s="1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X5" i="36"/>
  <c r="Y5" i="66"/>
  <c r="X5" i="66"/>
  <c r="AH5" i="66" s="1"/>
  <c r="AI4" i="77"/>
  <c r="AN4" i="77"/>
  <c r="AN4" i="83"/>
  <c r="AI4" i="83"/>
  <c r="AG4" i="92"/>
  <c r="AP4" i="92" s="1"/>
  <c r="W5" i="92"/>
  <c r="AF4" i="92"/>
  <c r="AO4" i="92" s="1"/>
  <c r="AE4" i="92"/>
  <c r="AQ3" i="7"/>
  <c r="AI3" i="7"/>
  <c r="AQ3" i="3"/>
  <c r="AI3" i="3"/>
  <c r="I12" i="59"/>
  <c r="J12" i="59" s="1"/>
  <c r="I18" i="59"/>
  <c r="J18" i="59" s="1"/>
  <c r="I9" i="51"/>
  <c r="J9" i="51" s="1"/>
  <c r="I7" i="15"/>
  <c r="J7" i="15" s="1"/>
  <c r="I17" i="15"/>
  <c r="J17" i="15" s="1"/>
  <c r="I23" i="15"/>
  <c r="J23" i="15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K5" i="89"/>
  <c r="K6" i="89" s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AO4" i="45"/>
  <c r="AR3" i="86"/>
  <c r="AQ3" i="96"/>
  <c r="AI3" i="96"/>
  <c r="AR3" i="9"/>
  <c r="I10" i="23"/>
  <c r="J10" i="23" s="1"/>
  <c r="I6" i="4"/>
  <c r="J6" i="4" s="1"/>
  <c r="I16" i="4"/>
  <c r="J16" i="4" s="1"/>
  <c r="I22" i="4"/>
  <c r="J22" i="4" s="1"/>
  <c r="I4" i="71"/>
  <c r="J4" i="71" s="1"/>
  <c r="K4" i="71" s="1"/>
  <c r="AO4" i="71" s="1"/>
  <c r="I9" i="60"/>
  <c r="J9" i="60" s="1"/>
  <c r="I9" i="11"/>
  <c r="J9" i="11" s="1"/>
  <c r="I14" i="11"/>
  <c r="J14" i="11" s="1"/>
  <c r="I20" i="11"/>
  <c r="J20" i="11" s="1"/>
  <c r="I9" i="8"/>
  <c r="J9" i="8" s="1"/>
  <c r="I13" i="8"/>
  <c r="J13" i="8" s="1"/>
  <c r="I19" i="8"/>
  <c r="J19" i="8" s="1"/>
  <c r="AQ4" i="9"/>
  <c r="AG4" i="30"/>
  <c r="AP4" i="30" s="1"/>
  <c r="AF4" i="30"/>
  <c r="AO4" i="30" s="1"/>
  <c r="AE4" i="30"/>
  <c r="W5" i="30"/>
  <c r="AR3" i="30"/>
  <c r="AR3" i="42"/>
  <c r="W5" i="73"/>
  <c r="AG4" i="73"/>
  <c r="AP4" i="73" s="1"/>
  <c r="AF4" i="73"/>
  <c r="AO4" i="73" s="1"/>
  <c r="AE4" i="73"/>
  <c r="X5" i="54"/>
  <c r="AH5" i="54" s="1"/>
  <c r="Y5" i="54"/>
  <c r="W5" i="69"/>
  <c r="AG4" i="69"/>
  <c r="AP4" i="69" s="1"/>
  <c r="AF4" i="69"/>
  <c r="AO4" i="69" s="1"/>
  <c r="AE4" i="69"/>
  <c r="AR3" i="1"/>
  <c r="I19" i="2"/>
  <c r="J19" i="2" s="1"/>
  <c r="I17" i="2"/>
  <c r="J17" i="2" s="1"/>
  <c r="AI4" i="8"/>
  <c r="AR3" i="5"/>
  <c r="I12" i="12"/>
  <c r="J12" i="12" s="1"/>
  <c r="I18" i="12"/>
  <c r="J18" i="12" s="1"/>
  <c r="I8" i="12"/>
  <c r="J8" i="12" s="1"/>
  <c r="I5" i="72"/>
  <c r="J5" i="72" s="1"/>
  <c r="I22" i="68"/>
  <c r="J22" i="68" s="1"/>
  <c r="I6" i="68"/>
  <c r="J6" i="68" s="1"/>
  <c r="I5" i="68"/>
  <c r="J5" i="68" s="1"/>
  <c r="K5" i="68" s="1"/>
  <c r="I7" i="20"/>
  <c r="J7" i="20" s="1"/>
  <c r="I17" i="20"/>
  <c r="J17" i="20" s="1"/>
  <c r="I23" i="20"/>
  <c r="J23" i="20" s="1"/>
  <c r="K5" i="21"/>
  <c r="AQ4" i="21"/>
  <c r="AQ3" i="16"/>
  <c r="AI3" i="16"/>
  <c r="AG4" i="43"/>
  <c r="AP4" i="43" s="1"/>
  <c r="W5" i="43"/>
  <c r="AE4" i="43"/>
  <c r="AF4" i="43"/>
  <c r="AO4" i="43" s="1"/>
  <c r="AF4" i="50"/>
  <c r="AE4" i="50"/>
  <c r="W5" i="50"/>
  <c r="AG4" i="50"/>
  <c r="AE4" i="49"/>
  <c r="AG4" i="49"/>
  <c r="AP4" i="49" s="1"/>
  <c r="AF4" i="49"/>
  <c r="AO4" i="49" s="1"/>
  <c r="W5" i="49"/>
  <c r="AR3" i="58"/>
  <c r="AE4" i="55"/>
  <c r="AG4" i="55"/>
  <c r="AP4" i="55" s="1"/>
  <c r="W5" i="55"/>
  <c r="AF4" i="55"/>
  <c r="AO4" i="55" s="1"/>
  <c r="AI3" i="56"/>
  <c r="AN3" i="56"/>
  <c r="AI3" i="60"/>
  <c r="AN3" i="60"/>
  <c r="AR3" i="83"/>
  <c r="AG4" i="80"/>
  <c r="AP4" i="80" s="1"/>
  <c r="AF4" i="80"/>
  <c r="AO4" i="80" s="1"/>
  <c r="AE4" i="80"/>
  <c r="W5" i="80"/>
  <c r="AG4" i="89"/>
  <c r="AP4" i="89" s="1"/>
  <c r="W5" i="89"/>
  <c r="AF4" i="89"/>
  <c r="AO4" i="89" s="1"/>
  <c r="AE4" i="89"/>
  <c r="AI4" i="93"/>
  <c r="AN4" i="93"/>
  <c r="AQ3" i="95"/>
  <c r="AI3" i="95"/>
  <c r="I7" i="2"/>
  <c r="J7" i="2" s="1"/>
  <c r="I8" i="2"/>
  <c r="J8" i="2" s="1"/>
  <c r="I23" i="19"/>
  <c r="J23" i="19" s="1"/>
  <c r="AI4" i="18"/>
  <c r="AN4" i="18"/>
  <c r="K5" i="15"/>
  <c r="I4" i="67"/>
  <c r="J4" i="67" s="1"/>
  <c r="K4" i="67" s="1"/>
  <c r="K5" i="17"/>
  <c r="X5" i="23"/>
  <c r="AH5" i="23" s="1"/>
  <c r="K5" i="27"/>
  <c r="Y5" i="57"/>
  <c r="X5" i="57"/>
  <c r="AH5" i="57" s="1"/>
  <c r="AO4" i="64"/>
  <c r="AO4" i="76"/>
  <c r="AE4" i="75"/>
  <c r="W5" i="75"/>
  <c r="AF4" i="75"/>
  <c r="AO4" i="75" s="1"/>
  <c r="AG4" i="75"/>
  <c r="AP4" i="75" s="1"/>
  <c r="AF4" i="78"/>
  <c r="AO4" i="78" s="1"/>
  <c r="AE4" i="78"/>
  <c r="W5" i="78"/>
  <c r="AG4" i="78"/>
  <c r="AP4" i="78" s="1"/>
  <c r="AF4" i="82"/>
  <c r="AO4" i="82" s="1"/>
  <c r="AE4" i="82"/>
  <c r="AG4" i="82"/>
  <c r="AP4" i="82" s="1"/>
  <c r="W5" i="82"/>
  <c r="X5" i="83"/>
  <c r="AI4" i="91"/>
  <c r="AN4" i="91"/>
  <c r="AO4" i="96"/>
  <c r="I18" i="16"/>
  <c r="J18" i="16" s="1"/>
  <c r="AR3" i="10"/>
  <c r="I10" i="52"/>
  <c r="J10" i="52" s="1"/>
  <c r="I9" i="16"/>
  <c r="J9" i="16" s="1"/>
  <c r="I4" i="3"/>
  <c r="J4" i="3" s="1"/>
  <c r="K4" i="3" s="1"/>
  <c r="I13" i="3"/>
  <c r="J13" i="3" s="1"/>
  <c r="I19" i="3"/>
  <c r="J19" i="3" s="1"/>
  <c r="I7" i="24"/>
  <c r="J7" i="24" s="1"/>
  <c r="K5" i="86"/>
  <c r="K6" i="86" s="1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49"/>
  <c r="AF4" i="46"/>
  <c r="AO4" i="46" s="1"/>
  <c r="AE4" i="46"/>
  <c r="AG4" i="46"/>
  <c r="AP4" i="46" s="1"/>
  <c r="W5" i="46"/>
  <c r="AI3" i="55"/>
  <c r="AN3" i="55"/>
  <c r="AR3" i="46"/>
  <c r="AR3" i="75"/>
  <c r="AR3" i="85"/>
  <c r="AE4" i="85"/>
  <c r="W5" i="85"/>
  <c r="AG4" i="85"/>
  <c r="AP4" i="85" s="1"/>
  <c r="AF4" i="85"/>
  <c r="AO4" i="85" s="1"/>
  <c r="X5" i="40"/>
  <c r="AH5" i="40" s="1"/>
  <c r="Z5" i="63"/>
  <c r="Z5" i="31"/>
  <c r="AN4" i="48"/>
  <c r="AI4" i="48"/>
  <c r="Z5" i="17"/>
  <c r="X5" i="17"/>
  <c r="AH5" i="17" s="1"/>
  <c r="Y5" i="81"/>
  <c r="X5" i="81"/>
  <c r="Z5" i="41"/>
  <c r="I14" i="2"/>
  <c r="J14" i="2" s="1"/>
  <c r="K5" i="9"/>
  <c r="K5" i="57"/>
  <c r="I16" i="23"/>
  <c r="J16" i="23" s="1"/>
  <c r="AQ5" i="21"/>
  <c r="AG4" i="29"/>
  <c r="AP4" i="29" s="1"/>
  <c r="AF4" i="29"/>
  <c r="AO4" i="29" s="1"/>
  <c r="AE4" i="29"/>
  <c r="W5" i="29"/>
  <c r="K12" i="1"/>
  <c r="AN4" i="28"/>
  <c r="AI4" i="28"/>
  <c r="AR3" i="22"/>
  <c r="I9" i="15"/>
  <c r="J9" i="15" s="1"/>
  <c r="I8" i="64"/>
  <c r="J8" i="64" s="1"/>
  <c r="I14" i="64"/>
  <c r="J14" i="64" s="1"/>
  <c r="I20" i="64"/>
  <c r="J20" i="64" s="1"/>
  <c r="I11" i="56"/>
  <c r="J11" i="56" s="1"/>
  <c r="I12" i="23"/>
  <c r="J12" i="23" s="1"/>
  <c r="I18" i="23"/>
  <c r="J18" i="23" s="1"/>
  <c r="Y5" i="36"/>
  <c r="AE4" i="35"/>
  <c r="AF4" i="35"/>
  <c r="AO4" i="35" s="1"/>
  <c r="AG4" i="35"/>
  <c r="AP4" i="35" s="1"/>
  <c r="W5" i="35"/>
  <c r="AQ3" i="40"/>
  <c r="AI3" i="40"/>
  <c r="AI4" i="59"/>
  <c r="AN4" i="66"/>
  <c r="AI4" i="66"/>
  <c r="I13" i="2"/>
  <c r="J13" i="2" s="1"/>
  <c r="I11" i="11"/>
  <c r="J11" i="11" s="1"/>
  <c r="I8" i="11"/>
  <c r="J8" i="11" s="1"/>
  <c r="I8" i="59"/>
  <c r="J8" i="59" s="1"/>
  <c r="I13" i="59"/>
  <c r="J13" i="59" s="1"/>
  <c r="I19" i="59"/>
  <c r="J19" i="59" s="1"/>
  <c r="I8" i="51"/>
  <c r="J8" i="51" s="1"/>
  <c r="I12" i="15"/>
  <c r="J12" i="15" s="1"/>
  <c r="I18" i="15"/>
  <c r="J18" i="15" s="1"/>
  <c r="I10" i="19"/>
  <c r="J10" i="19" s="1"/>
  <c r="K5" i="32"/>
  <c r="K6" i="32" s="1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AP4" i="45"/>
  <c r="AI4" i="61"/>
  <c r="AN4" i="61"/>
  <c r="I7" i="4"/>
  <c r="J7" i="4" s="1"/>
  <c r="I17" i="4"/>
  <c r="J17" i="4" s="1"/>
  <c r="I23" i="4"/>
  <c r="J23" i="4" s="1"/>
  <c r="I9" i="71"/>
  <c r="J9" i="71" s="1"/>
  <c r="I8" i="63"/>
  <c r="J8" i="63" s="1"/>
  <c r="K5" i="22"/>
  <c r="I10" i="11"/>
  <c r="J10" i="11" s="1"/>
  <c r="I15" i="11"/>
  <c r="J15" i="11" s="1"/>
  <c r="I21" i="11"/>
  <c r="J21" i="11" s="1"/>
  <c r="I5" i="8"/>
  <c r="J5" i="8" s="1"/>
  <c r="I14" i="8"/>
  <c r="J14" i="8" s="1"/>
  <c r="I20" i="8"/>
  <c r="J20" i="8" s="1"/>
  <c r="K5" i="76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AI4" i="42"/>
  <c r="AN4" i="42"/>
  <c r="K6" i="61"/>
  <c r="AE4" i="67"/>
  <c r="W5" i="67"/>
  <c r="AF4" i="67"/>
  <c r="AO4" i="67" s="1"/>
  <c r="AG4" i="67"/>
  <c r="AP4" i="67" s="1"/>
  <c r="AR3" i="82"/>
  <c r="AQ4" i="88"/>
  <c r="AR3" i="93"/>
  <c r="K8" i="6"/>
  <c r="I13" i="12"/>
  <c r="J13" i="12" s="1"/>
  <c r="I19" i="12"/>
  <c r="J19" i="12" s="1"/>
  <c r="I4" i="12"/>
  <c r="J4" i="12" s="1"/>
  <c r="K4" i="12" s="1"/>
  <c r="AN4" i="12" s="1"/>
  <c r="I15" i="24"/>
  <c r="J15" i="24" s="1"/>
  <c r="I11" i="72"/>
  <c r="J11" i="72" s="1"/>
  <c r="I7" i="68"/>
  <c r="J7" i="68" s="1"/>
  <c r="I14" i="68"/>
  <c r="J14" i="68" s="1"/>
  <c r="I11" i="68"/>
  <c r="J11" i="68" s="1"/>
  <c r="I12" i="20"/>
  <c r="J12" i="20" s="1"/>
  <c r="I18" i="20"/>
  <c r="J18" i="20" s="1"/>
  <c r="I5" i="20"/>
  <c r="J5" i="20" s="1"/>
  <c r="AR3" i="2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AN4" i="34"/>
  <c r="AI4" i="34"/>
  <c r="AI3" i="44"/>
  <c r="AQ3" i="64"/>
  <c r="AI3" i="64"/>
  <c r="AQ5" i="94"/>
  <c r="AO4" i="95"/>
  <c r="I10" i="2"/>
  <c r="J10" i="2" s="1"/>
  <c r="AR3" i="8"/>
  <c r="AQ4" i="5"/>
  <c r="AO4" i="18"/>
  <c r="I8" i="50"/>
  <c r="J8" i="50" s="1"/>
  <c r="AR3" i="12"/>
  <c r="K5" i="74"/>
  <c r="K6" i="74" s="1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AN4" i="33"/>
  <c r="AI4" i="33"/>
  <c r="AR3" i="41"/>
  <c r="AN4" i="57"/>
  <c r="AI4" i="57"/>
  <c r="AI4" i="64"/>
  <c r="AN4" i="64"/>
  <c r="AP4" i="76"/>
  <c r="AI4" i="70"/>
  <c r="AN4" i="70"/>
  <c r="AR3" i="78"/>
  <c r="AQ4" i="78"/>
  <c r="I5" i="3"/>
  <c r="J5" i="3" s="1"/>
  <c r="I19" i="19"/>
  <c r="J19" i="19" s="1"/>
  <c r="I9" i="52"/>
  <c r="J9" i="52" s="1"/>
  <c r="I10" i="16"/>
  <c r="J10" i="16" s="1"/>
  <c r="I9" i="3"/>
  <c r="J9" i="3" s="1"/>
  <c r="I14" i="3"/>
  <c r="J14" i="3" s="1"/>
  <c r="I20" i="3"/>
  <c r="J20" i="3" s="1"/>
  <c r="AR3" i="45"/>
  <c r="AN3" i="53"/>
  <c r="AI3" i="53"/>
  <c r="AI3" i="61"/>
  <c r="AN3" i="61"/>
  <c r="AI4" i="40"/>
  <c r="AN4" i="40"/>
  <c r="AP4" i="74"/>
  <c r="AI4" i="31"/>
  <c r="AN4" i="31"/>
  <c r="Y5" i="38"/>
  <c r="Z5" i="38" s="1"/>
  <c r="AO4" i="48"/>
  <c r="X5" i="24"/>
  <c r="AH5" i="24" s="1"/>
  <c r="Y5" i="24"/>
  <c r="AQ4" i="18"/>
  <c r="AO4" i="81"/>
  <c r="AO4" i="37"/>
  <c r="AO4" i="84"/>
  <c r="I18" i="64"/>
  <c r="J18" i="64" s="1"/>
  <c r="I22" i="23"/>
  <c r="J22" i="23" s="1"/>
  <c r="I15" i="2"/>
  <c r="J15" i="2" s="1"/>
  <c r="Y5" i="4"/>
  <c r="Z5" i="4" s="1"/>
  <c r="W5" i="10"/>
  <c r="AG4" i="10"/>
  <c r="AP4" i="10" s="1"/>
  <c r="AF4" i="10"/>
  <c r="AO4" i="10" s="1"/>
  <c r="AE4" i="10"/>
  <c r="I22" i="24"/>
  <c r="J22" i="24" s="1"/>
  <c r="I7" i="16"/>
  <c r="J7" i="16" s="1"/>
  <c r="I4" i="64"/>
  <c r="J4" i="64" s="1"/>
  <c r="K4" i="64" s="1"/>
  <c r="AQ4" i="64" s="1"/>
  <c r="I15" i="64"/>
  <c r="J15" i="64" s="1"/>
  <c r="I21" i="64"/>
  <c r="J21" i="64" s="1"/>
  <c r="I4" i="56"/>
  <c r="J4" i="56" s="1"/>
  <c r="K4" i="56" s="1"/>
  <c r="I13" i="23"/>
  <c r="J13" i="23" s="1"/>
  <c r="I19" i="23"/>
  <c r="J19" i="23" s="1"/>
  <c r="I10" i="20"/>
  <c r="J10" i="20" s="1"/>
  <c r="I10" i="24"/>
  <c r="J10" i="24" s="1"/>
  <c r="AR3" i="33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AQ4" i="35"/>
  <c r="AE4" i="60"/>
  <c r="AF4" i="60"/>
  <c r="AO4" i="60" s="1"/>
  <c r="AG4" i="60"/>
  <c r="AP4" i="60" s="1"/>
  <c r="W5" i="60"/>
  <c r="K6" i="58"/>
  <c r="AF4" i="79"/>
  <c r="AO4" i="79" s="1"/>
  <c r="AE4" i="79"/>
  <c r="W5" i="79"/>
  <c r="AG4" i="79"/>
  <c r="AP4" i="79" s="1"/>
  <c r="AR3" i="84"/>
  <c r="Y5" i="87"/>
  <c r="Z5" i="87" s="1"/>
  <c r="AP4" i="12"/>
  <c r="I16" i="2"/>
  <c r="J16" i="2" s="1"/>
  <c r="Y5" i="21"/>
  <c r="Z5" i="21" s="1"/>
  <c r="I7" i="19"/>
  <c r="J7" i="19" s="1"/>
  <c r="I4" i="59"/>
  <c r="J4" i="59" s="1"/>
  <c r="K4" i="59" s="1"/>
  <c r="I14" i="59"/>
  <c r="J14" i="59" s="1"/>
  <c r="I20" i="59"/>
  <c r="J20" i="59" s="1"/>
  <c r="I4" i="51"/>
  <c r="J4" i="51" s="1"/>
  <c r="K4" i="51" s="1"/>
  <c r="I13" i="15"/>
  <c r="J13" i="15" s="1"/>
  <c r="I19" i="15"/>
  <c r="J19" i="15" s="1"/>
  <c r="I8" i="19"/>
  <c r="J8" i="19" s="1"/>
  <c r="AR3" i="4"/>
  <c r="W5" i="1"/>
  <c r="AE4" i="1"/>
  <c r="AG4" i="1"/>
  <c r="AP4" i="1" s="1"/>
  <c r="AF4" i="1"/>
  <c r="AO4" i="1" s="1"/>
  <c r="AI3" i="76"/>
  <c r="AI3" i="91"/>
  <c r="I12" i="4"/>
  <c r="J12" i="4" s="1"/>
  <c r="I18" i="4"/>
  <c r="J18" i="4" s="1"/>
  <c r="I8" i="4"/>
  <c r="J8" i="4" s="1"/>
  <c r="I8" i="71"/>
  <c r="J8" i="71" s="1"/>
  <c r="I5" i="63"/>
  <c r="J5" i="63" s="1"/>
  <c r="K5" i="63" s="1"/>
  <c r="K5" i="54"/>
  <c r="I6" i="11"/>
  <c r="J6" i="11" s="1"/>
  <c r="I16" i="11"/>
  <c r="J16" i="11" s="1"/>
  <c r="I22" i="11"/>
  <c r="J22" i="11" s="1"/>
  <c r="I11" i="8"/>
  <c r="J11" i="8" s="1"/>
  <c r="I15" i="8"/>
  <c r="J15" i="8" s="1"/>
  <c r="I21" i="8"/>
  <c r="J21" i="8" s="1"/>
  <c r="AI3" i="39"/>
  <c r="AQ3" i="48"/>
  <c r="AI3" i="48"/>
  <c r="AI3" i="70"/>
  <c r="AN3" i="70"/>
  <c r="K6" i="69"/>
  <c r="AP4" i="71"/>
  <c r="AQ4" i="67"/>
  <c r="AR4" i="3"/>
  <c r="Z5" i="11"/>
  <c r="I12" i="16"/>
  <c r="J12" i="16" s="1"/>
  <c r="I5" i="12"/>
  <c r="J5" i="12" s="1"/>
  <c r="I14" i="12"/>
  <c r="J14" i="12" s="1"/>
  <c r="I20" i="12"/>
  <c r="J20" i="12" s="1"/>
  <c r="I9" i="12"/>
  <c r="J9" i="12" s="1"/>
  <c r="W5" i="7"/>
  <c r="AG4" i="7"/>
  <c r="AP4" i="7" s="1"/>
  <c r="AF4" i="7"/>
  <c r="AO4" i="7" s="1"/>
  <c r="AE4" i="7"/>
  <c r="I10" i="55"/>
  <c r="J10" i="55" s="1"/>
  <c r="I12" i="68"/>
  <c r="J12" i="68" s="1"/>
  <c r="I17" i="68"/>
  <c r="J17" i="68" s="1"/>
  <c r="I4" i="24"/>
  <c r="J4" i="24" s="1"/>
  <c r="K4" i="24" s="1"/>
  <c r="I13" i="20"/>
  <c r="J13" i="20" s="1"/>
  <c r="I19" i="20"/>
  <c r="J19" i="20" s="1"/>
  <c r="I11" i="20"/>
  <c r="J11" i="20" s="1"/>
  <c r="AR3" i="20"/>
  <c r="AR3" i="37"/>
  <c r="X5" i="34"/>
  <c r="Y5" i="34"/>
  <c r="AQ5" i="41"/>
  <c r="AE4" i="65"/>
  <c r="W5" i="65"/>
  <c r="AG4" i="65"/>
  <c r="AP4" i="65" s="1"/>
  <c r="AF4" i="65"/>
  <c r="AO4" i="65" s="1"/>
  <c r="AI3" i="94"/>
  <c r="AP4" i="95"/>
  <c r="K6" i="10"/>
  <c r="I5" i="2"/>
  <c r="J5" i="2" s="1"/>
  <c r="AR3" i="13"/>
  <c r="AP4" i="18"/>
  <c r="AQ3" i="11"/>
  <c r="AI3" i="11"/>
  <c r="I9" i="67"/>
  <c r="J9" i="67" s="1"/>
  <c r="I4" i="50"/>
  <c r="J4" i="50" s="1"/>
  <c r="K4" i="50" s="1"/>
  <c r="K5" i="7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AO4" i="33"/>
  <c r="Y5" i="42"/>
  <c r="Z5" i="42" s="1"/>
  <c r="AP4" i="64"/>
  <c r="AO4" i="70"/>
  <c r="AN3" i="68"/>
  <c r="AI3" i="68"/>
  <c r="AQ4" i="82"/>
  <c r="X5" i="93"/>
  <c r="Z5" i="93" s="1"/>
  <c r="I23" i="2"/>
  <c r="J23" i="2" s="1"/>
  <c r="W5" i="13"/>
  <c r="AG4" i="13"/>
  <c r="AP4" i="13" s="1"/>
  <c r="AF4" i="13"/>
  <c r="AO4" i="13" s="1"/>
  <c r="AE4" i="13"/>
  <c r="I19" i="24"/>
  <c r="J19" i="24" s="1"/>
  <c r="I4" i="52"/>
  <c r="J4" i="52" s="1"/>
  <c r="K4" i="52" s="1"/>
  <c r="AR4" i="52" s="1"/>
  <c r="I8" i="16"/>
  <c r="J8" i="16" s="1"/>
  <c r="I10" i="3"/>
  <c r="J10" i="3" s="1"/>
  <c r="I15" i="3"/>
  <c r="J15" i="3" s="1"/>
  <c r="I21" i="3"/>
  <c r="J21" i="3" s="1"/>
  <c r="K5" i="40"/>
  <c r="X5" i="33"/>
  <c r="AI3" i="72"/>
  <c r="AN3" i="72"/>
  <c r="AF4" i="68"/>
  <c r="AO4" i="68" s="1"/>
  <c r="AE4" i="68"/>
  <c r="W5" i="68"/>
  <c r="AG4" i="68"/>
  <c r="AP4" i="68" s="1"/>
  <c r="K5" i="23"/>
  <c r="AO4" i="40"/>
  <c r="AO4" i="74"/>
  <c r="AO4" i="31"/>
  <c r="AI4" i="38"/>
  <c r="AN4" i="38"/>
  <c r="AP4" i="48"/>
  <c r="AI4" i="24"/>
  <c r="AN4" i="24"/>
  <c r="AQ4" i="23"/>
  <c r="AP4" i="81"/>
  <c r="Y5" i="94"/>
  <c r="Z5" i="94" s="1"/>
  <c r="AI4" i="37"/>
  <c r="AN4" i="37"/>
  <c r="AN4" i="41"/>
  <c r="AI4" i="41"/>
  <c r="AP4" i="84"/>
  <c r="AI4" i="4"/>
  <c r="AN4" i="4"/>
  <c r="I4" i="2"/>
  <c r="J4" i="2" s="1"/>
  <c r="K4" i="2" s="1"/>
  <c r="I22" i="19"/>
  <c r="J22" i="19" s="1"/>
  <c r="I6" i="64"/>
  <c r="J6" i="64" s="1"/>
  <c r="I16" i="64"/>
  <c r="J16" i="64" s="1"/>
  <c r="I22" i="64"/>
  <c r="J22" i="64" s="1"/>
  <c r="I9" i="56"/>
  <c r="J9" i="56" s="1"/>
  <c r="I14" i="23"/>
  <c r="J14" i="23" s="1"/>
  <c r="I20" i="23"/>
  <c r="J20" i="23" s="1"/>
  <c r="I18" i="19"/>
  <c r="J18" i="19" s="1"/>
  <c r="AR3" i="27"/>
  <c r="AR3" i="29"/>
  <c r="K5" i="84"/>
  <c r="K6" i="84" s="1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K5" i="35"/>
  <c r="K6" i="35" s="1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29" i="36"/>
  <c r="AI4" i="36"/>
  <c r="AN4" i="36"/>
  <c r="AR3" i="43"/>
  <c r="AI3" i="71"/>
  <c r="AN3" i="71"/>
  <c r="AP4" i="59"/>
  <c r="Y5" i="12"/>
  <c r="X5" i="12"/>
  <c r="AH5" i="12" s="1"/>
  <c r="I14" i="19"/>
  <c r="J14" i="19" s="1"/>
  <c r="I6" i="24"/>
  <c r="J6" i="24" s="1"/>
  <c r="I4" i="20"/>
  <c r="J4" i="20" s="1"/>
  <c r="K4" i="20" s="1"/>
  <c r="AQ4" i="20" s="1"/>
  <c r="I9" i="59"/>
  <c r="J9" i="59" s="1"/>
  <c r="I15" i="59"/>
  <c r="J15" i="59" s="1"/>
  <c r="I21" i="59"/>
  <c r="J21" i="59" s="1"/>
  <c r="I10" i="51"/>
  <c r="J10" i="51" s="1"/>
  <c r="I14" i="15"/>
  <c r="J14" i="15" s="1"/>
  <c r="I20" i="15"/>
  <c r="J20" i="15" s="1"/>
  <c r="I4" i="19"/>
  <c r="J4" i="19" s="1"/>
  <c r="K4" i="19" s="1"/>
  <c r="Y5" i="45"/>
  <c r="Z5" i="45" s="1"/>
  <c r="W5" i="5"/>
  <c r="AG4" i="5"/>
  <c r="AP4" i="5" s="1"/>
  <c r="AF4" i="5"/>
  <c r="AO4" i="5" s="1"/>
  <c r="AE4" i="5"/>
  <c r="AR3" i="17"/>
  <c r="I13" i="4"/>
  <c r="J13" i="4" s="1"/>
  <c r="I19" i="4"/>
  <c r="J19" i="4" s="1"/>
  <c r="I9" i="4"/>
  <c r="J9" i="4" s="1"/>
  <c r="I10" i="71"/>
  <c r="J10" i="71" s="1"/>
  <c r="I11" i="63"/>
  <c r="J11" i="63" s="1"/>
  <c r="I7" i="11"/>
  <c r="J7" i="11" s="1"/>
  <c r="I17" i="11"/>
  <c r="J17" i="11" s="1"/>
  <c r="I23" i="11"/>
  <c r="J23" i="11" s="1"/>
  <c r="I6" i="8"/>
  <c r="J6" i="8" s="1"/>
  <c r="I16" i="8"/>
  <c r="J16" i="8" s="1"/>
  <c r="I22" i="8"/>
  <c r="J22" i="8" s="1"/>
  <c r="AQ4" i="45"/>
  <c r="AN3" i="66"/>
  <c r="AI3" i="66"/>
  <c r="Y5" i="71"/>
  <c r="X5" i="71"/>
  <c r="AH5" i="71" s="1"/>
  <c r="AR3" i="77"/>
  <c r="K6" i="83"/>
  <c r="AQ4" i="90"/>
  <c r="K9" i="93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Q4" i="96"/>
  <c r="I10" i="12"/>
  <c r="J10" i="12" s="1"/>
  <c r="I22" i="2"/>
  <c r="J22" i="2" s="1"/>
  <c r="Y5" i="8"/>
  <c r="X5" i="8"/>
  <c r="AH5" i="8" s="1"/>
  <c r="Z5" i="16"/>
  <c r="I20" i="19"/>
  <c r="J20" i="19" s="1"/>
  <c r="I11" i="12"/>
  <c r="J11" i="12" s="1"/>
  <c r="I15" i="12"/>
  <c r="J15" i="12" s="1"/>
  <c r="I21" i="12"/>
  <c r="J21" i="12" s="1"/>
  <c r="I10" i="72"/>
  <c r="J10" i="72" s="1"/>
  <c r="I8" i="55"/>
  <c r="J8" i="55" s="1"/>
  <c r="I13" i="68"/>
  <c r="J13" i="68" s="1"/>
  <c r="I15" i="68"/>
  <c r="J15" i="68" s="1"/>
  <c r="I20" i="68"/>
  <c r="J20" i="68" s="1"/>
  <c r="I9" i="24"/>
  <c r="J9" i="24" s="1"/>
  <c r="I14" i="20"/>
  <c r="J14" i="20" s="1"/>
  <c r="I20" i="20"/>
  <c r="J20" i="20" s="1"/>
  <c r="AR3" i="15"/>
  <c r="AF4" i="32"/>
  <c r="AO4" i="32" s="1"/>
  <c r="AE4" i="32"/>
  <c r="W5" i="32"/>
  <c r="AG4" i="32"/>
  <c r="AP4" i="32" s="1"/>
  <c r="AQ4" i="41"/>
  <c r="AN3" i="62"/>
  <c r="AI3" i="62"/>
  <c r="AR3" i="81"/>
  <c r="AQ4" i="84"/>
  <c r="AR3" i="89"/>
  <c r="I8" i="3"/>
  <c r="J8" i="3" s="1"/>
  <c r="I11" i="2"/>
  <c r="J11" i="2" s="1"/>
  <c r="AI4" i="23"/>
  <c r="AN4" i="23"/>
  <c r="X5" i="18"/>
  <c r="AH5" i="18" s="1"/>
  <c r="Y5" i="18"/>
  <c r="I5" i="67"/>
  <c r="J5" i="67" s="1"/>
  <c r="I10" i="50"/>
  <c r="J10" i="50" s="1"/>
  <c r="AR3" i="23"/>
  <c r="AP4" i="33"/>
  <c r="X5" i="58"/>
  <c r="AH5" i="58" s="1"/>
  <c r="AQ5" i="58" s="1"/>
  <c r="AQ4" i="54"/>
  <c r="AQ4" i="63"/>
  <c r="X5" i="64"/>
  <c r="AH5" i="64" s="1"/>
  <c r="Y5" i="64"/>
  <c r="X5" i="61"/>
  <c r="AH5" i="61" s="1"/>
  <c r="AQ5" i="61" s="1"/>
  <c r="AP4" i="70"/>
  <c r="AI3" i="67"/>
  <c r="AN3" i="67"/>
  <c r="AQ4" i="89"/>
  <c r="AP4" i="96"/>
  <c r="I4" i="4"/>
  <c r="J4" i="4" s="1"/>
  <c r="K4" i="4" s="1"/>
  <c r="AP4" i="4" s="1"/>
  <c r="I9" i="2"/>
  <c r="J9" i="2" s="1"/>
  <c r="I21" i="24"/>
  <c r="J21" i="24" s="1"/>
  <c r="K5" i="65"/>
  <c r="I6" i="52"/>
  <c r="J6" i="52" s="1"/>
  <c r="K5" i="66"/>
  <c r="I6" i="3"/>
  <c r="J6" i="3" s="1"/>
  <c r="I16" i="3"/>
  <c r="J16" i="3" s="1"/>
  <c r="I22" i="3"/>
  <c r="J22" i="3" s="1"/>
  <c r="I11" i="24"/>
  <c r="J11" i="24" s="1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15" i="92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AQ3" i="50"/>
  <c r="AI3" i="50"/>
  <c r="K5" i="55"/>
  <c r="AQ4" i="68"/>
  <c r="AI3" i="87"/>
  <c r="AI3" i="92"/>
  <c r="AN4" i="63"/>
  <c r="AI4" i="63"/>
  <c r="AP4" i="31"/>
  <c r="AN4" i="17"/>
  <c r="AI4" i="17"/>
  <c r="X5" i="47"/>
  <c r="K94" i="73"/>
  <c r="K95" i="73" s="1"/>
  <c r="K96" i="73" s="1"/>
  <c r="K97" i="73" s="1"/>
  <c r="K98" i="73" s="1"/>
  <c r="AP4" i="37"/>
  <c r="AO4" i="41"/>
  <c r="AQ4" i="95"/>
  <c r="Z5" i="71" l="1"/>
  <c r="Z5" i="34"/>
  <c r="Z5" i="36"/>
  <c r="Z5" i="77"/>
  <c r="AH5" i="3"/>
  <c r="Z5" i="3"/>
  <c r="Z5" i="83"/>
  <c r="AG5" i="83" s="1"/>
  <c r="AP5" i="83" s="1"/>
  <c r="Z5" i="40"/>
  <c r="Z5" i="57"/>
  <c r="Z5" i="66"/>
  <c r="Z5" i="95"/>
  <c r="Z5" i="70"/>
  <c r="Z5" i="81"/>
  <c r="AF5" i="81" s="1"/>
  <c r="AO5" i="81" s="1"/>
  <c r="Z5" i="84"/>
  <c r="Z5" i="48"/>
  <c r="Z5" i="76"/>
  <c r="W6" i="76" s="1"/>
  <c r="Z5" i="28"/>
  <c r="AF5" i="28" s="1"/>
  <c r="AO5" i="28" s="1"/>
  <c r="Z5" i="58"/>
  <c r="Z5" i="59"/>
  <c r="AF5" i="59" s="1"/>
  <c r="AG5" i="71"/>
  <c r="W6" i="71"/>
  <c r="AF5" i="71"/>
  <c r="AE5" i="71"/>
  <c r="AG5" i="94"/>
  <c r="AP5" i="94" s="1"/>
  <c r="AE5" i="94"/>
  <c r="W6" i="94"/>
  <c r="AF5" i="94"/>
  <c r="AO5" i="94" s="1"/>
  <c r="AG5" i="21"/>
  <c r="AP5" i="21" s="1"/>
  <c r="AF5" i="21"/>
  <c r="AO5" i="21" s="1"/>
  <c r="W6" i="21"/>
  <c r="AE5" i="21"/>
  <c r="AG5" i="38"/>
  <c r="AP5" i="38" s="1"/>
  <c r="W6" i="38"/>
  <c r="AE5" i="38"/>
  <c r="AF5" i="38"/>
  <c r="AO5" i="38" s="1"/>
  <c r="K6" i="68"/>
  <c r="AF5" i="77"/>
  <c r="AO5" i="77" s="1"/>
  <c r="AE5" i="77"/>
  <c r="AG5" i="77"/>
  <c r="AP5" i="77" s="1"/>
  <c r="W6" i="77"/>
  <c r="W6" i="42"/>
  <c r="AG5" i="42"/>
  <c r="AP5" i="42" s="1"/>
  <c r="AE5" i="42"/>
  <c r="AF5" i="42"/>
  <c r="AO5" i="42" s="1"/>
  <c r="AF5" i="45"/>
  <c r="AO5" i="45" s="1"/>
  <c r="AG5" i="45"/>
  <c r="AP5" i="45" s="1"/>
  <c r="AE5" i="45"/>
  <c r="W6" i="45"/>
  <c r="AF5" i="93"/>
  <c r="AO5" i="93" s="1"/>
  <c r="AE5" i="93"/>
  <c r="AG5" i="93"/>
  <c r="AP5" i="93" s="1"/>
  <c r="W6" i="93"/>
  <c r="AG5" i="76"/>
  <c r="AP5" i="76" s="1"/>
  <c r="AF5" i="76"/>
  <c r="AO5" i="76" s="1"/>
  <c r="AE5" i="76"/>
  <c r="W6" i="28"/>
  <c r="AE5" i="28"/>
  <c r="K6" i="63"/>
  <c r="AQ5" i="63"/>
  <c r="AG5" i="95"/>
  <c r="AP5" i="95" s="1"/>
  <c r="W6" i="95"/>
  <c r="AF5" i="95"/>
  <c r="AO5" i="95" s="1"/>
  <c r="AE5" i="95"/>
  <c r="AR4" i="63"/>
  <c r="AR3" i="39"/>
  <c r="AF5" i="87"/>
  <c r="AO5" i="87" s="1"/>
  <c r="AG5" i="87"/>
  <c r="AP5" i="87" s="1"/>
  <c r="W6" i="87"/>
  <c r="AE5" i="87"/>
  <c r="Y5" i="10"/>
  <c r="X5" i="10"/>
  <c r="AR4" i="40"/>
  <c r="AR3" i="53"/>
  <c r="AR4" i="70"/>
  <c r="W6" i="31"/>
  <c r="AG5" i="31"/>
  <c r="AP5" i="31" s="1"/>
  <c r="AF5" i="31"/>
  <c r="AO5" i="31" s="1"/>
  <c r="AE5" i="31"/>
  <c r="AE5" i="66"/>
  <c r="AG5" i="66"/>
  <c r="AP5" i="66" s="1"/>
  <c r="AF5" i="66"/>
  <c r="AO5" i="66" s="1"/>
  <c r="W6" i="66"/>
  <c r="AR4" i="74"/>
  <c r="AN4" i="2"/>
  <c r="AI4" i="2"/>
  <c r="K6" i="70"/>
  <c r="AR3" i="87"/>
  <c r="AR3" i="94"/>
  <c r="AI4" i="65"/>
  <c r="AN4" i="65"/>
  <c r="K5" i="24"/>
  <c r="AQ4" i="24"/>
  <c r="AR3" i="76"/>
  <c r="K5" i="51"/>
  <c r="AQ4" i="51"/>
  <c r="K5" i="59"/>
  <c r="K7" i="58"/>
  <c r="AQ4" i="59"/>
  <c r="AQ5" i="23"/>
  <c r="AH5" i="47"/>
  <c r="AQ5" i="47" s="1"/>
  <c r="Z5" i="47"/>
  <c r="Z5" i="18"/>
  <c r="Z5" i="8"/>
  <c r="Z5" i="12"/>
  <c r="K5" i="2"/>
  <c r="AQ4" i="2"/>
  <c r="AR3" i="72"/>
  <c r="AN4" i="13"/>
  <c r="AI4" i="13"/>
  <c r="AR3" i="11"/>
  <c r="AN4" i="7"/>
  <c r="AI4" i="7"/>
  <c r="Y5" i="1"/>
  <c r="X5" i="1"/>
  <c r="Y5" i="79"/>
  <c r="X5" i="79"/>
  <c r="AR3" i="64"/>
  <c r="AO4" i="8"/>
  <c r="AR4" i="42"/>
  <c r="AR4" i="66"/>
  <c r="Y5" i="35"/>
  <c r="X5" i="35"/>
  <c r="AN4" i="46"/>
  <c r="AI4" i="46"/>
  <c r="AI4" i="82"/>
  <c r="AN4" i="82"/>
  <c r="Z5" i="23"/>
  <c r="Y5" i="55"/>
  <c r="X5" i="55"/>
  <c r="AH5" i="55" s="1"/>
  <c r="AQ5" i="55" s="1"/>
  <c r="AO4" i="50"/>
  <c r="AR3" i="16"/>
  <c r="AN4" i="8"/>
  <c r="AR3" i="7"/>
  <c r="Y5" i="22"/>
  <c r="X5" i="22"/>
  <c r="AH5" i="22" s="1"/>
  <c r="AQ5" i="22" s="1"/>
  <c r="AR4" i="84"/>
  <c r="AI4" i="51"/>
  <c r="AN4" i="51"/>
  <c r="K6" i="48"/>
  <c r="X5" i="15"/>
  <c r="AH5" i="15" s="1"/>
  <c r="AQ5" i="15" s="1"/>
  <c r="Y5" i="15"/>
  <c r="Z5" i="15" s="1"/>
  <c r="AR3" i="65"/>
  <c r="Y5" i="39"/>
  <c r="X5" i="39"/>
  <c r="AR3" i="69"/>
  <c r="AR4" i="71"/>
  <c r="Y5" i="27"/>
  <c r="X5" i="27"/>
  <c r="Y5" i="9"/>
  <c r="X5" i="9"/>
  <c r="AH5" i="9" s="1"/>
  <c r="AQ5" i="9" s="1"/>
  <c r="AQ5" i="84"/>
  <c r="Z5" i="74"/>
  <c r="AQ5" i="96"/>
  <c r="AQ5" i="76"/>
  <c r="AR3" i="57"/>
  <c r="Y5" i="90"/>
  <c r="X5" i="90"/>
  <c r="AI4" i="86"/>
  <c r="AN4" i="86"/>
  <c r="Z5" i="61"/>
  <c r="W6" i="52"/>
  <c r="AG5" i="52"/>
  <c r="AF5" i="52"/>
  <c r="AO5" i="52" s="1"/>
  <c r="AE5" i="52"/>
  <c r="K6" i="28"/>
  <c r="AN4" i="44"/>
  <c r="AI4" i="44"/>
  <c r="AQ5" i="28"/>
  <c r="K7" i="14"/>
  <c r="K7" i="13"/>
  <c r="AR4" i="17"/>
  <c r="AR4" i="37"/>
  <c r="AR4" i="91"/>
  <c r="K6" i="17"/>
  <c r="AR3" i="60"/>
  <c r="AR4" i="8"/>
  <c r="AR4" i="94"/>
  <c r="AR4" i="76"/>
  <c r="AI4" i="9"/>
  <c r="AN4" i="9"/>
  <c r="AR4" i="54"/>
  <c r="K6" i="18"/>
  <c r="AR4" i="58"/>
  <c r="K6" i="55"/>
  <c r="K6" i="65"/>
  <c r="K5" i="4"/>
  <c r="AQ4" i="4"/>
  <c r="AR3" i="67"/>
  <c r="Z5" i="64"/>
  <c r="AN4" i="5"/>
  <c r="AI4" i="5"/>
  <c r="K5" i="19"/>
  <c r="AR4" i="36"/>
  <c r="AR4" i="4"/>
  <c r="AR4" i="24"/>
  <c r="Y5" i="68"/>
  <c r="X5" i="68"/>
  <c r="AH5" i="68" s="1"/>
  <c r="AQ5" i="68" s="1"/>
  <c r="K5" i="52"/>
  <c r="AQ4" i="52"/>
  <c r="AO4" i="52"/>
  <c r="AN4" i="52"/>
  <c r="AP4" i="52"/>
  <c r="K7" i="10"/>
  <c r="AI4" i="60"/>
  <c r="AN4" i="60"/>
  <c r="K9" i="6"/>
  <c r="AN4" i="59"/>
  <c r="K13" i="1"/>
  <c r="K6" i="57"/>
  <c r="W6" i="41"/>
  <c r="AG5" i="41"/>
  <c r="AP5" i="41" s="1"/>
  <c r="AF5" i="41"/>
  <c r="AO5" i="41" s="1"/>
  <c r="AE5" i="41"/>
  <c r="AQ5" i="17"/>
  <c r="W6" i="63"/>
  <c r="AF5" i="63"/>
  <c r="AO5" i="63" s="1"/>
  <c r="AE5" i="63"/>
  <c r="AG5" i="63"/>
  <c r="AP5" i="63" s="1"/>
  <c r="Y5" i="85"/>
  <c r="X5" i="85"/>
  <c r="AR3" i="55"/>
  <c r="K5" i="3"/>
  <c r="AO4" i="3"/>
  <c r="AP4" i="3"/>
  <c r="AN4" i="3"/>
  <c r="AQ4" i="3"/>
  <c r="AH5" i="83"/>
  <c r="AQ5" i="83" s="1"/>
  <c r="AQ5" i="57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5" i="67"/>
  <c r="AR4" i="18"/>
  <c r="AI4" i="55"/>
  <c r="AN4" i="55"/>
  <c r="AI4" i="49"/>
  <c r="AN4" i="49"/>
  <c r="AN4" i="69"/>
  <c r="AI4" i="69"/>
  <c r="AQ5" i="54"/>
  <c r="Y5" i="73"/>
  <c r="X5" i="73"/>
  <c r="AR3" i="18"/>
  <c r="AR4" i="96"/>
  <c r="Y5" i="14"/>
  <c r="X5" i="14"/>
  <c r="AQ5" i="95"/>
  <c r="K5" i="60"/>
  <c r="AQ4" i="60"/>
  <c r="AO4" i="20"/>
  <c r="AI4" i="6"/>
  <c r="AN4" i="6"/>
  <c r="K6" i="5"/>
  <c r="AR4" i="87"/>
  <c r="AN4" i="62"/>
  <c r="AI4" i="62"/>
  <c r="AQ5" i="48"/>
  <c r="AO4" i="2"/>
  <c r="AQ5" i="70"/>
  <c r="AI4" i="90"/>
  <c r="AN4" i="90"/>
  <c r="AP4" i="19"/>
  <c r="AI4" i="56"/>
  <c r="AN4" i="56"/>
  <c r="AR4" i="45"/>
  <c r="Y5" i="25"/>
  <c r="X5" i="25"/>
  <c r="Z5" i="25" s="1"/>
  <c r="Y5" i="44"/>
  <c r="X5" i="44"/>
  <c r="Z5" i="44" s="1"/>
  <c r="AR3" i="70"/>
  <c r="AI4" i="79"/>
  <c r="AN4" i="79"/>
  <c r="K6" i="22"/>
  <c r="K5" i="8"/>
  <c r="AQ4" i="8"/>
  <c r="X5" i="6"/>
  <c r="Y5" i="6"/>
  <c r="AG5" i="96"/>
  <c r="AP5" i="96" s="1"/>
  <c r="AF5" i="96"/>
  <c r="AO5" i="96" s="1"/>
  <c r="AE5" i="96"/>
  <c r="W6" i="96"/>
  <c r="X5" i="53"/>
  <c r="Y5" i="53"/>
  <c r="AR3" i="92"/>
  <c r="AR3" i="50"/>
  <c r="K16" i="92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R4" i="23"/>
  <c r="X5" i="32"/>
  <c r="Y5" i="32"/>
  <c r="AG5" i="16"/>
  <c r="AP5" i="16" s="1"/>
  <c r="W6" i="16"/>
  <c r="AF5" i="16"/>
  <c r="AE5" i="16"/>
  <c r="K7" i="83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I4" i="68"/>
  <c r="AN4" i="68"/>
  <c r="AH5" i="33"/>
  <c r="AQ5" i="33" s="1"/>
  <c r="Y5" i="13"/>
  <c r="X5" i="13"/>
  <c r="K5" i="50"/>
  <c r="AQ4" i="50"/>
  <c r="Y5" i="65"/>
  <c r="X5" i="65"/>
  <c r="AH5" i="65" s="1"/>
  <c r="AQ5" i="65" s="1"/>
  <c r="AH5" i="34"/>
  <c r="AQ5" i="34" s="1"/>
  <c r="Y5" i="7"/>
  <c r="X5" i="7"/>
  <c r="AH5" i="7" s="1"/>
  <c r="AQ5" i="7" s="1"/>
  <c r="AG5" i="11"/>
  <c r="AP5" i="11" s="1"/>
  <c r="W6" i="11"/>
  <c r="AF5" i="11"/>
  <c r="AE5" i="11"/>
  <c r="AR3" i="48"/>
  <c r="K6" i="54"/>
  <c r="AR3" i="91"/>
  <c r="AO4" i="59"/>
  <c r="AR4" i="33"/>
  <c r="K7" i="61"/>
  <c r="AR4" i="59"/>
  <c r="W6" i="17"/>
  <c r="AE5" i="17"/>
  <c r="AG5" i="17"/>
  <c r="AP5" i="17" s="1"/>
  <c r="AF5" i="17"/>
  <c r="AO5" i="17" s="1"/>
  <c r="AQ5" i="40"/>
  <c r="AI4" i="85"/>
  <c r="AN4" i="85"/>
  <c r="Y5" i="46"/>
  <c r="X5" i="46"/>
  <c r="K8" i="49"/>
  <c r="AR4" i="93"/>
  <c r="AP4" i="50"/>
  <c r="AN4" i="43"/>
  <c r="AI4" i="43"/>
  <c r="Z5" i="54"/>
  <c r="AN4" i="30"/>
  <c r="AI4" i="30"/>
  <c r="K5" i="71"/>
  <c r="AQ4" i="71"/>
  <c r="AR3" i="96"/>
  <c r="AR3" i="3"/>
  <c r="AN4" i="92"/>
  <c r="AI4" i="92"/>
  <c r="AH5" i="36"/>
  <c r="AQ5" i="36" s="1"/>
  <c r="AN4" i="22"/>
  <c r="AI4" i="22"/>
  <c r="AQ4" i="11"/>
  <c r="AH5" i="37"/>
  <c r="AQ5" i="37" s="1"/>
  <c r="AR4" i="81"/>
  <c r="AO4" i="51"/>
  <c r="AI4" i="15"/>
  <c r="AN4" i="15"/>
  <c r="AN4" i="14"/>
  <c r="AI4" i="14"/>
  <c r="K7" i="53"/>
  <c r="AP4" i="20"/>
  <c r="AE5" i="48"/>
  <c r="W6" i="48"/>
  <c r="AG5" i="48"/>
  <c r="AP5" i="48" s="1"/>
  <c r="AF5" i="48"/>
  <c r="AO5" i="48" s="1"/>
  <c r="AR3" i="47"/>
  <c r="AP4" i="2"/>
  <c r="AR3" i="24"/>
  <c r="Y5" i="19"/>
  <c r="X5" i="19"/>
  <c r="AH5" i="19" s="1"/>
  <c r="AQ5" i="19" s="1"/>
  <c r="X5" i="72"/>
  <c r="AH5" i="72" s="1"/>
  <c r="Y5" i="72"/>
  <c r="AP4" i="56"/>
  <c r="AI4" i="53"/>
  <c r="AN4" i="53"/>
  <c r="AR3" i="52"/>
  <c r="AR3" i="62"/>
  <c r="AR3" i="66"/>
  <c r="AQ5" i="12"/>
  <c r="AR3" i="71"/>
  <c r="X5" i="67"/>
  <c r="AH5" i="67" s="1"/>
  <c r="Y5" i="67"/>
  <c r="K6" i="76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H5" i="81"/>
  <c r="AQ5" i="81" s="1"/>
  <c r="AP4" i="24"/>
  <c r="AG5" i="40"/>
  <c r="AP5" i="40" s="1"/>
  <c r="AF5" i="40"/>
  <c r="AO5" i="40" s="1"/>
  <c r="AE5" i="40"/>
  <c r="W6" i="40"/>
  <c r="Y5" i="82"/>
  <c r="X5" i="82"/>
  <c r="Y5" i="78"/>
  <c r="X5" i="78"/>
  <c r="W6" i="57"/>
  <c r="AE5" i="57"/>
  <c r="AG5" i="57"/>
  <c r="AP5" i="57" s="1"/>
  <c r="AF5" i="57"/>
  <c r="AO5" i="57" s="1"/>
  <c r="Y5" i="80"/>
  <c r="X5" i="80"/>
  <c r="AR3" i="56"/>
  <c r="Y5" i="50"/>
  <c r="X5" i="50"/>
  <c r="AH5" i="50" s="1"/>
  <c r="AQ5" i="50" s="1"/>
  <c r="Y5" i="43"/>
  <c r="X5" i="43"/>
  <c r="AI4" i="73"/>
  <c r="AN4" i="73"/>
  <c r="AR4" i="77"/>
  <c r="AG5" i="36"/>
  <c r="AP5" i="36" s="1"/>
  <c r="AF5" i="36"/>
  <c r="AO5" i="36" s="1"/>
  <c r="W6" i="36"/>
  <c r="AE5" i="36"/>
  <c r="AP4" i="51"/>
  <c r="AG5" i="91"/>
  <c r="AP5" i="91" s="1"/>
  <c r="AF5" i="91"/>
  <c r="AO5" i="91" s="1"/>
  <c r="AE5" i="91"/>
  <c r="W6" i="91"/>
  <c r="AQ4" i="19"/>
  <c r="AR3" i="54"/>
  <c r="X5" i="20"/>
  <c r="AH5" i="20" s="1"/>
  <c r="AQ5" i="20" s="1"/>
  <c r="Y5" i="20"/>
  <c r="AR4" i="21"/>
  <c r="Y5" i="88"/>
  <c r="X5" i="88"/>
  <c r="W6" i="83"/>
  <c r="Y5" i="26"/>
  <c r="X5" i="26"/>
  <c r="X5" i="2"/>
  <c r="AH5" i="2" s="1"/>
  <c r="AQ5" i="2" s="1"/>
  <c r="Y5" i="2"/>
  <c r="AG5" i="70"/>
  <c r="AP5" i="70" s="1"/>
  <c r="W6" i="70"/>
  <c r="AF5" i="70"/>
  <c r="AO5" i="70" s="1"/>
  <c r="AE5" i="70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I4" i="19"/>
  <c r="AN4" i="19"/>
  <c r="AO4" i="72"/>
  <c r="X5" i="56"/>
  <c r="AH5" i="56" s="1"/>
  <c r="Y5" i="56"/>
  <c r="AI4" i="25"/>
  <c r="AN4" i="25"/>
  <c r="AR4" i="12"/>
  <c r="AR3" i="34"/>
  <c r="AQ5" i="64"/>
  <c r="AH5" i="93"/>
  <c r="AQ5" i="93" s="1"/>
  <c r="K6" i="7"/>
  <c r="AG5" i="4"/>
  <c r="W6" i="4"/>
  <c r="AF5" i="4"/>
  <c r="AE5" i="4"/>
  <c r="W6" i="58"/>
  <c r="AF5" i="58"/>
  <c r="AO5" i="58" s="1"/>
  <c r="AE5" i="58"/>
  <c r="AG5" i="58"/>
  <c r="AP5" i="58" s="1"/>
  <c r="X5" i="89"/>
  <c r="Y5" i="89"/>
  <c r="X5" i="30"/>
  <c r="Y5" i="30"/>
  <c r="Z5" i="30" s="1"/>
  <c r="AR4" i="83"/>
  <c r="K5" i="16"/>
  <c r="AQ4" i="16"/>
  <c r="AO4" i="16"/>
  <c r="AP4" i="16"/>
  <c r="AN4" i="16"/>
  <c r="AN4" i="27"/>
  <c r="AI4" i="27"/>
  <c r="K5" i="11"/>
  <c r="AN4" i="11"/>
  <c r="AO4" i="11"/>
  <c r="AP4" i="11"/>
  <c r="AR4" i="16"/>
  <c r="AN4" i="20"/>
  <c r="AI4" i="20"/>
  <c r="AG5" i="84"/>
  <c r="AP5" i="84" s="1"/>
  <c r="W6" i="84"/>
  <c r="AE5" i="84"/>
  <c r="AF5" i="84"/>
  <c r="AO5" i="84" s="1"/>
  <c r="K7" i="62"/>
  <c r="AR4" i="95"/>
  <c r="K6" i="66"/>
  <c r="AI4" i="32"/>
  <c r="AN4" i="32"/>
  <c r="AQ5" i="8"/>
  <c r="AR4" i="41"/>
  <c r="K6" i="23"/>
  <c r="AE5" i="34"/>
  <c r="W6" i="34"/>
  <c r="AF5" i="34"/>
  <c r="AO5" i="34" s="1"/>
  <c r="AG5" i="34"/>
  <c r="AP5" i="34" s="1"/>
  <c r="AN4" i="10"/>
  <c r="AI4" i="10"/>
  <c r="AQ5" i="24"/>
  <c r="AR4" i="31"/>
  <c r="AR4" i="64"/>
  <c r="AR3" i="44"/>
  <c r="AR4" i="61"/>
  <c r="AR3" i="40"/>
  <c r="AI4" i="35"/>
  <c r="AN4" i="35"/>
  <c r="AR4" i="28"/>
  <c r="X5" i="29"/>
  <c r="Y5" i="29"/>
  <c r="Y5" i="75"/>
  <c r="X5" i="75"/>
  <c r="AQ5" i="18"/>
  <c r="X5" i="5"/>
  <c r="AH5" i="5" s="1"/>
  <c r="AQ5" i="5" s="1"/>
  <c r="Y5" i="5"/>
  <c r="K5" i="20"/>
  <c r="AR4" i="38"/>
  <c r="K6" i="40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AR3" i="68"/>
  <c r="K7" i="69"/>
  <c r="AI4" i="1"/>
  <c r="AN4" i="1"/>
  <c r="X5" i="60"/>
  <c r="AH5" i="60" s="1"/>
  <c r="AQ5" i="60" s="1"/>
  <c r="Y5" i="60"/>
  <c r="K5" i="56"/>
  <c r="AQ4" i="56"/>
  <c r="K5" i="64"/>
  <c r="Z5" i="24"/>
  <c r="AR3" i="61"/>
  <c r="AR4" i="57"/>
  <c r="AR4" i="34"/>
  <c r="K5" i="12"/>
  <c r="AQ4" i="12"/>
  <c r="AI4" i="67"/>
  <c r="AN4" i="67"/>
  <c r="AN4" i="29"/>
  <c r="AI4" i="29"/>
  <c r="K6" i="9"/>
  <c r="AR4" i="48"/>
  <c r="AI4" i="78"/>
  <c r="AN4" i="78"/>
  <c r="AI4" i="75"/>
  <c r="AN4" i="75"/>
  <c r="Z5" i="33"/>
  <c r="K6" i="15"/>
  <c r="AR3" i="95"/>
  <c r="AN4" i="89"/>
  <c r="AI4" i="89"/>
  <c r="AN4" i="80"/>
  <c r="AI4" i="80"/>
  <c r="X5" i="49"/>
  <c r="Y5" i="49"/>
  <c r="AI4" i="50"/>
  <c r="AN4" i="50"/>
  <c r="K6" i="21"/>
  <c r="X5" i="69"/>
  <c r="Y5" i="69"/>
  <c r="X5" i="92"/>
  <c r="Y5" i="92"/>
  <c r="AQ5" i="66"/>
  <c r="Z5" i="37"/>
  <c r="AO4" i="24"/>
  <c r="X5" i="51"/>
  <c r="AH5" i="51" s="1"/>
  <c r="AQ5" i="51" s="1"/>
  <c r="Y5" i="51"/>
  <c r="AI4" i="39"/>
  <c r="AN4" i="39"/>
  <c r="AH5" i="77"/>
  <c r="AQ5" i="77" s="1"/>
  <c r="AR3" i="51"/>
  <c r="AN4" i="71"/>
  <c r="AO4" i="12"/>
  <c r="AN4" i="88"/>
  <c r="AI4" i="88"/>
  <c r="X5" i="62"/>
  <c r="Y5" i="62"/>
  <c r="AR4" i="47"/>
  <c r="AQ5" i="74"/>
  <c r="AN4" i="26"/>
  <c r="AI4" i="26"/>
  <c r="K5" i="72"/>
  <c r="AQ5" i="31"/>
  <c r="AO4" i="19"/>
  <c r="Y5" i="86"/>
  <c r="X5" i="86"/>
  <c r="AI4" i="72"/>
  <c r="AN4" i="72"/>
  <c r="AO4" i="56"/>
  <c r="AQ5" i="59"/>
  <c r="AO4" i="4"/>
  <c r="Z5" i="79" l="1"/>
  <c r="AG5" i="28"/>
  <c r="AP5" i="28" s="1"/>
  <c r="Z5" i="49"/>
  <c r="W6" i="59"/>
  <c r="AE5" i="81"/>
  <c r="AG5" i="59"/>
  <c r="AG5" i="81"/>
  <c r="AP5" i="81" s="1"/>
  <c r="AG5" i="3"/>
  <c r="AP5" i="3" s="1"/>
  <c r="W6" i="3"/>
  <c r="AF5" i="3"/>
  <c r="AO5" i="3" s="1"/>
  <c r="AE5" i="3"/>
  <c r="AE5" i="83"/>
  <c r="AF5" i="83"/>
  <c r="AO5" i="83" s="1"/>
  <c r="Z5" i="14"/>
  <c r="AG5" i="14" s="1"/>
  <c r="AP5" i="14" s="1"/>
  <c r="W6" i="81"/>
  <c r="X6" i="81" s="1"/>
  <c r="AE5" i="59"/>
  <c r="Z5" i="43"/>
  <c r="Z5" i="73"/>
  <c r="Z5" i="39"/>
  <c r="Z5" i="26"/>
  <c r="AE5" i="26" s="1"/>
  <c r="Z5" i="80"/>
  <c r="AG5" i="80" s="1"/>
  <c r="AP5" i="80" s="1"/>
  <c r="Z5" i="68"/>
  <c r="Z5" i="60"/>
  <c r="Z5" i="29"/>
  <c r="AF5" i="29" s="1"/>
  <c r="AO5" i="29" s="1"/>
  <c r="Z5" i="72"/>
  <c r="Z5" i="75"/>
  <c r="W6" i="75" s="1"/>
  <c r="Z5" i="9"/>
  <c r="Z5" i="78"/>
  <c r="Z5" i="85"/>
  <c r="Z5" i="50"/>
  <c r="Z5" i="86"/>
  <c r="AF5" i="86" s="1"/>
  <c r="AO5" i="86" s="1"/>
  <c r="Z5" i="56"/>
  <c r="AG5" i="56" s="1"/>
  <c r="AP5" i="56" s="1"/>
  <c r="Z5" i="13"/>
  <c r="AE5" i="13" s="1"/>
  <c r="Z5" i="69"/>
  <c r="W6" i="69" s="1"/>
  <c r="Z5" i="67"/>
  <c r="AE5" i="67" s="1"/>
  <c r="AG5" i="86"/>
  <c r="AP5" i="86" s="1"/>
  <c r="AG5" i="15"/>
  <c r="AP5" i="15" s="1"/>
  <c r="W6" i="15"/>
  <c r="AF5" i="15"/>
  <c r="AO5" i="15" s="1"/>
  <c r="AE5" i="15"/>
  <c r="AE5" i="69"/>
  <c r="AF5" i="26"/>
  <c r="AO5" i="26" s="1"/>
  <c r="AG5" i="67"/>
  <c r="AP5" i="67" s="1"/>
  <c r="AF5" i="67"/>
  <c r="AO5" i="67" s="1"/>
  <c r="AE5" i="75"/>
  <c r="W6" i="43"/>
  <c r="AE5" i="43"/>
  <c r="AF5" i="43"/>
  <c r="AO5" i="43" s="1"/>
  <c r="AG5" i="43"/>
  <c r="AP5" i="43" s="1"/>
  <c r="AF5" i="14"/>
  <c r="AO5" i="14" s="1"/>
  <c r="AE5" i="14"/>
  <c r="W6" i="14"/>
  <c r="AG5" i="79"/>
  <c r="AP5" i="79" s="1"/>
  <c r="AF5" i="79"/>
  <c r="AO5" i="79" s="1"/>
  <c r="AE5" i="79"/>
  <c r="W6" i="79"/>
  <c r="AG5" i="29"/>
  <c r="AP5" i="29" s="1"/>
  <c r="AE5" i="29"/>
  <c r="W6" i="29"/>
  <c r="AG5" i="78"/>
  <c r="AP5" i="78" s="1"/>
  <c r="AF5" i="78"/>
  <c r="AO5" i="78" s="1"/>
  <c r="AE5" i="78"/>
  <c r="W6" i="78"/>
  <c r="AF5" i="85"/>
  <c r="AO5" i="85" s="1"/>
  <c r="AE5" i="85"/>
  <c r="W6" i="85"/>
  <c r="AG5" i="85"/>
  <c r="AP5" i="85" s="1"/>
  <c r="AG5" i="30"/>
  <c r="AP5" i="30" s="1"/>
  <c r="AF5" i="30"/>
  <c r="AO5" i="30" s="1"/>
  <c r="W6" i="30"/>
  <c r="AE5" i="30"/>
  <c r="AG5" i="72"/>
  <c r="AP5" i="72" s="1"/>
  <c r="W6" i="72"/>
  <c r="AF5" i="72"/>
  <c r="AO5" i="72" s="1"/>
  <c r="AE5" i="72"/>
  <c r="K6" i="72"/>
  <c r="AR4" i="78"/>
  <c r="AG5" i="60"/>
  <c r="AP5" i="60" s="1"/>
  <c r="W6" i="60"/>
  <c r="AF5" i="60"/>
  <c r="AO5" i="60" s="1"/>
  <c r="AE5" i="60"/>
  <c r="AH5" i="89"/>
  <c r="AQ5" i="89" s="1"/>
  <c r="X6" i="58"/>
  <c r="Y6" i="58"/>
  <c r="K7" i="7"/>
  <c r="Y6" i="70"/>
  <c r="X6" i="70"/>
  <c r="AH6" i="70" s="1"/>
  <c r="AQ6" i="70" s="1"/>
  <c r="Y6" i="91"/>
  <c r="X6" i="91"/>
  <c r="AH5" i="82"/>
  <c r="AQ5" i="82" s="1"/>
  <c r="AN5" i="40"/>
  <c r="AI5" i="40"/>
  <c r="K7" i="54"/>
  <c r="X6" i="11"/>
  <c r="AH6" i="11" s="1"/>
  <c r="Y6" i="11"/>
  <c r="AH5" i="53"/>
  <c r="AQ5" i="53" s="1"/>
  <c r="AR4" i="62"/>
  <c r="AG5" i="64"/>
  <c r="AP5" i="64" s="1"/>
  <c r="W6" i="64"/>
  <c r="AF5" i="64"/>
  <c r="AO5" i="64" s="1"/>
  <c r="AE5" i="64"/>
  <c r="AI5" i="52"/>
  <c r="AN5" i="52"/>
  <c r="AH5" i="27"/>
  <c r="AQ5" i="27" s="1"/>
  <c r="K7" i="48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AG5" i="12"/>
  <c r="AP5" i="12" s="1"/>
  <c r="W6" i="12"/>
  <c r="AF5" i="12"/>
  <c r="AO5" i="12" s="1"/>
  <c r="AE5" i="12"/>
  <c r="Y6" i="77"/>
  <c r="X6" i="77"/>
  <c r="AR4" i="88"/>
  <c r="K7" i="21"/>
  <c r="AE5" i="49"/>
  <c r="W6" i="49"/>
  <c r="AG5" i="49"/>
  <c r="AP5" i="49" s="1"/>
  <c r="AF5" i="49"/>
  <c r="AO5" i="49" s="1"/>
  <c r="AG5" i="24"/>
  <c r="AP5" i="24" s="1"/>
  <c r="W6" i="24"/>
  <c r="AF5" i="24"/>
  <c r="AO5" i="24" s="1"/>
  <c r="AE5" i="24"/>
  <c r="K6" i="64"/>
  <c r="AR4" i="10"/>
  <c r="AI5" i="34"/>
  <c r="AN5" i="34"/>
  <c r="K7" i="66"/>
  <c r="K8" i="62"/>
  <c r="AH5" i="26"/>
  <c r="AQ5" i="26" s="1"/>
  <c r="Y6" i="83"/>
  <c r="X6" i="83"/>
  <c r="Z5" i="88"/>
  <c r="AH5" i="43"/>
  <c r="AQ5" i="43" s="1"/>
  <c r="Y6" i="40"/>
  <c r="X6" i="40"/>
  <c r="AR4" i="53"/>
  <c r="AR4" i="14"/>
  <c r="W6" i="54"/>
  <c r="AF5" i="54"/>
  <c r="AO5" i="54" s="1"/>
  <c r="AE5" i="54"/>
  <c r="AG5" i="54"/>
  <c r="AP5" i="54" s="1"/>
  <c r="AR4" i="85"/>
  <c r="K8" i="61"/>
  <c r="AO5" i="11"/>
  <c r="AH5" i="13"/>
  <c r="AQ5" i="13" s="1"/>
  <c r="AR4" i="68"/>
  <c r="Y6" i="16"/>
  <c r="X6" i="16"/>
  <c r="AH6" i="16" s="1"/>
  <c r="AF5" i="25"/>
  <c r="AO5" i="25" s="1"/>
  <c r="AE5" i="25"/>
  <c r="W6" i="25"/>
  <c r="AG5" i="25"/>
  <c r="AP5" i="25" s="1"/>
  <c r="K7" i="5"/>
  <c r="AH5" i="14"/>
  <c r="AQ5" i="14" s="1"/>
  <c r="AE5" i="73"/>
  <c r="W6" i="73"/>
  <c r="AF5" i="73"/>
  <c r="AO5" i="73" s="1"/>
  <c r="AG5" i="73"/>
  <c r="AP5" i="73" s="1"/>
  <c r="AH5" i="85"/>
  <c r="AQ5" i="85" s="1"/>
  <c r="Y6" i="63"/>
  <c r="X6" i="63"/>
  <c r="AH6" i="63" s="1"/>
  <c r="AQ6" i="63" s="1"/>
  <c r="X6" i="41"/>
  <c r="Y6" i="41"/>
  <c r="K8" i="10"/>
  <c r="AG5" i="68"/>
  <c r="AP5" i="68" s="1"/>
  <c r="W6" i="68"/>
  <c r="AF5" i="68"/>
  <c r="AO5" i="68" s="1"/>
  <c r="AE5" i="68"/>
  <c r="AR4" i="44"/>
  <c r="K7" i="28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G5" i="9"/>
  <c r="AP5" i="9" s="1"/>
  <c r="AF5" i="9"/>
  <c r="AO5" i="9" s="1"/>
  <c r="W6" i="9"/>
  <c r="AE5" i="9"/>
  <c r="W6" i="39"/>
  <c r="AG5" i="39"/>
  <c r="AP5" i="39" s="1"/>
  <c r="AE5" i="39"/>
  <c r="AF5" i="39"/>
  <c r="AO5" i="39" s="1"/>
  <c r="AR4" i="7"/>
  <c r="AR4" i="13"/>
  <c r="K6" i="51"/>
  <c r="AI5" i="66"/>
  <c r="AN5" i="66"/>
  <c r="X6" i="31"/>
  <c r="Y6" i="31"/>
  <c r="Y6" i="87"/>
  <c r="X6" i="87"/>
  <c r="AN5" i="94"/>
  <c r="AI5" i="94"/>
  <c r="AE5" i="44"/>
  <c r="AF5" i="44"/>
  <c r="AO5" i="44" s="1"/>
  <c r="W6" i="44"/>
  <c r="AG5" i="44"/>
  <c r="AP5" i="44" s="1"/>
  <c r="K6" i="67"/>
  <c r="K7" i="63"/>
  <c r="Z5" i="5"/>
  <c r="AR4" i="35"/>
  <c r="K7" i="23"/>
  <c r="AR4" i="25"/>
  <c r="AR4" i="43"/>
  <c r="Z5" i="53"/>
  <c r="K6" i="8"/>
  <c r="AR4" i="79"/>
  <c r="AR4" i="6"/>
  <c r="AR4" i="69"/>
  <c r="AI5" i="41"/>
  <c r="AN5" i="41"/>
  <c r="K7" i="57"/>
  <c r="AN5" i="59"/>
  <c r="AI5" i="59"/>
  <c r="AR4" i="82"/>
  <c r="AH5" i="1"/>
  <c r="AQ5" i="1" s="1"/>
  <c r="AG5" i="18"/>
  <c r="AP5" i="18" s="1"/>
  <c r="W6" i="18"/>
  <c r="AF5" i="18"/>
  <c r="AO5" i="18" s="1"/>
  <c r="AE5" i="18"/>
  <c r="K6" i="59"/>
  <c r="K6" i="24"/>
  <c r="AI5" i="31"/>
  <c r="AN5" i="31"/>
  <c r="AH5" i="10"/>
  <c r="AQ5" i="10" s="1"/>
  <c r="X6" i="76"/>
  <c r="Y6" i="76"/>
  <c r="AI5" i="81"/>
  <c r="AN5" i="81"/>
  <c r="Y6" i="93"/>
  <c r="X6" i="93"/>
  <c r="Y6" i="38"/>
  <c r="X6" i="38"/>
  <c r="AN5" i="71"/>
  <c r="AI5" i="71"/>
  <c r="AR4" i="80"/>
  <c r="AR4" i="20"/>
  <c r="AH5" i="46"/>
  <c r="AQ5" i="46" s="1"/>
  <c r="AR4" i="55"/>
  <c r="K6" i="4"/>
  <c r="AQ5" i="4"/>
  <c r="AR4" i="86"/>
  <c r="AH5" i="92"/>
  <c r="AQ5" i="92" s="1"/>
  <c r="K7" i="15"/>
  <c r="K6" i="16"/>
  <c r="AQ5" i="16"/>
  <c r="Z5" i="89"/>
  <c r="AI5" i="4"/>
  <c r="AN5" i="4"/>
  <c r="AN5" i="83"/>
  <c r="AI5" i="83"/>
  <c r="AN5" i="91"/>
  <c r="AI5" i="91"/>
  <c r="AI5" i="36"/>
  <c r="AN5" i="36"/>
  <c r="AI5" i="57"/>
  <c r="AN5" i="57"/>
  <c r="AR4" i="26"/>
  <c r="AR4" i="39"/>
  <c r="Z5" i="92"/>
  <c r="AH5" i="69"/>
  <c r="AQ5" i="69" s="1"/>
  <c r="AR4" i="50"/>
  <c r="AR4" i="89"/>
  <c r="W6" i="33"/>
  <c r="AG5" i="33"/>
  <c r="AP5" i="33" s="1"/>
  <c r="AF5" i="33"/>
  <c r="AO5" i="33" s="1"/>
  <c r="AE5" i="33"/>
  <c r="K6" i="12"/>
  <c r="AH5" i="29"/>
  <c r="AQ5" i="29" s="1"/>
  <c r="AR4" i="32"/>
  <c r="AN5" i="84"/>
  <c r="AI5" i="84"/>
  <c r="K6" i="11"/>
  <c r="AQ5" i="11"/>
  <c r="AH5" i="30"/>
  <c r="AQ5" i="30" s="1"/>
  <c r="AO5" i="4"/>
  <c r="X6" i="36"/>
  <c r="Y6" i="36"/>
  <c r="AR4" i="73"/>
  <c r="AH5" i="80"/>
  <c r="AQ5" i="80" s="1"/>
  <c r="X6" i="57"/>
  <c r="AH6" i="57" s="1"/>
  <c r="AQ6" i="57" s="1"/>
  <c r="Y6" i="57"/>
  <c r="Z5" i="82"/>
  <c r="Z5" i="19"/>
  <c r="X6" i="48"/>
  <c r="Y6" i="48"/>
  <c r="K6" i="71"/>
  <c r="Z5" i="46"/>
  <c r="K8" i="83"/>
  <c r="AH5" i="32"/>
  <c r="AQ5" i="32" s="1"/>
  <c r="AH5" i="6"/>
  <c r="AQ5" i="6" s="1"/>
  <c r="AR4" i="90"/>
  <c r="K6" i="60"/>
  <c r="K6" i="3"/>
  <c r="AQ5" i="3"/>
  <c r="K6" i="52"/>
  <c r="AQ5" i="52"/>
  <c r="K7" i="65"/>
  <c r="AO5" i="59"/>
  <c r="K7" i="18"/>
  <c r="K7" i="17"/>
  <c r="K8" i="14"/>
  <c r="AP5" i="52"/>
  <c r="AH5" i="90"/>
  <c r="AQ5" i="90" s="1"/>
  <c r="Z5" i="27"/>
  <c r="AR4" i="51"/>
  <c r="Z5" i="22"/>
  <c r="AR4" i="46"/>
  <c r="AH5" i="35"/>
  <c r="AQ5" i="35" s="1"/>
  <c r="X6" i="66"/>
  <c r="AH6" i="66" s="1"/>
  <c r="AQ6" i="66" s="1"/>
  <c r="Y6" i="66"/>
  <c r="AI5" i="95"/>
  <c r="AN5" i="95"/>
  <c r="AN5" i="28"/>
  <c r="AI5" i="28"/>
  <c r="K7" i="68"/>
  <c r="AO5" i="71"/>
  <c r="AI5" i="42"/>
  <c r="AN5" i="42"/>
  <c r="AN5" i="38"/>
  <c r="AI5" i="38"/>
  <c r="AE5" i="37"/>
  <c r="W6" i="37"/>
  <c r="AF5" i="37"/>
  <c r="AO5" i="37" s="1"/>
  <c r="AG5" i="37"/>
  <c r="AP5" i="37" s="1"/>
  <c r="AH5" i="88"/>
  <c r="AQ5" i="88" s="1"/>
  <c r="AH5" i="78"/>
  <c r="AQ5" i="78" s="1"/>
  <c r="AQ5" i="67"/>
  <c r="AQ5" i="72"/>
  <c r="AN5" i="48"/>
  <c r="AI5" i="48"/>
  <c r="K8" i="53"/>
  <c r="AR4" i="15"/>
  <c r="AR4" i="30"/>
  <c r="AI5" i="17"/>
  <c r="AN5" i="17"/>
  <c r="Z5" i="65"/>
  <c r="K6" i="50"/>
  <c r="AI5" i="16"/>
  <c r="AN5" i="16"/>
  <c r="Z5" i="32"/>
  <c r="Y6" i="96"/>
  <c r="X6" i="96"/>
  <c r="Z5" i="6"/>
  <c r="AH5" i="25"/>
  <c r="AQ5" i="25" s="1"/>
  <c r="AR4" i="56"/>
  <c r="AH5" i="73"/>
  <c r="AQ5" i="73" s="1"/>
  <c r="AN5" i="63"/>
  <c r="AI5" i="63"/>
  <c r="AR4" i="60"/>
  <c r="K6" i="19"/>
  <c r="Y6" i="59"/>
  <c r="X6" i="59"/>
  <c r="AH6" i="59" s="1"/>
  <c r="AQ6" i="59" s="1"/>
  <c r="Y6" i="52"/>
  <c r="X6" i="52"/>
  <c r="AH6" i="52" s="1"/>
  <c r="AQ6" i="52" s="1"/>
  <c r="Z5" i="90"/>
  <c r="AH5" i="39"/>
  <c r="AQ5" i="39" s="1"/>
  <c r="AG5" i="23"/>
  <c r="AP5" i="23" s="1"/>
  <c r="W6" i="23"/>
  <c r="AF5" i="23"/>
  <c r="AO5" i="23" s="1"/>
  <c r="AE5" i="23"/>
  <c r="Z5" i="35"/>
  <c r="Z5" i="1"/>
  <c r="K6" i="2"/>
  <c r="AQ5" i="71"/>
  <c r="AG5" i="47"/>
  <c r="AP5" i="47" s="1"/>
  <c r="W6" i="47"/>
  <c r="AF5" i="47"/>
  <c r="AO5" i="47" s="1"/>
  <c r="AE5" i="47"/>
  <c r="K8" i="58"/>
  <c r="AR4" i="65"/>
  <c r="Z5" i="10"/>
  <c r="Y6" i="28"/>
  <c r="Z6" i="28" s="1"/>
  <c r="X6" i="28"/>
  <c r="AN5" i="76"/>
  <c r="AI5" i="76"/>
  <c r="AN5" i="93"/>
  <c r="AI5" i="93"/>
  <c r="Y6" i="45"/>
  <c r="X6" i="45"/>
  <c r="Y6" i="42"/>
  <c r="X6" i="42"/>
  <c r="Z6" i="42" s="1"/>
  <c r="AI5" i="77"/>
  <c r="AN5" i="77"/>
  <c r="AN5" i="21"/>
  <c r="AI5" i="21"/>
  <c r="X6" i="71"/>
  <c r="AH6" i="71" s="1"/>
  <c r="AQ6" i="71" s="1"/>
  <c r="Y6" i="71"/>
  <c r="K8" i="69"/>
  <c r="AR4" i="22"/>
  <c r="K10" i="6"/>
  <c r="AR4" i="9"/>
  <c r="AR4" i="2"/>
  <c r="Z5" i="51"/>
  <c r="AR4" i="72"/>
  <c r="AH5" i="62"/>
  <c r="AQ5" i="62" s="1"/>
  <c r="K7" i="9"/>
  <c r="K6" i="56"/>
  <c r="X6" i="34"/>
  <c r="Y6" i="34"/>
  <c r="Y6" i="84"/>
  <c r="X6" i="84"/>
  <c r="AR4" i="27"/>
  <c r="Y6" i="4"/>
  <c r="X6" i="4"/>
  <c r="AH6" i="4" s="1"/>
  <c r="AQ6" i="4" s="1"/>
  <c r="AR4" i="19"/>
  <c r="AH5" i="86"/>
  <c r="AQ5" i="86" s="1"/>
  <c r="Z5" i="62"/>
  <c r="AH5" i="49"/>
  <c r="AQ5" i="49" s="1"/>
  <c r="AR4" i="75"/>
  <c r="AR4" i="29"/>
  <c r="AR4" i="67"/>
  <c r="AR4" i="1"/>
  <c r="K6" i="20"/>
  <c r="AH5" i="75"/>
  <c r="AQ5" i="75" s="1"/>
  <c r="AN5" i="58"/>
  <c r="AI5" i="58"/>
  <c r="AP5" i="4"/>
  <c r="AQ5" i="56"/>
  <c r="AN5" i="70"/>
  <c r="AI5" i="70"/>
  <c r="Z5" i="2"/>
  <c r="Z5" i="20"/>
  <c r="AG5" i="50"/>
  <c r="AP5" i="50" s="1"/>
  <c r="W6" i="50"/>
  <c r="AF5" i="50"/>
  <c r="AO5" i="50" s="1"/>
  <c r="AE5" i="50"/>
  <c r="AE5" i="80"/>
  <c r="AR4" i="92"/>
  <c r="K9" i="49"/>
  <c r="X6" i="17"/>
  <c r="AH6" i="17" s="1"/>
  <c r="AQ6" i="17" s="1"/>
  <c r="Y6" i="17"/>
  <c r="AN5" i="11"/>
  <c r="AI5" i="11"/>
  <c r="Z5" i="7"/>
  <c r="AO5" i="16"/>
  <c r="AN5" i="96"/>
  <c r="AI5" i="96"/>
  <c r="K7" i="22"/>
  <c r="AH5" i="44"/>
  <c r="AQ5" i="44" s="1"/>
  <c r="AR4" i="49"/>
  <c r="K14" i="1"/>
  <c r="AR4" i="5"/>
  <c r="K7" i="55"/>
  <c r="AP5" i="59"/>
  <c r="K8" i="13"/>
  <c r="AG5" i="61"/>
  <c r="AP5" i="61" s="1"/>
  <c r="W6" i="61"/>
  <c r="AF5" i="61"/>
  <c r="AO5" i="61" s="1"/>
  <c r="AE5" i="61"/>
  <c r="AF5" i="74"/>
  <c r="AO5" i="74" s="1"/>
  <c r="AE5" i="74"/>
  <c r="W6" i="74"/>
  <c r="AG5" i="74"/>
  <c r="AP5" i="74" s="1"/>
  <c r="Z5" i="55"/>
  <c r="AH5" i="79"/>
  <c r="AQ5" i="79" s="1"/>
  <c r="AG5" i="8"/>
  <c r="AP5" i="8" s="1"/>
  <c r="W6" i="8"/>
  <c r="AF5" i="8"/>
  <c r="AO5" i="8" s="1"/>
  <c r="AE5" i="8"/>
  <c r="K7" i="70"/>
  <c r="AN5" i="87"/>
  <c r="AI5" i="87"/>
  <c r="X6" i="95"/>
  <c r="Y6" i="95"/>
  <c r="AI5" i="45"/>
  <c r="AN5" i="45"/>
  <c r="Y6" i="21"/>
  <c r="X6" i="21"/>
  <c r="AH6" i="21" s="1"/>
  <c r="AQ6" i="21" s="1"/>
  <c r="Y6" i="94"/>
  <c r="X6" i="94"/>
  <c r="AP5" i="71"/>
  <c r="AG5" i="69" l="1"/>
  <c r="AP5" i="69" s="1"/>
  <c r="AF5" i="69"/>
  <c r="AO5" i="69" s="1"/>
  <c r="W6" i="13"/>
  <c r="W6" i="86"/>
  <c r="AG5" i="26"/>
  <c r="AP5" i="26" s="1"/>
  <c r="Z6" i="36"/>
  <c r="W7" i="36" s="1"/>
  <c r="Z6" i="76"/>
  <c r="AF5" i="75"/>
  <c r="AO5" i="75" s="1"/>
  <c r="W6" i="80"/>
  <c r="Y6" i="81"/>
  <c r="Z6" i="81" s="1"/>
  <c r="AF5" i="80"/>
  <c r="AO5" i="80" s="1"/>
  <c r="Z6" i="48"/>
  <c r="AE5" i="86"/>
  <c r="X6" i="3"/>
  <c r="AH6" i="3" s="1"/>
  <c r="AQ6" i="3" s="1"/>
  <c r="Y6" i="3"/>
  <c r="AG5" i="75"/>
  <c r="AP5" i="75" s="1"/>
  <c r="W6" i="26"/>
  <c r="X6" i="26" s="1"/>
  <c r="AN5" i="3"/>
  <c r="AI5" i="3"/>
  <c r="AR5" i="3" s="1"/>
  <c r="Z6" i="84"/>
  <c r="W6" i="56"/>
  <c r="Z6" i="4"/>
  <c r="AG6" i="4" s="1"/>
  <c r="AP6" i="4" s="1"/>
  <c r="Z6" i="34"/>
  <c r="AG6" i="34" s="1"/>
  <c r="AP6" i="34" s="1"/>
  <c r="Z6" i="38"/>
  <c r="AG6" i="38" s="1"/>
  <c r="AP6" i="38" s="1"/>
  <c r="Z6" i="59"/>
  <c r="Z6" i="83"/>
  <c r="AE6" i="83" s="1"/>
  <c r="Z6" i="58"/>
  <c r="Z6" i="95"/>
  <c r="W6" i="67"/>
  <c r="Y6" i="67" s="1"/>
  <c r="Z6" i="52"/>
  <c r="Z6" i="40"/>
  <c r="W7" i="40" s="1"/>
  <c r="Z6" i="70"/>
  <c r="Z6" i="57"/>
  <c r="AF5" i="13"/>
  <c r="AO5" i="13" s="1"/>
  <c r="AE5" i="56"/>
  <c r="AN5" i="56" s="1"/>
  <c r="Z6" i="71"/>
  <c r="AG5" i="13"/>
  <c r="AP5" i="13" s="1"/>
  <c r="AF5" i="56"/>
  <c r="AO5" i="56" s="1"/>
  <c r="Z6" i="66"/>
  <c r="AF6" i="66" s="1"/>
  <c r="AO6" i="66" s="1"/>
  <c r="Z6" i="31"/>
  <c r="AG6" i="31" s="1"/>
  <c r="AP6" i="31" s="1"/>
  <c r="AG6" i="36"/>
  <c r="AP6" i="36" s="1"/>
  <c r="AE6" i="36"/>
  <c r="AG6" i="66"/>
  <c r="AP6" i="66" s="1"/>
  <c r="AE6" i="31"/>
  <c r="W7" i="31"/>
  <c r="AF6" i="81"/>
  <c r="AO6" i="81" s="1"/>
  <c r="AE6" i="81"/>
  <c r="AG6" i="81"/>
  <c r="AP6" i="81" s="1"/>
  <c r="W7" i="81"/>
  <c r="AE6" i="38"/>
  <c r="W7" i="38"/>
  <c r="AF6" i="38"/>
  <c r="AO6" i="38" s="1"/>
  <c r="AE6" i="42"/>
  <c r="W7" i="42"/>
  <c r="AF6" i="42"/>
  <c r="AO6" i="42" s="1"/>
  <c r="AG6" i="42"/>
  <c r="AP6" i="42" s="1"/>
  <c r="AG6" i="83"/>
  <c r="AP6" i="83" s="1"/>
  <c r="AF6" i="83"/>
  <c r="AO6" i="83" s="1"/>
  <c r="K8" i="55"/>
  <c r="AR5" i="96"/>
  <c r="K10" i="49"/>
  <c r="Y6" i="61"/>
  <c r="X6" i="61"/>
  <c r="Z6" i="17"/>
  <c r="X6" i="80"/>
  <c r="Y6" i="80"/>
  <c r="Z6" i="80" s="1"/>
  <c r="K7" i="20"/>
  <c r="AF6" i="59"/>
  <c r="AO6" i="59" s="1"/>
  <c r="W7" i="59"/>
  <c r="AE6" i="59"/>
  <c r="AG6" i="59"/>
  <c r="AP6" i="59" s="1"/>
  <c r="AR5" i="63"/>
  <c r="Z6" i="21"/>
  <c r="AH6" i="95"/>
  <c r="AQ6" i="95" s="1"/>
  <c r="AG5" i="55"/>
  <c r="AP5" i="55" s="1"/>
  <c r="W6" i="55"/>
  <c r="AF5" i="55"/>
  <c r="AO5" i="55" s="1"/>
  <c r="AE5" i="55"/>
  <c r="AI5" i="74"/>
  <c r="AN5" i="74"/>
  <c r="K15" i="1"/>
  <c r="W6" i="20"/>
  <c r="AF5" i="20"/>
  <c r="AO5" i="20" s="1"/>
  <c r="AE5" i="20"/>
  <c r="AG5" i="20"/>
  <c r="AP5" i="20" s="1"/>
  <c r="AE5" i="62"/>
  <c r="W6" i="62"/>
  <c r="AF5" i="62"/>
  <c r="AO5" i="62" s="1"/>
  <c r="AG5" i="62"/>
  <c r="AP5" i="62" s="1"/>
  <c r="AH6" i="34"/>
  <c r="AQ6" i="34" s="1"/>
  <c r="K7" i="56"/>
  <c r="AR5" i="21"/>
  <c r="AR5" i="76"/>
  <c r="W6" i="10"/>
  <c r="AF5" i="10"/>
  <c r="AO5" i="10" s="1"/>
  <c r="AE5" i="10"/>
  <c r="AG5" i="10"/>
  <c r="AP5" i="10" s="1"/>
  <c r="AI5" i="47"/>
  <c r="AN5" i="47"/>
  <c r="AN5" i="23"/>
  <c r="AI5" i="23"/>
  <c r="AI5" i="37"/>
  <c r="AN5" i="37"/>
  <c r="AR5" i="42"/>
  <c r="AG5" i="27"/>
  <c r="AP5" i="27" s="1"/>
  <c r="AF5" i="27"/>
  <c r="AO5" i="27" s="1"/>
  <c r="AE5" i="27"/>
  <c r="W6" i="27"/>
  <c r="K8" i="18"/>
  <c r="K7" i="52"/>
  <c r="K7" i="71"/>
  <c r="AI5" i="33"/>
  <c r="AN5" i="33"/>
  <c r="AR5" i="36"/>
  <c r="AR5" i="4"/>
  <c r="AN5" i="18"/>
  <c r="AI5" i="18"/>
  <c r="AN5" i="39"/>
  <c r="AI5" i="39"/>
  <c r="Y6" i="68"/>
  <c r="X6" i="68"/>
  <c r="Z6" i="63"/>
  <c r="Z6" i="16"/>
  <c r="K9" i="61"/>
  <c r="AH6" i="40"/>
  <c r="AQ6" i="40" s="1"/>
  <c r="K7" i="64"/>
  <c r="AI5" i="49"/>
  <c r="AN5" i="49"/>
  <c r="Y6" i="12"/>
  <c r="X6" i="12"/>
  <c r="AH6" i="12" s="1"/>
  <c r="AQ6" i="12" s="1"/>
  <c r="Y6" i="64"/>
  <c r="X6" i="64"/>
  <c r="AH6" i="64" s="1"/>
  <c r="AQ6" i="64" s="1"/>
  <c r="AH6" i="58"/>
  <c r="AQ6" i="58" s="1"/>
  <c r="AN5" i="60"/>
  <c r="AI5" i="60"/>
  <c r="AI5" i="72"/>
  <c r="AN5" i="72"/>
  <c r="AI5" i="30"/>
  <c r="AN5" i="30"/>
  <c r="Y6" i="79"/>
  <c r="X6" i="79"/>
  <c r="AI5" i="14"/>
  <c r="AN5" i="14"/>
  <c r="AH6" i="94"/>
  <c r="AQ6" i="94" s="1"/>
  <c r="K9" i="69"/>
  <c r="AH6" i="45"/>
  <c r="AQ6" i="45" s="1"/>
  <c r="K7" i="2"/>
  <c r="AG6" i="52"/>
  <c r="AP6" i="52" s="1"/>
  <c r="W7" i="52"/>
  <c r="AF6" i="52"/>
  <c r="AO6" i="52" s="1"/>
  <c r="AE6" i="52"/>
  <c r="K7" i="19"/>
  <c r="AG5" i="32"/>
  <c r="AP5" i="32" s="1"/>
  <c r="AF5" i="32"/>
  <c r="AO5" i="32" s="1"/>
  <c r="AE5" i="32"/>
  <c r="W6" i="32"/>
  <c r="K7" i="50"/>
  <c r="K9" i="53"/>
  <c r="K8" i="68"/>
  <c r="AR5" i="95"/>
  <c r="K9" i="83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G5" i="82"/>
  <c r="AP5" i="82" s="1"/>
  <c r="AF5" i="82"/>
  <c r="AO5" i="82" s="1"/>
  <c r="AE5" i="82"/>
  <c r="W6" i="82"/>
  <c r="AR5" i="91"/>
  <c r="AF5" i="89"/>
  <c r="AO5" i="89" s="1"/>
  <c r="W6" i="89"/>
  <c r="AG5" i="89"/>
  <c r="AP5" i="89" s="1"/>
  <c r="AE5" i="89"/>
  <c r="AR5" i="81"/>
  <c r="AR5" i="59"/>
  <c r="K8" i="63"/>
  <c r="K7" i="67"/>
  <c r="AR5" i="94"/>
  <c r="AH6" i="87"/>
  <c r="AQ6" i="87" s="1"/>
  <c r="Y6" i="25"/>
  <c r="X6" i="25"/>
  <c r="Y6" i="54"/>
  <c r="X6" i="54"/>
  <c r="AR5" i="34"/>
  <c r="AI5" i="24"/>
  <c r="AN5" i="24"/>
  <c r="AH6" i="77"/>
  <c r="AQ6" i="77" s="1"/>
  <c r="K8" i="54"/>
  <c r="AH6" i="91"/>
  <c r="AQ6" i="91" s="1"/>
  <c r="AF6" i="70"/>
  <c r="AO6" i="70" s="1"/>
  <c r="W7" i="70"/>
  <c r="AE6" i="70"/>
  <c r="AG6" i="70"/>
  <c r="AP6" i="70" s="1"/>
  <c r="W7" i="58"/>
  <c r="AE6" i="58"/>
  <c r="AF6" i="58"/>
  <c r="AO6" i="58" s="1"/>
  <c r="AG6" i="58"/>
  <c r="AP6" i="58" s="1"/>
  <c r="Y6" i="30"/>
  <c r="X6" i="30"/>
  <c r="X6" i="29"/>
  <c r="Y6" i="29"/>
  <c r="AN5" i="79"/>
  <c r="AI5" i="79"/>
  <c r="Y6" i="56"/>
  <c r="X6" i="56"/>
  <c r="AH6" i="56" s="1"/>
  <c r="AQ6" i="56" s="1"/>
  <c r="AH6" i="81"/>
  <c r="AQ6" i="81" s="1"/>
  <c r="K8" i="70"/>
  <c r="AI5" i="61"/>
  <c r="AN5" i="61"/>
  <c r="AN5" i="80"/>
  <c r="W6" i="2"/>
  <c r="AF5" i="2"/>
  <c r="AO5" i="2" s="1"/>
  <c r="AE5" i="2"/>
  <c r="AG5" i="2"/>
  <c r="AP5" i="2" s="1"/>
  <c r="AH6" i="84"/>
  <c r="AQ6" i="84" s="1"/>
  <c r="AG5" i="51"/>
  <c r="AP5" i="51" s="1"/>
  <c r="W6" i="51"/>
  <c r="AF5" i="51"/>
  <c r="AO5" i="51" s="1"/>
  <c r="AE5" i="51"/>
  <c r="AH6" i="28"/>
  <c r="AQ6" i="28" s="1"/>
  <c r="X6" i="47"/>
  <c r="Y6" i="47"/>
  <c r="W6" i="1"/>
  <c r="AE5" i="1"/>
  <c r="AG5" i="1"/>
  <c r="AP5" i="1" s="1"/>
  <c r="AF5" i="1"/>
  <c r="AO5" i="1" s="1"/>
  <c r="X6" i="23"/>
  <c r="Y6" i="23"/>
  <c r="AG5" i="6"/>
  <c r="AP5" i="6" s="1"/>
  <c r="W6" i="6"/>
  <c r="AF5" i="6"/>
  <c r="AO5" i="6" s="1"/>
  <c r="AE5" i="6"/>
  <c r="AG5" i="65"/>
  <c r="AP5" i="65" s="1"/>
  <c r="AF5" i="65"/>
  <c r="AO5" i="65" s="1"/>
  <c r="W6" i="65"/>
  <c r="AE5" i="65"/>
  <c r="AR5" i="48"/>
  <c r="K9" i="14"/>
  <c r="K7" i="60"/>
  <c r="AR5" i="57"/>
  <c r="AR5" i="71"/>
  <c r="K7" i="24"/>
  <c r="X6" i="18"/>
  <c r="Y6" i="18"/>
  <c r="K8" i="57"/>
  <c r="K8" i="23"/>
  <c r="AR5" i="66"/>
  <c r="X6" i="39"/>
  <c r="Y6" i="39"/>
  <c r="AH6" i="41"/>
  <c r="AQ6" i="41" s="1"/>
  <c r="Y6" i="73"/>
  <c r="X6" i="73"/>
  <c r="AI5" i="25"/>
  <c r="AN5" i="25"/>
  <c r="K8" i="21"/>
  <c r="AR5" i="40"/>
  <c r="Y6" i="60"/>
  <c r="X6" i="60"/>
  <c r="AH6" i="60" s="1"/>
  <c r="AQ6" i="60" s="1"/>
  <c r="K7" i="72"/>
  <c r="Y6" i="72"/>
  <c r="X6" i="72"/>
  <c r="AH6" i="72" s="1"/>
  <c r="AQ6" i="72" s="1"/>
  <c r="AN5" i="29"/>
  <c r="AI5" i="29"/>
  <c r="K9" i="13"/>
  <c r="X6" i="50"/>
  <c r="AH6" i="50" s="1"/>
  <c r="AQ6" i="50" s="1"/>
  <c r="Y6" i="50"/>
  <c r="AR5" i="70"/>
  <c r="K8" i="9"/>
  <c r="AR5" i="77"/>
  <c r="Z6" i="45"/>
  <c r="AH6" i="96"/>
  <c r="AQ6" i="96" s="1"/>
  <c r="AR5" i="16"/>
  <c r="AR5" i="38"/>
  <c r="AE5" i="22"/>
  <c r="AG5" i="22"/>
  <c r="AP5" i="22" s="1"/>
  <c r="W6" i="22"/>
  <c r="AF5" i="22"/>
  <c r="AO5" i="22" s="1"/>
  <c r="K8" i="65"/>
  <c r="AG5" i="46"/>
  <c r="AP5" i="46" s="1"/>
  <c r="AF5" i="46"/>
  <c r="AO5" i="46" s="1"/>
  <c r="W6" i="46"/>
  <c r="AE5" i="46"/>
  <c r="AH6" i="48"/>
  <c r="AQ6" i="48" s="1"/>
  <c r="K7" i="11"/>
  <c r="AR5" i="83"/>
  <c r="AH6" i="93"/>
  <c r="AQ6" i="93" s="1"/>
  <c r="AH6" i="76"/>
  <c r="AQ6" i="76" s="1"/>
  <c r="X6" i="44"/>
  <c r="Y6" i="44"/>
  <c r="Z6" i="87"/>
  <c r="AI5" i="9"/>
  <c r="AN5" i="9"/>
  <c r="Z6" i="41"/>
  <c r="AI5" i="73"/>
  <c r="AN5" i="73"/>
  <c r="K8" i="5"/>
  <c r="AG5" i="88"/>
  <c r="AP5" i="88" s="1"/>
  <c r="AF5" i="88"/>
  <c r="AO5" i="88" s="1"/>
  <c r="AE5" i="88"/>
  <c r="W6" i="88"/>
  <c r="K9" i="62"/>
  <c r="X6" i="24"/>
  <c r="AH6" i="24" s="1"/>
  <c r="AQ6" i="24" s="1"/>
  <c r="Y6" i="24"/>
  <c r="Z6" i="77"/>
  <c r="AR5" i="52"/>
  <c r="Z6" i="91"/>
  <c r="Y6" i="85"/>
  <c r="X6" i="85"/>
  <c r="AN5" i="15"/>
  <c r="AI5" i="15"/>
  <c r="Y6" i="86"/>
  <c r="X6" i="86"/>
  <c r="W7" i="95"/>
  <c r="AE6" i="95"/>
  <c r="AG6" i="95"/>
  <c r="AP6" i="95" s="1"/>
  <c r="AF6" i="95"/>
  <c r="AO6" i="95" s="1"/>
  <c r="AR5" i="58"/>
  <c r="AR5" i="28"/>
  <c r="K8" i="17"/>
  <c r="AF6" i="48"/>
  <c r="AO6" i="48" s="1"/>
  <c r="AG6" i="48"/>
  <c r="AP6" i="48" s="1"/>
  <c r="AE6" i="48"/>
  <c r="W7" i="48"/>
  <c r="W7" i="57"/>
  <c r="AE6" i="57"/>
  <c r="AG6" i="57"/>
  <c r="AP6" i="57" s="1"/>
  <c r="AF6" i="57"/>
  <c r="AO6" i="57" s="1"/>
  <c r="AR5" i="84"/>
  <c r="X6" i="33"/>
  <c r="Y6" i="33"/>
  <c r="K7" i="16"/>
  <c r="K8" i="15"/>
  <c r="AH6" i="38"/>
  <c r="AQ6" i="38" s="1"/>
  <c r="W7" i="76"/>
  <c r="AG6" i="76"/>
  <c r="AP6" i="76" s="1"/>
  <c r="AF6" i="76"/>
  <c r="AO6" i="76" s="1"/>
  <c r="AE6" i="76"/>
  <c r="AR5" i="41"/>
  <c r="K7" i="8"/>
  <c r="Y6" i="9"/>
  <c r="X6" i="9"/>
  <c r="Z6" i="9" s="1"/>
  <c r="AI5" i="68"/>
  <c r="AN5" i="68"/>
  <c r="K9" i="10"/>
  <c r="AQ6" i="16"/>
  <c r="AH6" i="83"/>
  <c r="AQ6" i="83" s="1"/>
  <c r="AI5" i="12"/>
  <c r="AN5" i="12"/>
  <c r="AN5" i="64"/>
  <c r="AI5" i="64"/>
  <c r="AQ6" i="11"/>
  <c r="K8" i="7"/>
  <c r="AN5" i="85"/>
  <c r="AI5" i="85"/>
  <c r="X6" i="78"/>
  <c r="Y6" i="78"/>
  <c r="AI5" i="43"/>
  <c r="AN5" i="43"/>
  <c r="Y6" i="75"/>
  <c r="X6" i="75"/>
  <c r="AN5" i="26"/>
  <c r="AI5" i="26"/>
  <c r="AI5" i="69"/>
  <c r="AN5" i="69"/>
  <c r="AI5" i="13"/>
  <c r="AN5" i="13"/>
  <c r="AI5" i="86"/>
  <c r="AN5" i="86"/>
  <c r="Y6" i="8"/>
  <c r="X6" i="8"/>
  <c r="AH6" i="8" s="1"/>
  <c r="AQ6" i="8" s="1"/>
  <c r="AN5" i="50"/>
  <c r="AI5" i="50"/>
  <c r="Z6" i="94"/>
  <c r="AR5" i="87"/>
  <c r="AE5" i="7"/>
  <c r="AG5" i="7"/>
  <c r="AP5" i="7" s="1"/>
  <c r="W6" i="7"/>
  <c r="AF5" i="7"/>
  <c r="AO5" i="7" s="1"/>
  <c r="W7" i="84"/>
  <c r="AE6" i="84"/>
  <c r="AF6" i="84"/>
  <c r="AO6" i="84" s="1"/>
  <c r="AG6" i="84"/>
  <c r="AP6" i="84" s="1"/>
  <c r="AG6" i="71"/>
  <c r="AP6" i="71" s="1"/>
  <c r="AF6" i="71"/>
  <c r="AO6" i="71" s="1"/>
  <c r="W7" i="71"/>
  <c r="AE6" i="71"/>
  <c r="AH6" i="42"/>
  <c r="AQ6" i="42" s="1"/>
  <c r="AR5" i="93"/>
  <c r="AG6" i="28"/>
  <c r="AP6" i="28" s="1"/>
  <c r="AF6" i="28"/>
  <c r="AO6" i="28" s="1"/>
  <c r="W7" i="28"/>
  <c r="AE6" i="28"/>
  <c r="AF5" i="35"/>
  <c r="AO5" i="35" s="1"/>
  <c r="W6" i="35"/>
  <c r="AG5" i="35"/>
  <c r="AP5" i="35" s="1"/>
  <c r="AE5" i="35"/>
  <c r="AF5" i="90"/>
  <c r="AO5" i="90" s="1"/>
  <c r="W6" i="90"/>
  <c r="AG5" i="90"/>
  <c r="AP5" i="90" s="1"/>
  <c r="AE5" i="90"/>
  <c r="AR5" i="45"/>
  <c r="AN5" i="8"/>
  <c r="AI5" i="8"/>
  <c r="X6" i="74"/>
  <c r="Y6" i="74"/>
  <c r="K8" i="22"/>
  <c r="AR5" i="11"/>
  <c r="K11" i="6"/>
  <c r="K9" i="58"/>
  <c r="Z6" i="96"/>
  <c r="AR5" i="17"/>
  <c r="Y6" i="37"/>
  <c r="X6" i="37"/>
  <c r="K7" i="3"/>
  <c r="AG5" i="19"/>
  <c r="AP5" i="19" s="1"/>
  <c r="W6" i="19"/>
  <c r="AF5" i="19"/>
  <c r="AO5" i="19" s="1"/>
  <c r="AE5" i="19"/>
  <c r="AH6" i="36"/>
  <c r="AQ6" i="36" s="1"/>
  <c r="K7" i="12"/>
  <c r="AG5" i="92"/>
  <c r="AP5" i="92" s="1"/>
  <c r="W6" i="92"/>
  <c r="AF5" i="92"/>
  <c r="AO5" i="92" s="1"/>
  <c r="AE5" i="92"/>
  <c r="K7" i="4"/>
  <c r="Z6" i="93"/>
  <c r="AR5" i="31"/>
  <c r="K7" i="59"/>
  <c r="AE5" i="53"/>
  <c r="W6" i="53"/>
  <c r="AF5" i="53"/>
  <c r="AO5" i="53" s="1"/>
  <c r="AG5" i="53"/>
  <c r="AP5" i="53" s="1"/>
  <c r="AF5" i="5"/>
  <c r="AO5" i="5" s="1"/>
  <c r="W6" i="5"/>
  <c r="AE5" i="5"/>
  <c r="AG5" i="5"/>
  <c r="AP5" i="5" s="1"/>
  <c r="AI5" i="44"/>
  <c r="AN5" i="44"/>
  <c r="AH6" i="31"/>
  <c r="AQ6" i="31" s="1"/>
  <c r="K7" i="51"/>
  <c r="AN5" i="54"/>
  <c r="AI5" i="54"/>
  <c r="K8" i="66"/>
  <c r="Y6" i="49"/>
  <c r="X6" i="49"/>
  <c r="Z6" i="11"/>
  <c r="AN5" i="78"/>
  <c r="AI5" i="78"/>
  <c r="X6" i="14"/>
  <c r="Y6" i="14"/>
  <c r="Y6" i="43"/>
  <c r="X6" i="43"/>
  <c r="AI5" i="75"/>
  <c r="AN5" i="75"/>
  <c r="AI5" i="67"/>
  <c r="AN5" i="67"/>
  <c r="Y6" i="69"/>
  <c r="X6" i="69"/>
  <c r="Y6" i="15"/>
  <c r="X6" i="15"/>
  <c r="Y6" i="13"/>
  <c r="X6" i="13"/>
  <c r="Z6" i="75" l="1"/>
  <c r="AF6" i="36"/>
  <c r="AO6" i="36" s="1"/>
  <c r="Z6" i="30"/>
  <c r="W7" i="83"/>
  <c r="AE6" i="40"/>
  <c r="Z6" i="61"/>
  <c r="AG6" i="40"/>
  <c r="AP6" i="40" s="1"/>
  <c r="Z6" i="85"/>
  <c r="Z6" i="18"/>
  <c r="AF6" i="34"/>
  <c r="AO6" i="34" s="1"/>
  <c r="Z6" i="74"/>
  <c r="Z6" i="33"/>
  <c r="W7" i="33" s="1"/>
  <c r="AE6" i="4"/>
  <c r="X6" i="67"/>
  <c r="AH6" i="67" s="1"/>
  <c r="AQ6" i="67" s="1"/>
  <c r="W7" i="4"/>
  <c r="Z6" i="86"/>
  <c r="Z6" i="14"/>
  <c r="Y6" i="26"/>
  <c r="AI5" i="80"/>
  <c r="AR5" i="80" s="1"/>
  <c r="AE6" i="34"/>
  <c r="AF6" i="4"/>
  <c r="AO6" i="4" s="1"/>
  <c r="W7" i="34"/>
  <c r="AF6" i="40"/>
  <c r="AO6" i="40" s="1"/>
  <c r="AF6" i="31"/>
  <c r="AO6" i="31" s="1"/>
  <c r="Z6" i="3"/>
  <c r="Z6" i="44"/>
  <c r="Z6" i="54"/>
  <c r="W7" i="54" s="1"/>
  <c r="AE6" i="66"/>
  <c r="Z6" i="15"/>
  <c r="AG6" i="15" s="1"/>
  <c r="AP6" i="15" s="1"/>
  <c r="Z6" i="47"/>
  <c r="Z6" i="12"/>
  <c r="W7" i="12" s="1"/>
  <c r="W7" i="66"/>
  <c r="Z6" i="43"/>
  <c r="AI5" i="56"/>
  <c r="Z6" i="8"/>
  <c r="Z6" i="26"/>
  <c r="AG6" i="26" s="1"/>
  <c r="AP6" i="26" s="1"/>
  <c r="Z6" i="72"/>
  <c r="Z6" i="64"/>
  <c r="Z6" i="49"/>
  <c r="AE6" i="49" s="1"/>
  <c r="Z6" i="79"/>
  <c r="AG6" i="79" s="1"/>
  <c r="AP6" i="79" s="1"/>
  <c r="AG6" i="9"/>
  <c r="AP6" i="9" s="1"/>
  <c r="AF6" i="9"/>
  <c r="AO6" i="9" s="1"/>
  <c r="W7" i="9"/>
  <c r="AE6" i="9"/>
  <c r="AE6" i="33"/>
  <c r="AG6" i="33"/>
  <c r="AP6" i="33" s="1"/>
  <c r="AF6" i="33"/>
  <c r="AO6" i="33" s="1"/>
  <c r="AG6" i="86"/>
  <c r="AP6" i="86" s="1"/>
  <c r="AF6" i="86"/>
  <c r="AO6" i="86" s="1"/>
  <c r="AE6" i="86"/>
  <c r="W7" i="86"/>
  <c r="AG6" i="85"/>
  <c r="AP6" i="85" s="1"/>
  <c r="AF6" i="85"/>
  <c r="AO6" i="85" s="1"/>
  <c r="W7" i="85"/>
  <c r="AE6" i="85"/>
  <c r="AF6" i="54"/>
  <c r="AO6" i="54" s="1"/>
  <c r="AF6" i="15"/>
  <c r="AO6" i="15" s="1"/>
  <c r="W7" i="15"/>
  <c r="AE6" i="15"/>
  <c r="AG6" i="93"/>
  <c r="AP6" i="93" s="1"/>
  <c r="AF6" i="93"/>
  <c r="AO6" i="93" s="1"/>
  <c r="W7" i="93"/>
  <c r="AE6" i="93"/>
  <c r="AH6" i="13"/>
  <c r="AQ6" i="13" s="1"/>
  <c r="AH6" i="69"/>
  <c r="AQ6" i="69" s="1"/>
  <c r="AH6" i="14"/>
  <c r="AQ6" i="14" s="1"/>
  <c r="K8" i="51"/>
  <c r="X6" i="92"/>
  <c r="Y6" i="92"/>
  <c r="AI5" i="19"/>
  <c r="AN5" i="19"/>
  <c r="AH6" i="37"/>
  <c r="AQ6" i="37" s="1"/>
  <c r="K12" i="6"/>
  <c r="AH6" i="74"/>
  <c r="AQ6" i="74" s="1"/>
  <c r="Y6" i="90"/>
  <c r="X6" i="90"/>
  <c r="AN6" i="71"/>
  <c r="AI6" i="71"/>
  <c r="AI6" i="84"/>
  <c r="AN6" i="84"/>
  <c r="AR5" i="50"/>
  <c r="AR5" i="86"/>
  <c r="AR5" i="26"/>
  <c r="Y7" i="57"/>
  <c r="X7" i="57"/>
  <c r="AI6" i="95"/>
  <c r="AN6" i="95"/>
  <c r="Z6" i="24"/>
  <c r="AN5" i="88"/>
  <c r="AI5" i="88"/>
  <c r="K9" i="5"/>
  <c r="AH6" i="44"/>
  <c r="AQ6" i="44" s="1"/>
  <c r="Y6" i="46"/>
  <c r="X6" i="46"/>
  <c r="AI5" i="22"/>
  <c r="AN5" i="22"/>
  <c r="K10" i="13"/>
  <c r="K8" i="72"/>
  <c r="AR5" i="25"/>
  <c r="K8" i="24"/>
  <c r="Y6" i="65"/>
  <c r="X6" i="65"/>
  <c r="AI5" i="1"/>
  <c r="AN5" i="1"/>
  <c r="Z6" i="56"/>
  <c r="X7" i="58"/>
  <c r="Y7" i="58"/>
  <c r="AH6" i="25"/>
  <c r="AQ6" i="25" s="1"/>
  <c r="K8" i="50"/>
  <c r="AR5" i="60"/>
  <c r="AR5" i="49"/>
  <c r="AH6" i="68"/>
  <c r="AQ6" i="68" s="1"/>
  <c r="K8" i="71"/>
  <c r="Y6" i="27"/>
  <c r="X6" i="27"/>
  <c r="AR5" i="23"/>
  <c r="AI5" i="62"/>
  <c r="AN5" i="62"/>
  <c r="AN5" i="55"/>
  <c r="AI5" i="55"/>
  <c r="W7" i="80"/>
  <c r="AG6" i="80"/>
  <c r="AP6" i="80" s="1"/>
  <c r="AF6" i="80"/>
  <c r="AO6" i="80" s="1"/>
  <c r="AE6" i="80"/>
  <c r="K9" i="55"/>
  <c r="X7" i="42"/>
  <c r="Y7" i="42"/>
  <c r="X7" i="4"/>
  <c r="AH7" i="4" s="1"/>
  <c r="AQ7" i="4" s="1"/>
  <c r="Y7" i="4"/>
  <c r="X7" i="81"/>
  <c r="Y7" i="81"/>
  <c r="AG6" i="75"/>
  <c r="AP6" i="75" s="1"/>
  <c r="AF6" i="75"/>
  <c r="AO6" i="75" s="1"/>
  <c r="AE6" i="75"/>
  <c r="W7" i="75"/>
  <c r="K10" i="10"/>
  <c r="K8" i="16"/>
  <c r="Y7" i="48"/>
  <c r="X7" i="48"/>
  <c r="AR5" i="15"/>
  <c r="AR5" i="9"/>
  <c r="AF6" i="44"/>
  <c r="AO6" i="44" s="1"/>
  <c r="AE6" i="44"/>
  <c r="W7" i="44"/>
  <c r="AG6" i="44"/>
  <c r="AP6" i="44" s="1"/>
  <c r="K9" i="65"/>
  <c r="K9" i="9"/>
  <c r="AH6" i="73"/>
  <c r="AQ6" i="73" s="1"/>
  <c r="K9" i="57"/>
  <c r="K10" i="14"/>
  <c r="Y6" i="1"/>
  <c r="X6" i="1"/>
  <c r="AH6" i="29"/>
  <c r="AQ6" i="29" s="1"/>
  <c r="W7" i="30"/>
  <c r="AG6" i="30"/>
  <c r="AP6" i="30" s="1"/>
  <c r="AE6" i="30"/>
  <c r="AF6" i="30"/>
  <c r="AO6" i="30" s="1"/>
  <c r="K9" i="63"/>
  <c r="AF6" i="64"/>
  <c r="AO6" i="64" s="1"/>
  <c r="W7" i="64"/>
  <c r="AE6" i="64"/>
  <c r="AG6" i="64"/>
  <c r="AP6" i="64" s="1"/>
  <c r="K10" i="61"/>
  <c r="AR5" i="33"/>
  <c r="AI5" i="27"/>
  <c r="AN5" i="27"/>
  <c r="Y6" i="10"/>
  <c r="X6" i="10"/>
  <c r="W7" i="17"/>
  <c r="AE6" i="17"/>
  <c r="AG6" i="17"/>
  <c r="AP6" i="17" s="1"/>
  <c r="AF6" i="17"/>
  <c r="AO6" i="17" s="1"/>
  <c r="X7" i="83"/>
  <c r="AH7" i="83" s="1"/>
  <c r="AQ7" i="83" s="1"/>
  <c r="Y7" i="83"/>
  <c r="AI6" i="42"/>
  <c r="AN6" i="42"/>
  <c r="Y7" i="40"/>
  <c r="X7" i="40"/>
  <c r="AI6" i="66"/>
  <c r="AN6" i="66"/>
  <c r="W7" i="43"/>
  <c r="AF6" i="43"/>
  <c r="AO6" i="43" s="1"/>
  <c r="AE6" i="43"/>
  <c r="AG6" i="43"/>
  <c r="AP6" i="43" s="1"/>
  <c r="AG6" i="14"/>
  <c r="AP6" i="14" s="1"/>
  <c r="AF6" i="14"/>
  <c r="AO6" i="14" s="1"/>
  <c r="AE6" i="14"/>
  <c r="W7" i="14"/>
  <c r="AG6" i="11"/>
  <c r="AP6" i="11" s="1"/>
  <c r="AF6" i="11"/>
  <c r="AO6" i="11" s="1"/>
  <c r="W7" i="11"/>
  <c r="AE6" i="11"/>
  <c r="AR5" i="44"/>
  <c r="K8" i="59"/>
  <c r="K8" i="4"/>
  <c r="AG6" i="96"/>
  <c r="AP6" i="96" s="1"/>
  <c r="AF6" i="96"/>
  <c r="AO6" i="96" s="1"/>
  <c r="W7" i="96"/>
  <c r="AE6" i="96"/>
  <c r="K10" i="58"/>
  <c r="AG6" i="74"/>
  <c r="AP6" i="74" s="1"/>
  <c r="AF6" i="74"/>
  <c r="AO6" i="74" s="1"/>
  <c r="AE6" i="74"/>
  <c r="W7" i="74"/>
  <c r="AN6" i="28"/>
  <c r="AI6" i="28"/>
  <c r="X7" i="71"/>
  <c r="AH7" i="71" s="1"/>
  <c r="AQ7" i="71" s="1"/>
  <c r="Y7" i="71"/>
  <c r="AI5" i="7"/>
  <c r="AN5" i="7"/>
  <c r="AH6" i="78"/>
  <c r="AQ6" i="78" s="1"/>
  <c r="AR5" i="12"/>
  <c r="K8" i="8"/>
  <c r="Z6" i="13"/>
  <c r="Z6" i="69"/>
  <c r="AH6" i="43"/>
  <c r="AQ6" i="43" s="1"/>
  <c r="AR5" i="78"/>
  <c r="K9" i="66"/>
  <c r="X6" i="53"/>
  <c r="Y6" i="53"/>
  <c r="X6" i="19"/>
  <c r="Y6" i="19"/>
  <c r="K8" i="3"/>
  <c r="Z6" i="37"/>
  <c r="K9" i="22"/>
  <c r="AI5" i="35"/>
  <c r="AN5" i="35"/>
  <c r="X7" i="28"/>
  <c r="Y7" i="28"/>
  <c r="X7" i="84"/>
  <c r="Y7" i="84"/>
  <c r="AR5" i="13"/>
  <c r="Z6" i="78"/>
  <c r="AN6" i="48"/>
  <c r="AI6" i="48"/>
  <c r="X7" i="95"/>
  <c r="Y7" i="95"/>
  <c r="AG6" i="77"/>
  <c r="AP6" i="77" s="1"/>
  <c r="AF6" i="77"/>
  <c r="AO6" i="77" s="1"/>
  <c r="AE6" i="77"/>
  <c r="W7" i="77"/>
  <c r="AR5" i="73"/>
  <c r="K8" i="11"/>
  <c r="Z6" i="50"/>
  <c r="AH6" i="23"/>
  <c r="AQ6" i="23" s="1"/>
  <c r="AN5" i="51"/>
  <c r="AI5" i="51"/>
  <c r="Z6" i="29"/>
  <c r="AN6" i="70"/>
  <c r="AI6" i="70"/>
  <c r="Z6" i="25"/>
  <c r="X6" i="89"/>
  <c r="Y6" i="89"/>
  <c r="K10" i="53"/>
  <c r="X6" i="32"/>
  <c r="Y6" i="32"/>
  <c r="K8" i="19"/>
  <c r="K10" i="69"/>
  <c r="K8" i="64"/>
  <c r="Z6" i="68"/>
  <c r="X6" i="55"/>
  <c r="Y6" i="55"/>
  <c r="AN6" i="59"/>
  <c r="AI6" i="59"/>
  <c r="K8" i="20"/>
  <c r="K11" i="49"/>
  <c r="AN6" i="83"/>
  <c r="AI6" i="83"/>
  <c r="AN6" i="40"/>
  <c r="AI6" i="40"/>
  <c r="Y7" i="31"/>
  <c r="X7" i="31"/>
  <c r="X7" i="66"/>
  <c r="Y7" i="66"/>
  <c r="X7" i="36"/>
  <c r="Y7" i="36"/>
  <c r="AR5" i="75"/>
  <c r="K9" i="7"/>
  <c r="K9" i="17"/>
  <c r="AH6" i="15"/>
  <c r="AQ6" i="15" s="1"/>
  <c r="AH6" i="49"/>
  <c r="AQ6" i="49" s="1"/>
  <c r="AI5" i="5"/>
  <c r="AN5" i="5"/>
  <c r="AI5" i="53"/>
  <c r="AN5" i="53"/>
  <c r="AR5" i="8"/>
  <c r="AR5" i="43"/>
  <c r="AR5" i="85"/>
  <c r="AR5" i="64"/>
  <c r="AR5" i="68"/>
  <c r="Y7" i="76"/>
  <c r="X7" i="76"/>
  <c r="AH6" i="86"/>
  <c r="AQ6" i="86" s="1"/>
  <c r="AH6" i="85"/>
  <c r="AQ6" i="85" s="1"/>
  <c r="K10" i="62"/>
  <c r="W7" i="45"/>
  <c r="AG6" i="45"/>
  <c r="AP6" i="45" s="1"/>
  <c r="AE6" i="45"/>
  <c r="AF6" i="45"/>
  <c r="AO6" i="45" s="1"/>
  <c r="AR5" i="56"/>
  <c r="Z6" i="60"/>
  <c r="K9" i="21"/>
  <c r="Z6" i="73"/>
  <c r="AH6" i="18"/>
  <c r="AQ6" i="18" s="1"/>
  <c r="AI5" i="6"/>
  <c r="AN5" i="6"/>
  <c r="Z6" i="23"/>
  <c r="AH6" i="47"/>
  <c r="AQ6" i="47" s="1"/>
  <c r="AI5" i="2"/>
  <c r="AN5" i="2"/>
  <c r="K9" i="70"/>
  <c r="Y7" i="70"/>
  <c r="X7" i="70"/>
  <c r="AH6" i="54"/>
  <c r="AQ6" i="54" s="1"/>
  <c r="Y6" i="82"/>
  <c r="X6" i="82"/>
  <c r="AN5" i="32"/>
  <c r="AI5" i="32"/>
  <c r="AN6" i="52"/>
  <c r="AI6" i="52"/>
  <c r="AN6" i="34"/>
  <c r="AI6" i="34"/>
  <c r="AR5" i="14"/>
  <c r="AR5" i="30"/>
  <c r="AG6" i="16"/>
  <c r="AP6" i="16" s="1"/>
  <c r="AF6" i="16"/>
  <c r="AO6" i="16" s="1"/>
  <c r="W7" i="16"/>
  <c r="AE6" i="16"/>
  <c r="K8" i="52"/>
  <c r="AR5" i="47"/>
  <c r="K8" i="56"/>
  <c r="AI5" i="20"/>
  <c r="AN5" i="20"/>
  <c r="K16" i="1"/>
  <c r="AG6" i="21"/>
  <c r="AP6" i="21" s="1"/>
  <c r="AF6" i="21"/>
  <c r="AO6" i="21" s="1"/>
  <c r="W7" i="21"/>
  <c r="AE6" i="21"/>
  <c r="X7" i="59"/>
  <c r="AH7" i="59" s="1"/>
  <c r="AQ7" i="59" s="1"/>
  <c r="Y7" i="59"/>
  <c r="AH6" i="61"/>
  <c r="AQ6" i="61" s="1"/>
  <c r="X7" i="38"/>
  <c r="Y7" i="38"/>
  <c r="AI6" i="81"/>
  <c r="AN6" i="81"/>
  <c r="AI6" i="31"/>
  <c r="AN6" i="31"/>
  <c r="AN6" i="36"/>
  <c r="AI6" i="36"/>
  <c r="AR5" i="54"/>
  <c r="AI5" i="90"/>
  <c r="AN5" i="90"/>
  <c r="AF6" i="8"/>
  <c r="AO6" i="8" s="1"/>
  <c r="W7" i="8"/>
  <c r="AE6" i="8"/>
  <c r="AG6" i="8"/>
  <c r="AP6" i="8" s="1"/>
  <c r="AH6" i="9"/>
  <c r="AQ6" i="9" s="1"/>
  <c r="AG6" i="91"/>
  <c r="AP6" i="91" s="1"/>
  <c r="AF6" i="91"/>
  <c r="AO6" i="91" s="1"/>
  <c r="W7" i="91"/>
  <c r="AE6" i="91"/>
  <c r="X6" i="88"/>
  <c r="Y6" i="88"/>
  <c r="AE6" i="41"/>
  <c r="W7" i="41"/>
  <c r="AF6" i="41"/>
  <c r="AO6" i="41" s="1"/>
  <c r="AG6" i="41"/>
  <c r="AP6" i="41" s="1"/>
  <c r="AG6" i="87"/>
  <c r="AP6" i="87" s="1"/>
  <c r="W7" i="87"/>
  <c r="AF6" i="87"/>
  <c r="AO6" i="87" s="1"/>
  <c r="AE6" i="87"/>
  <c r="X6" i="22"/>
  <c r="Y6" i="22"/>
  <c r="AR5" i="29"/>
  <c r="AG6" i="72"/>
  <c r="AP6" i="72" s="1"/>
  <c r="AF6" i="72"/>
  <c r="AO6" i="72" s="1"/>
  <c r="W7" i="72"/>
  <c r="AE6" i="72"/>
  <c r="AH6" i="39"/>
  <c r="AQ6" i="39" s="1"/>
  <c r="AG6" i="18"/>
  <c r="AP6" i="18" s="1"/>
  <c r="AF6" i="18"/>
  <c r="AO6" i="18" s="1"/>
  <c r="W7" i="18"/>
  <c r="AE6" i="18"/>
  <c r="W7" i="47"/>
  <c r="AG6" i="47"/>
  <c r="AP6" i="47" s="1"/>
  <c r="AF6" i="47"/>
  <c r="AO6" i="47" s="1"/>
  <c r="AE6" i="47"/>
  <c r="X6" i="51"/>
  <c r="Y6" i="51"/>
  <c r="AR5" i="79"/>
  <c r="K9" i="68"/>
  <c r="K8" i="2"/>
  <c r="AH6" i="79"/>
  <c r="AQ6" i="79" s="1"/>
  <c r="AF6" i="12"/>
  <c r="AO6" i="12" s="1"/>
  <c r="AR5" i="39"/>
  <c r="AR5" i="18"/>
  <c r="AR5" i="37"/>
  <c r="AI6" i="38"/>
  <c r="AN6" i="38"/>
  <c r="Y6" i="5"/>
  <c r="X6" i="5"/>
  <c r="AI5" i="92"/>
  <c r="AN5" i="92"/>
  <c r="AR5" i="67"/>
  <c r="K8" i="12"/>
  <c r="Y6" i="35"/>
  <c r="X6" i="35"/>
  <c r="Y6" i="7"/>
  <c r="X6" i="7"/>
  <c r="AF6" i="94"/>
  <c r="AO6" i="94" s="1"/>
  <c r="AG6" i="94"/>
  <c r="AP6" i="94" s="1"/>
  <c r="W7" i="94"/>
  <c r="AE6" i="94"/>
  <c r="AR5" i="69"/>
  <c r="AH6" i="75"/>
  <c r="AQ6" i="75" s="1"/>
  <c r="AI6" i="76"/>
  <c r="AN6" i="76"/>
  <c r="K9" i="15"/>
  <c r="AH6" i="33"/>
  <c r="AQ6" i="33" s="1"/>
  <c r="AI6" i="57"/>
  <c r="AN6" i="57"/>
  <c r="AH6" i="26"/>
  <c r="AQ6" i="26" s="1"/>
  <c r="AN5" i="46"/>
  <c r="AI5" i="46"/>
  <c r="Z6" i="39"/>
  <c r="K9" i="23"/>
  <c r="K8" i="60"/>
  <c r="AN5" i="65"/>
  <c r="AI5" i="65"/>
  <c r="Y6" i="6"/>
  <c r="X6" i="6"/>
  <c r="X6" i="2"/>
  <c r="Y6" i="2"/>
  <c r="AR5" i="61"/>
  <c r="AH6" i="30"/>
  <c r="AQ6" i="30" s="1"/>
  <c r="AI6" i="58"/>
  <c r="AN6" i="58"/>
  <c r="K9" i="54"/>
  <c r="AR5" i="24"/>
  <c r="K8" i="67"/>
  <c r="AI5" i="89"/>
  <c r="AN5" i="89"/>
  <c r="AN5" i="82"/>
  <c r="AI5" i="82"/>
  <c r="Y7" i="52"/>
  <c r="X7" i="52"/>
  <c r="AH7" i="52" s="1"/>
  <c r="AQ7" i="52" s="1"/>
  <c r="Y7" i="34"/>
  <c r="X7" i="34"/>
  <c r="AR5" i="72"/>
  <c r="W7" i="63"/>
  <c r="AE6" i="63"/>
  <c r="AF6" i="63"/>
  <c r="AO6" i="63" s="1"/>
  <c r="AG6" i="63"/>
  <c r="AP6" i="63" s="1"/>
  <c r="K9" i="18"/>
  <c r="AI5" i="10"/>
  <c r="AN5" i="10"/>
  <c r="X6" i="62"/>
  <c r="Y6" i="62"/>
  <c r="X6" i="20"/>
  <c r="Y6" i="20"/>
  <c r="AR5" i="74"/>
  <c r="AH6" i="80"/>
  <c r="AQ6" i="80" s="1"/>
  <c r="AG6" i="61"/>
  <c r="AP6" i="61" s="1"/>
  <c r="AE6" i="61"/>
  <c r="W7" i="61"/>
  <c r="AF6" i="61"/>
  <c r="AO6" i="61" s="1"/>
  <c r="AG6" i="54" l="1"/>
  <c r="AP6" i="54" s="1"/>
  <c r="AI6" i="4"/>
  <c r="AE6" i="26"/>
  <c r="AE6" i="54"/>
  <c r="Z6" i="67"/>
  <c r="Z7" i="59"/>
  <c r="Z6" i="55"/>
  <c r="Z6" i="53"/>
  <c r="W7" i="26"/>
  <c r="AG6" i="3"/>
  <c r="AP6" i="3" s="1"/>
  <c r="AF6" i="3"/>
  <c r="AO6" i="3" s="1"/>
  <c r="W7" i="3"/>
  <c r="AE6" i="3"/>
  <c r="AN6" i="4"/>
  <c r="Z7" i="76"/>
  <c r="AG6" i="12"/>
  <c r="AP6" i="12" s="1"/>
  <c r="Z6" i="82"/>
  <c r="W7" i="82" s="1"/>
  <c r="AE6" i="12"/>
  <c r="W7" i="79"/>
  <c r="AE6" i="79"/>
  <c r="Z6" i="2"/>
  <c r="W7" i="2" s="1"/>
  <c r="Z6" i="46"/>
  <c r="AF6" i="79"/>
  <c r="AO6" i="79" s="1"/>
  <c r="Z6" i="35"/>
  <c r="AE6" i="35" s="1"/>
  <c r="Z6" i="5"/>
  <c r="AG6" i="5" s="1"/>
  <c r="AP6" i="5" s="1"/>
  <c r="Z7" i="48"/>
  <c r="AF6" i="49"/>
  <c r="AO6" i="49" s="1"/>
  <c r="AG6" i="49"/>
  <c r="AP6" i="49" s="1"/>
  <c r="Z7" i="83"/>
  <c r="AE7" i="83" s="1"/>
  <c r="W7" i="49"/>
  <c r="Z7" i="71"/>
  <c r="Z7" i="40"/>
  <c r="AG7" i="40" s="1"/>
  <c r="AP7" i="40" s="1"/>
  <c r="Z6" i="65"/>
  <c r="W7" i="65" s="1"/>
  <c r="AF6" i="26"/>
  <c r="AO6" i="26" s="1"/>
  <c r="AG6" i="65"/>
  <c r="AP6" i="65" s="1"/>
  <c r="AF6" i="65"/>
  <c r="AO6" i="65" s="1"/>
  <c r="AE6" i="2"/>
  <c r="AG6" i="2"/>
  <c r="AP6" i="2" s="1"/>
  <c r="AF6" i="2"/>
  <c r="AO6" i="2" s="1"/>
  <c r="AR5" i="65"/>
  <c r="AH6" i="7"/>
  <c r="AQ6" i="7" s="1"/>
  <c r="AF6" i="5"/>
  <c r="AO6" i="5" s="1"/>
  <c r="W7" i="5"/>
  <c r="AE6" i="5"/>
  <c r="X7" i="12"/>
  <c r="Y7" i="12"/>
  <c r="AH6" i="51"/>
  <c r="AQ6" i="51" s="1"/>
  <c r="X7" i="47"/>
  <c r="Y7" i="47"/>
  <c r="Y7" i="18"/>
  <c r="X7" i="18"/>
  <c r="Y7" i="87"/>
  <c r="X7" i="87"/>
  <c r="Y7" i="41"/>
  <c r="X7" i="41"/>
  <c r="AN6" i="91"/>
  <c r="AI6" i="91"/>
  <c r="AF7" i="59"/>
  <c r="AO7" i="59" s="1"/>
  <c r="AE7" i="59"/>
  <c r="W8" i="59"/>
  <c r="AG7" i="59"/>
  <c r="AP7" i="59" s="1"/>
  <c r="K9" i="56"/>
  <c r="K9" i="52"/>
  <c r="AR6" i="52"/>
  <c r="K10" i="70"/>
  <c r="Y7" i="45"/>
  <c r="X7" i="45"/>
  <c r="K11" i="62"/>
  <c r="AH7" i="66"/>
  <c r="AQ7" i="66" s="1"/>
  <c r="K9" i="20"/>
  <c r="AF6" i="55"/>
  <c r="AO6" i="55" s="1"/>
  <c r="W7" i="55"/>
  <c r="AE6" i="55"/>
  <c r="AG6" i="55"/>
  <c r="AP6" i="55" s="1"/>
  <c r="K11" i="53"/>
  <c r="AG6" i="25"/>
  <c r="AP6" i="25" s="1"/>
  <c r="AF6" i="25"/>
  <c r="AO6" i="25" s="1"/>
  <c r="AE6" i="25"/>
  <c r="W7" i="25"/>
  <c r="AR6" i="48"/>
  <c r="AH7" i="84"/>
  <c r="AQ7" i="84" s="1"/>
  <c r="AR5" i="35"/>
  <c r="W7" i="53"/>
  <c r="AG6" i="53"/>
  <c r="AP6" i="53" s="1"/>
  <c r="AE6" i="53"/>
  <c r="AF6" i="53"/>
  <c r="AO6" i="53" s="1"/>
  <c r="AF6" i="13"/>
  <c r="AO6" i="13" s="1"/>
  <c r="W7" i="13"/>
  <c r="AE6" i="13"/>
  <c r="AG6" i="13"/>
  <c r="AP6" i="13" s="1"/>
  <c r="AR5" i="7"/>
  <c r="AI6" i="14"/>
  <c r="AN6" i="14"/>
  <c r="AH6" i="10"/>
  <c r="AQ6" i="10" s="1"/>
  <c r="K11" i="61"/>
  <c r="X7" i="80"/>
  <c r="Y7" i="80"/>
  <c r="K9" i="71"/>
  <c r="K9" i="50"/>
  <c r="AH6" i="65"/>
  <c r="AQ6" i="65" s="1"/>
  <c r="AG6" i="46"/>
  <c r="AP6" i="46" s="1"/>
  <c r="W7" i="46"/>
  <c r="AE6" i="46"/>
  <c r="AF6" i="46"/>
  <c r="AO6" i="46" s="1"/>
  <c r="AG6" i="24"/>
  <c r="AP6" i="24" s="1"/>
  <c r="AF6" i="24"/>
  <c r="AO6" i="24" s="1"/>
  <c r="W7" i="24"/>
  <c r="AE6" i="24"/>
  <c r="AH6" i="92"/>
  <c r="AQ6" i="92" s="1"/>
  <c r="K9" i="51"/>
  <c r="Y7" i="9"/>
  <c r="X7" i="9"/>
  <c r="AH6" i="20"/>
  <c r="AQ6" i="20" s="1"/>
  <c r="AR5" i="10"/>
  <c r="AR6" i="58"/>
  <c r="K10" i="23"/>
  <c r="AR6" i="57"/>
  <c r="Z6" i="51"/>
  <c r="AH6" i="22"/>
  <c r="AQ6" i="22" s="1"/>
  <c r="AI6" i="41"/>
  <c r="AN6" i="41"/>
  <c r="Y7" i="91"/>
  <c r="X7" i="91"/>
  <c r="AR6" i="36"/>
  <c r="AR6" i="81"/>
  <c r="AN6" i="21"/>
  <c r="AI6" i="21"/>
  <c r="K17" i="1"/>
  <c r="AH7" i="76"/>
  <c r="AQ7" i="76" s="1"/>
  <c r="AR5" i="5"/>
  <c r="K10" i="7"/>
  <c r="Z7" i="66"/>
  <c r="AR6" i="83"/>
  <c r="AR6" i="59"/>
  <c r="K9" i="19"/>
  <c r="AR6" i="70"/>
  <c r="Z7" i="84"/>
  <c r="AH6" i="19"/>
  <c r="AQ6" i="19" s="1"/>
  <c r="K11" i="58"/>
  <c r="AN6" i="11"/>
  <c r="AI6" i="11"/>
  <c r="Y7" i="43"/>
  <c r="X7" i="43"/>
  <c r="Y7" i="30"/>
  <c r="X7" i="30"/>
  <c r="K11" i="14"/>
  <c r="AH7" i="48"/>
  <c r="AQ7" i="48" s="1"/>
  <c r="K11" i="10"/>
  <c r="K10" i="55"/>
  <c r="AR5" i="55"/>
  <c r="K11" i="13"/>
  <c r="K13" i="6"/>
  <c r="Z6" i="92"/>
  <c r="Y7" i="26"/>
  <c r="X7" i="26"/>
  <c r="Z6" i="20"/>
  <c r="AE6" i="39"/>
  <c r="W7" i="39"/>
  <c r="AF6" i="39"/>
  <c r="AO6" i="39" s="1"/>
  <c r="AG6" i="39"/>
  <c r="AP6" i="39" s="1"/>
  <c r="K10" i="15"/>
  <c r="AI6" i="94"/>
  <c r="AN6" i="94"/>
  <c r="Z6" i="7"/>
  <c r="K10" i="68"/>
  <c r="AI6" i="47"/>
  <c r="AN6" i="47"/>
  <c r="Z6" i="22"/>
  <c r="Y7" i="21"/>
  <c r="X7" i="21"/>
  <c r="AN6" i="16"/>
  <c r="AI6" i="16"/>
  <c r="AR5" i="32"/>
  <c r="AH7" i="70"/>
  <c r="AQ7" i="70" s="1"/>
  <c r="AR5" i="2"/>
  <c r="AG6" i="73"/>
  <c r="AP6" i="73" s="1"/>
  <c r="AF6" i="73"/>
  <c r="AO6" i="73" s="1"/>
  <c r="AE6" i="73"/>
  <c r="W7" i="73"/>
  <c r="AH7" i="31"/>
  <c r="AQ7" i="31" s="1"/>
  <c r="AG6" i="68"/>
  <c r="AP6" i="68" s="1"/>
  <c r="AF6" i="68"/>
  <c r="AO6" i="68" s="1"/>
  <c r="AE6" i="68"/>
  <c r="W7" i="68"/>
  <c r="Y7" i="77"/>
  <c r="X7" i="77"/>
  <c r="Z7" i="77" s="1"/>
  <c r="K10" i="22"/>
  <c r="Z6" i="19"/>
  <c r="K9" i="8"/>
  <c r="X7" i="74"/>
  <c r="Y7" i="74"/>
  <c r="AN6" i="96"/>
  <c r="AI6" i="96"/>
  <c r="K9" i="4"/>
  <c r="Y7" i="11"/>
  <c r="X7" i="11"/>
  <c r="Z6" i="10"/>
  <c r="AN6" i="64"/>
  <c r="AI6" i="64"/>
  <c r="K10" i="63"/>
  <c r="AH6" i="1"/>
  <c r="AQ6" i="1" s="1"/>
  <c r="K10" i="9"/>
  <c r="Y7" i="44"/>
  <c r="X7" i="44"/>
  <c r="Y7" i="75"/>
  <c r="X7" i="75"/>
  <c r="Z7" i="4"/>
  <c r="AI6" i="80"/>
  <c r="AN6" i="80"/>
  <c r="AH6" i="27"/>
  <c r="AQ6" i="27" s="1"/>
  <c r="AR6" i="95"/>
  <c r="AN6" i="93"/>
  <c r="AI6" i="93"/>
  <c r="AN6" i="85"/>
  <c r="AI6" i="85"/>
  <c r="X7" i="86"/>
  <c r="Y7" i="86"/>
  <c r="AR5" i="89"/>
  <c r="X7" i="94"/>
  <c r="Y7" i="94"/>
  <c r="AR5" i="92"/>
  <c r="AN6" i="72"/>
  <c r="AI6" i="72"/>
  <c r="AH6" i="88"/>
  <c r="AQ6" i="88" s="1"/>
  <c r="AI6" i="8"/>
  <c r="AN6" i="8"/>
  <c r="AR5" i="90"/>
  <c r="AR5" i="20"/>
  <c r="Y7" i="16"/>
  <c r="X7" i="16"/>
  <c r="AF6" i="23"/>
  <c r="AO6" i="23" s="1"/>
  <c r="W7" i="23"/>
  <c r="AE6" i="23"/>
  <c r="AG6" i="23"/>
  <c r="AP6" i="23" s="1"/>
  <c r="W8" i="76"/>
  <c r="AE7" i="76"/>
  <c r="AF7" i="76"/>
  <c r="AO7" i="76" s="1"/>
  <c r="AG7" i="76"/>
  <c r="AP7" i="76" s="1"/>
  <c r="K10" i="17"/>
  <c r="AH7" i="36"/>
  <c r="AQ7" i="36" s="1"/>
  <c r="AH6" i="32"/>
  <c r="AQ6" i="32" s="1"/>
  <c r="AH6" i="89"/>
  <c r="AQ6" i="89" s="1"/>
  <c r="W7" i="29"/>
  <c r="AG6" i="29"/>
  <c r="AP6" i="29" s="1"/>
  <c r="AE6" i="29"/>
  <c r="AF6" i="29"/>
  <c r="AO6" i="29" s="1"/>
  <c r="K9" i="11"/>
  <c r="AH7" i="95"/>
  <c r="AQ7" i="95" s="1"/>
  <c r="AH7" i="28"/>
  <c r="AQ7" i="28" s="1"/>
  <c r="AG6" i="37"/>
  <c r="AP6" i="37" s="1"/>
  <c r="AF6" i="37"/>
  <c r="AO6" i="37" s="1"/>
  <c r="AE6" i="37"/>
  <c r="W7" i="37"/>
  <c r="K10" i="66"/>
  <c r="W8" i="71"/>
  <c r="AG7" i="71"/>
  <c r="AP7" i="71" s="1"/>
  <c r="AF7" i="71"/>
  <c r="AO7" i="71" s="1"/>
  <c r="AE7" i="71"/>
  <c r="AN6" i="74"/>
  <c r="AI6" i="74"/>
  <c r="AR6" i="66"/>
  <c r="AR6" i="42"/>
  <c r="AI6" i="17"/>
  <c r="AN6" i="17"/>
  <c r="X7" i="64"/>
  <c r="Y7" i="64"/>
  <c r="AG7" i="48"/>
  <c r="AP7" i="48" s="1"/>
  <c r="W8" i="48"/>
  <c r="AF7" i="48"/>
  <c r="AO7" i="48" s="1"/>
  <c r="AE7" i="48"/>
  <c r="AH7" i="58"/>
  <c r="AQ7" i="58" s="1"/>
  <c r="AR5" i="22"/>
  <c r="K10" i="5"/>
  <c r="AH7" i="57"/>
  <c r="AQ7" i="57" s="1"/>
  <c r="AH6" i="90"/>
  <c r="AQ6" i="90" s="1"/>
  <c r="AN6" i="86"/>
  <c r="AI6" i="86"/>
  <c r="X7" i="33"/>
  <c r="Y7" i="33"/>
  <c r="AI6" i="26"/>
  <c r="AN6" i="26"/>
  <c r="K9" i="67"/>
  <c r="Y7" i="61"/>
  <c r="X7" i="61"/>
  <c r="AH6" i="62"/>
  <c r="AQ6" i="62" s="1"/>
  <c r="AR6" i="76"/>
  <c r="AH6" i="35"/>
  <c r="AQ6" i="35" s="1"/>
  <c r="AH6" i="5"/>
  <c r="AQ6" i="5" s="1"/>
  <c r="AR6" i="38"/>
  <c r="K9" i="2"/>
  <c r="X7" i="72"/>
  <c r="Y7" i="72"/>
  <c r="AN6" i="87"/>
  <c r="AI6" i="87"/>
  <c r="Z6" i="88"/>
  <c r="X7" i="8"/>
  <c r="Y7" i="8"/>
  <c r="AH7" i="38"/>
  <c r="AQ7" i="38" s="1"/>
  <c r="AR6" i="34"/>
  <c r="Z7" i="70"/>
  <c r="K10" i="21"/>
  <c r="AI6" i="45"/>
  <c r="AN6" i="45"/>
  <c r="Z7" i="36"/>
  <c r="Z7" i="31"/>
  <c r="K12" i="49"/>
  <c r="Z6" i="32"/>
  <c r="Z6" i="89"/>
  <c r="AN6" i="77"/>
  <c r="AI6" i="77"/>
  <c r="Z7" i="95"/>
  <c r="Z7" i="28"/>
  <c r="AR6" i="28"/>
  <c r="Y7" i="96"/>
  <c r="X7" i="96"/>
  <c r="K9" i="59"/>
  <c r="AI6" i="43"/>
  <c r="AN6" i="43"/>
  <c r="X7" i="17"/>
  <c r="Y7" i="17"/>
  <c r="AI6" i="30"/>
  <c r="AN6" i="30"/>
  <c r="Z6" i="1"/>
  <c r="K10" i="57"/>
  <c r="AN6" i="44"/>
  <c r="AI6" i="44"/>
  <c r="AN6" i="75"/>
  <c r="AI6" i="75"/>
  <c r="AH7" i="81"/>
  <c r="AQ7" i="81" s="1"/>
  <c r="AH7" i="42"/>
  <c r="AQ7" i="42" s="1"/>
  <c r="AR5" i="62"/>
  <c r="Z6" i="27"/>
  <c r="Z7" i="58"/>
  <c r="AR5" i="1"/>
  <c r="K9" i="72"/>
  <c r="AH6" i="46"/>
  <c r="AQ6" i="46" s="1"/>
  <c r="AR5" i="88"/>
  <c r="AR6" i="84"/>
  <c r="AR5" i="19"/>
  <c r="X7" i="93"/>
  <c r="Y7" i="93"/>
  <c r="AI6" i="15"/>
  <c r="AN6" i="15"/>
  <c r="AN6" i="54"/>
  <c r="AI6" i="54"/>
  <c r="Y7" i="85"/>
  <c r="X7" i="85"/>
  <c r="AI6" i="33"/>
  <c r="AN6" i="33"/>
  <c r="Y7" i="79"/>
  <c r="X7" i="79"/>
  <c r="Y7" i="49"/>
  <c r="X7" i="49"/>
  <c r="AR5" i="82"/>
  <c r="AI6" i="61"/>
  <c r="AN6" i="61"/>
  <c r="AI6" i="63"/>
  <c r="AN6" i="63"/>
  <c r="K10" i="18"/>
  <c r="Y7" i="63"/>
  <c r="X7" i="63"/>
  <c r="AH7" i="34"/>
  <c r="AQ7" i="34" s="1"/>
  <c r="Z7" i="52"/>
  <c r="AH6" i="6"/>
  <c r="AQ6" i="6" s="1"/>
  <c r="K9" i="60"/>
  <c r="AR5" i="46"/>
  <c r="AR6" i="4"/>
  <c r="Z6" i="62"/>
  <c r="Z7" i="34"/>
  <c r="K10" i="54"/>
  <c r="AH6" i="2"/>
  <c r="AQ6" i="2" s="1"/>
  <c r="Z6" i="6"/>
  <c r="K9" i="12"/>
  <c r="AI6" i="12"/>
  <c r="AN6" i="12"/>
  <c r="AN6" i="18"/>
  <c r="AI6" i="18"/>
  <c r="AR6" i="31"/>
  <c r="Z7" i="38"/>
  <c r="AH6" i="82"/>
  <c r="AQ6" i="82" s="1"/>
  <c r="AR5" i="6"/>
  <c r="AG6" i="60"/>
  <c r="AP6" i="60" s="1"/>
  <c r="AF6" i="60"/>
  <c r="AO6" i="60" s="1"/>
  <c r="W7" i="60"/>
  <c r="AE6" i="60"/>
  <c r="AR5" i="53"/>
  <c r="AR6" i="40"/>
  <c r="AH6" i="55"/>
  <c r="AQ6" i="55" s="1"/>
  <c r="K9" i="64"/>
  <c r="K11" i="69"/>
  <c r="AR5" i="51"/>
  <c r="AF6" i="50"/>
  <c r="AO6" i="50" s="1"/>
  <c r="W7" i="50"/>
  <c r="AE6" i="50"/>
  <c r="AG6" i="50"/>
  <c r="AP6" i="50" s="1"/>
  <c r="AG6" i="78"/>
  <c r="AP6" i="78" s="1"/>
  <c r="AF6" i="78"/>
  <c r="AO6" i="78" s="1"/>
  <c r="AE6" i="78"/>
  <c r="W7" i="78"/>
  <c r="K9" i="3"/>
  <c r="AH6" i="53"/>
  <c r="AQ6" i="53" s="1"/>
  <c r="W7" i="69"/>
  <c r="AE6" i="69"/>
  <c r="AG6" i="69"/>
  <c r="AP6" i="69" s="1"/>
  <c r="AF6" i="69"/>
  <c r="AO6" i="69" s="1"/>
  <c r="X7" i="14"/>
  <c r="Y7" i="14"/>
  <c r="AH7" i="40"/>
  <c r="AQ7" i="40" s="1"/>
  <c r="AR5" i="27"/>
  <c r="K10" i="65"/>
  <c r="K9" i="16"/>
  <c r="Z7" i="81"/>
  <c r="Z7" i="42"/>
  <c r="AG6" i="56"/>
  <c r="AP6" i="56" s="1"/>
  <c r="AF6" i="56"/>
  <c r="AO6" i="56" s="1"/>
  <c r="AE6" i="56"/>
  <c r="W7" i="56"/>
  <c r="K9" i="24"/>
  <c r="Z7" i="57"/>
  <c r="AR6" i="71"/>
  <c r="Z6" i="90"/>
  <c r="X7" i="15"/>
  <c r="Y7" i="15"/>
  <c r="Y7" i="54"/>
  <c r="X7" i="54"/>
  <c r="AI6" i="9"/>
  <c r="AN6" i="9"/>
  <c r="AN6" i="79"/>
  <c r="AN6" i="49"/>
  <c r="AI6" i="49"/>
  <c r="AE6" i="65" l="1"/>
  <c r="Z7" i="30"/>
  <c r="AE6" i="67"/>
  <c r="W7" i="67"/>
  <c r="AG6" i="67"/>
  <c r="AP6" i="67" s="1"/>
  <c r="AF6" i="67"/>
  <c r="AO6" i="67" s="1"/>
  <c r="AF6" i="35"/>
  <c r="AO6" i="35" s="1"/>
  <c r="Z7" i="61"/>
  <c r="Z7" i="64"/>
  <c r="Z7" i="16"/>
  <c r="AG6" i="35"/>
  <c r="AP6" i="35" s="1"/>
  <c r="AG6" i="82"/>
  <c r="AP6" i="82" s="1"/>
  <c r="AF7" i="83"/>
  <c r="AO7" i="83" s="1"/>
  <c r="AG7" i="83"/>
  <c r="AP7" i="83" s="1"/>
  <c r="W8" i="83"/>
  <c r="AE6" i="82"/>
  <c r="AF6" i="82"/>
  <c r="AO6" i="82" s="1"/>
  <c r="AI6" i="3"/>
  <c r="AR6" i="3" s="1"/>
  <c r="AN6" i="3"/>
  <c r="Z7" i="14"/>
  <c r="AI6" i="79"/>
  <c r="X7" i="3"/>
  <c r="AH7" i="3" s="1"/>
  <c r="AQ7" i="3" s="1"/>
  <c r="Y7" i="3"/>
  <c r="Z7" i="3" s="1"/>
  <c r="Z7" i="44"/>
  <c r="Z7" i="49"/>
  <c r="AF7" i="49" s="1"/>
  <c r="AO7" i="49" s="1"/>
  <c r="Z7" i="15"/>
  <c r="Z7" i="43"/>
  <c r="W7" i="35"/>
  <c r="Z7" i="79"/>
  <c r="W8" i="79" s="1"/>
  <c r="Z7" i="86"/>
  <c r="W8" i="86" s="1"/>
  <c r="AF7" i="40"/>
  <c r="AO7" i="40" s="1"/>
  <c r="Z7" i="9"/>
  <c r="AE7" i="40"/>
  <c r="Z7" i="54"/>
  <c r="AF7" i="54" s="1"/>
  <c r="AO7" i="54" s="1"/>
  <c r="Z7" i="63"/>
  <c r="AE7" i="63" s="1"/>
  <c r="Z7" i="26"/>
  <c r="AE7" i="26" s="1"/>
  <c r="W8" i="40"/>
  <c r="Z7" i="17"/>
  <c r="AE7" i="17" s="1"/>
  <c r="AG7" i="17"/>
  <c r="AP7" i="17" s="1"/>
  <c r="AF7" i="17"/>
  <c r="AO7" i="17" s="1"/>
  <c r="AF7" i="64"/>
  <c r="AO7" i="64" s="1"/>
  <c r="AE7" i="64"/>
  <c r="W8" i="64"/>
  <c r="AG7" i="64"/>
  <c r="AP7" i="64" s="1"/>
  <c r="W8" i="16"/>
  <c r="AG7" i="16"/>
  <c r="AP7" i="16" s="1"/>
  <c r="AF7" i="16"/>
  <c r="AO7" i="16" s="1"/>
  <c r="AE7" i="16"/>
  <c r="AF7" i="77"/>
  <c r="AO7" i="77" s="1"/>
  <c r="AE7" i="77"/>
  <c r="W8" i="77"/>
  <c r="AG7" i="77"/>
  <c r="AP7" i="77" s="1"/>
  <c r="W8" i="9"/>
  <c r="AG7" i="9"/>
  <c r="AP7" i="9" s="1"/>
  <c r="AF7" i="9"/>
  <c r="AO7" i="9" s="1"/>
  <c r="AE7" i="9"/>
  <c r="AF7" i="15"/>
  <c r="AO7" i="15" s="1"/>
  <c r="AE7" i="15"/>
  <c r="W8" i="15"/>
  <c r="AG7" i="15"/>
  <c r="AP7" i="15" s="1"/>
  <c r="K11" i="54"/>
  <c r="W8" i="52"/>
  <c r="AG7" i="52"/>
  <c r="AP7" i="52" s="1"/>
  <c r="AF7" i="52"/>
  <c r="AO7" i="52" s="1"/>
  <c r="AE7" i="52"/>
  <c r="AE7" i="49"/>
  <c r="AG7" i="49"/>
  <c r="AP7" i="49" s="1"/>
  <c r="W8" i="49"/>
  <c r="AR6" i="15"/>
  <c r="AF7" i="36"/>
  <c r="AO7" i="36" s="1"/>
  <c r="AG7" i="36"/>
  <c r="AP7" i="36" s="1"/>
  <c r="W8" i="36"/>
  <c r="AE7" i="36"/>
  <c r="AH7" i="8"/>
  <c r="AQ7" i="8" s="1"/>
  <c r="AR6" i="87"/>
  <c r="W8" i="61"/>
  <c r="AG7" i="61"/>
  <c r="AP7" i="61" s="1"/>
  <c r="AF7" i="61"/>
  <c r="AO7" i="61" s="1"/>
  <c r="AE7" i="61"/>
  <c r="AH7" i="33"/>
  <c r="AQ7" i="33" s="1"/>
  <c r="Y8" i="48"/>
  <c r="X8" i="48"/>
  <c r="Z8" i="48" s="1"/>
  <c r="AR6" i="17"/>
  <c r="Y8" i="71"/>
  <c r="X8" i="71"/>
  <c r="Y7" i="37"/>
  <c r="X7" i="37"/>
  <c r="AI6" i="29"/>
  <c r="AN6" i="29"/>
  <c r="AI6" i="23"/>
  <c r="AN6" i="23"/>
  <c r="AR6" i="8"/>
  <c r="AH7" i="44"/>
  <c r="AQ7" i="44" s="1"/>
  <c r="W7" i="10"/>
  <c r="AE6" i="10"/>
  <c r="AG6" i="10"/>
  <c r="AP6" i="10" s="1"/>
  <c r="AF6" i="10"/>
  <c r="AO6" i="10" s="1"/>
  <c r="K10" i="4"/>
  <c r="W7" i="20"/>
  <c r="AE6" i="20"/>
  <c r="AG6" i="20"/>
  <c r="AP6" i="20" s="1"/>
  <c r="AF6" i="20"/>
  <c r="AO6" i="20" s="1"/>
  <c r="K14" i="6"/>
  <c r="AH7" i="30"/>
  <c r="AQ7" i="30" s="1"/>
  <c r="AH7" i="43"/>
  <c r="AQ7" i="43" s="1"/>
  <c r="AR6" i="41"/>
  <c r="K10" i="51"/>
  <c r="AN6" i="46"/>
  <c r="AI6" i="46"/>
  <c r="AR6" i="14"/>
  <c r="Y7" i="13"/>
  <c r="X7" i="13"/>
  <c r="X7" i="25"/>
  <c r="Y7" i="25"/>
  <c r="K10" i="20"/>
  <c r="X8" i="59"/>
  <c r="Y8" i="59"/>
  <c r="AH7" i="41"/>
  <c r="AQ7" i="41" s="1"/>
  <c r="AH7" i="18"/>
  <c r="AQ7" i="18" s="1"/>
  <c r="AI6" i="5"/>
  <c r="AN6" i="5"/>
  <c r="AN6" i="35"/>
  <c r="AI6" i="35"/>
  <c r="AI7" i="40"/>
  <c r="AN7" i="40"/>
  <c r="AG7" i="42"/>
  <c r="AP7" i="42" s="1"/>
  <c r="AF7" i="42"/>
  <c r="AO7" i="42" s="1"/>
  <c r="W8" i="42"/>
  <c r="AE7" i="42"/>
  <c r="AR6" i="9"/>
  <c r="K10" i="16"/>
  <c r="AN6" i="78"/>
  <c r="AI6" i="78"/>
  <c r="K10" i="64"/>
  <c r="AH7" i="85"/>
  <c r="AQ7" i="85" s="1"/>
  <c r="AR6" i="49"/>
  <c r="AH7" i="54"/>
  <c r="AQ7" i="54" s="1"/>
  <c r="AG6" i="90"/>
  <c r="AP6" i="90" s="1"/>
  <c r="AE6" i="90"/>
  <c r="W7" i="90"/>
  <c r="AF6" i="90"/>
  <c r="AO6" i="90" s="1"/>
  <c r="AR6" i="12"/>
  <c r="AF7" i="34"/>
  <c r="AO7" i="34" s="1"/>
  <c r="W8" i="34"/>
  <c r="AG7" i="34"/>
  <c r="AP7" i="34" s="1"/>
  <c r="AE7" i="34"/>
  <c r="AH7" i="63"/>
  <c r="AQ7" i="63" s="1"/>
  <c r="AH7" i="79"/>
  <c r="AQ7" i="79" s="1"/>
  <c r="AR6" i="44"/>
  <c r="AR6" i="30"/>
  <c r="AH7" i="17"/>
  <c r="AQ7" i="17" s="1"/>
  <c r="K10" i="59"/>
  <c r="AE6" i="89"/>
  <c r="AG6" i="89"/>
  <c r="AP6" i="89" s="1"/>
  <c r="W7" i="89"/>
  <c r="AF6" i="89"/>
  <c r="AO6" i="89" s="1"/>
  <c r="Z7" i="8"/>
  <c r="K10" i="2"/>
  <c r="Z7" i="33"/>
  <c r="K11" i="5"/>
  <c r="AR6" i="74"/>
  <c r="AN6" i="37"/>
  <c r="AI6" i="37"/>
  <c r="X7" i="23"/>
  <c r="Y7" i="23"/>
  <c r="AR6" i="85"/>
  <c r="AR6" i="80"/>
  <c r="AR6" i="96"/>
  <c r="K10" i="8"/>
  <c r="AG6" i="22"/>
  <c r="AP6" i="22" s="1"/>
  <c r="AF6" i="22"/>
  <c r="AO6" i="22" s="1"/>
  <c r="W7" i="22"/>
  <c r="AE6" i="22"/>
  <c r="AG6" i="7"/>
  <c r="AP6" i="7" s="1"/>
  <c r="AF6" i="7"/>
  <c r="AO6" i="7" s="1"/>
  <c r="W7" i="7"/>
  <c r="AE6" i="7"/>
  <c r="AH7" i="26"/>
  <c r="AQ7" i="26" s="1"/>
  <c r="K11" i="55"/>
  <c r="K18" i="1"/>
  <c r="K11" i="23"/>
  <c r="AH7" i="9"/>
  <c r="AQ7" i="9" s="1"/>
  <c r="AN6" i="24"/>
  <c r="AI6" i="24"/>
  <c r="X7" i="46"/>
  <c r="Y7" i="46"/>
  <c r="K10" i="71"/>
  <c r="AN6" i="25"/>
  <c r="AI6" i="25"/>
  <c r="AI6" i="55"/>
  <c r="AN6" i="55"/>
  <c r="AN7" i="59"/>
  <c r="AI7" i="59"/>
  <c r="X7" i="5"/>
  <c r="Y7" i="5"/>
  <c r="Y7" i="65"/>
  <c r="X7" i="65"/>
  <c r="X8" i="40"/>
  <c r="Y8" i="40"/>
  <c r="AH7" i="14"/>
  <c r="AQ7" i="14" s="1"/>
  <c r="AI6" i="69"/>
  <c r="AN6" i="69"/>
  <c r="K10" i="3"/>
  <c r="AG6" i="6"/>
  <c r="AP6" i="6" s="1"/>
  <c r="AF6" i="6"/>
  <c r="AO6" i="6" s="1"/>
  <c r="W7" i="6"/>
  <c r="AE6" i="6"/>
  <c r="W7" i="62"/>
  <c r="AE6" i="62"/>
  <c r="AG6" i="62"/>
  <c r="AP6" i="62" s="1"/>
  <c r="AF6" i="62"/>
  <c r="AO6" i="62" s="1"/>
  <c r="AR6" i="63"/>
  <c r="Z7" i="85"/>
  <c r="AH7" i="93"/>
  <c r="AQ7" i="93" s="1"/>
  <c r="AE7" i="58"/>
  <c r="AF7" i="58"/>
  <c r="AO7" i="58" s="1"/>
  <c r="AG7" i="58"/>
  <c r="AP7" i="58" s="1"/>
  <c r="W8" i="58"/>
  <c r="AH7" i="96"/>
  <c r="AQ7" i="96" s="1"/>
  <c r="AG6" i="32"/>
  <c r="AP6" i="32" s="1"/>
  <c r="AF6" i="32"/>
  <c r="AO6" i="32" s="1"/>
  <c r="AE6" i="32"/>
  <c r="W7" i="32"/>
  <c r="K11" i="21"/>
  <c r="K10" i="67"/>
  <c r="AR6" i="86"/>
  <c r="K11" i="17"/>
  <c r="AI7" i="76"/>
  <c r="AN7" i="76"/>
  <c r="W8" i="4"/>
  <c r="AG7" i="4"/>
  <c r="AP7" i="4" s="1"/>
  <c r="AF7" i="4"/>
  <c r="AO7" i="4" s="1"/>
  <c r="AE7" i="4"/>
  <c r="AF7" i="44"/>
  <c r="AO7" i="44" s="1"/>
  <c r="AE7" i="44"/>
  <c r="W8" i="44"/>
  <c r="AG7" i="44"/>
  <c r="AP7" i="44" s="1"/>
  <c r="AH7" i="11"/>
  <c r="AQ7" i="11" s="1"/>
  <c r="AG6" i="19"/>
  <c r="AP6" i="19" s="1"/>
  <c r="AF6" i="19"/>
  <c r="AO6" i="19" s="1"/>
  <c r="W7" i="19"/>
  <c r="AE6" i="19"/>
  <c r="AH7" i="21"/>
  <c r="AQ7" i="21" s="1"/>
  <c r="K12" i="13"/>
  <c r="AF7" i="30"/>
  <c r="AO7" i="30" s="1"/>
  <c r="W8" i="30"/>
  <c r="AE7" i="30"/>
  <c r="AG7" i="30"/>
  <c r="AP7" i="30" s="1"/>
  <c r="W8" i="43"/>
  <c r="AE7" i="43"/>
  <c r="AG7" i="43"/>
  <c r="AP7" i="43" s="1"/>
  <c r="AF7" i="43"/>
  <c r="AO7" i="43" s="1"/>
  <c r="W8" i="66"/>
  <c r="AG7" i="66"/>
  <c r="AP7" i="66" s="1"/>
  <c r="AF7" i="66"/>
  <c r="AO7" i="66" s="1"/>
  <c r="AE7" i="66"/>
  <c r="AR6" i="21"/>
  <c r="AH7" i="91"/>
  <c r="AQ7" i="91" s="1"/>
  <c r="Y7" i="24"/>
  <c r="X7" i="24"/>
  <c r="K12" i="61"/>
  <c r="Y8" i="83"/>
  <c r="X8" i="83"/>
  <c r="X7" i="55"/>
  <c r="Y7" i="55"/>
  <c r="K12" i="62"/>
  <c r="K11" i="70"/>
  <c r="K10" i="52"/>
  <c r="Z7" i="41"/>
  <c r="Z7" i="18"/>
  <c r="AN6" i="65"/>
  <c r="AI6" i="65"/>
  <c r="AN6" i="82"/>
  <c r="W8" i="14"/>
  <c r="AG7" i="14"/>
  <c r="AP7" i="14" s="1"/>
  <c r="AF7" i="14"/>
  <c r="AO7" i="14" s="1"/>
  <c r="AE7" i="14"/>
  <c r="X7" i="69"/>
  <c r="Y7" i="69"/>
  <c r="AN6" i="60"/>
  <c r="AI6" i="60"/>
  <c r="K10" i="60"/>
  <c r="AR6" i="54"/>
  <c r="Z7" i="93"/>
  <c r="W7" i="27"/>
  <c r="AG6" i="27"/>
  <c r="AP6" i="27" s="1"/>
  <c r="AF6" i="27"/>
  <c r="AO6" i="27" s="1"/>
  <c r="AE6" i="27"/>
  <c r="K11" i="57"/>
  <c r="AE7" i="28"/>
  <c r="W8" i="28"/>
  <c r="AG7" i="28"/>
  <c r="AP7" i="28" s="1"/>
  <c r="AF7" i="28"/>
  <c r="AO7" i="28" s="1"/>
  <c r="AH7" i="72"/>
  <c r="AQ7" i="72" s="1"/>
  <c r="AI7" i="48"/>
  <c r="AN7" i="48"/>
  <c r="AH7" i="64"/>
  <c r="AQ7" i="64" s="1"/>
  <c r="AN7" i="71"/>
  <c r="AI7" i="71"/>
  <c r="Y7" i="29"/>
  <c r="X7" i="29"/>
  <c r="Y8" i="76"/>
  <c r="X8" i="76"/>
  <c r="AH7" i="75"/>
  <c r="AQ7" i="75" s="1"/>
  <c r="K11" i="63"/>
  <c r="X7" i="68"/>
  <c r="Y7" i="68"/>
  <c r="AR6" i="47"/>
  <c r="AR6" i="94"/>
  <c r="X7" i="39"/>
  <c r="Y7" i="39"/>
  <c r="K12" i="10"/>
  <c r="AR6" i="11"/>
  <c r="W8" i="84"/>
  <c r="AE7" i="84"/>
  <c r="AG7" i="84"/>
  <c r="AP7" i="84" s="1"/>
  <c r="AF7" i="84"/>
  <c r="AO7" i="84" s="1"/>
  <c r="K10" i="19"/>
  <c r="AI7" i="83"/>
  <c r="AN7" i="83"/>
  <c r="AI6" i="53"/>
  <c r="AN6" i="53"/>
  <c r="AH7" i="45"/>
  <c r="AQ7" i="45" s="1"/>
  <c r="AH7" i="87"/>
  <c r="AQ7" i="87" s="1"/>
  <c r="AH7" i="12"/>
  <c r="AQ7" i="12" s="1"/>
  <c r="AN6" i="50"/>
  <c r="AI6" i="50"/>
  <c r="K12" i="69"/>
  <c r="Y7" i="60"/>
  <c r="X7" i="60"/>
  <c r="AG7" i="38"/>
  <c r="AP7" i="38" s="1"/>
  <c r="W8" i="38"/>
  <c r="AF7" i="38"/>
  <c r="AO7" i="38" s="1"/>
  <c r="AE7" i="38"/>
  <c r="AR6" i="18"/>
  <c r="K10" i="12"/>
  <c r="AH7" i="49"/>
  <c r="AQ7" i="49" s="1"/>
  <c r="AR6" i="43"/>
  <c r="Z7" i="96"/>
  <c r="AF7" i="95"/>
  <c r="AO7" i="95" s="1"/>
  <c r="AE7" i="95"/>
  <c r="W8" i="95"/>
  <c r="AG7" i="95"/>
  <c r="AP7" i="95" s="1"/>
  <c r="K13" i="49"/>
  <c r="AF7" i="70"/>
  <c r="AO7" i="70" s="1"/>
  <c r="AE7" i="70"/>
  <c r="W8" i="70"/>
  <c r="AG7" i="70"/>
  <c r="AP7" i="70" s="1"/>
  <c r="W7" i="88"/>
  <c r="AG6" i="88"/>
  <c r="AP6" i="88" s="1"/>
  <c r="AF6" i="88"/>
  <c r="AO6" i="88" s="1"/>
  <c r="AE6" i="88"/>
  <c r="Z7" i="72"/>
  <c r="AH7" i="61"/>
  <c r="AQ7" i="61" s="1"/>
  <c r="AR6" i="26"/>
  <c r="K11" i="66"/>
  <c r="K10" i="11"/>
  <c r="AH7" i="16"/>
  <c r="AQ7" i="16" s="1"/>
  <c r="AH7" i="94"/>
  <c r="AQ7" i="94" s="1"/>
  <c r="AR6" i="93"/>
  <c r="K11" i="9"/>
  <c r="AR6" i="64"/>
  <c r="Z7" i="11"/>
  <c r="AH7" i="74"/>
  <c r="AQ7" i="74" s="1"/>
  <c r="K11" i="22"/>
  <c r="AI6" i="68"/>
  <c r="AN6" i="68"/>
  <c r="X7" i="73"/>
  <c r="Y7" i="73"/>
  <c r="Z7" i="73" s="1"/>
  <c r="AR6" i="16"/>
  <c r="Z7" i="21"/>
  <c r="AI6" i="39"/>
  <c r="AN6" i="39"/>
  <c r="AG6" i="92"/>
  <c r="AP6" i="92" s="1"/>
  <c r="AE6" i="92"/>
  <c r="W7" i="92"/>
  <c r="AF6" i="92"/>
  <c r="AO6" i="92" s="1"/>
  <c r="K11" i="7"/>
  <c r="Z7" i="91"/>
  <c r="K10" i="50"/>
  <c r="AH7" i="80"/>
  <c r="AQ7" i="80" s="1"/>
  <c r="K12" i="53"/>
  <c r="K10" i="56"/>
  <c r="AR6" i="91"/>
  <c r="AH7" i="47"/>
  <c r="AQ7" i="47" s="1"/>
  <c r="Z7" i="12"/>
  <c r="AI6" i="2"/>
  <c r="AN6" i="2"/>
  <c r="Y7" i="82"/>
  <c r="X7" i="82"/>
  <c r="AR6" i="79"/>
  <c r="K10" i="24"/>
  <c r="K11" i="65"/>
  <c r="AE7" i="57"/>
  <c r="W8" i="57"/>
  <c r="AF7" i="57"/>
  <c r="AO7" i="57" s="1"/>
  <c r="AG7" i="57"/>
  <c r="AP7" i="57" s="1"/>
  <c r="Y7" i="56"/>
  <c r="X7" i="56"/>
  <c r="AG7" i="81"/>
  <c r="AP7" i="81" s="1"/>
  <c r="AE7" i="81"/>
  <c r="W8" i="81"/>
  <c r="AF7" i="81"/>
  <c r="AO7" i="81" s="1"/>
  <c r="AH7" i="15"/>
  <c r="AQ7" i="15" s="1"/>
  <c r="AN6" i="56"/>
  <c r="AI6" i="56"/>
  <c r="Y7" i="78"/>
  <c r="X7" i="78"/>
  <c r="Y7" i="50"/>
  <c r="X7" i="50"/>
  <c r="K11" i="18"/>
  <c r="AR6" i="61"/>
  <c r="AR6" i="33"/>
  <c r="K10" i="72"/>
  <c r="AR6" i="75"/>
  <c r="W7" i="1"/>
  <c r="AE6" i="1"/>
  <c r="AG6" i="1"/>
  <c r="AP6" i="1" s="1"/>
  <c r="AF6" i="1"/>
  <c r="AO6" i="1" s="1"/>
  <c r="AR6" i="77"/>
  <c r="AG7" i="31"/>
  <c r="AP7" i="31" s="1"/>
  <c r="AF7" i="31"/>
  <c r="AO7" i="31" s="1"/>
  <c r="W8" i="31"/>
  <c r="AE7" i="31"/>
  <c r="AR6" i="45"/>
  <c r="AR6" i="72"/>
  <c r="Z7" i="94"/>
  <c r="AH7" i="86"/>
  <c r="AQ7" i="86" s="1"/>
  <c r="Z7" i="75"/>
  <c r="Z7" i="74"/>
  <c r="AH7" i="77"/>
  <c r="AQ7" i="77" s="1"/>
  <c r="AN6" i="73"/>
  <c r="AI6" i="73"/>
  <c r="K11" i="68"/>
  <c r="K11" i="15"/>
  <c r="K12" i="14"/>
  <c r="K12" i="58"/>
  <c r="AG6" i="51"/>
  <c r="AP6" i="51" s="1"/>
  <c r="AF6" i="51"/>
  <c r="AO6" i="51" s="1"/>
  <c r="W7" i="51"/>
  <c r="AE6" i="51"/>
  <c r="Z7" i="80"/>
  <c r="AI6" i="13"/>
  <c r="AN6" i="13"/>
  <c r="X7" i="53"/>
  <c r="Y7" i="53"/>
  <c r="Z7" i="45"/>
  <c r="Z7" i="87"/>
  <c r="Z7" i="47"/>
  <c r="Y7" i="35"/>
  <c r="X7" i="35"/>
  <c r="Y7" i="2"/>
  <c r="X7" i="2"/>
  <c r="AF7" i="86" l="1"/>
  <c r="AO7" i="86" s="1"/>
  <c r="AG7" i="86"/>
  <c r="AP7" i="86" s="1"/>
  <c r="Z8" i="83"/>
  <c r="Z7" i="37"/>
  <c r="AF7" i="26"/>
  <c r="AO7" i="26" s="1"/>
  <c r="AG7" i="26"/>
  <c r="AP7" i="26" s="1"/>
  <c r="X7" i="67"/>
  <c r="Y7" i="67"/>
  <c r="Z7" i="46"/>
  <c r="Z8" i="71"/>
  <c r="AE7" i="86"/>
  <c r="W8" i="26"/>
  <c r="AN6" i="67"/>
  <c r="AI6" i="67"/>
  <c r="AR6" i="67" s="1"/>
  <c r="AF7" i="79"/>
  <c r="AO7" i="79" s="1"/>
  <c r="AG7" i="63"/>
  <c r="AP7" i="63" s="1"/>
  <c r="AI6" i="82"/>
  <c r="AG7" i="79"/>
  <c r="AP7" i="79" s="1"/>
  <c r="AG7" i="54"/>
  <c r="AP7" i="54" s="1"/>
  <c r="AG7" i="3"/>
  <c r="AP7" i="3" s="1"/>
  <c r="AF7" i="3"/>
  <c r="AO7" i="3" s="1"/>
  <c r="AE7" i="3"/>
  <c r="W8" i="3"/>
  <c r="Z7" i="35"/>
  <c r="Z7" i="50"/>
  <c r="W8" i="50" s="1"/>
  <c r="W8" i="17"/>
  <c r="Y8" i="17" s="1"/>
  <c r="Z7" i="55"/>
  <c r="AF7" i="55" s="1"/>
  <c r="AO7" i="55" s="1"/>
  <c r="Z7" i="5"/>
  <c r="W8" i="54"/>
  <c r="Z8" i="40"/>
  <c r="AE7" i="79"/>
  <c r="Z7" i="69"/>
  <c r="AE7" i="69" s="1"/>
  <c r="Z7" i="39"/>
  <c r="AE7" i="39" s="1"/>
  <c r="Z8" i="76"/>
  <c r="Z7" i="23"/>
  <c r="AF7" i="23" s="1"/>
  <c r="AO7" i="23" s="1"/>
  <c r="Z8" i="59"/>
  <c r="W8" i="63"/>
  <c r="AE7" i="54"/>
  <c r="AN7" i="54" s="1"/>
  <c r="AF7" i="63"/>
  <c r="AO7" i="63" s="1"/>
  <c r="Z7" i="53"/>
  <c r="AG7" i="53" s="1"/>
  <c r="AP7" i="53" s="1"/>
  <c r="Z7" i="65"/>
  <c r="AE7" i="65" s="1"/>
  <c r="Z7" i="2"/>
  <c r="AE7" i="2" s="1"/>
  <c r="Z7" i="56"/>
  <c r="W8" i="56" s="1"/>
  <c r="Z7" i="78"/>
  <c r="AG7" i="78" s="1"/>
  <c r="AP7" i="78" s="1"/>
  <c r="Z7" i="82"/>
  <c r="AG7" i="82" s="1"/>
  <c r="AP7" i="82" s="1"/>
  <c r="Z7" i="60"/>
  <c r="AG7" i="2"/>
  <c r="AP7" i="2" s="1"/>
  <c r="AF7" i="2"/>
  <c r="AO7" i="2" s="1"/>
  <c r="AE7" i="53"/>
  <c r="AF7" i="50"/>
  <c r="AO7" i="50" s="1"/>
  <c r="AE7" i="50"/>
  <c r="AF7" i="56"/>
  <c r="AO7" i="56" s="1"/>
  <c r="AE7" i="56"/>
  <c r="AF7" i="46"/>
  <c r="AO7" i="46" s="1"/>
  <c r="AE7" i="46"/>
  <c r="W8" i="46"/>
  <c r="AG7" i="46"/>
  <c r="AP7" i="46" s="1"/>
  <c r="W8" i="65"/>
  <c r="W8" i="60"/>
  <c r="AG7" i="60"/>
  <c r="AP7" i="60" s="1"/>
  <c r="AF7" i="60"/>
  <c r="AO7" i="60" s="1"/>
  <c r="AE7" i="60"/>
  <c r="AE7" i="55"/>
  <c r="W8" i="55"/>
  <c r="AG7" i="55"/>
  <c r="AP7" i="55" s="1"/>
  <c r="AE8" i="83"/>
  <c r="W9" i="83"/>
  <c r="AG8" i="83"/>
  <c r="AP8" i="83" s="1"/>
  <c r="AF8" i="83"/>
  <c r="AO8" i="83" s="1"/>
  <c r="AG7" i="39"/>
  <c r="AP7" i="39" s="1"/>
  <c r="W8" i="39"/>
  <c r="AE8" i="76"/>
  <c r="W9" i="76"/>
  <c r="AF8" i="76"/>
  <c r="AO8" i="76" s="1"/>
  <c r="AG8" i="76"/>
  <c r="AP8" i="76" s="1"/>
  <c r="AG7" i="73"/>
  <c r="AP7" i="73" s="1"/>
  <c r="AF7" i="73"/>
  <c r="AO7" i="73" s="1"/>
  <c r="W8" i="73"/>
  <c r="AE7" i="73"/>
  <c r="W8" i="23"/>
  <c r="AG7" i="23"/>
  <c r="AP7" i="23" s="1"/>
  <c r="AE8" i="59"/>
  <c r="AG8" i="59"/>
  <c r="AP8" i="59" s="1"/>
  <c r="W9" i="59"/>
  <c r="AF8" i="59"/>
  <c r="AO8" i="59" s="1"/>
  <c r="AG8" i="48"/>
  <c r="AP8" i="48" s="1"/>
  <c r="AF8" i="48"/>
  <c r="AO8" i="48" s="1"/>
  <c r="W9" i="48"/>
  <c r="AE8" i="48"/>
  <c r="AG7" i="35"/>
  <c r="AP7" i="35" s="1"/>
  <c r="AF7" i="35"/>
  <c r="AO7" i="35" s="1"/>
  <c r="W8" i="35"/>
  <c r="AE7" i="35"/>
  <c r="X8" i="57"/>
  <c r="Y8" i="57"/>
  <c r="K11" i="24"/>
  <c r="W8" i="87"/>
  <c r="AG7" i="87"/>
  <c r="AP7" i="87" s="1"/>
  <c r="AE7" i="87"/>
  <c r="AF7" i="87"/>
  <c r="AO7" i="87" s="1"/>
  <c r="K12" i="15"/>
  <c r="AR6" i="39"/>
  <c r="AI6" i="88"/>
  <c r="AN6" i="88"/>
  <c r="W8" i="93"/>
  <c r="AE7" i="93"/>
  <c r="AF7" i="93"/>
  <c r="AO7" i="93" s="1"/>
  <c r="AG7" i="93"/>
  <c r="AP7" i="93" s="1"/>
  <c r="AH7" i="35"/>
  <c r="AQ7" i="35" s="1"/>
  <c r="W8" i="80"/>
  <c r="AE7" i="80"/>
  <c r="AF7" i="80"/>
  <c r="AO7" i="80" s="1"/>
  <c r="AG7" i="80"/>
  <c r="AP7" i="80" s="1"/>
  <c r="AI7" i="81"/>
  <c r="AN7" i="81"/>
  <c r="AR6" i="73"/>
  <c r="AI6" i="1"/>
  <c r="AN6" i="1"/>
  <c r="K11" i="11"/>
  <c r="K14" i="49"/>
  <c r="AR6" i="50"/>
  <c r="AR6" i="53"/>
  <c r="X8" i="84"/>
  <c r="Y8" i="84"/>
  <c r="K12" i="63"/>
  <c r="AH8" i="76"/>
  <c r="AQ8" i="76" s="1"/>
  <c r="AR7" i="71"/>
  <c r="AR7" i="48"/>
  <c r="AI7" i="28"/>
  <c r="AN7" i="28"/>
  <c r="AH7" i="69"/>
  <c r="AQ7" i="69" s="1"/>
  <c r="AR6" i="82"/>
  <c r="K13" i="13"/>
  <c r="Y8" i="4"/>
  <c r="X8" i="4"/>
  <c r="K12" i="17"/>
  <c r="AN6" i="32"/>
  <c r="AI6" i="32"/>
  <c r="AH8" i="40"/>
  <c r="AQ8" i="40" s="1"/>
  <c r="AH7" i="5"/>
  <c r="AQ7" i="5" s="1"/>
  <c r="AR6" i="55"/>
  <c r="K11" i="71"/>
  <c r="K19" i="1"/>
  <c r="X7" i="89"/>
  <c r="Y7" i="89"/>
  <c r="K11" i="59"/>
  <c r="K11" i="64"/>
  <c r="AR6" i="46"/>
  <c r="K15" i="6"/>
  <c r="X7" i="10"/>
  <c r="Y7" i="10"/>
  <c r="X8" i="52"/>
  <c r="Y8" i="52"/>
  <c r="AI7" i="86"/>
  <c r="AN7" i="86"/>
  <c r="K11" i="72"/>
  <c r="K11" i="56"/>
  <c r="K11" i="50"/>
  <c r="K12" i="7"/>
  <c r="W8" i="96"/>
  <c r="AG7" i="96"/>
  <c r="AP7" i="96" s="1"/>
  <c r="AF7" i="96"/>
  <c r="AO7" i="96" s="1"/>
  <c r="AE7" i="96"/>
  <c r="AI7" i="58"/>
  <c r="AN7" i="58"/>
  <c r="W9" i="40"/>
  <c r="AG8" i="40"/>
  <c r="AP8" i="40" s="1"/>
  <c r="AE8" i="40"/>
  <c r="AF8" i="40"/>
  <c r="AO8" i="40" s="1"/>
  <c r="AR6" i="25"/>
  <c r="AE8" i="71"/>
  <c r="W9" i="71"/>
  <c r="AF8" i="71"/>
  <c r="AO8" i="71" s="1"/>
  <c r="AG8" i="71"/>
  <c r="AP8" i="71" s="1"/>
  <c r="AI7" i="61"/>
  <c r="AN7" i="61"/>
  <c r="AN7" i="49"/>
  <c r="AI7" i="49"/>
  <c r="Y8" i="77"/>
  <c r="X8" i="77"/>
  <c r="Y8" i="86"/>
  <c r="X8" i="86"/>
  <c r="AI7" i="63"/>
  <c r="AN7" i="63"/>
  <c r="AH7" i="2"/>
  <c r="AQ7" i="2" s="1"/>
  <c r="AF7" i="47"/>
  <c r="AO7" i="47" s="1"/>
  <c r="W8" i="47"/>
  <c r="AE7" i="47"/>
  <c r="AG7" i="47"/>
  <c r="AP7" i="47" s="1"/>
  <c r="AN6" i="51"/>
  <c r="AI6" i="51"/>
  <c r="AG7" i="75"/>
  <c r="AP7" i="75" s="1"/>
  <c r="AF7" i="75"/>
  <c r="AO7" i="75" s="1"/>
  <c r="AE7" i="75"/>
  <c r="W8" i="75"/>
  <c r="K12" i="18"/>
  <c r="AH7" i="56"/>
  <c r="AQ7" i="56" s="1"/>
  <c r="AI7" i="57"/>
  <c r="AN7" i="57"/>
  <c r="AR6" i="2"/>
  <c r="AH7" i="73"/>
  <c r="AQ7" i="73" s="1"/>
  <c r="K12" i="66"/>
  <c r="W8" i="72"/>
  <c r="AG7" i="72"/>
  <c r="AP7" i="72" s="1"/>
  <c r="AF7" i="72"/>
  <c r="AO7" i="72" s="1"/>
  <c r="AE7" i="72"/>
  <c r="AN7" i="38"/>
  <c r="AI7" i="38"/>
  <c r="Y7" i="27"/>
  <c r="X7" i="27"/>
  <c r="AR6" i="60"/>
  <c r="AI7" i="14"/>
  <c r="AN7" i="14"/>
  <c r="AR6" i="65"/>
  <c r="K13" i="61"/>
  <c r="AI7" i="66"/>
  <c r="AN7" i="66"/>
  <c r="AI7" i="30"/>
  <c r="AN7" i="30"/>
  <c r="AI6" i="62"/>
  <c r="AN6" i="62"/>
  <c r="AH7" i="65"/>
  <c r="AQ7" i="65" s="1"/>
  <c r="AH7" i="46"/>
  <c r="AQ7" i="46" s="1"/>
  <c r="K12" i="55"/>
  <c r="Y7" i="22"/>
  <c r="X7" i="22"/>
  <c r="Z7" i="22" s="1"/>
  <c r="K11" i="2"/>
  <c r="AR6" i="5"/>
  <c r="K11" i="20"/>
  <c r="K11" i="4"/>
  <c r="AH7" i="37"/>
  <c r="AQ7" i="37" s="1"/>
  <c r="K12" i="54"/>
  <c r="AI7" i="9"/>
  <c r="AN7" i="9"/>
  <c r="AI7" i="79"/>
  <c r="AN7" i="79"/>
  <c r="AI7" i="77"/>
  <c r="AN7" i="77"/>
  <c r="Y8" i="16"/>
  <c r="X8" i="16"/>
  <c r="AI7" i="26"/>
  <c r="AN7" i="26"/>
  <c r="K12" i="22"/>
  <c r="K11" i="19"/>
  <c r="AH7" i="39"/>
  <c r="AQ7" i="39" s="1"/>
  <c r="AI6" i="22"/>
  <c r="AN6" i="22"/>
  <c r="K11" i="8"/>
  <c r="AH7" i="23"/>
  <c r="AQ7" i="23" s="1"/>
  <c r="AH7" i="13"/>
  <c r="AQ7" i="13" s="1"/>
  <c r="X7" i="51"/>
  <c r="Y7" i="51"/>
  <c r="W8" i="94"/>
  <c r="AG7" i="94"/>
  <c r="AP7" i="94" s="1"/>
  <c r="AF7" i="94"/>
  <c r="AO7" i="94" s="1"/>
  <c r="AE7" i="94"/>
  <c r="Y8" i="70"/>
  <c r="Z8" i="70" s="1"/>
  <c r="X8" i="70"/>
  <c r="AH7" i="68"/>
  <c r="AQ7" i="68" s="1"/>
  <c r="K12" i="57"/>
  <c r="K12" i="70"/>
  <c r="AH7" i="24"/>
  <c r="AQ7" i="24" s="1"/>
  <c r="Y8" i="30"/>
  <c r="X8" i="30"/>
  <c r="AI7" i="4"/>
  <c r="AN7" i="4"/>
  <c r="K12" i="21"/>
  <c r="W8" i="85"/>
  <c r="AG7" i="85"/>
  <c r="AP7" i="85" s="1"/>
  <c r="AF7" i="85"/>
  <c r="AO7" i="85" s="1"/>
  <c r="AE7" i="85"/>
  <c r="X7" i="62"/>
  <c r="Y7" i="62"/>
  <c r="AR7" i="59"/>
  <c r="K12" i="23"/>
  <c r="AI6" i="7"/>
  <c r="AN6" i="7"/>
  <c r="AR6" i="37"/>
  <c r="K12" i="5"/>
  <c r="AN6" i="89"/>
  <c r="AI6" i="89"/>
  <c r="AN7" i="34"/>
  <c r="AI7" i="34"/>
  <c r="Y7" i="90"/>
  <c r="X7" i="90"/>
  <c r="AR7" i="40"/>
  <c r="Z7" i="13"/>
  <c r="K11" i="51"/>
  <c r="AI6" i="20"/>
  <c r="AN6" i="20"/>
  <c r="AI7" i="36"/>
  <c r="AN7" i="36"/>
  <c r="AN7" i="52"/>
  <c r="AI7" i="52"/>
  <c r="Y8" i="79"/>
  <c r="X8" i="79"/>
  <c r="Y8" i="26"/>
  <c r="X8" i="26"/>
  <c r="AH7" i="53"/>
  <c r="AQ7" i="53" s="1"/>
  <c r="K13" i="14"/>
  <c r="AG7" i="74"/>
  <c r="AP7" i="74" s="1"/>
  <c r="AF7" i="74"/>
  <c r="AO7" i="74" s="1"/>
  <c r="AE7" i="74"/>
  <c r="W8" i="74"/>
  <c r="Y7" i="1"/>
  <c r="X7" i="1"/>
  <c r="AH7" i="78"/>
  <c r="AQ7" i="78" s="1"/>
  <c r="AR6" i="69"/>
  <c r="AR6" i="78"/>
  <c r="AR6" i="13"/>
  <c r="K13" i="58"/>
  <c r="AN7" i="31"/>
  <c r="AI7" i="31"/>
  <c r="AH7" i="50"/>
  <c r="AQ7" i="50" s="1"/>
  <c r="X8" i="81"/>
  <c r="Y8" i="81"/>
  <c r="AH7" i="82"/>
  <c r="AQ7" i="82" s="1"/>
  <c r="W8" i="91"/>
  <c r="AG7" i="91"/>
  <c r="AP7" i="91" s="1"/>
  <c r="AF7" i="91"/>
  <c r="AO7" i="91" s="1"/>
  <c r="AE7" i="91"/>
  <c r="X7" i="92"/>
  <c r="Y7" i="92"/>
  <c r="W8" i="21"/>
  <c r="AG7" i="21"/>
  <c r="AP7" i="21" s="1"/>
  <c r="AF7" i="21"/>
  <c r="AO7" i="21" s="1"/>
  <c r="AE7" i="21"/>
  <c r="AI7" i="70"/>
  <c r="AN7" i="70"/>
  <c r="Y8" i="95"/>
  <c r="X8" i="95"/>
  <c r="Z8" i="95" s="1"/>
  <c r="X8" i="38"/>
  <c r="Y8" i="38"/>
  <c r="K13" i="10"/>
  <c r="Z7" i="68"/>
  <c r="AI6" i="27"/>
  <c r="AN6" i="27"/>
  <c r="W8" i="18"/>
  <c r="AG7" i="18"/>
  <c r="AP7" i="18" s="1"/>
  <c r="AF7" i="18"/>
  <c r="AO7" i="18" s="1"/>
  <c r="AE7" i="18"/>
  <c r="AH8" i="83"/>
  <c r="AQ8" i="83" s="1"/>
  <c r="AN7" i="43"/>
  <c r="AI7" i="43"/>
  <c r="AI6" i="19"/>
  <c r="AN6" i="19"/>
  <c r="AR7" i="76"/>
  <c r="Y8" i="58"/>
  <c r="X8" i="58"/>
  <c r="AN6" i="6"/>
  <c r="AI6" i="6"/>
  <c r="AR6" i="24"/>
  <c r="Y7" i="7"/>
  <c r="X7" i="7"/>
  <c r="AG7" i="33"/>
  <c r="AP7" i="33" s="1"/>
  <c r="AF7" i="33"/>
  <c r="AO7" i="33" s="1"/>
  <c r="W8" i="33"/>
  <c r="AE7" i="33"/>
  <c r="AF7" i="8"/>
  <c r="AO7" i="8" s="1"/>
  <c r="AE7" i="8"/>
  <c r="W8" i="8"/>
  <c r="AG7" i="8"/>
  <c r="AP7" i="8" s="1"/>
  <c r="AN6" i="90"/>
  <c r="AI6" i="90"/>
  <c r="AN7" i="42"/>
  <c r="AI7" i="42"/>
  <c r="AH7" i="25"/>
  <c r="AQ7" i="25" s="1"/>
  <c r="X7" i="20"/>
  <c r="Y7" i="20"/>
  <c r="AG7" i="37"/>
  <c r="AP7" i="37" s="1"/>
  <c r="AF7" i="37"/>
  <c r="AO7" i="37" s="1"/>
  <c r="AE7" i="37"/>
  <c r="W8" i="37"/>
  <c r="AH8" i="48"/>
  <c r="AQ8" i="48" s="1"/>
  <c r="Y8" i="61"/>
  <c r="X8" i="61"/>
  <c r="X8" i="36"/>
  <c r="Y8" i="36"/>
  <c r="X8" i="49"/>
  <c r="Y8" i="49"/>
  <c r="Y8" i="15"/>
  <c r="X8" i="15"/>
  <c r="Y8" i="64"/>
  <c r="X8" i="64"/>
  <c r="AI7" i="17"/>
  <c r="AN7" i="17"/>
  <c r="Y8" i="54"/>
  <c r="X8" i="54"/>
  <c r="W8" i="11"/>
  <c r="AG7" i="11"/>
  <c r="AP7" i="11" s="1"/>
  <c r="AF7" i="11"/>
  <c r="AO7" i="11" s="1"/>
  <c r="AE7" i="11"/>
  <c r="X7" i="88"/>
  <c r="Y7" i="88"/>
  <c r="AH7" i="60"/>
  <c r="AQ7" i="60" s="1"/>
  <c r="K11" i="60"/>
  <c r="K11" i="52"/>
  <c r="AH7" i="55"/>
  <c r="AQ7" i="55" s="1"/>
  <c r="AN7" i="44"/>
  <c r="AI7" i="44"/>
  <c r="AF7" i="5"/>
  <c r="AO7" i="5" s="1"/>
  <c r="AE7" i="5"/>
  <c r="W8" i="5"/>
  <c r="AG7" i="5"/>
  <c r="AP7" i="5" s="1"/>
  <c r="AR6" i="29"/>
  <c r="W8" i="12"/>
  <c r="AG7" i="12"/>
  <c r="AP7" i="12" s="1"/>
  <c r="AF7" i="12"/>
  <c r="AO7" i="12" s="1"/>
  <c r="AE7" i="12"/>
  <c r="AR7" i="83"/>
  <c r="AH7" i="29"/>
  <c r="AQ7" i="29" s="1"/>
  <c r="W8" i="45"/>
  <c r="AF7" i="45"/>
  <c r="AO7" i="45" s="1"/>
  <c r="AE7" i="45"/>
  <c r="AG7" i="45"/>
  <c r="AP7" i="45" s="1"/>
  <c r="K12" i="68"/>
  <c r="X8" i="31"/>
  <c r="Y8" i="31"/>
  <c r="AR6" i="56"/>
  <c r="K12" i="65"/>
  <c r="K13" i="53"/>
  <c r="AI6" i="92"/>
  <c r="AN6" i="92"/>
  <c r="AR6" i="68"/>
  <c r="K12" i="9"/>
  <c r="AN7" i="95"/>
  <c r="AI7" i="95"/>
  <c r="K11" i="12"/>
  <c r="K13" i="69"/>
  <c r="AN7" i="84"/>
  <c r="AI7" i="84"/>
  <c r="Z7" i="29"/>
  <c r="X8" i="28"/>
  <c r="Y8" i="28"/>
  <c r="Y8" i="14"/>
  <c r="X8" i="14"/>
  <c r="AG7" i="41"/>
  <c r="AP7" i="41" s="1"/>
  <c r="AF7" i="41"/>
  <c r="AO7" i="41" s="1"/>
  <c r="W8" i="41"/>
  <c r="AE7" i="41"/>
  <c r="K13" i="62"/>
  <c r="Z7" i="24"/>
  <c r="X8" i="66"/>
  <c r="Y8" i="66"/>
  <c r="Y8" i="43"/>
  <c r="X8" i="43"/>
  <c r="X7" i="19"/>
  <c r="Y7" i="19"/>
  <c r="Y8" i="44"/>
  <c r="X8" i="44"/>
  <c r="K11" i="67"/>
  <c r="X7" i="32"/>
  <c r="Y7" i="32"/>
  <c r="Y7" i="6"/>
  <c r="X7" i="6"/>
  <c r="K11" i="3"/>
  <c r="X8" i="34"/>
  <c r="Y8" i="34"/>
  <c r="K11" i="16"/>
  <c r="X8" i="42"/>
  <c r="Y8" i="42"/>
  <c r="AR6" i="35"/>
  <c r="AH8" i="59"/>
  <c r="AQ8" i="59" s="1"/>
  <c r="Z7" i="25"/>
  <c r="AI6" i="10"/>
  <c r="AN6" i="10"/>
  <c r="AR6" i="23"/>
  <c r="AH8" i="71"/>
  <c r="AQ8" i="71" s="1"/>
  <c r="AI7" i="15"/>
  <c r="AN7" i="15"/>
  <c r="Y8" i="9"/>
  <c r="X8" i="9"/>
  <c r="AN7" i="16"/>
  <c r="AI7" i="16"/>
  <c r="AN7" i="64"/>
  <c r="AI7" i="64"/>
  <c r="Y8" i="63"/>
  <c r="X8" i="63"/>
  <c r="AE7" i="23" l="1"/>
  <c r="AF7" i="65"/>
  <c r="AO7" i="65" s="1"/>
  <c r="W8" i="53"/>
  <c r="AG7" i="65"/>
  <c r="AP7" i="65" s="1"/>
  <c r="AF7" i="53"/>
  <c r="AO7" i="53" s="1"/>
  <c r="Z7" i="92"/>
  <c r="W8" i="82"/>
  <c r="Z7" i="67"/>
  <c r="AH7" i="67"/>
  <c r="AQ7" i="67" s="1"/>
  <c r="AE7" i="82"/>
  <c r="AF7" i="39"/>
  <c r="AO7" i="39" s="1"/>
  <c r="AF7" i="82"/>
  <c r="AO7" i="82" s="1"/>
  <c r="W8" i="2"/>
  <c r="Z8" i="34"/>
  <c r="Z8" i="54"/>
  <c r="Z8" i="30"/>
  <c r="AG7" i="69"/>
  <c r="AP7" i="69" s="1"/>
  <c r="Z7" i="1"/>
  <c r="W8" i="69"/>
  <c r="AF7" i="78"/>
  <c r="AO7" i="78" s="1"/>
  <c r="AG7" i="56"/>
  <c r="AP7" i="56" s="1"/>
  <c r="Z7" i="20"/>
  <c r="AE7" i="20" s="1"/>
  <c r="AF7" i="69"/>
  <c r="AO7" i="69" s="1"/>
  <c r="AE7" i="78"/>
  <c r="Y8" i="3"/>
  <c r="X8" i="3"/>
  <c r="AH8" i="3" s="1"/>
  <c r="AQ8" i="3" s="1"/>
  <c r="X8" i="17"/>
  <c r="Z8" i="17" s="1"/>
  <c r="W8" i="78"/>
  <c r="AG7" i="50"/>
  <c r="AP7" i="50" s="1"/>
  <c r="AN7" i="3"/>
  <c r="AI7" i="3"/>
  <c r="AR7" i="3" s="1"/>
  <c r="Z8" i="31"/>
  <c r="Z8" i="52"/>
  <c r="W9" i="52" s="1"/>
  <c r="Z8" i="43"/>
  <c r="AE8" i="43" s="1"/>
  <c r="Z7" i="10"/>
  <c r="Z8" i="57"/>
  <c r="Z8" i="28"/>
  <c r="Z8" i="63"/>
  <c r="AG8" i="63" s="1"/>
  <c r="AP8" i="63" s="1"/>
  <c r="Z8" i="9"/>
  <c r="Z8" i="64"/>
  <c r="Z8" i="36"/>
  <c r="Z8" i="38"/>
  <c r="Z7" i="62"/>
  <c r="Z8" i="77"/>
  <c r="W9" i="77" s="1"/>
  <c r="AI7" i="54"/>
  <c r="Z7" i="90"/>
  <c r="AG7" i="90" s="1"/>
  <c r="AP7" i="90" s="1"/>
  <c r="Z8" i="86"/>
  <c r="AG8" i="86" s="1"/>
  <c r="AP8" i="86" s="1"/>
  <c r="Z8" i="44"/>
  <c r="W9" i="44" s="1"/>
  <c r="Z8" i="79"/>
  <c r="AF8" i="79" s="1"/>
  <c r="AO8" i="79" s="1"/>
  <c r="Z7" i="6"/>
  <c r="W8" i="6" s="1"/>
  <c r="Z8" i="66"/>
  <c r="AE8" i="66" s="1"/>
  <c r="Z7" i="32"/>
  <c r="AF7" i="32" s="1"/>
  <c r="AO7" i="32" s="1"/>
  <c r="Z7" i="19"/>
  <c r="AE7" i="19" s="1"/>
  <c r="Z8" i="26"/>
  <c r="AG8" i="26" s="1"/>
  <c r="AP8" i="26" s="1"/>
  <c r="Z8" i="42"/>
  <c r="AF8" i="42" s="1"/>
  <c r="AO8" i="42" s="1"/>
  <c r="Z8" i="15"/>
  <c r="AG8" i="15" s="1"/>
  <c r="AP8" i="15" s="1"/>
  <c r="Z8" i="61"/>
  <c r="W9" i="61" s="1"/>
  <c r="Z7" i="7"/>
  <c r="AE7" i="7" s="1"/>
  <c r="Z8" i="84"/>
  <c r="AG7" i="19"/>
  <c r="AP7" i="19" s="1"/>
  <c r="W9" i="43"/>
  <c r="AG8" i="43"/>
  <c r="AP8" i="43" s="1"/>
  <c r="AF8" i="43"/>
  <c r="AO8" i="43" s="1"/>
  <c r="W9" i="63"/>
  <c r="AE7" i="90"/>
  <c r="W9" i="86"/>
  <c r="AE8" i="86"/>
  <c r="AG8" i="31"/>
  <c r="AP8" i="31" s="1"/>
  <c r="AF8" i="31"/>
  <c r="AO8" i="31" s="1"/>
  <c r="AE8" i="31"/>
  <c r="W9" i="31"/>
  <c r="AG8" i="61"/>
  <c r="AP8" i="61" s="1"/>
  <c r="AE8" i="61"/>
  <c r="AG8" i="42"/>
  <c r="AP8" i="42" s="1"/>
  <c r="AF8" i="44"/>
  <c r="AO8" i="44" s="1"/>
  <c r="AE8" i="44"/>
  <c r="AG8" i="66"/>
  <c r="AP8" i="66" s="1"/>
  <c r="W9" i="66"/>
  <c r="AF8" i="66"/>
  <c r="AO8" i="66" s="1"/>
  <c r="W8" i="1"/>
  <c r="AE7" i="1"/>
  <c r="AG7" i="1"/>
  <c r="AP7" i="1" s="1"/>
  <c r="AF7" i="1"/>
  <c r="AO7" i="1" s="1"/>
  <c r="W9" i="79"/>
  <c r="AG8" i="79"/>
  <c r="AP8" i="79" s="1"/>
  <c r="AE8" i="79"/>
  <c r="AE8" i="84"/>
  <c r="W9" i="84"/>
  <c r="AG8" i="84"/>
  <c r="AP8" i="84" s="1"/>
  <c r="AF8" i="84"/>
  <c r="AO8" i="84" s="1"/>
  <c r="AG8" i="70"/>
  <c r="AP8" i="70" s="1"/>
  <c r="AF8" i="70"/>
  <c r="AO8" i="70" s="1"/>
  <c r="W9" i="70"/>
  <c r="AE8" i="70"/>
  <c r="AE8" i="64"/>
  <c r="AG8" i="64"/>
  <c r="AP8" i="64" s="1"/>
  <c r="W9" i="64"/>
  <c r="AF8" i="64"/>
  <c r="AO8" i="64" s="1"/>
  <c r="AF8" i="36"/>
  <c r="AO8" i="36" s="1"/>
  <c r="W9" i="36"/>
  <c r="AG8" i="36"/>
  <c r="AP8" i="36" s="1"/>
  <c r="AE8" i="36"/>
  <c r="AG8" i="57"/>
  <c r="AP8" i="57" s="1"/>
  <c r="W9" i="57"/>
  <c r="AF8" i="57"/>
  <c r="AO8" i="57" s="1"/>
  <c r="AE8" i="57"/>
  <c r="AG7" i="25"/>
  <c r="AP7" i="25" s="1"/>
  <c r="AF7" i="25"/>
  <c r="AO7" i="25" s="1"/>
  <c r="W8" i="25"/>
  <c r="AE7" i="25"/>
  <c r="AN7" i="33"/>
  <c r="AI7" i="33"/>
  <c r="W9" i="38"/>
  <c r="AG8" i="38"/>
  <c r="AP8" i="38" s="1"/>
  <c r="AF8" i="38"/>
  <c r="AO8" i="38" s="1"/>
  <c r="AE8" i="38"/>
  <c r="AR7" i="16"/>
  <c r="AR7" i="15"/>
  <c r="AR6" i="10"/>
  <c r="AH8" i="34"/>
  <c r="AQ8" i="34" s="1"/>
  <c r="AH7" i="6"/>
  <c r="AQ7" i="6" s="1"/>
  <c r="AH8" i="28"/>
  <c r="AQ8" i="28" s="1"/>
  <c r="K14" i="69"/>
  <c r="K13" i="9"/>
  <c r="AI7" i="5"/>
  <c r="AN7" i="5"/>
  <c r="AR7" i="17"/>
  <c r="AR6" i="90"/>
  <c r="AH7" i="7"/>
  <c r="AQ7" i="7" s="1"/>
  <c r="AH8" i="38"/>
  <c r="AQ8" i="38" s="1"/>
  <c r="AR7" i="70"/>
  <c r="AH7" i="92"/>
  <c r="AQ7" i="92" s="1"/>
  <c r="AR7" i="31"/>
  <c r="Y8" i="69"/>
  <c r="X8" i="69"/>
  <c r="Z8" i="69" s="1"/>
  <c r="Y8" i="74"/>
  <c r="X8" i="74"/>
  <c r="K14" i="14"/>
  <c r="AH8" i="17"/>
  <c r="AQ8" i="17" s="1"/>
  <c r="AR7" i="52"/>
  <c r="AR6" i="20"/>
  <c r="AH7" i="90"/>
  <c r="AQ7" i="90" s="1"/>
  <c r="AR6" i="7"/>
  <c r="AH7" i="62"/>
  <c r="AQ7" i="62" s="1"/>
  <c r="AH8" i="70"/>
  <c r="AQ8" i="70" s="1"/>
  <c r="K13" i="22"/>
  <c r="W8" i="22"/>
  <c r="AG7" i="22"/>
  <c r="AP7" i="22" s="1"/>
  <c r="AF7" i="22"/>
  <c r="AO7" i="22" s="1"/>
  <c r="AE7" i="22"/>
  <c r="K14" i="61"/>
  <c r="AN7" i="72"/>
  <c r="AI7" i="72"/>
  <c r="AI7" i="75"/>
  <c r="AN7" i="75"/>
  <c r="AH8" i="77"/>
  <c r="AQ8" i="77" s="1"/>
  <c r="AR7" i="61"/>
  <c r="AE7" i="10"/>
  <c r="W8" i="10"/>
  <c r="AG7" i="10"/>
  <c r="AP7" i="10" s="1"/>
  <c r="AF7" i="10"/>
  <c r="AO7" i="10" s="1"/>
  <c r="K12" i="64"/>
  <c r="K14" i="13"/>
  <c r="AR7" i="28"/>
  <c r="K13" i="63"/>
  <c r="AR6" i="1"/>
  <c r="AI7" i="80"/>
  <c r="AN7" i="80"/>
  <c r="AR6" i="88"/>
  <c r="AI7" i="87"/>
  <c r="AN7" i="87"/>
  <c r="Y8" i="23"/>
  <c r="X8" i="23"/>
  <c r="AI8" i="76"/>
  <c r="AN8" i="76"/>
  <c r="Y8" i="55"/>
  <c r="X8" i="55"/>
  <c r="Y8" i="60"/>
  <c r="X8" i="60"/>
  <c r="K14" i="62"/>
  <c r="K14" i="53"/>
  <c r="K12" i="52"/>
  <c r="K12" i="67"/>
  <c r="AR7" i="44"/>
  <c r="X8" i="33"/>
  <c r="Y8" i="33"/>
  <c r="AR7" i="43"/>
  <c r="AH8" i="81"/>
  <c r="AQ8" i="81" s="1"/>
  <c r="AI7" i="69"/>
  <c r="AN7" i="69"/>
  <c r="K12" i="51"/>
  <c r="K13" i="5"/>
  <c r="K13" i="23"/>
  <c r="AI7" i="85"/>
  <c r="AN7" i="85"/>
  <c r="K13" i="21"/>
  <c r="K13" i="57"/>
  <c r="X8" i="94"/>
  <c r="Y8" i="94"/>
  <c r="AR7" i="26"/>
  <c r="K12" i="4"/>
  <c r="K12" i="2"/>
  <c r="K13" i="55"/>
  <c r="AR7" i="30"/>
  <c r="K13" i="18"/>
  <c r="AI7" i="47"/>
  <c r="AN7" i="47"/>
  <c r="AR7" i="63"/>
  <c r="AI8" i="40"/>
  <c r="AN8" i="40"/>
  <c r="AI7" i="96"/>
  <c r="AN7" i="96"/>
  <c r="K16" i="6"/>
  <c r="K12" i="59"/>
  <c r="AH8" i="4"/>
  <c r="AQ8" i="4" s="1"/>
  <c r="K12" i="11"/>
  <c r="AI7" i="93"/>
  <c r="AN7" i="93"/>
  <c r="Y8" i="87"/>
  <c r="X8" i="87"/>
  <c r="Z8" i="87" s="1"/>
  <c r="AI8" i="48"/>
  <c r="AN8" i="48"/>
  <c r="Y9" i="59"/>
  <c r="X9" i="59"/>
  <c r="Y9" i="83"/>
  <c r="X9" i="83"/>
  <c r="AI7" i="82"/>
  <c r="AN7" i="82"/>
  <c r="X8" i="78"/>
  <c r="Y8" i="78"/>
  <c r="X8" i="65"/>
  <c r="Y8" i="65"/>
  <c r="AN7" i="56"/>
  <c r="AI7" i="56"/>
  <c r="AN7" i="50"/>
  <c r="AI7" i="50"/>
  <c r="AH8" i="42"/>
  <c r="AQ8" i="42" s="1"/>
  <c r="AH7" i="19"/>
  <c r="AQ7" i="19" s="1"/>
  <c r="AH8" i="14"/>
  <c r="AQ8" i="14" s="1"/>
  <c r="AN7" i="45"/>
  <c r="AI7" i="45"/>
  <c r="Y8" i="12"/>
  <c r="X8" i="12"/>
  <c r="Y8" i="11"/>
  <c r="X8" i="11"/>
  <c r="Z8" i="11" s="1"/>
  <c r="AH8" i="58"/>
  <c r="AQ8" i="58" s="1"/>
  <c r="AR6" i="19"/>
  <c r="W8" i="68"/>
  <c r="AG7" i="68"/>
  <c r="AP7" i="68" s="1"/>
  <c r="AF7" i="68"/>
  <c r="AO7" i="68" s="1"/>
  <c r="AE7" i="68"/>
  <c r="AN7" i="21"/>
  <c r="AI7" i="21"/>
  <c r="AI7" i="74"/>
  <c r="AN7" i="74"/>
  <c r="AE7" i="62"/>
  <c r="W8" i="62"/>
  <c r="AG7" i="62"/>
  <c r="AP7" i="62" s="1"/>
  <c r="AF7" i="62"/>
  <c r="AO7" i="62" s="1"/>
  <c r="AF8" i="30"/>
  <c r="AO8" i="30" s="1"/>
  <c r="AE8" i="30"/>
  <c r="W9" i="30"/>
  <c r="AG8" i="30"/>
  <c r="AP8" i="30" s="1"/>
  <c r="AR6" i="22"/>
  <c r="K13" i="54"/>
  <c r="AH7" i="27"/>
  <c r="AQ7" i="27" s="1"/>
  <c r="K12" i="56"/>
  <c r="K13" i="17"/>
  <c r="X8" i="80"/>
  <c r="Y8" i="80"/>
  <c r="AH8" i="57"/>
  <c r="AQ8" i="57" s="1"/>
  <c r="AI7" i="23"/>
  <c r="AN7" i="23"/>
  <c r="AN7" i="55"/>
  <c r="AI7" i="55"/>
  <c r="AI7" i="78"/>
  <c r="AN7" i="78"/>
  <c r="AH8" i="9"/>
  <c r="AQ8" i="9" s="1"/>
  <c r="AF7" i="29"/>
  <c r="AO7" i="29" s="1"/>
  <c r="W8" i="29"/>
  <c r="AE7" i="29"/>
  <c r="AG7" i="29"/>
  <c r="AP7" i="29" s="1"/>
  <c r="K12" i="12"/>
  <c r="AH7" i="88"/>
  <c r="AQ7" i="88" s="1"/>
  <c r="AH8" i="54"/>
  <c r="AQ8" i="54" s="1"/>
  <c r="AH8" i="49"/>
  <c r="AQ8" i="49" s="1"/>
  <c r="AH8" i="95"/>
  <c r="AQ8" i="95" s="1"/>
  <c r="AI7" i="91"/>
  <c r="AN7" i="91"/>
  <c r="AH8" i="44"/>
  <c r="AQ8" i="44" s="1"/>
  <c r="AH8" i="43"/>
  <c r="AQ8" i="43" s="1"/>
  <c r="AN7" i="41"/>
  <c r="AI7" i="41"/>
  <c r="Z8" i="14"/>
  <c r="AR7" i="84"/>
  <c r="AR7" i="95"/>
  <c r="K13" i="65"/>
  <c r="X8" i="45"/>
  <c r="Y8" i="45"/>
  <c r="K12" i="60"/>
  <c r="Z7" i="88"/>
  <c r="Z8" i="49"/>
  <c r="X8" i="37"/>
  <c r="Y8" i="37"/>
  <c r="AH7" i="20"/>
  <c r="AQ7" i="20" s="1"/>
  <c r="Y8" i="8"/>
  <c r="X8" i="8"/>
  <c r="Z8" i="58"/>
  <c r="AR6" i="27"/>
  <c r="K14" i="10"/>
  <c r="Z8" i="81"/>
  <c r="K14" i="58"/>
  <c r="AH7" i="1"/>
  <c r="AQ7" i="1" s="1"/>
  <c r="AH8" i="26"/>
  <c r="AQ8" i="26" s="1"/>
  <c r="AH8" i="79"/>
  <c r="AQ8" i="79" s="1"/>
  <c r="AR7" i="36"/>
  <c r="AF7" i="13"/>
  <c r="AO7" i="13" s="1"/>
  <c r="AE7" i="13"/>
  <c r="W8" i="13"/>
  <c r="AG7" i="13"/>
  <c r="AP7" i="13" s="1"/>
  <c r="AR7" i="34"/>
  <c r="AH8" i="16"/>
  <c r="AQ8" i="16" s="1"/>
  <c r="AR7" i="79"/>
  <c r="Z7" i="27"/>
  <c r="Y8" i="72"/>
  <c r="X8" i="72"/>
  <c r="X8" i="47"/>
  <c r="Y8" i="47"/>
  <c r="AH8" i="86"/>
  <c r="AQ8" i="86" s="1"/>
  <c r="AR7" i="49"/>
  <c r="Y9" i="71"/>
  <c r="X9" i="71"/>
  <c r="K13" i="7"/>
  <c r="K12" i="72"/>
  <c r="K12" i="71"/>
  <c r="AH8" i="84"/>
  <c r="AQ8" i="84" s="1"/>
  <c r="X8" i="93"/>
  <c r="Y8" i="93"/>
  <c r="AI7" i="35"/>
  <c r="AN7" i="35"/>
  <c r="Y9" i="48"/>
  <c r="X9" i="48"/>
  <c r="AI7" i="73"/>
  <c r="AN7" i="73"/>
  <c r="AN7" i="39"/>
  <c r="AI7" i="39"/>
  <c r="AI8" i="83"/>
  <c r="AN8" i="83"/>
  <c r="AN7" i="60"/>
  <c r="AI7" i="60"/>
  <c r="AH8" i="66"/>
  <c r="AQ8" i="66" s="1"/>
  <c r="W8" i="24"/>
  <c r="AG7" i="24"/>
  <c r="AP7" i="24" s="1"/>
  <c r="AF7" i="24"/>
  <c r="AO7" i="24" s="1"/>
  <c r="AE7" i="24"/>
  <c r="X8" i="41"/>
  <c r="Y8" i="41"/>
  <c r="K13" i="68"/>
  <c r="AI7" i="12"/>
  <c r="AN7" i="12"/>
  <c r="AN7" i="11"/>
  <c r="AI7" i="11"/>
  <c r="AE8" i="54"/>
  <c r="AG8" i="54"/>
  <c r="AP8" i="54" s="1"/>
  <c r="W9" i="54"/>
  <c r="AF8" i="54"/>
  <c r="AO8" i="54" s="1"/>
  <c r="AH8" i="15"/>
  <c r="AQ8" i="15" s="1"/>
  <c r="AI7" i="37"/>
  <c r="AN7" i="37"/>
  <c r="AR7" i="42"/>
  <c r="AI7" i="8"/>
  <c r="AN7" i="8"/>
  <c r="AR7" i="4"/>
  <c r="AI7" i="94"/>
  <c r="AN7" i="94"/>
  <c r="AH7" i="51"/>
  <c r="AQ7" i="51" s="1"/>
  <c r="K12" i="19"/>
  <c r="K12" i="20"/>
  <c r="AH7" i="22"/>
  <c r="AQ7" i="22" s="1"/>
  <c r="AR7" i="66"/>
  <c r="AR7" i="14"/>
  <c r="AR7" i="38"/>
  <c r="AR7" i="57"/>
  <c r="AR6" i="51"/>
  <c r="AI8" i="71"/>
  <c r="AN8" i="71"/>
  <c r="AH7" i="89"/>
  <c r="AQ7" i="89" s="1"/>
  <c r="AR6" i="32"/>
  <c r="Z8" i="4"/>
  <c r="AR7" i="81"/>
  <c r="K13" i="15"/>
  <c r="X8" i="35"/>
  <c r="Y8" i="35"/>
  <c r="AI8" i="59"/>
  <c r="AN8" i="59"/>
  <c r="X8" i="73"/>
  <c r="Y8" i="73"/>
  <c r="X8" i="39"/>
  <c r="Y8" i="39"/>
  <c r="X8" i="46"/>
  <c r="Y8" i="46"/>
  <c r="AI7" i="53"/>
  <c r="AN7" i="53"/>
  <c r="X8" i="2"/>
  <c r="Y8" i="2"/>
  <c r="AH8" i="63"/>
  <c r="AQ8" i="63" s="1"/>
  <c r="AF8" i="34"/>
  <c r="AO8" i="34" s="1"/>
  <c r="W9" i="34"/>
  <c r="AG8" i="34"/>
  <c r="AP8" i="34" s="1"/>
  <c r="AE8" i="34"/>
  <c r="W9" i="28"/>
  <c r="AE8" i="28"/>
  <c r="AG8" i="28"/>
  <c r="AP8" i="28" s="1"/>
  <c r="AF8" i="28"/>
  <c r="AO8" i="28" s="1"/>
  <c r="AH8" i="31"/>
  <c r="AQ8" i="31" s="1"/>
  <c r="AH8" i="64"/>
  <c r="AQ8" i="64" s="1"/>
  <c r="AH8" i="61"/>
  <c r="AQ8" i="61" s="1"/>
  <c r="Y8" i="18"/>
  <c r="X8" i="18"/>
  <c r="AF7" i="92"/>
  <c r="AO7" i="92" s="1"/>
  <c r="AG7" i="92"/>
  <c r="AP7" i="92" s="1"/>
  <c r="AE7" i="92"/>
  <c r="W8" i="92"/>
  <c r="AR7" i="77"/>
  <c r="AR7" i="58"/>
  <c r="AH8" i="52"/>
  <c r="AQ8" i="52" s="1"/>
  <c r="K20" i="1"/>
  <c r="Y8" i="82"/>
  <c r="X8" i="82"/>
  <c r="Y8" i="50"/>
  <c r="X8" i="50"/>
  <c r="AR7" i="64"/>
  <c r="AG8" i="9"/>
  <c r="AP8" i="9" s="1"/>
  <c r="W9" i="9"/>
  <c r="AF8" i="9"/>
  <c r="AO8" i="9" s="1"/>
  <c r="AE8" i="9"/>
  <c r="K12" i="16"/>
  <c r="AN7" i="18"/>
  <c r="AI7" i="18"/>
  <c r="AG8" i="95"/>
  <c r="AP8" i="95" s="1"/>
  <c r="AF8" i="95"/>
  <c r="AO8" i="95" s="1"/>
  <c r="W9" i="95"/>
  <c r="AE8" i="95"/>
  <c r="Y8" i="21"/>
  <c r="X8" i="21"/>
  <c r="AR7" i="54"/>
  <c r="K12" i="3"/>
  <c r="AH7" i="32"/>
  <c r="AQ7" i="32" s="1"/>
  <c r="AR6" i="92"/>
  <c r="Y8" i="5"/>
  <c r="X8" i="5"/>
  <c r="AH8" i="36"/>
  <c r="AQ8" i="36" s="1"/>
  <c r="AR6" i="6"/>
  <c r="Y8" i="91"/>
  <c r="X8" i="91"/>
  <c r="AR6" i="89"/>
  <c r="X8" i="85"/>
  <c r="Y8" i="85"/>
  <c r="AH8" i="30"/>
  <c r="AQ8" i="30" s="1"/>
  <c r="K13" i="70"/>
  <c r="Z7" i="51"/>
  <c r="K12" i="8"/>
  <c r="Z8" i="16"/>
  <c r="AR7" i="9"/>
  <c r="AR6" i="62"/>
  <c r="K13" i="66"/>
  <c r="X8" i="75"/>
  <c r="Y8" i="75"/>
  <c r="Y9" i="40"/>
  <c r="X9" i="40"/>
  <c r="Y8" i="96"/>
  <c r="X8" i="96"/>
  <c r="Z8" i="96" s="1"/>
  <c r="K12" i="50"/>
  <c r="AR7" i="86"/>
  <c r="AH7" i="10"/>
  <c r="AQ7" i="10" s="1"/>
  <c r="Z7" i="89"/>
  <c r="K15" i="49"/>
  <c r="K12" i="24"/>
  <c r="Y9" i="76"/>
  <c r="X9" i="76"/>
  <c r="AN7" i="65"/>
  <c r="AI7" i="65"/>
  <c r="AI7" i="46"/>
  <c r="AN7" i="46"/>
  <c r="Y8" i="56"/>
  <c r="X8" i="56"/>
  <c r="Z8" i="56" s="1"/>
  <c r="Y8" i="53"/>
  <c r="X8" i="53"/>
  <c r="AI7" i="2"/>
  <c r="AN7" i="2"/>
  <c r="Z8" i="33" l="1"/>
  <c r="AG8" i="44"/>
  <c r="AP8" i="44" s="1"/>
  <c r="AF8" i="86"/>
  <c r="AO8" i="86" s="1"/>
  <c r="W8" i="90"/>
  <c r="AG7" i="7"/>
  <c r="AP7" i="7" s="1"/>
  <c r="Z8" i="80"/>
  <c r="W8" i="7"/>
  <c r="Z8" i="3"/>
  <c r="AE8" i="3" s="1"/>
  <c r="AE7" i="32"/>
  <c r="W8" i="67"/>
  <c r="AG7" i="67"/>
  <c r="AP7" i="67" s="1"/>
  <c r="AF7" i="67"/>
  <c r="AO7" i="67" s="1"/>
  <c r="AE7" i="67"/>
  <c r="Z9" i="76"/>
  <c r="AF8" i="61"/>
  <c r="AO8" i="61" s="1"/>
  <c r="AF7" i="90"/>
  <c r="AO7" i="90" s="1"/>
  <c r="AG7" i="32"/>
  <c r="AP7" i="32" s="1"/>
  <c r="Z8" i="8"/>
  <c r="AF7" i="7"/>
  <c r="AO7" i="7" s="1"/>
  <c r="AE8" i="17"/>
  <c r="AG8" i="17"/>
  <c r="AP8" i="17" s="1"/>
  <c r="W9" i="17"/>
  <c r="AF8" i="17"/>
  <c r="AO8" i="17" s="1"/>
  <c r="Z8" i="78"/>
  <c r="AG8" i="77"/>
  <c r="AP8" i="77" s="1"/>
  <c r="AE7" i="6"/>
  <c r="AE8" i="15"/>
  <c r="AG8" i="52"/>
  <c r="AP8" i="52" s="1"/>
  <c r="AE8" i="63"/>
  <c r="W9" i="3"/>
  <c r="AF8" i="3"/>
  <c r="AO8" i="3" s="1"/>
  <c r="Z9" i="40"/>
  <c r="AF7" i="20"/>
  <c r="AO7" i="20" s="1"/>
  <c r="Z8" i="35"/>
  <c r="AG7" i="20"/>
  <c r="AP7" i="20" s="1"/>
  <c r="Z9" i="48"/>
  <c r="AF8" i="77"/>
  <c r="AO8" i="77" s="1"/>
  <c r="AF7" i="6"/>
  <c r="AO7" i="6" s="1"/>
  <c r="AF8" i="15"/>
  <c r="AO8" i="15" s="1"/>
  <c r="AE8" i="52"/>
  <c r="AF8" i="63"/>
  <c r="AO8" i="63" s="1"/>
  <c r="Z8" i="85"/>
  <c r="W8" i="20"/>
  <c r="AE8" i="77"/>
  <c r="AG7" i="6"/>
  <c r="AP7" i="6" s="1"/>
  <c r="W9" i="15"/>
  <c r="W9" i="42"/>
  <c r="Y9" i="42" s="1"/>
  <c r="AF8" i="52"/>
  <c r="AO8" i="52" s="1"/>
  <c r="Z9" i="71"/>
  <c r="Z8" i="45"/>
  <c r="AE8" i="42"/>
  <c r="AF7" i="19"/>
  <c r="AO7" i="19" s="1"/>
  <c r="Z8" i="75"/>
  <c r="AE8" i="75" s="1"/>
  <c r="W8" i="19"/>
  <c r="W9" i="26"/>
  <c r="Z8" i="47"/>
  <c r="Z8" i="37"/>
  <c r="Z8" i="55"/>
  <c r="AE8" i="26"/>
  <c r="W8" i="32"/>
  <c r="Z8" i="82"/>
  <c r="Z8" i="39"/>
  <c r="Z8" i="72"/>
  <c r="W9" i="72" s="1"/>
  <c r="Z8" i="65"/>
  <c r="AE8" i="65" s="1"/>
  <c r="Z8" i="74"/>
  <c r="AF8" i="74" s="1"/>
  <c r="AO8" i="74" s="1"/>
  <c r="Z8" i="50"/>
  <c r="AG8" i="50" s="1"/>
  <c r="AP8" i="50" s="1"/>
  <c r="Z8" i="73"/>
  <c r="Z8" i="60"/>
  <c r="AE8" i="60" s="1"/>
  <c r="Z8" i="21"/>
  <c r="W9" i="21" s="1"/>
  <c r="Z8" i="2"/>
  <c r="AF8" i="2" s="1"/>
  <c r="AO8" i="2" s="1"/>
  <c r="Z8" i="41"/>
  <c r="AG8" i="41" s="1"/>
  <c r="AP8" i="41" s="1"/>
  <c r="Z9" i="83"/>
  <c r="W10" i="83" s="1"/>
  <c r="AF8" i="26"/>
  <c r="AO8" i="26" s="1"/>
  <c r="Z8" i="91"/>
  <c r="AF8" i="91" s="1"/>
  <c r="AO8" i="91" s="1"/>
  <c r="Z9" i="59"/>
  <c r="AG9" i="59" s="1"/>
  <c r="AP9" i="59" s="1"/>
  <c r="AF9" i="83"/>
  <c r="AO9" i="83" s="1"/>
  <c r="AG8" i="33"/>
  <c r="AP8" i="33" s="1"/>
  <c r="AF8" i="33"/>
  <c r="AO8" i="33" s="1"/>
  <c r="AE8" i="33"/>
  <c r="W9" i="33"/>
  <c r="W9" i="60"/>
  <c r="AF8" i="60"/>
  <c r="AO8" i="60" s="1"/>
  <c r="AE9" i="40"/>
  <c r="W10" i="40"/>
  <c r="AF9" i="40"/>
  <c r="AO9" i="40" s="1"/>
  <c r="AG9" i="40"/>
  <c r="AP9" i="40" s="1"/>
  <c r="W9" i="50"/>
  <c r="AF8" i="50"/>
  <c r="AO8" i="50" s="1"/>
  <c r="AF8" i="47"/>
  <c r="AO8" i="47" s="1"/>
  <c r="AE8" i="47"/>
  <c r="W9" i="47"/>
  <c r="AG8" i="47"/>
  <c r="AP8" i="47" s="1"/>
  <c r="AG8" i="74"/>
  <c r="AP8" i="74" s="1"/>
  <c r="AG8" i="37"/>
  <c r="AP8" i="37" s="1"/>
  <c r="AF8" i="37"/>
  <c r="AO8" i="37" s="1"/>
  <c r="W9" i="37"/>
  <c r="AE8" i="37"/>
  <c r="AG8" i="73"/>
  <c r="AP8" i="73" s="1"/>
  <c r="AF8" i="73"/>
  <c r="AO8" i="73" s="1"/>
  <c r="W9" i="73"/>
  <c r="AE8" i="73"/>
  <c r="AF9" i="76"/>
  <c r="AO9" i="76" s="1"/>
  <c r="AE9" i="76"/>
  <c r="W10" i="76"/>
  <c r="AG9" i="76"/>
  <c r="AP9" i="76" s="1"/>
  <c r="AN8" i="95"/>
  <c r="AI8" i="95"/>
  <c r="K21" i="1"/>
  <c r="AH8" i="46"/>
  <c r="AQ8" i="46" s="1"/>
  <c r="W9" i="78"/>
  <c r="AG8" i="78"/>
  <c r="AP8" i="78" s="1"/>
  <c r="AE8" i="78"/>
  <c r="AF8" i="78"/>
  <c r="AO8" i="78" s="1"/>
  <c r="AH8" i="53"/>
  <c r="AQ8" i="53" s="1"/>
  <c r="AH9" i="76"/>
  <c r="AQ9" i="76" s="1"/>
  <c r="AH9" i="40"/>
  <c r="AQ9" i="40" s="1"/>
  <c r="W9" i="16"/>
  <c r="AF8" i="16"/>
  <c r="AO8" i="16" s="1"/>
  <c r="AE8" i="16"/>
  <c r="AG8" i="16"/>
  <c r="AP8" i="16" s="1"/>
  <c r="AH8" i="85"/>
  <c r="AQ8" i="85" s="1"/>
  <c r="AN8" i="9"/>
  <c r="AI8" i="9"/>
  <c r="AH8" i="50"/>
  <c r="AQ8" i="50" s="1"/>
  <c r="AI8" i="34"/>
  <c r="AN8" i="34"/>
  <c r="AH8" i="35"/>
  <c r="AQ8" i="35" s="1"/>
  <c r="AG8" i="4"/>
  <c r="AP8" i="4" s="1"/>
  <c r="W9" i="4"/>
  <c r="AF8" i="4"/>
  <c r="AO8" i="4" s="1"/>
  <c r="AE8" i="4"/>
  <c r="X8" i="20"/>
  <c r="Y8" i="20"/>
  <c r="K13" i="71"/>
  <c r="K15" i="10"/>
  <c r="AH8" i="45"/>
  <c r="AQ8" i="45" s="1"/>
  <c r="AR7" i="23"/>
  <c r="AR7" i="74"/>
  <c r="X8" i="68"/>
  <c r="Y8" i="68"/>
  <c r="AR7" i="56"/>
  <c r="AH8" i="78"/>
  <c r="AQ8" i="78" s="1"/>
  <c r="AH8" i="87"/>
  <c r="AQ8" i="87" s="1"/>
  <c r="K14" i="57"/>
  <c r="K14" i="23"/>
  <c r="AH8" i="60"/>
  <c r="AQ8" i="60" s="1"/>
  <c r="AR7" i="87"/>
  <c r="AR7" i="75"/>
  <c r="AH8" i="74"/>
  <c r="AQ8" i="74" s="1"/>
  <c r="X9" i="38"/>
  <c r="Y9" i="38"/>
  <c r="AI8" i="70"/>
  <c r="AN8" i="70"/>
  <c r="Y9" i="66"/>
  <c r="X9" i="66"/>
  <c r="Z9" i="66" s="1"/>
  <c r="Y9" i="17"/>
  <c r="X9" i="17"/>
  <c r="Y9" i="86"/>
  <c r="X9" i="86"/>
  <c r="AI7" i="7"/>
  <c r="AN7" i="7"/>
  <c r="Y8" i="19"/>
  <c r="X8" i="19"/>
  <c r="Z8" i="19" s="1"/>
  <c r="AR7" i="8"/>
  <c r="AR7" i="60"/>
  <c r="W9" i="49"/>
  <c r="AF8" i="49"/>
  <c r="AO8" i="49" s="1"/>
  <c r="AG8" i="49"/>
  <c r="AP8" i="49" s="1"/>
  <c r="AE8" i="49"/>
  <c r="AR7" i="33"/>
  <c r="X9" i="70"/>
  <c r="Y9" i="70"/>
  <c r="AH8" i="5"/>
  <c r="AQ8" i="5" s="1"/>
  <c r="Y9" i="95"/>
  <c r="X9" i="95"/>
  <c r="Z9" i="95" s="1"/>
  <c r="X8" i="92"/>
  <c r="Y8" i="92"/>
  <c r="X9" i="34"/>
  <c r="Y9" i="34"/>
  <c r="Z8" i="46"/>
  <c r="AR7" i="73"/>
  <c r="K13" i="72"/>
  <c r="AI7" i="13"/>
  <c r="AN7" i="13"/>
  <c r="W8" i="88"/>
  <c r="AE7" i="88"/>
  <c r="AF7" i="88"/>
  <c r="AO7" i="88" s="1"/>
  <c r="AG7" i="88"/>
  <c r="AP7" i="88" s="1"/>
  <c r="K14" i="65"/>
  <c r="AG8" i="14"/>
  <c r="AP8" i="14" s="1"/>
  <c r="W9" i="14"/>
  <c r="AF8" i="14"/>
  <c r="AO8" i="14" s="1"/>
  <c r="AE8" i="14"/>
  <c r="AI7" i="29"/>
  <c r="AN7" i="29"/>
  <c r="AR7" i="78"/>
  <c r="AH8" i="12"/>
  <c r="AQ8" i="12" s="1"/>
  <c r="AH8" i="23"/>
  <c r="AQ8" i="23" s="1"/>
  <c r="X8" i="10"/>
  <c r="Y8" i="10"/>
  <c r="Y8" i="22"/>
  <c r="X8" i="22"/>
  <c r="AN8" i="38"/>
  <c r="AI8" i="38"/>
  <c r="AN8" i="57"/>
  <c r="AI8" i="57"/>
  <c r="AN8" i="77"/>
  <c r="Y9" i="36"/>
  <c r="X9" i="36"/>
  <c r="AN7" i="6"/>
  <c r="AI7" i="6"/>
  <c r="AN8" i="84"/>
  <c r="AI8" i="84"/>
  <c r="AI8" i="79"/>
  <c r="AN8" i="79"/>
  <c r="AI7" i="1"/>
  <c r="AN7" i="1"/>
  <c r="AN8" i="44"/>
  <c r="AI8" i="44"/>
  <c r="AN8" i="61"/>
  <c r="AI8" i="61"/>
  <c r="AN8" i="31"/>
  <c r="AI8" i="31"/>
  <c r="X8" i="32"/>
  <c r="Y8" i="32"/>
  <c r="AH8" i="18"/>
  <c r="AQ8" i="18" s="1"/>
  <c r="AH8" i="73"/>
  <c r="AQ8" i="73" s="1"/>
  <c r="AE8" i="11"/>
  <c r="AG8" i="11"/>
  <c r="AP8" i="11" s="1"/>
  <c r="W9" i="11"/>
  <c r="AF8" i="11"/>
  <c r="AO8" i="11" s="1"/>
  <c r="W9" i="87"/>
  <c r="AG8" i="87"/>
  <c r="AP8" i="87" s="1"/>
  <c r="AF8" i="87"/>
  <c r="AO8" i="87" s="1"/>
  <c r="AE8" i="87"/>
  <c r="AR8" i="40"/>
  <c r="K13" i="2"/>
  <c r="K14" i="21"/>
  <c r="AR7" i="69"/>
  <c r="K13" i="52"/>
  <c r="AR7" i="72"/>
  <c r="Y9" i="26"/>
  <c r="X9" i="26"/>
  <c r="Z9" i="26" s="1"/>
  <c r="AR7" i="18"/>
  <c r="Y9" i="9"/>
  <c r="X9" i="9"/>
  <c r="AR7" i="46"/>
  <c r="AH8" i="82"/>
  <c r="AQ8" i="82" s="1"/>
  <c r="AN7" i="92"/>
  <c r="AI7" i="92"/>
  <c r="Z8" i="18"/>
  <c r="AI8" i="28"/>
  <c r="AN8" i="28"/>
  <c r="K14" i="15"/>
  <c r="K13" i="20"/>
  <c r="AR7" i="94"/>
  <c r="AR7" i="37"/>
  <c r="AI8" i="54"/>
  <c r="AN8" i="54"/>
  <c r="K14" i="68"/>
  <c r="AH9" i="48"/>
  <c r="AQ9" i="48" s="1"/>
  <c r="AH8" i="93"/>
  <c r="AQ8" i="93" s="1"/>
  <c r="K15" i="58"/>
  <c r="AG8" i="58"/>
  <c r="AP8" i="58" s="1"/>
  <c r="AF8" i="58"/>
  <c r="AO8" i="58" s="1"/>
  <c r="W9" i="58"/>
  <c r="AE8" i="58"/>
  <c r="AR7" i="41"/>
  <c r="X8" i="29"/>
  <c r="Y8" i="29"/>
  <c r="AR7" i="55"/>
  <c r="K13" i="56"/>
  <c r="X8" i="62"/>
  <c r="Y8" i="62"/>
  <c r="AI7" i="68"/>
  <c r="AN7" i="68"/>
  <c r="AH8" i="65"/>
  <c r="AQ8" i="65" s="1"/>
  <c r="AR7" i="82"/>
  <c r="K13" i="11"/>
  <c r="K17" i="6"/>
  <c r="K13" i="4"/>
  <c r="AH8" i="94"/>
  <c r="AQ8" i="94" s="1"/>
  <c r="K14" i="5"/>
  <c r="K15" i="53"/>
  <c r="AH8" i="55"/>
  <c r="AQ8" i="55" s="1"/>
  <c r="K15" i="13"/>
  <c r="AI7" i="10"/>
  <c r="AN7" i="10"/>
  <c r="AH8" i="69"/>
  <c r="AQ8" i="69" s="1"/>
  <c r="AR7" i="5"/>
  <c r="AI7" i="25"/>
  <c r="AN7" i="25"/>
  <c r="AI8" i="15"/>
  <c r="AN8" i="15"/>
  <c r="Y8" i="1"/>
  <c r="X8" i="1"/>
  <c r="AN8" i="42"/>
  <c r="AI8" i="42"/>
  <c r="Y9" i="52"/>
  <c r="X9" i="52"/>
  <c r="Y9" i="63"/>
  <c r="X9" i="63"/>
  <c r="Y8" i="7"/>
  <c r="X8" i="7"/>
  <c r="AI7" i="19"/>
  <c r="AN7" i="19"/>
  <c r="AR7" i="2"/>
  <c r="K14" i="66"/>
  <c r="K13" i="3"/>
  <c r="AN7" i="20"/>
  <c r="Y9" i="54"/>
  <c r="X9" i="54"/>
  <c r="AR7" i="12"/>
  <c r="AN7" i="24"/>
  <c r="AI7" i="24"/>
  <c r="AR7" i="35"/>
  <c r="AG9" i="71"/>
  <c r="AP9" i="71" s="1"/>
  <c r="AE9" i="71"/>
  <c r="AF9" i="71"/>
  <c r="AO9" i="71" s="1"/>
  <c r="W10" i="71"/>
  <c r="AH8" i="72"/>
  <c r="AQ8" i="72" s="1"/>
  <c r="Y8" i="13"/>
  <c r="X8" i="13"/>
  <c r="AG8" i="8"/>
  <c r="AP8" i="8" s="1"/>
  <c r="W9" i="8"/>
  <c r="AF8" i="8"/>
  <c r="AO8" i="8" s="1"/>
  <c r="AE8" i="8"/>
  <c r="W9" i="45"/>
  <c r="AF8" i="45"/>
  <c r="AO8" i="45" s="1"/>
  <c r="AE8" i="45"/>
  <c r="AG8" i="45"/>
  <c r="AP8" i="45" s="1"/>
  <c r="K14" i="17"/>
  <c r="AR7" i="21"/>
  <c r="K13" i="59"/>
  <c r="K15" i="69"/>
  <c r="AI8" i="64"/>
  <c r="AN8" i="64"/>
  <c r="Y9" i="84"/>
  <c r="X9" i="84"/>
  <c r="AN8" i="52"/>
  <c r="AI8" i="52"/>
  <c r="Y9" i="31"/>
  <c r="X9" i="31"/>
  <c r="AF7" i="89"/>
  <c r="AO7" i="89" s="1"/>
  <c r="AG7" i="89"/>
  <c r="AP7" i="89" s="1"/>
  <c r="W8" i="89"/>
  <c r="AE7" i="89"/>
  <c r="K13" i="50"/>
  <c r="K13" i="8"/>
  <c r="AH8" i="2"/>
  <c r="AQ8" i="2" s="1"/>
  <c r="AH8" i="96"/>
  <c r="AQ8" i="96" s="1"/>
  <c r="W8" i="51"/>
  <c r="AG7" i="51"/>
  <c r="AP7" i="51" s="1"/>
  <c r="AF7" i="51"/>
  <c r="AO7" i="51" s="1"/>
  <c r="AE7" i="51"/>
  <c r="Z8" i="53"/>
  <c r="AR7" i="65"/>
  <c r="K13" i="24"/>
  <c r="AH8" i="75"/>
  <c r="AQ8" i="75" s="1"/>
  <c r="AH8" i="91"/>
  <c r="AQ8" i="91" s="1"/>
  <c r="Z8" i="5"/>
  <c r="AH8" i="21"/>
  <c r="AQ8" i="21" s="1"/>
  <c r="Y9" i="28"/>
  <c r="X9" i="28"/>
  <c r="AH8" i="39"/>
  <c r="AQ8" i="39" s="1"/>
  <c r="AR8" i="59"/>
  <c r="AR7" i="11"/>
  <c r="Y8" i="24"/>
  <c r="X8" i="24"/>
  <c r="Z8" i="24" s="1"/>
  <c r="AR8" i="83"/>
  <c r="Z8" i="93"/>
  <c r="K14" i="7"/>
  <c r="AF7" i="27"/>
  <c r="AO7" i="27" s="1"/>
  <c r="W8" i="27"/>
  <c r="AE7" i="27"/>
  <c r="AG7" i="27"/>
  <c r="AP7" i="27" s="1"/>
  <c r="W9" i="81"/>
  <c r="AG8" i="81"/>
  <c r="AP8" i="81" s="1"/>
  <c r="AE8" i="81"/>
  <c r="AF8" i="81"/>
  <c r="AO8" i="81" s="1"/>
  <c r="K13" i="60"/>
  <c r="AH8" i="80"/>
  <c r="AQ8" i="80" s="1"/>
  <c r="Y9" i="30"/>
  <c r="X9" i="30"/>
  <c r="AI7" i="62"/>
  <c r="AN7" i="62"/>
  <c r="Z8" i="12"/>
  <c r="AR7" i="50"/>
  <c r="AH9" i="83"/>
  <c r="AQ9" i="83" s="1"/>
  <c r="Z8" i="94"/>
  <c r="AR7" i="85"/>
  <c r="Z8" i="23"/>
  <c r="AR7" i="80"/>
  <c r="K15" i="61"/>
  <c r="K14" i="22"/>
  <c r="Y8" i="25"/>
  <c r="X8" i="25"/>
  <c r="Y9" i="57"/>
  <c r="X9" i="57"/>
  <c r="Y9" i="77"/>
  <c r="X9" i="77"/>
  <c r="AN8" i="66"/>
  <c r="AI8" i="66"/>
  <c r="Y9" i="44"/>
  <c r="X9" i="44"/>
  <c r="Z9" i="44" s="1"/>
  <c r="AI8" i="17"/>
  <c r="AN8" i="17"/>
  <c r="Y9" i="61"/>
  <c r="X9" i="61"/>
  <c r="Z9" i="61" s="1"/>
  <c r="Y8" i="90"/>
  <c r="X8" i="90"/>
  <c r="AI8" i="63"/>
  <c r="AN8" i="63"/>
  <c r="X9" i="43"/>
  <c r="Y9" i="43"/>
  <c r="AE8" i="56"/>
  <c r="AG8" i="56"/>
  <c r="AP8" i="56" s="1"/>
  <c r="W9" i="56"/>
  <c r="AF8" i="56"/>
  <c r="AO8" i="56" s="1"/>
  <c r="W9" i="85"/>
  <c r="AG8" i="85"/>
  <c r="AP8" i="85" s="1"/>
  <c r="AF8" i="85"/>
  <c r="AO8" i="85" s="1"/>
  <c r="AE8" i="85"/>
  <c r="AG8" i="35"/>
  <c r="AP8" i="35" s="1"/>
  <c r="AF8" i="35"/>
  <c r="AO8" i="35" s="1"/>
  <c r="W9" i="35"/>
  <c r="AE8" i="35"/>
  <c r="AH9" i="59"/>
  <c r="AQ9" i="59" s="1"/>
  <c r="K14" i="18"/>
  <c r="AR8" i="76"/>
  <c r="AI7" i="32"/>
  <c r="AN7" i="32"/>
  <c r="AH8" i="56"/>
  <c r="AQ8" i="56" s="1"/>
  <c r="K16" i="49"/>
  <c r="W9" i="96"/>
  <c r="AE8" i="96"/>
  <c r="AF8" i="96"/>
  <c r="AO8" i="96" s="1"/>
  <c r="AG8" i="96"/>
  <c r="AP8" i="96" s="1"/>
  <c r="W9" i="75"/>
  <c r="K14" i="70"/>
  <c r="K13" i="16"/>
  <c r="W9" i="82"/>
  <c r="AF8" i="82"/>
  <c r="AO8" i="82" s="1"/>
  <c r="AE8" i="82"/>
  <c r="AG8" i="82"/>
  <c r="AP8" i="82" s="1"/>
  <c r="AR7" i="53"/>
  <c r="AG8" i="39"/>
  <c r="AP8" i="39" s="1"/>
  <c r="AE8" i="39"/>
  <c r="W9" i="39"/>
  <c r="AF8" i="39"/>
  <c r="AO8" i="39" s="1"/>
  <c r="AR8" i="71"/>
  <c r="K13" i="19"/>
  <c r="AH8" i="41"/>
  <c r="AQ8" i="41" s="1"/>
  <c r="AR7" i="39"/>
  <c r="AG9" i="48"/>
  <c r="AP9" i="48" s="1"/>
  <c r="AF9" i="48"/>
  <c r="AO9" i="48" s="1"/>
  <c r="AE9" i="48"/>
  <c r="W10" i="48"/>
  <c r="AH9" i="71"/>
  <c r="AQ9" i="71" s="1"/>
  <c r="AH8" i="47"/>
  <c r="AQ8" i="47" s="1"/>
  <c r="AH8" i="8"/>
  <c r="AQ8" i="8" s="1"/>
  <c r="AH8" i="37"/>
  <c r="AQ8" i="37" s="1"/>
  <c r="AR7" i="91"/>
  <c r="K13" i="12"/>
  <c r="AE8" i="80"/>
  <c r="W9" i="80"/>
  <c r="AF8" i="80"/>
  <c r="AO8" i="80" s="1"/>
  <c r="AG8" i="80"/>
  <c r="AP8" i="80" s="1"/>
  <c r="K14" i="54"/>
  <c r="AI8" i="30"/>
  <c r="AN8" i="30"/>
  <c r="AH8" i="11"/>
  <c r="AQ8" i="11" s="1"/>
  <c r="AR7" i="45"/>
  <c r="AR8" i="48"/>
  <c r="AR7" i="93"/>
  <c r="AR7" i="96"/>
  <c r="AR7" i="47"/>
  <c r="K14" i="55"/>
  <c r="K13" i="51"/>
  <c r="AH8" i="33"/>
  <c r="AQ8" i="33" s="1"/>
  <c r="K13" i="67"/>
  <c r="K15" i="62"/>
  <c r="W9" i="55"/>
  <c r="AF8" i="55"/>
  <c r="AO8" i="55" s="1"/>
  <c r="AG8" i="55"/>
  <c r="AP8" i="55" s="1"/>
  <c r="AE8" i="55"/>
  <c r="K14" i="63"/>
  <c r="K13" i="64"/>
  <c r="AI7" i="22"/>
  <c r="AN7" i="22"/>
  <c r="K15" i="14"/>
  <c r="AG8" i="69"/>
  <c r="AP8" i="69" s="1"/>
  <c r="AF8" i="69"/>
  <c r="AO8" i="69" s="1"/>
  <c r="AE8" i="69"/>
  <c r="W9" i="69"/>
  <c r="K14" i="9"/>
  <c r="AI8" i="36"/>
  <c r="AN8" i="36"/>
  <c r="Y9" i="64"/>
  <c r="X9" i="64"/>
  <c r="Y8" i="6"/>
  <c r="X8" i="6"/>
  <c r="Y9" i="15"/>
  <c r="X9" i="15"/>
  <c r="Y9" i="79"/>
  <c r="X9" i="79"/>
  <c r="AI8" i="86"/>
  <c r="AN8" i="86"/>
  <c r="AI7" i="90"/>
  <c r="AN7" i="90"/>
  <c r="AN8" i="43"/>
  <c r="AI8" i="43"/>
  <c r="AG9" i="83" l="1"/>
  <c r="AP9" i="83" s="1"/>
  <c r="AE9" i="83"/>
  <c r="AE8" i="50"/>
  <c r="Y8" i="67"/>
  <c r="X8" i="67"/>
  <c r="AH8" i="67" s="1"/>
  <c r="AQ8" i="67" s="1"/>
  <c r="Z8" i="25"/>
  <c r="AE8" i="21"/>
  <c r="AE8" i="72"/>
  <c r="AI8" i="26"/>
  <c r="AG8" i="3"/>
  <c r="AP8" i="3" s="1"/>
  <c r="AN7" i="67"/>
  <c r="AI7" i="67"/>
  <c r="AR7" i="67" s="1"/>
  <c r="Z8" i="22"/>
  <c r="AG8" i="60"/>
  <c r="AP8" i="60" s="1"/>
  <c r="W9" i="91"/>
  <c r="AI7" i="20"/>
  <c r="W9" i="41"/>
  <c r="AN8" i="3"/>
  <c r="AG8" i="75"/>
  <c r="AP8" i="75" s="1"/>
  <c r="AN8" i="26"/>
  <c r="X9" i="42"/>
  <c r="AE8" i="41"/>
  <c r="AF8" i="75"/>
  <c r="AO8" i="75" s="1"/>
  <c r="Z9" i="63"/>
  <c r="AE8" i="74"/>
  <c r="AF8" i="41"/>
  <c r="AO8" i="41" s="1"/>
  <c r="W9" i="74"/>
  <c r="Z9" i="77"/>
  <c r="Z8" i="13"/>
  <c r="AF8" i="13" s="1"/>
  <c r="AO8" i="13" s="1"/>
  <c r="Z9" i="52"/>
  <c r="Z9" i="9"/>
  <c r="AI8" i="77"/>
  <c r="AR8" i="77" s="1"/>
  <c r="AF8" i="65"/>
  <c r="AO8" i="65" s="1"/>
  <c r="AG8" i="72"/>
  <c r="AP8" i="72" s="1"/>
  <c r="Y9" i="3"/>
  <c r="X9" i="3"/>
  <c r="Z9" i="38"/>
  <c r="W9" i="65"/>
  <c r="X9" i="65" s="1"/>
  <c r="Z9" i="15"/>
  <c r="AG9" i="15" s="1"/>
  <c r="AP9" i="15" s="1"/>
  <c r="Z9" i="28"/>
  <c r="W9" i="2"/>
  <c r="AF8" i="72"/>
  <c r="AO8" i="72" s="1"/>
  <c r="Z9" i="43"/>
  <c r="AF9" i="43" s="1"/>
  <c r="AO9" i="43" s="1"/>
  <c r="AG8" i="65"/>
  <c r="AP8" i="65" s="1"/>
  <c r="AE9" i="59"/>
  <c r="AG8" i="2"/>
  <c r="AP8" i="2" s="1"/>
  <c r="Z8" i="68"/>
  <c r="AG8" i="68" s="1"/>
  <c r="AP8" i="68" s="1"/>
  <c r="W10" i="59"/>
  <c r="AG8" i="21"/>
  <c r="AP8" i="21" s="1"/>
  <c r="AG8" i="91"/>
  <c r="AP8" i="91" s="1"/>
  <c r="Z8" i="32"/>
  <c r="AF8" i="32" s="1"/>
  <c r="AO8" i="32" s="1"/>
  <c r="Z8" i="92"/>
  <c r="Z9" i="86"/>
  <c r="Z8" i="1"/>
  <c r="AF8" i="1" s="1"/>
  <c r="AO8" i="1" s="1"/>
  <c r="Z9" i="64"/>
  <c r="AG9" i="64" s="1"/>
  <c r="AP9" i="64" s="1"/>
  <c r="AF9" i="59"/>
  <c r="AO9" i="59" s="1"/>
  <c r="AE8" i="2"/>
  <c r="AF8" i="21"/>
  <c r="AO8" i="21" s="1"/>
  <c r="AE8" i="91"/>
  <c r="Z9" i="30"/>
  <c r="AG9" i="30" s="1"/>
  <c r="AP9" i="30" s="1"/>
  <c r="Z9" i="84"/>
  <c r="AF9" i="84" s="1"/>
  <c r="AO9" i="84" s="1"/>
  <c r="W9" i="25"/>
  <c r="AG8" i="25"/>
  <c r="AP8" i="25" s="1"/>
  <c r="AF8" i="25"/>
  <c r="AO8" i="25" s="1"/>
  <c r="AE8" i="25"/>
  <c r="W10" i="15"/>
  <c r="AF9" i="15"/>
  <c r="AO9" i="15" s="1"/>
  <c r="AE9" i="15"/>
  <c r="AE8" i="13"/>
  <c r="W9" i="13"/>
  <c r="AG8" i="13"/>
  <c r="AP8" i="13" s="1"/>
  <c r="AF9" i="26"/>
  <c r="AO9" i="26" s="1"/>
  <c r="AE9" i="26"/>
  <c r="W10" i="26"/>
  <c r="AG9" i="26"/>
  <c r="AP9" i="26" s="1"/>
  <c r="AG9" i="95"/>
  <c r="AP9" i="95" s="1"/>
  <c r="W10" i="95"/>
  <c r="AF9" i="95"/>
  <c r="AO9" i="95" s="1"/>
  <c r="AE9" i="95"/>
  <c r="AG8" i="19"/>
  <c r="AP8" i="19" s="1"/>
  <c r="W9" i="19"/>
  <c r="AF8" i="19"/>
  <c r="AO8" i="19" s="1"/>
  <c r="AE8" i="19"/>
  <c r="W10" i="43"/>
  <c r="AG9" i="43"/>
  <c r="AP9" i="43" s="1"/>
  <c r="AE9" i="43"/>
  <c r="W10" i="30"/>
  <c r="AE9" i="77"/>
  <c r="W10" i="77"/>
  <c r="AF9" i="77"/>
  <c r="AO9" i="77" s="1"/>
  <c r="AG9" i="77"/>
  <c r="AP9" i="77" s="1"/>
  <c r="W9" i="32"/>
  <c r="AG8" i="32"/>
  <c r="AP8" i="32" s="1"/>
  <c r="AF8" i="92"/>
  <c r="AO8" i="92" s="1"/>
  <c r="W9" i="92"/>
  <c r="AG8" i="92"/>
  <c r="AP8" i="92" s="1"/>
  <c r="AE8" i="92"/>
  <c r="W10" i="86"/>
  <c r="AG9" i="86"/>
  <c r="AP9" i="86" s="1"/>
  <c r="AE9" i="86"/>
  <c r="AF9" i="86"/>
  <c r="AO9" i="86" s="1"/>
  <c r="AN8" i="39"/>
  <c r="AI8" i="39"/>
  <c r="AH9" i="57"/>
  <c r="AQ9" i="57" s="1"/>
  <c r="AR7" i="13"/>
  <c r="AH9" i="70"/>
  <c r="AQ9" i="70" s="1"/>
  <c r="AR8" i="43"/>
  <c r="AR8" i="30"/>
  <c r="Y9" i="80"/>
  <c r="X9" i="80"/>
  <c r="AR7" i="90"/>
  <c r="AH9" i="15"/>
  <c r="AQ9" i="15" s="1"/>
  <c r="AH9" i="64"/>
  <c r="AQ9" i="64" s="1"/>
  <c r="K15" i="9"/>
  <c r="K16" i="14"/>
  <c r="K15" i="63"/>
  <c r="Y9" i="55"/>
  <c r="X9" i="55"/>
  <c r="K14" i="51"/>
  <c r="K15" i="54"/>
  <c r="X10" i="48"/>
  <c r="Y10" i="48"/>
  <c r="X9" i="39"/>
  <c r="Y9" i="39"/>
  <c r="AI8" i="82"/>
  <c r="AN8" i="82"/>
  <c r="AH9" i="61"/>
  <c r="AQ9" i="61" s="1"/>
  <c r="Y9" i="81"/>
  <c r="X9" i="81"/>
  <c r="Z9" i="81" s="1"/>
  <c r="Y8" i="51"/>
  <c r="X8" i="51"/>
  <c r="AH9" i="84"/>
  <c r="AQ9" i="84" s="1"/>
  <c r="K16" i="69"/>
  <c r="K15" i="17"/>
  <c r="AI8" i="8"/>
  <c r="AN8" i="8"/>
  <c r="K14" i="11"/>
  <c r="AR7" i="68"/>
  <c r="K16" i="58"/>
  <c r="K15" i="68"/>
  <c r="AR8" i="28"/>
  <c r="K15" i="21"/>
  <c r="AR7" i="6"/>
  <c r="AR7" i="29"/>
  <c r="K15" i="65"/>
  <c r="W9" i="46"/>
  <c r="AF8" i="46"/>
  <c r="AO8" i="46" s="1"/>
  <c r="AE8" i="46"/>
  <c r="AG8" i="46"/>
  <c r="AP8" i="46" s="1"/>
  <c r="AH9" i="86"/>
  <c r="AQ9" i="86" s="1"/>
  <c r="AH9" i="66"/>
  <c r="AQ9" i="66" s="1"/>
  <c r="AH9" i="38"/>
  <c r="AQ9" i="38" s="1"/>
  <c r="K14" i="71"/>
  <c r="Y9" i="4"/>
  <c r="X9" i="4"/>
  <c r="AI8" i="78"/>
  <c r="AN8" i="78"/>
  <c r="AR8" i="95"/>
  <c r="Y9" i="73"/>
  <c r="X9" i="73"/>
  <c r="X10" i="40"/>
  <c r="Y10" i="40"/>
  <c r="AN8" i="33"/>
  <c r="AI8" i="33"/>
  <c r="AN8" i="21"/>
  <c r="Y9" i="72"/>
  <c r="X9" i="72"/>
  <c r="AI9" i="48"/>
  <c r="AN9" i="48"/>
  <c r="AG9" i="44"/>
  <c r="AP9" i="44" s="1"/>
  <c r="W10" i="44"/>
  <c r="AF9" i="44"/>
  <c r="AO9" i="44" s="1"/>
  <c r="AE9" i="44"/>
  <c r="AG8" i="23"/>
  <c r="AP8" i="23" s="1"/>
  <c r="W9" i="23"/>
  <c r="AF8" i="23"/>
  <c r="AO8" i="23" s="1"/>
  <c r="AE8" i="23"/>
  <c r="K15" i="7"/>
  <c r="AR7" i="1"/>
  <c r="AI9" i="40"/>
  <c r="AN9" i="40"/>
  <c r="X10" i="83"/>
  <c r="Y10" i="83"/>
  <c r="AI8" i="2"/>
  <c r="AN8" i="2"/>
  <c r="AN8" i="91"/>
  <c r="K14" i="12"/>
  <c r="K14" i="19"/>
  <c r="K17" i="49"/>
  <c r="Y9" i="56"/>
  <c r="X9" i="56"/>
  <c r="AH9" i="31"/>
  <c r="AQ9" i="31" s="1"/>
  <c r="AH9" i="54"/>
  <c r="AQ9" i="54" s="1"/>
  <c r="AG9" i="63"/>
  <c r="AP9" i="63" s="1"/>
  <c r="W10" i="63"/>
  <c r="AF9" i="63"/>
  <c r="AO9" i="63" s="1"/>
  <c r="AE9" i="63"/>
  <c r="AI8" i="58"/>
  <c r="AN8" i="58"/>
  <c r="AE8" i="18"/>
  <c r="AG8" i="18"/>
  <c r="AP8" i="18" s="1"/>
  <c r="W9" i="18"/>
  <c r="AF8" i="18"/>
  <c r="AO8" i="18" s="1"/>
  <c r="W10" i="9"/>
  <c r="AF9" i="9"/>
  <c r="AO9" i="9" s="1"/>
  <c r="AE9" i="9"/>
  <c r="AG9" i="9"/>
  <c r="AP9" i="9" s="1"/>
  <c r="AG8" i="22"/>
  <c r="AP8" i="22" s="1"/>
  <c r="W9" i="22"/>
  <c r="AF8" i="22"/>
  <c r="AO8" i="22" s="1"/>
  <c r="AE8" i="22"/>
  <c r="AI8" i="75"/>
  <c r="AN8" i="75"/>
  <c r="AI8" i="35"/>
  <c r="AN8" i="35"/>
  <c r="AR8" i="63"/>
  <c r="AR8" i="66"/>
  <c r="K15" i="22"/>
  <c r="W9" i="93"/>
  <c r="AE8" i="93"/>
  <c r="AF8" i="93"/>
  <c r="AO8" i="93" s="1"/>
  <c r="AG8" i="93"/>
  <c r="AP8" i="93" s="1"/>
  <c r="AG8" i="53"/>
  <c r="AP8" i="53" s="1"/>
  <c r="AE8" i="53"/>
  <c r="W9" i="53"/>
  <c r="AF8" i="53"/>
  <c r="AO8" i="53" s="1"/>
  <c r="AN7" i="89"/>
  <c r="AI7" i="89"/>
  <c r="K14" i="59"/>
  <c r="Y9" i="8"/>
  <c r="X9" i="8"/>
  <c r="AH8" i="7"/>
  <c r="AQ8" i="7" s="1"/>
  <c r="AH9" i="52"/>
  <c r="AQ9" i="52" s="1"/>
  <c r="K14" i="4"/>
  <c r="AH8" i="62"/>
  <c r="AQ8" i="62" s="1"/>
  <c r="Y9" i="58"/>
  <c r="X9" i="58"/>
  <c r="Z9" i="58" s="1"/>
  <c r="AR8" i="54"/>
  <c r="K14" i="20"/>
  <c r="AR7" i="92"/>
  <c r="K14" i="52"/>
  <c r="K14" i="2"/>
  <c r="Y9" i="87"/>
  <c r="X9" i="87"/>
  <c r="AR8" i="26"/>
  <c r="AH9" i="36"/>
  <c r="AQ9" i="36" s="1"/>
  <c r="AH9" i="34"/>
  <c r="AQ9" i="34" s="1"/>
  <c r="Z9" i="70"/>
  <c r="Y9" i="49"/>
  <c r="X9" i="49"/>
  <c r="Z9" i="49" s="1"/>
  <c r="K15" i="23"/>
  <c r="AH8" i="20"/>
  <c r="AQ8" i="20" s="1"/>
  <c r="AR8" i="34"/>
  <c r="AI8" i="16"/>
  <c r="AN8" i="16"/>
  <c r="X10" i="76"/>
  <c r="Y10" i="76"/>
  <c r="AN8" i="65"/>
  <c r="AI8" i="65"/>
  <c r="Y9" i="50"/>
  <c r="X9" i="50"/>
  <c r="Z9" i="50" s="1"/>
  <c r="AN9" i="59"/>
  <c r="Y9" i="60"/>
  <c r="X9" i="60"/>
  <c r="Y9" i="21"/>
  <c r="X9" i="21"/>
  <c r="AG8" i="12"/>
  <c r="AP8" i="12" s="1"/>
  <c r="W9" i="12"/>
  <c r="AF8" i="12"/>
  <c r="AO8" i="12" s="1"/>
  <c r="AE8" i="12"/>
  <c r="K14" i="60"/>
  <c r="W10" i="28"/>
  <c r="AE9" i="28"/>
  <c r="AG9" i="28"/>
  <c r="AP9" i="28" s="1"/>
  <c r="AF9" i="28"/>
  <c r="AO9" i="28" s="1"/>
  <c r="K14" i="50"/>
  <c r="AR7" i="19"/>
  <c r="AH9" i="42"/>
  <c r="AQ9" i="42" s="1"/>
  <c r="AN8" i="14"/>
  <c r="AI8" i="14"/>
  <c r="AH8" i="19"/>
  <c r="AQ8" i="19" s="1"/>
  <c r="AI8" i="55"/>
  <c r="AN8" i="55"/>
  <c r="Y9" i="35"/>
  <c r="X9" i="35"/>
  <c r="AH8" i="90"/>
  <c r="AQ8" i="90" s="1"/>
  <c r="Z9" i="57"/>
  <c r="AI8" i="81"/>
  <c r="AN8" i="81"/>
  <c r="AI7" i="27"/>
  <c r="AN7" i="27"/>
  <c r="AN7" i="51"/>
  <c r="AI7" i="51"/>
  <c r="X8" i="89"/>
  <c r="Y8" i="89"/>
  <c r="Z9" i="31"/>
  <c r="AN8" i="45"/>
  <c r="AI8" i="45"/>
  <c r="X10" i="71"/>
  <c r="Y10" i="71"/>
  <c r="AR7" i="24"/>
  <c r="Z9" i="54"/>
  <c r="K15" i="66"/>
  <c r="AE9" i="52"/>
  <c r="AG9" i="52"/>
  <c r="AP9" i="52" s="1"/>
  <c r="AF9" i="52"/>
  <c r="AO9" i="52" s="1"/>
  <c r="W10" i="52"/>
  <c r="AR7" i="10"/>
  <c r="K16" i="53"/>
  <c r="Z8" i="62"/>
  <c r="AH8" i="29"/>
  <c r="AQ8" i="29" s="1"/>
  <c r="AR8" i="31"/>
  <c r="Z9" i="42"/>
  <c r="AR8" i="79"/>
  <c r="AR8" i="38"/>
  <c r="AH8" i="10"/>
  <c r="AQ8" i="10" s="1"/>
  <c r="Y9" i="14"/>
  <c r="X9" i="14"/>
  <c r="K14" i="72"/>
  <c r="Z9" i="34"/>
  <c r="AH9" i="17"/>
  <c r="AQ9" i="17" s="1"/>
  <c r="AH8" i="68"/>
  <c r="AQ8" i="68" s="1"/>
  <c r="Z8" i="20"/>
  <c r="Y9" i="78"/>
  <c r="X9" i="78"/>
  <c r="AI9" i="76"/>
  <c r="AN9" i="76"/>
  <c r="AI8" i="74"/>
  <c r="AN8" i="74"/>
  <c r="Y10" i="59"/>
  <c r="X10" i="59"/>
  <c r="AI8" i="60"/>
  <c r="AN8" i="60"/>
  <c r="Y9" i="41"/>
  <c r="X9" i="41"/>
  <c r="Y9" i="2"/>
  <c r="X9" i="2"/>
  <c r="Y9" i="69"/>
  <c r="X9" i="69"/>
  <c r="AI8" i="85"/>
  <c r="AN8" i="85"/>
  <c r="W9" i="24"/>
  <c r="AF8" i="24"/>
  <c r="AO8" i="24" s="1"/>
  <c r="AE8" i="24"/>
  <c r="AG8" i="24"/>
  <c r="AP8" i="24" s="1"/>
  <c r="K14" i="3"/>
  <c r="AH8" i="1"/>
  <c r="AQ8" i="1" s="1"/>
  <c r="AR7" i="25"/>
  <c r="AR8" i="57"/>
  <c r="AH9" i="95"/>
  <c r="AQ9" i="95" s="1"/>
  <c r="W10" i="66"/>
  <c r="AF9" i="66"/>
  <c r="AO9" i="66" s="1"/>
  <c r="AE9" i="66"/>
  <c r="AG9" i="66"/>
  <c r="AP9" i="66" s="1"/>
  <c r="AE9" i="38"/>
  <c r="W10" i="38"/>
  <c r="AG9" i="38"/>
  <c r="AP9" i="38" s="1"/>
  <c r="AF9" i="38"/>
  <c r="AO9" i="38" s="1"/>
  <c r="AR8" i="86"/>
  <c r="K15" i="55"/>
  <c r="AI8" i="96"/>
  <c r="AN8" i="96"/>
  <c r="AR8" i="17"/>
  <c r="AH9" i="77"/>
  <c r="AQ9" i="77" s="1"/>
  <c r="AH8" i="25"/>
  <c r="AQ8" i="25" s="1"/>
  <c r="K16" i="61"/>
  <c r="W9" i="94"/>
  <c r="AG8" i="94"/>
  <c r="AP8" i="94" s="1"/>
  <c r="AF8" i="94"/>
  <c r="AO8" i="94" s="1"/>
  <c r="AE8" i="94"/>
  <c r="AH9" i="30"/>
  <c r="AQ9" i="30" s="1"/>
  <c r="Y8" i="27"/>
  <c r="X8" i="27"/>
  <c r="Z8" i="27" s="1"/>
  <c r="AG8" i="5"/>
  <c r="AP8" i="5" s="1"/>
  <c r="W9" i="5"/>
  <c r="AF8" i="5"/>
  <c r="AO8" i="5" s="1"/>
  <c r="AE8" i="5"/>
  <c r="AR8" i="52"/>
  <c r="AR8" i="64"/>
  <c r="AH8" i="13"/>
  <c r="AQ8" i="13" s="1"/>
  <c r="Z8" i="7"/>
  <c r="K18" i="6"/>
  <c r="Z8" i="29"/>
  <c r="K15" i="15"/>
  <c r="AH9" i="26"/>
  <c r="AQ9" i="26" s="1"/>
  <c r="AR8" i="44"/>
  <c r="AR8" i="84"/>
  <c r="Z9" i="36"/>
  <c r="Z8" i="10"/>
  <c r="AI7" i="88"/>
  <c r="AN7" i="88"/>
  <c r="AR8" i="70"/>
  <c r="K15" i="57"/>
  <c r="K16" i="10"/>
  <c r="AN8" i="4"/>
  <c r="AI8" i="4"/>
  <c r="Y9" i="16"/>
  <c r="X9" i="16"/>
  <c r="AI8" i="37"/>
  <c r="AN8" i="37"/>
  <c r="Y9" i="74"/>
  <c r="X9" i="74"/>
  <c r="Y9" i="47"/>
  <c r="X9" i="47"/>
  <c r="Y9" i="65"/>
  <c r="AN8" i="41"/>
  <c r="AI8" i="72"/>
  <c r="AN8" i="72"/>
  <c r="K15" i="70"/>
  <c r="W10" i="61"/>
  <c r="AF9" i="61"/>
  <c r="AO9" i="61" s="1"/>
  <c r="AE9" i="61"/>
  <c r="AG9" i="61"/>
  <c r="AP9" i="61" s="1"/>
  <c r="AI8" i="11"/>
  <c r="AN8" i="11"/>
  <c r="AI8" i="69"/>
  <c r="AN8" i="69"/>
  <c r="AR7" i="22"/>
  <c r="K16" i="62"/>
  <c r="AH9" i="79"/>
  <c r="AQ9" i="79" s="1"/>
  <c r="AH8" i="6"/>
  <c r="AQ8" i="6" s="1"/>
  <c r="Y9" i="82"/>
  <c r="X9" i="82"/>
  <c r="Y9" i="75"/>
  <c r="X9" i="75"/>
  <c r="Z9" i="75" s="1"/>
  <c r="K15" i="18"/>
  <c r="AN8" i="56"/>
  <c r="AI8" i="56"/>
  <c r="AR7" i="62"/>
  <c r="AR8" i="36"/>
  <c r="K14" i="64"/>
  <c r="K14" i="67"/>
  <c r="Z9" i="79"/>
  <c r="Z8" i="6"/>
  <c r="AI8" i="80"/>
  <c r="AN8" i="80"/>
  <c r="K14" i="16"/>
  <c r="Y9" i="96"/>
  <c r="X9" i="96"/>
  <c r="AR7" i="32"/>
  <c r="Y9" i="85"/>
  <c r="X9" i="85"/>
  <c r="AH9" i="43"/>
  <c r="AQ9" i="43" s="1"/>
  <c r="Z8" i="90"/>
  <c r="AH9" i="44"/>
  <c r="AQ9" i="44" s="1"/>
  <c r="AH8" i="24"/>
  <c r="AQ8" i="24" s="1"/>
  <c r="AH9" i="28"/>
  <c r="AQ9" i="28" s="1"/>
  <c r="K14" i="24"/>
  <c r="K14" i="8"/>
  <c r="X9" i="45"/>
  <c r="Y9" i="45"/>
  <c r="AI9" i="71"/>
  <c r="AN9" i="71"/>
  <c r="AR7" i="20"/>
  <c r="AH9" i="63"/>
  <c r="AQ9" i="63" s="1"/>
  <c r="AR8" i="42"/>
  <c r="AR8" i="15"/>
  <c r="K16" i="13"/>
  <c r="K15" i="5"/>
  <c r="K14" i="56"/>
  <c r="AH9" i="9"/>
  <c r="AQ9" i="9" s="1"/>
  <c r="AI8" i="87"/>
  <c r="AN8" i="87"/>
  <c r="Y9" i="11"/>
  <c r="X9" i="11"/>
  <c r="AH8" i="32"/>
  <c r="AQ8" i="32" s="1"/>
  <c r="AR8" i="61"/>
  <c r="AH8" i="22"/>
  <c r="AQ8" i="22" s="1"/>
  <c r="Y8" i="88"/>
  <c r="X8" i="88"/>
  <c r="AH8" i="92"/>
  <c r="AQ8" i="92" s="1"/>
  <c r="AI8" i="49"/>
  <c r="AN8" i="49"/>
  <c r="AR7" i="7"/>
  <c r="Z9" i="17"/>
  <c r="AR8" i="9"/>
  <c r="K22" i="1"/>
  <c r="AI8" i="73"/>
  <c r="AN8" i="73"/>
  <c r="Y9" i="37"/>
  <c r="X9" i="37"/>
  <c r="AN8" i="47"/>
  <c r="AI8" i="47"/>
  <c r="AI8" i="50"/>
  <c r="AN8" i="50"/>
  <c r="Y9" i="33"/>
  <c r="X9" i="33"/>
  <c r="AI9" i="83"/>
  <c r="AN9" i="83"/>
  <c r="Y9" i="91"/>
  <c r="X9" i="91"/>
  <c r="Z8" i="67" l="1"/>
  <c r="Z9" i="85"/>
  <c r="Z9" i="82"/>
  <c r="Z9" i="69"/>
  <c r="AE8" i="32"/>
  <c r="Z9" i="47"/>
  <c r="Z9" i="16"/>
  <c r="AI8" i="3"/>
  <c r="AR8" i="3" s="1"/>
  <c r="Z9" i="2"/>
  <c r="W9" i="67"/>
  <c r="AF8" i="67"/>
  <c r="AO8" i="67" s="1"/>
  <c r="AE8" i="67"/>
  <c r="AG8" i="67"/>
  <c r="AP8" i="67" s="1"/>
  <c r="Z9" i="41"/>
  <c r="AG9" i="84"/>
  <c r="AP9" i="84" s="1"/>
  <c r="AE8" i="1"/>
  <c r="W10" i="84"/>
  <c r="AF8" i="68"/>
  <c r="AO8" i="68" s="1"/>
  <c r="Z9" i="65"/>
  <c r="Z8" i="89"/>
  <c r="AI8" i="91"/>
  <c r="AF9" i="64"/>
  <c r="AO9" i="64" s="1"/>
  <c r="AE9" i="84"/>
  <c r="Z9" i="3"/>
  <c r="AH9" i="3"/>
  <c r="AQ9" i="3" s="1"/>
  <c r="AI8" i="41"/>
  <c r="Z9" i="87"/>
  <c r="Z9" i="56"/>
  <c r="AE9" i="64"/>
  <c r="W10" i="64"/>
  <c r="Z9" i="14"/>
  <c r="AE9" i="14" s="1"/>
  <c r="Z9" i="21"/>
  <c r="AF9" i="21" s="1"/>
  <c r="AO9" i="21" s="1"/>
  <c r="Z9" i="55"/>
  <c r="AE9" i="30"/>
  <c r="AE8" i="68"/>
  <c r="W9" i="68"/>
  <c r="Z10" i="71"/>
  <c r="AF10" i="71" s="1"/>
  <c r="AO10" i="71" s="1"/>
  <c r="Z9" i="60"/>
  <c r="AF9" i="30"/>
  <c r="AO9" i="30" s="1"/>
  <c r="W9" i="1"/>
  <c r="Z9" i="45"/>
  <c r="Z8" i="88"/>
  <c r="AE8" i="88" s="1"/>
  <c r="Z9" i="74"/>
  <c r="AE9" i="74" s="1"/>
  <c r="Z10" i="76"/>
  <c r="AG10" i="76" s="1"/>
  <c r="AP10" i="76" s="1"/>
  <c r="AG8" i="1"/>
  <c r="AP8" i="1" s="1"/>
  <c r="AI9" i="59"/>
  <c r="AI8" i="21"/>
  <c r="Z9" i="72"/>
  <c r="AE9" i="72" s="1"/>
  <c r="Z9" i="80"/>
  <c r="AF9" i="80" s="1"/>
  <c r="AO9" i="80" s="1"/>
  <c r="Z9" i="33"/>
  <c r="AE9" i="33" s="1"/>
  <c r="Z9" i="11"/>
  <c r="Z9" i="96"/>
  <c r="Z10" i="48"/>
  <c r="AE9" i="85"/>
  <c r="W10" i="85"/>
  <c r="AG9" i="85"/>
  <c r="AP9" i="85" s="1"/>
  <c r="AF9" i="85"/>
  <c r="AO9" i="85" s="1"/>
  <c r="W10" i="75"/>
  <c r="AG9" i="75"/>
  <c r="AP9" i="75" s="1"/>
  <c r="AE9" i="75"/>
  <c r="AF9" i="75"/>
  <c r="AO9" i="75" s="1"/>
  <c r="AG9" i="41"/>
  <c r="AP9" i="41" s="1"/>
  <c r="AF9" i="41"/>
  <c r="AO9" i="41" s="1"/>
  <c r="AE9" i="41"/>
  <c r="W10" i="41"/>
  <c r="AE9" i="16"/>
  <c r="AG9" i="16"/>
  <c r="AP9" i="16" s="1"/>
  <c r="W10" i="16"/>
  <c r="AF9" i="16"/>
  <c r="AO9" i="16" s="1"/>
  <c r="AG9" i="69"/>
  <c r="AP9" i="69" s="1"/>
  <c r="W10" i="69"/>
  <c r="AF9" i="69"/>
  <c r="AO9" i="69" s="1"/>
  <c r="AE9" i="69"/>
  <c r="AE9" i="21"/>
  <c r="AG9" i="21"/>
  <c r="AP9" i="21" s="1"/>
  <c r="W10" i="21"/>
  <c r="AF10" i="76"/>
  <c r="AO10" i="76" s="1"/>
  <c r="AE10" i="76"/>
  <c r="W11" i="76"/>
  <c r="W10" i="49"/>
  <c r="AE9" i="49"/>
  <c r="AG9" i="49"/>
  <c r="AP9" i="49" s="1"/>
  <c r="AF9" i="49"/>
  <c r="AO9" i="49" s="1"/>
  <c r="AE9" i="81"/>
  <c r="AF9" i="81"/>
  <c r="AO9" i="81" s="1"/>
  <c r="AG9" i="81"/>
  <c r="AP9" i="81" s="1"/>
  <c r="W10" i="81"/>
  <c r="AG9" i="74"/>
  <c r="AP9" i="74" s="1"/>
  <c r="AE9" i="65"/>
  <c r="W10" i="65"/>
  <c r="AF9" i="65"/>
  <c r="AO9" i="65" s="1"/>
  <c r="AG9" i="65"/>
  <c r="AP9" i="65" s="1"/>
  <c r="AG9" i="33"/>
  <c r="AP9" i="33" s="1"/>
  <c r="AF9" i="33"/>
  <c r="AO9" i="33" s="1"/>
  <c r="AG9" i="11"/>
  <c r="AP9" i="11" s="1"/>
  <c r="W10" i="11"/>
  <c r="AF9" i="11"/>
  <c r="AO9" i="11" s="1"/>
  <c r="AE9" i="11"/>
  <c r="AE9" i="96"/>
  <c r="W10" i="96"/>
  <c r="AF9" i="96"/>
  <c r="AO9" i="96" s="1"/>
  <c r="AG9" i="96"/>
  <c r="AP9" i="96" s="1"/>
  <c r="W11" i="48"/>
  <c r="AG10" i="48"/>
  <c r="AP10" i="48" s="1"/>
  <c r="AF10" i="48"/>
  <c r="AO10" i="48" s="1"/>
  <c r="AE10" i="48"/>
  <c r="AG9" i="58"/>
  <c r="AP9" i="58" s="1"/>
  <c r="W10" i="58"/>
  <c r="AF9" i="58"/>
  <c r="AO9" i="58" s="1"/>
  <c r="AE9" i="58"/>
  <c r="K16" i="5"/>
  <c r="AR9" i="71"/>
  <c r="AR8" i="56"/>
  <c r="K17" i="62"/>
  <c r="AR8" i="11"/>
  <c r="K16" i="70"/>
  <c r="K16" i="57"/>
  <c r="AG9" i="36"/>
  <c r="AP9" i="36" s="1"/>
  <c r="AE9" i="36"/>
  <c r="W10" i="36"/>
  <c r="AF9" i="36"/>
  <c r="AO9" i="36" s="1"/>
  <c r="AF8" i="29"/>
  <c r="AO8" i="29" s="1"/>
  <c r="AE8" i="29"/>
  <c r="W9" i="29"/>
  <c r="AG8" i="29"/>
  <c r="AP8" i="29" s="1"/>
  <c r="Y9" i="5"/>
  <c r="X9" i="5"/>
  <c r="AN9" i="66"/>
  <c r="AI9" i="66"/>
  <c r="AH9" i="78"/>
  <c r="AQ9" i="78" s="1"/>
  <c r="AG8" i="62"/>
  <c r="AP8" i="62" s="1"/>
  <c r="W9" i="62"/>
  <c r="AF8" i="62"/>
  <c r="AO8" i="62" s="1"/>
  <c r="AE8" i="62"/>
  <c r="AH9" i="35"/>
  <c r="AQ9" i="35" s="1"/>
  <c r="K15" i="60"/>
  <c r="AR9" i="59"/>
  <c r="AN8" i="53"/>
  <c r="AI8" i="53"/>
  <c r="Y9" i="93"/>
  <c r="X9" i="93"/>
  <c r="Y10" i="9"/>
  <c r="X10" i="9"/>
  <c r="AR8" i="58"/>
  <c r="AR9" i="40"/>
  <c r="AH10" i="40"/>
  <c r="AQ10" i="40" s="1"/>
  <c r="Y9" i="46"/>
  <c r="X9" i="46"/>
  <c r="K16" i="17"/>
  <c r="AE9" i="55"/>
  <c r="AF9" i="55"/>
  <c r="AO9" i="55" s="1"/>
  <c r="W10" i="55"/>
  <c r="AG9" i="55"/>
  <c r="AP9" i="55" s="1"/>
  <c r="K16" i="9"/>
  <c r="Y9" i="32"/>
  <c r="X9" i="32"/>
  <c r="Y10" i="26"/>
  <c r="X10" i="26"/>
  <c r="AI8" i="1"/>
  <c r="AN8" i="1"/>
  <c r="AH9" i="91"/>
  <c r="AQ9" i="91" s="1"/>
  <c r="AH9" i="37"/>
  <c r="AQ9" i="37" s="1"/>
  <c r="AG9" i="17"/>
  <c r="AP9" i="17" s="1"/>
  <c r="W10" i="17"/>
  <c r="AF9" i="17"/>
  <c r="AO9" i="17" s="1"/>
  <c r="AE9" i="17"/>
  <c r="K15" i="24"/>
  <c r="AH9" i="96"/>
  <c r="AQ9" i="96" s="1"/>
  <c r="AR8" i="80"/>
  <c r="K15" i="64"/>
  <c r="AH9" i="82"/>
  <c r="AQ9" i="82" s="1"/>
  <c r="AR8" i="4"/>
  <c r="AR8" i="96"/>
  <c r="Y9" i="24"/>
  <c r="X9" i="24"/>
  <c r="Z9" i="24" s="1"/>
  <c r="AH9" i="2"/>
  <c r="AQ9" i="2" s="1"/>
  <c r="AR8" i="74"/>
  <c r="AG9" i="31"/>
  <c r="AP9" i="31" s="1"/>
  <c r="AF9" i="31"/>
  <c r="AO9" i="31" s="1"/>
  <c r="AE9" i="31"/>
  <c r="W10" i="31"/>
  <c r="AR8" i="14"/>
  <c r="AN8" i="12"/>
  <c r="AI8" i="12"/>
  <c r="AH9" i="50"/>
  <c r="AQ9" i="50" s="1"/>
  <c r="AH10" i="76"/>
  <c r="AQ10" i="76" s="1"/>
  <c r="K15" i="2"/>
  <c r="K15" i="20"/>
  <c r="K15" i="59"/>
  <c r="Y9" i="22"/>
  <c r="X9" i="22"/>
  <c r="AN9" i="63"/>
  <c r="AI9" i="63"/>
  <c r="AH9" i="56"/>
  <c r="AQ9" i="56" s="1"/>
  <c r="K15" i="19"/>
  <c r="AR8" i="2"/>
  <c r="Y9" i="23"/>
  <c r="X9" i="23"/>
  <c r="Z10" i="40"/>
  <c r="K15" i="71"/>
  <c r="AH9" i="39"/>
  <c r="AQ9" i="39" s="1"/>
  <c r="K16" i="54"/>
  <c r="AH9" i="80"/>
  <c r="AQ9" i="80" s="1"/>
  <c r="AI9" i="64"/>
  <c r="AN9" i="64"/>
  <c r="AN9" i="84"/>
  <c r="AI9" i="84"/>
  <c r="AN8" i="19"/>
  <c r="AI8" i="19"/>
  <c r="X10" i="95"/>
  <c r="Y10" i="95"/>
  <c r="AI9" i="26"/>
  <c r="AN9" i="26"/>
  <c r="Y10" i="15"/>
  <c r="X10" i="15"/>
  <c r="Y9" i="25"/>
  <c r="X9" i="25"/>
  <c r="Z9" i="91"/>
  <c r="Z9" i="37"/>
  <c r="K17" i="13"/>
  <c r="AH9" i="45"/>
  <c r="AQ9" i="45" s="1"/>
  <c r="AG8" i="90"/>
  <c r="AP8" i="90" s="1"/>
  <c r="AF8" i="90"/>
  <c r="AO8" i="90" s="1"/>
  <c r="AE8" i="90"/>
  <c r="W9" i="90"/>
  <c r="AH9" i="85"/>
  <c r="AQ9" i="85" s="1"/>
  <c r="W9" i="6"/>
  <c r="AF8" i="6"/>
  <c r="AO8" i="6" s="1"/>
  <c r="AE8" i="6"/>
  <c r="AG8" i="6"/>
  <c r="AP8" i="6" s="1"/>
  <c r="AN9" i="61"/>
  <c r="AI9" i="61"/>
  <c r="AR8" i="72"/>
  <c r="AH9" i="47"/>
  <c r="AQ9" i="47" s="1"/>
  <c r="K19" i="6"/>
  <c r="AH8" i="27"/>
  <c r="AQ8" i="27" s="1"/>
  <c r="Y9" i="94"/>
  <c r="X9" i="94"/>
  <c r="Y10" i="66"/>
  <c r="X10" i="66"/>
  <c r="AR8" i="60"/>
  <c r="Z9" i="78"/>
  <c r="AG9" i="34"/>
  <c r="AP9" i="34" s="1"/>
  <c r="W10" i="34"/>
  <c r="AF9" i="34"/>
  <c r="AO9" i="34" s="1"/>
  <c r="AE9" i="34"/>
  <c r="AG9" i="42"/>
  <c r="AP9" i="42" s="1"/>
  <c r="AF9" i="42"/>
  <c r="AO9" i="42" s="1"/>
  <c r="AE9" i="42"/>
  <c r="W10" i="42"/>
  <c r="K17" i="53"/>
  <c r="AN9" i="52"/>
  <c r="AI9" i="52"/>
  <c r="AR7" i="27"/>
  <c r="Z9" i="35"/>
  <c r="AH9" i="60"/>
  <c r="AQ9" i="60" s="1"/>
  <c r="AG9" i="70"/>
  <c r="AP9" i="70" s="1"/>
  <c r="AF9" i="70"/>
  <c r="AO9" i="70" s="1"/>
  <c r="AE9" i="70"/>
  <c r="W10" i="70"/>
  <c r="AR7" i="89"/>
  <c r="K16" i="22"/>
  <c r="AR8" i="35"/>
  <c r="Y9" i="18"/>
  <c r="X9" i="18"/>
  <c r="Z9" i="18" s="1"/>
  <c r="AR8" i="21"/>
  <c r="AH9" i="73"/>
  <c r="AQ9" i="73" s="1"/>
  <c r="AR8" i="78"/>
  <c r="K16" i="65"/>
  <c r="K16" i="68"/>
  <c r="K15" i="11"/>
  <c r="K17" i="69"/>
  <c r="AH8" i="51"/>
  <c r="AQ8" i="51" s="1"/>
  <c r="Z9" i="39"/>
  <c r="K16" i="63"/>
  <c r="AR8" i="39"/>
  <c r="X10" i="86"/>
  <c r="Y10" i="86"/>
  <c r="AI8" i="32"/>
  <c r="AN8" i="32"/>
  <c r="X10" i="64"/>
  <c r="Y10" i="64"/>
  <c r="AN9" i="43"/>
  <c r="AI9" i="43"/>
  <c r="AN8" i="68"/>
  <c r="AI8" i="68"/>
  <c r="AR8" i="50"/>
  <c r="K23" i="1"/>
  <c r="AR8" i="87"/>
  <c r="AE9" i="45"/>
  <c r="W10" i="45"/>
  <c r="AG9" i="45"/>
  <c r="AP9" i="45" s="1"/>
  <c r="AF9" i="45"/>
  <c r="AO9" i="45" s="1"/>
  <c r="AE9" i="79"/>
  <c r="W10" i="79"/>
  <c r="AF9" i="79"/>
  <c r="AO9" i="79" s="1"/>
  <c r="AG9" i="79"/>
  <c r="AP9" i="79" s="1"/>
  <c r="K16" i="18"/>
  <c r="AE9" i="82"/>
  <c r="W10" i="82"/>
  <c r="AF9" i="82"/>
  <c r="AO9" i="82" s="1"/>
  <c r="AG9" i="82"/>
  <c r="AP9" i="82" s="1"/>
  <c r="AR8" i="41"/>
  <c r="AR8" i="37"/>
  <c r="AG8" i="7"/>
  <c r="AP8" i="7" s="1"/>
  <c r="W9" i="7"/>
  <c r="AF8" i="7"/>
  <c r="AO8" i="7" s="1"/>
  <c r="AE8" i="7"/>
  <c r="K16" i="55"/>
  <c r="Y10" i="38"/>
  <c r="X10" i="38"/>
  <c r="K15" i="3"/>
  <c r="AR8" i="85"/>
  <c r="AG9" i="2"/>
  <c r="AP9" i="2" s="1"/>
  <c r="W10" i="2"/>
  <c r="AF9" i="2"/>
  <c r="AO9" i="2" s="1"/>
  <c r="AE9" i="2"/>
  <c r="AH10" i="59"/>
  <c r="AQ10" i="59" s="1"/>
  <c r="AR9" i="76"/>
  <c r="AG8" i="20"/>
  <c r="AP8" i="20" s="1"/>
  <c r="W9" i="20"/>
  <c r="AF8" i="20"/>
  <c r="AO8" i="20" s="1"/>
  <c r="AE8" i="20"/>
  <c r="AH10" i="71"/>
  <c r="AQ10" i="71" s="1"/>
  <c r="AH8" i="89"/>
  <c r="AQ8" i="89" s="1"/>
  <c r="AN9" i="28"/>
  <c r="AI9" i="28"/>
  <c r="Y9" i="12"/>
  <c r="X9" i="12"/>
  <c r="AG9" i="50"/>
  <c r="AP9" i="50" s="1"/>
  <c r="AF9" i="50"/>
  <c r="AO9" i="50" s="1"/>
  <c r="AE9" i="50"/>
  <c r="W10" i="50"/>
  <c r="AH9" i="87"/>
  <c r="AQ9" i="87" s="1"/>
  <c r="K15" i="52"/>
  <c r="AH9" i="8"/>
  <c r="AQ9" i="8" s="1"/>
  <c r="Y10" i="63"/>
  <c r="X10" i="63"/>
  <c r="W10" i="56"/>
  <c r="AF9" i="56"/>
  <c r="AO9" i="56" s="1"/>
  <c r="AG9" i="56"/>
  <c r="AP9" i="56" s="1"/>
  <c r="AE9" i="56"/>
  <c r="K15" i="12"/>
  <c r="AH10" i="83"/>
  <c r="AQ10" i="83" s="1"/>
  <c r="AN9" i="44"/>
  <c r="AI9" i="44"/>
  <c r="AR9" i="48"/>
  <c r="AR8" i="33"/>
  <c r="AH9" i="4"/>
  <c r="AQ9" i="4" s="1"/>
  <c r="AI8" i="46"/>
  <c r="AN8" i="46"/>
  <c r="K15" i="51"/>
  <c r="AI8" i="92"/>
  <c r="AN8" i="92"/>
  <c r="Y9" i="19"/>
  <c r="X9" i="19"/>
  <c r="Y9" i="13"/>
  <c r="X9" i="13"/>
  <c r="AI8" i="25"/>
  <c r="AN8" i="25"/>
  <c r="AR9" i="83"/>
  <c r="AR8" i="47"/>
  <c r="AR8" i="73"/>
  <c r="AR8" i="49"/>
  <c r="AH8" i="88"/>
  <c r="AQ8" i="88" s="1"/>
  <c r="K15" i="56"/>
  <c r="AH9" i="75"/>
  <c r="AQ9" i="75" s="1"/>
  <c r="AR8" i="69"/>
  <c r="Y10" i="61"/>
  <c r="X10" i="61"/>
  <c r="AG9" i="47"/>
  <c r="AP9" i="47" s="1"/>
  <c r="AF9" i="47"/>
  <c r="AO9" i="47" s="1"/>
  <c r="AE9" i="47"/>
  <c r="W10" i="47"/>
  <c r="AH9" i="16"/>
  <c r="AQ9" i="16" s="1"/>
  <c r="K17" i="10"/>
  <c r="AR7" i="88"/>
  <c r="AI8" i="5"/>
  <c r="AN8" i="5"/>
  <c r="AF8" i="27"/>
  <c r="AO8" i="27" s="1"/>
  <c r="AE8" i="27"/>
  <c r="W9" i="27"/>
  <c r="AG8" i="27"/>
  <c r="AP8" i="27" s="1"/>
  <c r="AI8" i="94"/>
  <c r="AN8" i="94"/>
  <c r="K17" i="61"/>
  <c r="AN9" i="38"/>
  <c r="AI9" i="38"/>
  <c r="AH9" i="69"/>
  <c r="AQ9" i="69" s="1"/>
  <c r="AH9" i="41"/>
  <c r="AQ9" i="41" s="1"/>
  <c r="K15" i="72"/>
  <c r="K16" i="66"/>
  <c r="W11" i="71"/>
  <c r="AF8" i="89"/>
  <c r="AO8" i="89" s="1"/>
  <c r="W9" i="89"/>
  <c r="AG8" i="89"/>
  <c r="AP8" i="89" s="1"/>
  <c r="AE8" i="89"/>
  <c r="AR8" i="81"/>
  <c r="AR8" i="55"/>
  <c r="Y10" i="28"/>
  <c r="X10" i="28"/>
  <c r="AE9" i="60"/>
  <c r="AG9" i="60"/>
  <c r="AP9" i="60" s="1"/>
  <c r="W10" i="60"/>
  <c r="AF9" i="60"/>
  <c r="AO9" i="60" s="1"/>
  <c r="AR8" i="65"/>
  <c r="AR8" i="16"/>
  <c r="K16" i="23"/>
  <c r="W10" i="87"/>
  <c r="AE9" i="87"/>
  <c r="AG9" i="87"/>
  <c r="AP9" i="87" s="1"/>
  <c r="AF9" i="87"/>
  <c r="AO9" i="87" s="1"/>
  <c r="AH9" i="58"/>
  <c r="AQ9" i="58" s="1"/>
  <c r="K15" i="4"/>
  <c r="AI8" i="93"/>
  <c r="AN8" i="93"/>
  <c r="AR8" i="75"/>
  <c r="AI9" i="9"/>
  <c r="AN9" i="9"/>
  <c r="AI8" i="18"/>
  <c r="AN8" i="18"/>
  <c r="K18" i="49"/>
  <c r="Z10" i="83"/>
  <c r="K16" i="7"/>
  <c r="AH9" i="72"/>
  <c r="AQ9" i="72" s="1"/>
  <c r="Z9" i="73"/>
  <c r="K16" i="21"/>
  <c r="K17" i="58"/>
  <c r="AR8" i="8"/>
  <c r="Z8" i="51"/>
  <c r="AH10" i="48"/>
  <c r="AQ10" i="48" s="1"/>
  <c r="AH9" i="55"/>
  <c r="AQ9" i="55" s="1"/>
  <c r="K17" i="14"/>
  <c r="Y10" i="77"/>
  <c r="X10" i="77"/>
  <c r="Y10" i="30"/>
  <c r="X10" i="30"/>
  <c r="Y9" i="1"/>
  <c r="X9" i="1"/>
  <c r="AI8" i="13"/>
  <c r="AN8" i="13"/>
  <c r="Y9" i="68"/>
  <c r="X9" i="68"/>
  <c r="AH9" i="33"/>
  <c r="AQ9" i="33" s="1"/>
  <c r="AH9" i="11"/>
  <c r="AQ9" i="11" s="1"/>
  <c r="K15" i="8"/>
  <c r="K15" i="16"/>
  <c r="K15" i="67"/>
  <c r="AH9" i="65"/>
  <c r="AQ9" i="65" s="1"/>
  <c r="AH9" i="74"/>
  <c r="AQ9" i="74" s="1"/>
  <c r="AG8" i="10"/>
  <c r="AP8" i="10" s="1"/>
  <c r="W9" i="10"/>
  <c r="AF8" i="10"/>
  <c r="AO8" i="10" s="1"/>
  <c r="AE8" i="10"/>
  <c r="K16" i="15"/>
  <c r="AI8" i="24"/>
  <c r="AN8" i="24"/>
  <c r="Z10" i="59"/>
  <c r="AH9" i="14"/>
  <c r="AQ9" i="14" s="1"/>
  <c r="Y10" i="52"/>
  <c r="X10" i="52"/>
  <c r="AG9" i="54"/>
  <c r="AP9" i="54" s="1"/>
  <c r="AF9" i="54"/>
  <c r="AO9" i="54" s="1"/>
  <c r="AE9" i="54"/>
  <c r="W10" i="54"/>
  <c r="AR8" i="45"/>
  <c r="AR7" i="51"/>
  <c r="W10" i="57"/>
  <c r="AF9" i="57"/>
  <c r="AO9" i="57" s="1"/>
  <c r="AE9" i="57"/>
  <c r="AG9" i="57"/>
  <c r="AP9" i="57" s="1"/>
  <c r="K15" i="50"/>
  <c r="AH9" i="21"/>
  <c r="AQ9" i="21" s="1"/>
  <c r="AH9" i="49"/>
  <c r="AQ9" i="49" s="1"/>
  <c r="Z9" i="8"/>
  <c r="X9" i="53"/>
  <c r="Y9" i="53"/>
  <c r="AN8" i="22"/>
  <c r="AI8" i="22"/>
  <c r="AR8" i="91"/>
  <c r="AI8" i="23"/>
  <c r="AN8" i="23"/>
  <c r="X10" i="44"/>
  <c r="Y10" i="44"/>
  <c r="Z9" i="4"/>
  <c r="AH9" i="81"/>
  <c r="AQ9" i="81" s="1"/>
  <c r="AR8" i="82"/>
  <c r="AI9" i="86"/>
  <c r="AN9" i="86"/>
  <c r="Y9" i="92"/>
  <c r="X9" i="92"/>
  <c r="AI9" i="77"/>
  <c r="AN9" i="77"/>
  <c r="Y10" i="84"/>
  <c r="X10" i="84"/>
  <c r="AN9" i="30"/>
  <c r="AI9" i="30"/>
  <c r="X10" i="43"/>
  <c r="Y10" i="43"/>
  <c r="AN9" i="95"/>
  <c r="AI9" i="95"/>
  <c r="AI9" i="15"/>
  <c r="AN9" i="15"/>
  <c r="AG8" i="88" l="1"/>
  <c r="AP8" i="88" s="1"/>
  <c r="AG9" i="72"/>
  <c r="AP9" i="72" s="1"/>
  <c r="Z10" i="38"/>
  <c r="Z10" i="15"/>
  <c r="Z10" i="9"/>
  <c r="Z10" i="86"/>
  <c r="AI8" i="67"/>
  <c r="AR8" i="67" s="1"/>
  <c r="AN8" i="67"/>
  <c r="Z9" i="53"/>
  <c r="Z10" i="28"/>
  <c r="AF10" i="28" s="1"/>
  <c r="AO10" i="28" s="1"/>
  <c r="W10" i="33"/>
  <c r="AF9" i="72"/>
  <c r="AO9" i="72" s="1"/>
  <c r="AF8" i="88"/>
  <c r="AO8" i="88" s="1"/>
  <c r="Y9" i="67"/>
  <c r="X9" i="67"/>
  <c r="W10" i="74"/>
  <c r="W10" i="14"/>
  <c r="AE9" i="3"/>
  <c r="AF9" i="3"/>
  <c r="AO9" i="3" s="1"/>
  <c r="AG9" i="3"/>
  <c r="AP9" i="3" s="1"/>
  <c r="W10" i="3"/>
  <c r="AG10" i="71"/>
  <c r="AP10" i="71" s="1"/>
  <c r="AG9" i="80"/>
  <c r="AP9" i="80" s="1"/>
  <c r="W10" i="72"/>
  <c r="W9" i="88"/>
  <c r="Z10" i="26"/>
  <c r="AG10" i="26" s="1"/>
  <c r="AP10" i="26" s="1"/>
  <c r="W10" i="80"/>
  <c r="X10" i="80" s="1"/>
  <c r="AE10" i="71"/>
  <c r="AF9" i="74"/>
  <c r="AO9" i="74" s="1"/>
  <c r="AE9" i="80"/>
  <c r="AG9" i="14"/>
  <c r="AP9" i="14" s="1"/>
  <c r="AF9" i="14"/>
  <c r="AO9" i="14" s="1"/>
  <c r="Z10" i="66"/>
  <c r="AE10" i="66" s="1"/>
  <c r="Z9" i="25"/>
  <c r="AE9" i="25" s="1"/>
  <c r="Z9" i="32"/>
  <c r="Z9" i="5"/>
  <c r="Z10" i="43"/>
  <c r="Z10" i="77"/>
  <c r="AG10" i="77" s="1"/>
  <c r="AP10" i="77" s="1"/>
  <c r="Z9" i="93"/>
  <c r="W10" i="93" s="1"/>
  <c r="Z10" i="52"/>
  <c r="Z10" i="84"/>
  <c r="W11" i="84" s="1"/>
  <c r="Z9" i="19"/>
  <c r="AG9" i="19" s="1"/>
  <c r="AP9" i="19" s="1"/>
  <c r="Z10" i="63"/>
  <c r="Z9" i="46"/>
  <c r="Z9" i="1"/>
  <c r="AF9" i="1" s="1"/>
  <c r="AO9" i="1" s="1"/>
  <c r="Z10" i="44"/>
  <c r="AE10" i="44" s="1"/>
  <c r="Z9" i="22"/>
  <c r="AE9" i="22" s="1"/>
  <c r="AE10" i="28"/>
  <c r="W11" i="28"/>
  <c r="AG10" i="28"/>
  <c r="AP10" i="28" s="1"/>
  <c r="AG9" i="25"/>
  <c r="AP9" i="25" s="1"/>
  <c r="AF9" i="25"/>
  <c r="AO9" i="25" s="1"/>
  <c r="AG10" i="15"/>
  <c r="AP10" i="15" s="1"/>
  <c r="W11" i="15"/>
  <c r="AF10" i="15"/>
  <c r="AO10" i="15" s="1"/>
  <c r="AE10" i="15"/>
  <c r="W10" i="19"/>
  <c r="AF9" i="19"/>
  <c r="AO9" i="19" s="1"/>
  <c r="AE9" i="19"/>
  <c r="AE10" i="77"/>
  <c r="W11" i="77"/>
  <c r="AG9" i="22"/>
  <c r="AP9" i="22" s="1"/>
  <c r="AG9" i="8"/>
  <c r="AP9" i="8" s="1"/>
  <c r="W10" i="8"/>
  <c r="AF9" i="8"/>
  <c r="AO9" i="8" s="1"/>
  <c r="AE9" i="8"/>
  <c r="K16" i="50"/>
  <c r="K17" i="15"/>
  <c r="AR8" i="18"/>
  <c r="AH10" i="43"/>
  <c r="AQ10" i="43" s="1"/>
  <c r="AI9" i="57"/>
  <c r="AN9" i="57"/>
  <c r="AG10" i="59"/>
  <c r="AP10" i="59" s="1"/>
  <c r="W11" i="59"/>
  <c r="AF10" i="59"/>
  <c r="AO10" i="59" s="1"/>
  <c r="AE10" i="59"/>
  <c r="AH9" i="1"/>
  <c r="AQ9" i="1" s="1"/>
  <c r="AH10" i="77"/>
  <c r="AQ10" i="77" s="1"/>
  <c r="AE8" i="51"/>
  <c r="W9" i="51"/>
  <c r="AF8" i="51"/>
  <c r="AO8" i="51" s="1"/>
  <c r="AG8" i="51"/>
  <c r="AP8" i="51" s="1"/>
  <c r="K17" i="21"/>
  <c r="AE10" i="83"/>
  <c r="W11" i="83"/>
  <c r="AF10" i="83"/>
  <c r="AO10" i="83" s="1"/>
  <c r="AG10" i="83"/>
  <c r="AP10" i="83" s="1"/>
  <c r="AR9" i="9"/>
  <c r="K16" i="4"/>
  <c r="AI9" i="87"/>
  <c r="AN9" i="87"/>
  <c r="AH10" i="28"/>
  <c r="AQ10" i="28" s="1"/>
  <c r="AI10" i="71"/>
  <c r="AN10" i="71"/>
  <c r="K18" i="61"/>
  <c r="AI8" i="27"/>
  <c r="AN8" i="27"/>
  <c r="AN9" i="47"/>
  <c r="AI9" i="47"/>
  <c r="AR8" i="25"/>
  <c r="AR8" i="46"/>
  <c r="AH9" i="12"/>
  <c r="AQ9" i="12" s="1"/>
  <c r="Y9" i="7"/>
  <c r="X9" i="7"/>
  <c r="K17" i="18"/>
  <c r="AR9" i="61"/>
  <c r="AI8" i="90"/>
  <c r="AN8" i="90"/>
  <c r="AE9" i="91"/>
  <c r="W10" i="91"/>
  <c r="AG9" i="91"/>
  <c r="AP9" i="91" s="1"/>
  <c r="AF9" i="91"/>
  <c r="AO9" i="91" s="1"/>
  <c r="AR8" i="19"/>
  <c r="K17" i="54"/>
  <c r="AR9" i="63"/>
  <c r="K16" i="59"/>
  <c r="AR8" i="12"/>
  <c r="AN9" i="31"/>
  <c r="AI9" i="31"/>
  <c r="AN9" i="17"/>
  <c r="AI9" i="17"/>
  <c r="AH9" i="46"/>
  <c r="AQ9" i="46" s="1"/>
  <c r="AH10" i="9"/>
  <c r="AQ10" i="9" s="1"/>
  <c r="AR8" i="53"/>
  <c r="AH9" i="5"/>
  <c r="AQ9" i="5" s="1"/>
  <c r="AI8" i="29"/>
  <c r="AN8" i="29"/>
  <c r="AN10" i="76"/>
  <c r="AI10" i="76"/>
  <c r="AI9" i="21"/>
  <c r="AN9" i="21"/>
  <c r="AN9" i="41"/>
  <c r="AI9" i="41"/>
  <c r="AI8" i="88"/>
  <c r="AN8" i="88"/>
  <c r="AG10" i="43"/>
  <c r="AP10" i="43" s="1"/>
  <c r="AF10" i="43"/>
  <c r="AO10" i="43" s="1"/>
  <c r="W11" i="43"/>
  <c r="AE10" i="43"/>
  <c r="AR9" i="86"/>
  <c r="Y10" i="54"/>
  <c r="X10" i="54"/>
  <c r="W11" i="52"/>
  <c r="AG10" i="52"/>
  <c r="AP10" i="52" s="1"/>
  <c r="AE10" i="52"/>
  <c r="AF10" i="52"/>
  <c r="AO10" i="52" s="1"/>
  <c r="Y9" i="10"/>
  <c r="X9" i="10"/>
  <c r="K16" i="16"/>
  <c r="AH9" i="68"/>
  <c r="AQ9" i="68" s="1"/>
  <c r="W10" i="73"/>
  <c r="AG9" i="73"/>
  <c r="AP9" i="73" s="1"/>
  <c r="AE9" i="73"/>
  <c r="AF9" i="73"/>
  <c r="AO9" i="73" s="1"/>
  <c r="Y10" i="87"/>
  <c r="X10" i="87"/>
  <c r="AN8" i="89"/>
  <c r="AI8" i="89"/>
  <c r="K16" i="72"/>
  <c r="K18" i="10"/>
  <c r="AH9" i="13"/>
  <c r="AQ9" i="13" s="1"/>
  <c r="AR9" i="44"/>
  <c r="Y10" i="56"/>
  <c r="X10" i="56"/>
  <c r="AI8" i="20"/>
  <c r="AN8" i="20"/>
  <c r="AF10" i="38"/>
  <c r="AO10" i="38" s="1"/>
  <c r="W11" i="38"/>
  <c r="AG10" i="38"/>
  <c r="AP10" i="38" s="1"/>
  <c r="AE10" i="38"/>
  <c r="AR9" i="43"/>
  <c r="AR8" i="32"/>
  <c r="K18" i="69"/>
  <c r="K17" i="65"/>
  <c r="AG9" i="18"/>
  <c r="AP9" i="18" s="1"/>
  <c r="W10" i="18"/>
  <c r="AF9" i="18"/>
  <c r="AO9" i="18" s="1"/>
  <c r="AE9" i="18"/>
  <c r="AE9" i="78"/>
  <c r="W10" i="78"/>
  <c r="AF9" i="78"/>
  <c r="AO9" i="78" s="1"/>
  <c r="AG9" i="78"/>
  <c r="AP9" i="78" s="1"/>
  <c r="AH9" i="94"/>
  <c r="AQ9" i="94" s="1"/>
  <c r="AH9" i="25"/>
  <c r="AQ9" i="25" s="1"/>
  <c r="K16" i="71"/>
  <c r="AH9" i="24"/>
  <c r="AQ9" i="24" s="1"/>
  <c r="AH9" i="32"/>
  <c r="AQ9" i="32" s="1"/>
  <c r="X10" i="55"/>
  <c r="Y10" i="55"/>
  <c r="X9" i="62"/>
  <c r="Y9" i="62"/>
  <c r="AI10" i="48"/>
  <c r="AN10" i="48"/>
  <c r="Y10" i="11"/>
  <c r="X10" i="11"/>
  <c r="AI9" i="74"/>
  <c r="AN9" i="74"/>
  <c r="Y10" i="81"/>
  <c r="X10" i="81"/>
  <c r="X10" i="14"/>
  <c r="Y10" i="14"/>
  <c r="X10" i="16"/>
  <c r="Y10" i="16"/>
  <c r="X10" i="75"/>
  <c r="Y10" i="75"/>
  <c r="AR9" i="15"/>
  <c r="AR9" i="30"/>
  <c r="AR9" i="77"/>
  <c r="AR8" i="23"/>
  <c r="AH9" i="53"/>
  <c r="AQ9" i="53" s="1"/>
  <c r="X10" i="57"/>
  <c r="Y10" i="57"/>
  <c r="Z10" i="57" s="1"/>
  <c r="AN9" i="54"/>
  <c r="AI9" i="54"/>
  <c r="AR8" i="24"/>
  <c r="Z9" i="68"/>
  <c r="K19" i="49"/>
  <c r="Y11" i="71"/>
  <c r="X11" i="71"/>
  <c r="AR8" i="94"/>
  <c r="K16" i="56"/>
  <c r="AR8" i="92"/>
  <c r="AH10" i="63"/>
  <c r="AQ10" i="63" s="1"/>
  <c r="K16" i="52"/>
  <c r="Y10" i="50"/>
  <c r="X10" i="50"/>
  <c r="Z9" i="12"/>
  <c r="K17" i="63"/>
  <c r="X10" i="70"/>
  <c r="Y10" i="70"/>
  <c r="Z10" i="70" s="1"/>
  <c r="W10" i="35"/>
  <c r="AG9" i="35"/>
  <c r="AP9" i="35" s="1"/>
  <c r="AE9" i="35"/>
  <c r="AF9" i="35"/>
  <c r="AO9" i="35" s="1"/>
  <c r="K18" i="53"/>
  <c r="AI9" i="34"/>
  <c r="AN9" i="34"/>
  <c r="AR9" i="26"/>
  <c r="AR9" i="84"/>
  <c r="AF10" i="40"/>
  <c r="AO10" i="40" s="1"/>
  <c r="AE10" i="40"/>
  <c r="W11" i="40"/>
  <c r="AG10" i="40"/>
  <c r="AP10" i="40" s="1"/>
  <c r="AH9" i="22"/>
  <c r="AQ9" i="22" s="1"/>
  <c r="K16" i="20"/>
  <c r="K16" i="64"/>
  <c r="X10" i="17"/>
  <c r="Y10" i="17"/>
  <c r="Z10" i="17" s="1"/>
  <c r="AE9" i="46"/>
  <c r="W10" i="46"/>
  <c r="AF9" i="46"/>
  <c r="AO9" i="46" s="1"/>
  <c r="AG9" i="46"/>
  <c r="AP9" i="46" s="1"/>
  <c r="AE10" i="9"/>
  <c r="AG10" i="9"/>
  <c r="AP10" i="9" s="1"/>
  <c r="W11" i="9"/>
  <c r="AF10" i="9"/>
  <c r="AO10" i="9" s="1"/>
  <c r="AG9" i="5"/>
  <c r="AP9" i="5" s="1"/>
  <c r="W10" i="5"/>
  <c r="AF9" i="5"/>
  <c r="AO9" i="5" s="1"/>
  <c r="AE9" i="5"/>
  <c r="K17" i="57"/>
  <c r="K18" i="62"/>
  <c r="K17" i="5"/>
  <c r="AN9" i="49"/>
  <c r="AI9" i="49"/>
  <c r="Y10" i="72"/>
  <c r="X10" i="72"/>
  <c r="AN9" i="69"/>
  <c r="AI9" i="69"/>
  <c r="AH10" i="84"/>
  <c r="AQ10" i="84" s="1"/>
  <c r="AR9" i="95"/>
  <c r="AH9" i="92"/>
  <c r="AQ9" i="92" s="1"/>
  <c r="W10" i="4"/>
  <c r="AF9" i="4"/>
  <c r="AO9" i="4" s="1"/>
  <c r="AE9" i="4"/>
  <c r="AG9" i="4"/>
  <c r="AP9" i="4" s="1"/>
  <c r="AG9" i="53"/>
  <c r="AP9" i="53" s="1"/>
  <c r="W10" i="53"/>
  <c r="AF9" i="53"/>
  <c r="AO9" i="53" s="1"/>
  <c r="AE9" i="53"/>
  <c r="K16" i="8"/>
  <c r="AH10" i="30"/>
  <c r="AQ10" i="30" s="1"/>
  <c r="K17" i="23"/>
  <c r="X10" i="60"/>
  <c r="Y10" i="60"/>
  <c r="AR9" i="38"/>
  <c r="AR8" i="5"/>
  <c r="AH10" i="61"/>
  <c r="AQ10" i="61" s="1"/>
  <c r="Z9" i="13"/>
  <c r="K16" i="12"/>
  <c r="AI9" i="50"/>
  <c r="AN9" i="50"/>
  <c r="AR9" i="28"/>
  <c r="Y9" i="20"/>
  <c r="X9" i="20"/>
  <c r="AN9" i="2"/>
  <c r="AI9" i="2"/>
  <c r="K17" i="55"/>
  <c r="Y10" i="82"/>
  <c r="X10" i="82"/>
  <c r="Y10" i="45"/>
  <c r="X10" i="45"/>
  <c r="Z10" i="45" s="1"/>
  <c r="AH10" i="86"/>
  <c r="AQ10" i="86" s="1"/>
  <c r="AF9" i="39"/>
  <c r="AO9" i="39" s="1"/>
  <c r="AE9" i="39"/>
  <c r="AG9" i="39"/>
  <c r="AP9" i="39" s="1"/>
  <c r="W10" i="39"/>
  <c r="K16" i="11"/>
  <c r="AI9" i="70"/>
  <c r="AN9" i="70"/>
  <c r="X10" i="42"/>
  <c r="Y10" i="42"/>
  <c r="Z9" i="94"/>
  <c r="AI8" i="6"/>
  <c r="AN8" i="6"/>
  <c r="AH9" i="23"/>
  <c r="AQ9" i="23" s="1"/>
  <c r="K16" i="19"/>
  <c r="AE9" i="24"/>
  <c r="AG9" i="24"/>
  <c r="AP9" i="24" s="1"/>
  <c r="W10" i="24"/>
  <c r="AF9" i="24"/>
  <c r="AO9" i="24" s="1"/>
  <c r="AR8" i="1"/>
  <c r="AE9" i="32"/>
  <c r="W10" i="32"/>
  <c r="AG9" i="32"/>
  <c r="AP9" i="32" s="1"/>
  <c r="AF9" i="32"/>
  <c r="AO9" i="32" s="1"/>
  <c r="AI9" i="55"/>
  <c r="AN9" i="55"/>
  <c r="AH9" i="93"/>
  <c r="AQ9" i="93" s="1"/>
  <c r="AN9" i="58"/>
  <c r="AI9" i="58"/>
  <c r="X10" i="96"/>
  <c r="Y10" i="96"/>
  <c r="Y10" i="49"/>
  <c r="X10" i="49"/>
  <c r="Y10" i="80"/>
  <c r="AI9" i="72"/>
  <c r="AN9" i="72"/>
  <c r="AI9" i="16"/>
  <c r="AN9" i="16"/>
  <c r="K18" i="14"/>
  <c r="K18" i="58"/>
  <c r="AR8" i="93"/>
  <c r="Y9" i="89"/>
  <c r="X9" i="89"/>
  <c r="Z9" i="89" s="1"/>
  <c r="AH9" i="19"/>
  <c r="AQ9" i="19" s="1"/>
  <c r="K16" i="51"/>
  <c r="AI9" i="56"/>
  <c r="AN9" i="56"/>
  <c r="AG10" i="63"/>
  <c r="AP10" i="63" s="1"/>
  <c r="W11" i="63"/>
  <c r="AF10" i="63"/>
  <c r="AO10" i="63" s="1"/>
  <c r="AE10" i="63"/>
  <c r="K16" i="3"/>
  <c r="AN8" i="7"/>
  <c r="AI8" i="7"/>
  <c r="AN9" i="82"/>
  <c r="AI9" i="82"/>
  <c r="Y10" i="79"/>
  <c r="X10" i="79"/>
  <c r="AN9" i="45"/>
  <c r="AI9" i="45"/>
  <c r="AH10" i="64"/>
  <c r="AQ10" i="64" s="1"/>
  <c r="AE10" i="86"/>
  <c r="W11" i="86"/>
  <c r="AF10" i="86"/>
  <c r="AO10" i="86" s="1"/>
  <c r="AG10" i="86"/>
  <c r="AP10" i="86" s="1"/>
  <c r="X10" i="34"/>
  <c r="Y10" i="34"/>
  <c r="AH10" i="66"/>
  <c r="AQ10" i="66" s="1"/>
  <c r="K20" i="6"/>
  <c r="K18" i="13"/>
  <c r="AH10" i="15"/>
  <c r="AQ10" i="15" s="1"/>
  <c r="AH10" i="95"/>
  <c r="AQ10" i="95" s="1"/>
  <c r="K16" i="2"/>
  <c r="AH10" i="26"/>
  <c r="AQ10" i="26" s="1"/>
  <c r="AE9" i="93"/>
  <c r="AR9" i="66"/>
  <c r="Y10" i="36"/>
  <c r="X10" i="36"/>
  <c r="K17" i="70"/>
  <c r="AI9" i="96"/>
  <c r="AN9" i="96"/>
  <c r="X10" i="33"/>
  <c r="Y10" i="33"/>
  <c r="Y10" i="65"/>
  <c r="X10" i="65"/>
  <c r="X10" i="74"/>
  <c r="Y10" i="74"/>
  <c r="Y10" i="21"/>
  <c r="X10" i="21"/>
  <c r="Z10" i="21" s="1"/>
  <c r="AN9" i="80"/>
  <c r="AI9" i="80"/>
  <c r="X10" i="69"/>
  <c r="Z10" i="69" s="1"/>
  <c r="Y10" i="69"/>
  <c r="Y10" i="41"/>
  <c r="X10" i="41"/>
  <c r="AI9" i="75"/>
  <c r="AN9" i="75"/>
  <c r="X10" i="85"/>
  <c r="Z10" i="85" s="1"/>
  <c r="Y10" i="85"/>
  <c r="Z9" i="92"/>
  <c r="AH10" i="44"/>
  <c r="AQ10" i="44" s="1"/>
  <c r="AR8" i="22"/>
  <c r="AH10" i="52"/>
  <c r="AQ10" i="52" s="1"/>
  <c r="AI8" i="10"/>
  <c r="AN8" i="10"/>
  <c r="K16" i="67"/>
  <c r="AR8" i="13"/>
  <c r="Z10" i="30"/>
  <c r="K17" i="7"/>
  <c r="AI9" i="60"/>
  <c r="AN9" i="60"/>
  <c r="K17" i="66"/>
  <c r="Y9" i="27"/>
  <c r="X9" i="27"/>
  <c r="X10" i="47"/>
  <c r="Y10" i="47"/>
  <c r="Z10" i="61"/>
  <c r="Y10" i="2"/>
  <c r="X10" i="2"/>
  <c r="AH10" i="38"/>
  <c r="AQ10" i="38" s="1"/>
  <c r="AI9" i="79"/>
  <c r="AN9" i="79"/>
  <c r="AR8" i="68"/>
  <c r="Z10" i="64"/>
  <c r="K17" i="68"/>
  <c r="AH9" i="18"/>
  <c r="AQ9" i="18" s="1"/>
  <c r="K17" i="22"/>
  <c r="AR9" i="52"/>
  <c r="AN9" i="42"/>
  <c r="AI9" i="42"/>
  <c r="Y9" i="6"/>
  <c r="X9" i="6"/>
  <c r="Y9" i="90"/>
  <c r="X9" i="90"/>
  <c r="W10" i="37"/>
  <c r="AG9" i="37"/>
  <c r="AP9" i="37" s="1"/>
  <c r="AE9" i="37"/>
  <c r="AF9" i="37"/>
  <c r="AO9" i="37" s="1"/>
  <c r="Z10" i="95"/>
  <c r="AR9" i="64"/>
  <c r="Z9" i="23"/>
  <c r="Y10" i="31"/>
  <c r="X10" i="31"/>
  <c r="Z10" i="31" s="1"/>
  <c r="K16" i="24"/>
  <c r="K17" i="9"/>
  <c r="K17" i="17"/>
  <c r="K16" i="60"/>
  <c r="AN8" i="62"/>
  <c r="AI8" i="62"/>
  <c r="Y9" i="29"/>
  <c r="X9" i="29"/>
  <c r="AN9" i="36"/>
  <c r="AI9" i="36"/>
  <c r="Y10" i="58"/>
  <c r="X10" i="58"/>
  <c r="X11" i="48"/>
  <c r="Y11" i="48"/>
  <c r="AI9" i="11"/>
  <c r="AN9" i="11"/>
  <c r="AN9" i="33"/>
  <c r="AI9" i="33"/>
  <c r="AI9" i="65"/>
  <c r="AN9" i="65"/>
  <c r="AI9" i="81"/>
  <c r="AN9" i="81"/>
  <c r="X11" i="76"/>
  <c r="Y11" i="76"/>
  <c r="AN9" i="14"/>
  <c r="AI9" i="14"/>
  <c r="Y9" i="88"/>
  <c r="X9" i="88"/>
  <c r="AI9" i="85"/>
  <c r="AN9" i="85"/>
  <c r="AF10" i="44" l="1"/>
  <c r="AO10" i="44" s="1"/>
  <c r="Z9" i="10"/>
  <c r="Z10" i="54"/>
  <c r="W11" i="44"/>
  <c r="Z10" i="80"/>
  <c r="Z9" i="67"/>
  <c r="AH9" i="67"/>
  <c r="AQ9" i="67" s="1"/>
  <c r="AF9" i="22"/>
  <c r="AO9" i="22" s="1"/>
  <c r="AG10" i="44"/>
  <c r="AP10" i="44" s="1"/>
  <c r="W10" i="25"/>
  <c r="AE10" i="84"/>
  <c r="W10" i="22"/>
  <c r="AF10" i="84"/>
  <c r="AO10" i="84" s="1"/>
  <c r="AG10" i="66"/>
  <c r="AP10" i="66" s="1"/>
  <c r="AF10" i="66"/>
  <c r="AO10" i="66" s="1"/>
  <c r="X10" i="3"/>
  <c r="Y10" i="3"/>
  <c r="AF10" i="77"/>
  <c r="AO10" i="77" s="1"/>
  <c r="W11" i="66"/>
  <c r="X11" i="66" s="1"/>
  <c r="W11" i="26"/>
  <c r="AE9" i="1"/>
  <c r="AG9" i="93"/>
  <c r="AP9" i="93" s="1"/>
  <c r="AE10" i="26"/>
  <c r="AG9" i="1"/>
  <c r="AP9" i="1" s="1"/>
  <c r="AN9" i="3"/>
  <c r="AI9" i="3"/>
  <c r="AR9" i="3" s="1"/>
  <c r="AF9" i="93"/>
  <c r="AO9" i="93" s="1"/>
  <c r="AF10" i="26"/>
  <c r="AO10" i="26" s="1"/>
  <c r="Z9" i="88"/>
  <c r="Z9" i="90"/>
  <c r="Z10" i="65"/>
  <c r="AF10" i="65" s="1"/>
  <c r="AO10" i="65" s="1"/>
  <c r="Z10" i="79"/>
  <c r="Z10" i="11"/>
  <c r="Z10" i="55"/>
  <c r="W11" i="55" s="1"/>
  <c r="Z10" i="47"/>
  <c r="Z10" i="96"/>
  <c r="AG10" i="84"/>
  <c r="AP10" i="84" s="1"/>
  <c r="Z10" i="81"/>
  <c r="AF10" i="81" s="1"/>
  <c r="AO10" i="81" s="1"/>
  <c r="Z10" i="58"/>
  <c r="Z10" i="42"/>
  <c r="W10" i="1"/>
  <c r="Z10" i="74"/>
  <c r="AG10" i="74" s="1"/>
  <c r="AP10" i="74" s="1"/>
  <c r="Z9" i="62"/>
  <c r="AG9" i="62" s="1"/>
  <c r="AP9" i="62" s="1"/>
  <c r="Z9" i="29"/>
  <c r="AF9" i="29" s="1"/>
  <c r="AO9" i="29" s="1"/>
  <c r="Z11" i="76"/>
  <c r="AG11" i="76" s="1"/>
  <c r="AP11" i="76" s="1"/>
  <c r="Z10" i="33"/>
  <c r="AE10" i="33" s="1"/>
  <c r="Z10" i="72"/>
  <c r="AF10" i="72" s="1"/>
  <c r="AO10" i="72" s="1"/>
  <c r="Z11" i="71"/>
  <c r="AG11" i="71" s="1"/>
  <c r="AP11" i="71" s="1"/>
  <c r="AG10" i="69"/>
  <c r="AP10" i="69" s="1"/>
  <c r="W11" i="69"/>
  <c r="AF10" i="69"/>
  <c r="AO10" i="69" s="1"/>
  <c r="AE10" i="69"/>
  <c r="AG10" i="55"/>
  <c r="AP10" i="55" s="1"/>
  <c r="AE10" i="55"/>
  <c r="AG9" i="29"/>
  <c r="AP9" i="29" s="1"/>
  <c r="W10" i="29"/>
  <c r="AE10" i="72"/>
  <c r="W11" i="72"/>
  <c r="AF10" i="45"/>
  <c r="AO10" i="45" s="1"/>
  <c r="AG10" i="45"/>
  <c r="AP10" i="45" s="1"/>
  <c r="AE10" i="45"/>
  <c r="W11" i="45"/>
  <c r="AG10" i="17"/>
  <c r="AP10" i="17" s="1"/>
  <c r="W11" i="17"/>
  <c r="AF10" i="17"/>
  <c r="AO10" i="17" s="1"/>
  <c r="AE10" i="17"/>
  <c r="AG10" i="70"/>
  <c r="AP10" i="70" s="1"/>
  <c r="W11" i="70"/>
  <c r="AF10" i="70"/>
  <c r="AO10" i="70" s="1"/>
  <c r="AE10" i="70"/>
  <c r="AF10" i="85"/>
  <c r="AO10" i="85" s="1"/>
  <c r="AE10" i="85"/>
  <c r="W11" i="85"/>
  <c r="AG10" i="85"/>
  <c r="AP10" i="85" s="1"/>
  <c r="AG9" i="89"/>
  <c r="AP9" i="89" s="1"/>
  <c r="AE9" i="89"/>
  <c r="W10" i="89"/>
  <c r="AF9" i="89"/>
  <c r="AO9" i="89" s="1"/>
  <c r="AF11" i="76"/>
  <c r="AO11" i="76" s="1"/>
  <c r="AE11" i="76"/>
  <c r="W12" i="76"/>
  <c r="AG9" i="10"/>
  <c r="AP9" i="10" s="1"/>
  <c r="W10" i="10"/>
  <c r="AF9" i="10"/>
  <c r="AO9" i="10" s="1"/>
  <c r="AE9" i="10"/>
  <c r="AR9" i="11"/>
  <c r="K18" i="7"/>
  <c r="K18" i="17"/>
  <c r="AH10" i="47"/>
  <c r="AQ10" i="47" s="1"/>
  <c r="K18" i="66"/>
  <c r="AR9" i="96"/>
  <c r="AI9" i="93"/>
  <c r="AN9" i="93"/>
  <c r="K21" i="6"/>
  <c r="AR9" i="82"/>
  <c r="AN10" i="63"/>
  <c r="AI10" i="63"/>
  <c r="K19" i="14"/>
  <c r="AH10" i="96"/>
  <c r="AQ10" i="96" s="1"/>
  <c r="AH10" i="42"/>
  <c r="AQ10" i="42" s="1"/>
  <c r="Y10" i="39"/>
  <c r="X10" i="39"/>
  <c r="AR9" i="2"/>
  <c r="AN9" i="53"/>
  <c r="AI9" i="53"/>
  <c r="K19" i="62"/>
  <c r="Y10" i="35"/>
  <c r="X10" i="35"/>
  <c r="AR9" i="54"/>
  <c r="AH10" i="81"/>
  <c r="AQ10" i="81" s="1"/>
  <c r="AR10" i="48"/>
  <c r="Y10" i="78"/>
  <c r="X10" i="78"/>
  <c r="AR9" i="47"/>
  <c r="AR9" i="57"/>
  <c r="AI9" i="8"/>
  <c r="AN9" i="8"/>
  <c r="Y10" i="22"/>
  <c r="X10" i="22"/>
  <c r="Y11" i="15"/>
  <c r="X11" i="15"/>
  <c r="AI9" i="25"/>
  <c r="AN9" i="25"/>
  <c r="AN10" i="26"/>
  <c r="AI10" i="26"/>
  <c r="AR9" i="79"/>
  <c r="AG10" i="21"/>
  <c r="AP10" i="21" s="1"/>
  <c r="W11" i="21"/>
  <c r="AF10" i="21"/>
  <c r="AO10" i="21" s="1"/>
  <c r="AE10" i="21"/>
  <c r="AG10" i="42"/>
  <c r="AP10" i="42" s="1"/>
  <c r="AF10" i="42"/>
  <c r="AO10" i="42" s="1"/>
  <c r="W11" i="42"/>
  <c r="AE10" i="42"/>
  <c r="AH10" i="82"/>
  <c r="AQ10" i="82" s="1"/>
  <c r="AH10" i="60"/>
  <c r="AQ10" i="60" s="1"/>
  <c r="Y10" i="4"/>
  <c r="X10" i="4"/>
  <c r="AR9" i="49"/>
  <c r="K19" i="53"/>
  <c r="K17" i="52"/>
  <c r="K17" i="56"/>
  <c r="K20" i="49"/>
  <c r="AH10" i="16"/>
  <c r="AQ10" i="16" s="1"/>
  <c r="AR9" i="74"/>
  <c r="AI9" i="78"/>
  <c r="AN9" i="78"/>
  <c r="K18" i="65"/>
  <c r="K17" i="72"/>
  <c r="AG10" i="54"/>
  <c r="AP10" i="54" s="1"/>
  <c r="W11" i="54"/>
  <c r="AF10" i="54"/>
  <c r="AO10" i="54" s="1"/>
  <c r="AE10" i="54"/>
  <c r="K18" i="54"/>
  <c r="Y10" i="91"/>
  <c r="X10" i="91"/>
  <c r="AR10" i="71"/>
  <c r="K18" i="21"/>
  <c r="AN10" i="59"/>
  <c r="AI10" i="59"/>
  <c r="AI9" i="19"/>
  <c r="AN9" i="19"/>
  <c r="Y11" i="28"/>
  <c r="X11" i="28"/>
  <c r="AG10" i="58"/>
  <c r="AP10" i="58" s="1"/>
  <c r="W11" i="58"/>
  <c r="AF10" i="58"/>
  <c r="AO10" i="58" s="1"/>
  <c r="AE10" i="58"/>
  <c r="W10" i="90"/>
  <c r="AF9" i="90"/>
  <c r="AO9" i="90" s="1"/>
  <c r="AE9" i="90"/>
  <c r="AG9" i="90"/>
  <c r="AP9" i="90" s="1"/>
  <c r="AG10" i="47"/>
  <c r="AP10" i="47" s="1"/>
  <c r="AF10" i="47"/>
  <c r="AO10" i="47" s="1"/>
  <c r="W11" i="47"/>
  <c r="AE10" i="47"/>
  <c r="AG10" i="80"/>
  <c r="AP10" i="80" s="1"/>
  <c r="AF10" i="80"/>
  <c r="AO10" i="80" s="1"/>
  <c r="AE10" i="80"/>
  <c r="W11" i="80"/>
  <c r="AR9" i="14"/>
  <c r="AR9" i="81"/>
  <c r="AR9" i="36"/>
  <c r="K18" i="9"/>
  <c r="AG9" i="23"/>
  <c r="AP9" i="23" s="1"/>
  <c r="W10" i="23"/>
  <c r="AF9" i="23"/>
  <c r="AO9" i="23" s="1"/>
  <c r="AE9" i="23"/>
  <c r="AH9" i="6"/>
  <c r="AQ9" i="6" s="1"/>
  <c r="K18" i="68"/>
  <c r="AH9" i="27"/>
  <c r="AQ9" i="27" s="1"/>
  <c r="AR9" i="60"/>
  <c r="AR9" i="75"/>
  <c r="K18" i="70"/>
  <c r="AR8" i="7"/>
  <c r="Y11" i="63"/>
  <c r="X11" i="63"/>
  <c r="AR9" i="16"/>
  <c r="AH10" i="49"/>
  <c r="AQ10" i="49" s="1"/>
  <c r="AR9" i="58"/>
  <c r="Y10" i="32"/>
  <c r="X10" i="32"/>
  <c r="AH9" i="20"/>
  <c r="AQ9" i="20" s="1"/>
  <c r="AR9" i="50"/>
  <c r="Z10" i="60"/>
  <c r="Y10" i="53"/>
  <c r="X10" i="53"/>
  <c r="Z10" i="53" s="1"/>
  <c r="AR9" i="69"/>
  <c r="K18" i="57"/>
  <c r="Y11" i="9"/>
  <c r="X11" i="9"/>
  <c r="Y10" i="46"/>
  <c r="X10" i="46"/>
  <c r="K17" i="64"/>
  <c r="AH10" i="70"/>
  <c r="AQ10" i="70" s="1"/>
  <c r="W10" i="12"/>
  <c r="AF9" i="12"/>
  <c r="AO9" i="12" s="1"/>
  <c r="AE9" i="12"/>
  <c r="AG9" i="12"/>
  <c r="AP9" i="12" s="1"/>
  <c r="Z10" i="16"/>
  <c r="AH10" i="11"/>
  <c r="AQ10" i="11" s="1"/>
  <c r="AH9" i="62"/>
  <c r="AQ9" i="62" s="1"/>
  <c r="AI9" i="18"/>
  <c r="AN9" i="18"/>
  <c r="AN10" i="38"/>
  <c r="AI10" i="38"/>
  <c r="AR8" i="20"/>
  <c r="AR8" i="89"/>
  <c r="AI9" i="73"/>
  <c r="AN9" i="73"/>
  <c r="AI10" i="52"/>
  <c r="AN10" i="52"/>
  <c r="AR9" i="21"/>
  <c r="AR8" i="29"/>
  <c r="AR9" i="17"/>
  <c r="AI9" i="91"/>
  <c r="AN9" i="91"/>
  <c r="K18" i="18"/>
  <c r="AR9" i="87"/>
  <c r="X10" i="8"/>
  <c r="Y10" i="8"/>
  <c r="AI9" i="1"/>
  <c r="AN9" i="1"/>
  <c r="AF9" i="88"/>
  <c r="AO9" i="88" s="1"/>
  <c r="AE9" i="88"/>
  <c r="W10" i="88"/>
  <c r="AG9" i="88"/>
  <c r="AP9" i="88" s="1"/>
  <c r="AG10" i="31"/>
  <c r="AP10" i="31" s="1"/>
  <c r="AF10" i="31"/>
  <c r="AO10" i="31" s="1"/>
  <c r="AE10" i="31"/>
  <c r="W11" i="31"/>
  <c r="AI9" i="37"/>
  <c r="AN9" i="37"/>
  <c r="AH10" i="2"/>
  <c r="AQ10" i="2" s="1"/>
  <c r="AH10" i="69"/>
  <c r="AQ10" i="69" s="1"/>
  <c r="AG10" i="64"/>
  <c r="AP10" i="64" s="1"/>
  <c r="W11" i="64"/>
  <c r="AF10" i="64"/>
  <c r="AO10" i="64" s="1"/>
  <c r="AE10" i="64"/>
  <c r="Z10" i="2"/>
  <c r="Z9" i="27"/>
  <c r="K17" i="67"/>
  <c r="AG9" i="92"/>
  <c r="AP9" i="92" s="1"/>
  <c r="AF9" i="92"/>
  <c r="AO9" i="92" s="1"/>
  <c r="AE9" i="92"/>
  <c r="W10" i="92"/>
  <c r="AH10" i="41"/>
  <c r="AQ10" i="41" s="1"/>
  <c r="AR9" i="80"/>
  <c r="AH10" i="74"/>
  <c r="AQ10" i="74" s="1"/>
  <c r="AH10" i="33"/>
  <c r="AQ10" i="33" s="1"/>
  <c r="AH10" i="36"/>
  <c r="AQ10" i="36" s="1"/>
  <c r="X11" i="86"/>
  <c r="Y11" i="86"/>
  <c r="AH10" i="79"/>
  <c r="AQ10" i="79" s="1"/>
  <c r="AI9" i="32"/>
  <c r="AN9" i="32"/>
  <c r="AI9" i="24"/>
  <c r="AN9" i="24"/>
  <c r="AR8" i="6"/>
  <c r="AR9" i="70"/>
  <c r="AI9" i="39"/>
  <c r="AN9" i="39"/>
  <c r="Z10" i="82"/>
  <c r="AI9" i="5"/>
  <c r="AN9" i="5"/>
  <c r="AN9" i="46"/>
  <c r="AI9" i="46"/>
  <c r="X11" i="40"/>
  <c r="Y11" i="40"/>
  <c r="AH10" i="50"/>
  <c r="AQ10" i="50" s="1"/>
  <c r="W10" i="68"/>
  <c r="AF9" i="68"/>
  <c r="AO9" i="68" s="1"/>
  <c r="AE9" i="68"/>
  <c r="AG9" i="68"/>
  <c r="AP9" i="68" s="1"/>
  <c r="AH10" i="57"/>
  <c r="AQ10" i="57" s="1"/>
  <c r="K17" i="71"/>
  <c r="K19" i="69"/>
  <c r="AH10" i="56"/>
  <c r="AQ10" i="56" s="1"/>
  <c r="K17" i="16"/>
  <c r="AR10" i="76"/>
  <c r="K17" i="59"/>
  <c r="AH9" i="7"/>
  <c r="AQ9" i="7" s="1"/>
  <c r="AR8" i="27"/>
  <c r="X11" i="59"/>
  <c r="Y11" i="59"/>
  <c r="K18" i="15"/>
  <c r="Y10" i="19"/>
  <c r="X10" i="19"/>
  <c r="Z10" i="19" s="1"/>
  <c r="AI10" i="28"/>
  <c r="AN10" i="28"/>
  <c r="X11" i="84"/>
  <c r="Y11" i="84"/>
  <c r="Y10" i="1"/>
  <c r="X10" i="1"/>
  <c r="W11" i="65"/>
  <c r="K17" i="51"/>
  <c r="AF10" i="96"/>
  <c r="AO10" i="96" s="1"/>
  <c r="AE10" i="96"/>
  <c r="W11" i="96"/>
  <c r="AG10" i="96"/>
  <c r="AP10" i="96" s="1"/>
  <c r="Y10" i="24"/>
  <c r="X10" i="24"/>
  <c r="K17" i="60"/>
  <c r="K19" i="13"/>
  <c r="AH10" i="34"/>
  <c r="AQ10" i="34" s="1"/>
  <c r="AI10" i="86"/>
  <c r="AN10" i="86"/>
  <c r="AF10" i="79"/>
  <c r="AO10" i="79" s="1"/>
  <c r="AE10" i="79"/>
  <c r="W11" i="79"/>
  <c r="AG10" i="79"/>
  <c r="AP10" i="79" s="1"/>
  <c r="AH9" i="89"/>
  <c r="AQ9" i="89" s="1"/>
  <c r="K19" i="58"/>
  <c r="AR9" i="72"/>
  <c r="Z10" i="49"/>
  <c r="AR9" i="55"/>
  <c r="AE9" i="94"/>
  <c r="W10" i="94"/>
  <c r="AG9" i="94"/>
  <c r="AP9" i="94" s="1"/>
  <c r="AF9" i="94"/>
  <c r="AO9" i="94" s="1"/>
  <c r="AH10" i="45"/>
  <c r="AQ10" i="45" s="1"/>
  <c r="Z9" i="20"/>
  <c r="K17" i="12"/>
  <c r="K18" i="23"/>
  <c r="AH10" i="72"/>
  <c r="AQ10" i="72" s="1"/>
  <c r="K18" i="5"/>
  <c r="AI10" i="9"/>
  <c r="AN10" i="9"/>
  <c r="K17" i="20"/>
  <c r="AI10" i="40"/>
  <c r="AN10" i="40"/>
  <c r="AN9" i="35"/>
  <c r="AI9" i="35"/>
  <c r="AH11" i="71"/>
  <c r="AQ11" i="71" s="1"/>
  <c r="AE10" i="57"/>
  <c r="AG10" i="57"/>
  <c r="AP10" i="57" s="1"/>
  <c r="W11" i="57"/>
  <c r="AF10" i="57"/>
  <c r="AO10" i="57" s="1"/>
  <c r="AH10" i="75"/>
  <c r="AQ10" i="75" s="1"/>
  <c r="AH10" i="14"/>
  <c r="AQ10" i="14" s="1"/>
  <c r="AG10" i="11"/>
  <c r="AP10" i="11" s="1"/>
  <c r="W11" i="11"/>
  <c r="AF10" i="11"/>
  <c r="AO10" i="11" s="1"/>
  <c r="AE10" i="11"/>
  <c r="X10" i="18"/>
  <c r="Y10" i="18"/>
  <c r="AH10" i="87"/>
  <c r="AQ10" i="87" s="1"/>
  <c r="AH9" i="10"/>
  <c r="AQ9" i="10" s="1"/>
  <c r="Y11" i="52"/>
  <c r="X11" i="52"/>
  <c r="AN10" i="43"/>
  <c r="AI10" i="43"/>
  <c r="AR8" i="88"/>
  <c r="AR9" i="31"/>
  <c r="AR8" i="90"/>
  <c r="K17" i="4"/>
  <c r="Y11" i="83"/>
  <c r="X11" i="83"/>
  <c r="Y9" i="51"/>
  <c r="X9" i="51"/>
  <c r="Z9" i="51" s="1"/>
  <c r="AN9" i="22"/>
  <c r="AI9" i="22"/>
  <c r="Y11" i="77"/>
  <c r="X11" i="77"/>
  <c r="AN10" i="44"/>
  <c r="AI10" i="44"/>
  <c r="AN10" i="15"/>
  <c r="AI10" i="15"/>
  <c r="AI10" i="66"/>
  <c r="AN10" i="66"/>
  <c r="AN10" i="84"/>
  <c r="AR8" i="62"/>
  <c r="K17" i="2"/>
  <c r="AR9" i="45"/>
  <c r="AR9" i="65"/>
  <c r="AH11" i="48"/>
  <c r="AQ11" i="48" s="1"/>
  <c r="AR9" i="85"/>
  <c r="AR9" i="33"/>
  <c r="Z11" i="48"/>
  <c r="AH9" i="29"/>
  <c r="AQ9" i="29" s="1"/>
  <c r="K17" i="24"/>
  <c r="Y10" i="37"/>
  <c r="X10" i="37"/>
  <c r="Z9" i="6"/>
  <c r="K18" i="22"/>
  <c r="AE10" i="61"/>
  <c r="W11" i="61"/>
  <c r="AF10" i="61"/>
  <c r="AO10" i="61" s="1"/>
  <c r="AG10" i="61"/>
  <c r="AP10" i="61" s="1"/>
  <c r="AH9" i="88"/>
  <c r="AQ9" i="88" s="1"/>
  <c r="AH11" i="76"/>
  <c r="AQ11" i="76" s="1"/>
  <c r="AH10" i="58"/>
  <c r="AQ10" i="58" s="1"/>
  <c r="AH10" i="31"/>
  <c r="AQ10" i="31" s="1"/>
  <c r="AE10" i="95"/>
  <c r="W11" i="95"/>
  <c r="AG10" i="95"/>
  <c r="AP10" i="95" s="1"/>
  <c r="AF10" i="95"/>
  <c r="AO10" i="95" s="1"/>
  <c r="AH9" i="90"/>
  <c r="AQ9" i="90" s="1"/>
  <c r="AR9" i="42"/>
  <c r="AG10" i="30"/>
  <c r="AP10" i="30" s="1"/>
  <c r="AF10" i="30"/>
  <c r="AO10" i="30" s="1"/>
  <c r="AE10" i="30"/>
  <c r="W11" i="30"/>
  <c r="AR8" i="10"/>
  <c r="AH10" i="85"/>
  <c r="AQ10" i="85" s="1"/>
  <c r="Z10" i="41"/>
  <c r="AH10" i="21"/>
  <c r="AQ10" i="21" s="1"/>
  <c r="AH10" i="65"/>
  <c r="AQ10" i="65" s="1"/>
  <c r="Z10" i="36"/>
  <c r="X10" i="93"/>
  <c r="Y10" i="93"/>
  <c r="Z10" i="34"/>
  <c r="K17" i="3"/>
  <c r="AR9" i="56"/>
  <c r="AH10" i="80"/>
  <c r="AQ10" i="80" s="1"/>
  <c r="K17" i="19"/>
  <c r="K17" i="11"/>
  <c r="K18" i="55"/>
  <c r="AE9" i="13"/>
  <c r="AG9" i="13"/>
  <c r="AP9" i="13" s="1"/>
  <c r="W10" i="13"/>
  <c r="AF9" i="13"/>
  <c r="AO9" i="13" s="1"/>
  <c r="K17" i="8"/>
  <c r="AI9" i="4"/>
  <c r="AN9" i="4"/>
  <c r="Y10" i="5"/>
  <c r="X10" i="5"/>
  <c r="AH10" i="17"/>
  <c r="AQ10" i="17" s="1"/>
  <c r="AR9" i="34"/>
  <c r="K18" i="63"/>
  <c r="Z10" i="50"/>
  <c r="Z10" i="75"/>
  <c r="Z10" i="14"/>
  <c r="AH10" i="55"/>
  <c r="AQ10" i="55" s="1"/>
  <c r="Y11" i="38"/>
  <c r="X11" i="38"/>
  <c r="Z10" i="56"/>
  <c r="K19" i="10"/>
  <c r="Z10" i="87"/>
  <c r="Y10" i="73"/>
  <c r="X10" i="73"/>
  <c r="Z10" i="73" s="1"/>
  <c r="AH10" i="54"/>
  <c r="AQ10" i="54" s="1"/>
  <c r="Y11" i="43"/>
  <c r="X11" i="43"/>
  <c r="AR9" i="41"/>
  <c r="Z9" i="7"/>
  <c r="K19" i="61"/>
  <c r="AN10" i="83"/>
  <c r="AI10" i="83"/>
  <c r="AN8" i="51"/>
  <c r="AI8" i="51"/>
  <c r="K17" i="50"/>
  <c r="AN10" i="77"/>
  <c r="AI10" i="77"/>
  <c r="Y11" i="44"/>
  <c r="X11" i="44"/>
  <c r="Z11" i="44" s="1"/>
  <c r="Y10" i="25"/>
  <c r="X10" i="25"/>
  <c r="Y11" i="26"/>
  <c r="X11" i="26"/>
  <c r="AG10" i="72" l="1"/>
  <c r="AP10" i="72" s="1"/>
  <c r="AF10" i="74"/>
  <c r="AO10" i="74" s="1"/>
  <c r="AF11" i="71"/>
  <c r="AO11" i="71" s="1"/>
  <c r="Z11" i="15"/>
  <c r="W11" i="74"/>
  <c r="AF10" i="55"/>
  <c r="AO10" i="55" s="1"/>
  <c r="Z11" i="77"/>
  <c r="Z11" i="83"/>
  <c r="AE9" i="29"/>
  <c r="AG10" i="81"/>
  <c r="AP10" i="81" s="1"/>
  <c r="AE9" i="67"/>
  <c r="W10" i="67"/>
  <c r="AF9" i="67"/>
  <c r="AO9" i="67" s="1"/>
  <c r="AG9" i="67"/>
  <c r="AP9" i="67" s="1"/>
  <c r="Z10" i="5"/>
  <c r="AE10" i="81"/>
  <c r="AE9" i="62"/>
  <c r="AI10" i="84"/>
  <c r="AG10" i="65"/>
  <c r="AP10" i="65" s="1"/>
  <c r="AE10" i="74"/>
  <c r="AF9" i="62"/>
  <c r="AO9" i="62" s="1"/>
  <c r="AE10" i="65"/>
  <c r="W10" i="62"/>
  <c r="Z10" i="3"/>
  <c r="AH10" i="3"/>
  <c r="AQ10" i="3" s="1"/>
  <c r="Y11" i="66"/>
  <c r="Z11" i="66" s="1"/>
  <c r="Z10" i="24"/>
  <c r="AG10" i="24" s="1"/>
  <c r="AP10" i="24" s="1"/>
  <c r="Z10" i="8"/>
  <c r="Z10" i="91"/>
  <c r="Z10" i="4"/>
  <c r="AE10" i="4" s="1"/>
  <c r="AE11" i="71"/>
  <c r="Z10" i="1"/>
  <c r="W11" i="1" s="1"/>
  <c r="Z10" i="32"/>
  <c r="AE10" i="32" s="1"/>
  <c r="Z11" i="59"/>
  <c r="AE11" i="59" s="1"/>
  <c r="AF10" i="33"/>
  <c r="AO10" i="33" s="1"/>
  <c r="W11" i="81"/>
  <c r="Z10" i="93"/>
  <c r="Z11" i="86"/>
  <c r="Z10" i="39"/>
  <c r="AE10" i="39" s="1"/>
  <c r="AG10" i="33"/>
  <c r="AP10" i="33" s="1"/>
  <c r="Z10" i="37"/>
  <c r="AE10" i="37" s="1"/>
  <c r="Z10" i="46"/>
  <c r="AG10" i="46" s="1"/>
  <c r="AP10" i="46" s="1"/>
  <c r="W12" i="71"/>
  <c r="W11" i="33"/>
  <c r="Z11" i="26"/>
  <c r="AG11" i="26" s="1"/>
  <c r="AP11" i="26" s="1"/>
  <c r="Z11" i="28"/>
  <c r="AE11" i="44"/>
  <c r="AF11" i="44"/>
  <c r="AO11" i="44" s="1"/>
  <c r="W12" i="44"/>
  <c r="AG11" i="44"/>
  <c r="AP11" i="44" s="1"/>
  <c r="AF10" i="73"/>
  <c r="AO10" i="73" s="1"/>
  <c r="AE10" i="73"/>
  <c r="W11" i="73"/>
  <c r="AG10" i="73"/>
  <c r="AP10" i="73" s="1"/>
  <c r="AF10" i="24"/>
  <c r="AO10" i="24" s="1"/>
  <c r="AE10" i="24"/>
  <c r="AG10" i="1"/>
  <c r="AP10" i="1" s="1"/>
  <c r="AF10" i="1"/>
  <c r="AO10" i="1" s="1"/>
  <c r="AE10" i="1"/>
  <c r="AG11" i="59"/>
  <c r="AP11" i="59" s="1"/>
  <c r="W12" i="59"/>
  <c r="AF11" i="59"/>
  <c r="AO11" i="59" s="1"/>
  <c r="W11" i="53"/>
  <c r="AF10" i="53"/>
  <c r="AO10" i="53" s="1"/>
  <c r="AE10" i="53"/>
  <c r="AG10" i="53"/>
  <c r="AP10" i="53" s="1"/>
  <c r="AF10" i="32"/>
  <c r="AO10" i="32" s="1"/>
  <c r="W11" i="39"/>
  <c r="AF10" i="46"/>
  <c r="AO10" i="46" s="1"/>
  <c r="AE10" i="46"/>
  <c r="AG10" i="37"/>
  <c r="AP10" i="37" s="1"/>
  <c r="AF11" i="26"/>
  <c r="AO11" i="26" s="1"/>
  <c r="AE11" i="26"/>
  <c r="AG11" i="77"/>
  <c r="AP11" i="77" s="1"/>
  <c r="AF11" i="77"/>
  <c r="AO11" i="77" s="1"/>
  <c r="AE11" i="77"/>
  <c r="W12" i="77"/>
  <c r="AF11" i="28"/>
  <c r="AO11" i="28" s="1"/>
  <c r="AG11" i="28"/>
  <c r="AP11" i="28" s="1"/>
  <c r="W12" i="28"/>
  <c r="AE11" i="28"/>
  <c r="K18" i="50"/>
  <c r="AG10" i="41"/>
  <c r="AP10" i="41" s="1"/>
  <c r="AF10" i="41"/>
  <c r="AO10" i="41" s="1"/>
  <c r="W11" i="41"/>
  <c r="AE10" i="41"/>
  <c r="K20" i="10"/>
  <c r="K19" i="63"/>
  <c r="K18" i="3"/>
  <c r="Y11" i="30"/>
  <c r="X11" i="30"/>
  <c r="AH10" i="37"/>
  <c r="AQ10" i="37" s="1"/>
  <c r="AH11" i="77"/>
  <c r="AQ11" i="77" s="1"/>
  <c r="K18" i="4"/>
  <c r="Y11" i="11"/>
  <c r="X11" i="11"/>
  <c r="AN10" i="57"/>
  <c r="AI10" i="57"/>
  <c r="AR10" i="40"/>
  <c r="K19" i="5"/>
  <c r="K18" i="12"/>
  <c r="K20" i="58"/>
  <c r="AR10" i="86"/>
  <c r="AH10" i="1"/>
  <c r="AQ10" i="1" s="1"/>
  <c r="K18" i="59"/>
  <c r="X10" i="68"/>
  <c r="Y10" i="68"/>
  <c r="AR9" i="46"/>
  <c r="AR9" i="39"/>
  <c r="AR9" i="24"/>
  <c r="AN10" i="64"/>
  <c r="AI10" i="64"/>
  <c r="Y11" i="31"/>
  <c r="X11" i="31"/>
  <c r="AR10" i="52"/>
  <c r="AH10" i="46"/>
  <c r="AQ10" i="46" s="1"/>
  <c r="AH10" i="32"/>
  <c r="AQ10" i="32" s="1"/>
  <c r="X11" i="80"/>
  <c r="Y11" i="80"/>
  <c r="Z11" i="80" s="1"/>
  <c r="X11" i="47"/>
  <c r="Y11" i="47"/>
  <c r="AH11" i="28"/>
  <c r="AQ11" i="28" s="1"/>
  <c r="Y11" i="54"/>
  <c r="X11" i="54"/>
  <c r="AR9" i="8"/>
  <c r="AR9" i="53"/>
  <c r="K20" i="14"/>
  <c r="K22" i="6"/>
  <c r="K19" i="66"/>
  <c r="AN9" i="10"/>
  <c r="AI9" i="10"/>
  <c r="AN11" i="76"/>
  <c r="AI11" i="76"/>
  <c r="AN9" i="89"/>
  <c r="AI9" i="89"/>
  <c r="AI10" i="74"/>
  <c r="AN10" i="74"/>
  <c r="AN9" i="62"/>
  <c r="AI9" i="62"/>
  <c r="X11" i="70"/>
  <c r="Y11" i="70"/>
  <c r="X11" i="45"/>
  <c r="Y11" i="45"/>
  <c r="AN10" i="55"/>
  <c r="AI10" i="55"/>
  <c r="Y11" i="81"/>
  <c r="X11" i="81"/>
  <c r="AH10" i="25"/>
  <c r="AQ10" i="25" s="1"/>
  <c r="K18" i="11"/>
  <c r="Y11" i="61"/>
  <c r="X11" i="61"/>
  <c r="Z11" i="61" s="1"/>
  <c r="K18" i="2"/>
  <c r="AR10" i="66"/>
  <c r="W10" i="51"/>
  <c r="AG9" i="51"/>
  <c r="AP9" i="51" s="1"/>
  <c r="AF9" i="51"/>
  <c r="AO9" i="51" s="1"/>
  <c r="AE9" i="51"/>
  <c r="AR10" i="43"/>
  <c r="AG9" i="20"/>
  <c r="AP9" i="20" s="1"/>
  <c r="W10" i="20"/>
  <c r="AF9" i="20"/>
  <c r="AO9" i="20" s="1"/>
  <c r="AE9" i="20"/>
  <c r="K20" i="13"/>
  <c r="K18" i="51"/>
  <c r="AR10" i="28"/>
  <c r="AE10" i="19"/>
  <c r="AG10" i="19"/>
  <c r="AP10" i="19" s="1"/>
  <c r="W11" i="19"/>
  <c r="AF10" i="19"/>
  <c r="AO10" i="19" s="1"/>
  <c r="AI10" i="31"/>
  <c r="AN10" i="31"/>
  <c r="AR9" i="1"/>
  <c r="AR10" i="38"/>
  <c r="Y10" i="12"/>
  <c r="X10" i="12"/>
  <c r="K19" i="57"/>
  <c r="AG10" i="60"/>
  <c r="AP10" i="60" s="1"/>
  <c r="AE10" i="60"/>
  <c r="W11" i="60"/>
  <c r="AF10" i="60"/>
  <c r="AO10" i="60" s="1"/>
  <c r="X10" i="23"/>
  <c r="Y10" i="23"/>
  <c r="AN10" i="80"/>
  <c r="AI10" i="80"/>
  <c r="Y10" i="90"/>
  <c r="X10" i="90"/>
  <c r="AF10" i="91"/>
  <c r="AO10" i="91" s="1"/>
  <c r="AE10" i="91"/>
  <c r="W11" i="91"/>
  <c r="AG10" i="91"/>
  <c r="AP10" i="91" s="1"/>
  <c r="AR9" i="78"/>
  <c r="K21" i="49"/>
  <c r="K20" i="53"/>
  <c r="AI10" i="21"/>
  <c r="AN10" i="21"/>
  <c r="AR10" i="26"/>
  <c r="AG11" i="15"/>
  <c r="AP11" i="15" s="1"/>
  <c r="W12" i="15"/>
  <c r="AF11" i="15"/>
  <c r="AO11" i="15" s="1"/>
  <c r="AE11" i="15"/>
  <c r="AH10" i="78"/>
  <c r="AQ10" i="78" s="1"/>
  <c r="AH10" i="35"/>
  <c r="AQ10" i="35" s="1"/>
  <c r="AR10" i="63"/>
  <c r="K19" i="17"/>
  <c r="AN10" i="45"/>
  <c r="AI10" i="45"/>
  <c r="X12" i="71"/>
  <c r="Y12" i="71"/>
  <c r="Y11" i="33"/>
  <c r="X11" i="33"/>
  <c r="Y10" i="29"/>
  <c r="X10" i="29"/>
  <c r="X11" i="55"/>
  <c r="Y11" i="55"/>
  <c r="AR10" i="77"/>
  <c r="AG10" i="5"/>
  <c r="AP10" i="5" s="1"/>
  <c r="W11" i="5"/>
  <c r="AF10" i="5"/>
  <c r="AO10" i="5" s="1"/>
  <c r="AE10" i="5"/>
  <c r="W11" i="34"/>
  <c r="AG10" i="34"/>
  <c r="AP10" i="34" s="1"/>
  <c r="AF10" i="34"/>
  <c r="AO10" i="34" s="1"/>
  <c r="AE10" i="34"/>
  <c r="Z10" i="25"/>
  <c r="AH11" i="43"/>
  <c r="AQ11" i="43" s="1"/>
  <c r="AH11" i="38"/>
  <c r="AQ11" i="38" s="1"/>
  <c r="AE10" i="14"/>
  <c r="AG10" i="14"/>
  <c r="AP10" i="14" s="1"/>
  <c r="AF10" i="14"/>
  <c r="AO10" i="14" s="1"/>
  <c r="W11" i="14"/>
  <c r="AN10" i="30"/>
  <c r="AI10" i="30"/>
  <c r="X11" i="95"/>
  <c r="Y11" i="95"/>
  <c r="AI10" i="61"/>
  <c r="AN10" i="61"/>
  <c r="AR10" i="15"/>
  <c r="AH11" i="83"/>
  <c r="AQ11" i="83" s="1"/>
  <c r="AH10" i="18"/>
  <c r="AQ10" i="18" s="1"/>
  <c r="K18" i="20"/>
  <c r="AE10" i="49"/>
  <c r="AG10" i="49"/>
  <c r="AP10" i="49" s="1"/>
  <c r="AF10" i="49"/>
  <c r="AO10" i="49" s="1"/>
  <c r="W11" i="49"/>
  <c r="Y11" i="79"/>
  <c r="X11" i="79"/>
  <c r="X11" i="65"/>
  <c r="Y11" i="65"/>
  <c r="K20" i="69"/>
  <c r="AR9" i="32"/>
  <c r="Y11" i="64"/>
  <c r="X11" i="64"/>
  <c r="K19" i="18"/>
  <c r="AR9" i="73"/>
  <c r="K19" i="68"/>
  <c r="AN10" i="58"/>
  <c r="AI10" i="58"/>
  <c r="K19" i="21"/>
  <c r="AI10" i="42"/>
  <c r="AN10" i="42"/>
  <c r="AH10" i="22"/>
  <c r="AQ10" i="22" s="1"/>
  <c r="AR9" i="93"/>
  <c r="Y10" i="10"/>
  <c r="X10" i="10"/>
  <c r="X10" i="62"/>
  <c r="Y10" i="62"/>
  <c r="AN10" i="17"/>
  <c r="AI10" i="17"/>
  <c r="AI10" i="33"/>
  <c r="AN10" i="33"/>
  <c r="AN9" i="29"/>
  <c r="AI9" i="29"/>
  <c r="AN10" i="69"/>
  <c r="AI10" i="69"/>
  <c r="AR10" i="83"/>
  <c r="AH10" i="73"/>
  <c r="AQ10" i="73" s="1"/>
  <c r="Y10" i="13"/>
  <c r="X10" i="13"/>
  <c r="AE10" i="75"/>
  <c r="W11" i="75"/>
  <c r="AF10" i="75"/>
  <c r="AO10" i="75" s="1"/>
  <c r="AG10" i="75"/>
  <c r="AP10" i="75" s="1"/>
  <c r="AR9" i="4"/>
  <c r="AI9" i="13"/>
  <c r="AN9" i="13"/>
  <c r="K18" i="19"/>
  <c r="AH10" i="93"/>
  <c r="AQ10" i="93" s="1"/>
  <c r="AI10" i="95"/>
  <c r="AN10" i="95"/>
  <c r="AR9" i="22"/>
  <c r="AH11" i="52"/>
  <c r="AQ11" i="52" s="1"/>
  <c r="Z10" i="18"/>
  <c r="AR9" i="35"/>
  <c r="X10" i="94"/>
  <c r="Y10" i="94"/>
  <c r="AI10" i="79"/>
  <c r="AN10" i="79"/>
  <c r="K18" i="60"/>
  <c r="X11" i="96"/>
  <c r="Z11" i="96" s="1"/>
  <c r="Y11" i="96"/>
  <c r="AH11" i="66"/>
  <c r="AQ11" i="66" s="1"/>
  <c r="K19" i="15"/>
  <c r="AR9" i="5"/>
  <c r="AH11" i="86"/>
  <c r="AQ11" i="86" s="1"/>
  <c r="Y10" i="92"/>
  <c r="X10" i="92"/>
  <c r="K18" i="67"/>
  <c r="Y10" i="88"/>
  <c r="X10" i="88"/>
  <c r="AH10" i="8"/>
  <c r="AQ10" i="8" s="1"/>
  <c r="AG10" i="16"/>
  <c r="AP10" i="16" s="1"/>
  <c r="W11" i="16"/>
  <c r="AF10" i="16"/>
  <c r="AO10" i="16" s="1"/>
  <c r="AE10" i="16"/>
  <c r="AH11" i="9"/>
  <c r="AQ11" i="9" s="1"/>
  <c r="AH11" i="63"/>
  <c r="AQ11" i="63" s="1"/>
  <c r="K19" i="70"/>
  <c r="K19" i="54"/>
  <c r="K18" i="72"/>
  <c r="K18" i="56"/>
  <c r="Y11" i="42"/>
  <c r="X11" i="42"/>
  <c r="Y11" i="21"/>
  <c r="X11" i="21"/>
  <c r="Z10" i="78"/>
  <c r="Z10" i="35"/>
  <c r="K19" i="7"/>
  <c r="Y11" i="85"/>
  <c r="X11" i="85"/>
  <c r="AH11" i="26"/>
  <c r="AQ11" i="26" s="1"/>
  <c r="K20" i="61"/>
  <c r="Z11" i="43"/>
  <c r="Z11" i="38"/>
  <c r="AG10" i="50"/>
  <c r="AP10" i="50" s="1"/>
  <c r="AF10" i="50"/>
  <c r="AO10" i="50" s="1"/>
  <c r="AE10" i="50"/>
  <c r="W11" i="50"/>
  <c r="K19" i="55"/>
  <c r="AF10" i="93"/>
  <c r="AO10" i="93" s="1"/>
  <c r="AE10" i="93"/>
  <c r="W11" i="93"/>
  <c r="AG10" i="93"/>
  <c r="AP10" i="93" s="1"/>
  <c r="K19" i="22"/>
  <c r="K18" i="24"/>
  <c r="AE11" i="48"/>
  <c r="W12" i="48"/>
  <c r="AG11" i="48"/>
  <c r="AP11" i="48" s="1"/>
  <c r="AF11" i="48"/>
  <c r="AO11" i="48" s="1"/>
  <c r="AR10" i="84"/>
  <c r="AR10" i="44"/>
  <c r="AF11" i="83"/>
  <c r="AO11" i="83" s="1"/>
  <c r="AE11" i="83"/>
  <c r="W12" i="83"/>
  <c r="AG11" i="83"/>
  <c r="AP11" i="83" s="1"/>
  <c r="AI10" i="11"/>
  <c r="AN10" i="11"/>
  <c r="X11" i="57"/>
  <c r="Y11" i="57"/>
  <c r="AR10" i="9"/>
  <c r="K19" i="23"/>
  <c r="AH10" i="24"/>
  <c r="AQ10" i="24" s="1"/>
  <c r="AN10" i="96"/>
  <c r="AI10" i="96"/>
  <c r="AH11" i="84"/>
  <c r="AQ11" i="84" s="1"/>
  <c r="K18" i="16"/>
  <c r="K18" i="71"/>
  <c r="AI9" i="68"/>
  <c r="AN9" i="68"/>
  <c r="AH11" i="40"/>
  <c r="AQ11" i="40" s="1"/>
  <c r="AF10" i="82"/>
  <c r="AO10" i="82" s="1"/>
  <c r="AE10" i="82"/>
  <c r="W11" i="82"/>
  <c r="AG10" i="82"/>
  <c r="AP10" i="82" s="1"/>
  <c r="AF11" i="86"/>
  <c r="AO11" i="86" s="1"/>
  <c r="AE11" i="86"/>
  <c r="W12" i="86"/>
  <c r="AG11" i="86"/>
  <c r="AP11" i="86" s="1"/>
  <c r="AI9" i="92"/>
  <c r="AN9" i="92"/>
  <c r="AG9" i="27"/>
  <c r="AP9" i="27" s="1"/>
  <c r="AF9" i="27"/>
  <c r="AO9" i="27" s="1"/>
  <c r="AE9" i="27"/>
  <c r="W10" i="27"/>
  <c r="AI9" i="88"/>
  <c r="AN9" i="88"/>
  <c r="AG10" i="8"/>
  <c r="AP10" i="8" s="1"/>
  <c r="W11" i="8"/>
  <c r="AF10" i="8"/>
  <c r="AO10" i="8" s="1"/>
  <c r="AE10" i="8"/>
  <c r="AR9" i="91"/>
  <c r="AR9" i="18"/>
  <c r="AH10" i="53"/>
  <c r="AQ10" i="53" s="1"/>
  <c r="K19" i="9"/>
  <c r="AN10" i="47"/>
  <c r="AI10" i="47"/>
  <c r="X11" i="58"/>
  <c r="Y11" i="58"/>
  <c r="AR9" i="19"/>
  <c r="AN10" i="54"/>
  <c r="AI10" i="54"/>
  <c r="AH10" i="4"/>
  <c r="AQ10" i="4" s="1"/>
  <c r="AR9" i="25"/>
  <c r="Z10" i="22"/>
  <c r="AH10" i="39"/>
  <c r="AQ10" i="39" s="1"/>
  <c r="X12" i="76"/>
  <c r="Y12" i="76"/>
  <c r="Z12" i="76" s="1"/>
  <c r="AI10" i="85"/>
  <c r="AN10" i="85"/>
  <c r="AN10" i="70"/>
  <c r="AI10" i="70"/>
  <c r="X11" i="17"/>
  <c r="Y11" i="17"/>
  <c r="Y11" i="72"/>
  <c r="X11" i="72"/>
  <c r="X11" i="69"/>
  <c r="Y11" i="69"/>
  <c r="AE10" i="56"/>
  <c r="W11" i="56"/>
  <c r="AF10" i="56"/>
  <c r="AO10" i="56" s="1"/>
  <c r="AG10" i="56"/>
  <c r="AP10" i="56" s="1"/>
  <c r="AH11" i="44"/>
  <c r="AQ11" i="44" s="1"/>
  <c r="AE10" i="87"/>
  <c r="AF10" i="87"/>
  <c r="AO10" i="87" s="1"/>
  <c r="AG10" i="87"/>
  <c r="AP10" i="87" s="1"/>
  <c r="W11" i="87"/>
  <c r="AR8" i="51"/>
  <c r="AG9" i="7"/>
  <c r="AP9" i="7" s="1"/>
  <c r="W10" i="7"/>
  <c r="AF9" i="7"/>
  <c r="AO9" i="7" s="1"/>
  <c r="AE9" i="7"/>
  <c r="AH10" i="5"/>
  <c r="AQ10" i="5" s="1"/>
  <c r="K18" i="8"/>
  <c r="AF10" i="36"/>
  <c r="AO10" i="36" s="1"/>
  <c r="AE10" i="36"/>
  <c r="AG10" i="36"/>
  <c r="AP10" i="36" s="1"/>
  <c r="W11" i="36"/>
  <c r="AE9" i="6"/>
  <c r="AG9" i="6"/>
  <c r="AP9" i="6" s="1"/>
  <c r="W10" i="6"/>
  <c r="AF9" i="6"/>
  <c r="AO9" i="6" s="1"/>
  <c r="AH9" i="51"/>
  <c r="AQ9" i="51" s="1"/>
  <c r="Z11" i="52"/>
  <c r="AI9" i="94"/>
  <c r="AN9" i="94"/>
  <c r="AI10" i="65"/>
  <c r="AN10" i="65"/>
  <c r="Z11" i="84"/>
  <c r="AH10" i="19"/>
  <c r="AQ10" i="19" s="1"/>
  <c r="AH11" i="59"/>
  <c r="AQ11" i="59" s="1"/>
  <c r="Z11" i="40"/>
  <c r="AG10" i="2"/>
  <c r="AP10" i="2" s="1"/>
  <c r="W11" i="2"/>
  <c r="AF10" i="2"/>
  <c r="AO10" i="2" s="1"/>
  <c r="AE10" i="2"/>
  <c r="AR9" i="37"/>
  <c r="AI9" i="12"/>
  <c r="AN9" i="12"/>
  <c r="K18" i="64"/>
  <c r="Z11" i="9"/>
  <c r="Z11" i="63"/>
  <c r="AI9" i="23"/>
  <c r="AN9" i="23"/>
  <c r="AN9" i="90"/>
  <c r="AI9" i="90"/>
  <c r="AR10" i="59"/>
  <c r="AH10" i="91"/>
  <c r="AQ10" i="91" s="1"/>
  <c r="K19" i="65"/>
  <c r="K18" i="52"/>
  <c r="AH11" i="15"/>
  <c r="AQ11" i="15" s="1"/>
  <c r="K20" i="62"/>
  <c r="X10" i="89"/>
  <c r="Y10" i="89"/>
  <c r="X11" i="74"/>
  <c r="Y11" i="74"/>
  <c r="AN11" i="71"/>
  <c r="AI11" i="71"/>
  <c r="AI10" i="72"/>
  <c r="AN10" i="72"/>
  <c r="AI10" i="81"/>
  <c r="AN10" i="81"/>
  <c r="AF10" i="37" l="1"/>
  <c r="AO10" i="37" s="1"/>
  <c r="AF10" i="4"/>
  <c r="AO10" i="4" s="1"/>
  <c r="W11" i="46"/>
  <c r="W11" i="4"/>
  <c r="X10" i="67"/>
  <c r="AH10" i="67" s="1"/>
  <c r="AQ10" i="67" s="1"/>
  <c r="Y10" i="67"/>
  <c r="Z11" i="69"/>
  <c r="Z10" i="13"/>
  <c r="AI9" i="67"/>
  <c r="AR9" i="67" s="1"/>
  <c r="AN9" i="67"/>
  <c r="W11" i="37"/>
  <c r="AF10" i="39"/>
  <c r="AO10" i="39" s="1"/>
  <c r="AG10" i="4"/>
  <c r="AP10" i="4" s="1"/>
  <c r="Z11" i="81"/>
  <c r="Z11" i="70"/>
  <c r="W12" i="26"/>
  <c r="AG10" i="39"/>
  <c r="AP10" i="39" s="1"/>
  <c r="W12" i="66"/>
  <c r="AG11" i="66"/>
  <c r="AP11" i="66" s="1"/>
  <c r="AF11" i="66"/>
  <c r="AO11" i="66" s="1"/>
  <c r="AE11" i="66"/>
  <c r="Z11" i="58"/>
  <c r="Z11" i="47"/>
  <c r="W12" i="47" s="1"/>
  <c r="AG10" i="32"/>
  <c r="AP10" i="32" s="1"/>
  <c r="W11" i="24"/>
  <c r="AG10" i="3"/>
  <c r="AP10" i="3" s="1"/>
  <c r="W11" i="3"/>
  <c r="AF10" i="3"/>
  <c r="AO10" i="3" s="1"/>
  <c r="AE10" i="3"/>
  <c r="Z11" i="17"/>
  <c r="W11" i="32"/>
  <c r="Z11" i="21"/>
  <c r="Z10" i="10"/>
  <c r="Z11" i="79"/>
  <c r="Z11" i="65"/>
  <c r="AG11" i="65" s="1"/>
  <c r="AP11" i="65" s="1"/>
  <c r="Z10" i="29"/>
  <c r="Z10" i="23"/>
  <c r="Z10" i="92"/>
  <c r="W11" i="92" s="1"/>
  <c r="Z11" i="33"/>
  <c r="AE11" i="33" s="1"/>
  <c r="Z10" i="12"/>
  <c r="Z11" i="74"/>
  <c r="AG11" i="74" s="1"/>
  <c r="AP11" i="74" s="1"/>
  <c r="Z11" i="30"/>
  <c r="Z10" i="88"/>
  <c r="Z12" i="71"/>
  <c r="Z11" i="54"/>
  <c r="W12" i="54" s="1"/>
  <c r="Z11" i="85"/>
  <c r="AF11" i="85" s="1"/>
  <c r="AO11" i="85" s="1"/>
  <c r="Z11" i="55"/>
  <c r="AG11" i="55" s="1"/>
  <c r="AP11" i="55" s="1"/>
  <c r="AG10" i="13"/>
  <c r="AP10" i="13" s="1"/>
  <c r="AF10" i="13"/>
  <c r="AO10" i="13" s="1"/>
  <c r="AE10" i="13"/>
  <c r="W11" i="13"/>
  <c r="AG11" i="81"/>
  <c r="AP11" i="81" s="1"/>
  <c r="AF11" i="81"/>
  <c r="AO11" i="81" s="1"/>
  <c r="AE11" i="81"/>
  <c r="W12" i="81"/>
  <c r="AG11" i="80"/>
  <c r="AP11" i="80" s="1"/>
  <c r="AF11" i="80"/>
  <c r="AO11" i="80" s="1"/>
  <c r="W12" i="80"/>
  <c r="AE11" i="80"/>
  <c r="K19" i="64"/>
  <c r="AR9" i="23"/>
  <c r="AR9" i="12"/>
  <c r="AG11" i="84"/>
  <c r="AP11" i="84" s="1"/>
  <c r="W12" i="84"/>
  <c r="AF11" i="84"/>
  <c r="AO11" i="84" s="1"/>
  <c r="AE11" i="84"/>
  <c r="X11" i="36"/>
  <c r="Y11" i="36"/>
  <c r="K19" i="8"/>
  <c r="AH11" i="69"/>
  <c r="AQ11" i="69" s="1"/>
  <c r="AH11" i="17"/>
  <c r="AQ11" i="17" s="1"/>
  <c r="AH11" i="58"/>
  <c r="AQ11" i="58" s="1"/>
  <c r="AN10" i="8"/>
  <c r="AI10" i="8"/>
  <c r="AR9" i="92"/>
  <c r="X12" i="66"/>
  <c r="Y12" i="66"/>
  <c r="K20" i="23"/>
  <c r="K19" i="56"/>
  <c r="K20" i="70"/>
  <c r="AR10" i="79"/>
  <c r="AG10" i="18"/>
  <c r="AP10" i="18" s="1"/>
  <c r="W11" i="18"/>
  <c r="AF10" i="18"/>
  <c r="AO10" i="18" s="1"/>
  <c r="AE10" i="18"/>
  <c r="AR10" i="95"/>
  <c r="AH10" i="62"/>
  <c r="AQ10" i="62" s="1"/>
  <c r="K20" i="21"/>
  <c r="AR10" i="30"/>
  <c r="Y11" i="5"/>
  <c r="X11" i="5"/>
  <c r="K22" i="49"/>
  <c r="Y11" i="91"/>
  <c r="X11" i="91"/>
  <c r="AR10" i="80"/>
  <c r="Y11" i="60"/>
  <c r="X11" i="60"/>
  <c r="AN9" i="20"/>
  <c r="AI9" i="20"/>
  <c r="AI9" i="51"/>
  <c r="AN9" i="51"/>
  <c r="K19" i="11"/>
  <c r="AR10" i="74"/>
  <c r="K21" i="14"/>
  <c r="AR10" i="57"/>
  <c r="K19" i="4"/>
  <c r="AI10" i="41"/>
  <c r="AN10" i="41"/>
  <c r="K19" i="50"/>
  <c r="X12" i="26"/>
  <c r="Y12" i="26"/>
  <c r="AN10" i="46"/>
  <c r="AI10" i="46"/>
  <c r="X12" i="59"/>
  <c r="Y12" i="59"/>
  <c r="AI10" i="24"/>
  <c r="AN10" i="24"/>
  <c r="AR10" i="81"/>
  <c r="AH11" i="74"/>
  <c r="AQ11" i="74" s="1"/>
  <c r="K21" i="62"/>
  <c r="K20" i="65"/>
  <c r="W12" i="63"/>
  <c r="AF11" i="63"/>
  <c r="AO11" i="63" s="1"/>
  <c r="AE11" i="63"/>
  <c r="AG11" i="63"/>
  <c r="AP11" i="63" s="1"/>
  <c r="AG11" i="40"/>
  <c r="AP11" i="40" s="1"/>
  <c r="AF11" i="40"/>
  <c r="AO11" i="40" s="1"/>
  <c r="AE11" i="40"/>
  <c r="W12" i="40"/>
  <c r="AN10" i="87"/>
  <c r="AI10" i="87"/>
  <c r="W12" i="69"/>
  <c r="AF11" i="69"/>
  <c r="AO11" i="69" s="1"/>
  <c r="AE11" i="69"/>
  <c r="AG11" i="69"/>
  <c r="AP11" i="69" s="1"/>
  <c r="W12" i="17"/>
  <c r="AF11" i="17"/>
  <c r="AO11" i="17" s="1"/>
  <c r="AE11" i="17"/>
  <c r="AG11" i="17"/>
  <c r="AP11" i="17" s="1"/>
  <c r="AH12" i="76"/>
  <c r="AQ12" i="76" s="1"/>
  <c r="AR10" i="54"/>
  <c r="W12" i="58"/>
  <c r="AF11" i="58"/>
  <c r="AO11" i="58" s="1"/>
  <c r="AE11" i="58"/>
  <c r="AG11" i="58"/>
  <c r="AP11" i="58" s="1"/>
  <c r="Y10" i="27"/>
  <c r="X10" i="27"/>
  <c r="Y11" i="82"/>
  <c r="X11" i="82"/>
  <c r="K19" i="71"/>
  <c r="AI11" i="66"/>
  <c r="AN11" i="66"/>
  <c r="AR10" i="96"/>
  <c r="AR10" i="11"/>
  <c r="K20" i="22"/>
  <c r="AG11" i="38"/>
  <c r="AP11" i="38" s="1"/>
  <c r="AF11" i="38"/>
  <c r="AO11" i="38" s="1"/>
  <c r="W12" i="38"/>
  <c r="AE11" i="38"/>
  <c r="AG11" i="21"/>
  <c r="AP11" i="21" s="1"/>
  <c r="W12" i="21"/>
  <c r="AF11" i="21"/>
  <c r="AO11" i="21" s="1"/>
  <c r="AE11" i="21"/>
  <c r="X11" i="16"/>
  <c r="Y11" i="16"/>
  <c r="AG10" i="88"/>
  <c r="AP10" i="88" s="1"/>
  <c r="AF10" i="88"/>
  <c r="AO10" i="88" s="1"/>
  <c r="AE10" i="88"/>
  <c r="W11" i="88"/>
  <c r="AH11" i="96"/>
  <c r="AQ11" i="96" s="1"/>
  <c r="K19" i="19"/>
  <c r="Z10" i="62"/>
  <c r="AR10" i="58"/>
  <c r="AH11" i="79"/>
  <c r="AQ11" i="79" s="1"/>
  <c r="AN10" i="49"/>
  <c r="AI10" i="49"/>
  <c r="AH10" i="29"/>
  <c r="AQ10" i="29" s="1"/>
  <c r="K20" i="17"/>
  <c r="AI10" i="91"/>
  <c r="AN10" i="91"/>
  <c r="AI10" i="60"/>
  <c r="AN10" i="60"/>
  <c r="AE10" i="12"/>
  <c r="AG10" i="12"/>
  <c r="AP10" i="12" s="1"/>
  <c r="W11" i="12"/>
  <c r="AF10" i="12"/>
  <c r="AO10" i="12" s="1"/>
  <c r="AR10" i="31"/>
  <c r="K19" i="2"/>
  <c r="AR10" i="55"/>
  <c r="AH11" i="70"/>
  <c r="AQ11" i="70" s="1"/>
  <c r="AR9" i="89"/>
  <c r="AH11" i="31"/>
  <c r="AQ11" i="31" s="1"/>
  <c r="AH10" i="68"/>
  <c r="AQ10" i="68" s="1"/>
  <c r="K19" i="12"/>
  <c r="K19" i="3"/>
  <c r="Y11" i="41"/>
  <c r="X11" i="41"/>
  <c r="Y12" i="77"/>
  <c r="X12" i="77"/>
  <c r="AN11" i="26"/>
  <c r="AI11" i="26"/>
  <c r="X11" i="37"/>
  <c r="Y11" i="37"/>
  <c r="AI10" i="53"/>
  <c r="AN10" i="53"/>
  <c r="AI10" i="4"/>
  <c r="AN10" i="4"/>
  <c r="AH11" i="72"/>
  <c r="AQ11" i="72" s="1"/>
  <c r="AR10" i="70"/>
  <c r="W13" i="76"/>
  <c r="AG12" i="76"/>
  <c r="AP12" i="76" s="1"/>
  <c r="AF12" i="76"/>
  <c r="AO12" i="76" s="1"/>
  <c r="AE12" i="76"/>
  <c r="W11" i="22"/>
  <c r="AF10" i="22"/>
  <c r="AO10" i="22" s="1"/>
  <c r="AE10" i="22"/>
  <c r="AG10" i="22"/>
  <c r="AP10" i="22" s="1"/>
  <c r="AR10" i="47"/>
  <c r="X11" i="8"/>
  <c r="Y11" i="8"/>
  <c r="AN9" i="27"/>
  <c r="AI9" i="27"/>
  <c r="X12" i="48"/>
  <c r="Y12" i="48"/>
  <c r="K20" i="55"/>
  <c r="AG11" i="43"/>
  <c r="AP11" i="43" s="1"/>
  <c r="AF11" i="43"/>
  <c r="AO11" i="43" s="1"/>
  <c r="W12" i="43"/>
  <c r="AE11" i="43"/>
  <c r="K20" i="7"/>
  <c r="AH11" i="42"/>
  <c r="AQ11" i="42" s="1"/>
  <c r="K19" i="72"/>
  <c r="AG11" i="96"/>
  <c r="AP11" i="96" s="1"/>
  <c r="AF11" i="96"/>
  <c r="AO11" i="96" s="1"/>
  <c r="AE11" i="96"/>
  <c r="W12" i="96"/>
  <c r="AH10" i="94"/>
  <c r="AQ10" i="94" s="1"/>
  <c r="AR10" i="33"/>
  <c r="AH10" i="10"/>
  <c r="AQ10" i="10" s="1"/>
  <c r="K20" i="18"/>
  <c r="AG11" i="79"/>
  <c r="AP11" i="79" s="1"/>
  <c r="AF11" i="79"/>
  <c r="AO11" i="79" s="1"/>
  <c r="AE11" i="79"/>
  <c r="W12" i="79"/>
  <c r="AR10" i="61"/>
  <c r="Y11" i="14"/>
  <c r="X11" i="14"/>
  <c r="Z11" i="14" s="1"/>
  <c r="AH12" i="71"/>
  <c r="AQ12" i="71" s="1"/>
  <c r="AN11" i="15"/>
  <c r="AI11" i="15"/>
  <c r="Y10" i="20"/>
  <c r="X10" i="20"/>
  <c r="AH11" i="61"/>
  <c r="AQ11" i="61" s="1"/>
  <c r="AG11" i="70"/>
  <c r="AP11" i="70" s="1"/>
  <c r="W12" i="70"/>
  <c r="AF11" i="70"/>
  <c r="AO11" i="70" s="1"/>
  <c r="AE11" i="70"/>
  <c r="K20" i="66"/>
  <c r="AH11" i="47"/>
  <c r="AQ11" i="47" s="1"/>
  <c r="Z10" i="68"/>
  <c r="AH11" i="11"/>
  <c r="AQ11" i="11" s="1"/>
  <c r="AN11" i="28"/>
  <c r="AI11" i="28"/>
  <c r="AN11" i="77"/>
  <c r="AI11" i="77"/>
  <c r="AI10" i="37"/>
  <c r="AN10" i="37"/>
  <c r="AI10" i="39"/>
  <c r="AN10" i="39"/>
  <c r="AI10" i="1"/>
  <c r="AN10" i="1"/>
  <c r="X11" i="24"/>
  <c r="Z11" i="24" s="1"/>
  <c r="Y11" i="24"/>
  <c r="Y12" i="44"/>
  <c r="X12" i="44"/>
  <c r="AR9" i="90"/>
  <c r="AN10" i="2"/>
  <c r="AI10" i="2"/>
  <c r="Y10" i="6"/>
  <c r="X10" i="6"/>
  <c r="AI10" i="36"/>
  <c r="AN10" i="36"/>
  <c r="AN9" i="7"/>
  <c r="AI9" i="7"/>
  <c r="Y11" i="87"/>
  <c r="X11" i="87"/>
  <c r="X11" i="56"/>
  <c r="Y11" i="56"/>
  <c r="X12" i="86"/>
  <c r="Y12" i="86"/>
  <c r="AN10" i="82"/>
  <c r="AI10" i="82"/>
  <c r="K19" i="16"/>
  <c r="Y12" i="83"/>
  <c r="X12" i="83"/>
  <c r="Z12" i="83" s="1"/>
  <c r="AI11" i="48"/>
  <c r="AN11" i="48"/>
  <c r="Y11" i="50"/>
  <c r="X11" i="50"/>
  <c r="AE10" i="35"/>
  <c r="AF10" i="35"/>
  <c r="AO10" i="35" s="1"/>
  <c r="W11" i="35"/>
  <c r="AG10" i="35"/>
  <c r="AP10" i="35" s="1"/>
  <c r="K19" i="67"/>
  <c r="K20" i="15"/>
  <c r="Z10" i="94"/>
  <c r="AR9" i="13"/>
  <c r="X11" i="75"/>
  <c r="Y11" i="75"/>
  <c r="AR10" i="69"/>
  <c r="AR10" i="17"/>
  <c r="AH11" i="64"/>
  <c r="AQ11" i="64" s="1"/>
  <c r="K21" i="69"/>
  <c r="K19" i="20"/>
  <c r="X11" i="34"/>
  <c r="Y11" i="34"/>
  <c r="AG10" i="29"/>
  <c r="AP10" i="29" s="1"/>
  <c r="AF10" i="29"/>
  <c r="AO10" i="29" s="1"/>
  <c r="AE10" i="29"/>
  <c r="W11" i="29"/>
  <c r="AG12" i="71"/>
  <c r="AP12" i="71" s="1"/>
  <c r="AF12" i="71"/>
  <c r="AO12" i="71" s="1"/>
  <c r="W13" i="71"/>
  <c r="AE12" i="71"/>
  <c r="AR10" i="21"/>
  <c r="AH10" i="90"/>
  <c r="AQ10" i="90" s="1"/>
  <c r="AH10" i="23"/>
  <c r="AQ10" i="23" s="1"/>
  <c r="Y11" i="19"/>
  <c r="X11" i="19"/>
  <c r="K19" i="51"/>
  <c r="Y10" i="51"/>
  <c r="X10" i="51"/>
  <c r="AR9" i="62"/>
  <c r="AR11" i="76"/>
  <c r="AG11" i="47"/>
  <c r="AP11" i="47" s="1"/>
  <c r="Z11" i="31"/>
  <c r="K20" i="5"/>
  <c r="AH11" i="30"/>
  <c r="AQ11" i="30" s="1"/>
  <c r="K20" i="63"/>
  <c r="X12" i="28"/>
  <c r="Y12" i="28"/>
  <c r="Y11" i="39"/>
  <c r="X11" i="39"/>
  <c r="X11" i="32"/>
  <c r="Y11" i="32"/>
  <c r="Y11" i="53"/>
  <c r="X11" i="53"/>
  <c r="AH10" i="89"/>
  <c r="AQ10" i="89" s="1"/>
  <c r="AI11" i="86"/>
  <c r="AN11" i="86"/>
  <c r="AH11" i="57"/>
  <c r="AQ11" i="57" s="1"/>
  <c r="Y11" i="93"/>
  <c r="X11" i="93"/>
  <c r="AN10" i="50"/>
  <c r="AI10" i="50"/>
  <c r="K21" i="61"/>
  <c r="AH11" i="85"/>
  <c r="AQ11" i="85" s="1"/>
  <c r="AF10" i="78"/>
  <c r="AO10" i="78" s="1"/>
  <c r="AE10" i="78"/>
  <c r="W11" i="78"/>
  <c r="AG10" i="78"/>
  <c r="AP10" i="78" s="1"/>
  <c r="Z11" i="42"/>
  <c r="K20" i="54"/>
  <c r="AH10" i="92"/>
  <c r="AQ10" i="92" s="1"/>
  <c r="K19" i="60"/>
  <c r="AI10" i="75"/>
  <c r="AN10" i="75"/>
  <c r="AG10" i="10"/>
  <c r="AP10" i="10" s="1"/>
  <c r="W11" i="10"/>
  <c r="AF10" i="10"/>
  <c r="AO10" i="10" s="1"/>
  <c r="AE10" i="10"/>
  <c r="AR10" i="42"/>
  <c r="K20" i="68"/>
  <c r="Y11" i="49"/>
  <c r="X11" i="49"/>
  <c r="AH11" i="95"/>
  <c r="AQ11" i="95" s="1"/>
  <c r="AG10" i="25"/>
  <c r="AP10" i="25" s="1"/>
  <c r="AF10" i="25"/>
  <c r="AO10" i="25" s="1"/>
  <c r="AE10" i="25"/>
  <c r="W11" i="25"/>
  <c r="AN10" i="5"/>
  <c r="AI10" i="5"/>
  <c r="AH11" i="33"/>
  <c r="AQ11" i="33" s="1"/>
  <c r="AR10" i="45"/>
  <c r="X12" i="15"/>
  <c r="Y12" i="15"/>
  <c r="Z12" i="15" s="1"/>
  <c r="AG10" i="23"/>
  <c r="AP10" i="23" s="1"/>
  <c r="W11" i="23"/>
  <c r="AF10" i="23"/>
  <c r="AO10" i="23" s="1"/>
  <c r="AE10" i="23"/>
  <c r="K20" i="57"/>
  <c r="AE11" i="61"/>
  <c r="W12" i="61"/>
  <c r="AF11" i="61"/>
  <c r="AO11" i="61" s="1"/>
  <c r="AG11" i="61"/>
  <c r="AP11" i="61" s="1"/>
  <c r="AH11" i="81"/>
  <c r="AQ11" i="81" s="1"/>
  <c r="AH11" i="45"/>
  <c r="AQ11" i="45" s="1"/>
  <c r="K23" i="6"/>
  <c r="AR10" i="64"/>
  <c r="K19" i="59"/>
  <c r="Z11" i="11"/>
  <c r="Y11" i="46"/>
  <c r="X11" i="46"/>
  <c r="AI10" i="32"/>
  <c r="AN10" i="32"/>
  <c r="AN11" i="59"/>
  <c r="AI11" i="59"/>
  <c r="Y11" i="1"/>
  <c r="X11" i="1"/>
  <c r="Y11" i="73"/>
  <c r="X11" i="73"/>
  <c r="AI11" i="44"/>
  <c r="AN11" i="44"/>
  <c r="W12" i="74"/>
  <c r="AG11" i="9"/>
  <c r="AP11" i="9" s="1"/>
  <c r="W12" i="9"/>
  <c r="AF11" i="9"/>
  <c r="AO11" i="9" s="1"/>
  <c r="AE11" i="9"/>
  <c r="AR10" i="65"/>
  <c r="AR10" i="72"/>
  <c r="AR11" i="71"/>
  <c r="AR9" i="94"/>
  <c r="AI10" i="56"/>
  <c r="AN10" i="56"/>
  <c r="Z11" i="72"/>
  <c r="Z10" i="89"/>
  <c r="K19" i="52"/>
  <c r="Y11" i="2"/>
  <c r="X11" i="2"/>
  <c r="W12" i="52"/>
  <c r="AG11" i="52"/>
  <c r="AP11" i="52" s="1"/>
  <c r="AF11" i="52"/>
  <c r="AO11" i="52" s="1"/>
  <c r="AE11" i="52"/>
  <c r="AI9" i="6"/>
  <c r="AN9" i="6"/>
  <c r="X10" i="7"/>
  <c r="Y10" i="7"/>
  <c r="AR10" i="85"/>
  <c r="K20" i="9"/>
  <c r="AR9" i="88"/>
  <c r="AR9" i="68"/>
  <c r="Z11" i="57"/>
  <c r="AN11" i="83"/>
  <c r="AI11" i="83"/>
  <c r="K19" i="24"/>
  <c r="AN10" i="93"/>
  <c r="AI10" i="93"/>
  <c r="AH11" i="21"/>
  <c r="AQ11" i="21" s="1"/>
  <c r="AI10" i="16"/>
  <c r="AN10" i="16"/>
  <c r="AH10" i="88"/>
  <c r="AQ10" i="88" s="1"/>
  <c r="AH10" i="13"/>
  <c r="AQ10" i="13" s="1"/>
  <c r="AR9" i="29"/>
  <c r="Z11" i="64"/>
  <c r="AH11" i="65"/>
  <c r="AQ11" i="65" s="1"/>
  <c r="Z11" i="95"/>
  <c r="AI10" i="14"/>
  <c r="AN10" i="14"/>
  <c r="AI10" i="34"/>
  <c r="AN10" i="34"/>
  <c r="AH11" i="55"/>
  <c r="AQ11" i="55" s="1"/>
  <c r="K21" i="53"/>
  <c r="Z10" i="90"/>
  <c r="AH10" i="12"/>
  <c r="AQ10" i="12" s="1"/>
  <c r="AI10" i="19"/>
  <c r="AN10" i="19"/>
  <c r="K21" i="13"/>
  <c r="Z11" i="45"/>
  <c r="AR9" i="10"/>
  <c r="AH11" i="54"/>
  <c r="AQ11" i="54" s="1"/>
  <c r="AH11" i="80"/>
  <c r="AQ11" i="80" s="1"/>
  <c r="K21" i="58"/>
  <c r="AG11" i="30"/>
  <c r="AP11" i="30" s="1"/>
  <c r="AF11" i="30"/>
  <c r="AO11" i="30" s="1"/>
  <c r="W12" i="30"/>
  <c r="AE11" i="30"/>
  <c r="K21" i="10"/>
  <c r="Y11" i="4"/>
  <c r="X11" i="4"/>
  <c r="AI10" i="73"/>
  <c r="AN10" i="73"/>
  <c r="AE11" i="55" l="1"/>
  <c r="Z12" i="28"/>
  <c r="W12" i="33"/>
  <c r="Z11" i="2"/>
  <c r="AG10" i="92"/>
  <c r="AP10" i="92" s="1"/>
  <c r="Z10" i="67"/>
  <c r="AF10" i="67" s="1"/>
  <c r="AO10" i="67" s="1"/>
  <c r="Z11" i="87"/>
  <c r="AG11" i="54"/>
  <c r="AP11" i="54" s="1"/>
  <c r="AE10" i="92"/>
  <c r="AF11" i="54"/>
  <c r="AO11" i="54" s="1"/>
  <c r="AF10" i="92"/>
  <c r="AO10" i="92" s="1"/>
  <c r="AG10" i="67"/>
  <c r="AP10" i="67" s="1"/>
  <c r="Z11" i="4"/>
  <c r="AF11" i="33"/>
  <c r="AO11" i="33" s="1"/>
  <c r="Z11" i="19"/>
  <c r="Z11" i="41"/>
  <c r="AG11" i="33"/>
  <c r="AP11" i="33" s="1"/>
  <c r="AF11" i="55"/>
  <c r="AO11" i="55" s="1"/>
  <c r="AE11" i="65"/>
  <c r="AF11" i="74"/>
  <c r="AO11" i="74" s="1"/>
  <c r="Z11" i="1"/>
  <c r="Z11" i="39"/>
  <c r="W12" i="55"/>
  <c r="X12" i="55" s="1"/>
  <c r="AF11" i="65"/>
  <c r="AO11" i="65" s="1"/>
  <c r="Y11" i="3"/>
  <c r="X11" i="3"/>
  <c r="AH11" i="3" s="1"/>
  <c r="AQ11" i="3" s="1"/>
  <c r="Z11" i="3"/>
  <c r="AE11" i="74"/>
  <c r="AE11" i="47"/>
  <c r="AN11" i="47" s="1"/>
  <c r="W12" i="65"/>
  <c r="AI10" i="3"/>
  <c r="AR10" i="3" s="1"/>
  <c r="AN10" i="3"/>
  <c r="AF11" i="47"/>
  <c r="AO11" i="47" s="1"/>
  <c r="Z11" i="82"/>
  <c r="Z11" i="60"/>
  <c r="AG11" i="60" s="1"/>
  <c r="AP11" i="60" s="1"/>
  <c r="Z11" i="36"/>
  <c r="W12" i="85"/>
  <c r="Z11" i="73"/>
  <c r="AG11" i="85"/>
  <c r="AP11" i="85" s="1"/>
  <c r="AE11" i="54"/>
  <c r="Z11" i="32"/>
  <c r="AF11" i="32" s="1"/>
  <c r="AO11" i="32" s="1"/>
  <c r="Z12" i="48"/>
  <c r="Z11" i="5"/>
  <c r="AE11" i="85"/>
  <c r="Z11" i="56"/>
  <c r="AG11" i="56" s="1"/>
  <c r="AP11" i="56" s="1"/>
  <c r="Z10" i="20"/>
  <c r="AG10" i="20" s="1"/>
  <c r="AP10" i="20" s="1"/>
  <c r="Z12" i="26"/>
  <c r="AE12" i="26" s="1"/>
  <c r="Z12" i="66"/>
  <c r="Z11" i="93"/>
  <c r="Z11" i="53"/>
  <c r="Z12" i="86"/>
  <c r="AG12" i="86" s="1"/>
  <c r="AP12" i="86" s="1"/>
  <c r="Z11" i="8"/>
  <c r="AF11" i="8" s="1"/>
  <c r="AO11" i="8" s="1"/>
  <c r="Z11" i="91"/>
  <c r="AG11" i="91" s="1"/>
  <c r="AP11" i="91" s="1"/>
  <c r="Z11" i="50"/>
  <c r="AF11" i="50" s="1"/>
  <c r="AO11" i="50" s="1"/>
  <c r="Z11" i="75"/>
  <c r="AF11" i="75" s="1"/>
  <c r="AO11" i="75" s="1"/>
  <c r="Z12" i="44"/>
  <c r="Z11" i="16"/>
  <c r="W12" i="16" s="1"/>
  <c r="Z10" i="51"/>
  <c r="AG10" i="51" s="1"/>
  <c r="AP10" i="51" s="1"/>
  <c r="AG11" i="8"/>
  <c r="AP11" i="8" s="1"/>
  <c r="W12" i="8"/>
  <c r="AF12" i="15"/>
  <c r="AO12" i="15" s="1"/>
  <c r="W13" i="15"/>
  <c r="AE12" i="15"/>
  <c r="AG12" i="15"/>
  <c r="AP12" i="15" s="1"/>
  <c r="AF10" i="20"/>
  <c r="AO10" i="20" s="1"/>
  <c r="AE10" i="20"/>
  <c r="W12" i="2"/>
  <c r="AF11" i="2"/>
  <c r="AO11" i="2" s="1"/>
  <c r="AE11" i="2"/>
  <c r="AG11" i="2"/>
  <c r="AP11" i="2" s="1"/>
  <c r="AF11" i="87"/>
  <c r="AO11" i="87" s="1"/>
  <c r="AG11" i="87"/>
  <c r="AP11" i="87" s="1"/>
  <c r="AE11" i="87"/>
  <c r="W12" i="87"/>
  <c r="W12" i="39"/>
  <c r="AG11" i="39"/>
  <c r="AP11" i="39" s="1"/>
  <c r="AE11" i="39"/>
  <c r="AF11" i="39"/>
  <c r="AO11" i="39" s="1"/>
  <c r="W12" i="41"/>
  <c r="AG11" i="41"/>
  <c r="AP11" i="41" s="1"/>
  <c r="AE11" i="41"/>
  <c r="AF11" i="41"/>
  <c r="AO11" i="41" s="1"/>
  <c r="AG11" i="5"/>
  <c r="AP11" i="5" s="1"/>
  <c r="W12" i="5"/>
  <c r="AF11" i="5"/>
  <c r="AO11" i="5" s="1"/>
  <c r="AE11" i="5"/>
  <c r="AG11" i="1"/>
  <c r="AP11" i="1" s="1"/>
  <c r="AF11" i="1"/>
  <c r="AO11" i="1" s="1"/>
  <c r="W12" i="1"/>
  <c r="AE11" i="1"/>
  <c r="AG11" i="93"/>
  <c r="AP11" i="93" s="1"/>
  <c r="AF11" i="93"/>
  <c r="AO11" i="93" s="1"/>
  <c r="AE11" i="93"/>
  <c r="W12" i="93"/>
  <c r="AE11" i="53"/>
  <c r="AF11" i="53"/>
  <c r="AO11" i="53" s="1"/>
  <c r="W12" i="53"/>
  <c r="AG11" i="53"/>
  <c r="AP11" i="53" s="1"/>
  <c r="W13" i="86"/>
  <c r="AF12" i="44"/>
  <c r="AO12" i="44" s="1"/>
  <c r="AE12" i="44"/>
  <c r="W13" i="44"/>
  <c r="AG12" i="44"/>
  <c r="AP12" i="44" s="1"/>
  <c r="AR10" i="93"/>
  <c r="K21" i="9"/>
  <c r="AG11" i="72"/>
  <c r="AP11" i="72" s="1"/>
  <c r="W12" i="72"/>
  <c r="AF11" i="72"/>
  <c r="AO11" i="72" s="1"/>
  <c r="AE11" i="72"/>
  <c r="AI11" i="74"/>
  <c r="AN11" i="74"/>
  <c r="X12" i="61"/>
  <c r="Y12" i="61"/>
  <c r="Y11" i="23"/>
  <c r="Z11" i="23" s="1"/>
  <c r="X11" i="23"/>
  <c r="AH11" i="49"/>
  <c r="AQ11" i="49" s="1"/>
  <c r="AR10" i="75"/>
  <c r="K21" i="63"/>
  <c r="AR11" i="83"/>
  <c r="AH10" i="7"/>
  <c r="AQ10" i="7" s="1"/>
  <c r="K20" i="52"/>
  <c r="AH11" i="73"/>
  <c r="AQ11" i="73" s="1"/>
  <c r="AR11" i="59"/>
  <c r="AN10" i="25"/>
  <c r="AI10" i="25"/>
  <c r="K21" i="68"/>
  <c r="W12" i="42"/>
  <c r="AG11" i="42"/>
  <c r="AP11" i="42" s="1"/>
  <c r="AE11" i="42"/>
  <c r="AF11" i="42"/>
  <c r="AO11" i="42" s="1"/>
  <c r="K22" i="61"/>
  <c r="AH11" i="19"/>
  <c r="AQ11" i="19" s="1"/>
  <c r="K22" i="58"/>
  <c r="K22" i="13"/>
  <c r="Z10" i="7"/>
  <c r="X12" i="52"/>
  <c r="Y12" i="52"/>
  <c r="AF10" i="89"/>
  <c r="AO10" i="89" s="1"/>
  <c r="AG10" i="89"/>
  <c r="AP10" i="89" s="1"/>
  <c r="AE10" i="89"/>
  <c r="W11" i="89"/>
  <c r="AI11" i="9"/>
  <c r="AN11" i="9"/>
  <c r="X12" i="74"/>
  <c r="Y12" i="74"/>
  <c r="AG11" i="11"/>
  <c r="AP11" i="11" s="1"/>
  <c r="W12" i="11"/>
  <c r="AF11" i="11"/>
  <c r="AO11" i="11" s="1"/>
  <c r="AE11" i="11"/>
  <c r="AR10" i="50"/>
  <c r="AH11" i="32"/>
  <c r="AQ11" i="32" s="1"/>
  <c r="AH12" i="28"/>
  <c r="AQ12" i="28" s="1"/>
  <c r="AI11" i="47"/>
  <c r="AH10" i="51"/>
  <c r="AQ10" i="51" s="1"/>
  <c r="Y13" i="71"/>
  <c r="X13" i="71"/>
  <c r="K20" i="20"/>
  <c r="K20" i="67"/>
  <c r="AH11" i="50"/>
  <c r="AQ11" i="50" s="1"/>
  <c r="AH11" i="87"/>
  <c r="AQ11" i="87" s="1"/>
  <c r="AR10" i="36"/>
  <c r="AH11" i="24"/>
  <c r="AQ11" i="24" s="1"/>
  <c r="Y12" i="70"/>
  <c r="X12" i="70"/>
  <c r="AN11" i="79"/>
  <c r="AI11" i="79"/>
  <c r="AH12" i="48"/>
  <c r="AQ12" i="48" s="1"/>
  <c r="X11" i="22"/>
  <c r="Y11" i="22"/>
  <c r="W11" i="62"/>
  <c r="AF10" i="62"/>
  <c r="AO10" i="62" s="1"/>
  <c r="AE10" i="62"/>
  <c r="AG10" i="62"/>
  <c r="AP10" i="62" s="1"/>
  <c r="Y12" i="21"/>
  <c r="X12" i="21"/>
  <c r="AN11" i="58"/>
  <c r="AI11" i="58"/>
  <c r="AR10" i="87"/>
  <c r="K21" i="65"/>
  <c r="AH12" i="26"/>
  <c r="AQ12" i="26" s="1"/>
  <c r="K20" i="11"/>
  <c r="AH11" i="36"/>
  <c r="AQ11" i="36" s="1"/>
  <c r="K20" i="64"/>
  <c r="Y12" i="85"/>
  <c r="X12" i="85"/>
  <c r="X12" i="33"/>
  <c r="Y12" i="33"/>
  <c r="X12" i="81"/>
  <c r="Y12" i="81"/>
  <c r="AG11" i="4"/>
  <c r="AP11" i="4" s="1"/>
  <c r="W12" i="4"/>
  <c r="AF11" i="4"/>
  <c r="AO11" i="4" s="1"/>
  <c r="AE11" i="4"/>
  <c r="K22" i="53"/>
  <c r="W12" i="57"/>
  <c r="AF11" i="57"/>
  <c r="AO11" i="57" s="1"/>
  <c r="AG11" i="57"/>
  <c r="AP11" i="57" s="1"/>
  <c r="AE11" i="57"/>
  <c r="AH11" i="2"/>
  <c r="AQ11" i="2" s="1"/>
  <c r="AG11" i="73"/>
  <c r="AP11" i="73" s="1"/>
  <c r="AF11" i="73"/>
  <c r="AO11" i="73" s="1"/>
  <c r="AE11" i="73"/>
  <c r="W12" i="73"/>
  <c r="AG11" i="19"/>
  <c r="AP11" i="19" s="1"/>
  <c r="W12" i="19"/>
  <c r="AF11" i="19"/>
  <c r="AO11" i="19" s="1"/>
  <c r="AE11" i="19"/>
  <c r="AG12" i="83"/>
  <c r="AP12" i="83" s="1"/>
  <c r="AF12" i="83"/>
  <c r="AO12" i="83" s="1"/>
  <c r="W13" i="83"/>
  <c r="AE12" i="83"/>
  <c r="AH10" i="6"/>
  <c r="AQ10" i="6" s="1"/>
  <c r="AF11" i="14"/>
  <c r="AO11" i="14" s="1"/>
  <c r="AE11" i="14"/>
  <c r="W12" i="14"/>
  <c r="AG11" i="14"/>
  <c r="AP11" i="14" s="1"/>
  <c r="AF12" i="48"/>
  <c r="AO12" i="48" s="1"/>
  <c r="W13" i="48"/>
  <c r="AG12" i="48"/>
  <c r="AP12" i="48" s="1"/>
  <c r="AE12" i="48"/>
  <c r="AI12" i="76"/>
  <c r="AN12" i="76"/>
  <c r="AR10" i="53"/>
  <c r="X11" i="12"/>
  <c r="Y11" i="12"/>
  <c r="AG11" i="82"/>
  <c r="AP11" i="82" s="1"/>
  <c r="AF11" i="82"/>
  <c r="AO11" i="82" s="1"/>
  <c r="W12" i="82"/>
  <c r="AE11" i="82"/>
  <c r="X12" i="17"/>
  <c r="Y12" i="17"/>
  <c r="AH12" i="59"/>
  <c r="AQ12" i="59" s="1"/>
  <c r="AF12" i="26"/>
  <c r="AO12" i="26" s="1"/>
  <c r="AE11" i="60"/>
  <c r="K21" i="23"/>
  <c r="AR10" i="8"/>
  <c r="AG11" i="36"/>
  <c r="AP11" i="36" s="1"/>
  <c r="AF11" i="36"/>
  <c r="AO11" i="36" s="1"/>
  <c r="W12" i="36"/>
  <c r="AE11" i="36"/>
  <c r="AN11" i="55"/>
  <c r="AI11" i="55"/>
  <c r="AN11" i="85"/>
  <c r="AI11" i="85"/>
  <c r="X12" i="54"/>
  <c r="Y12" i="54"/>
  <c r="AN11" i="81"/>
  <c r="AI11" i="81"/>
  <c r="X12" i="65"/>
  <c r="Y12" i="65"/>
  <c r="Z12" i="65" s="1"/>
  <c r="AR10" i="19"/>
  <c r="W12" i="95"/>
  <c r="AE11" i="95"/>
  <c r="AF11" i="95"/>
  <c r="AO11" i="95" s="1"/>
  <c r="AG11" i="95"/>
  <c r="AP11" i="95" s="1"/>
  <c r="AR9" i="6"/>
  <c r="Y12" i="9"/>
  <c r="X12" i="9"/>
  <c r="AH11" i="1"/>
  <c r="AQ11" i="1" s="1"/>
  <c r="AR10" i="32"/>
  <c r="K20" i="59"/>
  <c r="AI11" i="61"/>
  <c r="AN11" i="61"/>
  <c r="AN10" i="10"/>
  <c r="AI10" i="10"/>
  <c r="Y11" i="78"/>
  <c r="X11" i="78"/>
  <c r="AH11" i="93"/>
  <c r="AQ11" i="93" s="1"/>
  <c r="AR11" i="86"/>
  <c r="AH11" i="53"/>
  <c r="AQ11" i="53" s="1"/>
  <c r="AH11" i="39"/>
  <c r="AQ11" i="39" s="1"/>
  <c r="X12" i="47"/>
  <c r="Y12" i="47"/>
  <c r="Z12" i="47" s="1"/>
  <c r="K22" i="69"/>
  <c r="AF10" i="94"/>
  <c r="AO10" i="94" s="1"/>
  <c r="W11" i="94"/>
  <c r="AG10" i="94"/>
  <c r="AP10" i="94" s="1"/>
  <c r="AE10" i="94"/>
  <c r="Y11" i="35"/>
  <c r="X11" i="35"/>
  <c r="AH12" i="44"/>
  <c r="AQ12" i="44" s="1"/>
  <c r="AR11" i="77"/>
  <c r="AE10" i="68"/>
  <c r="W11" i="68"/>
  <c r="AF10" i="68"/>
  <c r="AO10" i="68" s="1"/>
  <c r="AG10" i="68"/>
  <c r="AP10" i="68" s="1"/>
  <c r="K20" i="72"/>
  <c r="AR9" i="27"/>
  <c r="K20" i="3"/>
  <c r="K20" i="19"/>
  <c r="AH11" i="16"/>
  <c r="AQ11" i="16" s="1"/>
  <c r="AN11" i="38"/>
  <c r="AI11" i="38"/>
  <c r="K21" i="22"/>
  <c r="AR11" i="66"/>
  <c r="AH10" i="27"/>
  <c r="AQ10" i="27" s="1"/>
  <c r="X12" i="58"/>
  <c r="Y12" i="58"/>
  <c r="AN11" i="63"/>
  <c r="AI11" i="63"/>
  <c r="K22" i="62"/>
  <c r="Z12" i="59"/>
  <c r="K22" i="14"/>
  <c r="AR9" i="51"/>
  <c r="K23" i="49"/>
  <c r="AI10" i="18"/>
  <c r="AN10" i="18"/>
  <c r="AN11" i="84"/>
  <c r="AI11" i="84"/>
  <c r="AI11" i="33"/>
  <c r="AN11" i="33"/>
  <c r="AN11" i="80"/>
  <c r="AI11" i="80"/>
  <c r="AN10" i="92"/>
  <c r="AI10" i="92"/>
  <c r="AR10" i="5"/>
  <c r="AG11" i="32"/>
  <c r="AP11" i="32" s="1"/>
  <c r="AG12" i="28"/>
  <c r="AP12" i="28" s="1"/>
  <c r="AF12" i="28"/>
  <c r="AO12" i="28" s="1"/>
  <c r="W13" i="28"/>
  <c r="AE12" i="28"/>
  <c r="AH12" i="86"/>
  <c r="AQ12" i="86" s="1"/>
  <c r="AG11" i="24"/>
  <c r="AP11" i="24" s="1"/>
  <c r="W12" i="24"/>
  <c r="AF11" i="24"/>
  <c r="AO11" i="24" s="1"/>
  <c r="AE11" i="24"/>
  <c r="AR10" i="37"/>
  <c r="AR11" i="15"/>
  <c r="AH12" i="77"/>
  <c r="AQ12" i="77" s="1"/>
  <c r="AI11" i="52"/>
  <c r="AN11" i="52"/>
  <c r="AH11" i="46"/>
  <c r="AQ11" i="46" s="1"/>
  <c r="X12" i="96"/>
  <c r="Y12" i="96"/>
  <c r="K21" i="7"/>
  <c r="AH11" i="37"/>
  <c r="AQ11" i="37" s="1"/>
  <c r="Z12" i="77"/>
  <c r="K20" i="2"/>
  <c r="AI10" i="12"/>
  <c r="AN10" i="12"/>
  <c r="K21" i="17"/>
  <c r="AR10" i="49"/>
  <c r="Y11" i="88"/>
  <c r="X11" i="88"/>
  <c r="X12" i="38"/>
  <c r="Y12" i="38"/>
  <c r="AI11" i="69"/>
  <c r="AN11" i="69"/>
  <c r="Y12" i="40"/>
  <c r="X12" i="40"/>
  <c r="AR10" i="46"/>
  <c r="K20" i="50"/>
  <c r="AR9" i="20"/>
  <c r="AH11" i="5"/>
  <c r="AQ11" i="5" s="1"/>
  <c r="K21" i="21"/>
  <c r="K21" i="70"/>
  <c r="AH12" i="66"/>
  <c r="AQ12" i="66" s="1"/>
  <c r="X12" i="80"/>
  <c r="Y12" i="80"/>
  <c r="Y11" i="13"/>
  <c r="X11" i="13"/>
  <c r="AR10" i="14"/>
  <c r="AR10" i="91"/>
  <c r="K22" i="10"/>
  <c r="AR10" i="56"/>
  <c r="K20" i="60"/>
  <c r="X11" i="29"/>
  <c r="Y11" i="29"/>
  <c r="AH11" i="34"/>
  <c r="AQ11" i="34" s="1"/>
  <c r="K20" i="16"/>
  <c r="AR9" i="7"/>
  <c r="Z10" i="6"/>
  <c r="AR10" i="1"/>
  <c r="K21" i="66"/>
  <c r="AR10" i="73"/>
  <c r="AI11" i="30"/>
  <c r="AN11" i="30"/>
  <c r="AG11" i="45"/>
  <c r="AP11" i="45" s="1"/>
  <c r="W12" i="45"/>
  <c r="AE11" i="45"/>
  <c r="AF11" i="45"/>
  <c r="AO11" i="45" s="1"/>
  <c r="AR10" i="16"/>
  <c r="K20" i="24"/>
  <c r="AR11" i="44"/>
  <c r="K21" i="57"/>
  <c r="AH12" i="15"/>
  <c r="AQ12" i="15" s="1"/>
  <c r="Y11" i="25"/>
  <c r="X11" i="25"/>
  <c r="Y11" i="10"/>
  <c r="X11" i="10"/>
  <c r="K21" i="54"/>
  <c r="K21" i="5"/>
  <c r="K20" i="51"/>
  <c r="Z11" i="34"/>
  <c r="AH11" i="75"/>
  <c r="AQ11" i="75" s="1"/>
  <c r="K21" i="15"/>
  <c r="AR11" i="48"/>
  <c r="AR10" i="82"/>
  <c r="AH11" i="56"/>
  <c r="AQ11" i="56" s="1"/>
  <c r="AR10" i="2"/>
  <c r="AR11" i="28"/>
  <c r="AN11" i="70"/>
  <c r="AI11" i="70"/>
  <c r="AH10" i="20"/>
  <c r="AQ10" i="20" s="1"/>
  <c r="K21" i="18"/>
  <c r="AN11" i="96"/>
  <c r="AI11" i="96"/>
  <c r="AI11" i="43"/>
  <c r="AN11" i="43"/>
  <c r="K21" i="55"/>
  <c r="AI10" i="22"/>
  <c r="AN10" i="22"/>
  <c r="Z11" i="37"/>
  <c r="AH11" i="41"/>
  <c r="AQ11" i="41" s="1"/>
  <c r="K20" i="12"/>
  <c r="AN10" i="88"/>
  <c r="AI10" i="88"/>
  <c r="AI11" i="21"/>
  <c r="AN11" i="21"/>
  <c r="K20" i="71"/>
  <c r="Z10" i="27"/>
  <c r="AN11" i="40"/>
  <c r="AI11" i="40"/>
  <c r="X12" i="63"/>
  <c r="Y12" i="63"/>
  <c r="K20" i="4"/>
  <c r="AH11" i="91"/>
  <c r="AQ11" i="91" s="1"/>
  <c r="Y11" i="18"/>
  <c r="X11" i="18"/>
  <c r="AG12" i="66"/>
  <c r="AP12" i="66" s="1"/>
  <c r="W13" i="66"/>
  <c r="AE12" i="66"/>
  <c r="AF12" i="66"/>
  <c r="AO12" i="66" s="1"/>
  <c r="K20" i="8"/>
  <c r="AI10" i="13"/>
  <c r="AN10" i="13"/>
  <c r="Z11" i="49"/>
  <c r="AI10" i="78"/>
  <c r="AN10" i="78"/>
  <c r="AH11" i="4"/>
  <c r="AQ11" i="4" s="1"/>
  <c r="X12" i="30"/>
  <c r="Y12" i="30"/>
  <c r="AE10" i="90"/>
  <c r="AF10" i="90"/>
  <c r="AO10" i="90" s="1"/>
  <c r="W11" i="90"/>
  <c r="AG10" i="90"/>
  <c r="AP10" i="90" s="1"/>
  <c r="AR10" i="34"/>
  <c r="AG11" i="64"/>
  <c r="AP11" i="64" s="1"/>
  <c r="W12" i="64"/>
  <c r="AF11" i="64"/>
  <c r="AO11" i="64" s="1"/>
  <c r="AE11" i="64"/>
  <c r="Z11" i="46"/>
  <c r="AN10" i="23"/>
  <c r="AI10" i="23"/>
  <c r="W12" i="31"/>
  <c r="AG11" i="31"/>
  <c r="AP11" i="31" s="1"/>
  <c r="AF11" i="31"/>
  <c r="AO11" i="31" s="1"/>
  <c r="AE11" i="31"/>
  <c r="AN12" i="71"/>
  <c r="AI12" i="71"/>
  <c r="AN10" i="29"/>
  <c r="AI10" i="29"/>
  <c r="AI10" i="35"/>
  <c r="AN10" i="35"/>
  <c r="AH12" i="83"/>
  <c r="AQ12" i="83" s="1"/>
  <c r="AR10" i="39"/>
  <c r="AH11" i="14"/>
  <c r="AQ11" i="14" s="1"/>
  <c r="Y12" i="79"/>
  <c r="X12" i="79"/>
  <c r="X12" i="43"/>
  <c r="Y12" i="43"/>
  <c r="AH11" i="8"/>
  <c r="AQ11" i="8" s="1"/>
  <c r="X13" i="76"/>
  <c r="Y13" i="76"/>
  <c r="AR10" i="4"/>
  <c r="AR11" i="26"/>
  <c r="AR10" i="60"/>
  <c r="AH11" i="82"/>
  <c r="AQ11" i="82" s="1"/>
  <c r="AI11" i="17"/>
  <c r="AN11" i="17"/>
  <c r="Y12" i="69"/>
  <c r="X12" i="69"/>
  <c r="AR10" i="24"/>
  <c r="AR10" i="41"/>
  <c r="AH11" i="60"/>
  <c r="AQ11" i="60" s="1"/>
  <c r="K20" i="56"/>
  <c r="Y12" i="84"/>
  <c r="X12" i="84"/>
  <c r="AN11" i="54"/>
  <c r="AI11" i="54"/>
  <c r="AI11" i="65"/>
  <c r="AN11" i="65"/>
  <c r="Y11" i="92"/>
  <c r="X11" i="92"/>
  <c r="W12" i="56" l="1"/>
  <c r="AE10" i="67"/>
  <c r="AE12" i="86"/>
  <c r="AG11" i="75"/>
  <c r="AP11" i="75" s="1"/>
  <c r="W11" i="67"/>
  <c r="X11" i="67" s="1"/>
  <c r="Z11" i="35"/>
  <c r="AF11" i="35" s="1"/>
  <c r="AO11" i="35" s="1"/>
  <c r="AE11" i="56"/>
  <c r="AF11" i="56"/>
  <c r="AO11" i="56" s="1"/>
  <c r="AI10" i="67"/>
  <c r="AR10" i="67" s="1"/>
  <c r="AN10" i="67"/>
  <c r="AF12" i="86"/>
  <c r="AO12" i="86" s="1"/>
  <c r="W12" i="50"/>
  <c r="AE11" i="75"/>
  <c r="AG11" i="50"/>
  <c r="AP11" i="50" s="1"/>
  <c r="AF11" i="60"/>
  <c r="AO11" i="60" s="1"/>
  <c r="AG12" i="26"/>
  <c r="AP12" i="26" s="1"/>
  <c r="W12" i="60"/>
  <c r="W13" i="26"/>
  <c r="W12" i="91"/>
  <c r="W11" i="20"/>
  <c r="Y11" i="20" s="1"/>
  <c r="AG11" i="3"/>
  <c r="AP11" i="3" s="1"/>
  <c r="W12" i="3"/>
  <c r="AF11" i="3"/>
  <c r="AO11" i="3" s="1"/>
  <c r="AE11" i="3"/>
  <c r="Y12" i="55"/>
  <c r="W12" i="32"/>
  <c r="X12" i="32" s="1"/>
  <c r="AE11" i="91"/>
  <c r="AG11" i="16"/>
  <c r="AP11" i="16" s="1"/>
  <c r="AE11" i="32"/>
  <c r="AF11" i="91"/>
  <c r="AO11" i="91" s="1"/>
  <c r="W11" i="51"/>
  <c r="AE11" i="8"/>
  <c r="AI11" i="8" s="1"/>
  <c r="AE10" i="51"/>
  <c r="W12" i="75"/>
  <c r="Z11" i="18"/>
  <c r="AE11" i="16"/>
  <c r="Z12" i="96"/>
  <c r="Z11" i="12"/>
  <c r="AE11" i="12" s="1"/>
  <c r="AF11" i="16"/>
  <c r="AO11" i="16" s="1"/>
  <c r="Z12" i="9"/>
  <c r="Z12" i="54"/>
  <c r="W13" i="54" s="1"/>
  <c r="Z12" i="33"/>
  <c r="AE12" i="33" s="1"/>
  <c r="Z11" i="25"/>
  <c r="AG11" i="25" s="1"/>
  <c r="AP11" i="25" s="1"/>
  <c r="Z11" i="92"/>
  <c r="W12" i="92" s="1"/>
  <c r="Z12" i="79"/>
  <c r="AG12" i="79" s="1"/>
  <c r="AP12" i="79" s="1"/>
  <c r="Z12" i="69"/>
  <c r="AF12" i="69" s="1"/>
  <c r="AO12" i="69" s="1"/>
  <c r="Z13" i="76"/>
  <c r="AF13" i="76" s="1"/>
  <c r="AO13" i="76" s="1"/>
  <c r="Z12" i="21"/>
  <c r="AG12" i="21" s="1"/>
  <c r="AP12" i="21" s="1"/>
  <c r="AF10" i="51"/>
  <c r="AO10" i="51" s="1"/>
  <c r="AE11" i="50"/>
  <c r="AN11" i="50" s="1"/>
  <c r="Z12" i="30"/>
  <c r="W13" i="30" s="1"/>
  <c r="Z11" i="88"/>
  <c r="AG11" i="88" s="1"/>
  <c r="AP11" i="88" s="1"/>
  <c r="AG11" i="35"/>
  <c r="AP11" i="35" s="1"/>
  <c r="AE11" i="35"/>
  <c r="W13" i="33"/>
  <c r="AG12" i="33"/>
  <c r="AP12" i="33" s="1"/>
  <c r="AE12" i="54"/>
  <c r="AG12" i="54"/>
  <c r="AP12" i="54" s="1"/>
  <c r="AF12" i="54"/>
  <c r="AO12" i="54" s="1"/>
  <c r="W13" i="21"/>
  <c r="AE11" i="88"/>
  <c r="AE13" i="76"/>
  <c r="W14" i="76"/>
  <c r="W13" i="47"/>
  <c r="AG12" i="47"/>
  <c r="AP12" i="47" s="1"/>
  <c r="AF12" i="47"/>
  <c r="AO12" i="47" s="1"/>
  <c r="AE12" i="47"/>
  <c r="W13" i="69"/>
  <c r="AE12" i="69"/>
  <c r="AG12" i="69"/>
  <c r="AP12" i="69" s="1"/>
  <c r="AF11" i="25"/>
  <c r="AO11" i="25" s="1"/>
  <c r="AR10" i="88"/>
  <c r="AR10" i="29"/>
  <c r="W12" i="49"/>
  <c r="AE11" i="49"/>
  <c r="AG11" i="49"/>
  <c r="AP11" i="49" s="1"/>
  <c r="AF11" i="49"/>
  <c r="AO11" i="49" s="1"/>
  <c r="AR12" i="71"/>
  <c r="X12" i="31"/>
  <c r="Y12" i="31"/>
  <c r="Y12" i="64"/>
  <c r="X12" i="64"/>
  <c r="AR10" i="13"/>
  <c r="AH12" i="63"/>
  <c r="AQ12" i="63" s="1"/>
  <c r="K21" i="71"/>
  <c r="K21" i="12"/>
  <c r="AR11" i="43"/>
  <c r="AH11" i="92"/>
  <c r="AQ11" i="92" s="1"/>
  <c r="AH12" i="69"/>
  <c r="AQ12" i="69" s="1"/>
  <c r="AH12" i="79"/>
  <c r="AQ12" i="79" s="1"/>
  <c r="AI11" i="31"/>
  <c r="AN11" i="31"/>
  <c r="AI10" i="90"/>
  <c r="AN10" i="90"/>
  <c r="K21" i="8"/>
  <c r="AR11" i="40"/>
  <c r="AR11" i="21"/>
  <c r="AR10" i="22"/>
  <c r="K22" i="15"/>
  <c r="AE11" i="34"/>
  <c r="AG11" i="34"/>
  <c r="AP11" i="34" s="1"/>
  <c r="W12" i="34"/>
  <c r="AF11" i="34"/>
  <c r="AO11" i="34" s="1"/>
  <c r="K22" i="5"/>
  <c r="AH11" i="25"/>
  <c r="AQ11" i="25" s="1"/>
  <c r="K22" i="57"/>
  <c r="K21" i="60"/>
  <c r="AR11" i="69"/>
  <c r="AR10" i="12"/>
  <c r="AH12" i="96"/>
  <c r="AQ12" i="96" s="1"/>
  <c r="AI11" i="24"/>
  <c r="AN11" i="24"/>
  <c r="AR10" i="18"/>
  <c r="K23" i="14"/>
  <c r="K22" i="22"/>
  <c r="K21" i="19"/>
  <c r="K21" i="72"/>
  <c r="AH11" i="35"/>
  <c r="AQ11" i="35" s="1"/>
  <c r="Y11" i="94"/>
  <c r="X11" i="94"/>
  <c r="AR10" i="10"/>
  <c r="AI11" i="95"/>
  <c r="AN11" i="95"/>
  <c r="AH12" i="65"/>
  <c r="AQ12" i="65" s="1"/>
  <c r="X12" i="36"/>
  <c r="Y12" i="36"/>
  <c r="X13" i="26"/>
  <c r="Y13" i="26"/>
  <c r="AH11" i="12"/>
  <c r="AQ11" i="12" s="1"/>
  <c r="AI12" i="48"/>
  <c r="AN12" i="48"/>
  <c r="X12" i="14"/>
  <c r="Y12" i="14"/>
  <c r="Y12" i="19"/>
  <c r="X12" i="19"/>
  <c r="Z12" i="19" s="1"/>
  <c r="Y12" i="57"/>
  <c r="X12" i="57"/>
  <c r="K21" i="11"/>
  <c r="AH12" i="21"/>
  <c r="AQ12" i="21" s="1"/>
  <c r="X11" i="62"/>
  <c r="Y11" i="62"/>
  <c r="K21" i="20"/>
  <c r="Y12" i="11"/>
  <c r="X12" i="11"/>
  <c r="AR11" i="9"/>
  <c r="K22" i="68"/>
  <c r="AG11" i="23"/>
  <c r="AP11" i="23" s="1"/>
  <c r="W12" i="23"/>
  <c r="AF11" i="23"/>
  <c r="AO11" i="23" s="1"/>
  <c r="AE11" i="23"/>
  <c r="AI11" i="72"/>
  <c r="AN11" i="72"/>
  <c r="Y12" i="53"/>
  <c r="Z12" i="53" s="1"/>
  <c r="X12" i="53"/>
  <c r="AN11" i="5"/>
  <c r="AI11" i="5"/>
  <c r="AI10" i="51"/>
  <c r="AN10" i="51"/>
  <c r="AI12" i="15"/>
  <c r="AN12" i="15"/>
  <c r="AH12" i="80"/>
  <c r="AQ12" i="80" s="1"/>
  <c r="AG12" i="96"/>
  <c r="AP12" i="96" s="1"/>
  <c r="AF12" i="96"/>
  <c r="AO12" i="96" s="1"/>
  <c r="W13" i="96"/>
  <c r="AE12" i="96"/>
  <c r="AR11" i="38"/>
  <c r="AG12" i="9"/>
  <c r="AP12" i="9" s="1"/>
  <c r="AF12" i="9"/>
  <c r="AO12" i="9" s="1"/>
  <c r="W13" i="9"/>
  <c r="AE12" i="9"/>
  <c r="AG12" i="65"/>
  <c r="AP12" i="65" s="1"/>
  <c r="AF12" i="65"/>
  <c r="AO12" i="65" s="1"/>
  <c r="W13" i="65"/>
  <c r="AE12" i="65"/>
  <c r="AR11" i="85"/>
  <c r="K22" i="23"/>
  <c r="AN11" i="82"/>
  <c r="AI11" i="82"/>
  <c r="AF11" i="12"/>
  <c r="AO11" i="12" s="1"/>
  <c r="AI11" i="14"/>
  <c r="AN11" i="14"/>
  <c r="Y13" i="83"/>
  <c r="X13" i="83"/>
  <c r="AH12" i="85"/>
  <c r="AQ12" i="85" s="1"/>
  <c r="K22" i="65"/>
  <c r="AH12" i="70"/>
  <c r="AQ12" i="70" s="1"/>
  <c r="AH13" i="71"/>
  <c r="AQ13" i="71" s="1"/>
  <c r="AR11" i="47"/>
  <c r="X11" i="89"/>
  <c r="Y11" i="89"/>
  <c r="AH12" i="52"/>
  <c r="AQ12" i="52" s="1"/>
  <c r="K23" i="58"/>
  <c r="AI11" i="42"/>
  <c r="AN11" i="42"/>
  <c r="AR10" i="25"/>
  <c r="Y13" i="86"/>
  <c r="X13" i="86"/>
  <c r="X12" i="39"/>
  <c r="Y12" i="39"/>
  <c r="Y13" i="15"/>
  <c r="X13" i="15"/>
  <c r="Y12" i="56"/>
  <c r="X12" i="56"/>
  <c r="K21" i="4"/>
  <c r="AG10" i="27"/>
  <c r="AP10" i="27" s="1"/>
  <c r="AF10" i="27"/>
  <c r="AO10" i="27" s="1"/>
  <c r="W11" i="27"/>
  <c r="AE10" i="27"/>
  <c r="K22" i="55"/>
  <c r="K22" i="18"/>
  <c r="K21" i="51"/>
  <c r="K22" i="54"/>
  <c r="K21" i="16"/>
  <c r="Z12" i="80"/>
  <c r="AH12" i="40"/>
  <c r="AQ12" i="40" s="1"/>
  <c r="AH12" i="38"/>
  <c r="AQ12" i="38" s="1"/>
  <c r="K21" i="2"/>
  <c r="AR11" i="52"/>
  <c r="Y12" i="24"/>
  <c r="X12" i="24"/>
  <c r="AR11" i="33"/>
  <c r="AF12" i="59"/>
  <c r="AO12" i="59" s="1"/>
  <c r="W13" i="59"/>
  <c r="AE12" i="59"/>
  <c r="AG12" i="59"/>
  <c r="AP12" i="59" s="1"/>
  <c r="AH12" i="58"/>
  <c r="AQ12" i="58" s="1"/>
  <c r="K21" i="3"/>
  <c r="X12" i="95"/>
  <c r="Y12" i="95"/>
  <c r="AR11" i="81"/>
  <c r="AN11" i="60"/>
  <c r="AI11" i="60"/>
  <c r="AI12" i="26"/>
  <c r="AN12" i="26"/>
  <c r="X12" i="82"/>
  <c r="Y12" i="82"/>
  <c r="K23" i="53"/>
  <c r="AH12" i="81"/>
  <c r="AQ12" i="81" s="1"/>
  <c r="AI10" i="89"/>
  <c r="AN10" i="89"/>
  <c r="Z12" i="52"/>
  <c r="AH12" i="61"/>
  <c r="AQ12" i="61" s="1"/>
  <c r="X12" i="72"/>
  <c r="Y12" i="72"/>
  <c r="Y13" i="44"/>
  <c r="X13" i="44"/>
  <c r="AN12" i="86"/>
  <c r="AI12" i="86"/>
  <c r="AN11" i="53"/>
  <c r="AI11" i="53"/>
  <c r="AI11" i="1"/>
  <c r="AN11" i="1"/>
  <c r="X12" i="5"/>
  <c r="Y12" i="5"/>
  <c r="X12" i="41"/>
  <c r="Y12" i="41"/>
  <c r="Y12" i="87"/>
  <c r="X12" i="87"/>
  <c r="AI11" i="2"/>
  <c r="AN11" i="2"/>
  <c r="AN11" i="56"/>
  <c r="AI11" i="56"/>
  <c r="AH12" i="84"/>
  <c r="AQ12" i="84" s="1"/>
  <c r="AR10" i="35"/>
  <c r="Y11" i="90"/>
  <c r="X11" i="90"/>
  <c r="Y13" i="66"/>
  <c r="X13" i="66"/>
  <c r="AH11" i="10"/>
  <c r="AQ11" i="10" s="1"/>
  <c r="AN11" i="45"/>
  <c r="AI11" i="45"/>
  <c r="AR11" i="30"/>
  <c r="AH11" i="29"/>
  <c r="AQ11" i="29" s="1"/>
  <c r="AH11" i="13"/>
  <c r="AQ11" i="13" s="1"/>
  <c r="K22" i="70"/>
  <c r="Z12" i="38"/>
  <c r="AG12" i="77"/>
  <c r="AP12" i="77" s="1"/>
  <c r="AF12" i="77"/>
  <c r="AO12" i="77" s="1"/>
  <c r="W13" i="77"/>
  <c r="AE12" i="77"/>
  <c r="AR10" i="92"/>
  <c r="AR11" i="84"/>
  <c r="Z12" i="58"/>
  <c r="Y11" i="68"/>
  <c r="X11" i="68"/>
  <c r="AI10" i="94"/>
  <c r="AN10" i="94"/>
  <c r="K23" i="69"/>
  <c r="AH11" i="78"/>
  <c r="AQ11" i="78" s="1"/>
  <c r="AR11" i="61"/>
  <c r="AR11" i="55"/>
  <c r="Y13" i="48"/>
  <c r="X13" i="48"/>
  <c r="X12" i="73"/>
  <c r="Y12" i="73"/>
  <c r="AI11" i="57"/>
  <c r="AN11" i="57"/>
  <c r="AI11" i="4"/>
  <c r="AN11" i="4"/>
  <c r="Z12" i="81"/>
  <c r="Z12" i="85"/>
  <c r="Z12" i="70"/>
  <c r="Z13" i="71"/>
  <c r="AH12" i="74"/>
  <c r="AQ12" i="74" s="1"/>
  <c r="W11" i="7"/>
  <c r="AF10" i="7"/>
  <c r="AO10" i="7" s="1"/>
  <c r="AE10" i="7"/>
  <c r="AG10" i="7"/>
  <c r="AP10" i="7" s="1"/>
  <c r="Z12" i="61"/>
  <c r="Y12" i="91"/>
  <c r="X12" i="91"/>
  <c r="Y12" i="1"/>
  <c r="X12" i="1"/>
  <c r="AN10" i="20"/>
  <c r="AI10" i="20"/>
  <c r="X12" i="50"/>
  <c r="Y12" i="50"/>
  <c r="AN11" i="8"/>
  <c r="AI11" i="16"/>
  <c r="AN11" i="16"/>
  <c r="Y12" i="75"/>
  <c r="X12" i="75"/>
  <c r="K21" i="24"/>
  <c r="Y12" i="45"/>
  <c r="X12" i="45"/>
  <c r="AG10" i="6"/>
  <c r="AP10" i="6" s="1"/>
  <c r="W11" i="6"/>
  <c r="AF10" i="6"/>
  <c r="AO10" i="6" s="1"/>
  <c r="AE10" i="6"/>
  <c r="Z11" i="29"/>
  <c r="K23" i="10"/>
  <c r="AH12" i="55"/>
  <c r="AQ12" i="55" s="1"/>
  <c r="Z12" i="40"/>
  <c r="AH11" i="88"/>
  <c r="AQ11" i="88" s="1"/>
  <c r="K22" i="17"/>
  <c r="K22" i="7"/>
  <c r="AN12" i="28"/>
  <c r="AI12" i="28"/>
  <c r="AN11" i="32"/>
  <c r="AI11" i="32"/>
  <c r="K23" i="62"/>
  <c r="AI10" i="68"/>
  <c r="AN10" i="68"/>
  <c r="Z11" i="78"/>
  <c r="Y12" i="60"/>
  <c r="X12" i="60"/>
  <c r="AH12" i="17"/>
  <c r="AQ12" i="17" s="1"/>
  <c r="AI11" i="19"/>
  <c r="AN11" i="19"/>
  <c r="AN11" i="73"/>
  <c r="AI11" i="73"/>
  <c r="AR11" i="58"/>
  <c r="AN10" i="62"/>
  <c r="AI10" i="62"/>
  <c r="AH11" i="22"/>
  <c r="AQ11" i="22" s="1"/>
  <c r="K21" i="67"/>
  <c r="AN11" i="11"/>
  <c r="AI11" i="11"/>
  <c r="Z12" i="74"/>
  <c r="X12" i="42"/>
  <c r="Y12" i="42"/>
  <c r="Z12" i="42" s="1"/>
  <c r="AH11" i="23"/>
  <c r="AQ11" i="23" s="1"/>
  <c r="AN11" i="91"/>
  <c r="AI11" i="91"/>
  <c r="AN12" i="44"/>
  <c r="AI12" i="44"/>
  <c r="Y12" i="93"/>
  <c r="X12" i="93"/>
  <c r="AN11" i="87"/>
  <c r="AI11" i="87"/>
  <c r="Y12" i="2"/>
  <c r="X12" i="2"/>
  <c r="AI11" i="75"/>
  <c r="AN11" i="75"/>
  <c r="AG11" i="46"/>
  <c r="AP11" i="46" s="1"/>
  <c r="AF11" i="46"/>
  <c r="AO11" i="46" s="1"/>
  <c r="W12" i="46"/>
  <c r="AE11" i="46"/>
  <c r="AR10" i="78"/>
  <c r="AG11" i="18"/>
  <c r="AP11" i="18" s="1"/>
  <c r="W12" i="18"/>
  <c r="AF11" i="18"/>
  <c r="AO11" i="18" s="1"/>
  <c r="AE11" i="18"/>
  <c r="K22" i="66"/>
  <c r="AN11" i="64"/>
  <c r="AI11" i="64"/>
  <c r="AH12" i="30"/>
  <c r="AQ12" i="30" s="1"/>
  <c r="AI12" i="66"/>
  <c r="AN12" i="66"/>
  <c r="Z12" i="84"/>
  <c r="AR11" i="65"/>
  <c r="AR11" i="17"/>
  <c r="AH12" i="43"/>
  <c r="AQ12" i="43" s="1"/>
  <c r="AF11" i="37"/>
  <c r="AO11" i="37" s="1"/>
  <c r="AE11" i="37"/>
  <c r="W12" i="37"/>
  <c r="AG11" i="37"/>
  <c r="AP11" i="37" s="1"/>
  <c r="AR11" i="54"/>
  <c r="K21" i="56"/>
  <c r="AH13" i="76"/>
  <c r="AQ13" i="76" s="1"/>
  <c r="Z12" i="43"/>
  <c r="AR10" i="23"/>
  <c r="AH11" i="18"/>
  <c r="AQ11" i="18" s="1"/>
  <c r="Z12" i="63"/>
  <c r="AR11" i="96"/>
  <c r="AR11" i="70"/>
  <c r="Z11" i="10"/>
  <c r="Z11" i="13"/>
  <c r="Z12" i="55"/>
  <c r="K22" i="21"/>
  <c r="K21" i="50"/>
  <c r="X13" i="28"/>
  <c r="Y13" i="28"/>
  <c r="AR11" i="80"/>
  <c r="AR11" i="63"/>
  <c r="AH12" i="47"/>
  <c r="AQ12" i="47" s="1"/>
  <c r="K21" i="59"/>
  <c r="AH12" i="9"/>
  <c r="AQ12" i="9" s="1"/>
  <c r="AH12" i="54"/>
  <c r="AQ12" i="54" s="1"/>
  <c r="AI11" i="36"/>
  <c r="AN11" i="36"/>
  <c r="Z12" i="17"/>
  <c r="AR12" i="76"/>
  <c r="AN12" i="83"/>
  <c r="AI12" i="83"/>
  <c r="X12" i="4"/>
  <c r="Y12" i="4"/>
  <c r="AH12" i="33"/>
  <c r="AQ12" i="33" s="1"/>
  <c r="K21" i="64"/>
  <c r="Z11" i="22"/>
  <c r="AR11" i="79"/>
  <c r="K23" i="13"/>
  <c r="K23" i="61"/>
  <c r="K21" i="52"/>
  <c r="K22" i="63"/>
  <c r="AR11" i="74"/>
  <c r="K22" i="9"/>
  <c r="AN11" i="93"/>
  <c r="AI11" i="93"/>
  <c r="AI11" i="41"/>
  <c r="AN11" i="41"/>
  <c r="AN11" i="39"/>
  <c r="AI11" i="39"/>
  <c r="Y11" i="51"/>
  <c r="X11" i="51"/>
  <c r="Z11" i="51" s="1"/>
  <c r="Y12" i="8"/>
  <c r="X12" i="8"/>
  <c r="Z12" i="8" s="1"/>
  <c r="Y12" i="16"/>
  <c r="X12" i="16"/>
  <c r="Y11" i="67" l="1"/>
  <c r="Z12" i="91"/>
  <c r="W12" i="25"/>
  <c r="AE12" i="30"/>
  <c r="W12" i="35"/>
  <c r="AE11" i="25"/>
  <c r="AG12" i="30"/>
  <c r="AP12" i="30" s="1"/>
  <c r="W13" i="79"/>
  <c r="Z12" i="16"/>
  <c r="AE12" i="79"/>
  <c r="AH11" i="67"/>
  <c r="AQ11" i="67" s="1"/>
  <c r="Z11" i="67"/>
  <c r="AE11" i="92"/>
  <c r="AF12" i="21"/>
  <c r="AO12" i="21" s="1"/>
  <c r="AF12" i="33"/>
  <c r="AO12" i="33" s="1"/>
  <c r="Z13" i="44"/>
  <c r="Z12" i="64"/>
  <c r="AF12" i="30"/>
  <c r="AO12" i="30" s="1"/>
  <c r="Z12" i="5"/>
  <c r="Z12" i="82"/>
  <c r="AI11" i="50"/>
  <c r="W12" i="12"/>
  <c r="X11" i="20"/>
  <c r="Z11" i="20" s="1"/>
  <c r="AF11" i="20" s="1"/>
  <c r="AO11" i="20" s="1"/>
  <c r="Y12" i="32"/>
  <c r="AG11" i="12"/>
  <c r="AP11" i="12" s="1"/>
  <c r="AI11" i="3"/>
  <c r="AR11" i="3" s="1"/>
  <c r="AN11" i="3"/>
  <c r="AF11" i="92"/>
  <c r="AO11" i="92" s="1"/>
  <c r="AG11" i="92"/>
  <c r="AP11" i="92" s="1"/>
  <c r="X12" i="3"/>
  <c r="AH12" i="3" s="1"/>
  <c r="AQ12" i="3" s="1"/>
  <c r="Y12" i="3"/>
  <c r="Z13" i="28"/>
  <c r="AG13" i="28" s="1"/>
  <c r="AP13" i="28" s="1"/>
  <c r="Z12" i="4"/>
  <c r="Z12" i="2"/>
  <c r="AE12" i="21"/>
  <c r="Z13" i="48"/>
  <c r="AG13" i="48" s="1"/>
  <c r="AP13" i="48" s="1"/>
  <c r="Z12" i="36"/>
  <c r="Z12" i="87"/>
  <c r="Z12" i="41"/>
  <c r="Z12" i="72"/>
  <c r="AG12" i="72" s="1"/>
  <c r="AP12" i="72" s="1"/>
  <c r="Z13" i="15"/>
  <c r="Z12" i="14"/>
  <c r="W13" i="14" s="1"/>
  <c r="W12" i="88"/>
  <c r="Z12" i="39"/>
  <c r="Z12" i="73"/>
  <c r="W13" i="73" s="1"/>
  <c r="Z11" i="90"/>
  <c r="AF11" i="90" s="1"/>
  <c r="AO11" i="90" s="1"/>
  <c r="AG13" i="76"/>
  <c r="AP13" i="76" s="1"/>
  <c r="AF11" i="88"/>
  <c r="AO11" i="88" s="1"/>
  <c r="AF12" i="79"/>
  <c r="AO12" i="79" s="1"/>
  <c r="Z13" i="83"/>
  <c r="AF13" i="83" s="1"/>
  <c r="AO13" i="83" s="1"/>
  <c r="AG12" i="73"/>
  <c r="AP12" i="73" s="1"/>
  <c r="AF12" i="73"/>
  <c r="AO12" i="73" s="1"/>
  <c r="AE12" i="73"/>
  <c r="W14" i="28"/>
  <c r="AF13" i="28"/>
  <c r="AO13" i="28" s="1"/>
  <c r="AE13" i="28"/>
  <c r="W13" i="53"/>
  <c r="AG12" i="53"/>
  <c r="AP12" i="53" s="1"/>
  <c r="AF12" i="53"/>
  <c r="AO12" i="53" s="1"/>
  <c r="AE12" i="53"/>
  <c r="AG12" i="19"/>
  <c r="AP12" i="19" s="1"/>
  <c r="AF12" i="19"/>
  <c r="AO12" i="19" s="1"/>
  <c r="W13" i="19"/>
  <c r="AE12" i="19"/>
  <c r="AE12" i="42"/>
  <c r="W13" i="42"/>
  <c r="AF12" i="42"/>
  <c r="AO12" i="42" s="1"/>
  <c r="AG12" i="42"/>
  <c r="AP12" i="42" s="1"/>
  <c r="W12" i="20"/>
  <c r="AE11" i="20"/>
  <c r="AG11" i="20"/>
  <c r="AP11" i="20" s="1"/>
  <c r="AE12" i="39"/>
  <c r="W13" i="39"/>
  <c r="AF12" i="39"/>
  <c r="AO12" i="39" s="1"/>
  <c r="AG12" i="39"/>
  <c r="AP12" i="39" s="1"/>
  <c r="AF12" i="8"/>
  <c r="AO12" i="8" s="1"/>
  <c r="W13" i="8"/>
  <c r="AE12" i="8"/>
  <c r="AG12" i="8"/>
  <c r="AP12" i="8" s="1"/>
  <c r="AG11" i="51"/>
  <c r="AP11" i="51" s="1"/>
  <c r="AF11" i="51"/>
  <c r="AO11" i="51" s="1"/>
  <c r="AE11" i="51"/>
  <c r="W12" i="51"/>
  <c r="K23" i="63"/>
  <c r="AH12" i="4"/>
  <c r="AQ12" i="4" s="1"/>
  <c r="W13" i="17"/>
  <c r="AE12" i="17"/>
  <c r="AG12" i="17"/>
  <c r="AP12" i="17" s="1"/>
  <c r="AF12" i="17"/>
  <c r="AO12" i="17" s="1"/>
  <c r="K23" i="21"/>
  <c r="K23" i="66"/>
  <c r="AR11" i="91"/>
  <c r="AR11" i="73"/>
  <c r="AH12" i="60"/>
  <c r="AQ12" i="60" s="1"/>
  <c r="AH12" i="75"/>
  <c r="AQ12" i="75" s="1"/>
  <c r="AH12" i="1"/>
  <c r="AQ12" i="1" s="1"/>
  <c r="AG12" i="61"/>
  <c r="AP12" i="61" s="1"/>
  <c r="W13" i="61"/>
  <c r="AF12" i="61"/>
  <c r="AO12" i="61" s="1"/>
  <c r="AE12" i="61"/>
  <c r="AG12" i="85"/>
  <c r="AP12" i="85" s="1"/>
  <c r="AF12" i="85"/>
  <c r="AO12" i="85" s="1"/>
  <c r="W13" i="85"/>
  <c r="AE12" i="85"/>
  <c r="AR10" i="94"/>
  <c r="AN12" i="77"/>
  <c r="AI12" i="77"/>
  <c r="AH11" i="90"/>
  <c r="AQ11" i="90" s="1"/>
  <c r="AH12" i="41"/>
  <c r="AQ12" i="41" s="1"/>
  <c r="AR11" i="1"/>
  <c r="AH12" i="82"/>
  <c r="AQ12" i="82" s="1"/>
  <c r="K22" i="3"/>
  <c r="K23" i="54"/>
  <c r="K23" i="55"/>
  <c r="Y13" i="9"/>
  <c r="X13" i="9"/>
  <c r="AH12" i="53"/>
  <c r="AQ12" i="53" s="1"/>
  <c r="K22" i="11"/>
  <c r="AH12" i="36"/>
  <c r="AQ12" i="36" s="1"/>
  <c r="K23" i="15"/>
  <c r="AR11" i="31"/>
  <c r="K22" i="71"/>
  <c r="AI12" i="30"/>
  <c r="AN12" i="30"/>
  <c r="Y14" i="76"/>
  <c r="X14" i="76"/>
  <c r="AI12" i="33"/>
  <c r="AN12" i="33"/>
  <c r="AN11" i="18"/>
  <c r="AI11" i="18"/>
  <c r="AH12" i="93"/>
  <c r="AQ12" i="93" s="1"/>
  <c r="AH11" i="68"/>
  <c r="AQ11" i="68" s="1"/>
  <c r="AR11" i="2"/>
  <c r="AE12" i="41"/>
  <c r="W13" i="41"/>
  <c r="AF12" i="41"/>
  <c r="AO12" i="41" s="1"/>
  <c r="AG12" i="41"/>
  <c r="AP12" i="41" s="1"/>
  <c r="AR11" i="53"/>
  <c r="AF13" i="44"/>
  <c r="AO13" i="44" s="1"/>
  <c r="W14" i="44"/>
  <c r="AE13" i="44"/>
  <c r="AG13" i="44"/>
  <c r="AP13" i="44" s="1"/>
  <c r="AG12" i="52"/>
  <c r="AP12" i="52" s="1"/>
  <c r="W13" i="52"/>
  <c r="AF12" i="52"/>
  <c r="AO12" i="52" s="1"/>
  <c r="AE12" i="52"/>
  <c r="AG12" i="82"/>
  <c r="AP12" i="82" s="1"/>
  <c r="W13" i="82"/>
  <c r="AF12" i="82"/>
  <c r="AO12" i="82" s="1"/>
  <c r="AE12" i="82"/>
  <c r="AI10" i="27"/>
  <c r="AN10" i="27"/>
  <c r="K22" i="4"/>
  <c r="AF13" i="15"/>
  <c r="AO13" i="15" s="1"/>
  <c r="W14" i="15"/>
  <c r="AE13" i="15"/>
  <c r="AG13" i="15"/>
  <c r="AP13" i="15" s="1"/>
  <c r="AH13" i="86"/>
  <c r="AQ13" i="86" s="1"/>
  <c r="AR11" i="42"/>
  <c r="AH11" i="89"/>
  <c r="AQ11" i="89" s="1"/>
  <c r="AR11" i="82"/>
  <c r="AN12" i="65"/>
  <c r="AI12" i="65"/>
  <c r="Y13" i="96"/>
  <c r="X13" i="96"/>
  <c r="AR12" i="15"/>
  <c r="X12" i="23"/>
  <c r="Y12" i="23"/>
  <c r="AH12" i="11"/>
  <c r="AQ12" i="11" s="1"/>
  <c r="AH11" i="62"/>
  <c r="AQ11" i="62" s="1"/>
  <c r="AH12" i="57"/>
  <c r="AQ12" i="57" s="1"/>
  <c r="AG12" i="36"/>
  <c r="AP12" i="36" s="1"/>
  <c r="AE12" i="36"/>
  <c r="AF12" i="36"/>
  <c r="AO12" i="36" s="1"/>
  <c r="W13" i="36"/>
  <c r="K22" i="19"/>
  <c r="X12" i="34"/>
  <c r="Y12" i="34"/>
  <c r="AF12" i="64"/>
  <c r="AO12" i="64" s="1"/>
  <c r="W13" i="64"/>
  <c r="AE12" i="64"/>
  <c r="AG12" i="64"/>
  <c r="AP12" i="64" s="1"/>
  <c r="AI13" i="76"/>
  <c r="AN13" i="76"/>
  <c r="AN12" i="21"/>
  <c r="AI12" i="21"/>
  <c r="AN12" i="54"/>
  <c r="AI12" i="54"/>
  <c r="AI11" i="35"/>
  <c r="AN11" i="35"/>
  <c r="AF12" i="55"/>
  <c r="AO12" i="55" s="1"/>
  <c r="W13" i="55"/>
  <c r="AE12" i="55"/>
  <c r="AG12" i="55"/>
  <c r="AP12" i="55" s="1"/>
  <c r="AR11" i="75"/>
  <c r="AG12" i="74"/>
  <c r="AP12" i="74" s="1"/>
  <c r="AF12" i="74"/>
  <c r="AO12" i="74" s="1"/>
  <c r="AE12" i="74"/>
  <c r="W13" i="74"/>
  <c r="K23" i="7"/>
  <c r="AH12" i="45"/>
  <c r="AQ12" i="45" s="1"/>
  <c r="K23" i="9"/>
  <c r="K22" i="52"/>
  <c r="AR12" i="83"/>
  <c r="AR11" i="36"/>
  <c r="K22" i="59"/>
  <c r="AG11" i="13"/>
  <c r="AP11" i="13" s="1"/>
  <c r="W12" i="13"/>
  <c r="AF11" i="13"/>
  <c r="AO11" i="13" s="1"/>
  <c r="AE11" i="13"/>
  <c r="W13" i="63"/>
  <c r="AE12" i="63"/>
  <c r="AF12" i="63"/>
  <c r="AO12" i="63" s="1"/>
  <c r="AG12" i="63"/>
  <c r="AP12" i="63" s="1"/>
  <c r="K22" i="56"/>
  <c r="AI11" i="37"/>
  <c r="AN11" i="37"/>
  <c r="AN11" i="46"/>
  <c r="AI11" i="46"/>
  <c r="AH12" i="2"/>
  <c r="AQ12" i="2" s="1"/>
  <c r="AR11" i="11"/>
  <c r="AR10" i="62"/>
  <c r="Z12" i="60"/>
  <c r="AR11" i="32"/>
  <c r="AG11" i="29"/>
  <c r="AP11" i="29" s="1"/>
  <c r="AF11" i="29"/>
  <c r="AO11" i="29" s="1"/>
  <c r="W12" i="29"/>
  <c r="AE11" i="29"/>
  <c r="Z12" i="75"/>
  <c r="AH12" i="50"/>
  <c r="AQ12" i="50" s="1"/>
  <c r="Z12" i="1"/>
  <c r="AI10" i="7"/>
  <c r="AN10" i="7"/>
  <c r="Y13" i="77"/>
  <c r="X13" i="77"/>
  <c r="AH12" i="87"/>
  <c r="AQ12" i="87" s="1"/>
  <c r="W13" i="80"/>
  <c r="AG12" i="80"/>
  <c r="AP12" i="80" s="1"/>
  <c r="AE12" i="80"/>
  <c r="AF12" i="80"/>
  <c r="AO12" i="80" s="1"/>
  <c r="K22" i="51"/>
  <c r="X11" i="27"/>
  <c r="Y11" i="27"/>
  <c r="AH12" i="56"/>
  <c r="AQ12" i="56" s="1"/>
  <c r="AR11" i="50"/>
  <c r="Z11" i="89"/>
  <c r="AR11" i="14"/>
  <c r="Y13" i="65"/>
  <c r="X13" i="65"/>
  <c r="Z13" i="65" s="1"/>
  <c r="Z11" i="62"/>
  <c r="AH12" i="14"/>
  <c r="AQ12" i="14" s="1"/>
  <c r="AH11" i="94"/>
  <c r="AQ11" i="94" s="1"/>
  <c r="K22" i="60"/>
  <c r="K22" i="8"/>
  <c r="X12" i="92"/>
  <c r="Y12" i="92"/>
  <c r="Y13" i="47"/>
  <c r="X13" i="47"/>
  <c r="X12" i="88"/>
  <c r="Y12" i="88"/>
  <c r="Y13" i="21"/>
  <c r="X13" i="21"/>
  <c r="X13" i="54"/>
  <c r="Y13" i="54"/>
  <c r="AR11" i="39"/>
  <c r="W13" i="81"/>
  <c r="AG12" i="81"/>
  <c r="AP12" i="81" s="1"/>
  <c r="AE12" i="81"/>
  <c r="AF12" i="81"/>
  <c r="AO12" i="81" s="1"/>
  <c r="AH12" i="73"/>
  <c r="AQ12" i="73" s="1"/>
  <c r="K23" i="70"/>
  <c r="AE11" i="22"/>
  <c r="AG11" i="22"/>
  <c r="AP11" i="22" s="1"/>
  <c r="W12" i="22"/>
  <c r="AF11" i="22"/>
  <c r="AO11" i="22" s="1"/>
  <c r="W12" i="10"/>
  <c r="AF11" i="10"/>
  <c r="AO11" i="10" s="1"/>
  <c r="AE11" i="10"/>
  <c r="AG11" i="10"/>
  <c r="AP11" i="10" s="1"/>
  <c r="AR12" i="66"/>
  <c r="AR11" i="64"/>
  <c r="Y12" i="18"/>
  <c r="X12" i="18"/>
  <c r="Y12" i="46"/>
  <c r="X12" i="46"/>
  <c r="Z12" i="46" s="1"/>
  <c r="Z12" i="93"/>
  <c r="AR11" i="19"/>
  <c r="AG11" i="78"/>
  <c r="AP11" i="78" s="1"/>
  <c r="AF11" i="78"/>
  <c r="AO11" i="78" s="1"/>
  <c r="AE11" i="78"/>
  <c r="W12" i="78"/>
  <c r="K23" i="17"/>
  <c r="AG12" i="40"/>
  <c r="AP12" i="40" s="1"/>
  <c r="AF12" i="40"/>
  <c r="AO12" i="40" s="1"/>
  <c r="AE12" i="40"/>
  <c r="W13" i="40"/>
  <c r="AI10" i="6"/>
  <c r="AN10" i="6"/>
  <c r="Z12" i="45"/>
  <c r="Z12" i="50"/>
  <c r="AH12" i="91"/>
  <c r="AQ12" i="91" s="1"/>
  <c r="AR11" i="4"/>
  <c r="AH13" i="48"/>
  <c r="AQ13" i="48" s="1"/>
  <c r="Z11" i="68"/>
  <c r="AH13" i="66"/>
  <c r="AQ13" i="66" s="1"/>
  <c r="AH12" i="5"/>
  <c r="AQ12" i="5" s="1"/>
  <c r="AR12" i="86"/>
  <c r="AH12" i="72"/>
  <c r="AQ12" i="72" s="1"/>
  <c r="AR10" i="89"/>
  <c r="AR12" i="26"/>
  <c r="AH12" i="95"/>
  <c r="AQ12" i="95" s="1"/>
  <c r="AH12" i="24"/>
  <c r="AQ12" i="24" s="1"/>
  <c r="K22" i="2"/>
  <c r="Z13" i="86"/>
  <c r="AI11" i="12"/>
  <c r="AN11" i="12"/>
  <c r="AR10" i="51"/>
  <c r="Z12" i="11"/>
  <c r="Z12" i="57"/>
  <c r="AH13" i="26"/>
  <c r="AQ13" i="26" s="1"/>
  <c r="K23" i="22"/>
  <c r="AR11" i="24"/>
  <c r="AH12" i="31"/>
  <c r="AQ12" i="31" s="1"/>
  <c r="AN11" i="49"/>
  <c r="AI11" i="49"/>
  <c r="Y13" i="30"/>
  <c r="X13" i="30"/>
  <c r="AG12" i="16"/>
  <c r="AP12" i="16" s="1"/>
  <c r="AF12" i="16"/>
  <c r="AO12" i="16" s="1"/>
  <c r="W13" i="16"/>
  <c r="AE12" i="16"/>
  <c r="AH11" i="20"/>
  <c r="AQ11" i="20" s="1"/>
  <c r="AG12" i="4"/>
  <c r="AP12" i="4" s="1"/>
  <c r="AF12" i="4"/>
  <c r="AO12" i="4" s="1"/>
  <c r="W13" i="4"/>
  <c r="AE12" i="4"/>
  <c r="AH13" i="28"/>
  <c r="AQ13" i="28" s="1"/>
  <c r="W13" i="43"/>
  <c r="AG12" i="43"/>
  <c r="AP12" i="43" s="1"/>
  <c r="AF12" i="43"/>
  <c r="AO12" i="43" s="1"/>
  <c r="AE12" i="43"/>
  <c r="Y12" i="37"/>
  <c r="X12" i="37"/>
  <c r="W13" i="84"/>
  <c r="AE12" i="84"/>
  <c r="AG12" i="84"/>
  <c r="AP12" i="84" s="1"/>
  <c r="AF12" i="84"/>
  <c r="AO12" i="84" s="1"/>
  <c r="AH12" i="8"/>
  <c r="AQ12" i="8" s="1"/>
  <c r="AH11" i="51"/>
  <c r="AQ11" i="51" s="1"/>
  <c r="AR11" i="41"/>
  <c r="K22" i="50"/>
  <c r="W13" i="2"/>
  <c r="AE12" i="2"/>
  <c r="AG12" i="2"/>
  <c r="AP12" i="2" s="1"/>
  <c r="AF12" i="2"/>
  <c r="AO12" i="2" s="1"/>
  <c r="AR12" i="44"/>
  <c r="AR12" i="28"/>
  <c r="AR11" i="16"/>
  <c r="AR10" i="20"/>
  <c r="Y11" i="7"/>
  <c r="X11" i="7"/>
  <c r="AG13" i="71"/>
  <c r="AP13" i="71" s="1"/>
  <c r="AF13" i="71"/>
  <c r="AO13" i="71" s="1"/>
  <c r="W14" i="71"/>
  <c r="AE13" i="71"/>
  <c r="W13" i="58"/>
  <c r="AE12" i="58"/>
  <c r="AF12" i="58"/>
  <c r="AO12" i="58" s="1"/>
  <c r="AG12" i="58"/>
  <c r="AP12" i="58" s="1"/>
  <c r="AH12" i="32"/>
  <c r="AQ12" i="32" s="1"/>
  <c r="AR11" i="56"/>
  <c r="AG12" i="87"/>
  <c r="AP12" i="87" s="1"/>
  <c r="AE12" i="87"/>
  <c r="W13" i="87"/>
  <c r="AF12" i="87"/>
  <c r="AO12" i="87" s="1"/>
  <c r="AF12" i="5"/>
  <c r="AO12" i="5" s="1"/>
  <c r="W13" i="5"/>
  <c r="AE12" i="5"/>
  <c r="AG12" i="5"/>
  <c r="AP12" i="5" s="1"/>
  <c r="AR11" i="60"/>
  <c r="Z12" i="95"/>
  <c r="AN12" i="59"/>
  <c r="AI12" i="59"/>
  <c r="K22" i="16"/>
  <c r="K23" i="18"/>
  <c r="Z12" i="56"/>
  <c r="K23" i="65"/>
  <c r="AH13" i="83"/>
  <c r="AQ13" i="83" s="1"/>
  <c r="K23" i="23"/>
  <c r="AR11" i="5"/>
  <c r="AR11" i="72"/>
  <c r="K23" i="68"/>
  <c r="AH12" i="19"/>
  <c r="AQ12" i="19" s="1"/>
  <c r="Z13" i="26"/>
  <c r="Z11" i="94"/>
  <c r="K23" i="57"/>
  <c r="AI11" i="34"/>
  <c r="AN11" i="34"/>
  <c r="AR10" i="90"/>
  <c r="K22" i="12"/>
  <c r="Z12" i="31"/>
  <c r="Y12" i="49"/>
  <c r="X12" i="49"/>
  <c r="X12" i="25"/>
  <c r="Y12" i="25"/>
  <c r="AI12" i="69"/>
  <c r="AN12" i="69"/>
  <c r="AI11" i="92"/>
  <c r="AN11" i="92"/>
  <c r="AI12" i="47"/>
  <c r="AN12" i="47"/>
  <c r="AN11" i="88"/>
  <c r="Y13" i="79"/>
  <c r="X13" i="79"/>
  <c r="Y12" i="35"/>
  <c r="X12" i="35"/>
  <c r="AH12" i="16"/>
  <c r="AQ12" i="16" s="1"/>
  <c r="AR11" i="93"/>
  <c r="K22" i="64"/>
  <c r="AR11" i="87"/>
  <c r="AH12" i="42"/>
  <c r="AQ12" i="42" s="1"/>
  <c r="K22" i="67"/>
  <c r="AR10" i="68"/>
  <c r="Y11" i="6"/>
  <c r="X11" i="6"/>
  <c r="Z11" i="6" s="1"/>
  <c r="K22" i="24"/>
  <c r="AR11" i="8"/>
  <c r="AG12" i="91"/>
  <c r="AP12" i="91" s="1"/>
  <c r="W13" i="91"/>
  <c r="AF12" i="91"/>
  <c r="AO12" i="91" s="1"/>
  <c r="AE12" i="91"/>
  <c r="AF12" i="70"/>
  <c r="AO12" i="70" s="1"/>
  <c r="W13" i="70"/>
  <c r="AE12" i="70"/>
  <c r="AG12" i="70"/>
  <c r="AP12" i="70" s="1"/>
  <c r="AR11" i="57"/>
  <c r="Z12" i="32"/>
  <c r="AG12" i="38"/>
  <c r="AP12" i="38" s="1"/>
  <c r="AF12" i="38"/>
  <c r="AO12" i="38" s="1"/>
  <c r="AE12" i="38"/>
  <c r="W13" i="38"/>
  <c r="AR11" i="45"/>
  <c r="Z13" i="66"/>
  <c r="AH13" i="44"/>
  <c r="AQ13" i="44" s="1"/>
  <c r="X13" i="59"/>
  <c r="Y13" i="59"/>
  <c r="Z12" i="24"/>
  <c r="AH13" i="15"/>
  <c r="AQ13" i="15" s="1"/>
  <c r="AH12" i="39"/>
  <c r="AQ12" i="39" s="1"/>
  <c r="X12" i="12"/>
  <c r="Y12" i="12"/>
  <c r="AI12" i="9"/>
  <c r="AN12" i="9"/>
  <c r="AN12" i="96"/>
  <c r="AI12" i="96"/>
  <c r="AN11" i="23"/>
  <c r="AI11" i="23"/>
  <c r="K22" i="20"/>
  <c r="AR12" i="48"/>
  <c r="AR11" i="95"/>
  <c r="K22" i="72"/>
  <c r="K23" i="5"/>
  <c r="AH12" i="64"/>
  <c r="AQ12" i="64" s="1"/>
  <c r="AN11" i="25"/>
  <c r="AI11" i="25"/>
  <c r="X13" i="69"/>
  <c r="Y13" i="69"/>
  <c r="AN12" i="79"/>
  <c r="AI12" i="79"/>
  <c r="X13" i="33"/>
  <c r="Y13" i="33"/>
  <c r="Z13" i="54" l="1"/>
  <c r="W12" i="90"/>
  <c r="AE13" i="83"/>
  <c r="AE12" i="72"/>
  <c r="Z13" i="47"/>
  <c r="AG13" i="83"/>
  <c r="AP13" i="83" s="1"/>
  <c r="AG11" i="67"/>
  <c r="AP11" i="67" s="1"/>
  <c r="AF11" i="67"/>
  <c r="AO11" i="67" s="1"/>
  <c r="AE11" i="67"/>
  <c r="W12" i="67"/>
  <c r="AF12" i="72"/>
  <c r="AO12" i="72" s="1"/>
  <c r="Z12" i="49"/>
  <c r="AF12" i="49" s="1"/>
  <c r="AO12" i="49" s="1"/>
  <c r="W13" i="72"/>
  <c r="W14" i="83"/>
  <c r="AE11" i="90"/>
  <c r="W14" i="48"/>
  <c r="AG12" i="14"/>
  <c r="AP12" i="14" s="1"/>
  <c r="AE13" i="48"/>
  <c r="AI11" i="88"/>
  <c r="Z13" i="21"/>
  <c r="W14" i="21" s="1"/>
  <c r="Z12" i="92"/>
  <c r="W13" i="92" s="1"/>
  <c r="AF13" i="48"/>
  <c r="AO13" i="48" s="1"/>
  <c r="AE12" i="14"/>
  <c r="AF12" i="14"/>
  <c r="AO12" i="14" s="1"/>
  <c r="AG11" i="90"/>
  <c r="AP11" i="90" s="1"/>
  <c r="Z12" i="3"/>
  <c r="Z13" i="77"/>
  <c r="W14" i="77" s="1"/>
  <c r="Z13" i="69"/>
  <c r="Z13" i="79"/>
  <c r="W14" i="79" s="1"/>
  <c r="Z12" i="88"/>
  <c r="Z12" i="34"/>
  <c r="AE12" i="34" s="1"/>
  <c r="Z13" i="30"/>
  <c r="W14" i="30" s="1"/>
  <c r="Z12" i="12"/>
  <c r="AE12" i="12" s="1"/>
  <c r="W13" i="49"/>
  <c r="AE12" i="49"/>
  <c r="AG12" i="49"/>
  <c r="AP12" i="49" s="1"/>
  <c r="AF13" i="30"/>
  <c r="AO13" i="30" s="1"/>
  <c r="AE13" i="30"/>
  <c r="AH13" i="69"/>
  <c r="AQ13" i="69" s="1"/>
  <c r="AR11" i="23"/>
  <c r="X13" i="70"/>
  <c r="Y13" i="70"/>
  <c r="Z13" i="70" s="1"/>
  <c r="AR11" i="92"/>
  <c r="AH12" i="49"/>
  <c r="AQ12" i="49" s="1"/>
  <c r="AG11" i="94"/>
  <c r="AP11" i="94" s="1"/>
  <c r="AE11" i="94"/>
  <c r="W12" i="94"/>
  <c r="AF11" i="94"/>
  <c r="AO11" i="94" s="1"/>
  <c r="AR12" i="59"/>
  <c r="AI12" i="5"/>
  <c r="AN12" i="5"/>
  <c r="AN12" i="87"/>
  <c r="AI12" i="87"/>
  <c r="X13" i="58"/>
  <c r="Y13" i="58"/>
  <c r="X13" i="84"/>
  <c r="Y13" i="84"/>
  <c r="AH13" i="30"/>
  <c r="AQ13" i="30" s="1"/>
  <c r="X12" i="10"/>
  <c r="Y12" i="10"/>
  <c r="AG13" i="21"/>
  <c r="AP13" i="21" s="1"/>
  <c r="AF13" i="21"/>
  <c r="AO13" i="21" s="1"/>
  <c r="AE13" i="21"/>
  <c r="AF13" i="47"/>
  <c r="AO13" i="47" s="1"/>
  <c r="AE13" i="47"/>
  <c r="W14" i="47"/>
  <c r="AG13" i="47"/>
  <c r="AP13" i="47" s="1"/>
  <c r="AG13" i="65"/>
  <c r="AP13" i="65" s="1"/>
  <c r="AF13" i="65"/>
  <c r="AO13" i="65" s="1"/>
  <c r="W14" i="65"/>
  <c r="AE13" i="65"/>
  <c r="K23" i="51"/>
  <c r="AI12" i="63"/>
  <c r="AN12" i="63"/>
  <c r="Y13" i="74"/>
  <c r="X13" i="74"/>
  <c r="AR12" i="54"/>
  <c r="AN12" i="36"/>
  <c r="AI12" i="36"/>
  <c r="AI12" i="41"/>
  <c r="AN12" i="41"/>
  <c r="AR12" i="30"/>
  <c r="AH13" i="9"/>
  <c r="AQ13" i="9" s="1"/>
  <c r="AN12" i="85"/>
  <c r="AI12" i="85"/>
  <c r="X13" i="17"/>
  <c r="Y13" i="17"/>
  <c r="AI12" i="8"/>
  <c r="AN12" i="8"/>
  <c r="X13" i="39"/>
  <c r="Y13" i="39"/>
  <c r="AN11" i="90"/>
  <c r="AI11" i="90"/>
  <c r="AI12" i="19"/>
  <c r="AN12" i="19"/>
  <c r="Y14" i="28"/>
  <c r="X14" i="28"/>
  <c r="AH13" i="33"/>
  <c r="AQ13" i="33" s="1"/>
  <c r="W14" i="69"/>
  <c r="AE13" i="69"/>
  <c r="AG13" i="69"/>
  <c r="AP13" i="69" s="1"/>
  <c r="AF13" i="69"/>
  <c r="AO13" i="69" s="1"/>
  <c r="AG12" i="32"/>
  <c r="AP12" i="32" s="1"/>
  <c r="AF12" i="32"/>
  <c r="AO12" i="32" s="1"/>
  <c r="AE12" i="32"/>
  <c r="W13" i="32"/>
  <c r="AG11" i="6"/>
  <c r="AP11" i="6" s="1"/>
  <c r="W12" i="6"/>
  <c r="AF11" i="6"/>
  <c r="AO11" i="6" s="1"/>
  <c r="AE11" i="6"/>
  <c r="AH12" i="35"/>
  <c r="AQ12" i="35" s="1"/>
  <c r="AR11" i="88"/>
  <c r="AE13" i="26"/>
  <c r="W14" i="26"/>
  <c r="AG13" i="26"/>
  <c r="AP13" i="26" s="1"/>
  <c r="AF13" i="26"/>
  <c r="AO13" i="26" s="1"/>
  <c r="AG12" i="56"/>
  <c r="AP12" i="56" s="1"/>
  <c r="AF12" i="56"/>
  <c r="AO12" i="56" s="1"/>
  <c r="AE12" i="56"/>
  <c r="W13" i="56"/>
  <c r="AN12" i="72"/>
  <c r="AI12" i="72"/>
  <c r="X13" i="5"/>
  <c r="Y13" i="5"/>
  <c r="AH11" i="7"/>
  <c r="AQ11" i="7" s="1"/>
  <c r="AH12" i="37"/>
  <c r="AQ12" i="37" s="1"/>
  <c r="W13" i="57"/>
  <c r="AE12" i="57"/>
  <c r="AF12" i="57"/>
  <c r="AO12" i="57" s="1"/>
  <c r="AG12" i="57"/>
  <c r="AP12" i="57" s="1"/>
  <c r="K23" i="2"/>
  <c r="AR10" i="6"/>
  <c r="AG12" i="46"/>
  <c r="AP12" i="46" s="1"/>
  <c r="AF12" i="46"/>
  <c r="AO12" i="46" s="1"/>
  <c r="W13" i="46"/>
  <c r="AE12" i="46"/>
  <c r="K23" i="60"/>
  <c r="AG13" i="77"/>
  <c r="AP13" i="77" s="1"/>
  <c r="AG12" i="75"/>
  <c r="AP12" i="75" s="1"/>
  <c r="AF12" i="75"/>
  <c r="AO12" i="75" s="1"/>
  <c r="AE12" i="75"/>
  <c r="W13" i="75"/>
  <c r="AR11" i="37"/>
  <c r="X13" i="63"/>
  <c r="Y13" i="63"/>
  <c r="K23" i="59"/>
  <c r="K23" i="52"/>
  <c r="AN12" i="74"/>
  <c r="AI12" i="74"/>
  <c r="AI12" i="55"/>
  <c r="AN12" i="55"/>
  <c r="AN12" i="64"/>
  <c r="AI12" i="64"/>
  <c r="AH13" i="96"/>
  <c r="AQ13" i="96" s="1"/>
  <c r="K23" i="4"/>
  <c r="Y13" i="82"/>
  <c r="X13" i="82"/>
  <c r="AR12" i="33"/>
  <c r="K23" i="11"/>
  <c r="X13" i="61"/>
  <c r="Y13" i="61"/>
  <c r="X12" i="51"/>
  <c r="Y12" i="51"/>
  <c r="X13" i="8"/>
  <c r="Y13" i="8"/>
  <c r="AI12" i="39"/>
  <c r="AN12" i="39"/>
  <c r="Y13" i="19"/>
  <c r="X13" i="19"/>
  <c r="X13" i="53"/>
  <c r="Y13" i="53"/>
  <c r="Z13" i="33"/>
  <c r="AR11" i="25"/>
  <c r="AG12" i="24"/>
  <c r="AP12" i="24" s="1"/>
  <c r="AF12" i="24"/>
  <c r="AO12" i="24" s="1"/>
  <c r="W13" i="24"/>
  <c r="AE12" i="24"/>
  <c r="X13" i="38"/>
  <c r="Y13" i="38"/>
  <c r="AN12" i="91"/>
  <c r="AI12" i="91"/>
  <c r="K23" i="64"/>
  <c r="AR12" i="69"/>
  <c r="AE12" i="95"/>
  <c r="W13" i="95"/>
  <c r="AF12" i="95"/>
  <c r="AO12" i="95" s="1"/>
  <c r="AG12" i="95"/>
  <c r="AP12" i="95" s="1"/>
  <c r="X13" i="72"/>
  <c r="Y13" i="72"/>
  <c r="AI12" i="2"/>
  <c r="AN12" i="2"/>
  <c r="Y13" i="43"/>
  <c r="X13" i="43"/>
  <c r="AI12" i="4"/>
  <c r="AN12" i="4"/>
  <c r="AN12" i="16"/>
  <c r="AI12" i="16"/>
  <c r="AG12" i="11"/>
  <c r="AP12" i="11" s="1"/>
  <c r="AF12" i="11"/>
  <c r="AO12" i="11" s="1"/>
  <c r="W13" i="11"/>
  <c r="AE12" i="11"/>
  <c r="AR11" i="12"/>
  <c r="AH12" i="18"/>
  <c r="AQ12" i="18" s="1"/>
  <c r="Y12" i="22"/>
  <c r="X12" i="22"/>
  <c r="AI12" i="81"/>
  <c r="AN12" i="81"/>
  <c r="AH13" i="54"/>
  <c r="AQ13" i="54" s="1"/>
  <c r="AH12" i="88"/>
  <c r="AQ12" i="88" s="1"/>
  <c r="AH12" i="92"/>
  <c r="AQ12" i="92" s="1"/>
  <c r="AI12" i="80"/>
  <c r="AN12" i="80"/>
  <c r="AI11" i="29"/>
  <c r="AN11" i="29"/>
  <c r="AN11" i="13"/>
  <c r="AI11" i="13"/>
  <c r="X13" i="55"/>
  <c r="Y13" i="55"/>
  <c r="AR12" i="21"/>
  <c r="X13" i="64"/>
  <c r="Y13" i="64"/>
  <c r="K23" i="19"/>
  <c r="AH14" i="76"/>
  <c r="AQ14" i="76" s="1"/>
  <c r="K23" i="71"/>
  <c r="Z13" i="9"/>
  <c r="K23" i="3"/>
  <c r="AR12" i="77"/>
  <c r="Y13" i="85"/>
  <c r="X13" i="85"/>
  <c r="AN11" i="51"/>
  <c r="AI11" i="51"/>
  <c r="Y12" i="90"/>
  <c r="X12" i="90"/>
  <c r="X14" i="83"/>
  <c r="Y14" i="83"/>
  <c r="AI12" i="14"/>
  <c r="AN12" i="14"/>
  <c r="AI13" i="28"/>
  <c r="AN13" i="28"/>
  <c r="Y13" i="73"/>
  <c r="X13" i="73"/>
  <c r="AR12" i="79"/>
  <c r="AR12" i="96"/>
  <c r="AR12" i="9"/>
  <c r="AI12" i="38"/>
  <c r="AN12" i="38"/>
  <c r="Z12" i="35"/>
  <c r="AE12" i="31"/>
  <c r="W13" i="31"/>
  <c r="AG12" i="31"/>
  <c r="AP12" i="31" s="1"/>
  <c r="AF12" i="31"/>
  <c r="AO12" i="31" s="1"/>
  <c r="AR11" i="34"/>
  <c r="AN13" i="71"/>
  <c r="AI13" i="71"/>
  <c r="Z11" i="7"/>
  <c r="X13" i="2"/>
  <c r="Y13" i="2"/>
  <c r="Z12" i="37"/>
  <c r="X13" i="4"/>
  <c r="Y13" i="4"/>
  <c r="Y13" i="16"/>
  <c r="X13" i="16"/>
  <c r="AR11" i="49"/>
  <c r="AG11" i="68"/>
  <c r="AP11" i="68" s="1"/>
  <c r="W12" i="68"/>
  <c r="AF11" i="68"/>
  <c r="AO11" i="68" s="1"/>
  <c r="AE11" i="68"/>
  <c r="X13" i="40"/>
  <c r="Y13" i="40"/>
  <c r="W14" i="54"/>
  <c r="AE13" i="54"/>
  <c r="AG13" i="54"/>
  <c r="AP13" i="54" s="1"/>
  <c r="AF13" i="54"/>
  <c r="AO13" i="54" s="1"/>
  <c r="W13" i="88"/>
  <c r="AG12" i="88"/>
  <c r="AP12" i="88" s="1"/>
  <c r="AF12" i="88"/>
  <c r="AO12" i="88" s="1"/>
  <c r="AE12" i="88"/>
  <c r="AF12" i="92"/>
  <c r="AO12" i="92" s="1"/>
  <c r="AE11" i="62"/>
  <c r="W12" i="62"/>
  <c r="AF11" i="62"/>
  <c r="AO11" i="62" s="1"/>
  <c r="AG11" i="62"/>
  <c r="AP11" i="62" s="1"/>
  <c r="AG11" i="89"/>
  <c r="AP11" i="89" s="1"/>
  <c r="W12" i="89"/>
  <c r="AF11" i="89"/>
  <c r="AO11" i="89" s="1"/>
  <c r="AE11" i="89"/>
  <c r="AH11" i="27"/>
  <c r="AQ11" i="27" s="1"/>
  <c r="AR10" i="7"/>
  <c r="X12" i="29"/>
  <c r="Y12" i="29"/>
  <c r="AG12" i="60"/>
  <c r="AP12" i="60" s="1"/>
  <c r="AF12" i="60"/>
  <c r="AO12" i="60" s="1"/>
  <c r="W13" i="60"/>
  <c r="AE12" i="60"/>
  <c r="K23" i="56"/>
  <c r="AH12" i="23"/>
  <c r="AQ12" i="23" s="1"/>
  <c r="Z13" i="96"/>
  <c r="AI13" i="15"/>
  <c r="AN13" i="15"/>
  <c r="AR10" i="27"/>
  <c r="AN12" i="52"/>
  <c r="AI12" i="52"/>
  <c r="AN13" i="44"/>
  <c r="AI13" i="44"/>
  <c r="AI11" i="20"/>
  <c r="AN11" i="20"/>
  <c r="X13" i="42"/>
  <c r="Y13" i="42"/>
  <c r="AN12" i="73"/>
  <c r="AI12" i="73"/>
  <c r="AH13" i="59"/>
  <c r="AQ13" i="59" s="1"/>
  <c r="X13" i="91"/>
  <c r="Y13" i="91"/>
  <c r="K23" i="24"/>
  <c r="AH13" i="79"/>
  <c r="AQ13" i="79" s="1"/>
  <c r="AR12" i="47"/>
  <c r="AH12" i="25"/>
  <c r="AQ12" i="25" s="1"/>
  <c r="Y13" i="87"/>
  <c r="X13" i="87"/>
  <c r="Z13" i="87" s="1"/>
  <c r="Y14" i="71"/>
  <c r="X14" i="71"/>
  <c r="AI12" i="84"/>
  <c r="AN12" i="84"/>
  <c r="AI12" i="43"/>
  <c r="AN12" i="43"/>
  <c r="AF12" i="50"/>
  <c r="AO12" i="50" s="1"/>
  <c r="W13" i="50"/>
  <c r="AE12" i="50"/>
  <c r="AG12" i="50"/>
  <c r="AP12" i="50" s="1"/>
  <c r="AN12" i="40"/>
  <c r="AI12" i="40"/>
  <c r="X12" i="78"/>
  <c r="Y12" i="78"/>
  <c r="Z12" i="78" s="1"/>
  <c r="AG12" i="93"/>
  <c r="AP12" i="93" s="1"/>
  <c r="AF12" i="93"/>
  <c r="AO12" i="93" s="1"/>
  <c r="AE12" i="93"/>
  <c r="W13" i="93"/>
  <c r="Z12" i="18"/>
  <c r="AI11" i="10"/>
  <c r="AN11" i="10"/>
  <c r="AI11" i="22"/>
  <c r="AN11" i="22"/>
  <c r="X13" i="81"/>
  <c r="Y13" i="81"/>
  <c r="AH13" i="21"/>
  <c r="AQ13" i="21" s="1"/>
  <c r="AH13" i="47"/>
  <c r="AQ13" i="47" s="1"/>
  <c r="AH13" i="65"/>
  <c r="AQ13" i="65" s="1"/>
  <c r="Z11" i="27"/>
  <c r="AG12" i="1"/>
  <c r="AP12" i="1" s="1"/>
  <c r="AF12" i="1"/>
  <c r="AO12" i="1" s="1"/>
  <c r="W13" i="1"/>
  <c r="AE12" i="1"/>
  <c r="AR11" i="46"/>
  <c r="Y12" i="13"/>
  <c r="X12" i="13"/>
  <c r="Z12" i="13" s="1"/>
  <c r="X13" i="36"/>
  <c r="Y13" i="36"/>
  <c r="Z12" i="23"/>
  <c r="AR12" i="65"/>
  <c r="Y14" i="15"/>
  <c r="X14" i="15"/>
  <c r="Y14" i="44"/>
  <c r="X14" i="44"/>
  <c r="Z14" i="44" s="1"/>
  <c r="AR11" i="18"/>
  <c r="Z14" i="76"/>
  <c r="AI12" i="42"/>
  <c r="AN12" i="42"/>
  <c r="X14" i="48"/>
  <c r="Y14" i="48"/>
  <c r="X13" i="14"/>
  <c r="Y13" i="14"/>
  <c r="AI12" i="53"/>
  <c r="AN12" i="53"/>
  <c r="K23" i="72"/>
  <c r="K23" i="20"/>
  <c r="AH12" i="12"/>
  <c r="AQ12" i="12" s="1"/>
  <c r="Z13" i="59"/>
  <c r="AG13" i="66"/>
  <c r="AP13" i="66" s="1"/>
  <c r="AF13" i="66"/>
  <c r="AO13" i="66" s="1"/>
  <c r="W14" i="66"/>
  <c r="AE13" i="66"/>
  <c r="AN12" i="70"/>
  <c r="AI12" i="70"/>
  <c r="AH11" i="6"/>
  <c r="AQ11" i="6" s="1"/>
  <c r="K23" i="67"/>
  <c r="Z12" i="25"/>
  <c r="K23" i="12"/>
  <c r="K23" i="16"/>
  <c r="AI12" i="58"/>
  <c r="AN12" i="58"/>
  <c r="K23" i="50"/>
  <c r="W14" i="86"/>
  <c r="AG13" i="86"/>
  <c r="AP13" i="86" s="1"/>
  <c r="AF13" i="86"/>
  <c r="AO13" i="86" s="1"/>
  <c r="AE13" i="86"/>
  <c r="AF12" i="45"/>
  <c r="AO12" i="45" s="1"/>
  <c r="AE12" i="45"/>
  <c r="W13" i="45"/>
  <c r="AG12" i="45"/>
  <c r="AP12" i="45" s="1"/>
  <c r="AN11" i="78"/>
  <c r="AI11" i="78"/>
  <c r="AH12" i="46"/>
  <c r="AQ12" i="46" s="1"/>
  <c r="K23" i="8"/>
  <c r="X13" i="80"/>
  <c r="Y13" i="80"/>
  <c r="AH13" i="77"/>
  <c r="AQ13" i="77" s="1"/>
  <c r="AR11" i="35"/>
  <c r="AR13" i="76"/>
  <c r="AH12" i="34"/>
  <c r="AQ12" i="34" s="1"/>
  <c r="AN12" i="82"/>
  <c r="AI12" i="82"/>
  <c r="Y13" i="52"/>
  <c r="X13" i="52"/>
  <c r="X13" i="41"/>
  <c r="Y13" i="41"/>
  <c r="AI12" i="61"/>
  <c r="AN12" i="61"/>
  <c r="AI12" i="17"/>
  <c r="AN12" i="17"/>
  <c r="Y12" i="20"/>
  <c r="X12" i="20"/>
  <c r="Z12" i="20" s="1"/>
  <c r="AI13" i="83"/>
  <c r="AN13" i="83"/>
  <c r="AN13" i="48"/>
  <c r="AI13" i="48"/>
  <c r="AF13" i="79" l="1"/>
  <c r="AO13" i="79" s="1"/>
  <c r="Z13" i="16"/>
  <c r="AG12" i="34"/>
  <c r="AP12" i="34" s="1"/>
  <c r="Y12" i="67"/>
  <c r="X12" i="67"/>
  <c r="AE13" i="79"/>
  <c r="AN11" i="67"/>
  <c r="AI11" i="67"/>
  <c r="AR11" i="67" s="1"/>
  <c r="Z13" i="74"/>
  <c r="AF13" i="77"/>
  <c r="AO13" i="77" s="1"/>
  <c r="AE12" i="3"/>
  <c r="AG12" i="3"/>
  <c r="AP12" i="3" s="1"/>
  <c r="AF12" i="3"/>
  <c r="AO12" i="3" s="1"/>
  <c r="W13" i="3"/>
  <c r="Z13" i="80"/>
  <c r="AG13" i="80" s="1"/>
  <c r="AP13" i="80" s="1"/>
  <c r="AE13" i="77"/>
  <c r="Z13" i="81"/>
  <c r="Z12" i="29"/>
  <c r="AE12" i="92"/>
  <c r="AF12" i="34"/>
  <c r="AO12" i="34" s="1"/>
  <c r="AG12" i="92"/>
  <c r="AP12" i="92" s="1"/>
  <c r="W13" i="12"/>
  <c r="Z13" i="19"/>
  <c r="AG13" i="19" s="1"/>
  <c r="AP13" i="19" s="1"/>
  <c r="AF12" i="12"/>
  <c r="AO12" i="12" s="1"/>
  <c r="Z12" i="10"/>
  <c r="Z13" i="42"/>
  <c r="Z13" i="2"/>
  <c r="AG13" i="2" s="1"/>
  <c r="AP13" i="2" s="1"/>
  <c r="Z13" i="52"/>
  <c r="Z12" i="51"/>
  <c r="Z13" i="63"/>
  <c r="AG13" i="30"/>
  <c r="AP13" i="30" s="1"/>
  <c r="AG13" i="79"/>
  <c r="AP13" i="79" s="1"/>
  <c r="W13" i="34"/>
  <c r="X13" i="34" s="1"/>
  <c r="AG12" i="12"/>
  <c r="AP12" i="12" s="1"/>
  <c r="Z13" i="14"/>
  <c r="Z13" i="73"/>
  <c r="Z13" i="85"/>
  <c r="Z12" i="22"/>
  <c r="AE12" i="22" s="1"/>
  <c r="Z13" i="43"/>
  <c r="AG13" i="43" s="1"/>
  <c r="AP13" i="43" s="1"/>
  <c r="Z14" i="28"/>
  <c r="W15" i="28" s="1"/>
  <c r="Z13" i="84"/>
  <c r="AE13" i="84" s="1"/>
  <c r="Z13" i="55"/>
  <c r="AF13" i="55" s="1"/>
  <c r="AO13" i="55" s="1"/>
  <c r="Z13" i="5"/>
  <c r="AF13" i="5" s="1"/>
  <c r="AO13" i="5" s="1"/>
  <c r="Z12" i="90"/>
  <c r="AG12" i="90" s="1"/>
  <c r="AP12" i="90" s="1"/>
  <c r="AE13" i="43"/>
  <c r="AF13" i="70"/>
  <c r="AO13" i="70" s="1"/>
  <c r="W14" i="70"/>
  <c r="AE13" i="70"/>
  <c r="AG13" i="70"/>
  <c r="AP13" i="70" s="1"/>
  <c r="AF12" i="22"/>
  <c r="AO12" i="22" s="1"/>
  <c r="W13" i="22"/>
  <c r="AE14" i="28"/>
  <c r="AF14" i="28"/>
  <c r="AO14" i="28" s="1"/>
  <c r="AG14" i="28"/>
  <c r="AP14" i="28" s="1"/>
  <c r="AF13" i="19"/>
  <c r="AO13" i="19" s="1"/>
  <c r="W14" i="19"/>
  <c r="AE13" i="19"/>
  <c r="W13" i="25"/>
  <c r="AG12" i="25"/>
  <c r="AP12" i="25" s="1"/>
  <c r="AF12" i="25"/>
  <c r="AO12" i="25" s="1"/>
  <c r="AE12" i="25"/>
  <c r="AR12" i="70"/>
  <c r="AF13" i="59"/>
  <c r="AO13" i="59" s="1"/>
  <c r="W14" i="59"/>
  <c r="AE13" i="59"/>
  <c r="AG13" i="59"/>
  <c r="AP13" i="59" s="1"/>
  <c r="AH13" i="14"/>
  <c r="AQ13" i="14" s="1"/>
  <c r="AR12" i="42"/>
  <c r="AH14" i="44"/>
  <c r="AQ14" i="44" s="1"/>
  <c r="AH12" i="13"/>
  <c r="AQ12" i="13" s="1"/>
  <c r="Y13" i="1"/>
  <c r="X13" i="1"/>
  <c r="Z13" i="1" s="1"/>
  <c r="AR12" i="43"/>
  <c r="AH13" i="87"/>
  <c r="AQ13" i="87" s="1"/>
  <c r="AH13" i="91"/>
  <c r="AQ13" i="91" s="1"/>
  <c r="AR13" i="15"/>
  <c r="X12" i="89"/>
  <c r="Y12" i="89"/>
  <c r="AI11" i="62"/>
  <c r="AN11" i="62"/>
  <c r="AI12" i="88"/>
  <c r="AN12" i="88"/>
  <c r="AI11" i="68"/>
  <c r="AN11" i="68"/>
  <c r="AH13" i="16"/>
  <c r="AQ13" i="16" s="1"/>
  <c r="AG12" i="37"/>
  <c r="AP12" i="37" s="1"/>
  <c r="AF12" i="37"/>
  <c r="AO12" i="37" s="1"/>
  <c r="AE12" i="37"/>
  <c r="W13" i="37"/>
  <c r="AR12" i="38"/>
  <c r="AH13" i="85"/>
  <c r="AQ13" i="85" s="1"/>
  <c r="AH13" i="64"/>
  <c r="AQ13" i="64" s="1"/>
  <c r="AR11" i="29"/>
  <c r="AR12" i="16"/>
  <c r="AH13" i="38"/>
  <c r="AQ13" i="38" s="1"/>
  <c r="AG13" i="33"/>
  <c r="AP13" i="33" s="1"/>
  <c r="AF13" i="33"/>
  <c r="AO13" i="33" s="1"/>
  <c r="AE13" i="33"/>
  <c r="W14" i="33"/>
  <c r="AR12" i="74"/>
  <c r="AI13" i="77"/>
  <c r="AN13" i="77"/>
  <c r="AN12" i="46"/>
  <c r="AI12" i="46"/>
  <c r="X13" i="32"/>
  <c r="Y13" i="32"/>
  <c r="AI13" i="69"/>
  <c r="AN13" i="69"/>
  <c r="AR11" i="90"/>
  <c r="AR12" i="8"/>
  <c r="AH13" i="74"/>
  <c r="AQ13" i="74" s="1"/>
  <c r="W13" i="10"/>
  <c r="AE12" i="10"/>
  <c r="AG12" i="10"/>
  <c r="AP12" i="10" s="1"/>
  <c r="AF12" i="10"/>
  <c r="AO12" i="10" s="1"/>
  <c r="AR12" i="87"/>
  <c r="AR13" i="48"/>
  <c r="W13" i="20"/>
  <c r="AE12" i="20"/>
  <c r="AG12" i="20"/>
  <c r="AP12" i="20" s="1"/>
  <c r="AF12" i="20"/>
  <c r="AO12" i="20" s="1"/>
  <c r="AG13" i="52"/>
  <c r="AP13" i="52" s="1"/>
  <c r="W14" i="52"/>
  <c r="AF13" i="52"/>
  <c r="AO13" i="52" s="1"/>
  <c r="AE13" i="52"/>
  <c r="AH13" i="80"/>
  <c r="AQ13" i="80" s="1"/>
  <c r="X13" i="45"/>
  <c r="Y13" i="45"/>
  <c r="AR12" i="58"/>
  <c r="AG13" i="14"/>
  <c r="AP13" i="14" s="1"/>
  <c r="W14" i="14"/>
  <c r="AF13" i="14"/>
  <c r="AO13" i="14" s="1"/>
  <c r="AE13" i="14"/>
  <c r="AR11" i="10"/>
  <c r="Z13" i="91"/>
  <c r="AH13" i="42"/>
  <c r="AQ13" i="42" s="1"/>
  <c r="AR12" i="52"/>
  <c r="W14" i="96"/>
  <c r="AE13" i="96"/>
  <c r="AF13" i="96"/>
  <c r="AO13" i="96" s="1"/>
  <c r="AG13" i="96"/>
  <c r="AP13" i="96" s="1"/>
  <c r="AH12" i="29"/>
  <c r="AQ12" i="29" s="1"/>
  <c r="AN12" i="92"/>
  <c r="AN13" i="54"/>
  <c r="AI13" i="54"/>
  <c r="AH13" i="73"/>
  <c r="AQ13" i="73" s="1"/>
  <c r="AR12" i="14"/>
  <c r="AG13" i="9"/>
  <c r="AP13" i="9" s="1"/>
  <c r="AF13" i="9"/>
  <c r="AO13" i="9" s="1"/>
  <c r="W14" i="9"/>
  <c r="AE13" i="9"/>
  <c r="Z13" i="64"/>
  <c r="Z13" i="38"/>
  <c r="AH12" i="51"/>
  <c r="AQ12" i="51" s="1"/>
  <c r="AH13" i="63"/>
  <c r="AQ13" i="63" s="1"/>
  <c r="AN12" i="75"/>
  <c r="AI12" i="75"/>
  <c r="Y13" i="46"/>
  <c r="X13" i="46"/>
  <c r="AR12" i="72"/>
  <c r="AI11" i="6"/>
  <c r="AN11" i="6"/>
  <c r="AN12" i="32"/>
  <c r="AI12" i="32"/>
  <c r="X14" i="69"/>
  <c r="Y14" i="69"/>
  <c r="AH14" i="28"/>
  <c r="AQ14" i="28" s="1"/>
  <c r="AR12" i="41"/>
  <c r="AN13" i="65"/>
  <c r="AI13" i="65"/>
  <c r="Y14" i="47"/>
  <c r="X14" i="47"/>
  <c r="AH13" i="70"/>
  <c r="AQ13" i="70" s="1"/>
  <c r="AI13" i="79"/>
  <c r="AN13" i="79"/>
  <c r="AI12" i="49"/>
  <c r="AN12" i="49"/>
  <c r="AR12" i="82"/>
  <c r="AN12" i="45"/>
  <c r="AI12" i="45"/>
  <c r="AI13" i="66"/>
  <c r="AN13" i="66"/>
  <c r="W15" i="44"/>
  <c r="AG14" i="44"/>
  <c r="AP14" i="44" s="1"/>
  <c r="AF14" i="44"/>
  <c r="AO14" i="44" s="1"/>
  <c r="AE14" i="44"/>
  <c r="AF12" i="23"/>
  <c r="AO12" i="23" s="1"/>
  <c r="W13" i="23"/>
  <c r="AE12" i="23"/>
  <c r="AG12" i="23"/>
  <c r="AP12" i="23" s="1"/>
  <c r="AG12" i="13"/>
  <c r="AP12" i="13" s="1"/>
  <c r="AF12" i="13"/>
  <c r="AO12" i="13" s="1"/>
  <c r="W13" i="13"/>
  <c r="AE12" i="13"/>
  <c r="AH13" i="81"/>
  <c r="AQ13" i="81" s="1"/>
  <c r="AG12" i="18"/>
  <c r="AP12" i="18" s="1"/>
  <c r="AF12" i="18"/>
  <c r="AO12" i="18" s="1"/>
  <c r="W13" i="18"/>
  <c r="AE12" i="18"/>
  <c r="AI12" i="50"/>
  <c r="AN12" i="50"/>
  <c r="AR12" i="84"/>
  <c r="W14" i="87"/>
  <c r="AF13" i="87"/>
  <c r="AO13" i="87" s="1"/>
  <c r="AE13" i="87"/>
  <c r="AG13" i="87"/>
  <c r="AP13" i="87" s="1"/>
  <c r="AG13" i="42"/>
  <c r="AP13" i="42" s="1"/>
  <c r="AF13" i="42"/>
  <c r="AO13" i="42" s="1"/>
  <c r="AE13" i="42"/>
  <c r="W14" i="42"/>
  <c r="AN12" i="60"/>
  <c r="AI12" i="60"/>
  <c r="W13" i="29"/>
  <c r="AG12" i="29"/>
  <c r="AP12" i="29" s="1"/>
  <c r="AE12" i="29"/>
  <c r="AF12" i="29"/>
  <c r="AO12" i="29" s="1"/>
  <c r="X14" i="54"/>
  <c r="Y14" i="54"/>
  <c r="X12" i="68"/>
  <c r="Y12" i="68"/>
  <c r="AG13" i="16"/>
  <c r="AP13" i="16" s="1"/>
  <c r="AF13" i="16"/>
  <c r="AO13" i="16" s="1"/>
  <c r="W14" i="16"/>
  <c r="AE13" i="16"/>
  <c r="AH13" i="2"/>
  <c r="AQ13" i="2" s="1"/>
  <c r="Y13" i="31"/>
  <c r="X13" i="31"/>
  <c r="AR11" i="51"/>
  <c r="W14" i="85"/>
  <c r="AG13" i="85"/>
  <c r="AP13" i="85" s="1"/>
  <c r="AF13" i="85"/>
  <c r="AO13" i="85" s="1"/>
  <c r="AE13" i="85"/>
  <c r="AR12" i="80"/>
  <c r="AN12" i="11"/>
  <c r="AI12" i="11"/>
  <c r="AR12" i="2"/>
  <c r="Y13" i="95"/>
  <c r="X13" i="95"/>
  <c r="AN12" i="24"/>
  <c r="AI12" i="24"/>
  <c r="AH13" i="53"/>
  <c r="AQ13" i="53" s="1"/>
  <c r="AR12" i="39"/>
  <c r="AG12" i="51"/>
  <c r="AP12" i="51" s="1"/>
  <c r="AF12" i="51"/>
  <c r="AO12" i="51" s="1"/>
  <c r="AE12" i="51"/>
  <c r="W13" i="51"/>
  <c r="AR12" i="64"/>
  <c r="W14" i="63"/>
  <c r="AE13" i="63"/>
  <c r="AF13" i="63"/>
  <c r="AO13" i="63" s="1"/>
  <c r="AG13" i="63"/>
  <c r="AP13" i="63" s="1"/>
  <c r="X14" i="77"/>
  <c r="Y14" i="77"/>
  <c r="AR12" i="85"/>
  <c r="AR12" i="36"/>
  <c r="W14" i="74"/>
  <c r="AG13" i="74"/>
  <c r="AP13" i="74" s="1"/>
  <c r="AF13" i="74"/>
  <c r="AO13" i="74" s="1"/>
  <c r="AE13" i="74"/>
  <c r="Y14" i="65"/>
  <c r="X14" i="65"/>
  <c r="AN13" i="47"/>
  <c r="AI13" i="47"/>
  <c r="AH13" i="84"/>
  <c r="AQ13" i="84" s="1"/>
  <c r="Y13" i="49"/>
  <c r="X13" i="49"/>
  <c r="AI12" i="12"/>
  <c r="AN12" i="12"/>
  <c r="AR12" i="17"/>
  <c r="AH13" i="41"/>
  <c r="AQ13" i="41" s="1"/>
  <c r="X14" i="86"/>
  <c r="Y14" i="86"/>
  <c r="X14" i="66"/>
  <c r="Y14" i="66"/>
  <c r="AH14" i="48"/>
  <c r="AQ14" i="48" s="1"/>
  <c r="AG14" i="76"/>
  <c r="AP14" i="76" s="1"/>
  <c r="AF14" i="76"/>
  <c r="AO14" i="76" s="1"/>
  <c r="AE14" i="76"/>
  <c r="W15" i="76"/>
  <c r="AH14" i="15"/>
  <c r="AQ14" i="15" s="1"/>
  <c r="W12" i="27"/>
  <c r="AG11" i="27"/>
  <c r="AP11" i="27" s="1"/>
  <c r="AF11" i="27"/>
  <c r="AO11" i="27" s="1"/>
  <c r="AE11" i="27"/>
  <c r="W14" i="81"/>
  <c r="AF13" i="81"/>
  <c r="AO13" i="81" s="1"/>
  <c r="AE13" i="81"/>
  <c r="AG13" i="81"/>
  <c r="AP13" i="81" s="1"/>
  <c r="AH12" i="78"/>
  <c r="AQ12" i="78" s="1"/>
  <c r="Y13" i="50"/>
  <c r="X13" i="50"/>
  <c r="AH14" i="71"/>
  <c r="AQ14" i="71" s="1"/>
  <c r="Y13" i="60"/>
  <c r="X13" i="60"/>
  <c r="X13" i="92"/>
  <c r="Y13" i="92"/>
  <c r="AE13" i="2"/>
  <c r="AI12" i="31"/>
  <c r="AN12" i="31"/>
  <c r="W14" i="73"/>
  <c r="AG13" i="73"/>
  <c r="AP13" i="73" s="1"/>
  <c r="AE13" i="73"/>
  <c r="AF13" i="73"/>
  <c r="AO13" i="73" s="1"/>
  <c r="AH14" i="83"/>
  <c r="AQ14" i="83" s="1"/>
  <c r="AR11" i="13"/>
  <c r="Y13" i="11"/>
  <c r="X13" i="11"/>
  <c r="AR12" i="4"/>
  <c r="AR12" i="91"/>
  <c r="Y13" i="24"/>
  <c r="X13" i="24"/>
  <c r="Z13" i="53"/>
  <c r="Y13" i="56"/>
  <c r="X13" i="56"/>
  <c r="X12" i="6"/>
  <c r="Y12" i="6"/>
  <c r="AH13" i="39"/>
  <c r="AQ13" i="39" s="1"/>
  <c r="AR12" i="5"/>
  <c r="Y14" i="30"/>
  <c r="X14" i="30"/>
  <c r="Y13" i="12"/>
  <c r="X13" i="12"/>
  <c r="AR11" i="78"/>
  <c r="AR12" i="53"/>
  <c r="Z14" i="48"/>
  <c r="AH13" i="36"/>
  <c r="AQ13" i="36" s="1"/>
  <c r="Y13" i="93"/>
  <c r="X13" i="93"/>
  <c r="Z13" i="93" s="1"/>
  <c r="AG12" i="78"/>
  <c r="AP12" i="78" s="1"/>
  <c r="AF12" i="78"/>
  <c r="AO12" i="78" s="1"/>
  <c r="AE12" i="78"/>
  <c r="W13" i="78"/>
  <c r="AR12" i="73"/>
  <c r="AR11" i="20"/>
  <c r="AI11" i="89"/>
  <c r="AN11" i="89"/>
  <c r="X13" i="88"/>
  <c r="Y13" i="88"/>
  <c r="AH13" i="40"/>
  <c r="AQ13" i="40" s="1"/>
  <c r="AH13" i="4"/>
  <c r="AQ13" i="4" s="1"/>
  <c r="AE11" i="7"/>
  <c r="AG11" i="7"/>
  <c r="AP11" i="7" s="1"/>
  <c r="W12" i="7"/>
  <c r="AF11" i="7"/>
  <c r="AO11" i="7" s="1"/>
  <c r="AG12" i="35"/>
  <c r="AP12" i="35" s="1"/>
  <c r="AE12" i="35"/>
  <c r="W13" i="35"/>
  <c r="AF12" i="35"/>
  <c r="AO12" i="35" s="1"/>
  <c r="Z14" i="83"/>
  <c r="AR12" i="81"/>
  <c r="AH13" i="43"/>
  <c r="AQ13" i="43" s="1"/>
  <c r="AH13" i="72"/>
  <c r="AQ13" i="72" s="1"/>
  <c r="AN12" i="95"/>
  <c r="AI12" i="95"/>
  <c r="AH13" i="19"/>
  <c r="AQ13" i="19" s="1"/>
  <c r="AH13" i="8"/>
  <c r="AQ13" i="8" s="1"/>
  <c r="AH13" i="61"/>
  <c r="AQ13" i="61" s="1"/>
  <c r="AH13" i="82"/>
  <c r="AQ13" i="82" s="1"/>
  <c r="AI12" i="57"/>
  <c r="AN12" i="57"/>
  <c r="AN12" i="56"/>
  <c r="AI12" i="56"/>
  <c r="X14" i="26"/>
  <c r="Y14" i="26"/>
  <c r="Z13" i="39"/>
  <c r="AH13" i="17"/>
  <c r="AQ13" i="17" s="1"/>
  <c r="AR12" i="63"/>
  <c r="AN13" i="21"/>
  <c r="AI13" i="21"/>
  <c r="AH13" i="58"/>
  <c r="AQ13" i="58" s="1"/>
  <c r="X12" i="94"/>
  <c r="Z12" i="94" s="1"/>
  <c r="Y12" i="94"/>
  <c r="AI13" i="30"/>
  <c r="AN13" i="30"/>
  <c r="Y14" i="79"/>
  <c r="X14" i="79"/>
  <c r="AN12" i="34"/>
  <c r="AI12" i="34"/>
  <c r="AR13" i="83"/>
  <c r="Z13" i="41"/>
  <c r="AH12" i="20"/>
  <c r="AQ12" i="20" s="1"/>
  <c r="AR12" i="61"/>
  <c r="AH13" i="52"/>
  <c r="AQ13" i="52" s="1"/>
  <c r="AI13" i="86"/>
  <c r="AN13" i="86"/>
  <c r="Z14" i="15"/>
  <c r="Z13" i="36"/>
  <c r="AI12" i="1"/>
  <c r="AN12" i="1"/>
  <c r="AR11" i="22"/>
  <c r="AN12" i="93"/>
  <c r="AI12" i="93"/>
  <c r="AR12" i="40"/>
  <c r="Z14" i="71"/>
  <c r="AR13" i="44"/>
  <c r="X12" i="62"/>
  <c r="Y12" i="62"/>
  <c r="Z12" i="62" s="1"/>
  <c r="Z13" i="40"/>
  <c r="Z13" i="4"/>
  <c r="AR13" i="71"/>
  <c r="AR13" i="28"/>
  <c r="AH12" i="90"/>
  <c r="AQ12" i="90" s="1"/>
  <c r="AH13" i="55"/>
  <c r="AQ13" i="55" s="1"/>
  <c r="AH12" i="22"/>
  <c r="AQ12" i="22" s="1"/>
  <c r="Z13" i="72"/>
  <c r="Z13" i="8"/>
  <c r="Z13" i="61"/>
  <c r="Z13" i="82"/>
  <c r="AR12" i="55"/>
  <c r="Y13" i="75"/>
  <c r="X13" i="75"/>
  <c r="X13" i="57"/>
  <c r="Y13" i="57"/>
  <c r="AH13" i="5"/>
  <c r="AQ13" i="5" s="1"/>
  <c r="AI13" i="26"/>
  <c r="AN13" i="26"/>
  <c r="AR12" i="19"/>
  <c r="Z13" i="17"/>
  <c r="Y14" i="21"/>
  <c r="X14" i="21"/>
  <c r="AH12" i="10"/>
  <c r="AQ12" i="10" s="1"/>
  <c r="Z13" i="58"/>
  <c r="AN11" i="94"/>
  <c r="AI11" i="94"/>
  <c r="AE13" i="55" l="1"/>
  <c r="AG13" i="5"/>
  <c r="AP13" i="5" s="1"/>
  <c r="Z12" i="67"/>
  <c r="AH12" i="67"/>
  <c r="AQ12" i="67" s="1"/>
  <c r="Z13" i="57"/>
  <c r="Z13" i="31"/>
  <c r="AG13" i="31" s="1"/>
  <c r="AP13" i="31" s="1"/>
  <c r="AE13" i="5"/>
  <c r="W14" i="5"/>
  <c r="Z14" i="86"/>
  <c r="W15" i="86" s="1"/>
  <c r="Z13" i="49"/>
  <c r="AG13" i="55"/>
  <c r="AP13" i="55" s="1"/>
  <c r="W14" i="2"/>
  <c r="AF13" i="80"/>
  <c r="AO13" i="80" s="1"/>
  <c r="Y13" i="3"/>
  <c r="X13" i="3"/>
  <c r="AH13" i="3" s="1"/>
  <c r="AQ13" i="3" s="1"/>
  <c r="W14" i="80"/>
  <c r="AG12" i="22"/>
  <c r="AP12" i="22" s="1"/>
  <c r="Y13" i="34"/>
  <c r="Z13" i="34" s="1"/>
  <c r="AE13" i="80"/>
  <c r="AF12" i="90"/>
  <c r="AO12" i="90" s="1"/>
  <c r="AF13" i="43"/>
  <c r="AO13" i="43" s="1"/>
  <c r="AF13" i="2"/>
  <c r="AO13" i="2" s="1"/>
  <c r="W13" i="90"/>
  <c r="W14" i="43"/>
  <c r="AN12" i="3"/>
  <c r="AI12" i="3"/>
  <c r="AR12" i="3" s="1"/>
  <c r="Z14" i="79"/>
  <c r="W15" i="79" s="1"/>
  <c r="Z14" i="69"/>
  <c r="AI12" i="92"/>
  <c r="Z14" i="26"/>
  <c r="Z13" i="88"/>
  <c r="AF13" i="88" s="1"/>
  <c r="AO13" i="88" s="1"/>
  <c r="Z13" i="50"/>
  <c r="AG13" i="50" s="1"/>
  <c r="AP13" i="50" s="1"/>
  <c r="Z14" i="66"/>
  <c r="W14" i="84"/>
  <c r="W14" i="55"/>
  <c r="AF13" i="84"/>
  <c r="AO13" i="84" s="1"/>
  <c r="AG13" i="84"/>
  <c r="AP13" i="84" s="1"/>
  <c r="Z14" i="21"/>
  <c r="AF14" i="21" s="1"/>
  <c r="AO14" i="21" s="1"/>
  <c r="Z12" i="6"/>
  <c r="AG12" i="6" s="1"/>
  <c r="AP12" i="6" s="1"/>
  <c r="Z13" i="95"/>
  <c r="AF13" i="95" s="1"/>
  <c r="AO13" i="95" s="1"/>
  <c r="Z13" i="60"/>
  <c r="AF13" i="60" s="1"/>
  <c r="AO13" i="60" s="1"/>
  <c r="AE12" i="90"/>
  <c r="AF13" i="31"/>
  <c r="AO13" i="31" s="1"/>
  <c r="AE13" i="31"/>
  <c r="W14" i="31"/>
  <c r="AG13" i="60"/>
  <c r="AP13" i="60" s="1"/>
  <c r="AE14" i="86"/>
  <c r="AF14" i="86"/>
  <c r="AO14" i="86" s="1"/>
  <c r="AG14" i="86"/>
  <c r="AP14" i="86" s="1"/>
  <c r="AF12" i="6"/>
  <c r="AO12" i="6" s="1"/>
  <c r="W13" i="6"/>
  <c r="AF12" i="94"/>
  <c r="AO12" i="94" s="1"/>
  <c r="AG12" i="94"/>
  <c r="AP12" i="94" s="1"/>
  <c r="W13" i="94"/>
  <c r="AE12" i="94"/>
  <c r="AE13" i="88"/>
  <c r="W14" i="88"/>
  <c r="Y13" i="78"/>
  <c r="X13" i="78"/>
  <c r="AG14" i="48"/>
  <c r="AP14" i="48" s="1"/>
  <c r="W15" i="48"/>
  <c r="AF14" i="48"/>
  <c r="AO14" i="48" s="1"/>
  <c r="AE14" i="48"/>
  <c r="AR12" i="11"/>
  <c r="AH14" i="54"/>
  <c r="AQ14" i="54" s="1"/>
  <c r="X13" i="29"/>
  <c r="Y13" i="29"/>
  <c r="X13" i="18"/>
  <c r="Y13" i="18"/>
  <c r="AR13" i="66"/>
  <c r="AN13" i="84"/>
  <c r="AG14" i="71"/>
  <c r="AP14" i="71" s="1"/>
  <c r="AF14" i="71"/>
  <c r="AO14" i="71" s="1"/>
  <c r="W15" i="71"/>
  <c r="AE14" i="71"/>
  <c r="AH13" i="57"/>
  <c r="AQ13" i="57" s="1"/>
  <c r="AG13" i="72"/>
  <c r="AP13" i="72" s="1"/>
  <c r="AF13" i="72"/>
  <c r="AO13" i="72" s="1"/>
  <c r="W14" i="72"/>
  <c r="AE13" i="72"/>
  <c r="W13" i="62"/>
  <c r="AE12" i="62"/>
  <c r="AF12" i="62"/>
  <c r="AO12" i="62" s="1"/>
  <c r="AG12" i="62"/>
  <c r="AP12" i="62" s="1"/>
  <c r="AR12" i="93"/>
  <c r="AF13" i="36"/>
  <c r="AO13" i="36" s="1"/>
  <c r="W14" i="36"/>
  <c r="AG13" i="36"/>
  <c r="AP13" i="36" s="1"/>
  <c r="AE13" i="36"/>
  <c r="AR13" i="21"/>
  <c r="AG13" i="39"/>
  <c r="AP13" i="39" s="1"/>
  <c r="AE13" i="39"/>
  <c r="AF13" i="39"/>
  <c r="AO13" i="39" s="1"/>
  <c r="W14" i="39"/>
  <c r="AG14" i="26"/>
  <c r="AP14" i="26" s="1"/>
  <c r="AF14" i="26"/>
  <c r="AO14" i="26" s="1"/>
  <c r="AE14" i="26"/>
  <c r="W15" i="26"/>
  <c r="AN12" i="35"/>
  <c r="AI12" i="35"/>
  <c r="AH13" i="34"/>
  <c r="AQ13" i="34" s="1"/>
  <c r="Z13" i="11"/>
  <c r="AH13" i="60"/>
  <c r="AQ13" i="60" s="1"/>
  <c r="AI11" i="27"/>
  <c r="AN11" i="27"/>
  <c r="AH14" i="66"/>
  <c r="AQ14" i="66" s="1"/>
  <c r="W14" i="49"/>
  <c r="AE13" i="49"/>
  <c r="AF13" i="49"/>
  <c r="AO13" i="49" s="1"/>
  <c r="AG13" i="49"/>
  <c r="AP13" i="49" s="1"/>
  <c r="AR13" i="47"/>
  <c r="AH13" i="31"/>
  <c r="AQ13" i="31" s="1"/>
  <c r="Y14" i="16"/>
  <c r="X14" i="16"/>
  <c r="AN13" i="42"/>
  <c r="AI13" i="42"/>
  <c r="AN12" i="18"/>
  <c r="AI12" i="18"/>
  <c r="AN14" i="44"/>
  <c r="AI14" i="44"/>
  <c r="Y14" i="9"/>
  <c r="X14" i="9"/>
  <c r="AR12" i="92"/>
  <c r="AI13" i="14"/>
  <c r="AN13" i="14"/>
  <c r="AR13" i="69"/>
  <c r="X14" i="33"/>
  <c r="Y14" i="33"/>
  <c r="AR12" i="88"/>
  <c r="Y13" i="25"/>
  <c r="X13" i="25"/>
  <c r="AI13" i="5"/>
  <c r="AN13" i="5"/>
  <c r="X13" i="22"/>
  <c r="Y13" i="22"/>
  <c r="AN12" i="90"/>
  <c r="AI12" i="90"/>
  <c r="W14" i="58"/>
  <c r="AE13" i="58"/>
  <c r="AF13" i="58"/>
  <c r="AO13" i="58" s="1"/>
  <c r="AG13" i="58"/>
  <c r="AP13" i="58" s="1"/>
  <c r="W14" i="57"/>
  <c r="AE13" i="57"/>
  <c r="AF13" i="57"/>
  <c r="AO13" i="57" s="1"/>
  <c r="AG13" i="57"/>
  <c r="AP13" i="57" s="1"/>
  <c r="AR13" i="86"/>
  <c r="AR12" i="95"/>
  <c r="AI13" i="2"/>
  <c r="AN13" i="2"/>
  <c r="AH14" i="47"/>
  <c r="AQ14" i="47" s="1"/>
  <c r="AH13" i="46"/>
  <c r="AQ13" i="46" s="1"/>
  <c r="X14" i="96"/>
  <c r="Y14" i="96"/>
  <c r="AH13" i="45"/>
  <c r="AQ13" i="45" s="1"/>
  <c r="AN13" i="33"/>
  <c r="AI13" i="33"/>
  <c r="X14" i="5"/>
  <c r="Y14" i="5"/>
  <c r="W14" i="17"/>
  <c r="AE13" i="17"/>
  <c r="AG13" i="17"/>
  <c r="AP13" i="17" s="1"/>
  <c r="AF13" i="17"/>
  <c r="AO13" i="17" s="1"/>
  <c r="AR13" i="26"/>
  <c r="AH13" i="75"/>
  <c r="AQ13" i="75" s="1"/>
  <c r="AG13" i="4"/>
  <c r="AP13" i="4" s="1"/>
  <c r="AF13" i="4"/>
  <c r="AO13" i="4" s="1"/>
  <c r="W14" i="4"/>
  <c r="AE13" i="4"/>
  <c r="AG13" i="41"/>
  <c r="AP13" i="41" s="1"/>
  <c r="AF13" i="41"/>
  <c r="AO13" i="41" s="1"/>
  <c r="AE13" i="41"/>
  <c r="W14" i="41"/>
  <c r="AE14" i="83"/>
  <c r="AF14" i="83"/>
  <c r="AO14" i="83" s="1"/>
  <c r="AG14" i="83"/>
  <c r="AP14" i="83" s="1"/>
  <c r="W15" i="83"/>
  <c r="AH13" i="88"/>
  <c r="AQ13" i="88" s="1"/>
  <c r="AN12" i="78"/>
  <c r="AI12" i="78"/>
  <c r="AH13" i="12"/>
  <c r="AQ13" i="12" s="1"/>
  <c r="AH14" i="30"/>
  <c r="AQ14" i="30" s="1"/>
  <c r="W14" i="53"/>
  <c r="AG13" i="53"/>
  <c r="AP13" i="53" s="1"/>
  <c r="AF13" i="53"/>
  <c r="AO13" i="53" s="1"/>
  <c r="AE13" i="53"/>
  <c r="Y14" i="73"/>
  <c r="X14" i="73"/>
  <c r="X14" i="2"/>
  <c r="Y14" i="2"/>
  <c r="Y15" i="76"/>
  <c r="X15" i="76"/>
  <c r="AH14" i="65"/>
  <c r="AQ14" i="65" s="1"/>
  <c r="X14" i="63"/>
  <c r="Y14" i="63"/>
  <c r="AN12" i="51"/>
  <c r="AI12" i="51"/>
  <c r="AH13" i="95"/>
  <c r="AQ13" i="95" s="1"/>
  <c r="Z14" i="54"/>
  <c r="AR12" i="60"/>
  <c r="AI12" i="23"/>
  <c r="AN12" i="23"/>
  <c r="AR12" i="49"/>
  <c r="AR11" i="6"/>
  <c r="X14" i="14"/>
  <c r="Y14" i="14"/>
  <c r="Z13" i="45"/>
  <c r="AN13" i="52"/>
  <c r="AI13" i="52"/>
  <c r="AI12" i="20"/>
  <c r="AN12" i="20"/>
  <c r="AH13" i="32"/>
  <c r="AQ13" i="32" s="1"/>
  <c r="AR13" i="77"/>
  <c r="AR11" i="62"/>
  <c r="AH13" i="1"/>
  <c r="AQ13" i="1" s="1"/>
  <c r="AI12" i="25"/>
  <c r="AN12" i="25"/>
  <c r="Y14" i="19"/>
  <c r="X14" i="19"/>
  <c r="Y15" i="28"/>
  <c r="X15" i="28"/>
  <c r="X14" i="43"/>
  <c r="Y14" i="43"/>
  <c r="Z14" i="43" s="1"/>
  <c r="AG14" i="21"/>
  <c r="AP14" i="21" s="1"/>
  <c r="AE13" i="50"/>
  <c r="Y14" i="87"/>
  <c r="X14" i="87"/>
  <c r="W14" i="82"/>
  <c r="AG13" i="82"/>
  <c r="AP13" i="82" s="1"/>
  <c r="AF13" i="82"/>
  <c r="AO13" i="82" s="1"/>
  <c r="AE13" i="82"/>
  <c r="W14" i="40"/>
  <c r="AG13" i="40"/>
  <c r="AP13" i="40" s="1"/>
  <c r="AE13" i="40"/>
  <c r="AF13" i="40"/>
  <c r="AO13" i="40" s="1"/>
  <c r="AN13" i="81"/>
  <c r="AI13" i="81"/>
  <c r="AR12" i="12"/>
  <c r="X14" i="74"/>
  <c r="Y14" i="74"/>
  <c r="AH14" i="77"/>
  <c r="AQ14" i="77" s="1"/>
  <c r="X14" i="85"/>
  <c r="Z14" i="85" s="1"/>
  <c r="Y14" i="85"/>
  <c r="AN12" i="13"/>
  <c r="AI12" i="13"/>
  <c r="X13" i="23"/>
  <c r="Y13" i="23"/>
  <c r="Y15" i="44"/>
  <c r="Z15" i="44" s="1"/>
  <c r="X15" i="44"/>
  <c r="X14" i="80"/>
  <c r="Y14" i="80"/>
  <c r="AH14" i="69"/>
  <c r="AQ14" i="69" s="1"/>
  <c r="Z13" i="46"/>
  <c r="AG13" i="38"/>
  <c r="AP13" i="38" s="1"/>
  <c r="AE13" i="38"/>
  <c r="W14" i="38"/>
  <c r="AF13" i="38"/>
  <c r="AO13" i="38" s="1"/>
  <c r="W14" i="91"/>
  <c r="AG13" i="91"/>
  <c r="AP13" i="91" s="1"/>
  <c r="AF13" i="91"/>
  <c r="AO13" i="91" s="1"/>
  <c r="AE13" i="91"/>
  <c r="X13" i="20"/>
  <c r="Y13" i="20"/>
  <c r="Z13" i="32"/>
  <c r="Y13" i="37"/>
  <c r="X13" i="37"/>
  <c r="AN13" i="59"/>
  <c r="AI13" i="59"/>
  <c r="Y14" i="84"/>
  <c r="X14" i="84"/>
  <c r="AN13" i="55"/>
  <c r="AI13" i="55"/>
  <c r="AI13" i="70"/>
  <c r="AN13" i="70"/>
  <c r="AH12" i="6"/>
  <c r="AQ12" i="6" s="1"/>
  <c r="Y13" i="51"/>
  <c r="X13" i="51"/>
  <c r="AI13" i="19"/>
  <c r="AN13" i="19"/>
  <c r="AH13" i="56"/>
  <c r="AQ13" i="56" s="1"/>
  <c r="AH13" i="24"/>
  <c r="AQ13" i="24" s="1"/>
  <c r="AN14" i="76"/>
  <c r="AI14" i="76"/>
  <c r="AG13" i="61"/>
  <c r="AP13" i="61" s="1"/>
  <c r="W14" i="61"/>
  <c r="AF13" i="61"/>
  <c r="AO13" i="61" s="1"/>
  <c r="AE13" i="61"/>
  <c r="Z13" i="12"/>
  <c r="Z14" i="30"/>
  <c r="AH13" i="11"/>
  <c r="AQ13" i="11" s="1"/>
  <c r="AR12" i="31"/>
  <c r="AH13" i="92"/>
  <c r="AQ13" i="92" s="1"/>
  <c r="Y12" i="27"/>
  <c r="X12" i="27"/>
  <c r="AH13" i="49"/>
  <c r="AQ13" i="49" s="1"/>
  <c r="Z14" i="65"/>
  <c r="Z14" i="77"/>
  <c r="AR12" i="24"/>
  <c r="AH12" i="68"/>
  <c r="AQ12" i="68" s="1"/>
  <c r="AI12" i="29"/>
  <c r="AN12" i="29"/>
  <c r="AI13" i="87"/>
  <c r="AN13" i="87"/>
  <c r="Y13" i="13"/>
  <c r="X13" i="13"/>
  <c r="AR12" i="45"/>
  <c r="AI13" i="80"/>
  <c r="AN13" i="80"/>
  <c r="AR13" i="79"/>
  <c r="AR13" i="65"/>
  <c r="W15" i="69"/>
  <c r="AE14" i="69"/>
  <c r="AF14" i="69"/>
  <c r="AO14" i="69" s="1"/>
  <c r="AG14" i="69"/>
  <c r="AP14" i="69" s="1"/>
  <c r="AR12" i="75"/>
  <c r="AF13" i="64"/>
  <c r="AO13" i="64" s="1"/>
  <c r="W14" i="64"/>
  <c r="AE13" i="64"/>
  <c r="AG13" i="64"/>
  <c r="AP13" i="64" s="1"/>
  <c r="AR13" i="54"/>
  <c r="X14" i="52"/>
  <c r="Y14" i="52"/>
  <c r="AI12" i="10"/>
  <c r="AN12" i="10"/>
  <c r="AN12" i="37"/>
  <c r="AI12" i="37"/>
  <c r="AR11" i="68"/>
  <c r="AH12" i="89"/>
  <c r="AQ12" i="89" s="1"/>
  <c r="AG13" i="1"/>
  <c r="AP13" i="1" s="1"/>
  <c r="AF13" i="1"/>
  <c r="AO13" i="1" s="1"/>
  <c r="W14" i="1"/>
  <c r="AE13" i="1"/>
  <c r="X14" i="59"/>
  <c r="Y14" i="59"/>
  <c r="X14" i="55"/>
  <c r="Y14" i="55"/>
  <c r="AI14" i="28"/>
  <c r="AN14" i="28"/>
  <c r="X14" i="70"/>
  <c r="Y14" i="70"/>
  <c r="AF14" i="15"/>
  <c r="AO14" i="15" s="1"/>
  <c r="W15" i="15"/>
  <c r="AE14" i="15"/>
  <c r="AG14" i="15"/>
  <c r="AP14" i="15" s="1"/>
  <c r="AH14" i="79"/>
  <c r="AQ14" i="79" s="1"/>
  <c r="AH12" i="94"/>
  <c r="AQ12" i="94" s="1"/>
  <c r="AR12" i="56"/>
  <c r="W14" i="93"/>
  <c r="AG13" i="93"/>
  <c r="AP13" i="93" s="1"/>
  <c r="AE13" i="93"/>
  <c r="AF13" i="93"/>
  <c r="AO13" i="93" s="1"/>
  <c r="AG14" i="66"/>
  <c r="AP14" i="66" s="1"/>
  <c r="AF14" i="66"/>
  <c r="AO14" i="66" s="1"/>
  <c r="W15" i="66"/>
  <c r="AE14" i="66"/>
  <c r="AI13" i="63"/>
  <c r="AN13" i="63"/>
  <c r="Y12" i="7"/>
  <c r="X12" i="7"/>
  <c r="Z14" i="47"/>
  <c r="Z13" i="75"/>
  <c r="AR12" i="57"/>
  <c r="AR11" i="94"/>
  <c r="AH14" i="21"/>
  <c r="AQ14" i="21" s="1"/>
  <c r="AF13" i="8"/>
  <c r="AO13" i="8" s="1"/>
  <c r="W14" i="8"/>
  <c r="AE13" i="8"/>
  <c r="AG13" i="8"/>
  <c r="AP13" i="8" s="1"/>
  <c r="AH12" i="62"/>
  <c r="AQ12" i="62" s="1"/>
  <c r="AR12" i="1"/>
  <c r="AR12" i="34"/>
  <c r="AR13" i="30"/>
  <c r="AH14" i="26"/>
  <c r="AQ14" i="26" s="1"/>
  <c r="Y13" i="35"/>
  <c r="X13" i="35"/>
  <c r="AI11" i="7"/>
  <c r="AN11" i="7"/>
  <c r="AR11" i="89"/>
  <c r="AH13" i="93"/>
  <c r="AQ13" i="93" s="1"/>
  <c r="Z13" i="56"/>
  <c r="Z13" i="24"/>
  <c r="AI13" i="73"/>
  <c r="AN13" i="73"/>
  <c r="Z13" i="92"/>
  <c r="AH13" i="50"/>
  <c r="AQ13" i="50" s="1"/>
  <c r="X14" i="81"/>
  <c r="Y14" i="81"/>
  <c r="AH14" i="86"/>
  <c r="AQ14" i="86" s="1"/>
  <c r="AI13" i="74"/>
  <c r="AN13" i="74"/>
  <c r="AI13" i="85"/>
  <c r="AN13" i="85"/>
  <c r="AN13" i="16"/>
  <c r="AI13" i="16"/>
  <c r="Z12" i="68"/>
  <c r="X14" i="42"/>
  <c r="Y14" i="42"/>
  <c r="AR12" i="50"/>
  <c r="AR12" i="32"/>
  <c r="AI13" i="9"/>
  <c r="AN13" i="9"/>
  <c r="AI13" i="96"/>
  <c r="AN13" i="96"/>
  <c r="Y13" i="10"/>
  <c r="X13" i="10"/>
  <c r="AR12" i="46"/>
  <c r="Z12" i="89"/>
  <c r="AI12" i="22"/>
  <c r="AN12" i="22"/>
  <c r="Y13" i="90"/>
  <c r="X13" i="90"/>
  <c r="AN13" i="43"/>
  <c r="Z13" i="3" l="1"/>
  <c r="AG14" i="79"/>
  <c r="AP14" i="79" s="1"/>
  <c r="AE13" i="95"/>
  <c r="AG13" i="95"/>
  <c r="AP13" i="95" s="1"/>
  <c r="W13" i="67"/>
  <c r="AG12" i="67"/>
  <c r="AP12" i="67" s="1"/>
  <c r="AF12" i="67"/>
  <c r="AO12" i="67" s="1"/>
  <c r="AE12" i="67"/>
  <c r="Z14" i="42"/>
  <c r="AE12" i="6"/>
  <c r="AE13" i="34"/>
  <c r="AF13" i="34"/>
  <c r="AO13" i="34" s="1"/>
  <c r="W14" i="34"/>
  <c r="AG13" i="34"/>
  <c r="AP13" i="34" s="1"/>
  <c r="W14" i="50"/>
  <c r="AE14" i="79"/>
  <c r="AF13" i="3"/>
  <c r="AO13" i="3" s="1"/>
  <c r="W14" i="3"/>
  <c r="AE13" i="3"/>
  <c r="AG13" i="3"/>
  <c r="AP13" i="3" s="1"/>
  <c r="AF13" i="50"/>
  <c r="AO13" i="50" s="1"/>
  <c r="AF14" i="79"/>
  <c r="AO14" i="79" s="1"/>
  <c r="AE14" i="21"/>
  <c r="AI13" i="43"/>
  <c r="W15" i="21"/>
  <c r="AG13" i="88"/>
  <c r="AP13" i="88" s="1"/>
  <c r="Z14" i="19"/>
  <c r="Z13" i="25"/>
  <c r="AF13" i="25" s="1"/>
  <c r="AO13" i="25" s="1"/>
  <c r="AI13" i="84"/>
  <c r="Z14" i="52"/>
  <c r="Z13" i="90"/>
  <c r="AE13" i="60"/>
  <c r="Z13" i="10"/>
  <c r="Z14" i="81"/>
  <c r="Z14" i="84"/>
  <c r="AE14" i="84" s="1"/>
  <c r="Z14" i="73"/>
  <c r="Z13" i="22"/>
  <c r="W14" i="95"/>
  <c r="W14" i="60"/>
  <c r="Z13" i="18"/>
  <c r="AF13" i="18" s="1"/>
  <c r="AO13" i="18" s="1"/>
  <c r="Z13" i="35"/>
  <c r="AG13" i="35" s="1"/>
  <c r="AP13" i="35" s="1"/>
  <c r="Z14" i="87"/>
  <c r="W15" i="87" s="1"/>
  <c r="Z14" i="96"/>
  <c r="Z14" i="55"/>
  <c r="AE14" i="55" s="1"/>
  <c r="Z13" i="37"/>
  <c r="AG13" i="37" s="1"/>
  <c r="AP13" i="37" s="1"/>
  <c r="Z15" i="76"/>
  <c r="W16" i="76" s="1"/>
  <c r="Z13" i="51"/>
  <c r="AF13" i="51" s="1"/>
  <c r="AO13" i="51" s="1"/>
  <c r="Z14" i="9"/>
  <c r="AE14" i="9" s="1"/>
  <c r="Z13" i="13"/>
  <c r="AF13" i="13" s="1"/>
  <c r="AO13" i="13" s="1"/>
  <c r="Z12" i="27"/>
  <c r="AE12" i="27" s="1"/>
  <c r="W14" i="90"/>
  <c r="AG13" i="90"/>
  <c r="AP13" i="90" s="1"/>
  <c r="AF13" i="90"/>
  <c r="AO13" i="90" s="1"/>
  <c r="AE13" i="90"/>
  <c r="AG13" i="13"/>
  <c r="AP13" i="13" s="1"/>
  <c r="W14" i="13"/>
  <c r="AE13" i="13"/>
  <c r="AG14" i="9"/>
  <c r="AP14" i="9" s="1"/>
  <c r="W14" i="10"/>
  <c r="AE13" i="10"/>
  <c r="AG13" i="10"/>
  <c r="AP13" i="10" s="1"/>
  <c r="AF13" i="10"/>
  <c r="AO13" i="10" s="1"/>
  <c r="AE13" i="25"/>
  <c r="W14" i="25"/>
  <c r="AG13" i="25"/>
  <c r="AP13" i="25" s="1"/>
  <c r="AE14" i="87"/>
  <c r="AF14" i="87"/>
  <c r="AO14" i="87" s="1"/>
  <c r="AG14" i="87"/>
  <c r="AP14" i="87" s="1"/>
  <c r="AF14" i="96"/>
  <c r="AO14" i="96" s="1"/>
  <c r="AE14" i="96"/>
  <c r="AG14" i="96"/>
  <c r="AP14" i="96" s="1"/>
  <c r="W15" i="96"/>
  <c r="W15" i="42"/>
  <c r="AG14" i="42"/>
  <c r="AP14" i="42" s="1"/>
  <c r="AF14" i="42"/>
  <c r="AO14" i="42" s="1"/>
  <c r="AE14" i="42"/>
  <c r="AF15" i="44"/>
  <c r="AO15" i="44" s="1"/>
  <c r="W16" i="44"/>
  <c r="AG15" i="44"/>
  <c r="AP15" i="44" s="1"/>
  <c r="AE15" i="44"/>
  <c r="AR12" i="22"/>
  <c r="AR13" i="43"/>
  <c r="AH13" i="90"/>
  <c r="AQ13" i="90" s="1"/>
  <c r="AR13" i="16"/>
  <c r="AH14" i="81"/>
  <c r="AQ14" i="81" s="1"/>
  <c r="AR13" i="73"/>
  <c r="AH13" i="35"/>
  <c r="AQ13" i="35" s="1"/>
  <c r="AI13" i="8"/>
  <c r="AN13" i="8"/>
  <c r="W14" i="75"/>
  <c r="AG13" i="75"/>
  <c r="AP13" i="75" s="1"/>
  <c r="AF13" i="75"/>
  <c r="AO13" i="75" s="1"/>
  <c r="AE13" i="75"/>
  <c r="AR13" i="63"/>
  <c r="AI13" i="1"/>
  <c r="AN13" i="1"/>
  <c r="AH14" i="52"/>
  <c r="AQ14" i="52" s="1"/>
  <c r="X14" i="64"/>
  <c r="Y14" i="64"/>
  <c r="AI14" i="69"/>
  <c r="AN14" i="69"/>
  <c r="AI13" i="61"/>
  <c r="AN13" i="61"/>
  <c r="AH13" i="51"/>
  <c r="AQ13" i="51" s="1"/>
  <c r="W14" i="32"/>
  <c r="AG13" i="32"/>
  <c r="AP13" i="32" s="1"/>
  <c r="AF13" i="32"/>
  <c r="AO13" i="32" s="1"/>
  <c r="AE13" i="32"/>
  <c r="AH14" i="85"/>
  <c r="AQ14" i="85" s="1"/>
  <c r="AR13" i="81"/>
  <c r="X14" i="40"/>
  <c r="Y14" i="40"/>
  <c r="AH14" i="87"/>
  <c r="AQ14" i="87" s="1"/>
  <c r="AH14" i="43"/>
  <c r="AQ14" i="43" s="1"/>
  <c r="AR13" i="52"/>
  <c r="AH15" i="76"/>
  <c r="AQ15" i="76" s="1"/>
  <c r="AH14" i="73"/>
  <c r="AQ14" i="73" s="1"/>
  <c r="X14" i="53"/>
  <c r="Y14" i="53"/>
  <c r="AN13" i="41"/>
  <c r="AI13" i="41"/>
  <c r="AH13" i="22"/>
  <c r="AQ13" i="22" s="1"/>
  <c r="AH14" i="9"/>
  <c r="AQ14" i="9" s="1"/>
  <c r="AG13" i="11"/>
  <c r="AP13" i="11" s="1"/>
  <c r="AF13" i="11"/>
  <c r="AO13" i="11" s="1"/>
  <c r="W14" i="11"/>
  <c r="AE13" i="11"/>
  <c r="AR12" i="35"/>
  <c r="Y13" i="62"/>
  <c r="X13" i="62"/>
  <c r="AR13" i="84"/>
  <c r="AI13" i="88"/>
  <c r="AN13" i="88"/>
  <c r="AN13" i="95"/>
  <c r="AI13" i="95"/>
  <c r="Y13" i="6"/>
  <c r="X13" i="6"/>
  <c r="AR13" i="70"/>
  <c r="AH14" i="80"/>
  <c r="AQ14" i="80" s="1"/>
  <c r="AH13" i="23"/>
  <c r="AQ13" i="23" s="1"/>
  <c r="AF14" i="85"/>
  <c r="AO14" i="85" s="1"/>
  <c r="AE14" i="85"/>
  <c r="W15" i="85"/>
  <c r="AG14" i="85"/>
  <c r="AP14" i="85" s="1"/>
  <c r="AI13" i="82"/>
  <c r="AN13" i="82"/>
  <c r="AN14" i="21"/>
  <c r="AI14" i="21"/>
  <c r="AG14" i="43"/>
  <c r="AP14" i="43" s="1"/>
  <c r="AE14" i="43"/>
  <c r="W15" i="43"/>
  <c r="AF14" i="43"/>
  <c r="AO14" i="43" s="1"/>
  <c r="AG14" i="19"/>
  <c r="AP14" i="19" s="1"/>
  <c r="AF14" i="19"/>
  <c r="AO14" i="19" s="1"/>
  <c r="W15" i="19"/>
  <c r="AE14" i="19"/>
  <c r="AR12" i="23"/>
  <c r="AH14" i="63"/>
  <c r="AQ14" i="63" s="1"/>
  <c r="AF14" i="73"/>
  <c r="AO14" i="73" s="1"/>
  <c r="AE14" i="73"/>
  <c r="W15" i="73"/>
  <c r="AG14" i="73"/>
  <c r="AP14" i="73" s="1"/>
  <c r="AN14" i="83"/>
  <c r="AI14" i="83"/>
  <c r="AH14" i="5"/>
  <c r="AQ14" i="5" s="1"/>
  <c r="AI13" i="58"/>
  <c r="AN13" i="58"/>
  <c r="AG13" i="22"/>
  <c r="AP13" i="22" s="1"/>
  <c r="AF13" i="22"/>
  <c r="AO13" i="22" s="1"/>
  <c r="W14" i="22"/>
  <c r="AE13" i="22"/>
  <c r="AR13" i="42"/>
  <c r="AN13" i="72"/>
  <c r="AI13" i="72"/>
  <c r="X15" i="79"/>
  <c r="Y15" i="79"/>
  <c r="Y14" i="95"/>
  <c r="X14" i="95"/>
  <c r="Y15" i="86"/>
  <c r="X15" i="86"/>
  <c r="AR13" i="96"/>
  <c r="AG13" i="24"/>
  <c r="AP13" i="24" s="1"/>
  <c r="AF13" i="24"/>
  <c r="AO13" i="24" s="1"/>
  <c r="W14" i="24"/>
  <c r="AE13" i="24"/>
  <c r="Y14" i="1"/>
  <c r="X14" i="1"/>
  <c r="AG14" i="52"/>
  <c r="AP14" i="52" s="1"/>
  <c r="W15" i="52"/>
  <c r="AF14" i="52"/>
  <c r="AO14" i="52" s="1"/>
  <c r="AE14" i="52"/>
  <c r="X15" i="69"/>
  <c r="Y15" i="69"/>
  <c r="AG13" i="56"/>
  <c r="AP13" i="56" s="1"/>
  <c r="AF13" i="56"/>
  <c r="AO13" i="56" s="1"/>
  <c r="AE13" i="56"/>
  <c r="W14" i="56"/>
  <c r="AH12" i="7"/>
  <c r="AQ12" i="7" s="1"/>
  <c r="Y15" i="66"/>
  <c r="X15" i="66"/>
  <c r="X14" i="93"/>
  <c r="Y14" i="93"/>
  <c r="AH14" i="70"/>
  <c r="AQ14" i="70" s="1"/>
  <c r="AR13" i="87"/>
  <c r="Y14" i="61"/>
  <c r="X14" i="61"/>
  <c r="AR13" i="55"/>
  <c r="AH13" i="20"/>
  <c r="AQ13" i="20" s="1"/>
  <c r="Y14" i="91"/>
  <c r="X14" i="91"/>
  <c r="W14" i="46"/>
  <c r="AG13" i="46"/>
  <c r="AP13" i="46" s="1"/>
  <c r="AE13" i="46"/>
  <c r="AF13" i="46"/>
  <c r="AO13" i="46" s="1"/>
  <c r="Z14" i="80"/>
  <c r="Z13" i="23"/>
  <c r="AH14" i="74"/>
  <c r="AQ14" i="74" s="1"/>
  <c r="Y15" i="21"/>
  <c r="X15" i="21"/>
  <c r="AH15" i="28"/>
  <c r="AQ15" i="28" s="1"/>
  <c r="AG13" i="45"/>
  <c r="AP13" i="45" s="1"/>
  <c r="W14" i="45"/>
  <c r="AF13" i="45"/>
  <c r="AO13" i="45" s="1"/>
  <c r="AE13" i="45"/>
  <c r="Z14" i="63"/>
  <c r="AR12" i="78"/>
  <c r="Z14" i="5"/>
  <c r="AR13" i="2"/>
  <c r="X14" i="58"/>
  <c r="Y14" i="58"/>
  <c r="Y14" i="39"/>
  <c r="X14" i="39"/>
  <c r="AI13" i="36"/>
  <c r="AN13" i="36"/>
  <c r="X14" i="72"/>
  <c r="Y14" i="72"/>
  <c r="AN14" i="71"/>
  <c r="AI14" i="71"/>
  <c r="AH13" i="29"/>
  <c r="AQ13" i="29" s="1"/>
  <c r="AH13" i="78"/>
  <c r="AQ13" i="78" s="1"/>
  <c r="AI12" i="94"/>
  <c r="AN12" i="94"/>
  <c r="AI14" i="86"/>
  <c r="AN14" i="86"/>
  <c r="X14" i="31"/>
  <c r="Y14" i="31"/>
  <c r="X14" i="8"/>
  <c r="Y14" i="8"/>
  <c r="AG14" i="47"/>
  <c r="AP14" i="47" s="1"/>
  <c r="AF14" i="47"/>
  <c r="AO14" i="47" s="1"/>
  <c r="W15" i="47"/>
  <c r="AE14" i="47"/>
  <c r="AI14" i="66"/>
  <c r="AN14" i="66"/>
  <c r="X14" i="34"/>
  <c r="Y14" i="34"/>
  <c r="AH13" i="10"/>
  <c r="AQ13" i="10" s="1"/>
  <c r="AR13" i="9"/>
  <c r="AH14" i="42"/>
  <c r="AQ14" i="42" s="1"/>
  <c r="AR13" i="85"/>
  <c r="Z14" i="70"/>
  <c r="AH12" i="27"/>
  <c r="AQ12" i="27" s="1"/>
  <c r="AG14" i="30"/>
  <c r="AP14" i="30" s="1"/>
  <c r="AF14" i="30"/>
  <c r="AO14" i="30" s="1"/>
  <c r="AE14" i="30"/>
  <c r="W15" i="30"/>
  <c r="AH13" i="37"/>
  <c r="AQ13" i="37" s="1"/>
  <c r="Z13" i="20"/>
  <c r="AH15" i="44"/>
  <c r="AQ15" i="44" s="1"/>
  <c r="AR12" i="13"/>
  <c r="Z14" i="74"/>
  <c r="AI13" i="40"/>
  <c r="AN13" i="40"/>
  <c r="AR12" i="25"/>
  <c r="AI13" i="53"/>
  <c r="AN13" i="53"/>
  <c r="Y15" i="83"/>
  <c r="X15" i="83"/>
  <c r="AI13" i="4"/>
  <c r="AN13" i="4"/>
  <c r="AR13" i="33"/>
  <c r="AI13" i="57"/>
  <c r="AN13" i="57"/>
  <c r="AR12" i="90"/>
  <c r="AR13" i="5"/>
  <c r="AR13" i="14"/>
  <c r="AR14" i="44"/>
  <c r="AH14" i="16"/>
  <c r="AQ14" i="16" s="1"/>
  <c r="AN13" i="49"/>
  <c r="AI13" i="49"/>
  <c r="AR11" i="27"/>
  <c r="Y15" i="26"/>
  <c r="X15" i="26"/>
  <c r="Y15" i="71"/>
  <c r="X15" i="71"/>
  <c r="Z13" i="29"/>
  <c r="AN14" i="48"/>
  <c r="AI14" i="48"/>
  <c r="X13" i="94"/>
  <c r="Y13" i="94"/>
  <c r="AN13" i="60"/>
  <c r="AI13" i="60"/>
  <c r="AN13" i="31"/>
  <c r="AI13" i="31"/>
  <c r="AF14" i="81"/>
  <c r="AO14" i="81" s="1"/>
  <c r="AG14" i="81"/>
  <c r="AP14" i="81" s="1"/>
  <c r="AE14" i="81"/>
  <c r="W15" i="81"/>
  <c r="AH14" i="55"/>
  <c r="AQ14" i="55" s="1"/>
  <c r="AR13" i="80"/>
  <c r="AF13" i="92"/>
  <c r="AO13" i="92" s="1"/>
  <c r="AE13" i="92"/>
  <c r="W14" i="92"/>
  <c r="AG13" i="92"/>
  <c r="AP13" i="92" s="1"/>
  <c r="Z12" i="7"/>
  <c r="AI14" i="15"/>
  <c r="AN14" i="15"/>
  <c r="AH14" i="59"/>
  <c r="AQ14" i="59" s="1"/>
  <c r="AR12" i="10"/>
  <c r="AH13" i="13"/>
  <c r="AQ13" i="13" s="1"/>
  <c r="AR12" i="29"/>
  <c r="AF14" i="77"/>
  <c r="AO14" i="77" s="1"/>
  <c r="AE14" i="77"/>
  <c r="W15" i="77"/>
  <c r="AG14" i="77"/>
  <c r="AP14" i="77" s="1"/>
  <c r="AG13" i="12"/>
  <c r="AP13" i="12" s="1"/>
  <c r="AF13" i="12"/>
  <c r="AO13" i="12" s="1"/>
  <c r="W14" i="12"/>
  <c r="AE13" i="12"/>
  <c r="AR14" i="76"/>
  <c r="AH14" i="84"/>
  <c r="AQ14" i="84" s="1"/>
  <c r="AN13" i="91"/>
  <c r="AI13" i="91"/>
  <c r="Y14" i="38"/>
  <c r="X14" i="38"/>
  <c r="AN13" i="50"/>
  <c r="AI13" i="50"/>
  <c r="Z15" i="28"/>
  <c r="AH14" i="14"/>
  <c r="AQ14" i="14" s="1"/>
  <c r="W15" i="54"/>
  <c r="AE14" i="54"/>
  <c r="AG14" i="54"/>
  <c r="AP14" i="54" s="1"/>
  <c r="AF14" i="54"/>
  <c r="AO14" i="54" s="1"/>
  <c r="AR12" i="51"/>
  <c r="AH14" i="2"/>
  <c r="AQ14" i="2" s="1"/>
  <c r="X14" i="4"/>
  <c r="Y14" i="4"/>
  <c r="AI13" i="17"/>
  <c r="AN13" i="17"/>
  <c r="X14" i="57"/>
  <c r="Y14" i="57"/>
  <c r="AH13" i="25"/>
  <c r="AQ13" i="25" s="1"/>
  <c r="AH14" i="33"/>
  <c r="AQ14" i="33" s="1"/>
  <c r="Y14" i="49"/>
  <c r="X14" i="49"/>
  <c r="AN14" i="26"/>
  <c r="AI14" i="26"/>
  <c r="AN13" i="39"/>
  <c r="AI13" i="39"/>
  <c r="Z13" i="78"/>
  <c r="Y14" i="60"/>
  <c r="X14" i="60"/>
  <c r="AR13" i="59"/>
  <c r="AE12" i="89"/>
  <c r="AG12" i="89"/>
  <c r="AP12" i="89" s="1"/>
  <c r="AF12" i="89"/>
  <c r="AO12" i="89" s="1"/>
  <c r="W13" i="89"/>
  <c r="AG12" i="68"/>
  <c r="AP12" i="68" s="1"/>
  <c r="AF12" i="68"/>
  <c r="AO12" i="68" s="1"/>
  <c r="AE12" i="68"/>
  <c r="W13" i="68"/>
  <c r="AR13" i="74"/>
  <c r="AR11" i="7"/>
  <c r="AN13" i="34"/>
  <c r="AI13" i="34"/>
  <c r="AI13" i="93"/>
  <c r="AN13" i="93"/>
  <c r="X15" i="15"/>
  <c r="Y15" i="15"/>
  <c r="AR14" i="28"/>
  <c r="Z14" i="59"/>
  <c r="AR12" i="37"/>
  <c r="AN13" i="64"/>
  <c r="AI13" i="64"/>
  <c r="AG14" i="65"/>
  <c r="AP14" i="65" s="1"/>
  <c r="AF14" i="65"/>
  <c r="AO14" i="65" s="1"/>
  <c r="AE14" i="65"/>
  <c r="W15" i="65"/>
  <c r="AR13" i="19"/>
  <c r="AI13" i="38"/>
  <c r="AN13" i="38"/>
  <c r="Y14" i="82"/>
  <c r="X14" i="82"/>
  <c r="Z14" i="82" s="1"/>
  <c r="Y14" i="50"/>
  <c r="X14" i="50"/>
  <c r="AH14" i="19"/>
  <c r="AQ14" i="19" s="1"/>
  <c r="AR12" i="20"/>
  <c r="Z14" i="14"/>
  <c r="Z14" i="2"/>
  <c r="X14" i="41"/>
  <c r="Y14" i="41"/>
  <c r="X14" i="17"/>
  <c r="Y14" i="17"/>
  <c r="AH14" i="96"/>
  <c r="AQ14" i="96" s="1"/>
  <c r="Z14" i="33"/>
  <c r="AR12" i="18"/>
  <c r="Z14" i="16"/>
  <c r="Y14" i="36"/>
  <c r="X14" i="36"/>
  <c r="Z14" i="36" s="1"/>
  <c r="AI12" i="62"/>
  <c r="AN12" i="62"/>
  <c r="AH13" i="18"/>
  <c r="AQ13" i="18" s="1"/>
  <c r="Y15" i="48"/>
  <c r="X15" i="48"/>
  <c r="AN14" i="79"/>
  <c r="AI14" i="79"/>
  <c r="Y14" i="88"/>
  <c r="X14" i="88"/>
  <c r="AN12" i="6"/>
  <c r="AI12" i="6"/>
  <c r="Z14" i="34" l="1"/>
  <c r="Z14" i="39"/>
  <c r="Z14" i="93"/>
  <c r="W15" i="9"/>
  <c r="AF15" i="76"/>
  <c r="AO15" i="76" s="1"/>
  <c r="Z14" i="8"/>
  <c r="AF14" i="9"/>
  <c r="AO14" i="9" s="1"/>
  <c r="AE13" i="35"/>
  <c r="AE13" i="51"/>
  <c r="AG14" i="84"/>
  <c r="AP14" i="84" s="1"/>
  <c r="AG13" i="51"/>
  <c r="AP13" i="51" s="1"/>
  <c r="AN12" i="67"/>
  <c r="AI12" i="67"/>
  <c r="AR12" i="67" s="1"/>
  <c r="AE13" i="37"/>
  <c r="W14" i="37"/>
  <c r="X13" i="67"/>
  <c r="AH13" i="67" s="1"/>
  <c r="AQ13" i="67" s="1"/>
  <c r="Y13" i="67"/>
  <c r="Z13" i="67"/>
  <c r="W15" i="84"/>
  <c r="W14" i="51"/>
  <c r="W14" i="35"/>
  <c r="AF14" i="84"/>
  <c r="AO14" i="84" s="1"/>
  <c r="Z14" i="4"/>
  <c r="Z14" i="58"/>
  <c r="Z14" i="53"/>
  <c r="AE13" i="18"/>
  <c r="W15" i="55"/>
  <c r="AN13" i="3"/>
  <c r="AI13" i="3"/>
  <c r="AR13" i="3" s="1"/>
  <c r="Z15" i="48"/>
  <c r="Z14" i="49"/>
  <c r="AE14" i="49" s="1"/>
  <c r="Z15" i="71"/>
  <c r="AF12" i="27"/>
  <c r="AO12" i="27" s="1"/>
  <c r="AG13" i="18"/>
  <c r="AP13" i="18" s="1"/>
  <c r="AF14" i="55"/>
  <c r="AO14" i="55" s="1"/>
  <c r="Y14" i="3"/>
  <c r="X14" i="3"/>
  <c r="AH14" i="3" s="1"/>
  <c r="AQ14" i="3" s="1"/>
  <c r="Z15" i="86"/>
  <c r="W16" i="86" s="1"/>
  <c r="AE15" i="76"/>
  <c r="Z15" i="21"/>
  <c r="AE15" i="21" s="1"/>
  <c r="Z15" i="15"/>
  <c r="Z15" i="79"/>
  <c r="AF15" i="79" s="1"/>
  <c r="AO15" i="79" s="1"/>
  <c r="Z13" i="62"/>
  <c r="Z13" i="94"/>
  <c r="AG13" i="94" s="1"/>
  <c r="AP13" i="94" s="1"/>
  <c r="W13" i="27"/>
  <c r="Y13" i="27" s="1"/>
  <c r="W14" i="18"/>
  <c r="AF13" i="37"/>
  <c r="AO13" i="37" s="1"/>
  <c r="AF13" i="35"/>
  <c r="AO13" i="35" s="1"/>
  <c r="Z14" i="38"/>
  <c r="Z13" i="6"/>
  <c r="AF13" i="6" s="1"/>
  <c r="AO13" i="6" s="1"/>
  <c r="AG12" i="27"/>
  <c r="AP12" i="27" s="1"/>
  <c r="AG15" i="76"/>
  <c r="AP15" i="76" s="1"/>
  <c r="AG14" i="55"/>
  <c r="AP14" i="55" s="1"/>
  <c r="Z14" i="41"/>
  <c r="AF14" i="41" s="1"/>
  <c r="AO14" i="41" s="1"/>
  <c r="W15" i="49"/>
  <c r="AG14" i="49"/>
  <c r="AP14" i="49" s="1"/>
  <c r="AF14" i="49"/>
  <c r="AO14" i="49" s="1"/>
  <c r="AG15" i="21"/>
  <c r="AP15" i="21" s="1"/>
  <c r="AF15" i="21"/>
  <c r="AO15" i="21" s="1"/>
  <c r="AF14" i="8"/>
  <c r="AO14" i="8" s="1"/>
  <c r="W15" i="8"/>
  <c r="AE14" i="8"/>
  <c r="AG14" i="8"/>
  <c r="AP14" i="8" s="1"/>
  <c r="W15" i="41"/>
  <c r="AG15" i="71"/>
  <c r="AP15" i="71" s="1"/>
  <c r="AF15" i="71"/>
  <c r="AO15" i="71" s="1"/>
  <c r="W16" i="71"/>
  <c r="AE15" i="71"/>
  <c r="AF14" i="36"/>
  <c r="AO14" i="36" s="1"/>
  <c r="AE14" i="36"/>
  <c r="W15" i="36"/>
  <c r="AG14" i="36"/>
  <c r="AP14" i="36" s="1"/>
  <c r="AF13" i="94"/>
  <c r="AO13" i="94" s="1"/>
  <c r="AG15" i="79"/>
  <c r="AP15" i="79" s="1"/>
  <c r="AE15" i="79"/>
  <c r="W16" i="79"/>
  <c r="AG14" i="53"/>
  <c r="AP14" i="53" s="1"/>
  <c r="AF14" i="53"/>
  <c r="AO14" i="53" s="1"/>
  <c r="AE14" i="53"/>
  <c r="W15" i="53"/>
  <c r="W15" i="39"/>
  <c r="AG14" i="39"/>
  <c r="AP14" i="39" s="1"/>
  <c r="AF14" i="39"/>
  <c r="AO14" i="39" s="1"/>
  <c r="AE14" i="39"/>
  <c r="W15" i="58"/>
  <c r="AE14" i="58"/>
  <c r="AF14" i="58"/>
  <c r="AO14" i="58" s="1"/>
  <c r="AG14" i="58"/>
  <c r="AP14" i="58" s="1"/>
  <c r="AG15" i="86"/>
  <c r="AP15" i="86" s="1"/>
  <c r="AF15" i="86"/>
  <c r="AO15" i="86" s="1"/>
  <c r="AE15" i="86"/>
  <c r="AH14" i="17"/>
  <c r="AQ14" i="17" s="1"/>
  <c r="AH14" i="50"/>
  <c r="AQ14" i="50" s="1"/>
  <c r="Z14" i="17"/>
  <c r="AR13" i="38"/>
  <c r="AH14" i="60"/>
  <c r="AQ14" i="60" s="1"/>
  <c r="AR14" i="79"/>
  <c r="AR12" i="62"/>
  <c r="Y15" i="65"/>
  <c r="X15" i="65"/>
  <c r="AH15" i="15"/>
  <c r="AQ15" i="15" s="1"/>
  <c r="AN12" i="89"/>
  <c r="AI12" i="89"/>
  <c r="W14" i="78"/>
  <c r="AG13" i="78"/>
  <c r="AP13" i="78" s="1"/>
  <c r="AE13" i="78"/>
  <c r="AF13" i="78"/>
  <c r="AO13" i="78" s="1"/>
  <c r="AH14" i="4"/>
  <c r="AQ14" i="4" s="1"/>
  <c r="X14" i="12"/>
  <c r="Y14" i="12"/>
  <c r="AN14" i="77"/>
  <c r="AI14" i="77"/>
  <c r="AR13" i="31"/>
  <c r="AR13" i="49"/>
  <c r="AR13" i="4"/>
  <c r="W14" i="20"/>
  <c r="AE13" i="20"/>
  <c r="AG13" i="20"/>
  <c r="AP13" i="20" s="1"/>
  <c r="AF13" i="20"/>
  <c r="AO13" i="20" s="1"/>
  <c r="AH14" i="34"/>
  <c r="AQ14" i="34" s="1"/>
  <c r="X15" i="47"/>
  <c r="Y15" i="47"/>
  <c r="AR12" i="94"/>
  <c r="AH14" i="39"/>
  <c r="AQ14" i="39" s="1"/>
  <c r="AN13" i="45"/>
  <c r="AI13" i="45"/>
  <c r="AF13" i="23"/>
  <c r="AO13" i="23" s="1"/>
  <c r="W14" i="23"/>
  <c r="AE13" i="23"/>
  <c r="AG13" i="23"/>
  <c r="AP13" i="23" s="1"/>
  <c r="Y14" i="46"/>
  <c r="X14" i="46"/>
  <c r="Z14" i="46" s="1"/>
  <c r="AH14" i="93"/>
  <c r="AQ14" i="93" s="1"/>
  <c r="X14" i="22"/>
  <c r="Y14" i="22"/>
  <c r="Y15" i="73"/>
  <c r="X15" i="73"/>
  <c r="AN14" i="85"/>
  <c r="AI14" i="85"/>
  <c r="AH13" i="6"/>
  <c r="AQ13" i="6" s="1"/>
  <c r="AR13" i="88"/>
  <c r="AR14" i="69"/>
  <c r="AN15" i="44"/>
  <c r="AI15" i="44"/>
  <c r="Y15" i="87"/>
  <c r="X15" i="87"/>
  <c r="AI13" i="10"/>
  <c r="AN13" i="10"/>
  <c r="Y14" i="13"/>
  <c r="X14" i="13"/>
  <c r="AI13" i="37"/>
  <c r="AN13" i="37"/>
  <c r="AN14" i="55"/>
  <c r="AI14" i="55"/>
  <c r="X14" i="90"/>
  <c r="Y14" i="90"/>
  <c r="AR12" i="6"/>
  <c r="AF15" i="48"/>
  <c r="AO15" i="48" s="1"/>
  <c r="AG15" i="48"/>
  <c r="AP15" i="48" s="1"/>
  <c r="W16" i="48"/>
  <c r="AE15" i="48"/>
  <c r="AH14" i="36"/>
  <c r="AQ14" i="36" s="1"/>
  <c r="W15" i="33"/>
  <c r="AG14" i="33"/>
  <c r="AP14" i="33" s="1"/>
  <c r="AF14" i="33"/>
  <c r="AO14" i="33" s="1"/>
  <c r="AE14" i="33"/>
  <c r="W15" i="2"/>
  <c r="AE14" i="2"/>
  <c r="AG14" i="2"/>
  <c r="AP14" i="2" s="1"/>
  <c r="AF14" i="2"/>
  <c r="AO14" i="2" s="1"/>
  <c r="AF14" i="82"/>
  <c r="AO14" i="82" s="1"/>
  <c r="AE14" i="82"/>
  <c r="W15" i="82"/>
  <c r="AG14" i="82"/>
  <c r="AP14" i="82" s="1"/>
  <c r="AN14" i="65"/>
  <c r="AI14" i="65"/>
  <c r="AF15" i="15"/>
  <c r="AO15" i="15" s="1"/>
  <c r="W16" i="15"/>
  <c r="AE15" i="15"/>
  <c r="AG15" i="15"/>
  <c r="AP15" i="15" s="1"/>
  <c r="AR13" i="39"/>
  <c r="AH14" i="57"/>
  <c r="AQ14" i="57" s="1"/>
  <c r="AG14" i="4"/>
  <c r="AP14" i="4" s="1"/>
  <c r="AF14" i="4"/>
  <c r="AO14" i="4" s="1"/>
  <c r="W15" i="4"/>
  <c r="AE14" i="4"/>
  <c r="AF14" i="38"/>
  <c r="AO14" i="38" s="1"/>
  <c r="W15" i="38"/>
  <c r="AE14" i="38"/>
  <c r="AG14" i="38"/>
  <c r="AP14" i="38" s="1"/>
  <c r="AR14" i="15"/>
  <c r="X15" i="81"/>
  <c r="Y15" i="81"/>
  <c r="AR14" i="48"/>
  <c r="AH15" i="26"/>
  <c r="AQ15" i="26" s="1"/>
  <c r="AH15" i="83"/>
  <c r="AQ15" i="83" s="1"/>
  <c r="Y15" i="30"/>
  <c r="X15" i="30"/>
  <c r="Z15" i="30" s="1"/>
  <c r="AF14" i="34"/>
  <c r="AO14" i="34" s="1"/>
  <c r="AE14" i="34"/>
  <c r="AG14" i="34"/>
  <c r="AP14" i="34" s="1"/>
  <c r="W15" i="34"/>
  <c r="AH14" i="31"/>
  <c r="AQ14" i="31" s="1"/>
  <c r="AG14" i="80"/>
  <c r="AP14" i="80" s="1"/>
  <c r="AF14" i="80"/>
  <c r="AO14" i="80" s="1"/>
  <c r="AE14" i="80"/>
  <c r="W15" i="80"/>
  <c r="AH14" i="91"/>
  <c r="AQ14" i="91" s="1"/>
  <c r="AF14" i="93"/>
  <c r="AO14" i="93" s="1"/>
  <c r="AE14" i="93"/>
  <c r="W15" i="93"/>
  <c r="AG14" i="93"/>
  <c r="AP14" i="93" s="1"/>
  <c r="AH15" i="69"/>
  <c r="AQ15" i="69" s="1"/>
  <c r="AH14" i="1"/>
  <c r="AQ14" i="1" s="1"/>
  <c r="AH14" i="95"/>
  <c r="AQ14" i="95" s="1"/>
  <c r="AR13" i="72"/>
  <c r="AI14" i="73"/>
  <c r="AN14" i="73"/>
  <c r="W14" i="62"/>
  <c r="AE13" i="62"/>
  <c r="AG13" i="62"/>
  <c r="AP13" i="62" s="1"/>
  <c r="AF13" i="62"/>
  <c r="AO13" i="62" s="1"/>
  <c r="AI13" i="32"/>
  <c r="AN13" i="32"/>
  <c r="Y14" i="10"/>
  <c r="X14" i="10"/>
  <c r="AN15" i="76"/>
  <c r="Y15" i="55"/>
  <c r="X15" i="55"/>
  <c r="X14" i="35"/>
  <c r="Y14" i="35"/>
  <c r="AN14" i="84"/>
  <c r="AI14" i="84"/>
  <c r="Z14" i="57"/>
  <c r="AG15" i="28"/>
  <c r="AP15" i="28" s="1"/>
  <c r="AF15" i="28"/>
  <c r="AO15" i="28" s="1"/>
  <c r="W16" i="28"/>
  <c r="AE15" i="28"/>
  <c r="AR13" i="91"/>
  <c r="AG12" i="7"/>
  <c r="AP12" i="7" s="1"/>
  <c r="AF12" i="7"/>
  <c r="AO12" i="7" s="1"/>
  <c r="W13" i="7"/>
  <c r="AE12" i="7"/>
  <c r="AN14" i="81"/>
  <c r="AI14" i="81"/>
  <c r="AR13" i="60"/>
  <c r="AR13" i="57"/>
  <c r="AN14" i="30"/>
  <c r="AI14" i="30"/>
  <c r="Z14" i="31"/>
  <c r="AH14" i="72"/>
  <c r="AQ14" i="72" s="1"/>
  <c r="AF14" i="5"/>
  <c r="AO14" i="5" s="1"/>
  <c r="W15" i="5"/>
  <c r="AE14" i="5"/>
  <c r="AG14" i="5"/>
  <c r="AP14" i="5" s="1"/>
  <c r="Y14" i="45"/>
  <c r="X14" i="45"/>
  <c r="AH15" i="66"/>
  <c r="AQ15" i="66" s="1"/>
  <c r="Y14" i="56"/>
  <c r="X14" i="56"/>
  <c r="Z15" i="69"/>
  <c r="AR14" i="83"/>
  <c r="AI14" i="19"/>
  <c r="AN14" i="19"/>
  <c r="X15" i="43"/>
  <c r="Y15" i="43"/>
  <c r="AR13" i="82"/>
  <c r="AR13" i="41"/>
  <c r="AH14" i="64"/>
  <c r="AQ14" i="64" s="1"/>
  <c r="AR13" i="1"/>
  <c r="Y16" i="44"/>
  <c r="X16" i="44"/>
  <c r="Y15" i="42"/>
  <c r="X15" i="42"/>
  <c r="Y15" i="96"/>
  <c r="X15" i="96"/>
  <c r="Y14" i="25"/>
  <c r="X14" i="25"/>
  <c r="AI14" i="9"/>
  <c r="AN14" i="9"/>
  <c r="AI13" i="90"/>
  <c r="AN13" i="90"/>
  <c r="AH14" i="88"/>
  <c r="AQ14" i="88" s="1"/>
  <c r="AR13" i="93"/>
  <c r="AN14" i="54"/>
  <c r="AI14" i="54"/>
  <c r="AR13" i="50"/>
  <c r="AF13" i="29"/>
  <c r="AO13" i="29" s="1"/>
  <c r="AE13" i="29"/>
  <c r="W14" i="29"/>
  <c r="AG13" i="29"/>
  <c r="AP13" i="29" s="1"/>
  <c r="Z15" i="26"/>
  <c r="Z15" i="83"/>
  <c r="AR13" i="40"/>
  <c r="AR14" i="66"/>
  <c r="Z14" i="72"/>
  <c r="AI13" i="46"/>
  <c r="AN13" i="46"/>
  <c r="Z14" i="91"/>
  <c r="AH14" i="61"/>
  <c r="AQ14" i="61" s="1"/>
  <c r="AN13" i="56"/>
  <c r="AI13" i="56"/>
  <c r="AN14" i="52"/>
  <c r="AI14" i="52"/>
  <c r="Z14" i="1"/>
  <c r="Z14" i="95"/>
  <c r="Y15" i="19"/>
  <c r="X15" i="19"/>
  <c r="AN14" i="43"/>
  <c r="AI14" i="43"/>
  <c r="AR13" i="95"/>
  <c r="Z14" i="64"/>
  <c r="X14" i="75"/>
  <c r="Y14" i="75"/>
  <c r="Y14" i="51"/>
  <c r="X14" i="51"/>
  <c r="AI13" i="25"/>
  <c r="AN13" i="25"/>
  <c r="Y15" i="9"/>
  <c r="X15" i="9"/>
  <c r="AN13" i="18"/>
  <c r="AI13" i="35"/>
  <c r="AN13" i="35"/>
  <c r="Y15" i="84"/>
  <c r="X15" i="84"/>
  <c r="AG14" i="14"/>
  <c r="AP14" i="14" s="1"/>
  <c r="W15" i="14"/>
  <c r="AF14" i="14"/>
  <c r="AO14" i="14" s="1"/>
  <c r="AE14" i="14"/>
  <c r="Z14" i="50"/>
  <c r="AR13" i="64"/>
  <c r="AR13" i="34"/>
  <c r="Y13" i="68"/>
  <c r="X13" i="68"/>
  <c r="AR13" i="17"/>
  <c r="X15" i="54"/>
  <c r="Y15" i="54"/>
  <c r="Y14" i="92"/>
  <c r="X14" i="92"/>
  <c r="AH15" i="71"/>
  <c r="AQ15" i="71" s="1"/>
  <c r="AE14" i="74"/>
  <c r="W15" i="74"/>
  <c r="AF14" i="74"/>
  <c r="AO14" i="74" s="1"/>
  <c r="AG14" i="74"/>
  <c r="AP14" i="74" s="1"/>
  <c r="AF14" i="70"/>
  <c r="AO14" i="70" s="1"/>
  <c r="W15" i="70"/>
  <c r="AE14" i="70"/>
  <c r="AG14" i="70"/>
  <c r="AP14" i="70" s="1"/>
  <c r="AN14" i="47"/>
  <c r="AI14" i="47"/>
  <c r="AH14" i="8"/>
  <c r="AQ14" i="8" s="1"/>
  <c r="AR14" i="86"/>
  <c r="AH14" i="58"/>
  <c r="AQ14" i="58" s="1"/>
  <c r="AH15" i="21"/>
  <c r="AQ15" i="21" s="1"/>
  <c r="Z15" i="66"/>
  <c r="AN13" i="24"/>
  <c r="AI13" i="24"/>
  <c r="AH15" i="86"/>
  <c r="AQ15" i="86" s="1"/>
  <c r="AR13" i="58"/>
  <c r="Y15" i="85"/>
  <c r="X15" i="85"/>
  <c r="AN13" i="11"/>
  <c r="AI13" i="11"/>
  <c r="AH14" i="40"/>
  <c r="AQ14" i="40" s="1"/>
  <c r="AR13" i="61"/>
  <c r="AI14" i="42"/>
  <c r="AN14" i="42"/>
  <c r="AN13" i="51"/>
  <c r="AI13" i="51"/>
  <c r="AN14" i="96"/>
  <c r="AI14" i="96"/>
  <c r="AN14" i="87"/>
  <c r="AI14" i="87"/>
  <c r="AN12" i="27"/>
  <c r="Y14" i="18"/>
  <c r="X14" i="18"/>
  <c r="Y14" i="37"/>
  <c r="X14" i="37"/>
  <c r="AF14" i="59"/>
  <c r="AO14" i="59" s="1"/>
  <c r="W15" i="59"/>
  <c r="AE14" i="59"/>
  <c r="AG14" i="59"/>
  <c r="AP14" i="59" s="1"/>
  <c r="X13" i="89"/>
  <c r="Y13" i="89"/>
  <c r="AR14" i="26"/>
  <c r="AG14" i="16"/>
  <c r="AP14" i="16" s="1"/>
  <c r="AF14" i="16"/>
  <c r="AO14" i="16" s="1"/>
  <c r="W15" i="16"/>
  <c r="AE14" i="16"/>
  <c r="Z14" i="88"/>
  <c r="AH15" i="48"/>
  <c r="AQ15" i="48" s="1"/>
  <c r="AH14" i="41"/>
  <c r="AQ14" i="41" s="1"/>
  <c r="AH14" i="82"/>
  <c r="AQ14" i="82" s="1"/>
  <c r="AI12" i="68"/>
  <c r="AN12" i="68"/>
  <c r="Z14" i="60"/>
  <c r="AH14" i="49"/>
  <c r="AQ14" i="49" s="1"/>
  <c r="AH14" i="38"/>
  <c r="AQ14" i="38" s="1"/>
  <c r="AI13" i="12"/>
  <c r="AN13" i="12"/>
  <c r="Y15" i="77"/>
  <c r="X15" i="77"/>
  <c r="AN13" i="92"/>
  <c r="AI13" i="92"/>
  <c r="AH13" i="94"/>
  <c r="AQ13" i="94" s="1"/>
  <c r="AR13" i="53"/>
  <c r="AR14" i="71"/>
  <c r="AR13" i="36"/>
  <c r="W15" i="63"/>
  <c r="AE14" i="63"/>
  <c r="AF14" i="63"/>
  <c r="AO14" i="63" s="1"/>
  <c r="AG14" i="63"/>
  <c r="AP14" i="63" s="1"/>
  <c r="Z14" i="61"/>
  <c r="Y15" i="52"/>
  <c r="X15" i="52"/>
  <c r="Y14" i="24"/>
  <c r="X14" i="24"/>
  <c r="AH15" i="79"/>
  <c r="AQ15" i="79" s="1"/>
  <c r="AI13" i="22"/>
  <c r="AN13" i="22"/>
  <c r="AR14" i="21"/>
  <c r="AH13" i="62"/>
  <c r="AQ13" i="62" s="1"/>
  <c r="X14" i="11"/>
  <c r="Y14" i="11"/>
  <c r="AH14" i="53"/>
  <c r="AQ14" i="53" s="1"/>
  <c r="Z14" i="40"/>
  <c r="X14" i="32"/>
  <c r="Y14" i="32"/>
  <c r="AI13" i="75"/>
  <c r="AN13" i="75"/>
  <c r="AR13" i="8"/>
  <c r="AN13" i="13"/>
  <c r="AI13" i="13"/>
  <c r="X16" i="76"/>
  <c r="Y16" i="76"/>
  <c r="Z14" i="37" l="1"/>
  <c r="Z14" i="3"/>
  <c r="AG13" i="6"/>
  <c r="AP13" i="6" s="1"/>
  <c r="W16" i="21"/>
  <c r="AE13" i="67"/>
  <c r="W14" i="67"/>
  <c r="AG13" i="67"/>
  <c r="AP13" i="67" s="1"/>
  <c r="AF13" i="67"/>
  <c r="AO13" i="67" s="1"/>
  <c r="AI15" i="76"/>
  <c r="Z15" i="43"/>
  <c r="W16" i="43" s="1"/>
  <c r="Z15" i="87"/>
  <c r="AG14" i="41"/>
  <c r="AP14" i="41" s="1"/>
  <c r="AI13" i="18"/>
  <c r="AI12" i="27"/>
  <c r="X13" i="27"/>
  <c r="Z13" i="27" s="1"/>
  <c r="W14" i="94"/>
  <c r="X14" i="94" s="1"/>
  <c r="AG14" i="3"/>
  <c r="AP14" i="3" s="1"/>
  <c r="AF14" i="3"/>
  <c r="AO14" i="3" s="1"/>
  <c r="W15" i="3"/>
  <c r="AE14" i="3"/>
  <c r="Z14" i="25"/>
  <c r="Z14" i="90"/>
  <c r="AE14" i="90" s="1"/>
  <c r="Z14" i="12"/>
  <c r="AE13" i="6"/>
  <c r="AI13" i="6" s="1"/>
  <c r="Z14" i="18"/>
  <c r="Z15" i="96"/>
  <c r="Z16" i="76"/>
  <c r="AG16" i="76" s="1"/>
  <c r="AP16" i="76" s="1"/>
  <c r="Z13" i="89"/>
  <c r="W14" i="89" s="1"/>
  <c r="Z16" i="44"/>
  <c r="Z15" i="73"/>
  <c r="AG15" i="73" s="1"/>
  <c r="AP15" i="73" s="1"/>
  <c r="AE13" i="94"/>
  <c r="W14" i="6"/>
  <c r="Z15" i="85"/>
  <c r="AF15" i="85" s="1"/>
  <c r="AO15" i="85" s="1"/>
  <c r="Z15" i="54"/>
  <c r="AG15" i="54" s="1"/>
  <c r="AP15" i="54" s="1"/>
  <c r="Z15" i="9"/>
  <c r="AE15" i="9" s="1"/>
  <c r="Z15" i="52"/>
  <c r="W16" i="52" s="1"/>
  <c r="Z14" i="35"/>
  <c r="AE14" i="35" s="1"/>
  <c r="AE14" i="41"/>
  <c r="Z14" i="32"/>
  <c r="AF14" i="32" s="1"/>
  <c r="AO14" i="32" s="1"/>
  <c r="Z15" i="55"/>
  <c r="AG15" i="55" s="1"/>
  <c r="AP15" i="55" s="1"/>
  <c r="W15" i="35"/>
  <c r="AF14" i="35"/>
  <c r="AO14" i="35" s="1"/>
  <c r="AG14" i="35"/>
  <c r="AP14" i="35" s="1"/>
  <c r="AE15" i="73"/>
  <c r="AE14" i="37"/>
  <c r="W15" i="37"/>
  <c r="AF14" i="37"/>
  <c r="AO14" i="37" s="1"/>
  <c r="AG14" i="37"/>
  <c r="AP14" i="37" s="1"/>
  <c r="AG14" i="18"/>
  <c r="AP14" i="18" s="1"/>
  <c r="AF14" i="18"/>
  <c r="AO14" i="18" s="1"/>
  <c r="W15" i="18"/>
  <c r="AE14" i="18"/>
  <c r="AF15" i="9"/>
  <c r="AO15" i="9" s="1"/>
  <c r="AH14" i="11"/>
  <c r="AQ14" i="11" s="1"/>
  <c r="AH14" i="75"/>
  <c r="AQ14" i="75" s="1"/>
  <c r="AR14" i="54"/>
  <c r="AR13" i="32"/>
  <c r="AR13" i="13"/>
  <c r="AR13" i="22"/>
  <c r="AH14" i="24"/>
  <c r="AQ14" i="24" s="1"/>
  <c r="AF14" i="40"/>
  <c r="AO14" i="40" s="1"/>
  <c r="AE14" i="40"/>
  <c r="W15" i="40"/>
  <c r="AG14" i="40"/>
  <c r="AP14" i="40" s="1"/>
  <c r="AH15" i="52"/>
  <c r="AQ15" i="52" s="1"/>
  <c r="AI14" i="63"/>
  <c r="AN14" i="63"/>
  <c r="AR12" i="68"/>
  <c r="Y15" i="16"/>
  <c r="X15" i="16"/>
  <c r="AR14" i="87"/>
  <c r="AR14" i="43"/>
  <c r="AG14" i="1"/>
  <c r="AP14" i="1" s="1"/>
  <c r="AF14" i="1"/>
  <c r="AO14" i="1" s="1"/>
  <c r="W15" i="1"/>
  <c r="AE14" i="1"/>
  <c r="AH15" i="43"/>
  <c r="AQ15" i="43" s="1"/>
  <c r="W16" i="69"/>
  <c r="AE15" i="69"/>
  <c r="AF15" i="69"/>
  <c r="AO15" i="69" s="1"/>
  <c r="AG15" i="69"/>
  <c r="AP15" i="69" s="1"/>
  <c r="X15" i="5"/>
  <c r="Y15" i="5"/>
  <c r="AR14" i="30"/>
  <c r="AR14" i="81"/>
  <c r="AH13" i="27"/>
  <c r="AQ13" i="27" s="1"/>
  <c r="Y15" i="93"/>
  <c r="X15" i="93"/>
  <c r="Y15" i="34"/>
  <c r="X15" i="34"/>
  <c r="AI14" i="4"/>
  <c r="AN14" i="4"/>
  <c r="AI14" i="82"/>
  <c r="AN14" i="82"/>
  <c r="AI14" i="33"/>
  <c r="AN14" i="33"/>
  <c r="AH14" i="90"/>
  <c r="AQ14" i="90" s="1"/>
  <c r="AH14" i="13"/>
  <c r="AQ14" i="13" s="1"/>
  <c r="X14" i="20"/>
  <c r="Y14" i="20"/>
  <c r="Y16" i="71"/>
  <c r="X16" i="71"/>
  <c r="X15" i="63"/>
  <c r="Y15" i="63"/>
  <c r="AG15" i="85"/>
  <c r="AP15" i="85" s="1"/>
  <c r="W16" i="85"/>
  <c r="AR13" i="35"/>
  <c r="AR14" i="9"/>
  <c r="AH14" i="56"/>
  <c r="AQ14" i="56" s="1"/>
  <c r="W15" i="57"/>
  <c r="AE14" i="57"/>
  <c r="AG14" i="57"/>
  <c r="AP14" i="57" s="1"/>
  <c r="AF14" i="57"/>
  <c r="AO14" i="57" s="1"/>
  <c r="Y15" i="4"/>
  <c r="X15" i="4"/>
  <c r="Z15" i="4" s="1"/>
  <c r="AI13" i="23"/>
  <c r="AN13" i="23"/>
  <c r="AR14" i="77"/>
  <c r="X14" i="78"/>
  <c r="Y14" i="78"/>
  <c r="AH15" i="65"/>
  <c r="AQ15" i="65" s="1"/>
  <c r="W15" i="17"/>
  <c r="AE14" i="17"/>
  <c r="AG14" i="17"/>
  <c r="AP14" i="17" s="1"/>
  <c r="AF14" i="17"/>
  <c r="AO14" i="17" s="1"/>
  <c r="AN14" i="41"/>
  <c r="AI14" i="8"/>
  <c r="AN14" i="8"/>
  <c r="AR13" i="75"/>
  <c r="Z14" i="11"/>
  <c r="AR14" i="96"/>
  <c r="AN14" i="70"/>
  <c r="AI14" i="70"/>
  <c r="Y15" i="74"/>
  <c r="X15" i="74"/>
  <c r="AR13" i="18"/>
  <c r="AR13" i="25"/>
  <c r="Z14" i="75"/>
  <c r="AH15" i="19"/>
  <c r="AQ15" i="19" s="1"/>
  <c r="AF14" i="91"/>
  <c r="AO14" i="91" s="1"/>
  <c r="AE14" i="91"/>
  <c r="AG14" i="91"/>
  <c r="AP14" i="91" s="1"/>
  <c r="W15" i="91"/>
  <c r="X14" i="29"/>
  <c r="Y14" i="29"/>
  <c r="AH14" i="25"/>
  <c r="AQ14" i="25" s="1"/>
  <c r="AH15" i="42"/>
  <c r="AQ15" i="42" s="1"/>
  <c r="AI12" i="7"/>
  <c r="AN12" i="7"/>
  <c r="AN15" i="28"/>
  <c r="AI15" i="28"/>
  <c r="AR14" i="84"/>
  <c r="AR14" i="55"/>
  <c r="Z14" i="13"/>
  <c r="AR15" i="44"/>
  <c r="AR14" i="85"/>
  <c r="AH14" i="22"/>
  <c r="AQ14" i="22" s="1"/>
  <c r="X14" i="23"/>
  <c r="Y14" i="23"/>
  <c r="AH15" i="47"/>
  <c r="AQ15" i="47" s="1"/>
  <c r="AR12" i="89"/>
  <c r="Y16" i="79"/>
  <c r="X16" i="79"/>
  <c r="Z16" i="79" s="1"/>
  <c r="AI13" i="94"/>
  <c r="AN13" i="94"/>
  <c r="Y15" i="36"/>
  <c r="X15" i="36"/>
  <c r="X15" i="8"/>
  <c r="Y15" i="8"/>
  <c r="AR13" i="92"/>
  <c r="AR13" i="12"/>
  <c r="AH14" i="45"/>
  <c r="AQ14" i="45" s="1"/>
  <c r="W16" i="30"/>
  <c r="AG15" i="30"/>
  <c r="AP15" i="30" s="1"/>
  <c r="AE15" i="30"/>
  <c r="AF15" i="30"/>
  <c r="AO15" i="30" s="1"/>
  <c r="AG15" i="87"/>
  <c r="AP15" i="87" s="1"/>
  <c r="W16" i="87"/>
  <c r="AF15" i="87"/>
  <c r="AO15" i="87" s="1"/>
  <c r="AE15" i="87"/>
  <c r="AR13" i="24"/>
  <c r="AI14" i="74"/>
  <c r="AN14" i="74"/>
  <c r="AH13" i="68"/>
  <c r="AQ13" i="68" s="1"/>
  <c r="AH15" i="84"/>
  <c r="AQ15" i="84" s="1"/>
  <c r="AH14" i="51"/>
  <c r="AQ14" i="51" s="1"/>
  <c r="AG14" i="25"/>
  <c r="AP14" i="25" s="1"/>
  <c r="AF14" i="25"/>
  <c r="AO14" i="25" s="1"/>
  <c r="AE14" i="25"/>
  <c r="W15" i="25"/>
  <c r="X13" i="7"/>
  <c r="Y13" i="7"/>
  <c r="AH14" i="10"/>
  <c r="AQ14" i="10" s="1"/>
  <c r="Y15" i="80"/>
  <c r="X15" i="80"/>
  <c r="AN14" i="34"/>
  <c r="AI14" i="34"/>
  <c r="AH15" i="81"/>
  <c r="AQ15" i="81" s="1"/>
  <c r="AI14" i="38"/>
  <c r="AN14" i="38"/>
  <c r="Z14" i="22"/>
  <c r="AH14" i="46"/>
  <c r="AQ14" i="46" s="1"/>
  <c r="Z15" i="47"/>
  <c r="Z15" i="65"/>
  <c r="Y16" i="86"/>
  <c r="X16" i="86"/>
  <c r="AI14" i="58"/>
  <c r="AN14" i="58"/>
  <c r="X15" i="39"/>
  <c r="Y15" i="39"/>
  <c r="AN15" i="79"/>
  <c r="AI15" i="79"/>
  <c r="AI14" i="36"/>
  <c r="AN14" i="36"/>
  <c r="AN13" i="6"/>
  <c r="AH13" i="89"/>
  <c r="AQ13" i="89" s="1"/>
  <c r="AH14" i="18"/>
  <c r="AQ14" i="18" s="1"/>
  <c r="AR14" i="42"/>
  <c r="AH14" i="92"/>
  <c r="AQ14" i="92" s="1"/>
  <c r="Y15" i="14"/>
  <c r="X15" i="14"/>
  <c r="AR14" i="52"/>
  <c r="AG15" i="96"/>
  <c r="AP15" i="96" s="1"/>
  <c r="AF15" i="96"/>
  <c r="AO15" i="96" s="1"/>
  <c r="W16" i="96"/>
  <c r="AE15" i="96"/>
  <c r="AI14" i="93"/>
  <c r="AN14" i="93"/>
  <c r="AR14" i="65"/>
  <c r="AG14" i="61"/>
  <c r="AP14" i="61" s="1"/>
  <c r="W15" i="61"/>
  <c r="AF14" i="61"/>
  <c r="AO14" i="61" s="1"/>
  <c r="AE14" i="61"/>
  <c r="AR13" i="11"/>
  <c r="X15" i="70"/>
  <c r="Y15" i="70"/>
  <c r="Z15" i="70" s="1"/>
  <c r="Z14" i="92"/>
  <c r="AF14" i="64"/>
  <c r="AO14" i="64" s="1"/>
  <c r="W15" i="64"/>
  <c r="AE14" i="64"/>
  <c r="AG14" i="64"/>
  <c r="AP14" i="64" s="1"/>
  <c r="AR13" i="56"/>
  <c r="AI13" i="29"/>
  <c r="AN13" i="29"/>
  <c r="AR14" i="19"/>
  <c r="Z14" i="56"/>
  <c r="Z14" i="45"/>
  <c r="X16" i="28"/>
  <c r="Y16" i="28"/>
  <c r="AR14" i="73"/>
  <c r="AH14" i="32"/>
  <c r="AQ14" i="32" s="1"/>
  <c r="AG14" i="60"/>
  <c r="AP14" i="60" s="1"/>
  <c r="AF14" i="60"/>
  <c r="AO14" i="60" s="1"/>
  <c r="W15" i="60"/>
  <c r="AE14" i="60"/>
  <c r="AG14" i="88"/>
  <c r="AP14" i="88" s="1"/>
  <c r="AF14" i="88"/>
  <c r="AO14" i="88" s="1"/>
  <c r="AE14" i="88"/>
  <c r="W15" i="88"/>
  <c r="AN14" i="59"/>
  <c r="AI14" i="59"/>
  <c r="AH14" i="37"/>
  <c r="AQ14" i="37" s="1"/>
  <c r="AR13" i="51"/>
  <c r="AF14" i="50"/>
  <c r="AO14" i="50" s="1"/>
  <c r="W15" i="50"/>
  <c r="AE14" i="50"/>
  <c r="AG14" i="50"/>
  <c r="AP14" i="50" s="1"/>
  <c r="AH15" i="9"/>
  <c r="AQ15" i="9" s="1"/>
  <c r="Z15" i="19"/>
  <c r="AR13" i="46"/>
  <c r="AG15" i="83"/>
  <c r="AP15" i="83" s="1"/>
  <c r="AF15" i="83"/>
  <c r="AO15" i="83" s="1"/>
  <c r="AE15" i="83"/>
  <c r="W16" i="83"/>
  <c r="Z15" i="42"/>
  <c r="AI13" i="62"/>
  <c r="AN13" i="62"/>
  <c r="AN14" i="80"/>
  <c r="AI14" i="80"/>
  <c r="Z15" i="81"/>
  <c r="Y15" i="38"/>
  <c r="X15" i="38"/>
  <c r="AI15" i="15"/>
  <c r="AN15" i="15"/>
  <c r="AI14" i="2"/>
  <c r="AN14" i="2"/>
  <c r="Y15" i="33"/>
  <c r="X15" i="33"/>
  <c r="AI15" i="48"/>
  <c r="AN15" i="48"/>
  <c r="AR13" i="10"/>
  <c r="AH15" i="73"/>
  <c r="AQ15" i="73" s="1"/>
  <c r="AR13" i="45"/>
  <c r="AH14" i="12"/>
  <c r="AQ14" i="12" s="1"/>
  <c r="AI13" i="78"/>
  <c r="AN13" i="78"/>
  <c r="AN15" i="86"/>
  <c r="AI15" i="86"/>
  <c r="Y15" i="58"/>
  <c r="X15" i="58"/>
  <c r="X15" i="53"/>
  <c r="Y15" i="53"/>
  <c r="Y14" i="94"/>
  <c r="Y14" i="6"/>
  <c r="X14" i="6"/>
  <c r="AN15" i="21"/>
  <c r="AI15" i="21"/>
  <c r="AN14" i="49"/>
  <c r="AI14" i="49"/>
  <c r="AH16" i="76"/>
  <c r="AQ16" i="76" s="1"/>
  <c r="AF16" i="44"/>
  <c r="AO16" i="44" s="1"/>
  <c r="AG16" i="44"/>
  <c r="AP16" i="44" s="1"/>
  <c r="W17" i="44"/>
  <c r="AE16" i="44"/>
  <c r="AH15" i="55"/>
  <c r="AQ15" i="55" s="1"/>
  <c r="AH15" i="77"/>
  <c r="AQ15" i="77" s="1"/>
  <c r="Z14" i="24"/>
  <c r="Z15" i="77"/>
  <c r="AN14" i="16"/>
  <c r="AI14" i="16"/>
  <c r="X15" i="59"/>
  <c r="Y15" i="59"/>
  <c r="AR12" i="27"/>
  <c r="AH15" i="85"/>
  <c r="AQ15" i="85" s="1"/>
  <c r="AG15" i="66"/>
  <c r="AP15" i="66" s="1"/>
  <c r="W16" i="66"/>
  <c r="AE15" i="66"/>
  <c r="AF15" i="66"/>
  <c r="AO15" i="66" s="1"/>
  <c r="AR14" i="47"/>
  <c r="AH15" i="54"/>
  <c r="AQ15" i="54" s="1"/>
  <c r="Z13" i="68"/>
  <c r="AI14" i="14"/>
  <c r="AN14" i="14"/>
  <c r="Z15" i="84"/>
  <c r="Z14" i="51"/>
  <c r="W15" i="95"/>
  <c r="AE14" i="95"/>
  <c r="AF14" i="95"/>
  <c r="AO14" i="95" s="1"/>
  <c r="AG14" i="95"/>
  <c r="AP14" i="95" s="1"/>
  <c r="AG14" i="72"/>
  <c r="AP14" i="72" s="1"/>
  <c r="AF14" i="72"/>
  <c r="AO14" i="72" s="1"/>
  <c r="W15" i="72"/>
  <c r="AE14" i="72"/>
  <c r="W16" i="26"/>
  <c r="AG15" i="26"/>
  <c r="AP15" i="26" s="1"/>
  <c r="AF15" i="26"/>
  <c r="AO15" i="26" s="1"/>
  <c r="AE15" i="26"/>
  <c r="AR13" i="90"/>
  <c r="AH15" i="96"/>
  <c r="AQ15" i="96" s="1"/>
  <c r="AH16" i="44"/>
  <c r="AQ16" i="44" s="1"/>
  <c r="AI14" i="5"/>
  <c r="AN14" i="5"/>
  <c r="W15" i="31"/>
  <c r="AG14" i="31"/>
  <c r="AP14" i="31" s="1"/>
  <c r="AF14" i="31"/>
  <c r="AO14" i="31" s="1"/>
  <c r="AE14" i="31"/>
  <c r="AH14" i="35"/>
  <c r="AQ14" i="35" s="1"/>
  <c r="AR15" i="76"/>
  <c r="Z14" i="10"/>
  <c r="X14" i="62"/>
  <c r="Y14" i="62"/>
  <c r="AH15" i="30"/>
  <c r="AQ15" i="30" s="1"/>
  <c r="X16" i="15"/>
  <c r="Y16" i="15"/>
  <c r="X15" i="82"/>
  <c r="Y15" i="82"/>
  <c r="X15" i="2"/>
  <c r="Y15" i="2"/>
  <c r="Z15" i="2" s="1"/>
  <c r="Y16" i="48"/>
  <c r="X16" i="48"/>
  <c r="AR13" i="37"/>
  <c r="AH15" i="87"/>
  <c r="AQ15" i="87" s="1"/>
  <c r="AF14" i="46"/>
  <c r="AO14" i="46" s="1"/>
  <c r="AE14" i="46"/>
  <c r="W15" i="46"/>
  <c r="AG14" i="46"/>
  <c r="AP14" i="46" s="1"/>
  <c r="AI13" i="20"/>
  <c r="AN13" i="20"/>
  <c r="AG14" i="12"/>
  <c r="AP14" i="12" s="1"/>
  <c r="AF14" i="12"/>
  <c r="AO14" i="12" s="1"/>
  <c r="W15" i="12"/>
  <c r="AE14" i="12"/>
  <c r="AI14" i="39"/>
  <c r="AN14" i="39"/>
  <c r="AI14" i="53"/>
  <c r="AN14" i="53"/>
  <c r="AN15" i="71"/>
  <c r="AI15" i="71"/>
  <c r="Y15" i="41"/>
  <c r="X15" i="41"/>
  <c r="Y16" i="21"/>
  <c r="X16" i="21"/>
  <c r="Z16" i="21" s="1"/>
  <c r="Y15" i="49"/>
  <c r="X15" i="49"/>
  <c r="AE16" i="76" l="1"/>
  <c r="AI14" i="41"/>
  <c r="W16" i="9"/>
  <c r="AG13" i="27"/>
  <c r="AP13" i="27" s="1"/>
  <c r="W14" i="27"/>
  <c r="AE15" i="54"/>
  <c r="AG13" i="89"/>
  <c r="AP13" i="89" s="1"/>
  <c r="AE15" i="43"/>
  <c r="W16" i="54"/>
  <c r="X16" i="54" s="1"/>
  <c r="AF13" i="89"/>
  <c r="AO13" i="89" s="1"/>
  <c r="Z15" i="80"/>
  <c r="AF15" i="43"/>
  <c r="AO15" i="43" s="1"/>
  <c r="AG14" i="90"/>
  <c r="AP14" i="90" s="1"/>
  <c r="AG14" i="32"/>
  <c r="AP14" i="32" s="1"/>
  <c r="AG15" i="43"/>
  <c r="AP15" i="43" s="1"/>
  <c r="AF14" i="90"/>
  <c r="AO14" i="90" s="1"/>
  <c r="AE15" i="85"/>
  <c r="AE14" i="32"/>
  <c r="W15" i="90"/>
  <c r="AF15" i="54"/>
  <c r="AO15" i="54" s="1"/>
  <c r="AF16" i="76"/>
  <c r="AO16" i="76" s="1"/>
  <c r="Y14" i="67"/>
  <c r="X14" i="67"/>
  <c r="AH14" i="67" s="1"/>
  <c r="AQ14" i="67" s="1"/>
  <c r="Z16" i="15"/>
  <c r="AF16" i="15" s="1"/>
  <c r="AO16" i="15" s="1"/>
  <c r="AE13" i="89"/>
  <c r="W17" i="76"/>
  <c r="X17" i="76" s="1"/>
  <c r="AN13" i="67"/>
  <c r="AI13" i="67"/>
  <c r="AR13" i="67" s="1"/>
  <c r="AF15" i="73"/>
  <c r="AO15" i="73" s="1"/>
  <c r="Z15" i="53"/>
  <c r="AF15" i="53" s="1"/>
  <c r="AO15" i="53" s="1"/>
  <c r="AG15" i="9"/>
  <c r="AP15" i="9" s="1"/>
  <c r="AE15" i="55"/>
  <c r="Z14" i="94"/>
  <c r="W15" i="94" s="1"/>
  <c r="Z14" i="62"/>
  <c r="AE15" i="52"/>
  <c r="W16" i="55"/>
  <c r="W15" i="32"/>
  <c r="X15" i="32" s="1"/>
  <c r="Z15" i="59"/>
  <c r="AE15" i="59" s="1"/>
  <c r="Z16" i="86"/>
  <c r="W17" i="86" s="1"/>
  <c r="AG15" i="52"/>
  <c r="AP15" i="52" s="1"/>
  <c r="AI14" i="3"/>
  <c r="AR14" i="3" s="1"/>
  <c r="AN14" i="3"/>
  <c r="Z15" i="38"/>
  <c r="W16" i="38" s="1"/>
  <c r="W16" i="73"/>
  <c r="Y16" i="73" s="1"/>
  <c r="Y15" i="3"/>
  <c r="X15" i="3"/>
  <c r="Z15" i="8"/>
  <c r="Z15" i="34"/>
  <c r="AF15" i="34" s="1"/>
  <c r="AO15" i="34" s="1"/>
  <c r="Z14" i="29"/>
  <c r="AE14" i="29" s="1"/>
  <c r="AF15" i="55"/>
  <c r="AO15" i="55" s="1"/>
  <c r="Z16" i="28"/>
  <c r="AF16" i="28" s="1"/>
  <c r="AO16" i="28" s="1"/>
  <c r="Z13" i="7"/>
  <c r="Z14" i="78"/>
  <c r="AF15" i="52"/>
  <c r="AO15" i="52" s="1"/>
  <c r="Z15" i="58"/>
  <c r="AG15" i="58" s="1"/>
  <c r="AP15" i="58" s="1"/>
  <c r="Z14" i="23"/>
  <c r="AF14" i="23" s="1"/>
  <c r="AO14" i="23" s="1"/>
  <c r="Z16" i="71"/>
  <c r="AE16" i="71" s="1"/>
  <c r="Z15" i="14"/>
  <c r="AG15" i="14" s="1"/>
  <c r="AP15" i="14" s="1"/>
  <c r="Z15" i="39"/>
  <c r="AG15" i="39" s="1"/>
  <c r="AP15" i="39" s="1"/>
  <c r="AE13" i="27"/>
  <c r="AF13" i="27"/>
  <c r="AO13" i="27" s="1"/>
  <c r="Z16" i="48"/>
  <c r="W17" i="48" s="1"/>
  <c r="AE15" i="34"/>
  <c r="W16" i="34"/>
  <c r="AE16" i="15"/>
  <c r="AG16" i="15"/>
  <c r="AP16" i="15" s="1"/>
  <c r="AE15" i="39"/>
  <c r="W16" i="39"/>
  <c r="AG15" i="53"/>
  <c r="AP15" i="53" s="1"/>
  <c r="W16" i="53"/>
  <c r="AG16" i="21"/>
  <c r="AP16" i="21" s="1"/>
  <c r="AF16" i="21"/>
  <c r="AO16" i="21" s="1"/>
  <c r="W17" i="21"/>
  <c r="AE16" i="21"/>
  <c r="W16" i="2"/>
  <c r="AE15" i="2"/>
  <c r="AG15" i="2"/>
  <c r="AP15" i="2" s="1"/>
  <c r="AF15" i="2"/>
  <c r="AO15" i="2" s="1"/>
  <c r="AE16" i="28"/>
  <c r="AF15" i="70"/>
  <c r="AO15" i="70" s="1"/>
  <c r="W16" i="70"/>
  <c r="AE15" i="70"/>
  <c r="AG15" i="70"/>
  <c r="AP15" i="70" s="1"/>
  <c r="Y15" i="12"/>
  <c r="X15" i="12"/>
  <c r="X15" i="46"/>
  <c r="Y15" i="46"/>
  <c r="AH15" i="82"/>
  <c r="AQ15" i="82" s="1"/>
  <c r="W15" i="62"/>
  <c r="AE14" i="62"/>
  <c r="AG14" i="62"/>
  <c r="AP14" i="62" s="1"/>
  <c r="AF14" i="62"/>
  <c r="AO14" i="62" s="1"/>
  <c r="AG14" i="51"/>
  <c r="AP14" i="51" s="1"/>
  <c r="AF14" i="51"/>
  <c r="AO14" i="51" s="1"/>
  <c r="AE14" i="51"/>
  <c r="W15" i="51"/>
  <c r="X16" i="66"/>
  <c r="Z16" i="66" s="1"/>
  <c r="Y16" i="66"/>
  <c r="AR14" i="16"/>
  <c r="AR15" i="21"/>
  <c r="AH14" i="94"/>
  <c r="AQ14" i="94" s="1"/>
  <c r="AR14" i="2"/>
  <c r="AG15" i="81"/>
  <c r="AP15" i="81" s="1"/>
  <c r="AF15" i="81"/>
  <c r="AO15" i="81" s="1"/>
  <c r="AE15" i="81"/>
  <c r="W16" i="81"/>
  <c r="Y16" i="83"/>
  <c r="X16" i="83"/>
  <c r="AN14" i="50"/>
  <c r="AI14" i="50"/>
  <c r="X15" i="88"/>
  <c r="Y15" i="88"/>
  <c r="Y15" i="60"/>
  <c r="X15" i="60"/>
  <c r="AR13" i="29"/>
  <c r="AG15" i="65"/>
  <c r="AP15" i="65" s="1"/>
  <c r="AF15" i="65"/>
  <c r="AO15" i="65" s="1"/>
  <c r="AE15" i="65"/>
  <c r="W16" i="65"/>
  <c r="AH13" i="7"/>
  <c r="AQ13" i="7" s="1"/>
  <c r="AF15" i="8"/>
  <c r="AO15" i="8" s="1"/>
  <c r="W16" i="8"/>
  <c r="AE15" i="8"/>
  <c r="AG15" i="8"/>
  <c r="AP15" i="8" s="1"/>
  <c r="AH16" i="79"/>
  <c r="AQ16" i="79" s="1"/>
  <c r="AI14" i="17"/>
  <c r="AN14" i="17"/>
  <c r="AH14" i="78"/>
  <c r="AQ14" i="78" s="1"/>
  <c r="AI15" i="69"/>
  <c r="AN15" i="69"/>
  <c r="Y16" i="9"/>
  <c r="X16" i="9"/>
  <c r="X16" i="52"/>
  <c r="Y16" i="52"/>
  <c r="Y15" i="32"/>
  <c r="AE15" i="58"/>
  <c r="AF15" i="58"/>
  <c r="AO15" i="58" s="1"/>
  <c r="AR15" i="48"/>
  <c r="AR14" i="80"/>
  <c r="AN15" i="83"/>
  <c r="AI15" i="83"/>
  <c r="AG15" i="19"/>
  <c r="AP15" i="19" s="1"/>
  <c r="AF15" i="19"/>
  <c r="AO15" i="19" s="1"/>
  <c r="W16" i="19"/>
  <c r="AE15" i="19"/>
  <c r="Y15" i="50"/>
  <c r="X15" i="50"/>
  <c r="AF14" i="45"/>
  <c r="AO14" i="45" s="1"/>
  <c r="AG14" i="45"/>
  <c r="AP14" i="45" s="1"/>
  <c r="AE14" i="45"/>
  <c r="W15" i="45"/>
  <c r="AF14" i="92"/>
  <c r="AO14" i="92" s="1"/>
  <c r="AE14" i="92"/>
  <c r="AG14" i="92"/>
  <c r="AP14" i="92" s="1"/>
  <c r="W15" i="92"/>
  <c r="AI14" i="61"/>
  <c r="AN14" i="61"/>
  <c r="AR14" i="36"/>
  <c r="W16" i="47"/>
  <c r="AG15" i="47"/>
  <c r="AP15" i="47" s="1"/>
  <c r="AF15" i="47"/>
  <c r="AO15" i="47" s="1"/>
  <c r="AE15" i="47"/>
  <c r="AG14" i="22"/>
  <c r="AP14" i="22" s="1"/>
  <c r="AF14" i="22"/>
  <c r="AO14" i="22" s="1"/>
  <c r="W15" i="22"/>
  <c r="AE14" i="22"/>
  <c r="W16" i="80"/>
  <c r="AG15" i="80"/>
  <c r="AP15" i="80" s="1"/>
  <c r="AE15" i="80"/>
  <c r="AF15" i="80"/>
  <c r="AO15" i="80" s="1"/>
  <c r="AG13" i="7"/>
  <c r="AP13" i="7" s="1"/>
  <c r="AF13" i="7"/>
  <c r="AO13" i="7" s="1"/>
  <c r="W14" i="7"/>
  <c r="AE13" i="7"/>
  <c r="AR14" i="74"/>
  <c r="Y16" i="87"/>
  <c r="X16" i="87"/>
  <c r="Y16" i="30"/>
  <c r="X16" i="30"/>
  <c r="AH15" i="36"/>
  <c r="AQ15" i="36" s="1"/>
  <c r="W17" i="79"/>
  <c r="AG16" i="79"/>
  <c r="AP16" i="79" s="1"/>
  <c r="AF16" i="79"/>
  <c r="AO16" i="79" s="1"/>
  <c r="AE16" i="79"/>
  <c r="Y15" i="91"/>
  <c r="X15" i="91"/>
  <c r="AR14" i="8"/>
  <c r="Y15" i="17"/>
  <c r="X15" i="17"/>
  <c r="AF14" i="78"/>
  <c r="AO14" i="78" s="1"/>
  <c r="AE14" i="78"/>
  <c r="W15" i="78"/>
  <c r="AG14" i="78"/>
  <c r="AP14" i="78" s="1"/>
  <c r="AG15" i="4"/>
  <c r="AP15" i="4" s="1"/>
  <c r="AF15" i="4"/>
  <c r="AO15" i="4" s="1"/>
  <c r="W16" i="4"/>
  <c r="AE15" i="4"/>
  <c r="AN15" i="85"/>
  <c r="AI15" i="85"/>
  <c r="AH15" i="63"/>
  <c r="AQ15" i="63" s="1"/>
  <c r="AF16" i="71"/>
  <c r="AO16" i="71" s="1"/>
  <c r="AR14" i="82"/>
  <c r="AH15" i="93"/>
  <c r="AQ15" i="93" s="1"/>
  <c r="X16" i="69"/>
  <c r="Y16" i="69"/>
  <c r="AI14" i="1"/>
  <c r="AN14" i="1"/>
  <c r="AN14" i="18"/>
  <c r="AI14" i="18"/>
  <c r="Y14" i="89"/>
  <c r="Z14" i="89" s="1"/>
  <c r="X14" i="89"/>
  <c r="AI14" i="32"/>
  <c r="AN14" i="32"/>
  <c r="AN16" i="76"/>
  <c r="W15" i="10"/>
  <c r="AE14" i="10"/>
  <c r="AG14" i="10"/>
  <c r="AP14" i="10" s="1"/>
  <c r="AF14" i="10"/>
  <c r="AO14" i="10" s="1"/>
  <c r="AH15" i="41"/>
  <c r="AQ15" i="41" s="1"/>
  <c r="X16" i="26"/>
  <c r="Y16" i="26"/>
  <c r="AR15" i="86"/>
  <c r="AN14" i="88"/>
  <c r="AI14" i="88"/>
  <c r="AG14" i="56"/>
  <c r="AP14" i="56" s="1"/>
  <c r="AF14" i="56"/>
  <c r="AO14" i="56" s="1"/>
  <c r="AE14" i="56"/>
  <c r="W15" i="56"/>
  <c r="AR14" i="93"/>
  <c r="AR15" i="79"/>
  <c r="AR14" i="58"/>
  <c r="AR15" i="28"/>
  <c r="AH15" i="74"/>
  <c r="AQ15" i="74" s="1"/>
  <c r="Z15" i="63"/>
  <c r="AH15" i="5"/>
  <c r="AQ15" i="5" s="1"/>
  <c r="Y15" i="1"/>
  <c r="X15" i="1"/>
  <c r="Z15" i="1" s="1"/>
  <c r="Y15" i="18"/>
  <c r="X15" i="18"/>
  <c r="Y15" i="37"/>
  <c r="X15" i="37"/>
  <c r="Y14" i="27"/>
  <c r="X14" i="27"/>
  <c r="Z15" i="82"/>
  <c r="W16" i="84"/>
  <c r="AE15" i="84"/>
  <c r="AG15" i="84"/>
  <c r="AP15" i="84" s="1"/>
  <c r="AF15" i="84"/>
  <c r="AO15" i="84" s="1"/>
  <c r="AH15" i="49"/>
  <c r="AQ15" i="49" s="1"/>
  <c r="AR14" i="53"/>
  <c r="AN14" i="46"/>
  <c r="AI14" i="46"/>
  <c r="AG15" i="77"/>
  <c r="AP15" i="77" s="1"/>
  <c r="AF15" i="77"/>
  <c r="AO15" i="77" s="1"/>
  <c r="W16" i="77"/>
  <c r="AE15" i="77"/>
  <c r="Y17" i="44"/>
  <c r="X17" i="44"/>
  <c r="AH14" i="6"/>
  <c r="AQ14" i="6" s="1"/>
  <c r="AH15" i="33"/>
  <c r="AQ15" i="33" s="1"/>
  <c r="AR15" i="15"/>
  <c r="AH15" i="2"/>
  <c r="AQ15" i="2" s="1"/>
  <c r="AH16" i="15"/>
  <c r="AQ16" i="15" s="1"/>
  <c r="AI14" i="31"/>
  <c r="AN14" i="31"/>
  <c r="AR14" i="5"/>
  <c r="AN14" i="72"/>
  <c r="AI14" i="72"/>
  <c r="AI14" i="95"/>
  <c r="AN14" i="95"/>
  <c r="AR14" i="14"/>
  <c r="AG14" i="24"/>
  <c r="AP14" i="24" s="1"/>
  <c r="AF14" i="24"/>
  <c r="AO14" i="24" s="1"/>
  <c r="W15" i="24"/>
  <c r="AE14" i="24"/>
  <c r="AH15" i="53"/>
  <c r="AQ15" i="53" s="1"/>
  <c r="AH15" i="38"/>
  <c r="AQ15" i="38" s="1"/>
  <c r="AH15" i="70"/>
  <c r="AQ15" i="70" s="1"/>
  <c r="Y15" i="61"/>
  <c r="X15" i="61"/>
  <c r="AN15" i="96"/>
  <c r="AI15" i="96"/>
  <c r="AH16" i="86"/>
  <c r="AQ16" i="86" s="1"/>
  <c r="AR14" i="38"/>
  <c r="AR14" i="34"/>
  <c r="Y15" i="25"/>
  <c r="X15" i="25"/>
  <c r="Z15" i="25" s="1"/>
  <c r="Z15" i="36"/>
  <c r="AG14" i="13"/>
  <c r="AP14" i="13" s="1"/>
  <c r="AF14" i="13"/>
  <c r="AO14" i="13" s="1"/>
  <c r="W15" i="13"/>
  <c r="AE14" i="13"/>
  <c r="AE14" i="75"/>
  <c r="W15" i="75"/>
  <c r="AF14" i="75"/>
  <c r="AO14" i="75" s="1"/>
  <c r="AG14" i="75"/>
  <c r="AP14" i="75" s="1"/>
  <c r="AG14" i="11"/>
  <c r="AP14" i="11" s="1"/>
  <c r="AF14" i="11"/>
  <c r="AO14" i="11" s="1"/>
  <c r="W15" i="11"/>
  <c r="AE14" i="11"/>
  <c r="AR14" i="41"/>
  <c r="Y15" i="90"/>
  <c r="X15" i="90"/>
  <c r="Y16" i="85"/>
  <c r="X16" i="85"/>
  <c r="AH14" i="20"/>
  <c r="AQ14" i="20" s="1"/>
  <c r="AR14" i="4"/>
  <c r="Z15" i="93"/>
  <c r="Z15" i="5"/>
  <c r="AH15" i="16"/>
  <c r="AQ15" i="16" s="1"/>
  <c r="AR14" i="63"/>
  <c r="Y15" i="40"/>
  <c r="X15" i="40"/>
  <c r="AI14" i="37"/>
  <c r="AN14" i="37"/>
  <c r="Y16" i="55"/>
  <c r="X16" i="55"/>
  <c r="AN13" i="27"/>
  <c r="X15" i="31"/>
  <c r="Y15" i="31"/>
  <c r="AI16" i="44"/>
  <c r="AN16" i="44"/>
  <c r="Z15" i="49"/>
  <c r="Z15" i="41"/>
  <c r="AR14" i="39"/>
  <c r="AR13" i="20"/>
  <c r="AI15" i="26"/>
  <c r="AN15" i="26"/>
  <c r="Y15" i="72"/>
  <c r="X15" i="72"/>
  <c r="AG13" i="68"/>
  <c r="AP13" i="68" s="1"/>
  <c r="AF13" i="68"/>
  <c r="AO13" i="68" s="1"/>
  <c r="AE13" i="68"/>
  <c r="W14" i="68"/>
  <c r="AH15" i="59"/>
  <c r="AQ15" i="59" s="1"/>
  <c r="AR14" i="49"/>
  <c r="Z14" i="6"/>
  <c r="Z15" i="33"/>
  <c r="AR13" i="62"/>
  <c r="AR14" i="59"/>
  <c r="AN14" i="64"/>
  <c r="AI14" i="64"/>
  <c r="AH15" i="14"/>
  <c r="AQ15" i="14" s="1"/>
  <c r="AR13" i="6"/>
  <c r="AN14" i="25"/>
  <c r="AI14" i="25"/>
  <c r="AI15" i="30"/>
  <c r="AN15" i="30"/>
  <c r="AN14" i="91"/>
  <c r="AI14" i="91"/>
  <c r="Z15" i="74"/>
  <c r="AI14" i="90"/>
  <c r="AN14" i="90"/>
  <c r="AI14" i="57"/>
  <c r="AN14" i="57"/>
  <c r="Z14" i="20"/>
  <c r="AH15" i="34"/>
  <c r="AQ15" i="34" s="1"/>
  <c r="AI14" i="40"/>
  <c r="AN14" i="40"/>
  <c r="AN15" i="52"/>
  <c r="AI15" i="52"/>
  <c r="AN15" i="73"/>
  <c r="AI15" i="73"/>
  <c r="Y15" i="35"/>
  <c r="X15" i="35"/>
  <c r="AH16" i="21"/>
  <c r="AQ16" i="21" s="1"/>
  <c r="AR15" i="71"/>
  <c r="AI14" i="12"/>
  <c r="AN14" i="12"/>
  <c r="AH16" i="48"/>
  <c r="AQ16" i="48" s="1"/>
  <c r="AH14" i="62"/>
  <c r="AQ14" i="62" s="1"/>
  <c r="Y15" i="95"/>
  <c r="X15" i="95"/>
  <c r="AI15" i="66"/>
  <c r="AN15" i="66"/>
  <c r="W16" i="59"/>
  <c r="AH15" i="58"/>
  <c r="AQ15" i="58" s="1"/>
  <c r="AR13" i="78"/>
  <c r="AE15" i="38"/>
  <c r="AE15" i="42"/>
  <c r="W16" i="42"/>
  <c r="AF15" i="42"/>
  <c r="AO15" i="42" s="1"/>
  <c r="AG15" i="42"/>
  <c r="AP15" i="42" s="1"/>
  <c r="AN14" i="60"/>
  <c r="AI14" i="60"/>
  <c r="AH16" i="28"/>
  <c r="AQ16" i="28" s="1"/>
  <c r="X15" i="64"/>
  <c r="Y15" i="64"/>
  <c r="X16" i="96"/>
  <c r="Y16" i="96"/>
  <c r="AH15" i="39"/>
  <c r="AQ15" i="39" s="1"/>
  <c r="AH15" i="80"/>
  <c r="AQ15" i="80" s="1"/>
  <c r="AN15" i="87"/>
  <c r="AI15" i="87"/>
  <c r="Y16" i="43"/>
  <c r="X16" i="43"/>
  <c r="AH15" i="8"/>
  <c r="AQ15" i="8" s="1"/>
  <c r="AR13" i="94"/>
  <c r="AH14" i="23"/>
  <c r="AQ14" i="23" s="1"/>
  <c r="AR12" i="7"/>
  <c r="AH14" i="29"/>
  <c r="AQ14" i="29" s="1"/>
  <c r="AR14" i="70"/>
  <c r="AR13" i="23"/>
  <c r="AH15" i="4"/>
  <c r="AQ15" i="4" s="1"/>
  <c r="Y15" i="57"/>
  <c r="X15" i="57"/>
  <c r="AH16" i="71"/>
  <c r="AQ16" i="71" s="1"/>
  <c r="AR14" i="33"/>
  <c r="Z15" i="16"/>
  <c r="AI15" i="9"/>
  <c r="AN15" i="9"/>
  <c r="AN15" i="54"/>
  <c r="AI15" i="54"/>
  <c r="AN13" i="89"/>
  <c r="AI13" i="89"/>
  <c r="AI14" i="35"/>
  <c r="AN14" i="35"/>
  <c r="AG15" i="34" l="1"/>
  <c r="AP15" i="34" s="1"/>
  <c r="AE15" i="53"/>
  <c r="W17" i="15"/>
  <c r="AI15" i="55"/>
  <c r="AI15" i="43"/>
  <c r="AN15" i="55"/>
  <c r="AI16" i="76"/>
  <c r="W16" i="58"/>
  <c r="AG14" i="23"/>
  <c r="AP14" i="23" s="1"/>
  <c r="AF15" i="59"/>
  <c r="AO15" i="59" s="1"/>
  <c r="Z14" i="27"/>
  <c r="AG14" i="27" s="1"/>
  <c r="AP14" i="27" s="1"/>
  <c r="X16" i="73"/>
  <c r="AN15" i="43"/>
  <c r="Y17" i="76"/>
  <c r="Y16" i="54"/>
  <c r="AE14" i="23"/>
  <c r="Z14" i="67"/>
  <c r="AF15" i="38"/>
  <c r="AO15" i="38" s="1"/>
  <c r="AG15" i="59"/>
  <c r="AP15" i="59" s="1"/>
  <c r="W15" i="23"/>
  <c r="AF14" i="29"/>
  <c r="AO14" i="29" s="1"/>
  <c r="AG15" i="38"/>
  <c r="AP15" i="38" s="1"/>
  <c r="AI13" i="27"/>
  <c r="AR13" i="27" s="1"/>
  <c r="AF15" i="39"/>
  <c r="AO15" i="39" s="1"/>
  <c r="AG14" i="29"/>
  <c r="AP14" i="29" s="1"/>
  <c r="AF14" i="94"/>
  <c r="AO14" i="94" s="1"/>
  <c r="W17" i="71"/>
  <c r="Z15" i="60"/>
  <c r="AG16" i="28"/>
  <c r="AP16" i="28" s="1"/>
  <c r="AH15" i="3"/>
  <c r="AQ15" i="3" s="1"/>
  <c r="Z15" i="3"/>
  <c r="AE16" i="86"/>
  <c r="AG16" i="71"/>
  <c r="AP16" i="71" s="1"/>
  <c r="W17" i="28"/>
  <c r="AF16" i="86"/>
  <c r="AO16" i="86" s="1"/>
  <c r="AG14" i="94"/>
  <c r="AP14" i="94" s="1"/>
  <c r="AG16" i="48"/>
  <c r="AP16" i="48" s="1"/>
  <c r="AG16" i="86"/>
  <c r="AP16" i="86" s="1"/>
  <c r="AE14" i="94"/>
  <c r="Z15" i="37"/>
  <c r="AE15" i="14"/>
  <c r="AI15" i="14" s="1"/>
  <c r="AF15" i="14"/>
  <c r="AO15" i="14" s="1"/>
  <c r="Z15" i="90"/>
  <c r="AF15" i="90" s="1"/>
  <c r="AO15" i="90" s="1"/>
  <c r="Z15" i="40"/>
  <c r="W16" i="14"/>
  <c r="Z16" i="96"/>
  <c r="Z16" i="9"/>
  <c r="AG16" i="9" s="1"/>
  <c r="AP16" i="9" s="1"/>
  <c r="Z16" i="73"/>
  <c r="AE16" i="73" s="1"/>
  <c r="AE16" i="48"/>
  <c r="W15" i="29"/>
  <c r="AF16" i="48"/>
  <c r="AO16" i="48" s="1"/>
  <c r="Z16" i="87"/>
  <c r="W17" i="87" s="1"/>
  <c r="Z15" i="91"/>
  <c r="AE15" i="91" s="1"/>
  <c r="Z15" i="88"/>
  <c r="AE15" i="88" s="1"/>
  <c r="AG14" i="89"/>
  <c r="AP14" i="89" s="1"/>
  <c r="AF14" i="89"/>
  <c r="AO14" i="89" s="1"/>
  <c r="W15" i="89"/>
  <c r="AE14" i="89"/>
  <c r="AR15" i="66"/>
  <c r="AR15" i="52"/>
  <c r="AR15" i="30"/>
  <c r="W16" i="93"/>
  <c r="AG15" i="93"/>
  <c r="AP15" i="93" s="1"/>
  <c r="AF15" i="93"/>
  <c r="AO15" i="93" s="1"/>
  <c r="AE15" i="93"/>
  <c r="AH16" i="85"/>
  <c r="AQ16" i="85" s="1"/>
  <c r="Y15" i="13"/>
  <c r="X15" i="13"/>
  <c r="W16" i="25"/>
  <c r="AG15" i="25"/>
  <c r="AP15" i="25" s="1"/>
  <c r="AF15" i="25"/>
  <c r="AO15" i="25" s="1"/>
  <c r="AE15" i="25"/>
  <c r="AH15" i="61"/>
  <c r="AQ15" i="61" s="1"/>
  <c r="AN14" i="94"/>
  <c r="AI14" i="94"/>
  <c r="AI15" i="84"/>
  <c r="AN15" i="84"/>
  <c r="AH15" i="18"/>
  <c r="AQ15" i="18" s="1"/>
  <c r="AN14" i="56"/>
  <c r="AI14" i="56"/>
  <c r="X15" i="10"/>
  <c r="Y15" i="10"/>
  <c r="AN16" i="71"/>
  <c r="AI16" i="71"/>
  <c r="AH15" i="17"/>
  <c r="AQ15" i="17" s="1"/>
  <c r="Y17" i="79"/>
  <c r="X17" i="79"/>
  <c r="Y16" i="80"/>
  <c r="X16" i="80"/>
  <c r="AH15" i="50"/>
  <c r="AQ15" i="50" s="1"/>
  <c r="AH17" i="76"/>
  <c r="AQ17" i="76" s="1"/>
  <c r="AH16" i="52"/>
  <c r="AQ16" i="52" s="1"/>
  <c r="AR15" i="69"/>
  <c r="AG15" i="60"/>
  <c r="AP15" i="60" s="1"/>
  <c r="AF15" i="60"/>
  <c r="AO15" i="60" s="1"/>
  <c r="W16" i="60"/>
  <c r="AE15" i="60"/>
  <c r="AH16" i="83"/>
  <c r="AQ16" i="83" s="1"/>
  <c r="AH15" i="46"/>
  <c r="AQ15" i="46" s="1"/>
  <c r="AN15" i="70"/>
  <c r="AI15" i="70"/>
  <c r="AN16" i="21"/>
  <c r="AI16" i="21"/>
  <c r="AI15" i="53"/>
  <c r="AN15" i="53"/>
  <c r="Y17" i="48"/>
  <c r="X17" i="48"/>
  <c r="AN15" i="34"/>
  <c r="AI15" i="34"/>
  <c r="AH15" i="64"/>
  <c r="AQ15" i="64" s="1"/>
  <c r="X16" i="42"/>
  <c r="Y16" i="42"/>
  <c r="AH15" i="95"/>
  <c r="AQ15" i="95" s="1"/>
  <c r="AR14" i="12"/>
  <c r="AH15" i="35"/>
  <c r="AQ15" i="35" s="1"/>
  <c r="AR14" i="90"/>
  <c r="AR14" i="25"/>
  <c r="AH15" i="72"/>
  <c r="AQ15" i="72" s="1"/>
  <c r="AR16" i="44"/>
  <c r="AH16" i="55"/>
  <c r="AQ16" i="55" s="1"/>
  <c r="X16" i="77"/>
  <c r="Y16" i="77"/>
  <c r="AR14" i="1"/>
  <c r="X17" i="71"/>
  <c r="Y17" i="71"/>
  <c r="AR15" i="85"/>
  <c r="AR15" i="43"/>
  <c r="AI14" i="22"/>
  <c r="AN14" i="22"/>
  <c r="AR14" i="61"/>
  <c r="Y15" i="45"/>
  <c r="X15" i="45"/>
  <c r="AR15" i="83"/>
  <c r="Z17" i="76"/>
  <c r="Z16" i="52"/>
  <c r="AR14" i="17"/>
  <c r="AI14" i="23"/>
  <c r="AN14" i="23"/>
  <c r="Z15" i="46"/>
  <c r="X16" i="70"/>
  <c r="Y16" i="70"/>
  <c r="Y17" i="28"/>
  <c r="X17" i="28"/>
  <c r="Y17" i="21"/>
  <c r="X17" i="21"/>
  <c r="AI16" i="15"/>
  <c r="AN16" i="15"/>
  <c r="AG15" i="16"/>
  <c r="AP15" i="16" s="1"/>
  <c r="AF15" i="16"/>
  <c r="AO15" i="16" s="1"/>
  <c r="W16" i="16"/>
  <c r="AE15" i="16"/>
  <c r="AH15" i="57"/>
  <c r="AQ15" i="57" s="1"/>
  <c r="AR15" i="54"/>
  <c r="Z15" i="57"/>
  <c r="Z15" i="64"/>
  <c r="AR14" i="60"/>
  <c r="AI15" i="42"/>
  <c r="AN15" i="42"/>
  <c r="AN15" i="59"/>
  <c r="AI15" i="59"/>
  <c r="AG15" i="74"/>
  <c r="AP15" i="74" s="1"/>
  <c r="AF15" i="74"/>
  <c r="AO15" i="74" s="1"/>
  <c r="AE15" i="74"/>
  <c r="W16" i="74"/>
  <c r="AR14" i="64"/>
  <c r="AE15" i="33"/>
  <c r="W16" i="33"/>
  <c r="AG15" i="33"/>
  <c r="AP15" i="33" s="1"/>
  <c r="AF15" i="33"/>
  <c r="AO15" i="33" s="1"/>
  <c r="AR14" i="37"/>
  <c r="Z16" i="85"/>
  <c r="AN14" i="11"/>
  <c r="AI14" i="11"/>
  <c r="Z15" i="61"/>
  <c r="AN14" i="24"/>
  <c r="AI14" i="24"/>
  <c r="AH17" i="44"/>
  <c r="AQ17" i="44" s="1"/>
  <c r="X15" i="94"/>
  <c r="Y15" i="94"/>
  <c r="Z15" i="94" s="1"/>
  <c r="Y16" i="84"/>
  <c r="X16" i="84"/>
  <c r="AR15" i="55"/>
  <c r="Z15" i="18"/>
  <c r="AH16" i="26"/>
  <c r="AQ16" i="26" s="1"/>
  <c r="AR16" i="76"/>
  <c r="AR14" i="18"/>
  <c r="Z15" i="17"/>
  <c r="AI16" i="79"/>
  <c r="AN16" i="79"/>
  <c r="AH16" i="30"/>
  <c r="AQ16" i="30" s="1"/>
  <c r="Y15" i="22"/>
  <c r="X15" i="22"/>
  <c r="X15" i="92"/>
  <c r="Y15" i="92"/>
  <c r="AI14" i="45"/>
  <c r="AN14" i="45"/>
  <c r="Z15" i="50"/>
  <c r="AH15" i="32"/>
  <c r="AQ15" i="32" s="1"/>
  <c r="X15" i="23"/>
  <c r="Y15" i="23"/>
  <c r="AH15" i="88"/>
  <c r="AQ15" i="88" s="1"/>
  <c r="Z16" i="83"/>
  <c r="AH16" i="66"/>
  <c r="AQ16" i="66" s="1"/>
  <c r="AH15" i="12"/>
  <c r="AQ15" i="12" s="1"/>
  <c r="Y17" i="15"/>
  <c r="X17" i="15"/>
  <c r="Z17" i="15" s="1"/>
  <c r="Y15" i="29"/>
  <c r="X15" i="29"/>
  <c r="AH16" i="43"/>
  <c r="AQ16" i="43" s="1"/>
  <c r="Z16" i="43"/>
  <c r="X17" i="86"/>
  <c r="Y17" i="86"/>
  <c r="Z17" i="86" s="1"/>
  <c r="X16" i="59"/>
  <c r="Y16" i="59"/>
  <c r="Z15" i="95"/>
  <c r="Z15" i="35"/>
  <c r="AR14" i="40"/>
  <c r="W15" i="20"/>
  <c r="AE14" i="20"/>
  <c r="AG14" i="20"/>
  <c r="AP14" i="20" s="1"/>
  <c r="AF14" i="20"/>
  <c r="AO14" i="20" s="1"/>
  <c r="AR14" i="91"/>
  <c r="AG14" i="6"/>
  <c r="AP14" i="6" s="1"/>
  <c r="AF14" i="6"/>
  <c r="AO14" i="6" s="1"/>
  <c r="W15" i="6"/>
  <c r="AE14" i="6"/>
  <c r="X14" i="68"/>
  <c r="Y14" i="68"/>
  <c r="Z15" i="72"/>
  <c r="AH15" i="31"/>
  <c r="AQ15" i="31" s="1"/>
  <c r="Z16" i="55"/>
  <c r="AH15" i="40"/>
  <c r="AQ15" i="40" s="1"/>
  <c r="AH15" i="90"/>
  <c r="AQ15" i="90" s="1"/>
  <c r="Y15" i="11"/>
  <c r="X15" i="11"/>
  <c r="Y15" i="75"/>
  <c r="X15" i="75"/>
  <c r="AG15" i="36"/>
  <c r="AP15" i="36" s="1"/>
  <c r="AE15" i="36"/>
  <c r="AF15" i="36"/>
  <c r="AO15" i="36" s="1"/>
  <c r="W16" i="36"/>
  <c r="Y15" i="24"/>
  <c r="X15" i="24"/>
  <c r="AR14" i="95"/>
  <c r="AR14" i="31"/>
  <c r="AG15" i="82"/>
  <c r="AP15" i="82" s="1"/>
  <c r="W16" i="82"/>
  <c r="AF15" i="82"/>
  <c r="AO15" i="82" s="1"/>
  <c r="AE15" i="82"/>
  <c r="AH15" i="37"/>
  <c r="AQ15" i="37" s="1"/>
  <c r="AH15" i="1"/>
  <c r="AQ15" i="1" s="1"/>
  <c r="W16" i="63"/>
  <c r="AE15" i="63"/>
  <c r="AF15" i="63"/>
  <c r="AO15" i="63" s="1"/>
  <c r="AG15" i="63"/>
  <c r="AP15" i="63" s="1"/>
  <c r="AR14" i="88"/>
  <c r="Z16" i="26"/>
  <c r="AH16" i="69"/>
  <c r="AQ16" i="69" s="1"/>
  <c r="AI15" i="4"/>
  <c r="AN15" i="4"/>
  <c r="Y15" i="78"/>
  <c r="X15" i="78"/>
  <c r="AI15" i="80"/>
  <c r="AN15" i="80"/>
  <c r="X16" i="47"/>
  <c r="Y16" i="47"/>
  <c r="AI15" i="19"/>
  <c r="AN15" i="19"/>
  <c r="AI15" i="58"/>
  <c r="AN15" i="58"/>
  <c r="AH16" i="54"/>
  <c r="AQ16" i="54" s="1"/>
  <c r="X16" i="81"/>
  <c r="Y16" i="81"/>
  <c r="AG16" i="66"/>
  <c r="AP16" i="66" s="1"/>
  <c r="AF16" i="66"/>
  <c r="AO16" i="66" s="1"/>
  <c r="AE16" i="66"/>
  <c r="W17" i="66"/>
  <c r="AN16" i="48"/>
  <c r="AN14" i="29"/>
  <c r="AI14" i="29"/>
  <c r="AR15" i="87"/>
  <c r="AH16" i="96"/>
  <c r="AQ16" i="96" s="1"/>
  <c r="X16" i="38"/>
  <c r="Y16" i="38"/>
  <c r="AR15" i="73"/>
  <c r="AI13" i="68"/>
  <c r="AN13" i="68"/>
  <c r="AE15" i="41"/>
  <c r="W16" i="41"/>
  <c r="AF15" i="41"/>
  <c r="AO15" i="41" s="1"/>
  <c r="AG15" i="41"/>
  <c r="AP15" i="41" s="1"/>
  <c r="Z15" i="31"/>
  <c r="AH16" i="73"/>
  <c r="AQ16" i="73" s="1"/>
  <c r="AI14" i="75"/>
  <c r="AN14" i="75"/>
  <c r="AH15" i="25"/>
  <c r="AQ15" i="25" s="1"/>
  <c r="AR15" i="96"/>
  <c r="AR14" i="72"/>
  <c r="Z17" i="44"/>
  <c r="AR14" i="46"/>
  <c r="AH14" i="27"/>
  <c r="AQ14" i="27" s="1"/>
  <c r="AR14" i="32"/>
  <c r="Z16" i="69"/>
  <c r="X16" i="4"/>
  <c r="Y16" i="4"/>
  <c r="AI14" i="78"/>
  <c r="AN14" i="78"/>
  <c r="Z16" i="30"/>
  <c r="AI13" i="7"/>
  <c r="AN13" i="7"/>
  <c r="Y16" i="19"/>
  <c r="X16" i="19"/>
  <c r="X16" i="58"/>
  <c r="Y16" i="58"/>
  <c r="Z16" i="58" s="1"/>
  <c r="Z15" i="32"/>
  <c r="Z16" i="54"/>
  <c r="AI15" i="8"/>
  <c r="AN15" i="8"/>
  <c r="Y16" i="65"/>
  <c r="X16" i="65"/>
  <c r="AH15" i="60"/>
  <c r="AQ15" i="60" s="1"/>
  <c r="AR14" i="50"/>
  <c r="AI15" i="81"/>
  <c r="AN15" i="81"/>
  <c r="Y15" i="51"/>
  <c r="X15" i="51"/>
  <c r="AI14" i="62"/>
  <c r="AN14" i="62"/>
  <c r="Z15" i="12"/>
  <c r="AI15" i="2"/>
  <c r="AN15" i="2"/>
  <c r="X16" i="53"/>
  <c r="Y16" i="53"/>
  <c r="Y16" i="39"/>
  <c r="X16" i="39"/>
  <c r="X16" i="34"/>
  <c r="Y16" i="34"/>
  <c r="AR13" i="89"/>
  <c r="AR14" i="35"/>
  <c r="AR15" i="9"/>
  <c r="AN16" i="86"/>
  <c r="W17" i="96"/>
  <c r="AE16" i="96"/>
  <c r="AG16" i="96"/>
  <c r="AP16" i="96" s="1"/>
  <c r="AF16" i="96"/>
  <c r="AO16" i="96" s="1"/>
  <c r="AN15" i="38"/>
  <c r="AI15" i="38"/>
  <c r="AR14" i="57"/>
  <c r="AR15" i="26"/>
  <c r="W16" i="49"/>
  <c r="AE15" i="49"/>
  <c r="AG15" i="49"/>
  <c r="AP15" i="49" s="1"/>
  <c r="AF15" i="49"/>
  <c r="AO15" i="49" s="1"/>
  <c r="AG15" i="40"/>
  <c r="AP15" i="40" s="1"/>
  <c r="AF15" i="40"/>
  <c r="AO15" i="40" s="1"/>
  <c r="AE15" i="40"/>
  <c r="W16" i="40"/>
  <c r="AF15" i="5"/>
  <c r="AO15" i="5" s="1"/>
  <c r="W16" i="5"/>
  <c r="AE15" i="5"/>
  <c r="AG15" i="5"/>
  <c r="AP15" i="5" s="1"/>
  <c r="AG15" i="90"/>
  <c r="AP15" i="90" s="1"/>
  <c r="AN14" i="13"/>
  <c r="AI14" i="13"/>
  <c r="AN15" i="77"/>
  <c r="AI15" i="77"/>
  <c r="AG15" i="37"/>
  <c r="AP15" i="37" s="1"/>
  <c r="AF15" i="37"/>
  <c r="AO15" i="37" s="1"/>
  <c r="AE15" i="37"/>
  <c r="W16" i="37"/>
  <c r="AG15" i="1"/>
  <c r="AP15" i="1" s="1"/>
  <c r="AF15" i="1"/>
  <c r="AO15" i="1" s="1"/>
  <c r="W16" i="1"/>
  <c r="AE15" i="1"/>
  <c r="Y15" i="56"/>
  <c r="X15" i="56"/>
  <c r="AI14" i="10"/>
  <c r="AN14" i="10"/>
  <c r="AH14" i="89"/>
  <c r="AQ14" i="89" s="1"/>
  <c r="AH15" i="91"/>
  <c r="AQ15" i="91" s="1"/>
  <c r="AH16" i="87"/>
  <c r="AQ16" i="87" s="1"/>
  <c r="X14" i="7"/>
  <c r="Y14" i="7"/>
  <c r="AI15" i="47"/>
  <c r="AN15" i="47"/>
  <c r="AN14" i="92"/>
  <c r="AI14" i="92"/>
  <c r="AH16" i="9"/>
  <c r="AQ16" i="9" s="1"/>
  <c r="X16" i="8"/>
  <c r="Y16" i="8"/>
  <c r="AN15" i="65"/>
  <c r="AI15" i="65"/>
  <c r="AN14" i="51"/>
  <c r="AI14" i="51"/>
  <c r="X15" i="62"/>
  <c r="Y15" i="62"/>
  <c r="AN16" i="28"/>
  <c r="Y16" i="2"/>
  <c r="X16" i="2"/>
  <c r="AI15" i="39"/>
  <c r="AN15" i="39"/>
  <c r="Y16" i="14"/>
  <c r="X16" i="14"/>
  <c r="Z15" i="10" l="1"/>
  <c r="W17" i="73"/>
  <c r="W15" i="27"/>
  <c r="AI16" i="28"/>
  <c r="Z14" i="68"/>
  <c r="Z15" i="22"/>
  <c r="AF14" i="67"/>
  <c r="AO14" i="67" s="1"/>
  <c r="AE14" i="67"/>
  <c r="W15" i="67"/>
  <c r="AG14" i="67"/>
  <c r="AP14" i="67" s="1"/>
  <c r="AN15" i="14"/>
  <c r="AF14" i="27"/>
  <c r="AO14" i="27" s="1"/>
  <c r="AE16" i="9"/>
  <c r="AE16" i="87"/>
  <c r="AI16" i="48"/>
  <c r="AE14" i="27"/>
  <c r="AI16" i="86"/>
  <c r="Z16" i="42"/>
  <c r="AF16" i="42" s="1"/>
  <c r="AO16" i="42" s="1"/>
  <c r="W17" i="9"/>
  <c r="Z15" i="92"/>
  <c r="AF15" i="92" s="1"/>
  <c r="AO15" i="92" s="1"/>
  <c r="W16" i="90"/>
  <c r="Z15" i="51"/>
  <c r="Z15" i="56"/>
  <c r="Z16" i="14"/>
  <c r="AE16" i="14" s="1"/>
  <c r="AE15" i="90"/>
  <c r="AI15" i="90" s="1"/>
  <c r="Z16" i="38"/>
  <c r="AG16" i="38" s="1"/>
  <c r="AP16" i="38" s="1"/>
  <c r="W16" i="91"/>
  <c r="AE15" i="3"/>
  <c r="AF15" i="3"/>
  <c r="AO15" i="3" s="1"/>
  <c r="AG15" i="3"/>
  <c r="AP15" i="3" s="1"/>
  <c r="W16" i="3"/>
  <c r="Z16" i="19"/>
  <c r="W17" i="19" s="1"/>
  <c r="AG16" i="73"/>
  <c r="AP16" i="73" s="1"/>
  <c r="AF15" i="91"/>
  <c r="AO15" i="91" s="1"/>
  <c r="Z15" i="45"/>
  <c r="W16" i="45" s="1"/>
  <c r="Z17" i="71"/>
  <c r="AG15" i="91"/>
  <c r="AP15" i="91" s="1"/>
  <c r="AF16" i="9"/>
  <c r="AO16" i="9" s="1"/>
  <c r="AF15" i="88"/>
  <c r="AO15" i="88" s="1"/>
  <c r="AF16" i="87"/>
  <c r="AO16" i="87" s="1"/>
  <c r="Z16" i="2"/>
  <c r="Z16" i="81"/>
  <c r="AF16" i="81" s="1"/>
  <c r="AO16" i="81" s="1"/>
  <c r="Z15" i="13"/>
  <c r="AF15" i="13" s="1"/>
  <c r="AO15" i="13" s="1"/>
  <c r="AF16" i="73"/>
  <c r="AO16" i="73" s="1"/>
  <c r="AG15" i="88"/>
  <c r="AP15" i="88" s="1"/>
  <c r="AG16" i="87"/>
  <c r="AP16" i="87" s="1"/>
  <c r="Z16" i="8"/>
  <c r="W16" i="88"/>
  <c r="Z15" i="11"/>
  <c r="AF15" i="11" s="1"/>
  <c r="AO15" i="11" s="1"/>
  <c r="Z17" i="21"/>
  <c r="AG17" i="21" s="1"/>
  <c r="AP17" i="21" s="1"/>
  <c r="Z16" i="4"/>
  <c r="Z15" i="78"/>
  <c r="AG15" i="78" s="1"/>
  <c r="AP15" i="78" s="1"/>
  <c r="Z17" i="48"/>
  <c r="W18" i="48" s="1"/>
  <c r="Z16" i="80"/>
  <c r="AG16" i="80" s="1"/>
  <c r="AP16" i="80" s="1"/>
  <c r="Z15" i="75"/>
  <c r="AF15" i="75" s="1"/>
  <c r="AO15" i="75" s="1"/>
  <c r="AG16" i="42"/>
  <c r="AP16" i="42" s="1"/>
  <c r="AE16" i="42"/>
  <c r="W17" i="42"/>
  <c r="AG16" i="81"/>
  <c r="AP16" i="81" s="1"/>
  <c r="AE16" i="81"/>
  <c r="AE17" i="86"/>
  <c r="W18" i="86"/>
  <c r="AF17" i="86"/>
  <c r="AO17" i="86" s="1"/>
  <c r="AG17" i="86"/>
  <c r="AP17" i="86" s="1"/>
  <c r="AF17" i="15"/>
  <c r="AO17" i="15" s="1"/>
  <c r="W18" i="15"/>
  <c r="AE17" i="15"/>
  <c r="AG17" i="15"/>
  <c r="AP17" i="15" s="1"/>
  <c r="AE17" i="21"/>
  <c r="AG17" i="48"/>
  <c r="AP17" i="48" s="1"/>
  <c r="AG16" i="4"/>
  <c r="AP16" i="4" s="1"/>
  <c r="AF16" i="4"/>
  <c r="AO16" i="4" s="1"/>
  <c r="W17" i="4"/>
  <c r="AE16" i="4"/>
  <c r="AG15" i="94"/>
  <c r="AP15" i="94" s="1"/>
  <c r="AF15" i="94"/>
  <c r="AO15" i="94" s="1"/>
  <c r="W16" i="94"/>
  <c r="AE15" i="94"/>
  <c r="AG15" i="45"/>
  <c r="AP15" i="45" s="1"/>
  <c r="AE15" i="45"/>
  <c r="AF15" i="45"/>
  <c r="AO15" i="45" s="1"/>
  <c r="AG16" i="14"/>
  <c r="AP16" i="14" s="1"/>
  <c r="W17" i="14"/>
  <c r="AF16" i="14"/>
  <c r="AO16" i="14" s="1"/>
  <c r="AR15" i="47"/>
  <c r="AI15" i="1"/>
  <c r="AN15" i="1"/>
  <c r="AN15" i="37"/>
  <c r="AI15" i="37"/>
  <c r="AR16" i="28"/>
  <c r="AR15" i="65"/>
  <c r="Y16" i="1"/>
  <c r="X16" i="1"/>
  <c r="AI15" i="5"/>
  <c r="AN15" i="5"/>
  <c r="AN15" i="49"/>
  <c r="AI15" i="49"/>
  <c r="AR15" i="38"/>
  <c r="X17" i="96"/>
  <c r="Y17" i="96"/>
  <c r="Z17" i="96" s="1"/>
  <c r="AH16" i="39"/>
  <c r="AQ16" i="39" s="1"/>
  <c r="AH16" i="58"/>
  <c r="AQ16" i="58" s="1"/>
  <c r="AR13" i="7"/>
  <c r="AR14" i="75"/>
  <c r="AE15" i="31"/>
  <c r="W16" i="31"/>
  <c r="AG15" i="31"/>
  <c r="AP15" i="31" s="1"/>
  <c r="AF15" i="31"/>
  <c r="AO15" i="31" s="1"/>
  <c r="AR15" i="19"/>
  <c r="AH15" i="78"/>
  <c r="AQ15" i="78" s="1"/>
  <c r="Y16" i="82"/>
  <c r="X16" i="82"/>
  <c r="Z16" i="82" s="1"/>
  <c r="AH15" i="11"/>
  <c r="AQ15" i="11" s="1"/>
  <c r="Y15" i="6"/>
  <c r="X15" i="6"/>
  <c r="AE15" i="95"/>
  <c r="AG15" i="95"/>
  <c r="AP15" i="95" s="1"/>
  <c r="AF15" i="95"/>
  <c r="AO15" i="95" s="1"/>
  <c r="W16" i="95"/>
  <c r="AH15" i="92"/>
  <c r="AQ15" i="92" s="1"/>
  <c r="W16" i="17"/>
  <c r="AE15" i="17"/>
  <c r="AG15" i="17"/>
  <c r="AP15" i="17" s="1"/>
  <c r="AF15" i="17"/>
  <c r="AO15" i="17" s="1"/>
  <c r="AR14" i="24"/>
  <c r="AI15" i="33"/>
  <c r="AN15" i="33"/>
  <c r="AH17" i="28"/>
  <c r="AQ17" i="28" s="1"/>
  <c r="AG15" i="46"/>
  <c r="AP15" i="46" s="1"/>
  <c r="W16" i="46"/>
  <c r="AE15" i="46"/>
  <c r="AF15" i="46"/>
  <c r="AO15" i="46" s="1"/>
  <c r="AG17" i="76"/>
  <c r="AP17" i="76" s="1"/>
  <c r="AF17" i="76"/>
  <c r="AO17" i="76" s="1"/>
  <c r="AE17" i="76"/>
  <c r="W18" i="76"/>
  <c r="AH17" i="48"/>
  <c r="AQ17" i="48" s="1"/>
  <c r="AH16" i="80"/>
  <c r="AQ16" i="80" s="1"/>
  <c r="AH15" i="10"/>
  <c r="AQ15" i="10" s="1"/>
  <c r="AH15" i="13"/>
  <c r="AQ15" i="13" s="1"/>
  <c r="X16" i="93"/>
  <c r="Y16" i="93"/>
  <c r="AH14" i="7"/>
  <c r="AQ14" i="7" s="1"/>
  <c r="X16" i="5"/>
  <c r="Y16" i="5"/>
  <c r="AG15" i="51"/>
  <c r="AP15" i="51" s="1"/>
  <c r="AF15" i="51"/>
  <c r="AO15" i="51" s="1"/>
  <c r="AE15" i="51"/>
  <c r="W16" i="51"/>
  <c r="AR13" i="68"/>
  <c r="AH15" i="24"/>
  <c r="AQ15" i="24" s="1"/>
  <c r="AI14" i="20"/>
  <c r="AN14" i="20"/>
  <c r="AH15" i="29"/>
  <c r="AQ15" i="29" s="1"/>
  <c r="AH16" i="2"/>
  <c r="AQ16" i="2" s="1"/>
  <c r="AH15" i="62"/>
  <c r="AQ15" i="62" s="1"/>
  <c r="AR14" i="92"/>
  <c r="Z14" i="7"/>
  <c r="AH15" i="56"/>
  <c r="AQ15" i="56" s="1"/>
  <c r="AR15" i="77"/>
  <c r="AN15" i="90"/>
  <c r="AR16" i="86"/>
  <c r="Z16" i="39"/>
  <c r="AG15" i="12"/>
  <c r="AP15" i="12" s="1"/>
  <c r="AF15" i="12"/>
  <c r="AO15" i="12" s="1"/>
  <c r="W16" i="12"/>
  <c r="AE15" i="12"/>
  <c r="AH16" i="19"/>
  <c r="AQ16" i="19" s="1"/>
  <c r="AR14" i="29"/>
  <c r="X17" i="66"/>
  <c r="Y17" i="66"/>
  <c r="AH16" i="47"/>
  <c r="AQ16" i="47" s="1"/>
  <c r="AE16" i="26"/>
  <c r="W17" i="26"/>
  <c r="AG16" i="26"/>
  <c r="AP16" i="26" s="1"/>
  <c r="AF16" i="26"/>
  <c r="AO16" i="26" s="1"/>
  <c r="X16" i="63"/>
  <c r="Y16" i="63"/>
  <c r="X15" i="20"/>
  <c r="Y15" i="20"/>
  <c r="AH16" i="59"/>
  <c r="AQ16" i="59" s="1"/>
  <c r="AH15" i="23"/>
  <c r="AQ15" i="23" s="1"/>
  <c r="AF15" i="50"/>
  <c r="AO15" i="50" s="1"/>
  <c r="W16" i="50"/>
  <c r="AE15" i="50"/>
  <c r="AG15" i="50"/>
  <c r="AP15" i="50" s="1"/>
  <c r="AH15" i="22"/>
  <c r="AQ15" i="22" s="1"/>
  <c r="AG15" i="61"/>
  <c r="AP15" i="61" s="1"/>
  <c r="W16" i="61"/>
  <c r="AF15" i="61"/>
  <c r="AO15" i="61" s="1"/>
  <c r="AE15" i="61"/>
  <c r="AR15" i="59"/>
  <c r="AF15" i="64"/>
  <c r="AO15" i="64" s="1"/>
  <c r="W16" i="64"/>
  <c r="AE15" i="64"/>
  <c r="AG15" i="64"/>
  <c r="AP15" i="64" s="1"/>
  <c r="AR16" i="15"/>
  <c r="Z17" i="28"/>
  <c r="AR14" i="23"/>
  <c r="AH16" i="77"/>
  <c r="AQ16" i="77" s="1"/>
  <c r="Y16" i="60"/>
  <c r="X16" i="60"/>
  <c r="AR14" i="56"/>
  <c r="AR14" i="94"/>
  <c r="AI15" i="93"/>
  <c r="AN15" i="93"/>
  <c r="AN16" i="73"/>
  <c r="X16" i="91"/>
  <c r="Y16" i="91"/>
  <c r="AN14" i="89"/>
  <c r="AI14" i="89"/>
  <c r="AR15" i="39"/>
  <c r="AR14" i="10"/>
  <c r="Y16" i="90"/>
  <c r="X16" i="90"/>
  <c r="W18" i="44"/>
  <c r="AG17" i="44"/>
  <c r="AP17" i="44" s="1"/>
  <c r="AF17" i="44"/>
  <c r="AO17" i="44" s="1"/>
  <c r="AE17" i="44"/>
  <c r="AF16" i="55"/>
  <c r="AO16" i="55" s="1"/>
  <c r="W17" i="55"/>
  <c r="AE16" i="55"/>
  <c r="AG16" i="55"/>
  <c r="AP16" i="55" s="1"/>
  <c r="AE16" i="43"/>
  <c r="AG16" i="43"/>
  <c r="AP16" i="43" s="1"/>
  <c r="W17" i="43"/>
  <c r="AF16" i="43"/>
  <c r="AO16" i="43" s="1"/>
  <c r="W17" i="83"/>
  <c r="AF16" i="83"/>
  <c r="AO16" i="83" s="1"/>
  <c r="AE16" i="83"/>
  <c r="AG16" i="83"/>
  <c r="AP16" i="83" s="1"/>
  <c r="AH16" i="84"/>
  <c r="AQ16" i="84" s="1"/>
  <c r="W16" i="10"/>
  <c r="AE15" i="10"/>
  <c r="AG15" i="10"/>
  <c r="AP15" i="10" s="1"/>
  <c r="AF15" i="10"/>
  <c r="AO15" i="10" s="1"/>
  <c r="AR15" i="84"/>
  <c r="AI15" i="25"/>
  <c r="AN15" i="25"/>
  <c r="AN15" i="91"/>
  <c r="AH16" i="14"/>
  <c r="AQ16" i="14" s="1"/>
  <c r="Z15" i="62"/>
  <c r="AH16" i="8"/>
  <c r="AQ16" i="8" s="1"/>
  <c r="AR15" i="81"/>
  <c r="AH16" i="65"/>
  <c r="AQ16" i="65" s="1"/>
  <c r="W17" i="54"/>
  <c r="AE16" i="54"/>
  <c r="AG16" i="54"/>
  <c r="AP16" i="54" s="1"/>
  <c r="AF16" i="54"/>
  <c r="AO16" i="54" s="1"/>
  <c r="AR14" i="78"/>
  <c r="AI16" i="66"/>
  <c r="AN16" i="66"/>
  <c r="Z16" i="47"/>
  <c r="Z15" i="24"/>
  <c r="AH15" i="75"/>
  <c r="AQ15" i="75" s="1"/>
  <c r="AH14" i="68"/>
  <c r="AQ14" i="68" s="1"/>
  <c r="Z16" i="59"/>
  <c r="Z15" i="29"/>
  <c r="Z15" i="23"/>
  <c r="Z16" i="84"/>
  <c r="AR14" i="11"/>
  <c r="W16" i="57"/>
  <c r="AE15" i="57"/>
  <c r="AG15" i="57"/>
  <c r="AP15" i="57" s="1"/>
  <c r="AF15" i="57"/>
  <c r="AO15" i="57" s="1"/>
  <c r="AN15" i="16"/>
  <c r="AI15" i="16"/>
  <c r="AH17" i="21"/>
  <c r="AQ17" i="21" s="1"/>
  <c r="AH15" i="45"/>
  <c r="AQ15" i="45" s="1"/>
  <c r="AR14" i="22"/>
  <c r="AH17" i="71"/>
  <c r="AQ17" i="71" s="1"/>
  <c r="Z16" i="77"/>
  <c r="AH17" i="79"/>
  <c r="AQ17" i="79" s="1"/>
  <c r="AR16" i="71"/>
  <c r="AI14" i="27"/>
  <c r="AN14" i="27"/>
  <c r="X16" i="88"/>
  <c r="Y16" i="88"/>
  <c r="Y16" i="49"/>
  <c r="X16" i="49"/>
  <c r="AR15" i="2"/>
  <c r="AR15" i="8"/>
  <c r="W17" i="58"/>
  <c r="AE16" i="58"/>
  <c r="AF16" i="58"/>
  <c r="AO16" i="58" s="1"/>
  <c r="AG16" i="58"/>
  <c r="AP16" i="58" s="1"/>
  <c r="AF16" i="30"/>
  <c r="AO16" i="30" s="1"/>
  <c r="AE16" i="30"/>
  <c r="W17" i="30"/>
  <c r="AG16" i="30"/>
  <c r="AP16" i="30" s="1"/>
  <c r="W17" i="69"/>
  <c r="AE16" i="69"/>
  <c r="AG16" i="69"/>
  <c r="AP16" i="69" s="1"/>
  <c r="AF16" i="69"/>
  <c r="AO16" i="69" s="1"/>
  <c r="AR16" i="48"/>
  <c r="AH16" i="81"/>
  <c r="AQ16" i="81" s="1"/>
  <c r="AI15" i="63"/>
  <c r="AN15" i="63"/>
  <c r="AN15" i="36"/>
  <c r="AI15" i="36"/>
  <c r="AG15" i="72"/>
  <c r="AP15" i="72" s="1"/>
  <c r="AF15" i="72"/>
  <c r="AO15" i="72" s="1"/>
  <c r="W16" i="72"/>
  <c r="AE15" i="72"/>
  <c r="AR15" i="70"/>
  <c r="AN15" i="60"/>
  <c r="AI15" i="60"/>
  <c r="W17" i="2"/>
  <c r="AE16" i="2"/>
  <c r="AG16" i="2"/>
  <c r="AP16" i="2" s="1"/>
  <c r="AF16" i="2"/>
  <c r="AO16" i="2" s="1"/>
  <c r="AR14" i="51"/>
  <c r="AF16" i="8"/>
  <c r="AO16" i="8" s="1"/>
  <c r="W17" i="8"/>
  <c r="AE16" i="8"/>
  <c r="AG16" i="8"/>
  <c r="AP16" i="8" s="1"/>
  <c r="AG15" i="56"/>
  <c r="AP15" i="56" s="1"/>
  <c r="AF15" i="56"/>
  <c r="AO15" i="56" s="1"/>
  <c r="AE15" i="56"/>
  <c r="W16" i="56"/>
  <c r="Y16" i="37"/>
  <c r="X16" i="37"/>
  <c r="AR14" i="13"/>
  <c r="X16" i="40"/>
  <c r="Y16" i="40"/>
  <c r="AI16" i="96"/>
  <c r="AN16" i="96"/>
  <c r="AH16" i="34"/>
  <c r="AQ16" i="34" s="1"/>
  <c r="AH16" i="53"/>
  <c r="AQ16" i="53" s="1"/>
  <c r="AR14" i="62"/>
  <c r="AG15" i="32"/>
  <c r="AP15" i="32" s="1"/>
  <c r="AF15" i="32"/>
  <c r="AO15" i="32" s="1"/>
  <c r="AE15" i="32"/>
  <c r="W16" i="32"/>
  <c r="AF16" i="19"/>
  <c r="AO16" i="19" s="1"/>
  <c r="Y16" i="41"/>
  <c r="X16" i="41"/>
  <c r="AR15" i="58"/>
  <c r="AR15" i="4"/>
  <c r="AN15" i="82"/>
  <c r="AI15" i="82"/>
  <c r="AG14" i="68"/>
  <c r="AP14" i="68" s="1"/>
  <c r="AF14" i="68"/>
  <c r="AO14" i="68" s="1"/>
  <c r="AE14" i="68"/>
  <c r="W15" i="68"/>
  <c r="AH17" i="15"/>
  <c r="AQ17" i="15" s="1"/>
  <c r="AR14" i="45"/>
  <c r="AG15" i="22"/>
  <c r="AP15" i="22" s="1"/>
  <c r="AF15" i="22"/>
  <c r="AO15" i="22" s="1"/>
  <c r="W16" i="22"/>
  <c r="AE15" i="22"/>
  <c r="AG15" i="18"/>
  <c r="AP15" i="18" s="1"/>
  <c r="AF15" i="18"/>
  <c r="AO15" i="18" s="1"/>
  <c r="W16" i="18"/>
  <c r="AE15" i="18"/>
  <c r="Y16" i="74"/>
  <c r="X16" i="74"/>
  <c r="Y16" i="16"/>
  <c r="X16" i="16"/>
  <c r="AH16" i="70"/>
  <c r="AQ16" i="70" s="1"/>
  <c r="AG17" i="71"/>
  <c r="AP17" i="71" s="1"/>
  <c r="AF17" i="71"/>
  <c r="AO17" i="71" s="1"/>
  <c r="W18" i="71"/>
  <c r="AE17" i="71"/>
  <c r="AR15" i="34"/>
  <c r="AR15" i="53"/>
  <c r="AN16" i="9"/>
  <c r="X15" i="89"/>
  <c r="Y15" i="89"/>
  <c r="AN15" i="40"/>
  <c r="AI15" i="40"/>
  <c r="Z16" i="34"/>
  <c r="Z16" i="53"/>
  <c r="AH15" i="51"/>
  <c r="AQ15" i="51" s="1"/>
  <c r="Z16" i="65"/>
  <c r="AH16" i="4"/>
  <c r="AQ16" i="4" s="1"/>
  <c r="AI15" i="41"/>
  <c r="AN15" i="41"/>
  <c r="AH16" i="38"/>
  <c r="AQ16" i="38" s="1"/>
  <c r="AR15" i="14"/>
  <c r="AR15" i="80"/>
  <c r="X16" i="36"/>
  <c r="Y16" i="36"/>
  <c r="AN14" i="6"/>
  <c r="AI14" i="6"/>
  <c r="AG15" i="35"/>
  <c r="AP15" i="35" s="1"/>
  <c r="AE15" i="35"/>
  <c r="W16" i="35"/>
  <c r="AF15" i="35"/>
  <c r="AO15" i="35" s="1"/>
  <c r="AH17" i="86"/>
  <c r="AQ17" i="86" s="1"/>
  <c r="AR16" i="79"/>
  <c r="AH15" i="94"/>
  <c r="AQ15" i="94" s="1"/>
  <c r="W17" i="85"/>
  <c r="AG16" i="85"/>
  <c r="AP16" i="85" s="1"/>
  <c r="AF16" i="85"/>
  <c r="AO16" i="85" s="1"/>
  <c r="AE16" i="85"/>
  <c r="X16" i="33"/>
  <c r="Y16" i="33"/>
  <c r="AN15" i="74"/>
  <c r="AI15" i="74"/>
  <c r="AR15" i="42"/>
  <c r="Z16" i="70"/>
  <c r="AG16" i="52"/>
  <c r="AP16" i="52" s="1"/>
  <c r="W17" i="52"/>
  <c r="AF16" i="52"/>
  <c r="AO16" i="52" s="1"/>
  <c r="AE16" i="52"/>
  <c r="AH16" i="42"/>
  <c r="AQ16" i="42" s="1"/>
  <c r="AR16" i="21"/>
  <c r="Z17" i="79"/>
  <c r="X15" i="27"/>
  <c r="Y15" i="27"/>
  <c r="Y16" i="25"/>
  <c r="X16" i="25"/>
  <c r="Y17" i="73"/>
  <c r="X17" i="73"/>
  <c r="AI15" i="88"/>
  <c r="AN15" i="88"/>
  <c r="Y17" i="9"/>
  <c r="X17" i="9"/>
  <c r="Y17" i="87"/>
  <c r="X17" i="87"/>
  <c r="AI16" i="87" l="1"/>
  <c r="W17" i="80"/>
  <c r="AG16" i="19"/>
  <c r="AP16" i="19" s="1"/>
  <c r="W18" i="21"/>
  <c r="AE16" i="38"/>
  <c r="AN14" i="67"/>
  <c r="AI14" i="67"/>
  <c r="AR14" i="67" s="1"/>
  <c r="W16" i="92"/>
  <c r="X16" i="92" s="1"/>
  <c r="AF17" i="21"/>
  <c r="AO17" i="21" s="1"/>
  <c r="AF16" i="38"/>
  <c r="AO16" i="38" s="1"/>
  <c r="AI16" i="9"/>
  <c r="AE15" i="92"/>
  <c r="AG15" i="11"/>
  <c r="AP15" i="11" s="1"/>
  <c r="W17" i="38"/>
  <c r="X17" i="38" s="1"/>
  <c r="AG15" i="92"/>
  <c r="AP15" i="92" s="1"/>
  <c r="AN16" i="87"/>
  <c r="AI16" i="73"/>
  <c r="AG15" i="13"/>
  <c r="AP15" i="13" s="1"/>
  <c r="AE16" i="19"/>
  <c r="AN16" i="19" s="1"/>
  <c r="AE17" i="48"/>
  <c r="AN17" i="48" s="1"/>
  <c r="AF16" i="80"/>
  <c r="AO16" i="80" s="1"/>
  <c r="X15" i="67"/>
  <c r="AH15" i="67" s="1"/>
  <c r="AQ15" i="67" s="1"/>
  <c r="Y15" i="67"/>
  <c r="Z15" i="67" s="1"/>
  <c r="Z17" i="87"/>
  <c r="AF17" i="87" s="1"/>
  <c r="AO17" i="87" s="1"/>
  <c r="AE15" i="11"/>
  <c r="AN15" i="11" s="1"/>
  <c r="AF17" i="48"/>
  <c r="AO17" i="48" s="1"/>
  <c r="AE15" i="13"/>
  <c r="AE16" i="80"/>
  <c r="AI15" i="3"/>
  <c r="AR15" i="3" s="1"/>
  <c r="AN15" i="3"/>
  <c r="Y16" i="3"/>
  <c r="X16" i="3"/>
  <c r="AH16" i="3" s="1"/>
  <c r="AQ16" i="3" s="1"/>
  <c r="AI15" i="91"/>
  <c r="AR15" i="91" s="1"/>
  <c r="W16" i="11"/>
  <c r="Y16" i="11" s="1"/>
  <c r="W16" i="13"/>
  <c r="W16" i="75"/>
  <c r="Y16" i="75" s="1"/>
  <c r="W17" i="81"/>
  <c r="Y17" i="81" s="1"/>
  <c r="Z16" i="25"/>
  <c r="AE16" i="25" s="1"/>
  <c r="Z16" i="41"/>
  <c r="AF16" i="41" s="1"/>
  <c r="AO16" i="41" s="1"/>
  <c r="Z16" i="37"/>
  <c r="AF16" i="37" s="1"/>
  <c r="AO16" i="37" s="1"/>
  <c r="Z16" i="88"/>
  <c r="AG15" i="75"/>
  <c r="AP15" i="75" s="1"/>
  <c r="Z16" i="40"/>
  <c r="W17" i="40" s="1"/>
  <c r="W16" i="78"/>
  <c r="Y16" i="78" s="1"/>
  <c r="Z16" i="63"/>
  <c r="W17" i="63" s="1"/>
  <c r="Z16" i="1"/>
  <c r="AG16" i="1" s="1"/>
  <c r="AP16" i="1" s="1"/>
  <c r="AE15" i="78"/>
  <c r="Z16" i="33"/>
  <c r="AG16" i="33" s="1"/>
  <c r="AP16" i="33" s="1"/>
  <c r="Z16" i="36"/>
  <c r="AE16" i="36" s="1"/>
  <c r="Z16" i="16"/>
  <c r="AF16" i="16" s="1"/>
  <c r="AO16" i="16" s="1"/>
  <c r="Z15" i="6"/>
  <c r="AG15" i="6" s="1"/>
  <c r="AP15" i="6" s="1"/>
  <c r="AE15" i="75"/>
  <c r="Z16" i="90"/>
  <c r="AF16" i="90" s="1"/>
  <c r="AO16" i="90" s="1"/>
  <c r="Z15" i="20"/>
  <c r="W16" i="20" s="1"/>
  <c r="Z16" i="60"/>
  <c r="AG16" i="60" s="1"/>
  <c r="AP16" i="60" s="1"/>
  <c r="AF15" i="78"/>
  <c r="AO15" i="78" s="1"/>
  <c r="Z15" i="27"/>
  <c r="AF15" i="27" s="1"/>
  <c r="AO15" i="27" s="1"/>
  <c r="Z15" i="89"/>
  <c r="AF15" i="89" s="1"/>
  <c r="AO15" i="89" s="1"/>
  <c r="Z17" i="66"/>
  <c r="AG17" i="66" s="1"/>
  <c r="AP17" i="66" s="1"/>
  <c r="AG16" i="25"/>
  <c r="AP16" i="25" s="1"/>
  <c r="AF16" i="25"/>
  <c r="AO16" i="25" s="1"/>
  <c r="AG16" i="36"/>
  <c r="AP16" i="36" s="1"/>
  <c r="AE17" i="87"/>
  <c r="AE16" i="37"/>
  <c r="AF17" i="96"/>
  <c r="AO17" i="96" s="1"/>
  <c r="AE17" i="96"/>
  <c r="AG17" i="96"/>
  <c r="AP17" i="96" s="1"/>
  <c r="W18" i="96"/>
  <c r="Y15" i="68"/>
  <c r="X15" i="68"/>
  <c r="X16" i="32"/>
  <c r="Y16" i="32"/>
  <c r="AI15" i="61"/>
  <c r="AN15" i="61"/>
  <c r="Y17" i="52"/>
  <c r="X17" i="52"/>
  <c r="AG16" i="65"/>
  <c r="AP16" i="65" s="1"/>
  <c r="AF16" i="65"/>
  <c r="AO16" i="65" s="1"/>
  <c r="AE16" i="65"/>
  <c r="W17" i="65"/>
  <c r="Y18" i="71"/>
  <c r="X18" i="71"/>
  <c r="AR15" i="88"/>
  <c r="AN16" i="52"/>
  <c r="AI16" i="52"/>
  <c r="AI16" i="85"/>
  <c r="AN16" i="85"/>
  <c r="Y16" i="35"/>
  <c r="X16" i="35"/>
  <c r="X16" i="18"/>
  <c r="Z16" i="18" s="1"/>
  <c r="Y16" i="18"/>
  <c r="AH16" i="40"/>
  <c r="AQ16" i="40" s="1"/>
  <c r="AI16" i="8"/>
  <c r="AN16" i="8"/>
  <c r="AN15" i="72"/>
  <c r="AI15" i="72"/>
  <c r="X17" i="69"/>
  <c r="Y17" i="69"/>
  <c r="AH16" i="88"/>
  <c r="AQ16" i="88" s="1"/>
  <c r="X16" i="57"/>
  <c r="Y16" i="57"/>
  <c r="AF16" i="59"/>
  <c r="AO16" i="59" s="1"/>
  <c r="W17" i="59"/>
  <c r="AE16" i="59"/>
  <c r="AG16" i="59"/>
  <c r="AP16" i="59" s="1"/>
  <c r="W16" i="62"/>
  <c r="AE15" i="62"/>
  <c r="AF15" i="62"/>
  <c r="AO15" i="62" s="1"/>
  <c r="AG15" i="62"/>
  <c r="AP15" i="62" s="1"/>
  <c r="AI16" i="43"/>
  <c r="AN16" i="43"/>
  <c r="AI17" i="44"/>
  <c r="AN17" i="44"/>
  <c r="AH16" i="60"/>
  <c r="AQ16" i="60" s="1"/>
  <c r="AG14" i="7"/>
  <c r="AP14" i="7" s="1"/>
  <c r="AF14" i="7"/>
  <c r="AO14" i="7" s="1"/>
  <c r="W15" i="7"/>
  <c r="AE14" i="7"/>
  <c r="AR15" i="33"/>
  <c r="X16" i="17"/>
  <c r="Y16" i="17"/>
  <c r="X16" i="95"/>
  <c r="Y16" i="95"/>
  <c r="X16" i="31"/>
  <c r="Y16" i="31"/>
  <c r="AR15" i="37"/>
  <c r="AI16" i="14"/>
  <c r="AN16" i="14"/>
  <c r="AI15" i="45"/>
  <c r="AN15" i="45"/>
  <c r="AI17" i="15"/>
  <c r="AN17" i="15"/>
  <c r="X18" i="86"/>
  <c r="Y18" i="86"/>
  <c r="W17" i="82"/>
  <c r="AG16" i="82"/>
  <c r="AP16" i="82" s="1"/>
  <c r="AE16" i="82"/>
  <c r="AF16" i="82"/>
  <c r="AO16" i="82" s="1"/>
  <c r="AI15" i="31"/>
  <c r="AN15" i="31"/>
  <c r="AN15" i="35"/>
  <c r="AI15" i="35"/>
  <c r="AI14" i="68"/>
  <c r="AN14" i="68"/>
  <c r="AN15" i="56"/>
  <c r="AI15" i="56"/>
  <c r="Y17" i="2"/>
  <c r="X17" i="2"/>
  <c r="Z17" i="2" s="1"/>
  <c r="AI16" i="58"/>
  <c r="AN16" i="58"/>
  <c r="AH16" i="49"/>
  <c r="AQ16" i="49" s="1"/>
  <c r="AN16" i="54"/>
  <c r="AI16" i="54"/>
  <c r="AI15" i="10"/>
  <c r="AN15" i="10"/>
  <c r="AN16" i="55"/>
  <c r="AI16" i="55"/>
  <c r="AH16" i="91"/>
  <c r="AQ16" i="91" s="1"/>
  <c r="AN15" i="64"/>
  <c r="AI15" i="64"/>
  <c r="AG16" i="39"/>
  <c r="AP16" i="39" s="1"/>
  <c r="AE16" i="39"/>
  <c r="AF16" i="39"/>
  <c r="AO16" i="39" s="1"/>
  <c r="W17" i="39"/>
  <c r="AH16" i="5"/>
  <c r="AQ16" i="5" s="1"/>
  <c r="AH16" i="93"/>
  <c r="AQ16" i="93" s="1"/>
  <c r="Y18" i="76"/>
  <c r="X18" i="76"/>
  <c r="AN15" i="46"/>
  <c r="AI15" i="46"/>
  <c r="Y17" i="14"/>
  <c r="X17" i="14"/>
  <c r="Z17" i="14" s="1"/>
  <c r="X16" i="45"/>
  <c r="Y16" i="45"/>
  <c r="AI16" i="4"/>
  <c r="AN16" i="4"/>
  <c r="X18" i="48"/>
  <c r="Y18" i="48"/>
  <c r="Y16" i="13"/>
  <c r="X16" i="13"/>
  <c r="AN16" i="38"/>
  <c r="AI16" i="38"/>
  <c r="Y17" i="42"/>
  <c r="X17" i="42"/>
  <c r="AH17" i="73"/>
  <c r="AQ17" i="73" s="1"/>
  <c r="AR15" i="74"/>
  <c r="AH16" i="36"/>
  <c r="AQ16" i="36" s="1"/>
  <c r="AR15" i="41"/>
  <c r="X17" i="8"/>
  <c r="Y17" i="8"/>
  <c r="AR15" i="63"/>
  <c r="AE16" i="88"/>
  <c r="W17" i="88"/>
  <c r="AF16" i="88"/>
  <c r="AO16" i="88" s="1"/>
  <c r="AG16" i="88"/>
  <c r="AP16" i="88" s="1"/>
  <c r="AR15" i="16"/>
  <c r="AF15" i="6"/>
  <c r="AO15" i="6" s="1"/>
  <c r="W16" i="6"/>
  <c r="AR15" i="49"/>
  <c r="AN15" i="13"/>
  <c r="AI15" i="13"/>
  <c r="Y18" i="15"/>
  <c r="X18" i="15"/>
  <c r="AI17" i="86"/>
  <c r="AN17" i="86"/>
  <c r="AI16" i="19"/>
  <c r="AN15" i="32"/>
  <c r="AI15" i="32"/>
  <c r="AE16" i="53"/>
  <c r="W17" i="53"/>
  <c r="AF16" i="53"/>
  <c r="AO16" i="53" s="1"/>
  <c r="AG16" i="53"/>
  <c r="AP16" i="53" s="1"/>
  <c r="AI15" i="22"/>
  <c r="AN15" i="22"/>
  <c r="X17" i="19"/>
  <c r="Y17" i="19"/>
  <c r="AR15" i="60"/>
  <c r="AI15" i="92"/>
  <c r="AN15" i="92"/>
  <c r="Y17" i="30"/>
  <c r="X17" i="30"/>
  <c r="Y17" i="58"/>
  <c r="X17" i="58"/>
  <c r="Z17" i="58" s="1"/>
  <c r="AR14" i="27"/>
  <c r="AE16" i="84"/>
  <c r="AG16" i="84"/>
  <c r="AP16" i="84" s="1"/>
  <c r="AF16" i="84"/>
  <c r="AO16" i="84" s="1"/>
  <c r="W17" i="84"/>
  <c r="AG15" i="24"/>
  <c r="AP15" i="24" s="1"/>
  <c r="AF15" i="24"/>
  <c r="AO15" i="24" s="1"/>
  <c r="W16" i="24"/>
  <c r="AE15" i="24"/>
  <c r="AR16" i="66"/>
  <c r="X17" i="54"/>
  <c r="Y17" i="54"/>
  <c r="AR15" i="25"/>
  <c r="Y16" i="10"/>
  <c r="X16" i="10"/>
  <c r="Y17" i="43"/>
  <c r="X17" i="43"/>
  <c r="X17" i="55"/>
  <c r="Y17" i="55"/>
  <c r="X18" i="44"/>
  <c r="Y18" i="44"/>
  <c r="Z16" i="91"/>
  <c r="X16" i="64"/>
  <c r="Y16" i="64"/>
  <c r="Y16" i="61"/>
  <c r="X16" i="61"/>
  <c r="AI15" i="50"/>
  <c r="AN15" i="50"/>
  <c r="X17" i="26"/>
  <c r="Y17" i="26"/>
  <c r="AR14" i="20"/>
  <c r="X16" i="51"/>
  <c r="Y16" i="51"/>
  <c r="Z16" i="5"/>
  <c r="Z16" i="93"/>
  <c r="X16" i="46"/>
  <c r="Y16" i="46"/>
  <c r="AH17" i="96"/>
  <c r="AQ17" i="96" s="1"/>
  <c r="AR15" i="1"/>
  <c r="AN15" i="94"/>
  <c r="AI15" i="94"/>
  <c r="Y17" i="4"/>
  <c r="X17" i="4"/>
  <c r="AN17" i="21"/>
  <c r="AI17" i="21"/>
  <c r="AN15" i="78"/>
  <c r="AI15" i="78"/>
  <c r="AG16" i="16"/>
  <c r="AP16" i="16" s="1"/>
  <c r="AE16" i="16"/>
  <c r="X16" i="56"/>
  <c r="Y16" i="56"/>
  <c r="AI16" i="2"/>
  <c r="AN16" i="2"/>
  <c r="Y16" i="72"/>
  <c r="X16" i="72"/>
  <c r="X17" i="83"/>
  <c r="Y17" i="83"/>
  <c r="AR15" i="93"/>
  <c r="AH15" i="20"/>
  <c r="AQ15" i="20" s="1"/>
  <c r="AE16" i="1"/>
  <c r="AH17" i="9"/>
  <c r="AQ17" i="9" s="1"/>
  <c r="AH15" i="89"/>
  <c r="AQ15" i="89" s="1"/>
  <c r="AH16" i="74"/>
  <c r="AQ16" i="74" s="1"/>
  <c r="Z17" i="9"/>
  <c r="AH16" i="25"/>
  <c r="AQ16" i="25" s="1"/>
  <c r="AE17" i="79"/>
  <c r="AG17" i="79"/>
  <c r="AP17" i="79" s="1"/>
  <c r="W18" i="79"/>
  <c r="AF17" i="79"/>
  <c r="AO17" i="79" s="1"/>
  <c r="AF16" i="70"/>
  <c r="AO16" i="70" s="1"/>
  <c r="W17" i="70"/>
  <c r="AE16" i="70"/>
  <c r="AG16" i="70"/>
  <c r="AP16" i="70" s="1"/>
  <c r="AH16" i="33"/>
  <c r="AQ16" i="33" s="1"/>
  <c r="Y17" i="85"/>
  <c r="X17" i="85"/>
  <c r="AR14" i="6"/>
  <c r="AF16" i="34"/>
  <c r="AO16" i="34" s="1"/>
  <c r="AG16" i="34"/>
  <c r="AP16" i="34" s="1"/>
  <c r="W17" i="34"/>
  <c r="AE16" i="34"/>
  <c r="AN17" i="71"/>
  <c r="AI17" i="71"/>
  <c r="Z16" i="74"/>
  <c r="Y16" i="22"/>
  <c r="X16" i="22"/>
  <c r="AR16" i="96"/>
  <c r="AH16" i="37"/>
  <c r="AQ16" i="37" s="1"/>
  <c r="AR15" i="36"/>
  <c r="AI16" i="30"/>
  <c r="AN16" i="30"/>
  <c r="Z16" i="49"/>
  <c r="AF15" i="23"/>
  <c r="AO15" i="23" s="1"/>
  <c r="W16" i="23"/>
  <c r="AE15" i="23"/>
  <c r="AG15" i="23"/>
  <c r="AP15" i="23" s="1"/>
  <c r="AF16" i="47"/>
  <c r="AO16" i="47" s="1"/>
  <c r="AE16" i="47"/>
  <c r="W17" i="47"/>
  <c r="AG16" i="47"/>
  <c r="AP16" i="47" s="1"/>
  <c r="AI16" i="83"/>
  <c r="AN16" i="83"/>
  <c r="AH16" i="90"/>
  <c r="AQ16" i="90" s="1"/>
  <c r="AE17" i="28"/>
  <c r="AF17" i="28"/>
  <c r="AO17" i="28" s="1"/>
  <c r="W18" i="28"/>
  <c r="AG17" i="28"/>
  <c r="AP17" i="28" s="1"/>
  <c r="Y16" i="50"/>
  <c r="X16" i="50"/>
  <c r="Z16" i="50" s="1"/>
  <c r="AH16" i="63"/>
  <c r="AQ16" i="63" s="1"/>
  <c r="AI16" i="26"/>
  <c r="AN16" i="26"/>
  <c r="AI15" i="12"/>
  <c r="AN15" i="12"/>
  <c r="AN15" i="51"/>
  <c r="AI15" i="51"/>
  <c r="AN17" i="76"/>
  <c r="AI17" i="76"/>
  <c r="AN15" i="95"/>
  <c r="AI15" i="95"/>
  <c r="AR15" i="5"/>
  <c r="Y18" i="21"/>
  <c r="X18" i="21"/>
  <c r="Y17" i="38"/>
  <c r="Y17" i="80"/>
  <c r="X17" i="80"/>
  <c r="AN16" i="42"/>
  <c r="AI16" i="42"/>
  <c r="Z17" i="73"/>
  <c r="AH15" i="27"/>
  <c r="AQ15" i="27" s="1"/>
  <c r="AH17" i="87"/>
  <c r="AQ17" i="87" s="1"/>
  <c r="AE16" i="33"/>
  <c r="W17" i="33"/>
  <c r="AR15" i="40"/>
  <c r="AR16" i="9"/>
  <c r="AH16" i="16"/>
  <c r="AQ16" i="16" s="1"/>
  <c r="AN15" i="18"/>
  <c r="AI15" i="18"/>
  <c r="AR15" i="82"/>
  <c r="AH16" i="41"/>
  <c r="AQ16" i="41" s="1"/>
  <c r="AI16" i="69"/>
  <c r="AN16" i="69"/>
  <c r="W17" i="77"/>
  <c r="AG16" i="77"/>
  <c r="AP16" i="77" s="1"/>
  <c r="AE16" i="77"/>
  <c r="AF16" i="77"/>
  <c r="AO16" i="77" s="1"/>
  <c r="AI15" i="57"/>
  <c r="AN15" i="57"/>
  <c r="W16" i="29"/>
  <c r="AG15" i="29"/>
  <c r="AP15" i="29" s="1"/>
  <c r="AE15" i="29"/>
  <c r="AF15" i="29"/>
  <c r="AO15" i="29" s="1"/>
  <c r="AR16" i="87"/>
  <c r="AR14" i="89"/>
  <c r="AR16" i="73"/>
  <c r="AF16" i="63"/>
  <c r="AO16" i="63" s="1"/>
  <c r="AG16" i="63"/>
  <c r="AP16" i="63" s="1"/>
  <c r="AH17" i="66"/>
  <c r="AQ17" i="66" s="1"/>
  <c r="Y16" i="12"/>
  <c r="X16" i="12"/>
  <c r="AR15" i="90"/>
  <c r="AI15" i="17"/>
  <c r="AN15" i="17"/>
  <c r="AH15" i="6"/>
  <c r="AQ15" i="6" s="1"/>
  <c r="AH16" i="82"/>
  <c r="AQ16" i="82" s="1"/>
  <c r="AH16" i="1"/>
  <c r="AQ16" i="1" s="1"/>
  <c r="X16" i="94"/>
  <c r="Y16" i="94"/>
  <c r="AI16" i="80"/>
  <c r="AN16" i="80"/>
  <c r="AI16" i="81"/>
  <c r="AN16" i="81"/>
  <c r="Z16" i="31" l="1"/>
  <c r="Z16" i="95"/>
  <c r="AE16" i="90"/>
  <c r="Z17" i="43"/>
  <c r="AG15" i="67"/>
  <c r="AP15" i="67" s="1"/>
  <c r="AF15" i="67"/>
  <c r="AO15" i="67" s="1"/>
  <c r="AE15" i="67"/>
  <c r="W16" i="67"/>
  <c r="AE16" i="60"/>
  <c r="W17" i="36"/>
  <c r="Y17" i="36" s="1"/>
  <c r="AF16" i="33"/>
  <c r="AO16" i="33" s="1"/>
  <c r="X17" i="81"/>
  <c r="AF16" i="40"/>
  <c r="AO16" i="40" s="1"/>
  <c r="X16" i="75"/>
  <c r="Z16" i="75" s="1"/>
  <c r="AG16" i="75" s="1"/>
  <c r="AP16" i="75" s="1"/>
  <c r="AI17" i="48"/>
  <c r="AR17" i="48" s="1"/>
  <c r="Z18" i="71"/>
  <c r="AF18" i="71" s="1"/>
  <c r="AO18" i="71" s="1"/>
  <c r="Z15" i="68"/>
  <c r="W17" i="60"/>
  <c r="AF16" i="36"/>
  <c r="AO16" i="36" s="1"/>
  <c r="AE16" i="40"/>
  <c r="AG17" i="87"/>
  <c r="AP17" i="87" s="1"/>
  <c r="AF16" i="60"/>
  <c r="AO16" i="60" s="1"/>
  <c r="AF15" i="20"/>
  <c r="AO15" i="20" s="1"/>
  <c r="AI15" i="75"/>
  <c r="Y16" i="92"/>
  <c r="Z16" i="92" s="1"/>
  <c r="AG16" i="40"/>
  <c r="AP16" i="40" s="1"/>
  <c r="AI15" i="11"/>
  <c r="AR15" i="11" s="1"/>
  <c r="W18" i="87"/>
  <c r="X18" i="87" s="1"/>
  <c r="AG16" i="90"/>
  <c r="AP16" i="90" s="1"/>
  <c r="AE15" i="6"/>
  <c r="AG16" i="41"/>
  <c r="AP16" i="41" s="1"/>
  <c r="AE15" i="89"/>
  <c r="AE15" i="27"/>
  <c r="AN15" i="27" s="1"/>
  <c r="W17" i="1"/>
  <c r="Y17" i="1" s="1"/>
  <c r="Z16" i="56"/>
  <c r="AE16" i="63"/>
  <c r="AF16" i="1"/>
  <c r="AO16" i="1" s="1"/>
  <c r="AN15" i="75"/>
  <c r="Z16" i="35"/>
  <c r="W17" i="35" s="1"/>
  <c r="W17" i="41"/>
  <c r="Y17" i="41" s="1"/>
  <c r="AG16" i="37"/>
  <c r="AP16" i="37" s="1"/>
  <c r="W17" i="16"/>
  <c r="X16" i="11"/>
  <c r="Z16" i="11" s="1"/>
  <c r="X16" i="78"/>
  <c r="Z16" i="17"/>
  <c r="AG16" i="17" s="1"/>
  <c r="AP16" i="17" s="1"/>
  <c r="AE16" i="41"/>
  <c r="AN16" i="41" s="1"/>
  <c r="W17" i="37"/>
  <c r="W16" i="27"/>
  <c r="W17" i="25"/>
  <c r="Z16" i="3"/>
  <c r="W16" i="89"/>
  <c r="X16" i="89" s="1"/>
  <c r="Z17" i="83"/>
  <c r="AF17" i="83" s="1"/>
  <c r="AO17" i="83" s="1"/>
  <c r="Z17" i="26"/>
  <c r="AG15" i="89"/>
  <c r="AP15" i="89" s="1"/>
  <c r="AG15" i="27"/>
  <c r="AP15" i="27" s="1"/>
  <c r="Z16" i="72"/>
  <c r="AG16" i="72" s="1"/>
  <c r="AP16" i="72" s="1"/>
  <c r="Z17" i="19"/>
  <c r="AG17" i="19" s="1"/>
  <c r="AP17" i="19" s="1"/>
  <c r="Z16" i="32"/>
  <c r="AE16" i="32" s="1"/>
  <c r="AG15" i="20"/>
  <c r="AP15" i="20" s="1"/>
  <c r="W17" i="90"/>
  <c r="AE15" i="20"/>
  <c r="Z18" i="44"/>
  <c r="AF18" i="44" s="1"/>
  <c r="AO18" i="44" s="1"/>
  <c r="Z16" i="78"/>
  <c r="AE16" i="78" s="1"/>
  <c r="Z17" i="38"/>
  <c r="AG17" i="38" s="1"/>
  <c r="AP17" i="38" s="1"/>
  <c r="Z17" i="42"/>
  <c r="Z17" i="69"/>
  <c r="Z18" i="15"/>
  <c r="Z16" i="94"/>
  <c r="AF16" i="94" s="1"/>
  <c r="AO16" i="94" s="1"/>
  <c r="AE17" i="66"/>
  <c r="W18" i="66"/>
  <c r="Z18" i="21"/>
  <c r="AF18" i="21" s="1"/>
  <c r="AO18" i="21" s="1"/>
  <c r="Z17" i="85"/>
  <c r="AF17" i="85" s="1"/>
  <c r="AO17" i="85" s="1"/>
  <c r="Z16" i="61"/>
  <c r="AF16" i="61" s="1"/>
  <c r="AO16" i="61" s="1"/>
  <c r="Z17" i="52"/>
  <c r="AG17" i="52" s="1"/>
  <c r="AP17" i="52" s="1"/>
  <c r="AF17" i="66"/>
  <c r="AO17" i="66" s="1"/>
  <c r="Z17" i="80"/>
  <c r="W18" i="80" s="1"/>
  <c r="Z16" i="22"/>
  <c r="AG16" i="22" s="1"/>
  <c r="AP16" i="22" s="1"/>
  <c r="Z16" i="13"/>
  <c r="AG16" i="13" s="1"/>
  <c r="AP16" i="13" s="1"/>
  <c r="Z18" i="86"/>
  <c r="AG18" i="86" s="1"/>
  <c r="AP18" i="86" s="1"/>
  <c r="Z16" i="57"/>
  <c r="AG16" i="57" s="1"/>
  <c r="AP16" i="57" s="1"/>
  <c r="AF16" i="50"/>
  <c r="AO16" i="50" s="1"/>
  <c r="W17" i="50"/>
  <c r="AE16" i="50"/>
  <c r="AG16" i="50"/>
  <c r="AP16" i="50" s="1"/>
  <c r="AF16" i="35"/>
  <c r="AO16" i="35" s="1"/>
  <c r="AG15" i="68"/>
  <c r="AP15" i="68" s="1"/>
  <c r="AF15" i="68"/>
  <c r="AO15" i="68" s="1"/>
  <c r="AE15" i="68"/>
  <c r="W16" i="68"/>
  <c r="AG16" i="95"/>
  <c r="AP16" i="95" s="1"/>
  <c r="AF16" i="95"/>
  <c r="AO16" i="95" s="1"/>
  <c r="AE16" i="95"/>
  <c r="W17" i="95"/>
  <c r="AF18" i="15"/>
  <c r="AO18" i="15" s="1"/>
  <c r="W19" i="15"/>
  <c r="AE18" i="15"/>
  <c r="AG18" i="15"/>
  <c r="AP18" i="15" s="1"/>
  <c r="W18" i="52"/>
  <c r="AG16" i="94"/>
  <c r="AP16" i="94" s="1"/>
  <c r="AG18" i="21"/>
  <c r="AP18" i="21" s="1"/>
  <c r="W19" i="21"/>
  <c r="AE18" i="21"/>
  <c r="W18" i="85"/>
  <c r="AG17" i="80"/>
  <c r="AP17" i="80" s="1"/>
  <c r="AF17" i="80"/>
  <c r="AO17" i="80" s="1"/>
  <c r="AE17" i="80"/>
  <c r="AE16" i="22"/>
  <c r="AF16" i="72"/>
  <c r="AO16" i="72" s="1"/>
  <c r="W17" i="72"/>
  <c r="AE16" i="72"/>
  <c r="AE16" i="13"/>
  <c r="W17" i="57"/>
  <c r="AE16" i="57"/>
  <c r="AR15" i="17"/>
  <c r="X17" i="63"/>
  <c r="Y17" i="63"/>
  <c r="Y17" i="77"/>
  <c r="X17" i="77"/>
  <c r="AI15" i="29"/>
  <c r="AN15" i="29"/>
  <c r="AR16" i="69"/>
  <c r="X17" i="33"/>
  <c r="Y17" i="33"/>
  <c r="AR17" i="76"/>
  <c r="AN17" i="28"/>
  <c r="AI17" i="28"/>
  <c r="AN16" i="34"/>
  <c r="AI16" i="34"/>
  <c r="AH17" i="85"/>
  <c r="AQ17" i="85" s="1"/>
  <c r="AI16" i="1"/>
  <c r="AN16" i="1"/>
  <c r="AH16" i="72"/>
  <c r="AQ16" i="72" s="1"/>
  <c r="AH16" i="56"/>
  <c r="AQ16" i="56" s="1"/>
  <c r="AR15" i="78"/>
  <c r="AH17" i="26"/>
  <c r="AQ17" i="26" s="1"/>
  <c r="AH18" i="44"/>
  <c r="AQ18" i="44" s="1"/>
  <c r="AN15" i="24"/>
  <c r="AI15" i="24"/>
  <c r="AR15" i="92"/>
  <c r="AR15" i="32"/>
  <c r="AH18" i="15"/>
  <c r="AQ18" i="15" s="1"/>
  <c r="AH16" i="11"/>
  <c r="AQ16" i="11" s="1"/>
  <c r="AH16" i="92"/>
  <c r="AQ16" i="92" s="1"/>
  <c r="AH16" i="78"/>
  <c r="AQ16" i="78" s="1"/>
  <c r="AR15" i="75"/>
  <c r="AR15" i="46"/>
  <c r="AR15" i="64"/>
  <c r="AR15" i="35"/>
  <c r="AH18" i="86"/>
  <c r="AQ18" i="86" s="1"/>
  <c r="AH16" i="95"/>
  <c r="AQ16" i="95" s="1"/>
  <c r="AR17" i="44"/>
  <c r="AR15" i="72"/>
  <c r="AH16" i="35"/>
  <c r="AQ16" i="35" s="1"/>
  <c r="Y17" i="65"/>
  <c r="X17" i="65"/>
  <c r="Y17" i="25"/>
  <c r="X17" i="25"/>
  <c r="AR16" i="81"/>
  <c r="AH16" i="12"/>
  <c r="AQ16" i="12" s="1"/>
  <c r="AI16" i="77"/>
  <c r="AN16" i="77"/>
  <c r="AN16" i="33"/>
  <c r="AI16" i="33"/>
  <c r="AR16" i="26"/>
  <c r="AR16" i="83"/>
  <c r="AR16" i="30"/>
  <c r="X17" i="34"/>
  <c r="Y17" i="34"/>
  <c r="Y18" i="79"/>
  <c r="X18" i="79"/>
  <c r="AG16" i="56"/>
  <c r="AP16" i="56" s="1"/>
  <c r="AF16" i="56"/>
  <c r="AO16" i="56" s="1"/>
  <c r="AE16" i="56"/>
  <c r="W17" i="56"/>
  <c r="AH17" i="4"/>
  <c r="AQ17" i="4" s="1"/>
  <c r="AH16" i="51"/>
  <c r="AQ16" i="51" s="1"/>
  <c r="AG17" i="26"/>
  <c r="AP17" i="26" s="1"/>
  <c r="AF17" i="26"/>
  <c r="AO17" i="26" s="1"/>
  <c r="AE17" i="26"/>
  <c r="W18" i="26"/>
  <c r="AG18" i="44"/>
  <c r="AP18" i="44" s="1"/>
  <c r="AE18" i="44"/>
  <c r="AG17" i="43"/>
  <c r="AP17" i="43" s="1"/>
  <c r="AF17" i="43"/>
  <c r="AO17" i="43" s="1"/>
  <c r="AE17" i="43"/>
  <c r="W18" i="43"/>
  <c r="X16" i="24"/>
  <c r="Y16" i="24"/>
  <c r="W18" i="58"/>
  <c r="AE17" i="58"/>
  <c r="AF17" i="58"/>
  <c r="AO17" i="58" s="1"/>
  <c r="AG17" i="58"/>
  <c r="AP17" i="58" s="1"/>
  <c r="AR15" i="22"/>
  <c r="Y17" i="88"/>
  <c r="X17" i="88"/>
  <c r="AF16" i="92"/>
  <c r="AO16" i="92" s="1"/>
  <c r="AG16" i="92"/>
  <c r="AP16" i="92" s="1"/>
  <c r="W17" i="92"/>
  <c r="AE16" i="92"/>
  <c r="AH16" i="45"/>
  <c r="AQ16" i="45" s="1"/>
  <c r="AR16" i="55"/>
  <c r="W18" i="2"/>
  <c r="AE17" i="2"/>
  <c r="AG17" i="2"/>
  <c r="AP17" i="2" s="1"/>
  <c r="AF17" i="2"/>
  <c r="AO17" i="2" s="1"/>
  <c r="AI14" i="7"/>
  <c r="AN14" i="7"/>
  <c r="AI15" i="62"/>
  <c r="AN15" i="62"/>
  <c r="AN16" i="65"/>
  <c r="AI16" i="65"/>
  <c r="X17" i="41"/>
  <c r="AI16" i="37"/>
  <c r="AN16" i="37"/>
  <c r="AI16" i="36"/>
  <c r="AN16" i="36"/>
  <c r="AI16" i="25"/>
  <c r="AN16" i="25"/>
  <c r="AH16" i="94"/>
  <c r="AQ16" i="94" s="1"/>
  <c r="AR16" i="80"/>
  <c r="AR15" i="18"/>
  <c r="AF17" i="73"/>
  <c r="AO17" i="73" s="1"/>
  <c r="AE17" i="73"/>
  <c r="W18" i="73"/>
  <c r="AG17" i="73"/>
  <c r="AP17" i="73" s="1"/>
  <c r="AH17" i="38"/>
  <c r="AQ17" i="38" s="1"/>
  <c r="AR15" i="51"/>
  <c r="AI15" i="23"/>
  <c r="AN15" i="23"/>
  <c r="W17" i="74"/>
  <c r="AG16" i="74"/>
  <c r="AP16" i="74" s="1"/>
  <c r="AF16" i="74"/>
  <c r="AO16" i="74" s="1"/>
  <c r="AE16" i="74"/>
  <c r="AN16" i="16"/>
  <c r="AI16" i="16"/>
  <c r="AH16" i="46"/>
  <c r="AQ16" i="46" s="1"/>
  <c r="Z16" i="51"/>
  <c r="AH16" i="64"/>
  <c r="AQ16" i="64" s="1"/>
  <c r="AH16" i="10"/>
  <c r="AQ16" i="10" s="1"/>
  <c r="AH17" i="54"/>
  <c r="AQ17" i="54" s="1"/>
  <c r="AN16" i="84"/>
  <c r="AI16" i="84"/>
  <c r="AH17" i="30"/>
  <c r="AQ17" i="30" s="1"/>
  <c r="AI16" i="88"/>
  <c r="AN16" i="88"/>
  <c r="AR16" i="38"/>
  <c r="AH18" i="48"/>
  <c r="AQ18" i="48" s="1"/>
  <c r="Z16" i="45"/>
  <c r="AH18" i="76"/>
  <c r="AQ18" i="76" s="1"/>
  <c r="Y17" i="39"/>
  <c r="X17" i="39"/>
  <c r="AR15" i="56"/>
  <c r="Y17" i="82"/>
  <c r="X17" i="82"/>
  <c r="X15" i="7"/>
  <c r="Y15" i="7"/>
  <c r="AR16" i="43"/>
  <c r="Y16" i="62"/>
  <c r="X16" i="62"/>
  <c r="AH16" i="57"/>
  <c r="AQ16" i="57" s="1"/>
  <c r="AR15" i="61"/>
  <c r="AI16" i="41"/>
  <c r="AI15" i="20"/>
  <c r="AN15" i="20"/>
  <c r="X17" i="90"/>
  <c r="Y17" i="90"/>
  <c r="Z16" i="12"/>
  <c r="AI16" i="63"/>
  <c r="AN16" i="63"/>
  <c r="X16" i="29"/>
  <c r="Y16" i="29"/>
  <c r="AR16" i="42"/>
  <c r="X18" i="28"/>
  <c r="Y18" i="28"/>
  <c r="X16" i="23"/>
  <c r="Y16" i="23"/>
  <c r="AR17" i="71"/>
  <c r="AI16" i="70"/>
  <c r="AN16" i="70"/>
  <c r="X17" i="16"/>
  <c r="Y17" i="16"/>
  <c r="AH17" i="81"/>
  <c r="AQ17" i="81" s="1"/>
  <c r="Z17" i="4"/>
  <c r="Z16" i="46"/>
  <c r="AR15" i="50"/>
  <c r="Z16" i="64"/>
  <c r="AH17" i="55"/>
  <c r="AQ17" i="55" s="1"/>
  <c r="Z17" i="54"/>
  <c r="AR16" i="19"/>
  <c r="AR15" i="13"/>
  <c r="AH17" i="8"/>
  <c r="AQ17" i="8" s="1"/>
  <c r="X17" i="40"/>
  <c r="Y17" i="40"/>
  <c r="AH17" i="42"/>
  <c r="AQ17" i="42" s="1"/>
  <c r="Z18" i="48"/>
  <c r="AH17" i="14"/>
  <c r="AQ17" i="14" s="1"/>
  <c r="AR15" i="31"/>
  <c r="AR17" i="15"/>
  <c r="AR15" i="45"/>
  <c r="AH16" i="31"/>
  <c r="AQ16" i="31" s="1"/>
  <c r="AH16" i="17"/>
  <c r="AQ16" i="17" s="1"/>
  <c r="AR16" i="8"/>
  <c r="AH18" i="71"/>
  <c r="AQ18" i="71" s="1"/>
  <c r="X18" i="96"/>
  <c r="Y18" i="96"/>
  <c r="Z18" i="96" s="1"/>
  <c r="AN17" i="87"/>
  <c r="Y16" i="27"/>
  <c r="X16" i="27"/>
  <c r="X16" i="20"/>
  <c r="Y16" i="20"/>
  <c r="Y18" i="66"/>
  <c r="X18" i="66"/>
  <c r="W18" i="38"/>
  <c r="AR15" i="95"/>
  <c r="X17" i="47"/>
  <c r="Y17" i="47"/>
  <c r="X17" i="70"/>
  <c r="Y17" i="70"/>
  <c r="AI17" i="79"/>
  <c r="AN17" i="79"/>
  <c r="AG17" i="9"/>
  <c r="AP17" i="9" s="1"/>
  <c r="AF17" i="9"/>
  <c r="AO17" i="9" s="1"/>
  <c r="W18" i="9"/>
  <c r="AE17" i="9"/>
  <c r="AH17" i="83"/>
  <c r="AQ17" i="83" s="1"/>
  <c r="AR16" i="2"/>
  <c r="Z17" i="81"/>
  <c r="AR15" i="94"/>
  <c r="AE16" i="93"/>
  <c r="W17" i="93"/>
  <c r="AG16" i="93"/>
  <c r="AP16" i="93" s="1"/>
  <c r="AF16" i="93"/>
  <c r="AO16" i="93" s="1"/>
  <c r="AH16" i="61"/>
  <c r="AQ16" i="61" s="1"/>
  <c r="W17" i="91"/>
  <c r="AG16" i="91"/>
  <c r="AP16" i="91" s="1"/>
  <c r="AF16" i="91"/>
  <c r="AO16" i="91" s="1"/>
  <c r="AE16" i="91"/>
  <c r="Z17" i="55"/>
  <c r="Z16" i="10"/>
  <c r="X17" i="84"/>
  <c r="Y17" i="84"/>
  <c r="Z17" i="30"/>
  <c r="AH17" i="19"/>
  <c r="AQ17" i="19" s="1"/>
  <c r="X17" i="53"/>
  <c r="Y17" i="53"/>
  <c r="AN15" i="6"/>
  <c r="AI15" i="6"/>
  <c r="Z17" i="8"/>
  <c r="AH16" i="13"/>
  <c r="AQ16" i="13" s="1"/>
  <c r="Z18" i="76"/>
  <c r="AN16" i="39"/>
  <c r="AI16" i="39"/>
  <c r="AR15" i="10"/>
  <c r="AR16" i="58"/>
  <c r="W17" i="75"/>
  <c r="AG16" i="31"/>
  <c r="AP16" i="31" s="1"/>
  <c r="AF16" i="31"/>
  <c r="AO16" i="31" s="1"/>
  <c r="AE16" i="31"/>
  <c r="W17" i="31"/>
  <c r="AN16" i="59"/>
  <c r="AI16" i="59"/>
  <c r="AH17" i="69"/>
  <c r="AQ17" i="69" s="1"/>
  <c r="AH16" i="18"/>
  <c r="AQ16" i="18" s="1"/>
  <c r="AR16" i="85"/>
  <c r="AH17" i="52"/>
  <c r="AQ17" i="52" s="1"/>
  <c r="AH16" i="32"/>
  <c r="AQ16" i="32" s="1"/>
  <c r="Y16" i="89"/>
  <c r="AN16" i="60"/>
  <c r="AR15" i="57"/>
  <c r="AH17" i="80"/>
  <c r="AQ17" i="80" s="1"/>
  <c r="AH18" i="21"/>
  <c r="AQ18" i="21" s="1"/>
  <c r="AR15" i="12"/>
  <c r="AH16" i="50"/>
  <c r="AQ16" i="50" s="1"/>
  <c r="AN16" i="47"/>
  <c r="AI16" i="47"/>
  <c r="W17" i="49"/>
  <c r="AE16" i="49"/>
  <c r="AG16" i="49"/>
  <c r="AP16" i="49" s="1"/>
  <c r="AF16" i="49"/>
  <c r="AO16" i="49" s="1"/>
  <c r="AH16" i="22"/>
  <c r="AQ16" i="22" s="1"/>
  <c r="W18" i="83"/>
  <c r="AR17" i="21"/>
  <c r="AF16" i="5"/>
  <c r="AO16" i="5" s="1"/>
  <c r="W17" i="5"/>
  <c r="AE16" i="5"/>
  <c r="AG16" i="5"/>
  <c r="AP16" i="5" s="1"/>
  <c r="AH17" i="43"/>
  <c r="AQ17" i="43" s="1"/>
  <c r="AH17" i="58"/>
  <c r="AQ17" i="58" s="1"/>
  <c r="AI16" i="53"/>
  <c r="AN16" i="53"/>
  <c r="AR17" i="86"/>
  <c r="Y16" i="6"/>
  <c r="X16" i="6"/>
  <c r="W18" i="42"/>
  <c r="AG17" i="42"/>
  <c r="AP17" i="42" s="1"/>
  <c r="AF17" i="42"/>
  <c r="AO17" i="42" s="1"/>
  <c r="AE17" i="42"/>
  <c r="AR16" i="4"/>
  <c r="AG17" i="14"/>
  <c r="AP17" i="14" s="1"/>
  <c r="W18" i="14"/>
  <c r="AF17" i="14"/>
  <c r="AO17" i="14" s="1"/>
  <c r="AE17" i="14"/>
  <c r="AR16" i="54"/>
  <c r="AH17" i="2"/>
  <c r="AQ17" i="2" s="1"/>
  <c r="AR14" i="68"/>
  <c r="AI16" i="82"/>
  <c r="AN16" i="82"/>
  <c r="AR16" i="14"/>
  <c r="X17" i="59"/>
  <c r="Y17" i="59"/>
  <c r="W18" i="69"/>
  <c r="AE17" i="69"/>
  <c r="AF17" i="69"/>
  <c r="AO17" i="69" s="1"/>
  <c r="AG17" i="69"/>
  <c r="AP17" i="69" s="1"/>
  <c r="AG16" i="18"/>
  <c r="AP16" i="18" s="1"/>
  <c r="AF16" i="18"/>
  <c r="AO16" i="18" s="1"/>
  <c r="W17" i="18"/>
  <c r="AE16" i="18"/>
  <c r="AR16" i="52"/>
  <c r="AG18" i="71"/>
  <c r="AP18" i="71" s="1"/>
  <c r="AF16" i="32"/>
  <c r="AO16" i="32" s="1"/>
  <c r="AH15" i="68"/>
  <c r="AQ15" i="68" s="1"/>
  <c r="AN17" i="96"/>
  <c r="AI17" i="96"/>
  <c r="Y17" i="37"/>
  <c r="X17" i="37"/>
  <c r="Z17" i="37" s="1"/>
  <c r="Y17" i="60"/>
  <c r="X17" i="60"/>
  <c r="AI16" i="90"/>
  <c r="AN16" i="90"/>
  <c r="AI17" i="66" l="1"/>
  <c r="AI16" i="60"/>
  <c r="W17" i="13"/>
  <c r="AF16" i="22"/>
  <c r="AO16" i="22" s="1"/>
  <c r="AG17" i="85"/>
  <c r="AP17" i="85" s="1"/>
  <c r="AI15" i="89"/>
  <c r="AI16" i="40"/>
  <c r="AF16" i="13"/>
  <c r="AO16" i="13" s="1"/>
  <c r="AE17" i="85"/>
  <c r="AG16" i="32"/>
  <c r="AP16" i="32" s="1"/>
  <c r="AE17" i="38"/>
  <c r="AE17" i="83"/>
  <c r="Z17" i="39"/>
  <c r="Z16" i="24"/>
  <c r="AG16" i="24" s="1"/>
  <c r="AP16" i="24" s="1"/>
  <c r="Z17" i="33"/>
  <c r="W18" i="33" s="1"/>
  <c r="AE16" i="94"/>
  <c r="X17" i="36"/>
  <c r="Z17" i="36" s="1"/>
  <c r="AF17" i="38"/>
  <c r="AO17" i="38" s="1"/>
  <c r="AH16" i="75"/>
  <c r="AQ16" i="75" s="1"/>
  <c r="Y18" i="87"/>
  <c r="Z18" i="87" s="1"/>
  <c r="AG18" i="87" s="1"/>
  <c r="AP18" i="87" s="1"/>
  <c r="W19" i="44"/>
  <c r="Y19" i="44" s="1"/>
  <c r="X17" i="1"/>
  <c r="Z17" i="65"/>
  <c r="AN16" i="40"/>
  <c r="W17" i="94"/>
  <c r="AN15" i="67"/>
  <c r="AI15" i="67"/>
  <c r="AR15" i="67" s="1"/>
  <c r="AG17" i="83"/>
  <c r="AP17" i="83" s="1"/>
  <c r="Z16" i="89"/>
  <c r="W17" i="32"/>
  <c r="W17" i="17"/>
  <c r="Z17" i="84"/>
  <c r="W19" i="71"/>
  <c r="X19" i="71" s="1"/>
  <c r="AI17" i="87"/>
  <c r="AN17" i="66"/>
  <c r="AN15" i="89"/>
  <c r="AE17" i="52"/>
  <c r="Z17" i="34"/>
  <c r="W17" i="78"/>
  <c r="Y17" i="78" s="1"/>
  <c r="Y16" i="67"/>
  <c r="X16" i="67"/>
  <c r="AE18" i="71"/>
  <c r="W18" i="19"/>
  <c r="AE16" i="75"/>
  <c r="AN16" i="75" s="1"/>
  <c r="AF16" i="75"/>
  <c r="AO16" i="75" s="1"/>
  <c r="Z17" i="53"/>
  <c r="Z18" i="79"/>
  <c r="AG18" i="79" s="1"/>
  <c r="AP18" i="79" s="1"/>
  <c r="AF16" i="57"/>
  <c r="AO16" i="57" s="1"/>
  <c r="W17" i="22"/>
  <c r="AG16" i="61"/>
  <c r="AP16" i="61" s="1"/>
  <c r="AF17" i="52"/>
  <c r="AO17" i="52" s="1"/>
  <c r="AG16" i="11"/>
  <c r="AP16" i="11" s="1"/>
  <c r="W17" i="11"/>
  <c r="AF16" i="11"/>
  <c r="AO16" i="11" s="1"/>
  <c r="AE16" i="11"/>
  <c r="AE17" i="19"/>
  <c r="AE16" i="17"/>
  <c r="AN16" i="17" s="1"/>
  <c r="W17" i="61"/>
  <c r="AE16" i="35"/>
  <c r="AG16" i="78"/>
  <c r="AP16" i="78" s="1"/>
  <c r="AF17" i="19"/>
  <c r="AO17" i="19" s="1"/>
  <c r="Z17" i="47"/>
  <c r="Z18" i="66"/>
  <c r="W19" i="66" s="1"/>
  <c r="Z16" i="62"/>
  <c r="Z17" i="63"/>
  <c r="W19" i="86"/>
  <c r="AG16" i="35"/>
  <c r="AP16" i="35" s="1"/>
  <c r="AG16" i="3"/>
  <c r="AP16" i="3" s="1"/>
  <c r="AF16" i="3"/>
  <c r="AO16" i="3" s="1"/>
  <c r="W17" i="3"/>
  <c r="AE16" i="3"/>
  <c r="AE18" i="86"/>
  <c r="AF16" i="17"/>
  <c r="AO16" i="17" s="1"/>
  <c r="AI15" i="27"/>
  <c r="AF18" i="86"/>
  <c r="AO18" i="86" s="1"/>
  <c r="AE16" i="61"/>
  <c r="AF16" i="78"/>
  <c r="AO16" i="78" s="1"/>
  <c r="Z17" i="70"/>
  <c r="AG17" i="70" s="1"/>
  <c r="AP17" i="70" s="1"/>
  <c r="Z17" i="1"/>
  <c r="Z16" i="6"/>
  <c r="AF16" i="6" s="1"/>
  <c r="AO16" i="6" s="1"/>
  <c r="Z16" i="23"/>
  <c r="Z17" i="41"/>
  <c r="Z16" i="27"/>
  <c r="W17" i="27" s="1"/>
  <c r="Z17" i="88"/>
  <c r="AG17" i="88" s="1"/>
  <c r="AP17" i="88" s="1"/>
  <c r="Z17" i="25"/>
  <c r="Z16" i="29"/>
  <c r="AG16" i="29" s="1"/>
  <c r="AP16" i="29" s="1"/>
  <c r="Z17" i="82"/>
  <c r="AF17" i="82" s="1"/>
  <c r="AO17" i="82" s="1"/>
  <c r="Z17" i="60"/>
  <c r="AF17" i="60" s="1"/>
  <c r="AO17" i="60" s="1"/>
  <c r="Z18" i="28"/>
  <c r="W19" i="28" s="1"/>
  <c r="Z17" i="77"/>
  <c r="AF17" i="77" s="1"/>
  <c r="AO17" i="77" s="1"/>
  <c r="AF18" i="79"/>
  <c r="AO18" i="79" s="1"/>
  <c r="AG17" i="60"/>
  <c r="AP17" i="60" s="1"/>
  <c r="W17" i="29"/>
  <c r="W18" i="82"/>
  <c r="AE16" i="24"/>
  <c r="AG17" i="25"/>
  <c r="AP17" i="25" s="1"/>
  <c r="AF17" i="25"/>
  <c r="AO17" i="25" s="1"/>
  <c r="AE17" i="25"/>
  <c r="W18" i="25"/>
  <c r="AG16" i="6"/>
  <c r="AP16" i="6" s="1"/>
  <c r="W17" i="6"/>
  <c r="AE16" i="6"/>
  <c r="AG18" i="96"/>
  <c r="AP18" i="96" s="1"/>
  <c r="AF18" i="96"/>
  <c r="AO18" i="96" s="1"/>
  <c r="W19" i="96"/>
  <c r="AE18" i="96"/>
  <c r="AE18" i="87"/>
  <c r="AR15" i="6"/>
  <c r="AI17" i="14"/>
  <c r="AN17" i="14"/>
  <c r="AI16" i="5"/>
  <c r="AN16" i="5"/>
  <c r="AH17" i="37"/>
  <c r="AQ17" i="37" s="1"/>
  <c r="Y17" i="32"/>
  <c r="X17" i="32"/>
  <c r="X18" i="19"/>
  <c r="Y18" i="19"/>
  <c r="Y17" i="5"/>
  <c r="X17" i="5"/>
  <c r="Y18" i="83"/>
  <c r="X18" i="83"/>
  <c r="AR16" i="59"/>
  <c r="AG18" i="76"/>
  <c r="AP18" i="76" s="1"/>
  <c r="W19" i="76"/>
  <c r="AF18" i="76"/>
  <c r="AO18" i="76" s="1"/>
  <c r="AE18" i="76"/>
  <c r="AG17" i="30"/>
  <c r="AP17" i="30" s="1"/>
  <c r="AF17" i="30"/>
  <c r="AO17" i="30" s="1"/>
  <c r="AE17" i="30"/>
  <c r="W18" i="30"/>
  <c r="AI16" i="91"/>
  <c r="AN16" i="91"/>
  <c r="AI16" i="93"/>
  <c r="AN16" i="93"/>
  <c r="X18" i="9"/>
  <c r="Y18" i="9"/>
  <c r="AH17" i="70"/>
  <c r="AQ17" i="70" s="1"/>
  <c r="AH18" i="66"/>
  <c r="AQ18" i="66" s="1"/>
  <c r="AH16" i="27"/>
  <c r="AQ16" i="27" s="1"/>
  <c r="AH18" i="96"/>
  <c r="AQ18" i="96" s="1"/>
  <c r="W17" i="46"/>
  <c r="AF16" i="46"/>
  <c r="AO16" i="46" s="1"/>
  <c r="AE16" i="46"/>
  <c r="AG16" i="46"/>
  <c r="AP16" i="46" s="1"/>
  <c r="AH18" i="28"/>
  <c r="AQ18" i="28" s="1"/>
  <c r="AR15" i="89"/>
  <c r="AI17" i="73"/>
  <c r="AN17" i="73"/>
  <c r="AR16" i="25"/>
  <c r="X17" i="92"/>
  <c r="Y17" i="92"/>
  <c r="AN16" i="11"/>
  <c r="AI16" i="11"/>
  <c r="Y18" i="26"/>
  <c r="X18" i="26"/>
  <c r="Y19" i="86"/>
  <c r="X19" i="86"/>
  <c r="AI16" i="22"/>
  <c r="AN16" i="22"/>
  <c r="AN17" i="80"/>
  <c r="AI17" i="80"/>
  <c r="AN18" i="21"/>
  <c r="AI18" i="21"/>
  <c r="AI16" i="94"/>
  <c r="AN16" i="94"/>
  <c r="X17" i="95"/>
  <c r="Y17" i="95"/>
  <c r="Y17" i="35"/>
  <c r="X17" i="35"/>
  <c r="X17" i="50"/>
  <c r="Z17" i="50" s="1"/>
  <c r="Y17" i="50"/>
  <c r="AN18" i="71"/>
  <c r="AI18" i="71"/>
  <c r="AN16" i="18"/>
  <c r="AI16" i="18"/>
  <c r="AI17" i="69"/>
  <c r="AN17" i="69"/>
  <c r="X18" i="14"/>
  <c r="Y18" i="14"/>
  <c r="AI16" i="49"/>
  <c r="AN16" i="49"/>
  <c r="AH17" i="36"/>
  <c r="AQ17" i="36" s="1"/>
  <c r="AH16" i="89"/>
  <c r="AQ16" i="89" s="1"/>
  <c r="X17" i="31"/>
  <c r="Y17" i="31"/>
  <c r="AI16" i="75"/>
  <c r="AH17" i="53"/>
  <c r="AQ17" i="53" s="1"/>
  <c r="Y18" i="38"/>
  <c r="X18" i="38"/>
  <c r="AF18" i="48"/>
  <c r="AO18" i="48" s="1"/>
  <c r="AG18" i="48"/>
  <c r="AP18" i="48" s="1"/>
  <c r="AE18" i="48"/>
  <c r="W19" i="48"/>
  <c r="AG17" i="4"/>
  <c r="AP17" i="4" s="1"/>
  <c r="AF17" i="4"/>
  <c r="AO17" i="4" s="1"/>
  <c r="W18" i="4"/>
  <c r="AE17" i="4"/>
  <c r="AH17" i="90"/>
  <c r="AQ17" i="90" s="1"/>
  <c r="AR16" i="41"/>
  <c r="AR16" i="88"/>
  <c r="AR16" i="84"/>
  <c r="AI16" i="74"/>
  <c r="AN16" i="74"/>
  <c r="AR15" i="23"/>
  <c r="AR16" i="37"/>
  <c r="AI17" i="2"/>
  <c r="AN17" i="2"/>
  <c r="Y17" i="11"/>
  <c r="X17" i="11"/>
  <c r="X18" i="43"/>
  <c r="Y18" i="43"/>
  <c r="Z18" i="43" s="1"/>
  <c r="AI18" i="44"/>
  <c r="AN18" i="44"/>
  <c r="AN17" i="26"/>
  <c r="AI17" i="26"/>
  <c r="AH17" i="65"/>
  <c r="AQ17" i="65" s="1"/>
  <c r="AN18" i="86"/>
  <c r="AI18" i="86"/>
  <c r="X17" i="22"/>
  <c r="Y17" i="22"/>
  <c r="Y18" i="85"/>
  <c r="X18" i="85"/>
  <c r="Y19" i="21"/>
  <c r="X19" i="21"/>
  <c r="AN16" i="95"/>
  <c r="AI16" i="95"/>
  <c r="AR16" i="90"/>
  <c r="AE17" i="37"/>
  <c r="W18" i="37"/>
  <c r="AF17" i="37"/>
  <c r="AO17" i="37" s="1"/>
  <c r="AG17" i="37"/>
  <c r="AP17" i="37" s="1"/>
  <c r="AI16" i="32"/>
  <c r="AN16" i="32"/>
  <c r="X17" i="18"/>
  <c r="Y17" i="18"/>
  <c r="Y18" i="69"/>
  <c r="X18" i="69"/>
  <c r="AN17" i="83"/>
  <c r="AI17" i="83"/>
  <c r="Y17" i="49"/>
  <c r="X17" i="49"/>
  <c r="AF16" i="89"/>
  <c r="AO16" i="89" s="1"/>
  <c r="AE16" i="89"/>
  <c r="AG16" i="89"/>
  <c r="AP16" i="89" s="1"/>
  <c r="W17" i="89"/>
  <c r="AN16" i="31"/>
  <c r="AI16" i="31"/>
  <c r="W18" i="53"/>
  <c r="AG17" i="53"/>
  <c r="AP17" i="53" s="1"/>
  <c r="AE17" i="53"/>
  <c r="AF17" i="53"/>
  <c r="AO17" i="53" s="1"/>
  <c r="AH17" i="84"/>
  <c r="AQ17" i="84" s="1"/>
  <c r="AI17" i="38"/>
  <c r="AN17" i="38"/>
  <c r="AG18" i="66"/>
  <c r="AP18" i="66" s="1"/>
  <c r="AG16" i="27"/>
  <c r="AP16" i="27" s="1"/>
  <c r="AF16" i="27"/>
  <c r="AO16" i="27" s="1"/>
  <c r="AE16" i="27"/>
  <c r="AH17" i="40"/>
  <c r="AQ17" i="40" s="1"/>
  <c r="AH17" i="16"/>
  <c r="AQ17" i="16" s="1"/>
  <c r="AR16" i="63"/>
  <c r="Z17" i="90"/>
  <c r="AH16" i="62"/>
  <c r="AQ16" i="62" s="1"/>
  <c r="AH15" i="7"/>
  <c r="AQ15" i="7" s="1"/>
  <c r="AH17" i="39"/>
  <c r="AQ17" i="39" s="1"/>
  <c r="AR16" i="36"/>
  <c r="AH17" i="41"/>
  <c r="AQ17" i="41" s="1"/>
  <c r="AR15" i="62"/>
  <c r="X18" i="2"/>
  <c r="Y18" i="2"/>
  <c r="AI17" i="58"/>
  <c r="AN17" i="58"/>
  <c r="AN17" i="43"/>
  <c r="AI17" i="43"/>
  <c r="AH17" i="1"/>
  <c r="AQ17" i="1" s="1"/>
  <c r="AR16" i="77"/>
  <c r="AH17" i="25"/>
  <c r="AQ17" i="25" s="1"/>
  <c r="AR16" i="1"/>
  <c r="AR16" i="34"/>
  <c r="AR15" i="29"/>
  <c r="AN16" i="72"/>
  <c r="AI16" i="72"/>
  <c r="X17" i="94"/>
  <c r="Y17" i="94"/>
  <c r="AI18" i="15"/>
  <c r="AN18" i="15"/>
  <c r="AI16" i="35"/>
  <c r="AN16" i="35"/>
  <c r="AI16" i="78"/>
  <c r="AN16" i="78"/>
  <c r="AH17" i="60"/>
  <c r="AQ17" i="60" s="1"/>
  <c r="AR17" i="96"/>
  <c r="AR16" i="82"/>
  <c r="Y18" i="42"/>
  <c r="X18" i="42"/>
  <c r="AR16" i="47"/>
  <c r="AF17" i="36"/>
  <c r="AO17" i="36" s="1"/>
  <c r="AE17" i="36"/>
  <c r="W18" i="36"/>
  <c r="AG17" i="36"/>
  <c r="AP17" i="36" s="1"/>
  <c r="AF17" i="8"/>
  <c r="AO17" i="8" s="1"/>
  <c r="W18" i="8"/>
  <c r="AE17" i="8"/>
  <c r="AG17" i="8"/>
  <c r="AP17" i="8" s="1"/>
  <c r="AG17" i="84"/>
  <c r="AP17" i="84" s="1"/>
  <c r="AF17" i="84"/>
  <c r="AO17" i="84" s="1"/>
  <c r="W18" i="84"/>
  <c r="AE17" i="84"/>
  <c r="AF17" i="81"/>
  <c r="AO17" i="81" s="1"/>
  <c r="W18" i="81"/>
  <c r="AE17" i="81"/>
  <c r="AG17" i="81"/>
  <c r="AP17" i="81" s="1"/>
  <c r="AH17" i="47"/>
  <c r="AQ17" i="47" s="1"/>
  <c r="AR17" i="87"/>
  <c r="Z17" i="40"/>
  <c r="AF16" i="64"/>
  <c r="AO16" i="64" s="1"/>
  <c r="W17" i="64"/>
  <c r="AE16" i="64"/>
  <c r="AG16" i="64"/>
  <c r="AP16" i="64" s="1"/>
  <c r="Z17" i="16"/>
  <c r="AH16" i="23"/>
  <c r="AQ16" i="23" s="1"/>
  <c r="AG16" i="12"/>
  <c r="AP16" i="12" s="1"/>
  <c r="AF16" i="12"/>
  <c r="AO16" i="12" s="1"/>
  <c r="W17" i="12"/>
  <c r="AE16" i="12"/>
  <c r="Z15" i="7"/>
  <c r="AH17" i="82"/>
  <c r="AQ17" i="82" s="1"/>
  <c r="AH18" i="87"/>
  <c r="AQ18" i="87" s="1"/>
  <c r="AH17" i="88"/>
  <c r="AQ17" i="88" s="1"/>
  <c r="X18" i="58"/>
  <c r="Y18" i="58"/>
  <c r="X19" i="44"/>
  <c r="AH17" i="34"/>
  <c r="AQ17" i="34" s="1"/>
  <c r="AG17" i="65"/>
  <c r="AP17" i="65" s="1"/>
  <c r="AF17" i="65"/>
  <c r="AO17" i="65" s="1"/>
  <c r="AE17" i="65"/>
  <c r="W18" i="65"/>
  <c r="AR16" i="40"/>
  <c r="AH17" i="33"/>
  <c r="AQ17" i="33" s="1"/>
  <c r="AH17" i="63"/>
  <c r="AQ17" i="63" s="1"/>
  <c r="AI16" i="57"/>
  <c r="AN16" i="57"/>
  <c r="Y17" i="72"/>
  <c r="X17" i="72"/>
  <c r="AI16" i="61"/>
  <c r="AN16" i="61"/>
  <c r="AN17" i="52"/>
  <c r="Y19" i="15"/>
  <c r="X19" i="15"/>
  <c r="AR16" i="53"/>
  <c r="AR16" i="60"/>
  <c r="AR16" i="39"/>
  <c r="W17" i="10"/>
  <c r="AE16" i="10"/>
  <c r="AG16" i="10"/>
  <c r="AP16" i="10" s="1"/>
  <c r="AF16" i="10"/>
  <c r="AO16" i="10" s="1"/>
  <c r="X17" i="91"/>
  <c r="Y17" i="91"/>
  <c r="AR17" i="79"/>
  <c r="AG17" i="47"/>
  <c r="AP17" i="47" s="1"/>
  <c r="AF17" i="47"/>
  <c r="AO17" i="47" s="1"/>
  <c r="W18" i="47"/>
  <c r="AE17" i="47"/>
  <c r="AH16" i="20"/>
  <c r="AQ16" i="20" s="1"/>
  <c r="AF16" i="23"/>
  <c r="AO16" i="23" s="1"/>
  <c r="W17" i="23"/>
  <c r="AE16" i="23"/>
  <c r="AG16" i="23"/>
  <c r="AP16" i="23" s="1"/>
  <c r="AR15" i="20"/>
  <c r="W17" i="62"/>
  <c r="AE16" i="62"/>
  <c r="AG16" i="62"/>
  <c r="AP16" i="62" s="1"/>
  <c r="AF16" i="62"/>
  <c r="AO16" i="62" s="1"/>
  <c r="W18" i="39"/>
  <c r="AG17" i="39"/>
  <c r="AP17" i="39" s="1"/>
  <c r="AF17" i="39"/>
  <c r="AO17" i="39" s="1"/>
  <c r="AE17" i="39"/>
  <c r="W17" i="45"/>
  <c r="AF16" i="45"/>
  <c r="AO16" i="45" s="1"/>
  <c r="AE16" i="45"/>
  <c r="AG16" i="45"/>
  <c r="AP16" i="45" s="1"/>
  <c r="W18" i="41"/>
  <c r="AG17" i="41"/>
  <c r="AP17" i="41" s="1"/>
  <c r="AF17" i="41"/>
  <c r="AO17" i="41" s="1"/>
  <c r="AE17" i="41"/>
  <c r="AR14" i="7"/>
  <c r="X17" i="56"/>
  <c r="Y17" i="56"/>
  <c r="AG17" i="1"/>
  <c r="AP17" i="1" s="1"/>
  <c r="AF17" i="1"/>
  <c r="AO17" i="1" s="1"/>
  <c r="W18" i="1"/>
  <c r="AE17" i="1"/>
  <c r="W18" i="34"/>
  <c r="AG17" i="34"/>
  <c r="AP17" i="34" s="1"/>
  <c r="AF17" i="34"/>
  <c r="AO17" i="34" s="1"/>
  <c r="AE17" i="34"/>
  <c r="AR17" i="28"/>
  <c r="AE17" i="33"/>
  <c r="W18" i="63"/>
  <c r="AE17" i="63"/>
  <c r="AF17" i="63"/>
  <c r="AO17" i="63" s="1"/>
  <c r="AG17" i="63"/>
  <c r="AP17" i="63" s="1"/>
  <c r="X17" i="57"/>
  <c r="Y17" i="57"/>
  <c r="AN16" i="13"/>
  <c r="AI16" i="13"/>
  <c r="AI17" i="85"/>
  <c r="AN17" i="85"/>
  <c r="Y16" i="68"/>
  <c r="X16" i="68"/>
  <c r="AH17" i="59"/>
  <c r="AQ17" i="59" s="1"/>
  <c r="AH16" i="6"/>
  <c r="AQ16" i="6" s="1"/>
  <c r="Z17" i="59"/>
  <c r="AI17" i="42"/>
  <c r="AN17" i="42"/>
  <c r="AI17" i="19"/>
  <c r="AN17" i="19"/>
  <c r="X17" i="17"/>
  <c r="Y17" i="17"/>
  <c r="X17" i="75"/>
  <c r="Y17" i="75"/>
  <c r="AF17" i="55"/>
  <c r="AO17" i="55" s="1"/>
  <c r="W18" i="55"/>
  <c r="AE17" i="55"/>
  <c r="AG17" i="55"/>
  <c r="AP17" i="55" s="1"/>
  <c r="Y17" i="93"/>
  <c r="X17" i="93"/>
  <c r="AI17" i="9"/>
  <c r="AN17" i="9"/>
  <c r="Z16" i="20"/>
  <c r="W18" i="54"/>
  <c r="AE17" i="54"/>
  <c r="AG17" i="54"/>
  <c r="AP17" i="54" s="1"/>
  <c r="AF17" i="54"/>
  <c r="AO17" i="54" s="1"/>
  <c r="AR16" i="70"/>
  <c r="AH16" i="29"/>
  <c r="AQ16" i="29" s="1"/>
  <c r="AR17" i="66"/>
  <c r="AG16" i="51"/>
  <c r="AP16" i="51" s="1"/>
  <c r="AF16" i="51"/>
  <c r="AO16" i="51" s="1"/>
  <c r="AE16" i="51"/>
  <c r="W17" i="51"/>
  <c r="AR16" i="16"/>
  <c r="X17" i="74"/>
  <c r="Y17" i="74"/>
  <c r="Y18" i="73"/>
  <c r="X18" i="73"/>
  <c r="AR16" i="65"/>
  <c r="AI16" i="92"/>
  <c r="AN16" i="92"/>
  <c r="AH16" i="24"/>
  <c r="AQ16" i="24" s="1"/>
  <c r="AN16" i="56"/>
  <c r="AI16" i="56"/>
  <c r="AH18" i="79"/>
  <c r="AQ18" i="79" s="1"/>
  <c r="AR16" i="33"/>
  <c r="AR15" i="27"/>
  <c r="AR15" i="24"/>
  <c r="AH17" i="77"/>
  <c r="AQ17" i="77" s="1"/>
  <c r="Y17" i="13"/>
  <c r="X17" i="13"/>
  <c r="Y18" i="80"/>
  <c r="X18" i="80"/>
  <c r="Y17" i="61"/>
  <c r="X17" i="61"/>
  <c r="X18" i="52"/>
  <c r="Y18" i="52"/>
  <c r="AI15" i="68"/>
  <c r="AN15" i="68"/>
  <c r="X17" i="78"/>
  <c r="AI16" i="50"/>
  <c r="AN16" i="50"/>
  <c r="Z18" i="83" l="1"/>
  <c r="AE17" i="88"/>
  <c r="AF17" i="70"/>
  <c r="AO17" i="70" s="1"/>
  <c r="AE18" i="79"/>
  <c r="AG17" i="82"/>
  <c r="AP17" i="82" s="1"/>
  <c r="W19" i="79"/>
  <c r="Z18" i="69"/>
  <c r="AG17" i="77"/>
  <c r="AP17" i="77" s="1"/>
  <c r="AF17" i="33"/>
  <c r="AO17" i="33" s="1"/>
  <c r="AG17" i="33"/>
  <c r="AP17" i="33" s="1"/>
  <c r="AI17" i="52"/>
  <c r="AF18" i="87"/>
  <c r="AO18" i="87" s="1"/>
  <c r="W17" i="24"/>
  <c r="W18" i="77"/>
  <c r="AI16" i="17"/>
  <c r="AF18" i="66"/>
  <c r="AO18" i="66" s="1"/>
  <c r="Z18" i="9"/>
  <c r="W19" i="87"/>
  <c r="Y19" i="87" s="1"/>
  <c r="AF16" i="24"/>
  <c r="AO16" i="24" s="1"/>
  <c r="AE18" i="66"/>
  <c r="Y19" i="71"/>
  <c r="Z16" i="67"/>
  <c r="AH16" i="67"/>
  <c r="AQ16" i="67" s="1"/>
  <c r="W18" i="88"/>
  <c r="X18" i="88" s="1"/>
  <c r="AE17" i="70"/>
  <c r="AE17" i="82"/>
  <c r="Z17" i="61"/>
  <c r="Z19" i="21"/>
  <c r="W18" i="70"/>
  <c r="AN16" i="3"/>
  <c r="AI16" i="3"/>
  <c r="AR16" i="3" s="1"/>
  <c r="Z17" i="17"/>
  <c r="AE17" i="17" s="1"/>
  <c r="Z17" i="18"/>
  <c r="AF17" i="18" s="1"/>
  <c r="AO17" i="18" s="1"/>
  <c r="AE16" i="29"/>
  <c r="Y17" i="3"/>
  <c r="X17" i="3"/>
  <c r="AH17" i="3" s="1"/>
  <c r="AQ17" i="3" s="1"/>
  <c r="Z17" i="13"/>
  <c r="AG17" i="13" s="1"/>
  <c r="AP17" i="13" s="1"/>
  <c r="Z19" i="86"/>
  <c r="AG18" i="28"/>
  <c r="AP18" i="28" s="1"/>
  <c r="AF16" i="29"/>
  <c r="AO16" i="29" s="1"/>
  <c r="Z18" i="42"/>
  <c r="AE18" i="42" s="1"/>
  <c r="Z17" i="22"/>
  <c r="Z17" i="31"/>
  <c r="AG17" i="31" s="1"/>
  <c r="AP17" i="31" s="1"/>
  <c r="AF17" i="88"/>
  <c r="AO17" i="88" s="1"/>
  <c r="AE17" i="77"/>
  <c r="Z17" i="74"/>
  <c r="AE17" i="74" s="1"/>
  <c r="Z17" i="72"/>
  <c r="W18" i="72" s="1"/>
  <c r="AF18" i="28"/>
  <c r="AO18" i="28" s="1"/>
  <c r="AE17" i="60"/>
  <c r="AI17" i="60" s="1"/>
  <c r="Z17" i="75"/>
  <c r="AE17" i="75" s="1"/>
  <c r="AE18" i="28"/>
  <c r="W18" i="60"/>
  <c r="Y18" i="60" s="1"/>
  <c r="W19" i="69"/>
  <c r="AE18" i="69"/>
  <c r="AG18" i="69"/>
  <c r="AP18" i="69" s="1"/>
  <c r="AF18" i="69"/>
  <c r="AO18" i="69" s="1"/>
  <c r="AG18" i="83"/>
  <c r="AP18" i="83" s="1"/>
  <c r="AF18" i="83"/>
  <c r="AO18" i="83" s="1"/>
  <c r="W19" i="83"/>
  <c r="AE18" i="83"/>
  <c r="AG17" i="18"/>
  <c r="AP17" i="18" s="1"/>
  <c r="AE17" i="18"/>
  <c r="W18" i="75"/>
  <c r="AF17" i="75"/>
  <c r="AO17" i="75" s="1"/>
  <c r="AG17" i="75"/>
  <c r="AP17" i="75" s="1"/>
  <c r="AR15" i="68"/>
  <c r="AR16" i="13"/>
  <c r="AH18" i="80"/>
  <c r="AQ18" i="80" s="1"/>
  <c r="AH16" i="68"/>
  <c r="AQ16" i="68" s="1"/>
  <c r="AH18" i="52"/>
  <c r="AQ18" i="52" s="1"/>
  <c r="AH18" i="73"/>
  <c r="AQ18" i="73" s="1"/>
  <c r="X18" i="54"/>
  <c r="Y18" i="54"/>
  <c r="AH17" i="56"/>
  <c r="AQ17" i="56" s="1"/>
  <c r="Y18" i="39"/>
  <c r="X18" i="39"/>
  <c r="AR16" i="61"/>
  <c r="AR16" i="56"/>
  <c r="AR16" i="92"/>
  <c r="AN16" i="51"/>
  <c r="AI16" i="51"/>
  <c r="AR17" i="9"/>
  <c r="X18" i="55"/>
  <c r="Y18" i="55"/>
  <c r="AH17" i="17"/>
  <c r="AQ17" i="17" s="1"/>
  <c r="AF17" i="59"/>
  <c r="AO17" i="59" s="1"/>
  <c r="W18" i="59"/>
  <c r="AE17" i="59"/>
  <c r="AG17" i="59"/>
  <c r="AP17" i="59" s="1"/>
  <c r="AR17" i="85"/>
  <c r="AI17" i="34"/>
  <c r="AN17" i="34"/>
  <c r="AI16" i="62"/>
  <c r="AN16" i="62"/>
  <c r="Y17" i="23"/>
  <c r="X17" i="23"/>
  <c r="X17" i="10"/>
  <c r="Y17" i="10"/>
  <c r="AR17" i="52"/>
  <c r="AF17" i="72"/>
  <c r="AO17" i="72" s="1"/>
  <c r="X18" i="65"/>
  <c r="Y18" i="65"/>
  <c r="AG15" i="7"/>
  <c r="AP15" i="7" s="1"/>
  <c r="AF15" i="7"/>
  <c r="AO15" i="7" s="1"/>
  <c r="W16" i="7"/>
  <c r="AE15" i="7"/>
  <c r="X18" i="81"/>
  <c r="Y18" i="81"/>
  <c r="AH18" i="42"/>
  <c r="AQ18" i="42" s="1"/>
  <c r="AR18" i="15"/>
  <c r="AR17" i="58"/>
  <c r="AR16" i="31"/>
  <c r="AH18" i="69"/>
  <c r="AQ18" i="69" s="1"/>
  <c r="AH17" i="22"/>
  <c r="AQ17" i="22" s="1"/>
  <c r="AH18" i="43"/>
  <c r="AQ18" i="43" s="1"/>
  <c r="AR17" i="2"/>
  <c r="AR16" i="74"/>
  <c r="AI17" i="4"/>
  <c r="AN17" i="4"/>
  <c r="AR16" i="49"/>
  <c r="AR16" i="18"/>
  <c r="AF17" i="50"/>
  <c r="AO17" i="50" s="1"/>
  <c r="W18" i="50"/>
  <c r="AE17" i="50"/>
  <c r="AG17" i="50"/>
  <c r="AP17" i="50" s="1"/>
  <c r="AH18" i="9"/>
  <c r="AQ18" i="9" s="1"/>
  <c r="AH18" i="83"/>
  <c r="AQ18" i="83" s="1"/>
  <c r="AR16" i="5"/>
  <c r="AN18" i="87"/>
  <c r="X19" i="96"/>
  <c r="Y19" i="96"/>
  <c r="Y17" i="24"/>
  <c r="X17" i="24"/>
  <c r="X18" i="82"/>
  <c r="Y18" i="82"/>
  <c r="Y17" i="29"/>
  <c r="X17" i="29"/>
  <c r="AG17" i="61"/>
  <c r="AP17" i="61" s="1"/>
  <c r="W18" i="61"/>
  <c r="AF17" i="61"/>
  <c r="AO17" i="61" s="1"/>
  <c r="AE17" i="61"/>
  <c r="AH17" i="93"/>
  <c r="AQ17" i="93" s="1"/>
  <c r="W18" i="17"/>
  <c r="AI17" i="41"/>
  <c r="AN17" i="41"/>
  <c r="Y17" i="62"/>
  <c r="X17" i="62"/>
  <c r="X18" i="47"/>
  <c r="Y18" i="47"/>
  <c r="AH17" i="91"/>
  <c r="AQ17" i="91" s="1"/>
  <c r="AN17" i="65"/>
  <c r="AI17" i="65"/>
  <c r="AH18" i="58"/>
  <c r="AQ18" i="58" s="1"/>
  <c r="AI16" i="12"/>
  <c r="AN16" i="12"/>
  <c r="AF17" i="40"/>
  <c r="AO17" i="40" s="1"/>
  <c r="AE17" i="40"/>
  <c r="W18" i="40"/>
  <c r="AG17" i="40"/>
  <c r="AP17" i="40" s="1"/>
  <c r="X18" i="36"/>
  <c r="Y18" i="36"/>
  <c r="AH17" i="49"/>
  <c r="AQ17" i="49" s="1"/>
  <c r="AH19" i="71"/>
  <c r="AQ19" i="71" s="1"/>
  <c r="AG19" i="21"/>
  <c r="AP19" i="21" s="1"/>
  <c r="AF19" i="21"/>
  <c r="AO19" i="21" s="1"/>
  <c r="W20" i="21"/>
  <c r="AE19" i="21"/>
  <c r="AG17" i="22"/>
  <c r="AP17" i="22" s="1"/>
  <c r="AF17" i="22"/>
  <c r="AO17" i="22" s="1"/>
  <c r="W18" i="22"/>
  <c r="AE17" i="22"/>
  <c r="AR17" i="26"/>
  <c r="W19" i="43"/>
  <c r="AE18" i="43"/>
  <c r="AG18" i="43"/>
  <c r="AP18" i="43" s="1"/>
  <c r="AF18" i="43"/>
  <c r="AO18" i="43" s="1"/>
  <c r="Y18" i="4"/>
  <c r="X18" i="4"/>
  <c r="AH17" i="95"/>
  <c r="AQ17" i="95" s="1"/>
  <c r="AR17" i="80"/>
  <c r="W20" i="86"/>
  <c r="AG19" i="86"/>
  <c r="AP19" i="86" s="1"/>
  <c r="AF19" i="86"/>
  <c r="AO19" i="86" s="1"/>
  <c r="AE19" i="86"/>
  <c r="AR17" i="73"/>
  <c r="Y17" i="46"/>
  <c r="X17" i="46"/>
  <c r="AG18" i="9"/>
  <c r="AP18" i="9" s="1"/>
  <c r="AF18" i="9"/>
  <c r="AO18" i="9" s="1"/>
  <c r="W19" i="9"/>
  <c r="AE18" i="9"/>
  <c r="Y18" i="30"/>
  <c r="X18" i="30"/>
  <c r="Z18" i="30" s="1"/>
  <c r="Y19" i="76"/>
  <c r="X19" i="76"/>
  <c r="Z19" i="76" s="1"/>
  <c r="AH18" i="19"/>
  <c r="AQ18" i="19" s="1"/>
  <c r="AI16" i="29"/>
  <c r="AN16" i="29"/>
  <c r="AN17" i="54"/>
  <c r="AI17" i="54"/>
  <c r="AI17" i="63"/>
  <c r="AN17" i="63"/>
  <c r="X18" i="33"/>
  <c r="Y18" i="33"/>
  <c r="AN16" i="45"/>
  <c r="AI16" i="45"/>
  <c r="Z17" i="91"/>
  <c r="AR16" i="57"/>
  <c r="Z18" i="58"/>
  <c r="X17" i="12"/>
  <c r="Y17" i="12"/>
  <c r="AG17" i="16"/>
  <c r="AP17" i="16" s="1"/>
  <c r="AF17" i="16"/>
  <c r="AO17" i="16" s="1"/>
  <c r="W18" i="16"/>
  <c r="AE17" i="16"/>
  <c r="AN17" i="84"/>
  <c r="AI17" i="84"/>
  <c r="AI17" i="8"/>
  <c r="AN17" i="8"/>
  <c r="AI17" i="36"/>
  <c r="AN17" i="36"/>
  <c r="AR16" i="78"/>
  <c r="AH17" i="94"/>
  <c r="AQ17" i="94" s="1"/>
  <c r="AH18" i="2"/>
  <c r="AQ18" i="2" s="1"/>
  <c r="AR17" i="38"/>
  <c r="X17" i="89"/>
  <c r="Y17" i="89"/>
  <c r="Z19" i="71"/>
  <c r="Y18" i="37"/>
  <c r="X18" i="37"/>
  <c r="AH18" i="85"/>
  <c r="AQ18" i="85" s="1"/>
  <c r="AR18" i="86"/>
  <c r="AH17" i="11"/>
  <c r="AQ17" i="11" s="1"/>
  <c r="AH18" i="14"/>
  <c r="AQ18" i="14" s="1"/>
  <c r="AR18" i="71"/>
  <c r="Z17" i="95"/>
  <c r="AH18" i="26"/>
  <c r="AQ18" i="26" s="1"/>
  <c r="AH17" i="92"/>
  <c r="AQ17" i="92" s="1"/>
  <c r="AN17" i="30"/>
  <c r="AI17" i="30"/>
  <c r="Z18" i="19"/>
  <c r="AR17" i="14"/>
  <c r="X18" i="25"/>
  <c r="Y18" i="25"/>
  <c r="AN17" i="88"/>
  <c r="AI17" i="88"/>
  <c r="Y18" i="77"/>
  <c r="X18" i="77"/>
  <c r="Z18" i="77" s="1"/>
  <c r="AN18" i="28"/>
  <c r="AN17" i="82"/>
  <c r="AI17" i="82"/>
  <c r="AH19" i="44"/>
  <c r="AQ19" i="44" s="1"/>
  <c r="Y18" i="8"/>
  <c r="X18" i="8"/>
  <c r="Z17" i="94"/>
  <c r="AR17" i="43"/>
  <c r="Z18" i="2"/>
  <c r="AI17" i="53"/>
  <c r="AN17" i="53"/>
  <c r="Z17" i="49"/>
  <c r="AI17" i="37"/>
  <c r="AN17" i="37"/>
  <c r="AR16" i="95"/>
  <c r="AH18" i="38"/>
  <c r="AQ18" i="38" s="1"/>
  <c r="AR16" i="75"/>
  <c r="Z18" i="14"/>
  <c r="AH17" i="35"/>
  <c r="AQ17" i="35" s="1"/>
  <c r="Z17" i="92"/>
  <c r="AR16" i="93"/>
  <c r="AH17" i="5"/>
  <c r="AQ17" i="5" s="1"/>
  <c r="AH17" i="32"/>
  <c r="AQ17" i="32" s="1"/>
  <c r="AN16" i="6"/>
  <c r="AI16" i="6"/>
  <c r="AN17" i="25"/>
  <c r="AI17" i="25"/>
  <c r="X19" i="28"/>
  <c r="Y19" i="28"/>
  <c r="AN17" i="60"/>
  <c r="AN18" i="79"/>
  <c r="AI18" i="79"/>
  <c r="AH17" i="78"/>
  <c r="AQ17" i="78" s="1"/>
  <c r="Z18" i="52"/>
  <c r="Z18" i="80"/>
  <c r="W17" i="20"/>
  <c r="AE16" i="20"/>
  <c r="AG16" i="20"/>
  <c r="AP16" i="20" s="1"/>
  <c r="AF16" i="20"/>
  <c r="AO16" i="20" s="1"/>
  <c r="Z16" i="68"/>
  <c r="AH17" i="57"/>
  <c r="AQ17" i="57" s="1"/>
  <c r="AI17" i="33"/>
  <c r="AN17" i="33"/>
  <c r="AI17" i="1"/>
  <c r="AN17" i="1"/>
  <c r="Z17" i="56"/>
  <c r="Y17" i="45"/>
  <c r="X17" i="45"/>
  <c r="AH17" i="72"/>
  <c r="AQ17" i="72" s="1"/>
  <c r="AN16" i="64"/>
  <c r="AI16" i="64"/>
  <c r="X18" i="84"/>
  <c r="Y18" i="84"/>
  <c r="AR16" i="35"/>
  <c r="AR16" i="72"/>
  <c r="Y17" i="27"/>
  <c r="X17" i="27"/>
  <c r="AI18" i="66"/>
  <c r="AN18" i="66"/>
  <c r="AR17" i="83"/>
  <c r="AH17" i="18"/>
  <c r="AQ17" i="18" s="1"/>
  <c r="AR16" i="32"/>
  <c r="Z18" i="85"/>
  <c r="AR18" i="44"/>
  <c r="Z17" i="11"/>
  <c r="Y19" i="48"/>
  <c r="X19" i="48"/>
  <c r="AR16" i="94"/>
  <c r="AR16" i="22"/>
  <c r="Z18" i="26"/>
  <c r="AI16" i="46"/>
  <c r="AN16" i="46"/>
  <c r="AN18" i="96"/>
  <c r="AI18" i="96"/>
  <c r="Y17" i="6"/>
  <c r="X17" i="6"/>
  <c r="AN17" i="70"/>
  <c r="AI17" i="70"/>
  <c r="AN17" i="77"/>
  <c r="AI17" i="77"/>
  <c r="X18" i="60"/>
  <c r="Y19" i="79"/>
  <c r="X19" i="79"/>
  <c r="AH17" i="74"/>
  <c r="AQ17" i="74" s="1"/>
  <c r="AR16" i="50"/>
  <c r="AR16" i="17"/>
  <c r="Z17" i="93"/>
  <c r="AH17" i="75"/>
  <c r="AQ17" i="75" s="1"/>
  <c r="AR17" i="19"/>
  <c r="X18" i="63"/>
  <c r="Y18" i="63"/>
  <c r="X18" i="34"/>
  <c r="Y18" i="34"/>
  <c r="AH19" i="15"/>
  <c r="AQ19" i="15" s="1"/>
  <c r="Z17" i="78"/>
  <c r="AH17" i="61"/>
  <c r="AQ17" i="61" s="1"/>
  <c r="AH17" i="13"/>
  <c r="AQ17" i="13" s="1"/>
  <c r="Z18" i="73"/>
  <c r="X17" i="51"/>
  <c r="Y17" i="51"/>
  <c r="AN17" i="55"/>
  <c r="AI17" i="55"/>
  <c r="AR17" i="42"/>
  <c r="Z17" i="57"/>
  <c r="Y18" i="1"/>
  <c r="X18" i="1"/>
  <c r="X18" i="41"/>
  <c r="Y18" i="41"/>
  <c r="AI17" i="39"/>
  <c r="AN17" i="39"/>
  <c r="AI16" i="23"/>
  <c r="AN16" i="23"/>
  <c r="AN17" i="47"/>
  <c r="AI17" i="47"/>
  <c r="AI16" i="10"/>
  <c r="AN16" i="10"/>
  <c r="Z19" i="15"/>
  <c r="Z19" i="44"/>
  <c r="X17" i="64"/>
  <c r="Y17" i="64"/>
  <c r="AI17" i="81"/>
  <c r="AN17" i="81"/>
  <c r="AE17" i="90"/>
  <c r="W18" i="90"/>
  <c r="AG17" i="90"/>
  <c r="AP17" i="90" s="1"/>
  <c r="AF17" i="90"/>
  <c r="AO17" i="90" s="1"/>
  <c r="AN16" i="27"/>
  <c r="AI16" i="27"/>
  <c r="Y19" i="66"/>
  <c r="X19" i="66"/>
  <c r="X18" i="53"/>
  <c r="Y18" i="53"/>
  <c r="AN16" i="89"/>
  <c r="AI16" i="89"/>
  <c r="AH19" i="21"/>
  <c r="AQ19" i="21" s="1"/>
  <c r="AN18" i="48"/>
  <c r="AI18" i="48"/>
  <c r="Z18" i="38"/>
  <c r="AH17" i="31"/>
  <c r="AQ17" i="31" s="1"/>
  <c r="AR17" i="69"/>
  <c r="AH17" i="50"/>
  <c r="AQ17" i="50" s="1"/>
  <c r="Z17" i="35"/>
  <c r="AR18" i="21"/>
  <c r="AH19" i="86"/>
  <c r="AQ19" i="86" s="1"/>
  <c r="AR16" i="11"/>
  <c r="AR16" i="91"/>
  <c r="AI18" i="76"/>
  <c r="AN18" i="76"/>
  <c r="Z17" i="5"/>
  <c r="Z17" i="32"/>
  <c r="AN16" i="24"/>
  <c r="AI16" i="24"/>
  <c r="Y18" i="70"/>
  <c r="X18" i="70"/>
  <c r="Z17" i="27" l="1"/>
  <c r="Z19" i="79"/>
  <c r="Z17" i="24"/>
  <c r="Z18" i="54"/>
  <c r="W18" i="18"/>
  <c r="Z19" i="66"/>
  <c r="AI18" i="87"/>
  <c r="AG17" i="72"/>
  <c r="AP17" i="72" s="1"/>
  <c r="AG18" i="42"/>
  <c r="AP18" i="42" s="1"/>
  <c r="Z19" i="48"/>
  <c r="Z18" i="33"/>
  <c r="AF18" i="42"/>
  <c r="AO18" i="42" s="1"/>
  <c r="AG16" i="67"/>
  <c r="AP16" i="67" s="1"/>
  <c r="W17" i="67"/>
  <c r="AE16" i="67"/>
  <c r="AF16" i="67"/>
  <c r="AO16" i="67" s="1"/>
  <c r="X19" i="87"/>
  <c r="Y18" i="88"/>
  <c r="Z18" i="88" s="1"/>
  <c r="W19" i="42"/>
  <c r="AE17" i="72"/>
  <c r="Z17" i="10"/>
  <c r="Z18" i="37"/>
  <c r="Z17" i="3"/>
  <c r="AF17" i="3" s="1"/>
  <c r="AO17" i="3" s="1"/>
  <c r="W18" i="31"/>
  <c r="Y18" i="31" s="1"/>
  <c r="Z18" i="4"/>
  <c r="AG18" i="4" s="1"/>
  <c r="AP18" i="4" s="1"/>
  <c r="Z17" i="23"/>
  <c r="AF17" i="23" s="1"/>
  <c r="AO17" i="23" s="1"/>
  <c r="AE17" i="13"/>
  <c r="Z18" i="34"/>
  <c r="AF17" i="17"/>
  <c r="AO17" i="17" s="1"/>
  <c r="AE17" i="31"/>
  <c r="W18" i="13"/>
  <c r="X18" i="13" s="1"/>
  <c r="Z18" i="84"/>
  <c r="AF18" i="84" s="1"/>
  <c r="AO18" i="84" s="1"/>
  <c r="Z19" i="28"/>
  <c r="AI18" i="28"/>
  <c r="AG17" i="17"/>
  <c r="AP17" i="17" s="1"/>
  <c r="AF17" i="31"/>
  <c r="AO17" i="31" s="1"/>
  <c r="AF17" i="13"/>
  <c r="AO17" i="13" s="1"/>
  <c r="Z18" i="1"/>
  <c r="AG18" i="1" s="1"/>
  <c r="AP18" i="1" s="1"/>
  <c r="Z17" i="45"/>
  <c r="Z18" i="8"/>
  <c r="Z18" i="25"/>
  <c r="Z17" i="62"/>
  <c r="W18" i="62" s="1"/>
  <c r="Z18" i="65"/>
  <c r="AG18" i="65" s="1"/>
  <c r="AP18" i="65" s="1"/>
  <c r="AG17" i="74"/>
  <c r="AP17" i="74" s="1"/>
  <c r="AF17" i="74"/>
  <c r="AO17" i="74" s="1"/>
  <c r="Z17" i="6"/>
  <c r="AE17" i="6" s="1"/>
  <c r="Z18" i="81"/>
  <c r="AF18" i="81" s="1"/>
  <c r="AO18" i="81" s="1"/>
  <c r="W18" i="74"/>
  <c r="Z18" i="53"/>
  <c r="AE18" i="53" s="1"/>
  <c r="Z17" i="29"/>
  <c r="W18" i="29" s="1"/>
  <c r="Z17" i="64"/>
  <c r="AG17" i="64" s="1"/>
  <c r="AP17" i="64" s="1"/>
  <c r="Z18" i="41"/>
  <c r="W19" i="41" s="1"/>
  <c r="Z18" i="36"/>
  <c r="AG18" i="36" s="1"/>
  <c r="AP18" i="36" s="1"/>
  <c r="Z19" i="96"/>
  <c r="AF19" i="96" s="1"/>
  <c r="AO19" i="96" s="1"/>
  <c r="Z18" i="70"/>
  <c r="AF18" i="70" s="1"/>
  <c r="AO18" i="70" s="1"/>
  <c r="Z17" i="51"/>
  <c r="AF17" i="51" s="1"/>
  <c r="AO17" i="51" s="1"/>
  <c r="AF17" i="64"/>
  <c r="AO17" i="64" s="1"/>
  <c r="W18" i="64"/>
  <c r="AE17" i="64"/>
  <c r="W19" i="54"/>
  <c r="AE18" i="54"/>
  <c r="AG18" i="54"/>
  <c r="AP18" i="54" s="1"/>
  <c r="AF18" i="54"/>
  <c r="AO18" i="54" s="1"/>
  <c r="AG17" i="62"/>
  <c r="AP17" i="62" s="1"/>
  <c r="AG17" i="24"/>
  <c r="AP17" i="24" s="1"/>
  <c r="AF17" i="24"/>
  <c r="AO17" i="24" s="1"/>
  <c r="W18" i="24"/>
  <c r="AE17" i="24"/>
  <c r="AE18" i="81"/>
  <c r="W19" i="81"/>
  <c r="AG18" i="81"/>
  <c r="AP18" i="81" s="1"/>
  <c r="AG19" i="48"/>
  <c r="AP19" i="48" s="1"/>
  <c r="AF19" i="48"/>
  <c r="AO19" i="48" s="1"/>
  <c r="W20" i="48"/>
  <c r="AE19" i="48"/>
  <c r="AG17" i="6"/>
  <c r="AP17" i="6" s="1"/>
  <c r="AF17" i="6"/>
  <c r="AO17" i="6" s="1"/>
  <c r="W18" i="6"/>
  <c r="AF17" i="45"/>
  <c r="AO17" i="45" s="1"/>
  <c r="AG17" i="45"/>
  <c r="AP17" i="45" s="1"/>
  <c r="AE17" i="45"/>
  <c r="W18" i="45"/>
  <c r="AR18" i="76"/>
  <c r="AF19" i="44"/>
  <c r="AO19" i="44" s="1"/>
  <c r="AG19" i="44"/>
  <c r="AP19" i="44" s="1"/>
  <c r="W20" i="44"/>
  <c r="AE19" i="44"/>
  <c r="AG18" i="73"/>
  <c r="AP18" i="73" s="1"/>
  <c r="AF18" i="73"/>
  <c r="AO18" i="73" s="1"/>
  <c r="AE18" i="73"/>
  <c r="W19" i="73"/>
  <c r="AH18" i="63"/>
  <c r="AQ18" i="63" s="1"/>
  <c r="AF17" i="32"/>
  <c r="AO17" i="32" s="1"/>
  <c r="AE17" i="32"/>
  <c r="W18" i="32"/>
  <c r="AG17" i="32"/>
  <c r="AP17" i="32" s="1"/>
  <c r="AH19" i="66"/>
  <c r="AQ19" i="66" s="1"/>
  <c r="AF19" i="15"/>
  <c r="AO19" i="15" s="1"/>
  <c r="W20" i="15"/>
  <c r="AE19" i="15"/>
  <c r="AG19" i="15"/>
  <c r="AP19" i="15" s="1"/>
  <c r="AR16" i="23"/>
  <c r="AH18" i="1"/>
  <c r="AQ18" i="1" s="1"/>
  <c r="AR17" i="55"/>
  <c r="Z18" i="63"/>
  <c r="AH19" i="79"/>
  <c r="AQ19" i="79" s="1"/>
  <c r="AR17" i="77"/>
  <c r="AR18" i="66"/>
  <c r="X17" i="20"/>
  <c r="Y17" i="20"/>
  <c r="AH18" i="8"/>
  <c r="AQ18" i="8" s="1"/>
  <c r="AH18" i="77"/>
  <c r="AQ18" i="77" s="1"/>
  <c r="AH18" i="25"/>
  <c r="AQ18" i="25" s="1"/>
  <c r="AR17" i="36"/>
  <c r="X18" i="16"/>
  <c r="Y18" i="16"/>
  <c r="W19" i="58"/>
  <c r="AE18" i="58"/>
  <c r="AF18" i="58"/>
  <c r="AO18" i="58" s="1"/>
  <c r="AG18" i="58"/>
  <c r="AP18" i="58" s="1"/>
  <c r="Y19" i="9"/>
  <c r="X19" i="9"/>
  <c r="X20" i="86"/>
  <c r="Y20" i="86"/>
  <c r="Z20" i="86" s="1"/>
  <c r="AN19" i="21"/>
  <c r="AI19" i="21"/>
  <c r="X18" i="17"/>
  <c r="Y18" i="17"/>
  <c r="AI17" i="61"/>
  <c r="AN17" i="61"/>
  <c r="X18" i="31"/>
  <c r="Y18" i="72"/>
  <c r="X18" i="72"/>
  <c r="AH17" i="10"/>
  <c r="AQ17" i="10" s="1"/>
  <c r="AR16" i="62"/>
  <c r="AN17" i="59"/>
  <c r="AI17" i="59"/>
  <c r="AI17" i="75"/>
  <c r="AN17" i="75"/>
  <c r="X19" i="83"/>
  <c r="Y19" i="83"/>
  <c r="Y19" i="69"/>
  <c r="X19" i="69"/>
  <c r="AE17" i="35"/>
  <c r="W18" i="35"/>
  <c r="AF17" i="35"/>
  <c r="AO17" i="35" s="1"/>
  <c r="AG17" i="35"/>
  <c r="AP17" i="35" s="1"/>
  <c r="AH18" i="53"/>
  <c r="AQ18" i="53" s="1"/>
  <c r="AH18" i="41"/>
  <c r="AQ18" i="41" s="1"/>
  <c r="AF17" i="78"/>
  <c r="AO17" i="78" s="1"/>
  <c r="AE17" i="78"/>
  <c r="W18" i="78"/>
  <c r="AG17" i="78"/>
  <c r="AP17" i="78" s="1"/>
  <c r="AH18" i="70"/>
  <c r="AQ18" i="70" s="1"/>
  <c r="AF17" i="5"/>
  <c r="AO17" i="5" s="1"/>
  <c r="W18" i="5"/>
  <c r="AE17" i="5"/>
  <c r="AG17" i="5"/>
  <c r="AP17" i="5" s="1"/>
  <c r="AR16" i="89"/>
  <c r="AR17" i="81"/>
  <c r="AR18" i="96"/>
  <c r="AG17" i="11"/>
  <c r="AP17" i="11" s="1"/>
  <c r="AF17" i="11"/>
  <c r="AO17" i="11" s="1"/>
  <c r="W18" i="11"/>
  <c r="AE17" i="11"/>
  <c r="AH17" i="27"/>
  <c r="AQ17" i="27" s="1"/>
  <c r="AG17" i="56"/>
  <c r="AP17" i="56" s="1"/>
  <c r="AF17" i="56"/>
  <c r="AO17" i="56" s="1"/>
  <c r="AE17" i="56"/>
  <c r="W18" i="56"/>
  <c r="W19" i="80"/>
  <c r="AG18" i="80"/>
  <c r="AP18" i="80" s="1"/>
  <c r="AE18" i="80"/>
  <c r="AF18" i="80"/>
  <c r="AO18" i="80" s="1"/>
  <c r="AH19" i="28"/>
  <c r="AQ19" i="28" s="1"/>
  <c r="AR17" i="53"/>
  <c r="W19" i="25"/>
  <c r="AG18" i="25"/>
  <c r="AP18" i="25" s="1"/>
  <c r="AF18" i="25"/>
  <c r="AO18" i="25" s="1"/>
  <c r="AE18" i="25"/>
  <c r="AG18" i="19"/>
  <c r="AP18" i="19" s="1"/>
  <c r="AF18" i="19"/>
  <c r="AO18" i="19" s="1"/>
  <c r="W19" i="19"/>
  <c r="AE18" i="19"/>
  <c r="AG18" i="37"/>
  <c r="AP18" i="37" s="1"/>
  <c r="AF18" i="37"/>
  <c r="AO18" i="37" s="1"/>
  <c r="AE18" i="37"/>
  <c r="W19" i="37"/>
  <c r="AH18" i="33"/>
  <c r="AQ18" i="33" s="1"/>
  <c r="AF19" i="76"/>
  <c r="AO19" i="76" s="1"/>
  <c r="AG19" i="76"/>
  <c r="AP19" i="76" s="1"/>
  <c r="W20" i="76"/>
  <c r="AE19" i="76"/>
  <c r="Y20" i="21"/>
  <c r="X20" i="21"/>
  <c r="AR16" i="12"/>
  <c r="AR18" i="87"/>
  <c r="AN17" i="50"/>
  <c r="AI17" i="50"/>
  <c r="W18" i="10"/>
  <c r="AE17" i="10"/>
  <c r="AG17" i="10"/>
  <c r="AP17" i="10" s="1"/>
  <c r="AF17" i="10"/>
  <c r="AO17" i="10" s="1"/>
  <c r="Y18" i="59"/>
  <c r="X18" i="59"/>
  <c r="AH18" i="55"/>
  <c r="AQ18" i="55" s="1"/>
  <c r="AH18" i="39"/>
  <c r="AQ18" i="39" s="1"/>
  <c r="AN17" i="18"/>
  <c r="AI17" i="18"/>
  <c r="W19" i="38"/>
  <c r="AG18" i="38"/>
  <c r="AP18" i="38" s="1"/>
  <c r="AE18" i="38"/>
  <c r="AF18" i="38"/>
  <c r="AO18" i="38" s="1"/>
  <c r="AG19" i="66"/>
  <c r="AP19" i="66" s="1"/>
  <c r="AF19" i="66"/>
  <c r="AO19" i="66" s="1"/>
  <c r="W20" i="66"/>
  <c r="AE19" i="66"/>
  <c r="Y18" i="90"/>
  <c r="X18" i="90"/>
  <c r="Z18" i="90" s="1"/>
  <c r="AR16" i="10"/>
  <c r="AR17" i="39"/>
  <c r="AH18" i="34"/>
  <c r="AQ18" i="34" s="1"/>
  <c r="AG17" i="93"/>
  <c r="AP17" i="93" s="1"/>
  <c r="AE17" i="93"/>
  <c r="AF17" i="93"/>
  <c r="AO17" i="93" s="1"/>
  <c r="W18" i="93"/>
  <c r="W20" i="79"/>
  <c r="AF19" i="79"/>
  <c r="AO19" i="79" s="1"/>
  <c r="AE19" i="79"/>
  <c r="AG19" i="79"/>
  <c r="AP19" i="79" s="1"/>
  <c r="AR17" i="70"/>
  <c r="AG16" i="68"/>
  <c r="AP16" i="68" s="1"/>
  <c r="AF16" i="68"/>
  <c r="AO16" i="68" s="1"/>
  <c r="AE16" i="68"/>
  <c r="W17" i="68"/>
  <c r="AG18" i="52"/>
  <c r="AP18" i="52" s="1"/>
  <c r="W19" i="52"/>
  <c r="AF18" i="52"/>
  <c r="AO18" i="52" s="1"/>
  <c r="AE18" i="52"/>
  <c r="AR18" i="79"/>
  <c r="W20" i="28"/>
  <c r="AG19" i="28"/>
  <c r="AP19" i="28" s="1"/>
  <c r="AF19" i="28"/>
  <c r="AO19" i="28" s="1"/>
  <c r="AE19" i="28"/>
  <c r="W19" i="2"/>
  <c r="AE18" i="2"/>
  <c r="AG18" i="2"/>
  <c r="AP18" i="2" s="1"/>
  <c r="AF18" i="2"/>
  <c r="AO18" i="2" s="1"/>
  <c r="AF18" i="8"/>
  <c r="AO18" i="8" s="1"/>
  <c r="W19" i="8"/>
  <c r="AE18" i="8"/>
  <c r="AG18" i="8"/>
  <c r="AP18" i="8" s="1"/>
  <c r="AR17" i="82"/>
  <c r="AG18" i="77"/>
  <c r="AP18" i="77" s="1"/>
  <c r="AF18" i="77"/>
  <c r="AO18" i="77" s="1"/>
  <c r="W19" i="77"/>
  <c r="AE18" i="77"/>
  <c r="AH19" i="87"/>
  <c r="AQ19" i="87" s="1"/>
  <c r="AR17" i="30"/>
  <c r="W18" i="95"/>
  <c r="AE17" i="95"/>
  <c r="AG17" i="95"/>
  <c r="AP17" i="95" s="1"/>
  <c r="AF17" i="95"/>
  <c r="AO17" i="95" s="1"/>
  <c r="AG19" i="71"/>
  <c r="AP19" i="71" s="1"/>
  <c r="AF19" i="71"/>
  <c r="AO19" i="71" s="1"/>
  <c r="W20" i="71"/>
  <c r="AE19" i="71"/>
  <c r="AR17" i="8"/>
  <c r="AE18" i="33"/>
  <c r="W19" i="33"/>
  <c r="AG18" i="33"/>
  <c r="AP18" i="33" s="1"/>
  <c r="AF18" i="33"/>
  <c r="AO18" i="33" s="1"/>
  <c r="AR16" i="29"/>
  <c r="AH18" i="30"/>
  <c r="AQ18" i="30" s="1"/>
  <c r="AI19" i="86"/>
  <c r="AN19" i="86"/>
  <c r="AI17" i="22"/>
  <c r="AN17" i="22"/>
  <c r="AH18" i="47"/>
  <c r="AQ18" i="47" s="1"/>
  <c r="AR17" i="41"/>
  <c r="Y18" i="61"/>
  <c r="X18" i="61"/>
  <c r="AH18" i="82"/>
  <c r="AQ18" i="82" s="1"/>
  <c r="AH18" i="88"/>
  <c r="AQ18" i="88" s="1"/>
  <c r="Y18" i="50"/>
  <c r="X18" i="50"/>
  <c r="AI17" i="31"/>
  <c r="AN17" i="31"/>
  <c r="AR17" i="4"/>
  <c r="AH18" i="81"/>
  <c r="AQ18" i="81" s="1"/>
  <c r="AH17" i="23"/>
  <c r="AQ17" i="23" s="1"/>
  <c r="AR17" i="34"/>
  <c r="Z18" i="55"/>
  <c r="AH18" i="54"/>
  <c r="AQ18" i="54" s="1"/>
  <c r="AN17" i="13"/>
  <c r="Y18" i="18"/>
  <c r="X18" i="18"/>
  <c r="X19" i="42"/>
  <c r="Y19" i="42"/>
  <c r="AR18" i="48"/>
  <c r="AR16" i="27"/>
  <c r="AI17" i="90"/>
  <c r="AN17" i="90"/>
  <c r="AH17" i="64"/>
  <c r="AQ17" i="64" s="1"/>
  <c r="AR17" i="47"/>
  <c r="W18" i="57"/>
  <c r="AE17" i="57"/>
  <c r="AG17" i="57"/>
  <c r="AP17" i="57" s="1"/>
  <c r="AF17" i="57"/>
  <c r="AO17" i="57" s="1"/>
  <c r="AH17" i="51"/>
  <c r="AQ17" i="51" s="1"/>
  <c r="AF18" i="34"/>
  <c r="AO18" i="34" s="1"/>
  <c r="W19" i="34"/>
  <c r="AG18" i="34"/>
  <c r="AP18" i="34" s="1"/>
  <c r="AE18" i="34"/>
  <c r="W18" i="27"/>
  <c r="AG17" i="27"/>
  <c r="AP17" i="27" s="1"/>
  <c r="AF17" i="27"/>
  <c r="AO17" i="27" s="1"/>
  <c r="AE17" i="27"/>
  <c r="AH18" i="84"/>
  <c r="AQ18" i="84" s="1"/>
  <c r="AR17" i="1"/>
  <c r="AR17" i="25"/>
  <c r="AR17" i="88"/>
  <c r="Z19" i="87"/>
  <c r="AR17" i="84"/>
  <c r="AF17" i="91"/>
  <c r="AO17" i="91" s="1"/>
  <c r="AE17" i="91"/>
  <c r="W18" i="91"/>
  <c r="AG17" i="91"/>
  <c r="AP17" i="91" s="1"/>
  <c r="AH17" i="46"/>
  <c r="AQ17" i="46" s="1"/>
  <c r="AI18" i="43"/>
  <c r="AN18" i="43"/>
  <c r="X18" i="22"/>
  <c r="Y18" i="22"/>
  <c r="X18" i="40"/>
  <c r="Y18" i="40"/>
  <c r="Z18" i="40" s="1"/>
  <c r="Z18" i="47"/>
  <c r="Z18" i="82"/>
  <c r="AH18" i="65"/>
  <c r="AQ18" i="65" s="1"/>
  <c r="Z18" i="39"/>
  <c r="Y18" i="13"/>
  <c r="AI18" i="42"/>
  <c r="AN18" i="42"/>
  <c r="AH18" i="60"/>
  <c r="AQ18" i="60" s="1"/>
  <c r="AH17" i="6"/>
  <c r="AQ17" i="6" s="1"/>
  <c r="AR16" i="46"/>
  <c r="AH19" i="48"/>
  <c r="AQ19" i="48" s="1"/>
  <c r="AG18" i="85"/>
  <c r="AP18" i="85" s="1"/>
  <c r="AF18" i="85"/>
  <c r="AO18" i="85" s="1"/>
  <c r="AE18" i="85"/>
  <c r="W19" i="85"/>
  <c r="AG18" i="84"/>
  <c r="AP18" i="84" s="1"/>
  <c r="AH17" i="45"/>
  <c r="AQ17" i="45" s="1"/>
  <c r="AR17" i="60"/>
  <c r="AR17" i="37"/>
  <c r="AR18" i="28"/>
  <c r="AH17" i="89"/>
  <c r="AQ17" i="89" s="1"/>
  <c r="AH17" i="12"/>
  <c r="AQ17" i="12" s="1"/>
  <c r="AR16" i="45"/>
  <c r="AR17" i="63"/>
  <c r="W19" i="30"/>
  <c r="AG18" i="30"/>
  <c r="AP18" i="30" s="1"/>
  <c r="AE18" i="30"/>
  <c r="AF18" i="30"/>
  <c r="AO18" i="30" s="1"/>
  <c r="AH18" i="4"/>
  <c r="AQ18" i="4" s="1"/>
  <c r="AI17" i="40"/>
  <c r="AN17" i="40"/>
  <c r="AR17" i="65"/>
  <c r="AH17" i="62"/>
  <c r="AQ17" i="62" s="1"/>
  <c r="AH17" i="29"/>
  <c r="AQ17" i="29" s="1"/>
  <c r="AH17" i="24"/>
  <c r="AQ17" i="24" s="1"/>
  <c r="AI15" i="7"/>
  <c r="AN15" i="7"/>
  <c r="X18" i="74"/>
  <c r="Y18" i="74"/>
  <c r="AR16" i="24"/>
  <c r="Z18" i="60"/>
  <c r="W19" i="26"/>
  <c r="AG18" i="26"/>
  <c r="AP18" i="26" s="1"/>
  <c r="AF18" i="26"/>
  <c r="AO18" i="26" s="1"/>
  <c r="AE18" i="26"/>
  <c r="AR16" i="64"/>
  <c r="AR17" i="33"/>
  <c r="AI16" i="20"/>
  <c r="AN16" i="20"/>
  <c r="AR16" i="6"/>
  <c r="W18" i="92"/>
  <c r="AG17" i="92"/>
  <c r="AP17" i="92" s="1"/>
  <c r="AF17" i="92"/>
  <c r="AO17" i="92" s="1"/>
  <c r="AE17" i="92"/>
  <c r="AG18" i="14"/>
  <c r="AP18" i="14" s="1"/>
  <c r="W19" i="14"/>
  <c r="AF18" i="14"/>
  <c r="AO18" i="14" s="1"/>
  <c r="AE18" i="14"/>
  <c r="W18" i="49"/>
  <c r="AE17" i="49"/>
  <c r="AG17" i="49"/>
  <c r="AP17" i="49" s="1"/>
  <c r="AF17" i="49"/>
  <c r="AO17" i="49" s="1"/>
  <c r="AF17" i="94"/>
  <c r="AO17" i="94" s="1"/>
  <c r="AE17" i="94"/>
  <c r="AG17" i="94"/>
  <c r="AP17" i="94" s="1"/>
  <c r="W18" i="94"/>
  <c r="AH18" i="37"/>
  <c r="AQ18" i="37" s="1"/>
  <c r="Z17" i="89"/>
  <c r="AN17" i="16"/>
  <c r="AI17" i="16"/>
  <c r="Z17" i="12"/>
  <c r="AR17" i="54"/>
  <c r="AH19" i="76"/>
  <c r="AQ19" i="76" s="1"/>
  <c r="AI18" i="9"/>
  <c r="AN18" i="9"/>
  <c r="Z17" i="46"/>
  <c r="X19" i="43"/>
  <c r="Y19" i="43"/>
  <c r="AH18" i="36"/>
  <c r="AQ18" i="36" s="1"/>
  <c r="AI17" i="17"/>
  <c r="AN17" i="17"/>
  <c r="AH19" i="96"/>
  <c r="AQ19" i="96" s="1"/>
  <c r="X16" i="7"/>
  <c r="Y16" i="7"/>
  <c r="AN17" i="72"/>
  <c r="AI17" i="72"/>
  <c r="AR16" i="51"/>
  <c r="Y18" i="75"/>
  <c r="X18" i="75"/>
  <c r="AN18" i="83"/>
  <c r="AI18" i="83"/>
  <c r="AI18" i="69"/>
  <c r="AN18" i="69"/>
  <c r="AN17" i="74"/>
  <c r="AF18" i="36" l="1"/>
  <c r="AO18" i="36" s="1"/>
  <c r="AE17" i="29"/>
  <c r="AE18" i="41"/>
  <c r="AG17" i="51"/>
  <c r="AP17" i="51" s="1"/>
  <c r="W18" i="3"/>
  <c r="X18" i="3" s="1"/>
  <c r="AE18" i="1"/>
  <c r="AF17" i="29"/>
  <c r="AO17" i="29" s="1"/>
  <c r="Z18" i="13"/>
  <c r="AE18" i="84"/>
  <c r="W19" i="84"/>
  <c r="Y19" i="84" s="1"/>
  <c r="W19" i="1"/>
  <c r="Y19" i="1" s="1"/>
  <c r="AG17" i="29"/>
  <c r="AP17" i="29" s="1"/>
  <c r="AI17" i="74"/>
  <c r="AE17" i="23"/>
  <c r="AF18" i="1"/>
  <c r="AO18" i="1" s="1"/>
  <c r="W18" i="51"/>
  <c r="Y18" i="51" s="1"/>
  <c r="AE17" i="3"/>
  <c r="AN17" i="3" s="1"/>
  <c r="AN16" i="67"/>
  <c r="AI16" i="67"/>
  <c r="AR16" i="67" s="1"/>
  <c r="W18" i="23"/>
  <c r="Z17" i="20"/>
  <c r="AE17" i="51"/>
  <c r="AI17" i="51" s="1"/>
  <c r="AG17" i="3"/>
  <c r="AP17" i="3" s="1"/>
  <c r="X17" i="67"/>
  <c r="AH17" i="67" s="1"/>
  <c r="AQ17" i="67" s="1"/>
  <c r="Y17" i="67"/>
  <c r="Z16" i="7"/>
  <c r="AG17" i="23"/>
  <c r="AP17" i="23" s="1"/>
  <c r="AF17" i="62"/>
  <c r="AO17" i="62" s="1"/>
  <c r="W19" i="36"/>
  <c r="AE18" i="4"/>
  <c r="Y18" i="3"/>
  <c r="AE18" i="65"/>
  <c r="AN18" i="65" s="1"/>
  <c r="W19" i="4"/>
  <c r="Y19" i="4" s="1"/>
  <c r="AE17" i="62"/>
  <c r="W20" i="96"/>
  <c r="W19" i="65"/>
  <c r="Y19" i="65" s="1"/>
  <c r="AF18" i="4"/>
  <c r="AO18" i="4" s="1"/>
  <c r="AF18" i="53"/>
  <c r="AO18" i="53" s="1"/>
  <c r="AF18" i="65"/>
  <c r="AO18" i="65" s="1"/>
  <c r="AI17" i="13"/>
  <c r="AG18" i="53"/>
  <c r="AP18" i="53" s="1"/>
  <c r="Z19" i="69"/>
  <c r="AG19" i="69" s="1"/>
  <c r="AP19" i="69" s="1"/>
  <c r="W19" i="53"/>
  <c r="X19" i="53" s="1"/>
  <c r="AG18" i="41"/>
  <c r="AP18" i="41" s="1"/>
  <c r="Z18" i="31"/>
  <c r="AF18" i="31" s="1"/>
  <c r="AO18" i="31" s="1"/>
  <c r="Z18" i="22"/>
  <c r="AF18" i="41"/>
  <c r="AO18" i="41" s="1"/>
  <c r="Z18" i="75"/>
  <c r="AG18" i="75" s="1"/>
  <c r="AP18" i="75" s="1"/>
  <c r="Z19" i="9"/>
  <c r="AG19" i="9" s="1"/>
  <c r="AP19" i="9" s="1"/>
  <c r="AE19" i="96"/>
  <c r="AG18" i="70"/>
  <c r="AP18" i="70" s="1"/>
  <c r="AE18" i="70"/>
  <c r="Z19" i="43"/>
  <c r="AG19" i="43" s="1"/>
  <c r="AP19" i="43" s="1"/>
  <c r="AG19" i="96"/>
  <c r="AP19" i="96" s="1"/>
  <c r="AE18" i="36"/>
  <c r="AN18" i="36" s="1"/>
  <c r="W19" i="70"/>
  <c r="Z19" i="83"/>
  <c r="AF19" i="83" s="1"/>
  <c r="AO19" i="83" s="1"/>
  <c r="AE19" i="43"/>
  <c r="AE20" i="86"/>
  <c r="W21" i="86"/>
  <c r="AF20" i="86"/>
  <c r="AO20" i="86" s="1"/>
  <c r="AG20" i="86"/>
  <c r="AP20" i="86" s="1"/>
  <c r="W20" i="83"/>
  <c r="Y18" i="49"/>
  <c r="X18" i="49"/>
  <c r="AI18" i="26"/>
  <c r="AN18" i="26"/>
  <c r="AI17" i="23"/>
  <c r="AN17" i="23"/>
  <c r="AR17" i="40"/>
  <c r="AG18" i="13"/>
  <c r="AP18" i="13" s="1"/>
  <c r="AF18" i="13"/>
  <c r="AO18" i="13" s="1"/>
  <c r="W19" i="13"/>
  <c r="AE18" i="13"/>
  <c r="W19" i="47"/>
  <c r="AG18" i="47"/>
  <c r="AP18" i="47" s="1"/>
  <c r="AF18" i="47"/>
  <c r="AO18" i="47" s="1"/>
  <c r="AE18" i="47"/>
  <c r="Y18" i="57"/>
  <c r="X18" i="57"/>
  <c r="AR17" i="13"/>
  <c r="AH18" i="50"/>
  <c r="AQ18" i="50" s="1"/>
  <c r="AR17" i="22"/>
  <c r="Y20" i="71"/>
  <c r="X20" i="71"/>
  <c r="X19" i="8"/>
  <c r="Y19" i="8"/>
  <c r="AI19" i="28"/>
  <c r="AN19" i="28"/>
  <c r="AI16" i="68"/>
  <c r="AN16" i="68"/>
  <c r="AI19" i="79"/>
  <c r="AN19" i="79"/>
  <c r="AG18" i="90"/>
  <c r="AP18" i="90" s="1"/>
  <c r="AF18" i="90"/>
  <c r="AO18" i="90" s="1"/>
  <c r="AE18" i="90"/>
  <c r="W19" i="90"/>
  <c r="AI17" i="10"/>
  <c r="AN17" i="10"/>
  <c r="Y20" i="76"/>
  <c r="X20" i="76"/>
  <c r="Z20" i="76" s="1"/>
  <c r="AI18" i="25"/>
  <c r="AN18" i="25"/>
  <c r="AN17" i="56"/>
  <c r="AI17" i="56"/>
  <c r="AR17" i="75"/>
  <c r="AE18" i="31"/>
  <c r="W19" i="31"/>
  <c r="AG18" i="31"/>
  <c r="AP18" i="31" s="1"/>
  <c r="AR19" i="21"/>
  <c r="AH17" i="20"/>
  <c r="AQ17" i="20" s="1"/>
  <c r="AI19" i="44"/>
  <c r="AN19" i="44"/>
  <c r="AN17" i="45"/>
  <c r="AI17" i="45"/>
  <c r="AI18" i="53"/>
  <c r="AN18" i="53"/>
  <c r="AN17" i="29"/>
  <c r="AI17" i="29"/>
  <c r="X19" i="54"/>
  <c r="Y19" i="54"/>
  <c r="X18" i="64"/>
  <c r="Y18" i="64"/>
  <c r="AN18" i="85"/>
  <c r="AI18" i="85"/>
  <c r="AG18" i="22"/>
  <c r="AP18" i="22" s="1"/>
  <c r="AF18" i="22"/>
  <c r="AO18" i="22" s="1"/>
  <c r="W19" i="22"/>
  <c r="AE18" i="22"/>
  <c r="AR17" i="74"/>
  <c r="AH19" i="43"/>
  <c r="AQ19" i="43" s="1"/>
  <c r="AG17" i="12"/>
  <c r="AP17" i="12" s="1"/>
  <c r="AF17" i="12"/>
  <c r="AO17" i="12" s="1"/>
  <c r="W18" i="12"/>
  <c r="AE17" i="12"/>
  <c r="AN17" i="94"/>
  <c r="AI17" i="94"/>
  <c r="AI18" i="14"/>
  <c r="AN18" i="14"/>
  <c r="AR16" i="20"/>
  <c r="Y18" i="23"/>
  <c r="X18" i="23"/>
  <c r="X19" i="30"/>
  <c r="Y19" i="30"/>
  <c r="AI18" i="84"/>
  <c r="AN18" i="84"/>
  <c r="AE18" i="39"/>
  <c r="W19" i="39"/>
  <c r="AF18" i="39"/>
  <c r="AO18" i="39" s="1"/>
  <c r="AG18" i="39"/>
  <c r="AP18" i="39" s="1"/>
  <c r="Y18" i="27"/>
  <c r="X18" i="27"/>
  <c r="AR17" i="90"/>
  <c r="AH19" i="42"/>
  <c r="AQ19" i="42" s="1"/>
  <c r="AH18" i="61"/>
  <c r="AQ18" i="61" s="1"/>
  <c r="X19" i="33"/>
  <c r="Y19" i="33"/>
  <c r="X18" i="95"/>
  <c r="Y18" i="95"/>
  <c r="AN18" i="52"/>
  <c r="AI18" i="52"/>
  <c r="AN17" i="93"/>
  <c r="AI17" i="93"/>
  <c r="AI19" i="66"/>
  <c r="AN19" i="66"/>
  <c r="AI18" i="38"/>
  <c r="AN18" i="38"/>
  <c r="AH18" i="59"/>
  <c r="AQ18" i="59" s="1"/>
  <c r="Y18" i="10"/>
  <c r="X18" i="10"/>
  <c r="AI18" i="80"/>
  <c r="AN18" i="80"/>
  <c r="AI17" i="5"/>
  <c r="AN17" i="5"/>
  <c r="AE19" i="69"/>
  <c r="AR17" i="59"/>
  <c r="AH18" i="72"/>
  <c r="AQ18" i="72" s="1"/>
  <c r="AH18" i="16"/>
  <c r="AQ18" i="16" s="1"/>
  <c r="W18" i="20"/>
  <c r="AE17" i="20"/>
  <c r="AG17" i="20"/>
  <c r="AP17" i="20" s="1"/>
  <c r="AF17" i="20"/>
  <c r="AO17" i="20" s="1"/>
  <c r="AI19" i="15"/>
  <c r="AN19" i="15"/>
  <c r="X20" i="44"/>
  <c r="Y20" i="44"/>
  <c r="AN18" i="4"/>
  <c r="AN17" i="24"/>
  <c r="AI17" i="24"/>
  <c r="AN17" i="62"/>
  <c r="X19" i="36"/>
  <c r="Y19" i="36"/>
  <c r="Z19" i="36" s="1"/>
  <c r="AH16" i="7"/>
  <c r="AQ16" i="7" s="1"/>
  <c r="AR17" i="16"/>
  <c r="AR15" i="7"/>
  <c r="AH18" i="40"/>
  <c r="AQ18" i="40" s="1"/>
  <c r="AR18" i="43"/>
  <c r="Z19" i="42"/>
  <c r="Z18" i="50"/>
  <c r="AR19" i="86"/>
  <c r="AI18" i="33"/>
  <c r="AN18" i="33"/>
  <c r="AI18" i="1"/>
  <c r="AN18" i="1"/>
  <c r="Y20" i="66"/>
  <c r="X20" i="66"/>
  <c r="AR17" i="50"/>
  <c r="AH20" i="21"/>
  <c r="AQ20" i="21" s="1"/>
  <c r="AI18" i="19"/>
  <c r="AN18" i="19"/>
  <c r="AN17" i="11"/>
  <c r="AI17" i="11"/>
  <c r="Y18" i="5"/>
  <c r="X18" i="5"/>
  <c r="Y18" i="78"/>
  <c r="X18" i="78"/>
  <c r="AR17" i="61"/>
  <c r="Z18" i="16"/>
  <c r="X20" i="15"/>
  <c r="Y20" i="15"/>
  <c r="Y18" i="32"/>
  <c r="X18" i="32"/>
  <c r="Y19" i="73"/>
  <c r="Z19" i="73" s="1"/>
  <c r="X19" i="73"/>
  <c r="AI19" i="48"/>
  <c r="AN19" i="48"/>
  <c r="X19" i="81"/>
  <c r="Y19" i="81"/>
  <c r="Y18" i="24"/>
  <c r="X18" i="24"/>
  <c r="X18" i="62"/>
  <c r="Y18" i="62"/>
  <c r="X19" i="41"/>
  <c r="Y19" i="41"/>
  <c r="AH18" i="75"/>
  <c r="AQ18" i="75" s="1"/>
  <c r="Y19" i="14"/>
  <c r="X19" i="14"/>
  <c r="Y18" i="92"/>
  <c r="X18" i="92"/>
  <c r="AH18" i="74"/>
  <c r="AQ18" i="74" s="1"/>
  <c r="X19" i="84"/>
  <c r="AR18" i="42"/>
  <c r="AG18" i="40"/>
  <c r="AP18" i="40" s="1"/>
  <c r="AF18" i="40"/>
  <c r="AO18" i="40" s="1"/>
  <c r="AE18" i="40"/>
  <c r="W19" i="40"/>
  <c r="W20" i="87"/>
  <c r="AG19" i="87"/>
  <c r="AP19" i="87" s="1"/>
  <c r="AF19" i="87"/>
  <c r="AO19" i="87" s="1"/>
  <c r="AE19" i="87"/>
  <c r="AI17" i="27"/>
  <c r="AN17" i="27"/>
  <c r="AI18" i="34"/>
  <c r="AN18" i="34"/>
  <c r="AH18" i="18"/>
  <c r="AQ18" i="18" s="1"/>
  <c r="Z18" i="61"/>
  <c r="AN18" i="77"/>
  <c r="AI18" i="77"/>
  <c r="Y19" i="52"/>
  <c r="X19" i="52"/>
  <c r="Y20" i="79"/>
  <c r="X20" i="79"/>
  <c r="X19" i="1"/>
  <c r="X19" i="38"/>
  <c r="Y19" i="38"/>
  <c r="Z18" i="59"/>
  <c r="Y19" i="19"/>
  <c r="X19" i="19"/>
  <c r="X18" i="11"/>
  <c r="Y18" i="11"/>
  <c r="AI17" i="78"/>
  <c r="AN17" i="78"/>
  <c r="Y18" i="35"/>
  <c r="X18" i="35"/>
  <c r="AH19" i="83"/>
  <c r="AQ19" i="83" s="1"/>
  <c r="Z18" i="72"/>
  <c r="AH20" i="86"/>
  <c r="AQ20" i="86" s="1"/>
  <c r="AI17" i="32"/>
  <c r="AN17" i="32"/>
  <c r="AN18" i="73"/>
  <c r="AI18" i="73"/>
  <c r="X20" i="48"/>
  <c r="Y20" i="48"/>
  <c r="AN18" i="81"/>
  <c r="AI18" i="81"/>
  <c r="Y19" i="53"/>
  <c r="X18" i="51"/>
  <c r="AN19" i="96"/>
  <c r="AN18" i="41"/>
  <c r="AN18" i="70"/>
  <c r="AI18" i="70"/>
  <c r="AG17" i="89"/>
  <c r="AP17" i="89" s="1"/>
  <c r="AF17" i="89"/>
  <c r="AO17" i="89" s="1"/>
  <c r="W18" i="89"/>
  <c r="AE17" i="89"/>
  <c r="X18" i="94"/>
  <c r="Y18" i="94"/>
  <c r="X19" i="26"/>
  <c r="Y19" i="26"/>
  <c r="Z18" i="74"/>
  <c r="X19" i="65"/>
  <c r="AI18" i="30"/>
  <c r="AN18" i="30"/>
  <c r="AH18" i="13"/>
  <c r="AQ18" i="13" s="1"/>
  <c r="W19" i="88"/>
  <c r="AG18" i="88"/>
  <c r="AP18" i="88" s="1"/>
  <c r="AF18" i="88"/>
  <c r="AO18" i="88" s="1"/>
  <c r="AE18" i="88"/>
  <c r="Y18" i="91"/>
  <c r="X18" i="91"/>
  <c r="AF18" i="55"/>
  <c r="AO18" i="55" s="1"/>
  <c r="W19" i="55"/>
  <c r="AE18" i="55"/>
  <c r="AG18" i="55"/>
  <c r="AP18" i="55" s="1"/>
  <c r="AI18" i="2"/>
  <c r="AN18" i="2"/>
  <c r="Y20" i="28"/>
  <c r="X20" i="28"/>
  <c r="Y18" i="93"/>
  <c r="X18" i="93"/>
  <c r="AH18" i="90"/>
  <c r="AQ18" i="90" s="1"/>
  <c r="AR17" i="18"/>
  <c r="Z20" i="21"/>
  <c r="Y19" i="37"/>
  <c r="X19" i="37"/>
  <c r="Y19" i="25"/>
  <c r="X19" i="25"/>
  <c r="X19" i="80"/>
  <c r="Y19" i="80"/>
  <c r="AI17" i="35"/>
  <c r="AN17" i="35"/>
  <c r="AH18" i="17"/>
  <c r="AQ18" i="17" s="1"/>
  <c r="AI18" i="58"/>
  <c r="AN18" i="58"/>
  <c r="AN17" i="6"/>
  <c r="AI17" i="6"/>
  <c r="AN17" i="51"/>
  <c r="X19" i="70"/>
  <c r="Y19" i="70"/>
  <c r="AR17" i="17"/>
  <c r="AR18" i="69"/>
  <c r="AG16" i="7"/>
  <c r="AP16" i="7" s="1"/>
  <c r="AF16" i="7"/>
  <c r="AO16" i="7" s="1"/>
  <c r="W17" i="7"/>
  <c r="AE16" i="7"/>
  <c r="AF17" i="46"/>
  <c r="AO17" i="46" s="1"/>
  <c r="AE17" i="46"/>
  <c r="AG17" i="46"/>
  <c r="AP17" i="46" s="1"/>
  <c r="W18" i="46"/>
  <c r="AR18" i="83"/>
  <c r="AR17" i="72"/>
  <c r="AR18" i="9"/>
  <c r="AN17" i="49"/>
  <c r="AI17" i="49"/>
  <c r="AI17" i="92"/>
  <c r="AN17" i="92"/>
  <c r="AG18" i="60"/>
  <c r="AP18" i="60" s="1"/>
  <c r="AF18" i="60"/>
  <c r="AO18" i="60" s="1"/>
  <c r="W19" i="60"/>
  <c r="AE18" i="60"/>
  <c r="X19" i="85"/>
  <c r="Y19" i="85"/>
  <c r="AG18" i="82"/>
  <c r="AP18" i="82" s="1"/>
  <c r="AF18" i="82"/>
  <c r="AO18" i="82" s="1"/>
  <c r="W19" i="82"/>
  <c r="AE18" i="82"/>
  <c r="AH18" i="22"/>
  <c r="AQ18" i="22" s="1"/>
  <c r="AI17" i="91"/>
  <c r="AN17" i="91"/>
  <c r="Y19" i="34"/>
  <c r="X19" i="34"/>
  <c r="AI17" i="57"/>
  <c r="AN17" i="57"/>
  <c r="Z18" i="18"/>
  <c r="AR17" i="31"/>
  <c r="AN19" i="71"/>
  <c r="AI19" i="71"/>
  <c r="AI17" i="95"/>
  <c r="AN17" i="95"/>
  <c r="Y19" i="77"/>
  <c r="X19" i="77"/>
  <c r="AI18" i="8"/>
  <c r="AN18" i="8"/>
  <c r="X19" i="2"/>
  <c r="Y19" i="2"/>
  <c r="X17" i="68"/>
  <c r="Y17" i="68"/>
  <c r="AI19" i="76"/>
  <c r="AN19" i="76"/>
  <c r="AN18" i="37"/>
  <c r="AI18" i="37"/>
  <c r="X18" i="56"/>
  <c r="Y18" i="56"/>
  <c r="AH19" i="69"/>
  <c r="AQ19" i="69" s="1"/>
  <c r="AH18" i="31"/>
  <c r="AQ18" i="31" s="1"/>
  <c r="Z18" i="17"/>
  <c r="AH19" i="9"/>
  <c r="AQ19" i="9" s="1"/>
  <c r="Y19" i="58"/>
  <c r="X19" i="58"/>
  <c r="W19" i="63"/>
  <c r="AE18" i="63"/>
  <c r="AF18" i="63"/>
  <c r="AO18" i="63" s="1"/>
  <c r="AG18" i="63"/>
  <c r="AP18" i="63" s="1"/>
  <c r="X18" i="45"/>
  <c r="Y18" i="45"/>
  <c r="Y18" i="6"/>
  <c r="X18" i="6"/>
  <c r="X18" i="29"/>
  <c r="Y18" i="29"/>
  <c r="AN18" i="54"/>
  <c r="AI18" i="54"/>
  <c r="X20" i="96"/>
  <c r="Y20" i="96"/>
  <c r="AN17" i="64"/>
  <c r="AI17" i="64"/>
  <c r="AH18" i="3" l="1"/>
  <c r="AQ18" i="3" s="1"/>
  <c r="Z18" i="3"/>
  <c r="Z20" i="44"/>
  <c r="AE19" i="83"/>
  <c r="Z17" i="67"/>
  <c r="W18" i="67" s="1"/>
  <c r="AG19" i="83"/>
  <c r="AP19" i="83" s="1"/>
  <c r="Z18" i="51"/>
  <c r="W20" i="69"/>
  <c r="AI17" i="3"/>
  <c r="AR17" i="3" s="1"/>
  <c r="Z18" i="56"/>
  <c r="AI18" i="41"/>
  <c r="AI18" i="65"/>
  <c r="AR18" i="65" s="1"/>
  <c r="Z18" i="24"/>
  <c r="W19" i="75"/>
  <c r="AG17" i="67"/>
  <c r="AP17" i="67" s="1"/>
  <c r="AE17" i="67"/>
  <c r="AF19" i="69"/>
  <c r="AO19" i="69" s="1"/>
  <c r="AI17" i="62"/>
  <c r="AI19" i="96"/>
  <c r="Z18" i="93"/>
  <c r="Z18" i="64"/>
  <c r="Z19" i="30"/>
  <c r="AG19" i="30" s="1"/>
  <c r="AP19" i="30" s="1"/>
  <c r="Z18" i="45"/>
  <c r="Z19" i="58"/>
  <c r="Z19" i="14"/>
  <c r="Z18" i="78"/>
  <c r="AE19" i="9"/>
  <c r="AI19" i="9" s="1"/>
  <c r="AE18" i="75"/>
  <c r="AN18" i="75" s="1"/>
  <c r="AG18" i="3"/>
  <c r="AP18" i="3" s="1"/>
  <c r="AF18" i="3"/>
  <c r="AO18" i="3" s="1"/>
  <c r="W19" i="3"/>
  <c r="AE18" i="3"/>
  <c r="X19" i="4"/>
  <c r="Z19" i="4" s="1"/>
  <c r="W20" i="9"/>
  <c r="X20" i="9" s="1"/>
  <c r="AF18" i="75"/>
  <c r="AO18" i="75" s="1"/>
  <c r="AI18" i="36"/>
  <c r="AI18" i="4"/>
  <c r="AF19" i="9"/>
  <c r="AO19" i="9" s="1"/>
  <c r="Z18" i="95"/>
  <c r="AE18" i="95" s="1"/>
  <c r="Z18" i="91"/>
  <c r="AG18" i="91" s="1"/>
  <c r="AP18" i="91" s="1"/>
  <c r="Z19" i="41"/>
  <c r="Z19" i="26"/>
  <c r="Z18" i="11"/>
  <c r="Z19" i="37"/>
  <c r="AF19" i="37" s="1"/>
  <c r="AO19" i="37" s="1"/>
  <c r="Z19" i="65"/>
  <c r="W20" i="65" s="1"/>
  <c r="Z20" i="79"/>
  <c r="AE20" i="79" s="1"/>
  <c r="Z18" i="62"/>
  <c r="Z20" i="96"/>
  <c r="Z19" i="70"/>
  <c r="Z19" i="52"/>
  <c r="AG19" i="52" s="1"/>
  <c r="AP19" i="52" s="1"/>
  <c r="AF19" i="43"/>
  <c r="AO19" i="43" s="1"/>
  <c r="Z19" i="25"/>
  <c r="AE19" i="25" s="1"/>
  <c r="Z18" i="29"/>
  <c r="AF18" i="29" s="1"/>
  <c r="AO18" i="29" s="1"/>
  <c r="Z19" i="81"/>
  <c r="AG19" i="81" s="1"/>
  <c r="AP19" i="81" s="1"/>
  <c r="Z20" i="71"/>
  <c r="AG20" i="71" s="1"/>
  <c r="AP20" i="71" s="1"/>
  <c r="W20" i="43"/>
  <c r="Z19" i="2"/>
  <c r="W20" i="2" s="1"/>
  <c r="Z19" i="1"/>
  <c r="AG19" i="1" s="1"/>
  <c r="AP19" i="1" s="1"/>
  <c r="Z19" i="84"/>
  <c r="AF19" i="84" s="1"/>
  <c r="AO19" i="84" s="1"/>
  <c r="AF19" i="36"/>
  <c r="AO19" i="36" s="1"/>
  <c r="W20" i="36"/>
  <c r="AG19" i="36"/>
  <c r="AP19" i="36" s="1"/>
  <c r="AE19" i="36"/>
  <c r="AG18" i="78"/>
  <c r="AP18" i="78" s="1"/>
  <c r="AF18" i="78"/>
  <c r="AO18" i="78" s="1"/>
  <c r="AE18" i="78"/>
  <c r="W19" i="78"/>
  <c r="AG18" i="45"/>
  <c r="AP18" i="45" s="1"/>
  <c r="AF18" i="45"/>
  <c r="AO18" i="45" s="1"/>
  <c r="AE18" i="45"/>
  <c r="W19" i="45"/>
  <c r="W19" i="29"/>
  <c r="AG18" i="29"/>
  <c r="AP18" i="29" s="1"/>
  <c r="AE18" i="29"/>
  <c r="W20" i="81"/>
  <c r="AF19" i="81"/>
  <c r="AO19" i="81" s="1"/>
  <c r="AE19" i="81"/>
  <c r="AG19" i="37"/>
  <c r="AP19" i="37" s="1"/>
  <c r="AE19" i="37"/>
  <c r="AE19" i="26"/>
  <c r="W20" i="26"/>
  <c r="AG19" i="26"/>
  <c r="AP19" i="26" s="1"/>
  <c r="AF19" i="26"/>
  <c r="AO19" i="26" s="1"/>
  <c r="W20" i="52"/>
  <c r="W19" i="62"/>
  <c r="AE18" i="62"/>
  <c r="AF18" i="62"/>
  <c r="AO18" i="62" s="1"/>
  <c r="AG18" i="62"/>
  <c r="AP18" i="62" s="1"/>
  <c r="W20" i="73"/>
  <c r="AG19" i="73"/>
  <c r="AP19" i="73" s="1"/>
  <c r="AE19" i="73"/>
  <c r="AF19" i="73"/>
  <c r="AO19" i="73" s="1"/>
  <c r="W21" i="71"/>
  <c r="AE20" i="71"/>
  <c r="AH20" i="96"/>
  <c r="AQ20" i="96" s="1"/>
  <c r="AR19" i="76"/>
  <c r="AG18" i="18"/>
  <c r="AP18" i="18" s="1"/>
  <c r="AF18" i="18"/>
  <c r="AO18" i="18" s="1"/>
  <c r="W19" i="18"/>
  <c r="AE18" i="18"/>
  <c r="AR17" i="92"/>
  <c r="AR17" i="35"/>
  <c r="AH18" i="93"/>
  <c r="AQ18" i="93" s="1"/>
  <c r="AH18" i="91"/>
  <c r="AQ18" i="91" s="1"/>
  <c r="AH19" i="65"/>
  <c r="AQ19" i="65" s="1"/>
  <c r="X18" i="89"/>
  <c r="Y18" i="89"/>
  <c r="AR18" i="41"/>
  <c r="AH18" i="51"/>
  <c r="AQ18" i="51" s="1"/>
  <c r="AF18" i="59"/>
  <c r="AO18" i="59" s="1"/>
  <c r="W19" i="59"/>
  <c r="AE18" i="59"/>
  <c r="AG18" i="59"/>
  <c r="AP18" i="59" s="1"/>
  <c r="AG19" i="14"/>
  <c r="AP19" i="14" s="1"/>
  <c r="AF19" i="14"/>
  <c r="AO19" i="14" s="1"/>
  <c r="W20" i="14"/>
  <c r="AE19" i="14"/>
  <c r="AH18" i="24"/>
  <c r="AQ18" i="24" s="1"/>
  <c r="AH20" i="15"/>
  <c r="AQ20" i="15" s="1"/>
  <c r="AR17" i="5"/>
  <c r="AR17" i="93"/>
  <c r="AG18" i="95"/>
  <c r="AP18" i="95" s="1"/>
  <c r="AH19" i="30"/>
  <c r="AQ19" i="30" s="1"/>
  <c r="X18" i="12"/>
  <c r="Y18" i="12"/>
  <c r="AF18" i="64"/>
  <c r="AO18" i="64" s="1"/>
  <c r="W19" i="64"/>
  <c r="AE18" i="64"/>
  <c r="AG18" i="64"/>
  <c r="AP18" i="64" s="1"/>
  <c r="AR19" i="28"/>
  <c r="AR18" i="26"/>
  <c r="Y21" i="86"/>
  <c r="X21" i="86"/>
  <c r="AN19" i="43"/>
  <c r="AE20" i="96"/>
  <c r="W21" i="96"/>
  <c r="AG20" i="96"/>
  <c r="AP20" i="96" s="1"/>
  <c r="AF20" i="96"/>
  <c r="AO20" i="96" s="1"/>
  <c r="AH18" i="6"/>
  <c r="AQ18" i="6" s="1"/>
  <c r="W20" i="58"/>
  <c r="AE19" i="58"/>
  <c r="AF19" i="58"/>
  <c r="AO19" i="58" s="1"/>
  <c r="AG19" i="58"/>
  <c r="AP19" i="58" s="1"/>
  <c r="AH18" i="56"/>
  <c r="AQ18" i="56" s="1"/>
  <c r="AR17" i="95"/>
  <c r="AR17" i="91"/>
  <c r="AN18" i="60"/>
  <c r="AI18" i="60"/>
  <c r="AR17" i="49"/>
  <c r="AH19" i="70"/>
  <c r="AQ19" i="70" s="1"/>
  <c r="AH19" i="37"/>
  <c r="AQ19" i="37" s="1"/>
  <c r="AR18" i="2"/>
  <c r="X19" i="88"/>
  <c r="Y19" i="88"/>
  <c r="AR18" i="36"/>
  <c r="AG18" i="51"/>
  <c r="AP18" i="51" s="1"/>
  <c r="AF18" i="51"/>
  <c r="AO18" i="51" s="1"/>
  <c r="AE18" i="51"/>
  <c r="W19" i="51"/>
  <c r="AR17" i="32"/>
  <c r="AG18" i="72"/>
  <c r="AP18" i="72" s="1"/>
  <c r="AF18" i="72"/>
  <c r="AO18" i="72" s="1"/>
  <c r="W19" i="72"/>
  <c r="AE18" i="72"/>
  <c r="AH18" i="35"/>
  <c r="AQ18" i="35" s="1"/>
  <c r="AH18" i="11"/>
  <c r="AQ18" i="11" s="1"/>
  <c r="AH20" i="79"/>
  <c r="AQ20" i="79" s="1"/>
  <c r="AR18" i="77"/>
  <c r="AR18" i="34"/>
  <c r="AH18" i="92"/>
  <c r="AQ18" i="92" s="1"/>
  <c r="AH19" i="41"/>
  <c r="AQ19" i="41" s="1"/>
  <c r="AR19" i="48"/>
  <c r="Z20" i="15"/>
  <c r="AH20" i="66"/>
  <c r="AQ20" i="66" s="1"/>
  <c r="AR18" i="33"/>
  <c r="AR17" i="62"/>
  <c r="AH20" i="44"/>
  <c r="AQ20" i="44" s="1"/>
  <c r="AI17" i="20"/>
  <c r="AN17" i="20"/>
  <c r="AH18" i="27"/>
  <c r="AQ18" i="27" s="1"/>
  <c r="X19" i="39"/>
  <c r="Z19" i="39" s="1"/>
  <c r="Y19" i="39"/>
  <c r="W20" i="30"/>
  <c r="AR18" i="53"/>
  <c r="X19" i="31"/>
  <c r="Y19" i="31"/>
  <c r="AR17" i="10"/>
  <c r="AH18" i="57"/>
  <c r="AQ18" i="57" s="1"/>
  <c r="AH18" i="49"/>
  <c r="AQ18" i="49" s="1"/>
  <c r="AI20" i="86"/>
  <c r="AN20" i="86"/>
  <c r="Y19" i="75"/>
  <c r="X19" i="75"/>
  <c r="AR18" i="54"/>
  <c r="AH17" i="68"/>
  <c r="AQ17" i="68" s="1"/>
  <c r="AR18" i="8"/>
  <c r="AR19" i="71"/>
  <c r="AR17" i="57"/>
  <c r="Y19" i="60"/>
  <c r="X19" i="60"/>
  <c r="AN17" i="46"/>
  <c r="AI17" i="46"/>
  <c r="AF19" i="70"/>
  <c r="AO19" i="70" s="1"/>
  <c r="W20" i="70"/>
  <c r="AE19" i="70"/>
  <c r="AG19" i="70"/>
  <c r="AP19" i="70" s="1"/>
  <c r="AR18" i="58"/>
  <c r="AH19" i="80"/>
  <c r="AQ19" i="80" s="1"/>
  <c r="W19" i="93"/>
  <c r="AG18" i="93"/>
  <c r="AP18" i="93" s="1"/>
  <c r="AF18" i="93"/>
  <c r="AO18" i="93" s="1"/>
  <c r="AE18" i="93"/>
  <c r="AF19" i="65"/>
  <c r="AO19" i="65" s="1"/>
  <c r="AH18" i="94"/>
  <c r="AQ18" i="94" s="1"/>
  <c r="AH19" i="53"/>
  <c r="AQ19" i="53" s="1"/>
  <c r="AH20" i="48"/>
  <c r="AQ20" i="48" s="1"/>
  <c r="AG18" i="11"/>
  <c r="AP18" i="11" s="1"/>
  <c r="AF18" i="11"/>
  <c r="AO18" i="11" s="1"/>
  <c r="W19" i="11"/>
  <c r="AE18" i="11"/>
  <c r="AH19" i="38"/>
  <c r="AQ19" i="38" s="1"/>
  <c r="Y20" i="87"/>
  <c r="X20" i="87"/>
  <c r="AG19" i="41"/>
  <c r="AP19" i="41" s="1"/>
  <c r="AF19" i="41"/>
  <c r="AO19" i="41" s="1"/>
  <c r="AE19" i="41"/>
  <c r="W20" i="41"/>
  <c r="AG18" i="24"/>
  <c r="AP18" i="24" s="1"/>
  <c r="AF18" i="24"/>
  <c r="AO18" i="24" s="1"/>
  <c r="W19" i="24"/>
  <c r="AE18" i="24"/>
  <c r="AH19" i="4"/>
  <c r="AQ19" i="4" s="1"/>
  <c r="AH18" i="32"/>
  <c r="AQ18" i="32" s="1"/>
  <c r="AG18" i="16"/>
  <c r="AP18" i="16" s="1"/>
  <c r="AF18" i="16"/>
  <c r="AO18" i="16" s="1"/>
  <c r="W19" i="16"/>
  <c r="AE18" i="16"/>
  <c r="AH18" i="5"/>
  <c r="AQ18" i="5" s="1"/>
  <c r="AR18" i="19"/>
  <c r="AR17" i="24"/>
  <c r="AE20" i="44"/>
  <c r="W21" i="44"/>
  <c r="AG20" i="44"/>
  <c r="AP20" i="44" s="1"/>
  <c r="AF20" i="44"/>
  <c r="AO20" i="44" s="1"/>
  <c r="X18" i="20"/>
  <c r="Y18" i="20"/>
  <c r="AR18" i="80"/>
  <c r="AR18" i="52"/>
  <c r="AH19" i="33"/>
  <c r="AQ19" i="33" s="1"/>
  <c r="AI18" i="39"/>
  <c r="AN18" i="39"/>
  <c r="AH18" i="23"/>
  <c r="AQ18" i="23" s="1"/>
  <c r="AR18" i="14"/>
  <c r="AR18" i="85"/>
  <c r="AH19" i="54"/>
  <c r="AQ19" i="54" s="1"/>
  <c r="AR17" i="45"/>
  <c r="AI18" i="31"/>
  <c r="AN18" i="31"/>
  <c r="AR18" i="25"/>
  <c r="AR19" i="79"/>
  <c r="AH19" i="8"/>
  <c r="AQ19" i="8" s="1"/>
  <c r="X19" i="47"/>
  <c r="Y19" i="47"/>
  <c r="X20" i="83"/>
  <c r="Y20" i="83"/>
  <c r="AR17" i="64"/>
  <c r="Z18" i="6"/>
  <c r="AI18" i="63"/>
  <c r="AN18" i="63"/>
  <c r="AR18" i="37"/>
  <c r="Z17" i="68"/>
  <c r="AH19" i="77"/>
  <c r="AQ19" i="77" s="1"/>
  <c r="AH19" i="34"/>
  <c r="AQ19" i="34" s="1"/>
  <c r="AR17" i="51"/>
  <c r="Z19" i="80"/>
  <c r="AH20" i="28"/>
  <c r="AQ20" i="28" s="1"/>
  <c r="AI18" i="55"/>
  <c r="AN18" i="55"/>
  <c r="AI18" i="88"/>
  <c r="AN18" i="88"/>
  <c r="AG18" i="74"/>
  <c r="AP18" i="74" s="1"/>
  <c r="AF18" i="74"/>
  <c r="AO18" i="74" s="1"/>
  <c r="AE18" i="74"/>
  <c r="W19" i="74"/>
  <c r="Z18" i="94"/>
  <c r="AR18" i="70"/>
  <c r="Z20" i="48"/>
  <c r="Z18" i="35"/>
  <c r="AH19" i="19"/>
  <c r="AQ19" i="19" s="1"/>
  <c r="Z19" i="38"/>
  <c r="AG18" i="61"/>
  <c r="AP18" i="61" s="1"/>
  <c r="W19" i="61"/>
  <c r="AF18" i="61"/>
  <c r="AO18" i="61" s="1"/>
  <c r="AE18" i="61"/>
  <c r="AR17" i="27"/>
  <c r="Z18" i="92"/>
  <c r="Z20" i="66"/>
  <c r="AI19" i="69"/>
  <c r="AN19" i="69"/>
  <c r="AH18" i="10"/>
  <c r="AQ18" i="10" s="1"/>
  <c r="AR18" i="38"/>
  <c r="Z19" i="33"/>
  <c r="Z18" i="27"/>
  <c r="AR17" i="94"/>
  <c r="Z19" i="54"/>
  <c r="AH20" i="76"/>
  <c r="AQ20" i="76" s="1"/>
  <c r="Y19" i="90"/>
  <c r="X19" i="90"/>
  <c r="Z19" i="90" s="1"/>
  <c r="Z19" i="8"/>
  <c r="Z18" i="57"/>
  <c r="AN18" i="13"/>
  <c r="AI18" i="13"/>
  <c r="Z18" i="49"/>
  <c r="X20" i="43"/>
  <c r="Y20" i="43"/>
  <c r="Y19" i="63"/>
  <c r="X19" i="63"/>
  <c r="W19" i="17"/>
  <c r="AE18" i="17"/>
  <c r="AG18" i="17"/>
  <c r="AP18" i="17" s="1"/>
  <c r="AF18" i="17"/>
  <c r="AO18" i="17" s="1"/>
  <c r="AN18" i="82"/>
  <c r="AI18" i="82"/>
  <c r="AH19" i="85"/>
  <c r="AQ19" i="85" s="1"/>
  <c r="AI16" i="7"/>
  <c r="AN16" i="7"/>
  <c r="AH19" i="25"/>
  <c r="AQ19" i="25" s="1"/>
  <c r="AG20" i="21"/>
  <c r="AP20" i="21" s="1"/>
  <c r="AF20" i="21"/>
  <c r="AO20" i="21" s="1"/>
  <c r="W21" i="21"/>
  <c r="AE20" i="21"/>
  <c r="X19" i="55"/>
  <c r="Y19" i="55"/>
  <c r="AN17" i="89"/>
  <c r="AI17" i="89"/>
  <c r="AR19" i="96"/>
  <c r="Z19" i="53"/>
  <c r="AR18" i="73"/>
  <c r="AH19" i="1"/>
  <c r="AQ19" i="1" s="1"/>
  <c r="AH19" i="52"/>
  <c r="AQ19" i="52" s="1"/>
  <c r="AI19" i="87"/>
  <c r="AN19" i="87"/>
  <c r="Y19" i="40"/>
  <c r="X19" i="40"/>
  <c r="AH19" i="14"/>
  <c r="AQ19" i="14" s="1"/>
  <c r="AH18" i="62"/>
  <c r="AQ18" i="62" s="1"/>
  <c r="AH19" i="81"/>
  <c r="AQ19" i="81" s="1"/>
  <c r="Z18" i="32"/>
  <c r="Z18" i="5"/>
  <c r="AF18" i="50"/>
  <c r="AO18" i="50" s="1"/>
  <c r="W19" i="50"/>
  <c r="AE18" i="50"/>
  <c r="AG18" i="50"/>
  <c r="AP18" i="50" s="1"/>
  <c r="AH19" i="36"/>
  <c r="AQ19" i="36" s="1"/>
  <c r="AR19" i="15"/>
  <c r="X20" i="69"/>
  <c r="Y20" i="69"/>
  <c r="AR18" i="84"/>
  <c r="Z18" i="23"/>
  <c r="AI18" i="22"/>
  <c r="AN18" i="22"/>
  <c r="AR17" i="29"/>
  <c r="AN18" i="90"/>
  <c r="AI18" i="90"/>
  <c r="AR16" i="68"/>
  <c r="AH20" i="71"/>
  <c r="AQ20" i="71" s="1"/>
  <c r="AI18" i="47"/>
  <c r="AN18" i="47"/>
  <c r="X19" i="13"/>
  <c r="Y19" i="13"/>
  <c r="AR17" i="23"/>
  <c r="AI19" i="83"/>
  <c r="AN19" i="83"/>
  <c r="AG18" i="56"/>
  <c r="AP18" i="56" s="1"/>
  <c r="AF18" i="56"/>
  <c r="AO18" i="56" s="1"/>
  <c r="AE18" i="56"/>
  <c r="W19" i="56"/>
  <c r="AH18" i="29"/>
  <c r="AQ18" i="29" s="1"/>
  <c r="AH18" i="45"/>
  <c r="AQ18" i="45" s="1"/>
  <c r="AH19" i="58"/>
  <c r="AQ19" i="58" s="1"/>
  <c r="AH19" i="2"/>
  <c r="AQ19" i="2" s="1"/>
  <c r="Z19" i="77"/>
  <c r="Z19" i="34"/>
  <c r="Y19" i="82"/>
  <c r="X19" i="82"/>
  <c r="Z19" i="85"/>
  <c r="X18" i="46"/>
  <c r="Y18" i="46"/>
  <c r="X17" i="7"/>
  <c r="Y17" i="7"/>
  <c r="AR17" i="6"/>
  <c r="Z20" i="28"/>
  <c r="AR18" i="30"/>
  <c r="AH19" i="26"/>
  <c r="AQ19" i="26" s="1"/>
  <c r="AR18" i="81"/>
  <c r="AR17" i="78"/>
  <c r="Z19" i="19"/>
  <c r="AN18" i="40"/>
  <c r="AI18" i="40"/>
  <c r="AH19" i="84"/>
  <c r="AQ19" i="84" s="1"/>
  <c r="AH19" i="73"/>
  <c r="AQ19" i="73" s="1"/>
  <c r="AH18" i="78"/>
  <c r="AQ18" i="78" s="1"/>
  <c r="AR17" i="11"/>
  <c r="AR18" i="1"/>
  <c r="AG19" i="42"/>
  <c r="AP19" i="42" s="1"/>
  <c r="AF19" i="42"/>
  <c r="AO19" i="42" s="1"/>
  <c r="AE19" i="42"/>
  <c r="W20" i="42"/>
  <c r="AR18" i="4"/>
  <c r="Z18" i="10"/>
  <c r="AR19" i="66"/>
  <c r="AH18" i="95"/>
  <c r="AQ18" i="95" s="1"/>
  <c r="AI17" i="12"/>
  <c r="AN17" i="12"/>
  <c r="X19" i="22"/>
  <c r="Y19" i="22"/>
  <c r="AH18" i="64"/>
  <c r="AQ18" i="64" s="1"/>
  <c r="AR19" i="44"/>
  <c r="AR17" i="56"/>
  <c r="W21" i="76"/>
  <c r="AE20" i="76"/>
  <c r="AF20" i="76"/>
  <c r="AO20" i="76" s="1"/>
  <c r="AG20" i="76"/>
  <c r="AP20" i="76" s="1"/>
  <c r="AF17" i="67" l="1"/>
  <c r="AO17" i="67" s="1"/>
  <c r="W20" i="37"/>
  <c r="AN17" i="67"/>
  <c r="AI17" i="67"/>
  <c r="AR17" i="67" s="1"/>
  <c r="AF20" i="79"/>
  <c r="AO20" i="79" s="1"/>
  <c r="AE19" i="30"/>
  <c r="Y20" i="9"/>
  <c r="AI18" i="75"/>
  <c r="AR18" i="75" s="1"/>
  <c r="Z19" i="47"/>
  <c r="W21" i="79"/>
  <c r="W19" i="91"/>
  <c r="Z19" i="31"/>
  <c r="AF19" i="30"/>
  <c r="AO19" i="30" s="1"/>
  <c r="Z19" i="88"/>
  <c r="AE19" i="88" s="1"/>
  <c r="AG20" i="79"/>
  <c r="AP20" i="79" s="1"/>
  <c r="AE18" i="91"/>
  <c r="Y18" i="67"/>
  <c r="X18" i="67"/>
  <c r="AH18" i="67" s="1"/>
  <c r="AQ18" i="67" s="1"/>
  <c r="AF18" i="91"/>
  <c r="AO18" i="91" s="1"/>
  <c r="AF20" i="71"/>
  <c r="AO20" i="71" s="1"/>
  <c r="AF19" i="25"/>
  <c r="AO19" i="25" s="1"/>
  <c r="AG19" i="65"/>
  <c r="AP19" i="65" s="1"/>
  <c r="W19" i="95"/>
  <c r="AN18" i="3"/>
  <c r="AI18" i="3"/>
  <c r="AR18" i="3" s="1"/>
  <c r="Z19" i="75"/>
  <c r="AF18" i="95"/>
  <c r="AO18" i="95" s="1"/>
  <c r="AE19" i="52"/>
  <c r="AG19" i="84"/>
  <c r="AP19" i="84" s="1"/>
  <c r="X19" i="3"/>
  <c r="AH19" i="3" s="1"/>
  <c r="AQ19" i="3" s="1"/>
  <c r="Y19" i="3"/>
  <c r="AN19" i="9"/>
  <c r="Z20" i="69"/>
  <c r="AG20" i="69" s="1"/>
  <c r="AP20" i="69" s="1"/>
  <c r="Z20" i="83"/>
  <c r="AF19" i="52"/>
  <c r="AO19" i="52" s="1"/>
  <c r="AE19" i="84"/>
  <c r="AE19" i="65"/>
  <c r="AN19" i="65" s="1"/>
  <c r="AI19" i="43"/>
  <c r="Z21" i="86"/>
  <c r="AG21" i="86" s="1"/>
  <c r="AP21" i="86" s="1"/>
  <c r="Z20" i="87"/>
  <c r="AF20" i="87" s="1"/>
  <c r="AO20" i="87" s="1"/>
  <c r="Z19" i="40"/>
  <c r="AF19" i="40" s="1"/>
  <c r="AO19" i="40" s="1"/>
  <c r="AG19" i="25"/>
  <c r="AP19" i="25" s="1"/>
  <c r="AE19" i="1"/>
  <c r="AN19" i="1" s="1"/>
  <c r="W20" i="25"/>
  <c r="W20" i="1"/>
  <c r="Y20" i="1" s="1"/>
  <c r="Z19" i="82"/>
  <c r="AF19" i="82" s="1"/>
  <c r="AO19" i="82" s="1"/>
  <c r="Z17" i="7"/>
  <c r="AF19" i="1"/>
  <c r="AO19" i="1" s="1"/>
  <c r="Z19" i="13"/>
  <c r="AE19" i="13" s="1"/>
  <c r="Z20" i="9"/>
  <c r="W20" i="84"/>
  <c r="Y20" i="84" s="1"/>
  <c r="Z18" i="12"/>
  <c r="AF18" i="12" s="1"/>
  <c r="AO18" i="12" s="1"/>
  <c r="AG19" i="2"/>
  <c r="AP19" i="2" s="1"/>
  <c r="Z19" i="63"/>
  <c r="W20" i="63" s="1"/>
  <c r="Z18" i="89"/>
  <c r="AE18" i="89" s="1"/>
  <c r="AE19" i="2"/>
  <c r="AN19" i="2" s="1"/>
  <c r="AF19" i="2"/>
  <c r="AO19" i="2" s="1"/>
  <c r="Z19" i="55"/>
  <c r="AE19" i="55" s="1"/>
  <c r="Z19" i="22"/>
  <c r="AF19" i="22" s="1"/>
  <c r="AO19" i="22" s="1"/>
  <c r="Z20" i="43"/>
  <c r="AG20" i="43" s="1"/>
  <c r="AP20" i="43" s="1"/>
  <c r="AG19" i="31"/>
  <c r="AP19" i="31" s="1"/>
  <c r="AF19" i="31"/>
  <c r="AO19" i="31" s="1"/>
  <c r="AE19" i="31"/>
  <c r="W20" i="31"/>
  <c r="W20" i="82"/>
  <c r="AE19" i="82"/>
  <c r="AG19" i="82"/>
  <c r="AP19" i="82" s="1"/>
  <c r="AE20" i="43"/>
  <c r="AF19" i="47"/>
  <c r="AO19" i="47" s="1"/>
  <c r="AE19" i="47"/>
  <c r="W20" i="47"/>
  <c r="AG19" i="47"/>
  <c r="AP19" i="47" s="1"/>
  <c r="AG19" i="39"/>
  <c r="AP19" i="39" s="1"/>
  <c r="AE19" i="39"/>
  <c r="W20" i="39"/>
  <c r="AF19" i="39"/>
  <c r="AO19" i="39" s="1"/>
  <c r="AE19" i="63"/>
  <c r="AF19" i="63"/>
  <c r="AO19" i="63" s="1"/>
  <c r="AG19" i="63"/>
  <c r="AP19" i="63" s="1"/>
  <c r="AF18" i="89"/>
  <c r="AO18" i="89" s="1"/>
  <c r="W20" i="55"/>
  <c r="W19" i="10"/>
  <c r="AE18" i="10"/>
  <c r="AG18" i="10"/>
  <c r="AP18" i="10" s="1"/>
  <c r="AF18" i="10"/>
  <c r="AO18" i="10" s="1"/>
  <c r="X19" i="56"/>
  <c r="Y19" i="56"/>
  <c r="AR18" i="47"/>
  <c r="W20" i="40"/>
  <c r="AG19" i="40"/>
  <c r="AP19" i="40" s="1"/>
  <c r="AE19" i="40"/>
  <c r="AR17" i="89"/>
  <c r="Y21" i="44"/>
  <c r="X21" i="44"/>
  <c r="AN18" i="11"/>
  <c r="AI18" i="11"/>
  <c r="AH18" i="46"/>
  <c r="AQ18" i="46" s="1"/>
  <c r="W20" i="85"/>
  <c r="AG19" i="85"/>
  <c r="AP19" i="85" s="1"/>
  <c r="AF19" i="85"/>
  <c r="AO19" i="85" s="1"/>
  <c r="AE19" i="85"/>
  <c r="AR18" i="22"/>
  <c r="AF18" i="5"/>
  <c r="AO18" i="5" s="1"/>
  <c r="W19" i="5"/>
  <c r="AE18" i="5"/>
  <c r="AG18" i="5"/>
  <c r="AP18" i="5" s="1"/>
  <c r="Y21" i="76"/>
  <c r="X21" i="76"/>
  <c r="Y20" i="42"/>
  <c r="X20" i="42"/>
  <c r="AR18" i="40"/>
  <c r="AH17" i="7"/>
  <c r="AQ17" i="7" s="1"/>
  <c r="AH19" i="82"/>
  <c r="AQ19" i="82" s="1"/>
  <c r="AR19" i="83"/>
  <c r="AR18" i="90"/>
  <c r="AF18" i="23"/>
  <c r="AO18" i="23" s="1"/>
  <c r="W19" i="23"/>
  <c r="AE18" i="23"/>
  <c r="AG18" i="23"/>
  <c r="AP18" i="23" s="1"/>
  <c r="AG18" i="32"/>
  <c r="AP18" i="32" s="1"/>
  <c r="AF18" i="32"/>
  <c r="AO18" i="32" s="1"/>
  <c r="AE18" i="32"/>
  <c r="W19" i="32"/>
  <c r="AN20" i="21"/>
  <c r="AI20" i="21"/>
  <c r="W19" i="49"/>
  <c r="AE18" i="49"/>
  <c r="AG18" i="49"/>
  <c r="AP18" i="49" s="1"/>
  <c r="AF18" i="49"/>
  <c r="AO18" i="49" s="1"/>
  <c r="AG20" i="66"/>
  <c r="AP20" i="66" s="1"/>
  <c r="AF20" i="66"/>
  <c r="AO20" i="66" s="1"/>
  <c r="W21" i="66"/>
  <c r="AE20" i="66"/>
  <c r="X19" i="61"/>
  <c r="Z19" i="61" s="1"/>
  <c r="Y19" i="61"/>
  <c r="AF20" i="48"/>
  <c r="AO20" i="48" s="1"/>
  <c r="AE20" i="48"/>
  <c r="W21" i="48"/>
  <c r="AG20" i="48"/>
  <c r="AP20" i="48" s="1"/>
  <c r="AN18" i="74"/>
  <c r="AI18" i="74"/>
  <c r="AR18" i="55"/>
  <c r="AE19" i="80"/>
  <c r="W20" i="80"/>
  <c r="AF19" i="80"/>
  <c r="AO19" i="80" s="1"/>
  <c r="AG19" i="80"/>
  <c r="AP19" i="80" s="1"/>
  <c r="AG18" i="6"/>
  <c r="AP18" i="6" s="1"/>
  <c r="AF18" i="6"/>
  <c r="AO18" i="6" s="1"/>
  <c r="W19" i="6"/>
  <c r="AE18" i="6"/>
  <c r="AH20" i="87"/>
  <c r="AQ20" i="87" s="1"/>
  <c r="Y20" i="65"/>
  <c r="X20" i="65"/>
  <c r="X19" i="93"/>
  <c r="Y19" i="93"/>
  <c r="AR17" i="46"/>
  <c r="AN18" i="72"/>
  <c r="AI18" i="72"/>
  <c r="Y19" i="51"/>
  <c r="X19" i="51"/>
  <c r="AI19" i="58"/>
  <c r="AN19" i="58"/>
  <c r="X19" i="59"/>
  <c r="Y19" i="59"/>
  <c r="X19" i="18"/>
  <c r="Y19" i="18"/>
  <c r="Y20" i="73"/>
  <c r="X20" i="73"/>
  <c r="X20" i="26"/>
  <c r="Y20" i="26"/>
  <c r="Y20" i="37"/>
  <c r="X20" i="37"/>
  <c r="AI18" i="45"/>
  <c r="AN18" i="45"/>
  <c r="AN18" i="78"/>
  <c r="AI18" i="78"/>
  <c r="AR18" i="13"/>
  <c r="AR20" i="86"/>
  <c r="Y20" i="58"/>
  <c r="X20" i="58"/>
  <c r="Y21" i="96"/>
  <c r="X21" i="96"/>
  <c r="AN18" i="64"/>
  <c r="AI18" i="64"/>
  <c r="Y20" i="52"/>
  <c r="X20" i="52"/>
  <c r="AI19" i="26"/>
  <c r="AN19" i="26"/>
  <c r="AN19" i="81"/>
  <c r="AI19" i="81"/>
  <c r="AI18" i="29"/>
  <c r="AN18" i="29"/>
  <c r="AH19" i="22"/>
  <c r="AQ19" i="22" s="1"/>
  <c r="AN19" i="42"/>
  <c r="AI19" i="42"/>
  <c r="AG19" i="19"/>
  <c r="AP19" i="19" s="1"/>
  <c r="AF19" i="19"/>
  <c r="AO19" i="19" s="1"/>
  <c r="W20" i="19"/>
  <c r="AE19" i="19"/>
  <c r="AE20" i="28"/>
  <c r="AF20" i="28"/>
  <c r="AO20" i="28" s="1"/>
  <c r="W21" i="28"/>
  <c r="AG20" i="28"/>
  <c r="AP20" i="28" s="1"/>
  <c r="AN18" i="56"/>
  <c r="AI18" i="56"/>
  <c r="AI18" i="50"/>
  <c r="AN18" i="50"/>
  <c r="AI18" i="17"/>
  <c r="AN18" i="17"/>
  <c r="W20" i="38"/>
  <c r="AF19" i="38"/>
  <c r="AO19" i="38" s="1"/>
  <c r="AE19" i="38"/>
  <c r="AG19" i="38"/>
  <c r="AP19" i="38" s="1"/>
  <c r="X20" i="41"/>
  <c r="Y20" i="41"/>
  <c r="Y19" i="11"/>
  <c r="X19" i="11"/>
  <c r="AI18" i="93"/>
  <c r="AN18" i="93"/>
  <c r="AH19" i="60"/>
  <c r="AQ19" i="60" s="1"/>
  <c r="AR18" i="60"/>
  <c r="AN20" i="96"/>
  <c r="AI20" i="96"/>
  <c r="X19" i="64"/>
  <c r="Y19" i="64"/>
  <c r="X19" i="95"/>
  <c r="Y19" i="95"/>
  <c r="AI19" i="37"/>
  <c r="AN19" i="37"/>
  <c r="AG17" i="7"/>
  <c r="AP17" i="7" s="1"/>
  <c r="AF17" i="7"/>
  <c r="AO17" i="7" s="1"/>
  <c r="W18" i="7"/>
  <c r="AE17" i="7"/>
  <c r="W20" i="90"/>
  <c r="AG19" i="90"/>
  <c r="AP19" i="90" s="1"/>
  <c r="AE19" i="90"/>
  <c r="AF19" i="90"/>
  <c r="AO19" i="90" s="1"/>
  <c r="AF18" i="92"/>
  <c r="AO18" i="92" s="1"/>
  <c r="W19" i="92"/>
  <c r="AG18" i="92"/>
  <c r="AP18" i="92" s="1"/>
  <c r="AE18" i="92"/>
  <c r="AG17" i="68"/>
  <c r="AP17" i="68" s="1"/>
  <c r="AF17" i="68"/>
  <c r="AO17" i="68" s="1"/>
  <c r="AE17" i="68"/>
  <c r="W18" i="68"/>
  <c r="AH19" i="39"/>
  <c r="AQ19" i="39" s="1"/>
  <c r="Y19" i="72"/>
  <c r="X19" i="72"/>
  <c r="AN18" i="51"/>
  <c r="AI18" i="51"/>
  <c r="AH19" i="88"/>
  <c r="AQ19" i="88" s="1"/>
  <c r="AH18" i="89"/>
  <c r="AQ18" i="89" s="1"/>
  <c r="AF19" i="34"/>
  <c r="AO19" i="34" s="1"/>
  <c r="AG19" i="34"/>
  <c r="AP19" i="34" s="1"/>
  <c r="AE19" i="34"/>
  <c r="W20" i="34"/>
  <c r="AG18" i="94"/>
  <c r="AP18" i="94" s="1"/>
  <c r="AF18" i="94"/>
  <c r="AO18" i="94" s="1"/>
  <c r="W19" i="94"/>
  <c r="AE18" i="94"/>
  <c r="AH18" i="20"/>
  <c r="AQ18" i="20" s="1"/>
  <c r="AN20" i="44"/>
  <c r="AI20" i="44"/>
  <c r="AN18" i="24"/>
  <c r="AI18" i="24"/>
  <c r="AN19" i="41"/>
  <c r="AI19" i="41"/>
  <c r="AI19" i="70"/>
  <c r="AN19" i="70"/>
  <c r="AH19" i="75"/>
  <c r="AQ19" i="75" s="1"/>
  <c r="AH19" i="31"/>
  <c r="AQ19" i="31" s="1"/>
  <c r="Y20" i="30"/>
  <c r="X20" i="30"/>
  <c r="Z20" i="30" s="1"/>
  <c r="AR17" i="20"/>
  <c r="AR19" i="43"/>
  <c r="AH20" i="9"/>
  <c r="AQ20" i="9" s="1"/>
  <c r="AI19" i="73"/>
  <c r="AN19" i="73"/>
  <c r="AI18" i="62"/>
  <c r="AN18" i="62"/>
  <c r="X20" i="81"/>
  <c r="Z20" i="81" s="1"/>
  <c r="Y20" i="81"/>
  <c r="Y20" i="25"/>
  <c r="X20" i="25"/>
  <c r="AN19" i="84"/>
  <c r="AI19" i="84"/>
  <c r="AG19" i="4"/>
  <c r="AP19" i="4" s="1"/>
  <c r="AF19" i="4"/>
  <c r="AO19" i="4" s="1"/>
  <c r="W20" i="4"/>
  <c r="AE19" i="4"/>
  <c r="AH19" i="47"/>
  <c r="AQ19" i="47" s="1"/>
  <c r="AI19" i="36"/>
  <c r="AN19" i="36"/>
  <c r="AR19" i="9"/>
  <c r="X19" i="50"/>
  <c r="Y19" i="50"/>
  <c r="AR19" i="87"/>
  <c r="X19" i="17"/>
  <c r="Y19" i="17"/>
  <c r="W19" i="57"/>
  <c r="AE18" i="57"/>
  <c r="AF18" i="57"/>
  <c r="AO18" i="57" s="1"/>
  <c r="AG18" i="57"/>
  <c r="AP18" i="57" s="1"/>
  <c r="AI20" i="76"/>
  <c r="AN20" i="76"/>
  <c r="Z18" i="46"/>
  <c r="W20" i="77"/>
  <c r="AG19" i="77"/>
  <c r="AP19" i="77" s="1"/>
  <c r="AF19" i="77"/>
  <c r="AO19" i="77" s="1"/>
  <c r="AE19" i="77"/>
  <c r="AH19" i="13"/>
  <c r="AQ19" i="13" s="1"/>
  <c r="AH20" i="69"/>
  <c r="AQ20" i="69" s="1"/>
  <c r="W20" i="53"/>
  <c r="AG19" i="53"/>
  <c r="AP19" i="53" s="1"/>
  <c r="AF19" i="53"/>
  <c r="AO19" i="53" s="1"/>
  <c r="AE19" i="53"/>
  <c r="AH19" i="55"/>
  <c r="AQ19" i="55" s="1"/>
  <c r="AR16" i="7"/>
  <c r="AR18" i="82"/>
  <c r="AH19" i="63"/>
  <c r="AQ19" i="63" s="1"/>
  <c r="AH20" i="43"/>
  <c r="AQ20" i="43" s="1"/>
  <c r="AF19" i="8"/>
  <c r="AO19" i="8" s="1"/>
  <c r="W20" i="8"/>
  <c r="AE19" i="8"/>
  <c r="AG19" i="8"/>
  <c r="AP19" i="8" s="1"/>
  <c r="AE18" i="27"/>
  <c r="AG18" i="27"/>
  <c r="AP18" i="27" s="1"/>
  <c r="W19" i="27"/>
  <c r="AF18" i="27"/>
  <c r="AO18" i="27" s="1"/>
  <c r="AI18" i="61"/>
  <c r="AN18" i="61"/>
  <c r="AR18" i="88"/>
  <c r="AH20" i="83"/>
  <c r="AQ20" i="83" s="1"/>
  <c r="AR18" i="31"/>
  <c r="AR18" i="39"/>
  <c r="Z18" i="20"/>
  <c r="AN18" i="16"/>
  <c r="AI18" i="16"/>
  <c r="Y19" i="24"/>
  <c r="X19" i="24"/>
  <c r="Y21" i="79"/>
  <c r="X21" i="79"/>
  <c r="Y19" i="91"/>
  <c r="X19" i="91"/>
  <c r="X20" i="70"/>
  <c r="Y20" i="70"/>
  <c r="Z19" i="60"/>
  <c r="AI19" i="30"/>
  <c r="AN19" i="30"/>
  <c r="AN18" i="95"/>
  <c r="AI19" i="14"/>
  <c r="AN19" i="14"/>
  <c r="AN20" i="71"/>
  <c r="AI20" i="71"/>
  <c r="X19" i="62"/>
  <c r="Y19" i="62"/>
  <c r="X19" i="29"/>
  <c r="Y19" i="29"/>
  <c r="Y20" i="36"/>
  <c r="X20" i="36"/>
  <c r="AI19" i="25"/>
  <c r="AN19" i="25"/>
  <c r="X21" i="21"/>
  <c r="Y21" i="21"/>
  <c r="W20" i="54"/>
  <c r="AE19" i="54"/>
  <c r="AG19" i="54"/>
  <c r="AP19" i="54" s="1"/>
  <c r="AF19" i="54"/>
  <c r="AO19" i="54" s="1"/>
  <c r="AN20" i="79"/>
  <c r="AI20" i="79"/>
  <c r="AR17" i="12"/>
  <c r="AH19" i="40"/>
  <c r="AQ19" i="40" s="1"/>
  <c r="AH19" i="90"/>
  <c r="AQ19" i="90" s="1"/>
  <c r="AG19" i="33"/>
  <c r="AP19" i="33" s="1"/>
  <c r="AF19" i="33"/>
  <c r="AO19" i="33" s="1"/>
  <c r="AE19" i="33"/>
  <c r="W20" i="33"/>
  <c r="AR19" i="69"/>
  <c r="AG18" i="35"/>
  <c r="AP18" i="35" s="1"/>
  <c r="AE18" i="35"/>
  <c r="W19" i="35"/>
  <c r="AF18" i="35"/>
  <c r="AO18" i="35" s="1"/>
  <c r="Y19" i="74"/>
  <c r="X19" i="74"/>
  <c r="AR18" i="63"/>
  <c r="AE20" i="83"/>
  <c r="W21" i="83"/>
  <c r="AF20" i="83"/>
  <c r="AO20" i="83" s="1"/>
  <c r="AG20" i="83"/>
  <c r="AP20" i="83" s="1"/>
  <c r="Y19" i="16"/>
  <c r="X19" i="16"/>
  <c r="AN18" i="91"/>
  <c r="AI18" i="91"/>
  <c r="W20" i="75"/>
  <c r="AG19" i="75"/>
  <c r="AP19" i="75" s="1"/>
  <c r="AF19" i="75"/>
  <c r="AO19" i="75" s="1"/>
  <c r="AE19" i="75"/>
  <c r="AF20" i="15"/>
  <c r="AO20" i="15" s="1"/>
  <c r="W21" i="15"/>
  <c r="AE20" i="15"/>
  <c r="AG20" i="15"/>
  <c r="AP20" i="15" s="1"/>
  <c r="AH21" i="86"/>
  <c r="AQ21" i="86" s="1"/>
  <c r="AH18" i="12"/>
  <c r="AQ18" i="12" s="1"/>
  <c r="AG20" i="9"/>
  <c r="AP20" i="9" s="1"/>
  <c r="AF20" i="9"/>
  <c r="AO20" i="9" s="1"/>
  <c r="W21" i="9"/>
  <c r="AE20" i="9"/>
  <c r="Y20" i="14"/>
  <c r="X20" i="14"/>
  <c r="Z20" i="14" s="1"/>
  <c r="AN18" i="59"/>
  <c r="AI18" i="59"/>
  <c r="AN18" i="18"/>
  <c r="AI18" i="18"/>
  <c r="X21" i="71"/>
  <c r="Y21" i="71"/>
  <c r="AN19" i="52"/>
  <c r="AI19" i="52"/>
  <c r="Y19" i="45"/>
  <c r="X19" i="45"/>
  <c r="Z19" i="45" s="1"/>
  <c r="X19" i="78"/>
  <c r="Y19" i="78"/>
  <c r="X20" i="2"/>
  <c r="Y20" i="2"/>
  <c r="Z19" i="17" l="1"/>
  <c r="AF19" i="55"/>
  <c r="AO19" i="55" s="1"/>
  <c r="AE18" i="12"/>
  <c r="W21" i="87"/>
  <c r="Z20" i="52"/>
  <c r="W21" i="43"/>
  <c r="AG18" i="12"/>
  <c r="AP18" i="12" s="1"/>
  <c r="AE20" i="87"/>
  <c r="Z19" i="3"/>
  <c r="W20" i="3" s="1"/>
  <c r="W19" i="89"/>
  <c r="W20" i="13"/>
  <c r="Z18" i="67"/>
  <c r="AI19" i="65"/>
  <c r="Z19" i="11"/>
  <c r="AE19" i="11" s="1"/>
  <c r="AG19" i="88"/>
  <c r="AP19" i="88" s="1"/>
  <c r="AF19" i="13"/>
  <c r="AO19" i="13" s="1"/>
  <c r="AF19" i="88"/>
  <c r="AO19" i="88" s="1"/>
  <c r="AG19" i="13"/>
  <c r="AP19" i="13" s="1"/>
  <c r="AI19" i="1"/>
  <c r="Z19" i="24"/>
  <c r="AE19" i="24" s="1"/>
  <c r="AG19" i="55"/>
  <c r="AP19" i="55" s="1"/>
  <c r="W20" i="88"/>
  <c r="AF20" i="43"/>
  <c r="AO20" i="43" s="1"/>
  <c r="W19" i="12"/>
  <c r="AE19" i="22"/>
  <c r="AG20" i="87"/>
  <c r="AP20" i="87" s="1"/>
  <c r="Z19" i="91"/>
  <c r="AG19" i="91" s="1"/>
  <c r="AP19" i="91" s="1"/>
  <c r="Z20" i="25"/>
  <c r="Z20" i="73"/>
  <c r="AF20" i="69"/>
  <c r="AO20" i="69" s="1"/>
  <c r="W22" i="86"/>
  <c r="AE20" i="69"/>
  <c r="AE21" i="86"/>
  <c r="AN21" i="86" s="1"/>
  <c r="W21" i="69"/>
  <c r="AE19" i="3"/>
  <c r="AG19" i="3"/>
  <c r="AP19" i="3" s="1"/>
  <c r="AF19" i="3"/>
  <c r="AO19" i="3" s="1"/>
  <c r="X20" i="1"/>
  <c r="AH20" i="1" s="1"/>
  <c r="AQ20" i="1" s="1"/>
  <c r="Z19" i="74"/>
  <c r="AF21" i="86"/>
  <c r="AO21" i="86" s="1"/>
  <c r="X20" i="84"/>
  <c r="Z19" i="51"/>
  <c r="Z20" i="36"/>
  <c r="AE20" i="36" s="1"/>
  <c r="AI18" i="95"/>
  <c r="Z21" i="96"/>
  <c r="Z20" i="65"/>
  <c r="AG20" i="65" s="1"/>
  <c r="AP20" i="65" s="1"/>
  <c r="Z19" i="18"/>
  <c r="AG19" i="18" s="1"/>
  <c r="AP19" i="18" s="1"/>
  <c r="Z19" i="50"/>
  <c r="AG18" i="89"/>
  <c r="AP18" i="89" s="1"/>
  <c r="W20" i="22"/>
  <c r="Y20" i="22" s="1"/>
  <c r="Z19" i="29"/>
  <c r="AG19" i="22"/>
  <c r="AP19" i="22" s="1"/>
  <c r="Z20" i="42"/>
  <c r="W21" i="42" s="1"/>
  <c r="Z20" i="37"/>
  <c r="AF20" i="37" s="1"/>
  <c r="AO20" i="37" s="1"/>
  <c r="Z20" i="26"/>
  <c r="AE20" i="26" s="1"/>
  <c r="AI19" i="2"/>
  <c r="AR19" i="2" s="1"/>
  <c r="Z19" i="16"/>
  <c r="AG19" i="16" s="1"/>
  <c r="AP19" i="16" s="1"/>
  <c r="Z20" i="2"/>
  <c r="W21" i="2" s="1"/>
  <c r="Z19" i="78"/>
  <c r="W20" i="78" s="1"/>
  <c r="Z21" i="44"/>
  <c r="W22" i="44" s="1"/>
  <c r="AG20" i="26"/>
  <c r="AP20" i="26" s="1"/>
  <c r="AF20" i="26"/>
  <c r="AO20" i="26" s="1"/>
  <c r="AG20" i="2"/>
  <c r="AP20" i="2" s="1"/>
  <c r="AG20" i="14"/>
  <c r="AP20" i="14" s="1"/>
  <c r="AF20" i="14"/>
  <c r="AO20" i="14" s="1"/>
  <c r="W21" i="14"/>
  <c r="AE20" i="14"/>
  <c r="AG19" i="45"/>
  <c r="AP19" i="45" s="1"/>
  <c r="AE19" i="45"/>
  <c r="W20" i="45"/>
  <c r="AF19" i="45"/>
  <c r="AO19" i="45" s="1"/>
  <c r="AF20" i="81"/>
  <c r="AO20" i="81" s="1"/>
  <c r="AG20" i="81"/>
  <c r="AP20" i="81" s="1"/>
  <c r="AE20" i="81"/>
  <c r="W21" i="81"/>
  <c r="W20" i="16"/>
  <c r="AG20" i="25"/>
  <c r="AP20" i="25" s="1"/>
  <c r="AF20" i="25"/>
  <c r="AO20" i="25" s="1"/>
  <c r="AE20" i="25"/>
  <c r="W21" i="25"/>
  <c r="AG20" i="42"/>
  <c r="AP20" i="42" s="1"/>
  <c r="AF20" i="42"/>
  <c r="AO20" i="42" s="1"/>
  <c r="AE20" i="42"/>
  <c r="W21" i="37"/>
  <c r="W20" i="18"/>
  <c r="AE19" i="18"/>
  <c r="AR18" i="59"/>
  <c r="AH20" i="84"/>
  <c r="AQ20" i="84" s="1"/>
  <c r="AI19" i="75"/>
  <c r="AN19" i="75"/>
  <c r="X20" i="33"/>
  <c r="Y20" i="33"/>
  <c r="Z20" i="84"/>
  <c r="AR18" i="18"/>
  <c r="AN19" i="54"/>
  <c r="AI19" i="54"/>
  <c r="AH19" i="29"/>
  <c r="AQ19" i="29" s="1"/>
  <c r="AR19" i="30"/>
  <c r="AI19" i="8"/>
  <c r="AN19" i="8"/>
  <c r="AI19" i="77"/>
  <c r="AN19" i="77"/>
  <c r="AH19" i="50"/>
  <c r="AQ19" i="50" s="1"/>
  <c r="Y20" i="4"/>
  <c r="X20" i="4"/>
  <c r="AR20" i="44"/>
  <c r="X19" i="94"/>
  <c r="Y19" i="94"/>
  <c r="AR18" i="51"/>
  <c r="AI17" i="7"/>
  <c r="AN17" i="7"/>
  <c r="AH19" i="64"/>
  <c r="AQ19" i="64" s="1"/>
  <c r="AF19" i="11"/>
  <c r="AO19" i="11" s="1"/>
  <c r="W20" i="11"/>
  <c r="AN19" i="38"/>
  <c r="AI19" i="38"/>
  <c r="AR18" i="50"/>
  <c r="AR19" i="42"/>
  <c r="AR19" i="81"/>
  <c r="AG20" i="52"/>
  <c r="AP20" i="52" s="1"/>
  <c r="W21" i="52"/>
  <c r="AF20" i="52"/>
  <c r="AO20" i="52" s="1"/>
  <c r="AE20" i="52"/>
  <c r="AR18" i="45"/>
  <c r="AH19" i="51"/>
  <c r="AQ19" i="51" s="1"/>
  <c r="AN18" i="6"/>
  <c r="AI18" i="6"/>
  <c r="AI18" i="5"/>
  <c r="AN18" i="5"/>
  <c r="AI18" i="10"/>
  <c r="AN18" i="10"/>
  <c r="AI19" i="63"/>
  <c r="AN19" i="63"/>
  <c r="X21" i="43"/>
  <c r="Y21" i="43"/>
  <c r="AN19" i="13"/>
  <c r="AI19" i="13"/>
  <c r="Y21" i="9"/>
  <c r="X21" i="9"/>
  <c r="AR19" i="52"/>
  <c r="AI20" i="9"/>
  <c r="AN20" i="9"/>
  <c r="AI20" i="15"/>
  <c r="AN20" i="15"/>
  <c r="AH19" i="16"/>
  <c r="AQ19" i="16" s="1"/>
  <c r="Y21" i="83"/>
  <c r="X21" i="83"/>
  <c r="W20" i="74"/>
  <c r="AG19" i="74"/>
  <c r="AP19" i="74" s="1"/>
  <c r="AF19" i="74"/>
  <c r="AO19" i="74" s="1"/>
  <c r="AE19" i="74"/>
  <c r="X20" i="54"/>
  <c r="Y20" i="54"/>
  <c r="AF20" i="36"/>
  <c r="AO20" i="36" s="1"/>
  <c r="AG20" i="36"/>
  <c r="AP20" i="36" s="1"/>
  <c r="AF19" i="29"/>
  <c r="AO19" i="29" s="1"/>
  <c r="AE19" i="29"/>
  <c r="W20" i="29"/>
  <c r="AG19" i="29"/>
  <c r="AP19" i="29" s="1"/>
  <c r="AG19" i="60"/>
  <c r="AP19" i="60" s="1"/>
  <c r="AF19" i="60"/>
  <c r="AO19" i="60" s="1"/>
  <c r="W20" i="60"/>
  <c r="AE19" i="60"/>
  <c r="W20" i="91"/>
  <c r="AF19" i="24"/>
  <c r="AO19" i="24" s="1"/>
  <c r="W20" i="24"/>
  <c r="Y19" i="27"/>
  <c r="X19" i="27"/>
  <c r="Z19" i="27" s="1"/>
  <c r="X20" i="8"/>
  <c r="Y20" i="8"/>
  <c r="X20" i="53"/>
  <c r="Y20" i="53"/>
  <c r="AR20" i="76"/>
  <c r="AH19" i="17"/>
  <c r="AQ19" i="17" s="1"/>
  <c r="AF19" i="50"/>
  <c r="AO19" i="50" s="1"/>
  <c r="W20" i="50"/>
  <c r="AE19" i="50"/>
  <c r="AG19" i="50"/>
  <c r="AP19" i="50" s="1"/>
  <c r="AG20" i="30"/>
  <c r="AP20" i="30" s="1"/>
  <c r="AF20" i="30"/>
  <c r="AO20" i="30" s="1"/>
  <c r="AE20" i="30"/>
  <c r="W21" i="30"/>
  <c r="AR19" i="70"/>
  <c r="X18" i="7"/>
  <c r="Z18" i="7" s="1"/>
  <c r="Y18" i="7"/>
  <c r="Z19" i="64"/>
  <c r="AR18" i="56"/>
  <c r="AN20" i="28"/>
  <c r="AI20" i="28"/>
  <c r="Y22" i="86"/>
  <c r="X22" i="86"/>
  <c r="W22" i="96"/>
  <c r="AG21" i="96"/>
  <c r="AP21" i="96" s="1"/>
  <c r="AF21" i="96"/>
  <c r="AO21" i="96" s="1"/>
  <c r="AE21" i="96"/>
  <c r="AH20" i="37"/>
  <c r="AQ20" i="37" s="1"/>
  <c r="AH20" i="73"/>
  <c r="AQ20" i="73" s="1"/>
  <c r="Y19" i="6"/>
  <c r="X19" i="6"/>
  <c r="X20" i="80"/>
  <c r="Y20" i="80"/>
  <c r="AH19" i="61"/>
  <c r="AQ19" i="61" s="1"/>
  <c r="AI18" i="23"/>
  <c r="AN18" i="23"/>
  <c r="X19" i="5"/>
  <c r="Y19" i="5"/>
  <c r="AI19" i="40"/>
  <c r="AN19" i="40"/>
  <c r="X19" i="10"/>
  <c r="Y19" i="10"/>
  <c r="AI18" i="89"/>
  <c r="AN18" i="89"/>
  <c r="Y20" i="63"/>
  <c r="X20" i="63"/>
  <c r="AN20" i="43"/>
  <c r="AI20" i="43"/>
  <c r="AI19" i="82"/>
  <c r="AN19" i="82"/>
  <c r="Y20" i="13"/>
  <c r="X20" i="13"/>
  <c r="Y21" i="87"/>
  <c r="X21" i="87"/>
  <c r="AH19" i="78"/>
  <c r="AQ19" i="78" s="1"/>
  <c r="Y21" i="15"/>
  <c r="X21" i="15"/>
  <c r="X20" i="75"/>
  <c r="Y20" i="75"/>
  <c r="AI20" i="83"/>
  <c r="AN20" i="83"/>
  <c r="AR20" i="79"/>
  <c r="AR19" i="1"/>
  <c r="AR19" i="14"/>
  <c r="AH21" i="79"/>
  <c r="AQ21" i="79" s="1"/>
  <c r="AR18" i="16"/>
  <c r="W20" i="17"/>
  <c r="AE19" i="17"/>
  <c r="AG19" i="17"/>
  <c r="AP19" i="17" s="1"/>
  <c r="AF19" i="17"/>
  <c r="AO19" i="17" s="1"/>
  <c r="AR18" i="62"/>
  <c r="AR19" i="41"/>
  <c r="AH19" i="72"/>
  <c r="AQ19" i="72" s="1"/>
  <c r="AI18" i="92"/>
  <c r="AN18" i="92"/>
  <c r="AI19" i="90"/>
  <c r="AN19" i="90"/>
  <c r="AR20" i="96"/>
  <c r="AH20" i="41"/>
  <c r="AQ20" i="41" s="1"/>
  <c r="Y20" i="38"/>
  <c r="X20" i="38"/>
  <c r="AI19" i="19"/>
  <c r="AN19" i="19"/>
  <c r="AH20" i="58"/>
  <c r="AQ20" i="58" s="1"/>
  <c r="AF20" i="73"/>
  <c r="AO20" i="73" s="1"/>
  <c r="AE20" i="73"/>
  <c r="W21" i="73"/>
  <c r="AG20" i="73"/>
  <c r="AP20" i="73" s="1"/>
  <c r="AH19" i="59"/>
  <c r="AQ19" i="59" s="1"/>
  <c r="AG19" i="51"/>
  <c r="AP19" i="51" s="1"/>
  <c r="AF19" i="51"/>
  <c r="AO19" i="51" s="1"/>
  <c r="AE19" i="51"/>
  <c r="W20" i="51"/>
  <c r="AH19" i="93"/>
  <c r="AQ19" i="93" s="1"/>
  <c r="AI19" i="80"/>
  <c r="AN19" i="80"/>
  <c r="AG19" i="61"/>
  <c r="AP19" i="61" s="1"/>
  <c r="W20" i="61"/>
  <c r="AF19" i="61"/>
  <c r="AO19" i="61" s="1"/>
  <c r="AE19" i="61"/>
  <c r="X19" i="32"/>
  <c r="Y19" i="32"/>
  <c r="X19" i="23"/>
  <c r="Y19" i="23"/>
  <c r="AH21" i="76"/>
  <c r="AQ21" i="76" s="1"/>
  <c r="AH19" i="56"/>
  <c r="AQ19" i="56" s="1"/>
  <c r="AH21" i="21"/>
  <c r="AQ21" i="21" s="1"/>
  <c r="AH19" i="62"/>
  <c r="AQ19" i="62" s="1"/>
  <c r="AR18" i="95"/>
  <c r="AH20" i="70"/>
  <c r="AQ20" i="70" s="1"/>
  <c r="AR19" i="84"/>
  <c r="X20" i="34"/>
  <c r="Y20" i="34"/>
  <c r="AH19" i="95"/>
  <c r="AQ19" i="95" s="1"/>
  <c r="AR18" i="93"/>
  <c r="Z20" i="41"/>
  <c r="Y20" i="19"/>
  <c r="X20" i="19"/>
  <c r="AR19" i="26"/>
  <c r="AR18" i="78"/>
  <c r="Z19" i="59"/>
  <c r="AR18" i="72"/>
  <c r="Z19" i="93"/>
  <c r="Y21" i="48"/>
  <c r="X21" i="48"/>
  <c r="AI20" i="66"/>
  <c r="AN20" i="66"/>
  <c r="AN18" i="49"/>
  <c r="AI18" i="49"/>
  <c r="AN18" i="32"/>
  <c r="AI18" i="32"/>
  <c r="Y20" i="85"/>
  <c r="X20" i="85"/>
  <c r="AR18" i="11"/>
  <c r="Z19" i="56"/>
  <c r="AN19" i="55"/>
  <c r="Y20" i="88"/>
  <c r="X20" i="88"/>
  <c r="Z20" i="88" s="1"/>
  <c r="X19" i="89"/>
  <c r="Y19" i="89"/>
  <c r="Z19" i="89" s="1"/>
  <c r="Y20" i="47"/>
  <c r="X20" i="47"/>
  <c r="X20" i="82"/>
  <c r="Y20" i="82"/>
  <c r="Z20" i="82" s="1"/>
  <c r="X20" i="31"/>
  <c r="Y20" i="31"/>
  <c r="Z20" i="31" s="1"/>
  <c r="AR18" i="91"/>
  <c r="AH21" i="71"/>
  <c r="AQ21" i="71" s="1"/>
  <c r="Y19" i="35"/>
  <c r="X19" i="35"/>
  <c r="Z21" i="21"/>
  <c r="AR19" i="25"/>
  <c r="Z19" i="62"/>
  <c r="Z20" i="70"/>
  <c r="Z21" i="79"/>
  <c r="W19" i="20"/>
  <c r="AE18" i="20"/>
  <c r="AG18" i="20"/>
  <c r="AP18" i="20" s="1"/>
  <c r="AF18" i="20"/>
  <c r="AO18" i="20" s="1"/>
  <c r="AI18" i="27"/>
  <c r="AN18" i="27"/>
  <c r="AI19" i="53"/>
  <c r="AN19" i="53"/>
  <c r="X20" i="77"/>
  <c r="Y20" i="77"/>
  <c r="Z20" i="77" s="1"/>
  <c r="AI18" i="57"/>
  <c r="AN18" i="57"/>
  <c r="AR19" i="73"/>
  <c r="AR18" i="24"/>
  <c r="AN18" i="94"/>
  <c r="AI18" i="94"/>
  <c r="Z19" i="72"/>
  <c r="X18" i="68"/>
  <c r="Y18" i="68"/>
  <c r="Z19" i="95"/>
  <c r="AH19" i="11"/>
  <c r="AQ19" i="11" s="1"/>
  <c r="AR18" i="17"/>
  <c r="AH20" i="52"/>
  <c r="AQ20" i="52" s="1"/>
  <c r="AR18" i="64"/>
  <c r="Z20" i="58"/>
  <c r="AH20" i="65"/>
  <c r="AQ20" i="65" s="1"/>
  <c r="AI20" i="48"/>
  <c r="AN20" i="48"/>
  <c r="X21" i="66"/>
  <c r="Y21" i="66"/>
  <c r="Y19" i="49"/>
  <c r="X19" i="49"/>
  <c r="Z21" i="76"/>
  <c r="X20" i="40"/>
  <c r="Y20" i="40"/>
  <c r="X20" i="55"/>
  <c r="Y20" i="55"/>
  <c r="AN19" i="88"/>
  <c r="X20" i="39"/>
  <c r="Y20" i="39"/>
  <c r="AN19" i="47"/>
  <c r="AI19" i="47"/>
  <c r="AI18" i="12"/>
  <c r="AN18" i="12"/>
  <c r="AI20" i="69"/>
  <c r="AN20" i="69"/>
  <c r="AN19" i="22"/>
  <c r="AN19" i="31"/>
  <c r="AI19" i="31"/>
  <c r="AH19" i="45"/>
  <c r="AQ19" i="45" s="1"/>
  <c r="AH20" i="14"/>
  <c r="AQ20" i="14" s="1"/>
  <c r="AH20" i="2"/>
  <c r="AQ20" i="2" s="1"/>
  <c r="Z21" i="71"/>
  <c r="AR19" i="65"/>
  <c r="AH19" i="74"/>
  <c r="AQ19" i="74" s="1"/>
  <c r="AN18" i="35"/>
  <c r="AI18" i="35"/>
  <c r="AN19" i="33"/>
  <c r="AI19" i="33"/>
  <c r="AH20" i="36"/>
  <c r="AQ20" i="36" s="1"/>
  <c r="AR20" i="71"/>
  <c r="AH19" i="91"/>
  <c r="AQ19" i="91" s="1"/>
  <c r="AH19" i="24"/>
  <c r="AQ19" i="24" s="1"/>
  <c r="AR18" i="61"/>
  <c r="AG18" i="46"/>
  <c r="AP18" i="46" s="1"/>
  <c r="AF18" i="46"/>
  <c r="AO18" i="46" s="1"/>
  <c r="W19" i="46"/>
  <c r="AE18" i="46"/>
  <c r="X19" i="57"/>
  <c r="Y19" i="57"/>
  <c r="AR19" i="36"/>
  <c r="AI19" i="4"/>
  <c r="AN19" i="4"/>
  <c r="AH20" i="25"/>
  <c r="AQ20" i="25" s="1"/>
  <c r="AH20" i="81"/>
  <c r="AQ20" i="81" s="1"/>
  <c r="AH20" i="30"/>
  <c r="AQ20" i="30" s="1"/>
  <c r="AI19" i="34"/>
  <c r="AN19" i="34"/>
  <c r="AI17" i="68"/>
  <c r="AN17" i="68"/>
  <c r="Y19" i="92"/>
  <c r="X19" i="92"/>
  <c r="Y20" i="90"/>
  <c r="X20" i="90"/>
  <c r="AR19" i="37"/>
  <c r="Y21" i="28"/>
  <c r="X21" i="28"/>
  <c r="AR18" i="29"/>
  <c r="AH21" i="96"/>
  <c r="AQ21" i="96" s="1"/>
  <c r="AH20" i="26"/>
  <c r="AQ20" i="26" s="1"/>
  <c r="AH19" i="18"/>
  <c r="AQ19" i="18" s="1"/>
  <c r="AR19" i="58"/>
  <c r="AR18" i="74"/>
  <c r="AR20" i="21"/>
  <c r="AH20" i="42"/>
  <c r="AQ20" i="42" s="1"/>
  <c r="AI19" i="85"/>
  <c r="AN19" i="85"/>
  <c r="AH21" i="44"/>
  <c r="AQ21" i="44" s="1"/>
  <c r="AN19" i="39"/>
  <c r="AI19" i="39"/>
  <c r="X19" i="12"/>
  <c r="Y19" i="12"/>
  <c r="X21" i="69"/>
  <c r="Y21" i="69"/>
  <c r="AI20" i="87"/>
  <c r="AN20" i="87"/>
  <c r="AF20" i="2" l="1"/>
  <c r="AO20" i="2" s="1"/>
  <c r="AE20" i="2"/>
  <c r="AF19" i="18"/>
  <c r="AO19" i="18" s="1"/>
  <c r="W21" i="65"/>
  <c r="Z19" i="12"/>
  <c r="AG19" i="78"/>
  <c r="AP19" i="78" s="1"/>
  <c r="AE20" i="37"/>
  <c r="Z20" i="1"/>
  <c r="X20" i="22"/>
  <c r="Z20" i="47"/>
  <c r="AI19" i="55"/>
  <c r="Z20" i="34"/>
  <c r="AG20" i="34" s="1"/>
  <c r="AP20" i="34" s="1"/>
  <c r="AG19" i="24"/>
  <c r="AP19" i="24" s="1"/>
  <c r="AG19" i="11"/>
  <c r="AP19" i="11" s="1"/>
  <c r="AE19" i="16"/>
  <c r="AF19" i="91"/>
  <c r="AO19" i="91" s="1"/>
  <c r="AE18" i="67"/>
  <c r="AF18" i="67"/>
  <c r="AO18" i="67" s="1"/>
  <c r="W19" i="67"/>
  <c r="AG18" i="67"/>
  <c r="AP18" i="67" s="1"/>
  <c r="AE19" i="91"/>
  <c r="W21" i="36"/>
  <c r="AG20" i="37"/>
  <c r="AP20" i="37" s="1"/>
  <c r="AF19" i="16"/>
  <c r="AO19" i="16" s="1"/>
  <c r="AG21" i="44"/>
  <c r="AP21" i="44" s="1"/>
  <c r="AI19" i="88"/>
  <c r="Z21" i="15"/>
  <c r="Z20" i="4"/>
  <c r="AE19" i="78"/>
  <c r="AE20" i="65"/>
  <c r="AN20" i="65" s="1"/>
  <c r="AN19" i="3"/>
  <c r="AI19" i="3"/>
  <c r="AR19" i="3" s="1"/>
  <c r="AF20" i="65"/>
  <c r="AO20" i="65" s="1"/>
  <c r="Z21" i="87"/>
  <c r="AI21" i="86"/>
  <c r="AR21" i="86" s="1"/>
  <c r="AI19" i="22"/>
  <c r="AR19" i="22" s="1"/>
  <c r="X20" i="3"/>
  <c r="Y20" i="3"/>
  <c r="Z19" i="23"/>
  <c r="Z20" i="75"/>
  <c r="Z20" i="13"/>
  <c r="AF20" i="13" s="1"/>
  <c r="AO20" i="13" s="1"/>
  <c r="Z20" i="63"/>
  <c r="W21" i="63" s="1"/>
  <c r="Z21" i="9"/>
  <c r="AE21" i="44"/>
  <c r="Z20" i="8"/>
  <c r="Z20" i="33"/>
  <c r="Z21" i="28"/>
  <c r="AG21" i="28" s="1"/>
  <c r="AP21" i="28" s="1"/>
  <c r="Z19" i="32"/>
  <c r="W20" i="32" s="1"/>
  <c r="AF21" i="44"/>
  <c r="AO21" i="44" s="1"/>
  <c r="Z20" i="53"/>
  <c r="AF19" i="78"/>
  <c r="AO19" i="78" s="1"/>
  <c r="Z20" i="19"/>
  <c r="W21" i="19" s="1"/>
  <c r="Z19" i="10"/>
  <c r="W20" i="10" s="1"/>
  <c r="Z21" i="69"/>
  <c r="AE21" i="69" s="1"/>
  <c r="Z18" i="68"/>
  <c r="W21" i="26"/>
  <c r="Z19" i="92"/>
  <c r="W20" i="92" s="1"/>
  <c r="Z20" i="39"/>
  <c r="AG20" i="39" s="1"/>
  <c r="AP20" i="39" s="1"/>
  <c r="Z20" i="40"/>
  <c r="AG20" i="40" s="1"/>
  <c r="AP20" i="40" s="1"/>
  <c r="Z21" i="66"/>
  <c r="AG21" i="66" s="1"/>
  <c r="AP21" i="66" s="1"/>
  <c r="Z20" i="80"/>
  <c r="AE20" i="80" s="1"/>
  <c r="Z20" i="54"/>
  <c r="AG19" i="12"/>
  <c r="AP19" i="12" s="1"/>
  <c r="AF19" i="12"/>
  <c r="AO19" i="12" s="1"/>
  <c r="W20" i="12"/>
  <c r="AE19" i="12"/>
  <c r="W21" i="31"/>
  <c r="AG20" i="31"/>
  <c r="AP20" i="31" s="1"/>
  <c r="AF20" i="31"/>
  <c r="AO20" i="31" s="1"/>
  <c r="AE20" i="31"/>
  <c r="AF19" i="89"/>
  <c r="AO19" i="89" s="1"/>
  <c r="AE19" i="89"/>
  <c r="AG19" i="89"/>
  <c r="AP19" i="89" s="1"/>
  <c r="W20" i="89"/>
  <c r="AG20" i="19"/>
  <c r="AP20" i="19" s="1"/>
  <c r="AF20" i="19"/>
  <c r="AO20" i="19" s="1"/>
  <c r="AF19" i="10"/>
  <c r="AO19" i="10" s="1"/>
  <c r="AE20" i="82"/>
  <c r="AG20" i="82"/>
  <c r="AP20" i="82" s="1"/>
  <c r="AF20" i="82"/>
  <c r="AO20" i="82" s="1"/>
  <c r="W21" i="82"/>
  <c r="AE19" i="92"/>
  <c r="W21" i="39"/>
  <c r="AG20" i="80"/>
  <c r="AP20" i="80" s="1"/>
  <c r="AF20" i="80"/>
  <c r="AO20" i="80" s="1"/>
  <c r="W21" i="54"/>
  <c r="AE20" i="54"/>
  <c r="AG20" i="54"/>
  <c r="AP20" i="54" s="1"/>
  <c r="AF20" i="54"/>
  <c r="AO20" i="54" s="1"/>
  <c r="AG20" i="13"/>
  <c r="AP20" i="13" s="1"/>
  <c r="AG20" i="88"/>
  <c r="AP20" i="88" s="1"/>
  <c r="AF20" i="88"/>
  <c r="AO20" i="88" s="1"/>
  <c r="AE20" i="88"/>
  <c r="W21" i="88"/>
  <c r="AF20" i="77"/>
  <c r="AO20" i="77" s="1"/>
  <c r="AE20" i="77"/>
  <c r="AG20" i="77"/>
  <c r="AP20" i="77" s="1"/>
  <c r="W21" i="77"/>
  <c r="AG20" i="47"/>
  <c r="AP20" i="47" s="1"/>
  <c r="AF20" i="47"/>
  <c r="AO20" i="47" s="1"/>
  <c r="W21" i="47"/>
  <c r="AE20" i="47"/>
  <c r="AG18" i="68"/>
  <c r="AP18" i="68" s="1"/>
  <c r="AF18" i="68"/>
  <c r="AO18" i="68" s="1"/>
  <c r="AE18" i="68"/>
  <c r="W19" i="68"/>
  <c r="AG21" i="87"/>
  <c r="AP21" i="87" s="1"/>
  <c r="AF21" i="87"/>
  <c r="AO21" i="87" s="1"/>
  <c r="AE21" i="87"/>
  <c r="W22" i="87"/>
  <c r="AH19" i="49"/>
  <c r="AQ19" i="49" s="1"/>
  <c r="Y20" i="61"/>
  <c r="X20" i="61"/>
  <c r="Z20" i="61" s="1"/>
  <c r="AI20" i="73"/>
  <c r="AN20" i="73"/>
  <c r="AR20" i="87"/>
  <c r="AR19" i="85"/>
  <c r="AR19" i="33"/>
  <c r="AF21" i="76"/>
  <c r="AO21" i="76" s="1"/>
  <c r="AE21" i="76"/>
  <c r="AG21" i="76"/>
  <c r="AP21" i="76" s="1"/>
  <c r="W22" i="76"/>
  <c r="AG19" i="72"/>
  <c r="AP19" i="72" s="1"/>
  <c r="AF19" i="72"/>
  <c r="AO19" i="72" s="1"/>
  <c r="W20" i="72"/>
  <c r="AE19" i="72"/>
  <c r="AI18" i="20"/>
  <c r="AN18" i="20"/>
  <c r="AH20" i="85"/>
  <c r="AQ20" i="85" s="1"/>
  <c r="AE19" i="93"/>
  <c r="W20" i="93"/>
  <c r="AG19" i="93"/>
  <c r="AP19" i="93" s="1"/>
  <c r="AF19" i="93"/>
  <c r="AO19" i="93" s="1"/>
  <c r="AH19" i="23"/>
  <c r="AQ19" i="23" s="1"/>
  <c r="Y21" i="73"/>
  <c r="X21" i="73"/>
  <c r="X22" i="96"/>
  <c r="Y22" i="96"/>
  <c r="AR20" i="28"/>
  <c r="AH18" i="7"/>
  <c r="AQ18" i="7" s="1"/>
  <c r="AN20" i="30"/>
  <c r="AI20" i="30"/>
  <c r="AH20" i="53"/>
  <c r="AQ20" i="53" s="1"/>
  <c r="Y20" i="60"/>
  <c r="X20" i="60"/>
  <c r="AI19" i="29"/>
  <c r="AN19" i="29"/>
  <c r="AG21" i="9"/>
  <c r="AP21" i="9" s="1"/>
  <c r="AF21" i="9"/>
  <c r="AO21" i="9" s="1"/>
  <c r="W22" i="9"/>
  <c r="AE21" i="9"/>
  <c r="AR18" i="6"/>
  <c r="AN20" i="52"/>
  <c r="AI20" i="52"/>
  <c r="AN19" i="11"/>
  <c r="AI19" i="11"/>
  <c r="W21" i="33"/>
  <c r="AG20" i="33"/>
  <c r="AP20" i="33" s="1"/>
  <c r="AF20" i="33"/>
  <c r="AO20" i="33" s="1"/>
  <c r="AE20" i="33"/>
  <c r="AI20" i="37"/>
  <c r="AN20" i="37"/>
  <c r="AN20" i="25"/>
  <c r="AI20" i="25"/>
  <c r="Y22" i="44"/>
  <c r="X22" i="44"/>
  <c r="Y21" i="2"/>
  <c r="X21" i="2"/>
  <c r="AH19" i="57"/>
  <c r="AQ19" i="57" s="1"/>
  <c r="AH20" i="55"/>
  <c r="AQ20" i="55" s="1"/>
  <c r="AR18" i="94"/>
  <c r="AR19" i="55"/>
  <c r="AF21" i="15"/>
  <c r="AO21" i="15" s="1"/>
  <c r="W22" i="15"/>
  <c r="AE21" i="15"/>
  <c r="AG21" i="15"/>
  <c r="AP21" i="15" s="1"/>
  <c r="AH22" i="86"/>
  <c r="AQ22" i="86" s="1"/>
  <c r="AG20" i="53"/>
  <c r="AP20" i="53" s="1"/>
  <c r="AF20" i="53"/>
  <c r="AO20" i="53" s="1"/>
  <c r="AE20" i="53"/>
  <c r="W21" i="53"/>
  <c r="AG19" i="27"/>
  <c r="AP19" i="27" s="1"/>
  <c r="AE19" i="27"/>
  <c r="W20" i="27"/>
  <c r="AF19" i="27"/>
  <c r="AO19" i="27" s="1"/>
  <c r="AI19" i="91"/>
  <c r="AN19" i="91"/>
  <c r="AR19" i="13"/>
  <c r="AR19" i="63"/>
  <c r="X20" i="11"/>
  <c r="Z20" i="11" s="1"/>
  <c r="Y20" i="11"/>
  <c r="AH19" i="94"/>
  <c r="AQ19" i="94" s="1"/>
  <c r="AG20" i="4"/>
  <c r="AP20" i="4" s="1"/>
  <c r="AF20" i="4"/>
  <c r="AO20" i="4" s="1"/>
  <c r="W21" i="4"/>
  <c r="AE20" i="4"/>
  <c r="AR19" i="8"/>
  <c r="AI20" i="42"/>
  <c r="AN20" i="42"/>
  <c r="AI20" i="14"/>
  <c r="AN20" i="14"/>
  <c r="AH19" i="12"/>
  <c r="AQ19" i="12" s="1"/>
  <c r="AH21" i="28"/>
  <c r="AQ21" i="28" s="1"/>
  <c r="AR17" i="68"/>
  <c r="Z19" i="57"/>
  <c r="AR18" i="35"/>
  <c r="AR20" i="69"/>
  <c r="AH20" i="39"/>
  <c r="AQ20" i="39" s="1"/>
  <c r="Z20" i="55"/>
  <c r="AR20" i="48"/>
  <c r="AG19" i="95"/>
  <c r="AP19" i="95" s="1"/>
  <c r="AF19" i="95"/>
  <c r="AO19" i="95" s="1"/>
  <c r="W20" i="95"/>
  <c r="AE19" i="95"/>
  <c r="AR18" i="57"/>
  <c r="AG21" i="79"/>
  <c r="AP21" i="79" s="1"/>
  <c r="AF21" i="79"/>
  <c r="AO21" i="79" s="1"/>
  <c r="AE21" i="79"/>
  <c r="W22" i="79"/>
  <c r="AG21" i="21"/>
  <c r="AP21" i="21" s="1"/>
  <c r="AF21" i="21"/>
  <c r="AO21" i="21" s="1"/>
  <c r="W22" i="21"/>
  <c r="AE21" i="21"/>
  <c r="AH20" i="82"/>
  <c r="AQ20" i="82" s="1"/>
  <c r="AH19" i="89"/>
  <c r="AQ19" i="89" s="1"/>
  <c r="Z20" i="85"/>
  <c r="AR20" i="66"/>
  <c r="AH20" i="19"/>
  <c r="AQ20" i="19" s="1"/>
  <c r="AH20" i="34"/>
  <c r="AQ20" i="34" s="1"/>
  <c r="AR19" i="19"/>
  <c r="AR19" i="90"/>
  <c r="AR19" i="82"/>
  <c r="AR19" i="40"/>
  <c r="AN19" i="24"/>
  <c r="AI19" i="24"/>
  <c r="AH20" i="54"/>
  <c r="AQ20" i="54" s="1"/>
  <c r="X20" i="74"/>
  <c r="Y20" i="74"/>
  <c r="Y21" i="52"/>
  <c r="X21" i="52"/>
  <c r="Z19" i="94"/>
  <c r="AR19" i="75"/>
  <c r="Y21" i="14"/>
  <c r="X21" i="14"/>
  <c r="AN21" i="44"/>
  <c r="AI21" i="44"/>
  <c r="X20" i="78"/>
  <c r="Y20" i="78"/>
  <c r="Y21" i="26"/>
  <c r="X21" i="26"/>
  <c r="AH19" i="6"/>
  <c r="AQ19" i="6" s="1"/>
  <c r="AR19" i="31"/>
  <c r="Z19" i="49"/>
  <c r="AR18" i="27"/>
  <c r="AF20" i="70"/>
  <c r="AO20" i="70" s="1"/>
  <c r="W21" i="70"/>
  <c r="AE20" i="70"/>
  <c r="AG20" i="70"/>
  <c r="AP20" i="70" s="1"/>
  <c r="AH19" i="35"/>
  <c r="AQ19" i="35" s="1"/>
  <c r="AG19" i="56"/>
  <c r="AP19" i="56" s="1"/>
  <c r="AF19" i="56"/>
  <c r="AO19" i="56" s="1"/>
  <c r="AE19" i="56"/>
  <c r="W20" i="56"/>
  <c r="AR18" i="32"/>
  <c r="AH21" i="48"/>
  <c r="AQ21" i="48" s="1"/>
  <c r="AF19" i="59"/>
  <c r="AO19" i="59" s="1"/>
  <c r="W20" i="59"/>
  <c r="AE19" i="59"/>
  <c r="AG19" i="59"/>
  <c r="AP19" i="59" s="1"/>
  <c r="AH19" i="32"/>
  <c r="AQ19" i="32" s="1"/>
  <c r="AH20" i="38"/>
  <c r="AQ20" i="38" s="1"/>
  <c r="AI19" i="17"/>
  <c r="AN19" i="17"/>
  <c r="AH20" i="75"/>
  <c r="AQ20" i="75" s="1"/>
  <c r="AR20" i="43"/>
  <c r="AR18" i="89"/>
  <c r="Z19" i="6"/>
  <c r="AN21" i="96"/>
  <c r="AI21" i="96"/>
  <c r="Z22" i="86"/>
  <c r="AH20" i="8"/>
  <c r="AQ20" i="8" s="1"/>
  <c r="Y20" i="24"/>
  <c r="X20" i="24"/>
  <c r="AH21" i="83"/>
  <c r="AQ21" i="83" s="1"/>
  <c r="AR20" i="15"/>
  <c r="AR18" i="10"/>
  <c r="AR17" i="7"/>
  <c r="AG20" i="84"/>
  <c r="AP20" i="84" s="1"/>
  <c r="AF20" i="84"/>
  <c r="AO20" i="84" s="1"/>
  <c r="W21" i="84"/>
  <c r="AE20" i="84"/>
  <c r="AN19" i="16"/>
  <c r="Y21" i="81"/>
  <c r="X21" i="81"/>
  <c r="Y20" i="45"/>
  <c r="X20" i="45"/>
  <c r="AN20" i="26"/>
  <c r="AI20" i="26"/>
  <c r="AH20" i="22"/>
  <c r="AQ20" i="22" s="1"/>
  <c r="AH20" i="90"/>
  <c r="AQ20" i="90" s="1"/>
  <c r="AR19" i="53"/>
  <c r="X19" i="20"/>
  <c r="Y19" i="20"/>
  <c r="AF19" i="23"/>
  <c r="AO19" i="23" s="1"/>
  <c r="W20" i="23"/>
  <c r="AE19" i="23"/>
  <c r="AG19" i="23"/>
  <c r="AP19" i="23" s="1"/>
  <c r="AR20" i="83"/>
  <c r="AH21" i="87"/>
  <c r="AQ21" i="87" s="1"/>
  <c r="AR18" i="23"/>
  <c r="AG18" i="7"/>
  <c r="AP18" i="7" s="1"/>
  <c r="AF18" i="7"/>
  <c r="AO18" i="7" s="1"/>
  <c r="W19" i="7"/>
  <c r="AE18" i="7"/>
  <c r="Z20" i="22"/>
  <c r="AR19" i="39"/>
  <c r="AH19" i="92"/>
  <c r="AQ19" i="92" s="1"/>
  <c r="AR19" i="34"/>
  <c r="AN18" i="46"/>
  <c r="AI18" i="46"/>
  <c r="AR18" i="12"/>
  <c r="AH20" i="40"/>
  <c r="AQ20" i="40" s="1"/>
  <c r="AH18" i="68"/>
  <c r="AQ18" i="68" s="1"/>
  <c r="AH20" i="77"/>
  <c r="AQ20" i="77" s="1"/>
  <c r="W20" i="62"/>
  <c r="AE19" i="62"/>
  <c r="AG19" i="62"/>
  <c r="AP19" i="62" s="1"/>
  <c r="AF19" i="62"/>
  <c r="AO19" i="62" s="1"/>
  <c r="AH20" i="47"/>
  <c r="AQ20" i="47" s="1"/>
  <c r="AH20" i="88"/>
  <c r="AQ20" i="88" s="1"/>
  <c r="AE19" i="32"/>
  <c r="AR19" i="80"/>
  <c r="Y20" i="51"/>
  <c r="X20" i="51"/>
  <c r="Z20" i="51" s="1"/>
  <c r="AR18" i="92"/>
  <c r="X20" i="17"/>
  <c r="Y20" i="17"/>
  <c r="AE20" i="75"/>
  <c r="W21" i="75"/>
  <c r="AF20" i="75"/>
  <c r="AO20" i="75" s="1"/>
  <c r="AG20" i="75"/>
  <c r="AP20" i="75" s="1"/>
  <c r="AH20" i="13"/>
  <c r="AQ20" i="13" s="1"/>
  <c r="AH19" i="5"/>
  <c r="AQ19" i="5" s="1"/>
  <c r="AF19" i="64"/>
  <c r="AO19" i="64" s="1"/>
  <c r="W20" i="64"/>
  <c r="AE19" i="64"/>
  <c r="AG19" i="64"/>
  <c r="AP19" i="64" s="1"/>
  <c r="AI19" i="50"/>
  <c r="AN19" i="50"/>
  <c r="AF20" i="8"/>
  <c r="AO20" i="8" s="1"/>
  <c r="W21" i="8"/>
  <c r="AE20" i="8"/>
  <c r="AG20" i="8"/>
  <c r="AP20" i="8" s="1"/>
  <c r="Y20" i="91"/>
  <c r="X20" i="91"/>
  <c r="Y21" i="36"/>
  <c r="X21" i="36"/>
  <c r="AI19" i="74"/>
  <c r="AN19" i="74"/>
  <c r="AH21" i="9"/>
  <c r="AQ21" i="9" s="1"/>
  <c r="AH21" i="43"/>
  <c r="AQ21" i="43" s="1"/>
  <c r="AR19" i="38"/>
  <c r="AN19" i="18"/>
  <c r="AI19" i="18"/>
  <c r="Y20" i="16"/>
  <c r="X20" i="16"/>
  <c r="AI20" i="81"/>
  <c r="AN20" i="81"/>
  <c r="AI19" i="45"/>
  <c r="AN19" i="45"/>
  <c r="Z20" i="90"/>
  <c r="AR19" i="4"/>
  <c r="AH21" i="69"/>
  <c r="AQ21" i="69" s="1"/>
  <c r="X19" i="46"/>
  <c r="Y19" i="46"/>
  <c r="AG21" i="71"/>
  <c r="AP21" i="71" s="1"/>
  <c r="AF21" i="71"/>
  <c r="AO21" i="71" s="1"/>
  <c r="W22" i="71"/>
  <c r="AE21" i="71"/>
  <c r="AR19" i="47"/>
  <c r="AR19" i="88"/>
  <c r="AH21" i="66"/>
  <c r="AQ21" i="66" s="1"/>
  <c r="W21" i="58"/>
  <c r="AE20" i="58"/>
  <c r="AF20" i="58"/>
  <c r="AO20" i="58" s="1"/>
  <c r="AG20" i="58"/>
  <c r="AP20" i="58" s="1"/>
  <c r="Z19" i="35"/>
  <c r="AH20" i="31"/>
  <c r="AQ20" i="31" s="1"/>
  <c r="AR18" i="49"/>
  <c r="Z21" i="48"/>
  <c r="W21" i="41"/>
  <c r="AG20" i="41"/>
  <c r="AP20" i="41" s="1"/>
  <c r="AF20" i="41"/>
  <c r="AO20" i="41" s="1"/>
  <c r="AE20" i="41"/>
  <c r="AI19" i="61"/>
  <c r="AN19" i="61"/>
  <c r="AN19" i="51"/>
  <c r="AI19" i="51"/>
  <c r="Z20" i="38"/>
  <c r="AH21" i="15"/>
  <c r="AQ21" i="15" s="1"/>
  <c r="AH20" i="63"/>
  <c r="AQ20" i="63" s="1"/>
  <c r="AH19" i="10"/>
  <c r="AQ19" i="10" s="1"/>
  <c r="Z19" i="5"/>
  <c r="AH20" i="80"/>
  <c r="AQ20" i="80" s="1"/>
  <c r="X21" i="30"/>
  <c r="Y21" i="30"/>
  <c r="X20" i="50"/>
  <c r="Y20" i="50"/>
  <c r="AH19" i="27"/>
  <c r="AQ19" i="27" s="1"/>
  <c r="AN19" i="60"/>
  <c r="AI19" i="60"/>
  <c r="X20" i="29"/>
  <c r="Y20" i="29"/>
  <c r="AI20" i="36"/>
  <c r="AN20" i="36"/>
  <c r="Z21" i="83"/>
  <c r="AR20" i="9"/>
  <c r="Z21" i="43"/>
  <c r="AR18" i="5"/>
  <c r="AH20" i="4"/>
  <c r="AQ20" i="4" s="1"/>
  <c r="AR19" i="77"/>
  <c r="AR19" i="54"/>
  <c r="AH20" i="33"/>
  <c r="AQ20" i="33" s="1"/>
  <c r="Y20" i="18"/>
  <c r="X20" i="18"/>
  <c r="Y21" i="37"/>
  <c r="X21" i="37"/>
  <c r="X21" i="42"/>
  <c r="Y21" i="42"/>
  <c r="Y21" i="25"/>
  <c r="X21" i="25"/>
  <c r="X21" i="65"/>
  <c r="Y21" i="65"/>
  <c r="AI19" i="78"/>
  <c r="AN19" i="78"/>
  <c r="AI20" i="2"/>
  <c r="AN20" i="2"/>
  <c r="Z21" i="37" l="1"/>
  <c r="Z20" i="16"/>
  <c r="AF19" i="32"/>
  <c r="AO19" i="32" s="1"/>
  <c r="AG20" i="63"/>
  <c r="AP20" i="63" s="1"/>
  <c r="Z20" i="45"/>
  <c r="AI20" i="65"/>
  <c r="Z20" i="60"/>
  <c r="W21" i="60" s="1"/>
  <c r="AF21" i="66"/>
  <c r="AO21" i="66" s="1"/>
  <c r="AN18" i="67"/>
  <c r="AI18" i="67"/>
  <c r="AR18" i="67" s="1"/>
  <c r="AG19" i="32"/>
  <c r="AP19" i="32" s="1"/>
  <c r="AF20" i="63"/>
  <c r="AO20" i="63" s="1"/>
  <c r="W21" i="34"/>
  <c r="X21" i="34" s="1"/>
  <c r="AE21" i="66"/>
  <c r="AE20" i="63"/>
  <c r="AE20" i="34"/>
  <c r="W22" i="66"/>
  <c r="AF21" i="69"/>
  <c r="AO21" i="69" s="1"/>
  <c r="AI19" i="16"/>
  <c r="AF20" i="34"/>
  <c r="AO20" i="34" s="1"/>
  <c r="AG20" i="1"/>
  <c r="AP20" i="1" s="1"/>
  <c r="AE20" i="1"/>
  <c r="AF20" i="1"/>
  <c r="AO20" i="1" s="1"/>
  <c r="W21" i="1"/>
  <c r="W21" i="40"/>
  <c r="X21" i="40" s="1"/>
  <c r="X19" i="67"/>
  <c r="AH19" i="67" s="1"/>
  <c r="AQ19" i="67" s="1"/>
  <c r="Y19" i="67"/>
  <c r="Z19" i="67" s="1"/>
  <c r="Z20" i="78"/>
  <c r="Z22" i="96"/>
  <c r="AE21" i="28"/>
  <c r="AN21" i="28" s="1"/>
  <c r="AE20" i="40"/>
  <c r="AG19" i="10"/>
  <c r="AP19" i="10" s="1"/>
  <c r="W22" i="28"/>
  <c r="Y22" i="28" s="1"/>
  <c r="AF20" i="40"/>
  <c r="AO20" i="40" s="1"/>
  <c r="AE19" i="10"/>
  <c r="Z21" i="25"/>
  <c r="AG21" i="25" s="1"/>
  <c r="AP21" i="25" s="1"/>
  <c r="Z21" i="36"/>
  <c r="AF21" i="28"/>
  <c r="AO21" i="28" s="1"/>
  <c r="AE20" i="13"/>
  <c r="AN20" i="13" s="1"/>
  <c r="AE20" i="39"/>
  <c r="Z19" i="20"/>
  <c r="W20" i="20" s="1"/>
  <c r="Z21" i="26"/>
  <c r="W22" i="26" s="1"/>
  <c r="Z21" i="52"/>
  <c r="Z22" i="44"/>
  <c r="AG22" i="44" s="1"/>
  <c r="AP22" i="44" s="1"/>
  <c r="W21" i="13"/>
  <c r="AF20" i="39"/>
  <c r="AO20" i="39" s="1"/>
  <c r="AE20" i="19"/>
  <c r="AI20" i="19" s="1"/>
  <c r="Z20" i="3"/>
  <c r="AH20" i="3"/>
  <c r="AQ20" i="3" s="1"/>
  <c r="Z19" i="46"/>
  <c r="AG19" i="46" s="1"/>
  <c r="AP19" i="46" s="1"/>
  <c r="Z20" i="50"/>
  <c r="AG20" i="50" s="1"/>
  <c r="AP20" i="50" s="1"/>
  <c r="W21" i="80"/>
  <c r="AG21" i="69"/>
  <c r="AP21" i="69" s="1"/>
  <c r="W22" i="69"/>
  <c r="AG19" i="92"/>
  <c r="AP19" i="92" s="1"/>
  <c r="Z20" i="29"/>
  <c r="AE20" i="29" s="1"/>
  <c r="Z20" i="17"/>
  <c r="AF20" i="17" s="1"/>
  <c r="AO20" i="17" s="1"/>
  <c r="AF19" i="92"/>
  <c r="AO19" i="92" s="1"/>
  <c r="Z21" i="65"/>
  <c r="AG21" i="65" s="1"/>
  <c r="AP21" i="65" s="1"/>
  <c r="Z20" i="24"/>
  <c r="AG20" i="24" s="1"/>
  <c r="AP20" i="24" s="1"/>
  <c r="AG20" i="29"/>
  <c r="AP20" i="29" s="1"/>
  <c r="AF20" i="29"/>
  <c r="AO20" i="29" s="1"/>
  <c r="W21" i="29"/>
  <c r="AF20" i="45"/>
  <c r="AO20" i="45" s="1"/>
  <c r="W21" i="45"/>
  <c r="AE20" i="45"/>
  <c r="AG20" i="45"/>
  <c r="AP20" i="45" s="1"/>
  <c r="AE20" i="17"/>
  <c r="AG20" i="17"/>
  <c r="AP20" i="17" s="1"/>
  <c r="AG21" i="52"/>
  <c r="AP21" i="52" s="1"/>
  <c r="W22" i="52"/>
  <c r="AF21" i="52"/>
  <c r="AO21" i="52" s="1"/>
  <c r="AE21" i="52"/>
  <c r="AF20" i="50"/>
  <c r="AO20" i="50" s="1"/>
  <c r="W21" i="50"/>
  <c r="AE20" i="50"/>
  <c r="AH20" i="18"/>
  <c r="AQ20" i="18" s="1"/>
  <c r="AH21" i="30"/>
  <c r="AQ21" i="30" s="1"/>
  <c r="X21" i="58"/>
  <c r="Y21" i="58"/>
  <c r="AH19" i="46"/>
  <c r="AQ19" i="46" s="1"/>
  <c r="AE20" i="90"/>
  <c r="W21" i="90"/>
  <c r="AG20" i="90"/>
  <c r="AP20" i="90" s="1"/>
  <c r="AF20" i="90"/>
  <c r="AO20" i="90" s="1"/>
  <c r="AH20" i="91"/>
  <c r="AQ20" i="91" s="1"/>
  <c r="X20" i="32"/>
  <c r="Y20" i="32"/>
  <c r="Y19" i="7"/>
  <c r="X19" i="7"/>
  <c r="Z19" i="7" s="1"/>
  <c r="X20" i="23"/>
  <c r="Y20" i="23"/>
  <c r="AN20" i="84"/>
  <c r="AI20" i="84"/>
  <c r="AG19" i="6"/>
  <c r="AP19" i="6" s="1"/>
  <c r="AF19" i="6"/>
  <c r="AO19" i="6" s="1"/>
  <c r="W20" i="6"/>
  <c r="AE19" i="6"/>
  <c r="X20" i="59"/>
  <c r="Y20" i="59"/>
  <c r="W20" i="49"/>
  <c r="AE19" i="49"/>
  <c r="AF19" i="49"/>
  <c r="AO19" i="49" s="1"/>
  <c r="AG19" i="49"/>
  <c r="AP19" i="49" s="1"/>
  <c r="AR19" i="24"/>
  <c r="AN21" i="21"/>
  <c r="AI21" i="21"/>
  <c r="AF20" i="55"/>
  <c r="AO20" i="55" s="1"/>
  <c r="W21" i="55"/>
  <c r="AE20" i="55"/>
  <c r="AG20" i="55"/>
  <c r="AP20" i="55" s="1"/>
  <c r="AI20" i="4"/>
  <c r="AN20" i="4"/>
  <c r="AI20" i="53"/>
  <c r="AN20" i="53"/>
  <c r="AR20" i="52"/>
  <c r="AH21" i="73"/>
  <c r="AQ21" i="73" s="1"/>
  <c r="Y20" i="72"/>
  <c r="X20" i="72"/>
  <c r="AI21" i="76"/>
  <c r="AN21" i="76"/>
  <c r="AH20" i="61"/>
  <c r="AQ20" i="61" s="1"/>
  <c r="Y22" i="87"/>
  <c r="X22" i="87"/>
  <c r="Y21" i="77"/>
  <c r="X21" i="77"/>
  <c r="AN20" i="88"/>
  <c r="AI20" i="88"/>
  <c r="Y21" i="80"/>
  <c r="X21" i="80"/>
  <c r="X22" i="66"/>
  <c r="Y22" i="66"/>
  <c r="X20" i="92"/>
  <c r="Y20" i="92"/>
  <c r="Y21" i="82"/>
  <c r="X21" i="82"/>
  <c r="AI19" i="10"/>
  <c r="AN19" i="10"/>
  <c r="Z21" i="30"/>
  <c r="AF19" i="5"/>
  <c r="AO19" i="5" s="1"/>
  <c r="W20" i="5"/>
  <c r="AE19" i="5"/>
  <c r="AG19" i="5"/>
  <c r="AP19" i="5" s="1"/>
  <c r="AN21" i="71"/>
  <c r="AI21" i="71"/>
  <c r="W20" i="46"/>
  <c r="AG20" i="16"/>
  <c r="AP20" i="16" s="1"/>
  <c r="AF20" i="16"/>
  <c r="AO20" i="16" s="1"/>
  <c r="W21" i="16"/>
  <c r="AE20" i="16"/>
  <c r="AI19" i="62"/>
  <c r="AN19" i="62"/>
  <c r="AI20" i="63"/>
  <c r="AN20" i="63"/>
  <c r="AH21" i="81"/>
  <c r="AQ21" i="81" s="1"/>
  <c r="AN20" i="70"/>
  <c r="AI20" i="70"/>
  <c r="AH21" i="14"/>
  <c r="AQ21" i="14" s="1"/>
  <c r="AF20" i="85"/>
  <c r="AO20" i="85" s="1"/>
  <c r="AE20" i="85"/>
  <c r="AG20" i="85"/>
  <c r="AP20" i="85" s="1"/>
  <c r="W21" i="85"/>
  <c r="Y22" i="21"/>
  <c r="X22" i="21"/>
  <c r="Y20" i="95"/>
  <c r="X20" i="95"/>
  <c r="Y21" i="4"/>
  <c r="X21" i="4"/>
  <c r="AN21" i="87"/>
  <c r="AI21" i="87"/>
  <c r="AN20" i="47"/>
  <c r="AI20" i="47"/>
  <c r="X22" i="28"/>
  <c r="AN20" i="80"/>
  <c r="AI20" i="80"/>
  <c r="AI20" i="39"/>
  <c r="AN20" i="39"/>
  <c r="Y20" i="10"/>
  <c r="X20" i="10"/>
  <c r="X20" i="89"/>
  <c r="Z20" i="89" s="1"/>
  <c r="Y20" i="89"/>
  <c r="AG21" i="37"/>
  <c r="AP21" i="37" s="1"/>
  <c r="AF21" i="37"/>
  <c r="AO21" i="37" s="1"/>
  <c r="AE21" i="37"/>
  <c r="W22" i="37"/>
  <c r="AH21" i="42"/>
  <c r="AQ21" i="42" s="1"/>
  <c r="X21" i="41"/>
  <c r="Y21" i="41"/>
  <c r="Z21" i="42"/>
  <c r="Z20" i="18"/>
  <c r="AF20" i="38"/>
  <c r="AO20" i="38" s="1"/>
  <c r="AG20" i="38"/>
  <c r="AP20" i="38" s="1"/>
  <c r="AE20" i="38"/>
  <c r="W21" i="38"/>
  <c r="AR19" i="61"/>
  <c r="AF21" i="48"/>
  <c r="AO21" i="48" s="1"/>
  <c r="W22" i="48"/>
  <c r="AG21" i="48"/>
  <c r="AP21" i="48" s="1"/>
  <c r="AE21" i="48"/>
  <c r="X22" i="71"/>
  <c r="Y22" i="71"/>
  <c r="AR19" i="45"/>
  <c r="AR19" i="18"/>
  <c r="AR19" i="74"/>
  <c r="Z20" i="91"/>
  <c r="AR19" i="50"/>
  <c r="Y21" i="75"/>
  <c r="X21" i="75"/>
  <c r="AI19" i="32"/>
  <c r="AN19" i="32"/>
  <c r="X20" i="62"/>
  <c r="Y20" i="62"/>
  <c r="Y21" i="63"/>
  <c r="X21" i="63"/>
  <c r="AR20" i="26"/>
  <c r="Y21" i="84"/>
  <c r="X21" i="84"/>
  <c r="X21" i="70"/>
  <c r="Y21" i="70"/>
  <c r="AH20" i="74"/>
  <c r="AQ20" i="74" s="1"/>
  <c r="X20" i="27"/>
  <c r="Y20" i="27"/>
  <c r="AH21" i="2"/>
  <c r="AQ21" i="2" s="1"/>
  <c r="AR20" i="65"/>
  <c r="Z21" i="73"/>
  <c r="X20" i="93"/>
  <c r="Y20" i="93"/>
  <c r="AG20" i="61"/>
  <c r="AP20" i="61" s="1"/>
  <c r="W21" i="61"/>
  <c r="AF20" i="61"/>
  <c r="AO20" i="61" s="1"/>
  <c r="AE20" i="61"/>
  <c r="AN19" i="92"/>
  <c r="AN20" i="19"/>
  <c r="AR19" i="78"/>
  <c r="AG21" i="83"/>
  <c r="AP21" i="83" s="1"/>
  <c r="AF21" i="83"/>
  <c r="AO21" i="83" s="1"/>
  <c r="AE21" i="83"/>
  <c r="W22" i="83"/>
  <c r="AR20" i="2"/>
  <c r="AH21" i="25"/>
  <c r="AQ21" i="25" s="1"/>
  <c r="AH21" i="37"/>
  <c r="AQ21" i="37" s="1"/>
  <c r="AR20" i="36"/>
  <c r="AH20" i="50"/>
  <c r="AQ20" i="50" s="1"/>
  <c r="AI20" i="41"/>
  <c r="AN20" i="41"/>
  <c r="AH21" i="36"/>
  <c r="AQ21" i="36" s="1"/>
  <c r="AI20" i="75"/>
  <c r="AN20" i="75"/>
  <c r="AH20" i="51"/>
  <c r="AQ20" i="51" s="1"/>
  <c r="AH19" i="20"/>
  <c r="AQ19" i="20" s="1"/>
  <c r="Z21" i="81"/>
  <c r="W23" i="86"/>
  <c r="AG22" i="86"/>
  <c r="AP22" i="86" s="1"/>
  <c r="AF22" i="86"/>
  <c r="AO22" i="86" s="1"/>
  <c r="AE22" i="86"/>
  <c r="Y20" i="56"/>
  <c r="X20" i="56"/>
  <c r="AH20" i="78"/>
  <c r="AQ20" i="78" s="1"/>
  <c r="Z21" i="14"/>
  <c r="W20" i="94"/>
  <c r="AE19" i="94"/>
  <c r="AG19" i="94"/>
  <c r="AP19" i="94" s="1"/>
  <c r="AF19" i="94"/>
  <c r="AO19" i="94" s="1"/>
  <c r="Z20" i="74"/>
  <c r="AR20" i="14"/>
  <c r="AR20" i="42"/>
  <c r="AN19" i="27"/>
  <c r="AI19" i="27"/>
  <c r="AI21" i="15"/>
  <c r="AN21" i="15"/>
  <c r="X21" i="33"/>
  <c r="Y21" i="33"/>
  <c r="AR19" i="29"/>
  <c r="AR20" i="30"/>
  <c r="AI19" i="93"/>
  <c r="AN19" i="93"/>
  <c r="Y22" i="76"/>
  <c r="X22" i="76"/>
  <c r="AI20" i="34"/>
  <c r="AN20" i="34"/>
  <c r="X21" i="47"/>
  <c r="Y21" i="47"/>
  <c r="AN20" i="77"/>
  <c r="AI20" i="77"/>
  <c r="AN20" i="54"/>
  <c r="AI20" i="54"/>
  <c r="AN20" i="82"/>
  <c r="AI20" i="82"/>
  <c r="Y21" i="19"/>
  <c r="X21" i="19"/>
  <c r="AN19" i="89"/>
  <c r="AI19" i="89"/>
  <c r="X21" i="31"/>
  <c r="Y21" i="31"/>
  <c r="W22" i="25"/>
  <c r="AH21" i="65"/>
  <c r="AQ21" i="65" s="1"/>
  <c r="AR19" i="60"/>
  <c r="W22" i="43"/>
  <c r="AG21" i="43"/>
  <c r="AP21" i="43" s="1"/>
  <c r="AF21" i="43"/>
  <c r="AO21" i="43" s="1"/>
  <c r="AE21" i="43"/>
  <c r="W20" i="35"/>
  <c r="AG19" i="35"/>
  <c r="AP19" i="35" s="1"/>
  <c r="AF19" i="35"/>
  <c r="AO19" i="35" s="1"/>
  <c r="AE19" i="35"/>
  <c r="AR20" i="81"/>
  <c r="AI20" i="8"/>
  <c r="AN20" i="8"/>
  <c r="AN19" i="64"/>
  <c r="AI19" i="64"/>
  <c r="AG20" i="22"/>
  <c r="AP20" i="22" s="1"/>
  <c r="AF20" i="22"/>
  <c r="AO20" i="22" s="1"/>
  <c r="W21" i="22"/>
  <c r="AE20" i="22"/>
  <c r="AH20" i="45"/>
  <c r="AQ20" i="45" s="1"/>
  <c r="AR19" i="16"/>
  <c r="AH20" i="24"/>
  <c r="AQ20" i="24" s="1"/>
  <c r="AR21" i="96"/>
  <c r="AN19" i="56"/>
  <c r="AI19" i="56"/>
  <c r="AF20" i="78"/>
  <c r="AO20" i="78" s="1"/>
  <c r="AE20" i="78"/>
  <c r="W21" i="78"/>
  <c r="AG20" i="78"/>
  <c r="AP20" i="78" s="1"/>
  <c r="AH21" i="52"/>
  <c r="AQ21" i="52" s="1"/>
  <c r="Y22" i="79"/>
  <c r="X22" i="79"/>
  <c r="W20" i="57"/>
  <c r="AE19" i="57"/>
  <c r="AF19" i="57"/>
  <c r="AO19" i="57" s="1"/>
  <c r="AG19" i="57"/>
  <c r="AP19" i="57" s="1"/>
  <c r="AH20" i="11"/>
  <c r="AQ20" i="11" s="1"/>
  <c r="Y22" i="15"/>
  <c r="X22" i="15"/>
  <c r="Z21" i="2"/>
  <c r="AR20" i="25"/>
  <c r="AR20" i="37"/>
  <c r="AR19" i="11"/>
  <c r="AI21" i="9"/>
  <c r="AN21" i="9"/>
  <c r="AH20" i="60"/>
  <c r="AQ20" i="60" s="1"/>
  <c r="AH22" i="96"/>
  <c r="AQ22" i="96" s="1"/>
  <c r="AR18" i="20"/>
  <c r="X19" i="68"/>
  <c r="Y19" i="68"/>
  <c r="Y21" i="13"/>
  <c r="X21" i="13"/>
  <c r="Z21" i="13" s="1"/>
  <c r="Y21" i="54"/>
  <c r="X21" i="54"/>
  <c r="Y21" i="40"/>
  <c r="AI19" i="12"/>
  <c r="AN19" i="12"/>
  <c r="AI21" i="69"/>
  <c r="AN21" i="69"/>
  <c r="AH20" i="29"/>
  <c r="AQ20" i="29" s="1"/>
  <c r="AR19" i="51"/>
  <c r="AI20" i="58"/>
  <c r="AN20" i="58"/>
  <c r="AH20" i="16"/>
  <c r="AQ20" i="16" s="1"/>
  <c r="AG21" i="36"/>
  <c r="AP21" i="36" s="1"/>
  <c r="AE21" i="36"/>
  <c r="AF21" i="36"/>
  <c r="AO21" i="36" s="1"/>
  <c r="W22" i="36"/>
  <c r="X21" i="8"/>
  <c r="Y21" i="8"/>
  <c r="X20" i="64"/>
  <c r="Y20" i="64"/>
  <c r="AH20" i="17"/>
  <c r="AQ20" i="17" s="1"/>
  <c r="AG20" i="51"/>
  <c r="AP20" i="51" s="1"/>
  <c r="AF20" i="51"/>
  <c r="AO20" i="51" s="1"/>
  <c r="AE20" i="51"/>
  <c r="W21" i="51"/>
  <c r="AR18" i="46"/>
  <c r="AI18" i="7"/>
  <c r="AN18" i="7"/>
  <c r="AI19" i="23"/>
  <c r="AN19" i="23"/>
  <c r="AR19" i="17"/>
  <c r="AN19" i="59"/>
  <c r="AI19" i="59"/>
  <c r="AH21" i="26"/>
  <c r="AQ21" i="26" s="1"/>
  <c r="AR21" i="44"/>
  <c r="AN21" i="79"/>
  <c r="AI21" i="79"/>
  <c r="AN19" i="95"/>
  <c r="AI19" i="95"/>
  <c r="AG20" i="11"/>
  <c r="AP20" i="11" s="1"/>
  <c r="AF20" i="11"/>
  <c r="AO20" i="11" s="1"/>
  <c r="W21" i="11"/>
  <c r="AE20" i="11"/>
  <c r="AR19" i="91"/>
  <c r="Y21" i="53"/>
  <c r="X21" i="53"/>
  <c r="AH22" i="44"/>
  <c r="AQ22" i="44" s="1"/>
  <c r="AI20" i="33"/>
  <c r="AN20" i="33"/>
  <c r="Y22" i="9"/>
  <c r="X22" i="9"/>
  <c r="AF22" i="96"/>
  <c r="AO22" i="96" s="1"/>
  <c r="W23" i="96"/>
  <c r="AG22" i="96"/>
  <c r="AP22" i="96" s="1"/>
  <c r="AE22" i="96"/>
  <c r="AN19" i="72"/>
  <c r="AI19" i="72"/>
  <c r="AR20" i="73"/>
  <c r="AI18" i="68"/>
  <c r="AN18" i="68"/>
  <c r="X21" i="88"/>
  <c r="Y21" i="88"/>
  <c r="AI21" i="66"/>
  <c r="AN21" i="66"/>
  <c r="AI20" i="40"/>
  <c r="AN20" i="40"/>
  <c r="Y21" i="39"/>
  <c r="X21" i="39"/>
  <c r="AI20" i="31"/>
  <c r="AN20" i="31"/>
  <c r="X20" i="12"/>
  <c r="Y20" i="12"/>
  <c r="Y22" i="69"/>
  <c r="X22" i="69"/>
  <c r="Z21" i="41" l="1"/>
  <c r="AF19" i="20"/>
  <c r="AO19" i="20" s="1"/>
  <c r="Z20" i="95"/>
  <c r="Z21" i="82"/>
  <c r="AG19" i="20"/>
  <c r="AP19" i="20" s="1"/>
  <c r="W20" i="67"/>
  <c r="AG19" i="67"/>
  <c r="AP19" i="67" s="1"/>
  <c r="AF19" i="67"/>
  <c r="AO19" i="67" s="1"/>
  <c r="AE19" i="67"/>
  <c r="AF20" i="60"/>
  <c r="AO20" i="60" s="1"/>
  <c r="AE21" i="25"/>
  <c r="AI21" i="25" s="1"/>
  <c r="AG20" i="60"/>
  <c r="AP20" i="60" s="1"/>
  <c r="Y21" i="1"/>
  <c r="X21" i="1"/>
  <c r="AH21" i="1" s="1"/>
  <c r="AQ21" i="1" s="1"/>
  <c r="AF21" i="25"/>
  <c r="AO21" i="25" s="1"/>
  <c r="W21" i="17"/>
  <c r="Y21" i="17" s="1"/>
  <c r="AE21" i="26"/>
  <c r="AI21" i="26" s="1"/>
  <c r="AE19" i="20"/>
  <c r="Z22" i="69"/>
  <c r="Z22" i="15"/>
  <c r="Z21" i="19"/>
  <c r="AI19" i="92"/>
  <c r="AE22" i="44"/>
  <c r="AN22" i="44" s="1"/>
  <c r="AF21" i="26"/>
  <c r="AO21" i="26" s="1"/>
  <c r="Z22" i="28"/>
  <c r="AI20" i="1"/>
  <c r="AR20" i="1" s="1"/>
  <c r="AN20" i="1"/>
  <c r="Y21" i="34"/>
  <c r="Z21" i="34" s="1"/>
  <c r="AI21" i="28"/>
  <c r="AR21" i="28" s="1"/>
  <c r="AE20" i="60"/>
  <c r="W23" i="44"/>
  <c r="AG21" i="26"/>
  <c r="AP21" i="26" s="1"/>
  <c r="Z21" i="54"/>
  <c r="AF22" i="44"/>
  <c r="AO22" i="44" s="1"/>
  <c r="Z21" i="1"/>
  <c r="Z21" i="31"/>
  <c r="Z21" i="33"/>
  <c r="Z21" i="70"/>
  <c r="W21" i="3"/>
  <c r="AG20" i="3"/>
  <c r="AP20" i="3" s="1"/>
  <c r="AF20" i="3"/>
  <c r="AO20" i="3" s="1"/>
  <c r="AE20" i="3"/>
  <c r="Z20" i="64"/>
  <c r="AE19" i="46"/>
  <c r="AI20" i="13"/>
  <c r="AF19" i="46"/>
  <c r="AO19" i="46" s="1"/>
  <c r="AE20" i="24"/>
  <c r="Z20" i="12"/>
  <c r="Z21" i="40"/>
  <c r="Z22" i="79"/>
  <c r="AE22" i="79" s="1"/>
  <c r="Z21" i="4"/>
  <c r="AF21" i="4" s="1"/>
  <c r="AO21" i="4" s="1"/>
  <c r="Z20" i="72"/>
  <c r="W21" i="72" s="1"/>
  <c r="Z21" i="84"/>
  <c r="Z22" i="21"/>
  <c r="Z21" i="53"/>
  <c r="AE21" i="53" s="1"/>
  <c r="Z19" i="68"/>
  <c r="AG19" i="68" s="1"/>
  <c r="AP19" i="68" s="1"/>
  <c r="Z22" i="76"/>
  <c r="Z21" i="80"/>
  <c r="Z21" i="88"/>
  <c r="AE21" i="88" s="1"/>
  <c r="Z21" i="75"/>
  <c r="W22" i="75" s="1"/>
  <c r="Z20" i="92"/>
  <c r="W21" i="92" s="1"/>
  <c r="Z22" i="66"/>
  <c r="Z20" i="59"/>
  <c r="W21" i="59" s="1"/>
  <c r="Z21" i="77"/>
  <c r="AG21" i="77" s="1"/>
  <c r="AP21" i="77" s="1"/>
  <c r="W21" i="24"/>
  <c r="X21" i="24" s="1"/>
  <c r="AF20" i="24"/>
  <c r="AO20" i="24" s="1"/>
  <c r="W22" i="65"/>
  <c r="AE21" i="65"/>
  <c r="AN21" i="65" s="1"/>
  <c r="AF21" i="65"/>
  <c r="AO21" i="65" s="1"/>
  <c r="Z20" i="56"/>
  <c r="W21" i="56" s="1"/>
  <c r="Z21" i="63"/>
  <c r="W22" i="63" s="1"/>
  <c r="AG21" i="75"/>
  <c r="AP21" i="75" s="1"/>
  <c r="W23" i="28"/>
  <c r="AG22" i="28"/>
  <c r="AP22" i="28" s="1"/>
  <c r="AF22" i="28"/>
  <c r="AO22" i="28" s="1"/>
  <c r="AE22" i="28"/>
  <c r="AG20" i="72"/>
  <c r="AP20" i="72" s="1"/>
  <c r="AF20" i="72"/>
  <c r="AO20" i="72" s="1"/>
  <c r="AF20" i="64"/>
  <c r="AO20" i="64" s="1"/>
  <c r="W21" i="64"/>
  <c r="AE20" i="64"/>
  <c r="AG20" i="64"/>
  <c r="AP20" i="64" s="1"/>
  <c r="AG19" i="7"/>
  <c r="AP19" i="7" s="1"/>
  <c r="AF19" i="7"/>
  <c r="AO19" i="7" s="1"/>
  <c r="W20" i="7"/>
  <c r="AE19" i="7"/>
  <c r="AG21" i="19"/>
  <c r="AP21" i="19" s="1"/>
  <c r="AF21" i="19"/>
  <c r="AO21" i="19" s="1"/>
  <c r="W22" i="19"/>
  <c r="AE21" i="19"/>
  <c r="AF20" i="59"/>
  <c r="AO20" i="59" s="1"/>
  <c r="AE20" i="59"/>
  <c r="AG20" i="59"/>
  <c r="AP20" i="59" s="1"/>
  <c r="AG20" i="56"/>
  <c r="AP20" i="56" s="1"/>
  <c r="W22" i="88"/>
  <c r="AG21" i="88"/>
  <c r="AP21" i="88" s="1"/>
  <c r="AF21" i="88"/>
  <c r="AO21" i="88" s="1"/>
  <c r="AH22" i="9"/>
  <c r="AQ22" i="9" s="1"/>
  <c r="W22" i="53"/>
  <c r="X21" i="51"/>
  <c r="Y21" i="51"/>
  <c r="Y22" i="25"/>
  <c r="X22" i="25"/>
  <c r="AR20" i="31"/>
  <c r="AR18" i="68"/>
  <c r="AN22" i="96"/>
  <c r="AI22" i="96"/>
  <c r="Z22" i="9"/>
  <c r="AR19" i="59"/>
  <c r="AR20" i="58"/>
  <c r="AH19" i="68"/>
  <c r="AQ19" i="68" s="1"/>
  <c r="AR21" i="9"/>
  <c r="AI20" i="22"/>
  <c r="AN20" i="22"/>
  <c r="AH21" i="31"/>
  <c r="AQ21" i="31" s="1"/>
  <c r="AR19" i="93"/>
  <c r="AH21" i="33"/>
  <c r="AQ21" i="33" s="1"/>
  <c r="W22" i="81"/>
  <c r="AG21" i="81"/>
  <c r="AP21" i="81" s="1"/>
  <c r="AE21" i="81"/>
  <c r="AF21" i="81"/>
  <c r="AO21" i="81" s="1"/>
  <c r="AR20" i="75"/>
  <c r="AH21" i="34"/>
  <c r="AQ21" i="34" s="1"/>
  <c r="AH21" i="75"/>
  <c r="AQ21" i="75" s="1"/>
  <c r="Y22" i="48"/>
  <c r="X22" i="48"/>
  <c r="Z22" i="48" s="1"/>
  <c r="AH21" i="41"/>
  <c r="AQ21" i="41" s="1"/>
  <c r="AI19" i="46"/>
  <c r="AN19" i="46"/>
  <c r="AH20" i="92"/>
  <c r="AQ20" i="92" s="1"/>
  <c r="AH21" i="77"/>
  <c r="AQ21" i="77" s="1"/>
  <c r="Y21" i="55"/>
  <c r="X21" i="55"/>
  <c r="Y21" i="90"/>
  <c r="X21" i="90"/>
  <c r="X22" i="52"/>
  <c r="Y22" i="52"/>
  <c r="AN20" i="29"/>
  <c r="AI20" i="29"/>
  <c r="W23" i="69"/>
  <c r="AE22" i="69"/>
  <c r="AG22" i="69"/>
  <c r="AP22" i="69" s="1"/>
  <c r="AF22" i="69"/>
  <c r="AO22" i="69" s="1"/>
  <c r="AH21" i="39"/>
  <c r="AQ21" i="39" s="1"/>
  <c r="AR21" i="66"/>
  <c r="AN20" i="11"/>
  <c r="AI20" i="11"/>
  <c r="AR19" i="95"/>
  <c r="AR18" i="7"/>
  <c r="AN21" i="36"/>
  <c r="AI21" i="36"/>
  <c r="AR19" i="12"/>
  <c r="W22" i="54"/>
  <c r="AE21" i="54"/>
  <c r="AG21" i="54"/>
  <c r="AP21" i="54" s="1"/>
  <c r="AF21" i="54"/>
  <c r="AO21" i="54" s="1"/>
  <c r="W22" i="2"/>
  <c r="AE21" i="2"/>
  <c r="AG21" i="2"/>
  <c r="AP21" i="2" s="1"/>
  <c r="AF21" i="2"/>
  <c r="AO21" i="2" s="1"/>
  <c r="W23" i="79"/>
  <c r="AG22" i="79"/>
  <c r="AP22" i="79" s="1"/>
  <c r="Y21" i="22"/>
  <c r="X21" i="22"/>
  <c r="AR20" i="8"/>
  <c r="Y22" i="43"/>
  <c r="X22" i="43"/>
  <c r="AE21" i="31"/>
  <c r="W22" i="31"/>
  <c r="AG21" i="31"/>
  <c r="AP21" i="31" s="1"/>
  <c r="AF21" i="31"/>
  <c r="AO21" i="31" s="1"/>
  <c r="AR20" i="82"/>
  <c r="AR20" i="77"/>
  <c r="AR20" i="34"/>
  <c r="W22" i="33"/>
  <c r="AG21" i="33"/>
  <c r="AP21" i="33" s="1"/>
  <c r="AF21" i="33"/>
  <c r="AO21" i="33" s="1"/>
  <c r="AE21" i="33"/>
  <c r="AI19" i="94"/>
  <c r="AN19" i="94"/>
  <c r="AI22" i="86"/>
  <c r="AN22" i="86"/>
  <c r="AR20" i="41"/>
  <c r="X22" i="83"/>
  <c r="Y22" i="83"/>
  <c r="AH20" i="93"/>
  <c r="AQ20" i="93" s="1"/>
  <c r="AH20" i="27"/>
  <c r="AQ20" i="27" s="1"/>
  <c r="W22" i="84"/>
  <c r="AE21" i="84"/>
  <c r="AG21" i="84"/>
  <c r="AP21" i="84" s="1"/>
  <c r="AF21" i="84"/>
  <c r="AO21" i="84" s="1"/>
  <c r="AH22" i="71"/>
  <c r="AQ22" i="71" s="1"/>
  <c r="AE21" i="41"/>
  <c r="W22" i="41"/>
  <c r="AF21" i="41"/>
  <c r="AO21" i="41" s="1"/>
  <c r="AG21" i="41"/>
  <c r="AP21" i="41" s="1"/>
  <c r="AH20" i="89"/>
  <c r="AQ20" i="89" s="1"/>
  <c r="AR20" i="39"/>
  <c r="AR20" i="47"/>
  <c r="AG22" i="21"/>
  <c r="AP22" i="21" s="1"/>
  <c r="AF22" i="21"/>
  <c r="AO22" i="21" s="1"/>
  <c r="W23" i="21"/>
  <c r="AE22" i="21"/>
  <c r="AR19" i="62"/>
  <c r="AR19" i="10"/>
  <c r="W22" i="80"/>
  <c r="AG21" i="80"/>
  <c r="AP21" i="80" s="1"/>
  <c r="AE21" i="80"/>
  <c r="AF21" i="80"/>
  <c r="AO21" i="80" s="1"/>
  <c r="AR20" i="4"/>
  <c r="AN19" i="6"/>
  <c r="AI19" i="6"/>
  <c r="AI20" i="90"/>
  <c r="AN20" i="90"/>
  <c r="AN20" i="50"/>
  <c r="AI20" i="50"/>
  <c r="AI20" i="45"/>
  <c r="AN20" i="45"/>
  <c r="X22" i="26"/>
  <c r="Y22" i="26"/>
  <c r="X23" i="96"/>
  <c r="Y23" i="96"/>
  <c r="AR20" i="33"/>
  <c r="AH21" i="53"/>
  <c r="AQ21" i="53" s="1"/>
  <c r="Y21" i="11"/>
  <c r="X21" i="11"/>
  <c r="AH21" i="8"/>
  <c r="AQ21" i="8" s="1"/>
  <c r="AH21" i="40"/>
  <c r="AQ21" i="40" s="1"/>
  <c r="AH21" i="13"/>
  <c r="AQ21" i="13" s="1"/>
  <c r="AH22" i="15"/>
  <c r="AQ22" i="15" s="1"/>
  <c r="Y21" i="78"/>
  <c r="X21" i="78"/>
  <c r="X20" i="35"/>
  <c r="Y20" i="35"/>
  <c r="AR19" i="89"/>
  <c r="AH22" i="76"/>
  <c r="AQ22" i="76" s="1"/>
  <c r="AN21" i="83"/>
  <c r="AI21" i="83"/>
  <c r="AR20" i="19"/>
  <c r="AI20" i="61"/>
  <c r="AN20" i="61"/>
  <c r="Z20" i="93"/>
  <c r="Z20" i="27"/>
  <c r="AH20" i="62"/>
  <c r="AQ20" i="62" s="1"/>
  <c r="Z22" i="71"/>
  <c r="Y22" i="37"/>
  <c r="X22" i="37"/>
  <c r="AG20" i="89"/>
  <c r="AP20" i="89" s="1"/>
  <c r="AF20" i="89"/>
  <c r="AO20" i="89" s="1"/>
  <c r="W21" i="89"/>
  <c r="AE20" i="89"/>
  <c r="AR20" i="80"/>
  <c r="AH20" i="95"/>
  <c r="AQ20" i="95" s="1"/>
  <c r="AN20" i="16"/>
  <c r="AI20" i="16"/>
  <c r="AI19" i="5"/>
  <c r="AN19" i="5"/>
  <c r="AH21" i="82"/>
  <c r="AQ21" i="82" s="1"/>
  <c r="AR20" i="88"/>
  <c r="AR21" i="21"/>
  <c r="AN19" i="49"/>
  <c r="AI19" i="49"/>
  <c r="Y20" i="6"/>
  <c r="X20" i="6"/>
  <c r="AH20" i="23"/>
  <c r="AQ20" i="23" s="1"/>
  <c r="AH20" i="32"/>
  <c r="AQ20" i="32" s="1"/>
  <c r="AH21" i="58"/>
  <c r="AQ21" i="58" s="1"/>
  <c r="AN20" i="60"/>
  <c r="Y21" i="50"/>
  <c r="X21" i="50"/>
  <c r="AN20" i="24"/>
  <c r="Y21" i="45"/>
  <c r="X21" i="45"/>
  <c r="AH20" i="12"/>
  <c r="AQ20" i="12" s="1"/>
  <c r="Z21" i="39"/>
  <c r="AH21" i="88"/>
  <c r="AQ21" i="88" s="1"/>
  <c r="AR19" i="72"/>
  <c r="AR21" i="79"/>
  <c r="Z21" i="8"/>
  <c r="AI19" i="57"/>
  <c r="AN19" i="57"/>
  <c r="AI20" i="78"/>
  <c r="AN20" i="78"/>
  <c r="AI21" i="43"/>
  <c r="AN21" i="43"/>
  <c r="AR20" i="54"/>
  <c r="AR21" i="15"/>
  <c r="X20" i="94"/>
  <c r="Y20" i="94"/>
  <c r="AG21" i="73"/>
  <c r="AP21" i="73" s="1"/>
  <c r="AF21" i="73"/>
  <c r="AO21" i="73" s="1"/>
  <c r="AE21" i="73"/>
  <c r="W22" i="73"/>
  <c r="AH21" i="70"/>
  <c r="AQ21" i="70" s="1"/>
  <c r="Z20" i="62"/>
  <c r="AI21" i="48"/>
  <c r="AN21" i="48"/>
  <c r="AG20" i="18"/>
  <c r="AP20" i="18" s="1"/>
  <c r="AF20" i="18"/>
  <c r="AO20" i="18" s="1"/>
  <c r="W21" i="18"/>
  <c r="AE20" i="18"/>
  <c r="AN21" i="37"/>
  <c r="AI21" i="37"/>
  <c r="AH20" i="10"/>
  <c r="AQ20" i="10" s="1"/>
  <c r="AR21" i="87"/>
  <c r="Y21" i="85"/>
  <c r="X21" i="85"/>
  <c r="AR20" i="70"/>
  <c r="X21" i="16"/>
  <c r="Y21" i="16"/>
  <c r="Y20" i="5"/>
  <c r="X20" i="5"/>
  <c r="AH22" i="66"/>
  <c r="AQ22" i="66" s="1"/>
  <c r="AH22" i="87"/>
  <c r="AQ22" i="87" s="1"/>
  <c r="AR21" i="76"/>
  <c r="Y20" i="49"/>
  <c r="X20" i="49"/>
  <c r="Z20" i="49" s="1"/>
  <c r="Z20" i="23"/>
  <c r="Z20" i="32"/>
  <c r="Z21" i="58"/>
  <c r="Y21" i="60"/>
  <c r="X21" i="60"/>
  <c r="Y21" i="24"/>
  <c r="X23" i="44"/>
  <c r="Y23" i="44"/>
  <c r="AG20" i="12"/>
  <c r="AP20" i="12" s="1"/>
  <c r="AF20" i="12"/>
  <c r="AO20" i="12" s="1"/>
  <c r="W21" i="12"/>
  <c r="AE20" i="12"/>
  <c r="AR19" i="64"/>
  <c r="AI19" i="35"/>
  <c r="AN19" i="35"/>
  <c r="AH21" i="19"/>
  <c r="AQ21" i="19" s="1"/>
  <c r="AH21" i="47"/>
  <c r="AQ21" i="47" s="1"/>
  <c r="AG22" i="76"/>
  <c r="AP22" i="76" s="1"/>
  <c r="AF22" i="76"/>
  <c r="AO22" i="76" s="1"/>
  <c r="W23" i="76"/>
  <c r="AE22" i="76"/>
  <c r="AR19" i="27"/>
  <c r="AE20" i="74"/>
  <c r="W21" i="74"/>
  <c r="AF20" i="74"/>
  <c r="AO20" i="74" s="1"/>
  <c r="AG20" i="74"/>
  <c r="AP20" i="74" s="1"/>
  <c r="AG21" i="14"/>
  <c r="AP21" i="14" s="1"/>
  <c r="AF21" i="14"/>
  <c r="AO21" i="14" s="1"/>
  <c r="W22" i="14"/>
  <c r="AE21" i="14"/>
  <c r="AH20" i="56"/>
  <c r="AQ20" i="56" s="1"/>
  <c r="AR19" i="92"/>
  <c r="X21" i="61"/>
  <c r="Y21" i="61"/>
  <c r="AF21" i="70"/>
  <c r="AO21" i="70" s="1"/>
  <c r="W22" i="70"/>
  <c r="AE21" i="70"/>
  <c r="AG21" i="70"/>
  <c r="AP21" i="70" s="1"/>
  <c r="AH21" i="63"/>
  <c r="AQ21" i="63" s="1"/>
  <c r="Y21" i="38"/>
  <c r="X21" i="38"/>
  <c r="Z21" i="38" s="1"/>
  <c r="AE21" i="42"/>
  <c r="W22" i="42"/>
  <c r="AF21" i="42"/>
  <c r="AO21" i="42" s="1"/>
  <c r="AG21" i="42"/>
  <c r="AP21" i="42" s="1"/>
  <c r="W21" i="95"/>
  <c r="AE20" i="95"/>
  <c r="AG20" i="95"/>
  <c r="AP20" i="95" s="1"/>
  <c r="AF20" i="95"/>
  <c r="AO20" i="95" s="1"/>
  <c r="Y20" i="46"/>
  <c r="X20" i="46"/>
  <c r="AG21" i="82"/>
  <c r="AP21" i="82" s="1"/>
  <c r="AF21" i="82"/>
  <c r="AO21" i="82" s="1"/>
  <c r="W22" i="82"/>
  <c r="AE21" i="82"/>
  <c r="W23" i="66"/>
  <c r="AG22" i="66"/>
  <c r="AP22" i="66" s="1"/>
  <c r="AF22" i="66"/>
  <c r="AO22" i="66" s="1"/>
  <c r="AE22" i="66"/>
  <c r="AH20" i="72"/>
  <c r="AQ20" i="72" s="1"/>
  <c r="AH19" i="7"/>
  <c r="AQ19" i="7" s="1"/>
  <c r="AN21" i="52"/>
  <c r="AI21" i="52"/>
  <c r="Y22" i="65"/>
  <c r="X22" i="65"/>
  <c r="Z22" i="65" s="1"/>
  <c r="AI20" i="17"/>
  <c r="AN20" i="17"/>
  <c r="AI19" i="20"/>
  <c r="AN19" i="20"/>
  <c r="AG21" i="40"/>
  <c r="AP21" i="40" s="1"/>
  <c r="AF21" i="40"/>
  <c r="AO21" i="40" s="1"/>
  <c r="AE21" i="40"/>
  <c r="W22" i="40"/>
  <c r="AG21" i="13"/>
  <c r="AP21" i="13" s="1"/>
  <c r="AF21" i="13"/>
  <c r="AO21" i="13" s="1"/>
  <c r="W22" i="13"/>
  <c r="AE21" i="13"/>
  <c r="AF22" i="15"/>
  <c r="AO22" i="15" s="1"/>
  <c r="W23" i="15"/>
  <c r="AE22" i="15"/>
  <c r="AG22" i="15"/>
  <c r="AP22" i="15" s="1"/>
  <c r="X20" i="57"/>
  <c r="Y20" i="57"/>
  <c r="AH22" i="69"/>
  <c r="AQ22" i="69" s="1"/>
  <c r="AR20" i="40"/>
  <c r="AR19" i="23"/>
  <c r="AN20" i="51"/>
  <c r="AI20" i="51"/>
  <c r="AH20" i="64"/>
  <c r="AQ20" i="64" s="1"/>
  <c r="X22" i="36"/>
  <c r="Y22" i="36"/>
  <c r="AR21" i="69"/>
  <c r="AH21" i="54"/>
  <c r="AQ21" i="54" s="1"/>
  <c r="AH22" i="79"/>
  <c r="AQ22" i="79" s="1"/>
  <c r="AR19" i="56"/>
  <c r="AR20" i="13"/>
  <c r="Z21" i="47"/>
  <c r="X23" i="86"/>
  <c r="Y23" i="86"/>
  <c r="AH21" i="84"/>
  <c r="AQ21" i="84" s="1"/>
  <c r="AR19" i="32"/>
  <c r="AF20" i="91"/>
  <c r="AO20" i="91" s="1"/>
  <c r="AE20" i="91"/>
  <c r="W21" i="91"/>
  <c r="AG20" i="91"/>
  <c r="AP20" i="91" s="1"/>
  <c r="AN20" i="38"/>
  <c r="AI20" i="38"/>
  <c r="Z20" i="10"/>
  <c r="AH22" i="28"/>
  <c r="AQ22" i="28" s="1"/>
  <c r="AH21" i="4"/>
  <c r="AQ21" i="4" s="1"/>
  <c r="AH22" i="21"/>
  <c r="AQ22" i="21" s="1"/>
  <c r="AI20" i="85"/>
  <c r="AN20" i="85"/>
  <c r="AR20" i="63"/>
  <c r="AR21" i="71"/>
  <c r="W22" i="30"/>
  <c r="AG21" i="30"/>
  <c r="AP21" i="30" s="1"/>
  <c r="AF21" i="30"/>
  <c r="AO21" i="30" s="1"/>
  <c r="AE21" i="30"/>
  <c r="AH21" i="80"/>
  <c r="AQ21" i="80" s="1"/>
  <c r="Z22" i="87"/>
  <c r="AR20" i="53"/>
  <c r="AN20" i="55"/>
  <c r="AI20" i="55"/>
  <c r="AH20" i="59"/>
  <c r="AQ20" i="59" s="1"/>
  <c r="AR20" i="84"/>
  <c r="X21" i="17"/>
  <c r="X21" i="29"/>
  <c r="Y21" i="29"/>
  <c r="X20" i="20"/>
  <c r="Y20" i="20"/>
  <c r="Z21" i="24" l="1"/>
  <c r="AE20" i="56"/>
  <c r="AE20" i="72"/>
  <c r="AF20" i="56"/>
  <c r="AO20" i="56" s="1"/>
  <c r="AF21" i="34"/>
  <c r="AO21" i="34" s="1"/>
  <c r="AG21" i="34"/>
  <c r="AP21" i="34" s="1"/>
  <c r="AE21" i="34"/>
  <c r="W22" i="34"/>
  <c r="AG21" i="1"/>
  <c r="AP21" i="1" s="1"/>
  <c r="W22" i="1"/>
  <c r="AN21" i="26"/>
  <c r="Z21" i="50"/>
  <c r="AN21" i="25"/>
  <c r="AG21" i="53"/>
  <c r="AP21" i="53" s="1"/>
  <c r="AI19" i="67"/>
  <c r="AR19" i="67" s="1"/>
  <c r="AN19" i="67"/>
  <c r="AI20" i="60"/>
  <c r="AE20" i="92"/>
  <c r="AF21" i="53"/>
  <c r="AO21" i="53" s="1"/>
  <c r="AG21" i="63"/>
  <c r="AP21" i="63" s="1"/>
  <c r="AE21" i="77"/>
  <c r="AI22" i="44"/>
  <c r="AR22" i="44" s="1"/>
  <c r="AG21" i="4"/>
  <c r="AP21" i="4" s="1"/>
  <c r="AF22" i="79"/>
  <c r="AO22" i="79" s="1"/>
  <c r="AF21" i="63"/>
  <c r="AO21" i="63" s="1"/>
  <c r="W22" i="77"/>
  <c r="AE21" i="1"/>
  <c r="AF21" i="77"/>
  <c r="AO21" i="77" s="1"/>
  <c r="AF21" i="1"/>
  <c r="AO21" i="1" s="1"/>
  <c r="X20" i="67"/>
  <c r="AH20" i="67" s="1"/>
  <c r="AQ20" i="67" s="1"/>
  <c r="Y20" i="67"/>
  <c r="AI20" i="24"/>
  <c r="AG20" i="92"/>
  <c r="AP20" i="92" s="1"/>
  <c r="X21" i="3"/>
  <c r="Y21" i="3"/>
  <c r="AF20" i="92"/>
  <c r="AO20" i="92" s="1"/>
  <c r="Z22" i="83"/>
  <c r="W23" i="83" s="1"/>
  <c r="Z22" i="43"/>
  <c r="AF22" i="43" s="1"/>
  <c r="AO22" i="43" s="1"/>
  <c r="W20" i="68"/>
  <c r="X20" i="68" s="1"/>
  <c r="AE21" i="63"/>
  <c r="Z21" i="16"/>
  <c r="AE21" i="4"/>
  <c r="AE19" i="68"/>
  <c r="W22" i="4"/>
  <c r="Y22" i="4" s="1"/>
  <c r="AF19" i="68"/>
  <c r="AO19" i="68" s="1"/>
  <c r="AE21" i="75"/>
  <c r="AN20" i="3"/>
  <c r="AI20" i="3"/>
  <c r="AR20" i="3" s="1"/>
  <c r="Z21" i="85"/>
  <c r="AG21" i="85" s="1"/>
  <c r="AP21" i="85" s="1"/>
  <c r="Z20" i="35"/>
  <c r="W21" i="35" s="1"/>
  <c r="Z23" i="96"/>
  <c r="AF21" i="75"/>
  <c r="AO21" i="75" s="1"/>
  <c r="Z21" i="90"/>
  <c r="AF21" i="90" s="1"/>
  <c r="AO21" i="90" s="1"/>
  <c r="Z21" i="51"/>
  <c r="AG21" i="51" s="1"/>
  <c r="AP21" i="51" s="1"/>
  <c r="Z21" i="45"/>
  <c r="AG21" i="45" s="1"/>
  <c r="AP21" i="45" s="1"/>
  <c r="Z20" i="20"/>
  <c r="AI21" i="65"/>
  <c r="Z21" i="61"/>
  <c r="W22" i="61" s="1"/>
  <c r="Z20" i="5"/>
  <c r="AF20" i="5" s="1"/>
  <c r="AO20" i="5" s="1"/>
  <c r="Z21" i="29"/>
  <c r="W22" i="29" s="1"/>
  <c r="Z21" i="60"/>
  <c r="AF21" i="60" s="1"/>
  <c r="AO21" i="60" s="1"/>
  <c r="Z20" i="46"/>
  <c r="W21" i="46" s="1"/>
  <c r="Z21" i="11"/>
  <c r="AE21" i="11" s="1"/>
  <c r="Z21" i="22"/>
  <c r="AG21" i="22" s="1"/>
  <c r="AP21" i="22" s="1"/>
  <c r="AF21" i="29"/>
  <c r="AO21" i="29" s="1"/>
  <c r="W21" i="20"/>
  <c r="AE20" i="20"/>
  <c r="AG20" i="20"/>
  <c r="AP20" i="20" s="1"/>
  <c r="AF20" i="20"/>
  <c r="AO20" i="20" s="1"/>
  <c r="AE21" i="85"/>
  <c r="W22" i="85"/>
  <c r="AF21" i="50"/>
  <c r="AO21" i="50" s="1"/>
  <c r="W22" i="50"/>
  <c r="AE21" i="50"/>
  <c r="AG21" i="50"/>
  <c r="AP21" i="50" s="1"/>
  <c r="AE20" i="46"/>
  <c r="AG21" i="61"/>
  <c r="AP21" i="61" s="1"/>
  <c r="AG21" i="38"/>
  <c r="AP21" i="38" s="1"/>
  <c r="AF21" i="38"/>
  <c r="AO21" i="38" s="1"/>
  <c r="AE21" i="38"/>
  <c r="W22" i="38"/>
  <c r="AF20" i="23"/>
  <c r="AO20" i="23" s="1"/>
  <c r="W21" i="23"/>
  <c r="AE20" i="23"/>
  <c r="AG20" i="23"/>
  <c r="AP20" i="23" s="1"/>
  <c r="AE20" i="35"/>
  <c r="AR20" i="90"/>
  <c r="AI21" i="42"/>
  <c r="AN21" i="42"/>
  <c r="AH23" i="44"/>
  <c r="AQ23" i="44" s="1"/>
  <c r="AG20" i="93"/>
  <c r="AP20" i="93" s="1"/>
  <c r="AE20" i="93"/>
  <c r="AF20" i="93"/>
  <c r="AO20" i="93" s="1"/>
  <c r="W21" i="93"/>
  <c r="AH21" i="55"/>
  <c r="AQ21" i="55" s="1"/>
  <c r="AR21" i="65"/>
  <c r="AR20" i="55"/>
  <c r="AH23" i="86"/>
  <c r="AQ23" i="86" s="1"/>
  <c r="AH20" i="57"/>
  <c r="AQ20" i="57" s="1"/>
  <c r="AN21" i="13"/>
  <c r="AI21" i="13"/>
  <c r="AN21" i="40"/>
  <c r="AI21" i="40"/>
  <c r="AR20" i="17"/>
  <c r="X21" i="95"/>
  <c r="Y21" i="95"/>
  <c r="AN21" i="70"/>
  <c r="AI21" i="70"/>
  <c r="X22" i="30"/>
  <c r="Y22" i="30"/>
  <c r="AR20" i="85"/>
  <c r="W22" i="47"/>
  <c r="AG21" i="47"/>
  <c r="AP21" i="47" s="1"/>
  <c r="AF21" i="47"/>
  <c r="AO21" i="47" s="1"/>
  <c r="AE21" i="47"/>
  <c r="AI22" i="66"/>
  <c r="AN22" i="66"/>
  <c r="X22" i="82"/>
  <c r="Y22" i="82"/>
  <c r="Y22" i="14"/>
  <c r="X22" i="14"/>
  <c r="Y21" i="74"/>
  <c r="X21" i="74"/>
  <c r="X23" i="76"/>
  <c r="Y23" i="76"/>
  <c r="AF20" i="32"/>
  <c r="AO20" i="32" s="1"/>
  <c r="AE20" i="32"/>
  <c r="W21" i="32"/>
  <c r="AG20" i="32"/>
  <c r="AP20" i="32" s="1"/>
  <c r="AH21" i="16"/>
  <c r="AQ21" i="16" s="1"/>
  <c r="AR21" i="48"/>
  <c r="AN21" i="73"/>
  <c r="AI21" i="73"/>
  <c r="AH21" i="50"/>
  <c r="AQ21" i="50" s="1"/>
  <c r="AR20" i="16"/>
  <c r="AH20" i="35"/>
  <c r="AQ20" i="35" s="1"/>
  <c r="AH23" i="96"/>
  <c r="AQ23" i="96" s="1"/>
  <c r="AR20" i="45"/>
  <c r="AN20" i="92"/>
  <c r="AI21" i="4"/>
  <c r="AN21" i="4"/>
  <c r="Y22" i="84"/>
  <c r="X22" i="84"/>
  <c r="AN21" i="34"/>
  <c r="AI21" i="34"/>
  <c r="AR19" i="94"/>
  <c r="AH21" i="90"/>
  <c r="AQ21" i="90" s="1"/>
  <c r="X22" i="81"/>
  <c r="Y22" i="81"/>
  <c r="AH21" i="51"/>
  <c r="AQ21" i="51" s="1"/>
  <c r="Y22" i="88"/>
  <c r="X22" i="88"/>
  <c r="AN20" i="56"/>
  <c r="AI20" i="56"/>
  <c r="X20" i="7"/>
  <c r="Y20" i="7"/>
  <c r="AN20" i="72"/>
  <c r="AI20" i="72"/>
  <c r="Y23" i="28"/>
  <c r="X23" i="28"/>
  <c r="Z23" i="28" s="1"/>
  <c r="AH21" i="17"/>
  <c r="AQ21" i="17" s="1"/>
  <c r="AI21" i="33"/>
  <c r="AN21" i="33"/>
  <c r="AG22" i="43"/>
  <c r="AP22" i="43" s="1"/>
  <c r="W23" i="43"/>
  <c r="AF22" i="48"/>
  <c r="AO22" i="48" s="1"/>
  <c r="AE22" i="48"/>
  <c r="W23" i="48"/>
  <c r="AG22" i="48"/>
  <c r="AP22" i="48" s="1"/>
  <c r="AG22" i="9"/>
  <c r="AP22" i="9" s="1"/>
  <c r="AF22" i="9"/>
  <c r="AO22" i="9" s="1"/>
  <c r="W23" i="9"/>
  <c r="AE22" i="9"/>
  <c r="W22" i="51"/>
  <c r="AI21" i="19"/>
  <c r="AN21" i="19"/>
  <c r="Y21" i="72"/>
  <c r="X21" i="72"/>
  <c r="Z21" i="72" s="1"/>
  <c r="Y22" i="75"/>
  <c r="X22" i="75"/>
  <c r="Z22" i="75" s="1"/>
  <c r="AH20" i="20"/>
  <c r="AQ20" i="20" s="1"/>
  <c r="W23" i="87"/>
  <c r="AG22" i="87"/>
  <c r="AP22" i="87" s="1"/>
  <c r="AF22" i="87"/>
  <c r="AO22" i="87" s="1"/>
  <c r="AE22" i="87"/>
  <c r="AI21" i="30"/>
  <c r="AN21" i="30"/>
  <c r="X21" i="91"/>
  <c r="Y21" i="91"/>
  <c r="Y23" i="15"/>
  <c r="X23" i="15"/>
  <c r="AR19" i="20"/>
  <c r="AR21" i="52"/>
  <c r="AI20" i="95"/>
  <c r="AN20" i="95"/>
  <c r="X22" i="42"/>
  <c r="Y22" i="42"/>
  <c r="AI20" i="12"/>
  <c r="AN20" i="12"/>
  <c r="AH21" i="60"/>
  <c r="AQ21" i="60" s="1"/>
  <c r="AH20" i="49"/>
  <c r="AQ20" i="49" s="1"/>
  <c r="AH20" i="5"/>
  <c r="AQ20" i="5" s="1"/>
  <c r="X21" i="18"/>
  <c r="Y21" i="18"/>
  <c r="AE21" i="39"/>
  <c r="W22" i="39"/>
  <c r="AF21" i="39"/>
  <c r="AO21" i="39" s="1"/>
  <c r="AG21" i="39"/>
  <c r="AP21" i="39" s="1"/>
  <c r="AH20" i="6"/>
  <c r="AQ20" i="6" s="1"/>
  <c r="AH22" i="37"/>
  <c r="AQ22" i="37" s="1"/>
  <c r="W21" i="27"/>
  <c r="AG20" i="27"/>
  <c r="AP20" i="27" s="1"/>
  <c r="AF20" i="27"/>
  <c r="AO20" i="27" s="1"/>
  <c r="AE20" i="27"/>
  <c r="AR21" i="83"/>
  <c r="AH21" i="78"/>
  <c r="AQ21" i="78" s="1"/>
  <c r="AR19" i="6"/>
  <c r="AN22" i="21"/>
  <c r="AI22" i="21"/>
  <c r="AI22" i="79"/>
  <c r="AN22" i="79"/>
  <c r="AI21" i="2"/>
  <c r="AN21" i="2"/>
  <c r="AR21" i="25"/>
  <c r="AR22" i="96"/>
  <c r="AH22" i="25"/>
  <c r="AQ22" i="25" s="1"/>
  <c r="X22" i="53"/>
  <c r="Y22" i="53"/>
  <c r="AI21" i="88"/>
  <c r="AN21" i="88"/>
  <c r="Y22" i="19"/>
  <c r="X22" i="19"/>
  <c r="AI22" i="28"/>
  <c r="AN22" i="28"/>
  <c r="AR20" i="51"/>
  <c r="AI22" i="15"/>
  <c r="AN22" i="15"/>
  <c r="AI20" i="74"/>
  <c r="AN20" i="74"/>
  <c r="AG21" i="24"/>
  <c r="AP21" i="24" s="1"/>
  <c r="AF21" i="24"/>
  <c r="AO21" i="24" s="1"/>
  <c r="W22" i="24"/>
  <c r="AE21" i="24"/>
  <c r="AG21" i="16"/>
  <c r="AP21" i="16" s="1"/>
  <c r="AF21" i="16"/>
  <c r="AO21" i="16" s="1"/>
  <c r="W22" i="16"/>
  <c r="AE21" i="16"/>
  <c r="W21" i="62"/>
  <c r="AE20" i="62"/>
  <c r="AG20" i="62"/>
  <c r="AP20" i="62" s="1"/>
  <c r="AF20" i="62"/>
  <c r="AO20" i="62" s="1"/>
  <c r="AR20" i="78"/>
  <c r="AF23" i="96"/>
  <c r="AO23" i="96" s="1"/>
  <c r="AG23" i="96"/>
  <c r="AP23" i="96" s="1"/>
  <c r="W24" i="96"/>
  <c r="AE23" i="96"/>
  <c r="X22" i="40"/>
  <c r="Y22" i="40"/>
  <c r="AI21" i="63"/>
  <c r="AN21" i="63"/>
  <c r="AN21" i="77"/>
  <c r="AI21" i="77"/>
  <c r="AN20" i="64"/>
  <c r="AI20" i="64"/>
  <c r="AN21" i="75"/>
  <c r="AI21" i="75"/>
  <c r="AR21" i="26"/>
  <c r="AH22" i="36"/>
  <c r="AQ22" i="36" s="1"/>
  <c r="X23" i="66"/>
  <c r="Y23" i="66"/>
  <c r="AH20" i="46"/>
  <c r="AQ20" i="46" s="1"/>
  <c r="AR19" i="57"/>
  <c r="AR20" i="60"/>
  <c r="AH22" i="26"/>
  <c r="AQ22" i="26" s="1"/>
  <c r="X22" i="31"/>
  <c r="Y22" i="31"/>
  <c r="X22" i="2"/>
  <c r="Y22" i="2"/>
  <c r="AI22" i="69"/>
  <c r="AN22" i="69"/>
  <c r="AN20" i="91"/>
  <c r="AI20" i="91"/>
  <c r="AH21" i="38"/>
  <c r="AQ21" i="38" s="1"/>
  <c r="AN22" i="76"/>
  <c r="AI22" i="76"/>
  <c r="Z23" i="44"/>
  <c r="AH21" i="85"/>
  <c r="AQ21" i="85" s="1"/>
  <c r="AH20" i="94"/>
  <c r="AQ20" i="94" s="1"/>
  <c r="AF21" i="8"/>
  <c r="AO21" i="8" s="1"/>
  <c r="W22" i="8"/>
  <c r="AE21" i="8"/>
  <c r="AG21" i="8"/>
  <c r="AP21" i="8" s="1"/>
  <c r="AR20" i="24"/>
  <c r="Z20" i="6"/>
  <c r="Z22" i="37"/>
  <c r="Z21" i="78"/>
  <c r="AH21" i="11"/>
  <c r="AQ21" i="11" s="1"/>
  <c r="Z22" i="26"/>
  <c r="AR20" i="50"/>
  <c r="Y22" i="80"/>
  <c r="X22" i="80"/>
  <c r="Y22" i="41"/>
  <c r="X22" i="41"/>
  <c r="AI21" i="84"/>
  <c r="AN21" i="84"/>
  <c r="AR22" i="86"/>
  <c r="AI21" i="31"/>
  <c r="AN21" i="31"/>
  <c r="AH21" i="22"/>
  <c r="AQ21" i="22" s="1"/>
  <c r="AN21" i="54"/>
  <c r="AI21" i="54"/>
  <c r="AR21" i="36"/>
  <c r="AR20" i="11"/>
  <c r="Y23" i="69"/>
  <c r="X23" i="69"/>
  <c r="AH22" i="52"/>
  <c r="AQ22" i="52" s="1"/>
  <c r="AI21" i="81"/>
  <c r="AN21" i="81"/>
  <c r="AR20" i="22"/>
  <c r="Z22" i="25"/>
  <c r="AI21" i="53"/>
  <c r="AN21" i="53"/>
  <c r="X22" i="63"/>
  <c r="Y22" i="63"/>
  <c r="AN20" i="59"/>
  <c r="AI20" i="59"/>
  <c r="X21" i="64"/>
  <c r="Y21" i="64"/>
  <c r="AG22" i="65"/>
  <c r="AP22" i="65" s="1"/>
  <c r="AF22" i="65"/>
  <c r="AO22" i="65" s="1"/>
  <c r="AE22" i="65"/>
  <c r="W23" i="65"/>
  <c r="AN20" i="18"/>
  <c r="AI20" i="18"/>
  <c r="AF21" i="45"/>
  <c r="AO21" i="45" s="1"/>
  <c r="AE21" i="45"/>
  <c r="W22" i="45"/>
  <c r="AI21" i="80"/>
  <c r="AN21" i="80"/>
  <c r="Z21" i="17"/>
  <c r="X21" i="12"/>
  <c r="Y21" i="12"/>
  <c r="W21" i="49"/>
  <c r="AE20" i="49"/>
  <c r="AG20" i="49"/>
  <c r="AP20" i="49" s="1"/>
  <c r="AF20" i="49"/>
  <c r="AO20" i="49" s="1"/>
  <c r="AN20" i="89"/>
  <c r="AI20" i="89"/>
  <c r="Y23" i="21"/>
  <c r="X23" i="21"/>
  <c r="W21" i="10"/>
  <c r="AE20" i="10"/>
  <c r="AG20" i="10"/>
  <c r="AP20" i="10" s="1"/>
  <c r="AF20" i="10"/>
  <c r="AO20" i="10" s="1"/>
  <c r="Z22" i="36"/>
  <c r="AH21" i="29"/>
  <c r="AQ21" i="29" s="1"/>
  <c r="AR20" i="38"/>
  <c r="Z23" i="86"/>
  <c r="Z20" i="57"/>
  <c r="Y22" i="13"/>
  <c r="X22" i="13"/>
  <c r="Z22" i="13" s="1"/>
  <c r="AH22" i="65"/>
  <c r="AQ22" i="65" s="1"/>
  <c r="AN21" i="82"/>
  <c r="AI21" i="82"/>
  <c r="X22" i="70"/>
  <c r="Y22" i="70"/>
  <c r="AH21" i="61"/>
  <c r="AQ21" i="61" s="1"/>
  <c r="AI21" i="14"/>
  <c r="AN21" i="14"/>
  <c r="AR19" i="35"/>
  <c r="AH21" i="24"/>
  <c r="AQ21" i="24" s="1"/>
  <c r="W22" i="58"/>
  <c r="AE21" i="58"/>
  <c r="AF21" i="58"/>
  <c r="AO21" i="58" s="1"/>
  <c r="AG21" i="58"/>
  <c r="AP21" i="58" s="1"/>
  <c r="AR21" i="37"/>
  <c r="Y22" i="73"/>
  <c r="X22" i="73"/>
  <c r="Z22" i="73" s="1"/>
  <c r="Z20" i="94"/>
  <c r="AR21" i="43"/>
  <c r="AH21" i="45"/>
  <c r="AQ21" i="45" s="1"/>
  <c r="AR19" i="49"/>
  <c r="AR19" i="5"/>
  <c r="X21" i="89"/>
  <c r="Y21" i="89"/>
  <c r="AG22" i="71"/>
  <c r="AP22" i="71" s="1"/>
  <c r="AF22" i="71"/>
  <c r="AO22" i="71" s="1"/>
  <c r="W23" i="71"/>
  <c r="AE22" i="71"/>
  <c r="AR20" i="61"/>
  <c r="X21" i="92"/>
  <c r="Y21" i="92"/>
  <c r="AI21" i="41"/>
  <c r="AN21" i="41"/>
  <c r="X22" i="34"/>
  <c r="Y22" i="34"/>
  <c r="AH22" i="83"/>
  <c r="AQ22" i="83" s="1"/>
  <c r="X22" i="33"/>
  <c r="Y22" i="33"/>
  <c r="AH22" i="43"/>
  <c r="AQ22" i="43" s="1"/>
  <c r="Y23" i="79"/>
  <c r="X23" i="79"/>
  <c r="Z23" i="79" s="1"/>
  <c r="X22" i="54"/>
  <c r="Y22" i="54"/>
  <c r="AR20" i="29"/>
  <c r="Z22" i="52"/>
  <c r="Z21" i="55"/>
  <c r="AR19" i="46"/>
  <c r="AH22" i="48"/>
  <c r="AQ22" i="48" s="1"/>
  <c r="X21" i="56"/>
  <c r="Y21" i="56"/>
  <c r="X21" i="59"/>
  <c r="Y21" i="59"/>
  <c r="Z21" i="59" s="1"/>
  <c r="AI19" i="7"/>
  <c r="AN19" i="7"/>
  <c r="Y22" i="77"/>
  <c r="X22" i="77"/>
  <c r="AF20" i="46" l="1"/>
  <c r="AO20" i="46" s="1"/>
  <c r="W22" i="22"/>
  <c r="AI19" i="68"/>
  <c r="Z20" i="67"/>
  <c r="AG20" i="67" s="1"/>
  <c r="AP20" i="67" s="1"/>
  <c r="AG21" i="90"/>
  <c r="AP21" i="90" s="1"/>
  <c r="AF21" i="22"/>
  <c r="AO21" i="22" s="1"/>
  <c r="AI21" i="1"/>
  <c r="AR21" i="1" s="1"/>
  <c r="AN21" i="1"/>
  <c r="X22" i="1"/>
  <c r="Y22" i="1"/>
  <c r="X22" i="4"/>
  <c r="Z22" i="4" s="1"/>
  <c r="AE22" i="43"/>
  <c r="Z21" i="95"/>
  <c r="AF21" i="85"/>
  <c r="AO21" i="85" s="1"/>
  <c r="AE21" i="29"/>
  <c r="AE20" i="67"/>
  <c r="AF20" i="67"/>
  <c r="AO20" i="67" s="1"/>
  <c r="W21" i="67"/>
  <c r="Z22" i="42"/>
  <c r="AI20" i="92"/>
  <c r="AG20" i="35"/>
  <c r="AP20" i="35" s="1"/>
  <c r="Y20" i="68"/>
  <c r="Z20" i="68" s="1"/>
  <c r="AF20" i="35"/>
  <c r="AO20" i="35" s="1"/>
  <c r="Z22" i="40"/>
  <c r="Z22" i="84"/>
  <c r="AE21" i="51"/>
  <c r="Z22" i="81"/>
  <c r="AG20" i="5"/>
  <c r="AP20" i="5" s="1"/>
  <c r="AG22" i="83"/>
  <c r="AP22" i="83" s="1"/>
  <c r="AN19" i="68"/>
  <c r="Z21" i="92"/>
  <c r="AG21" i="92" s="1"/>
  <c r="AP21" i="92" s="1"/>
  <c r="Z23" i="15"/>
  <c r="AF21" i="51"/>
  <c r="AO21" i="51" s="1"/>
  <c r="AE20" i="5"/>
  <c r="AE22" i="83"/>
  <c r="W21" i="5"/>
  <c r="AE21" i="61"/>
  <c r="W22" i="90"/>
  <c r="AF22" i="83"/>
  <c r="AO22" i="83" s="1"/>
  <c r="Z21" i="3"/>
  <c r="AH21" i="3"/>
  <c r="AQ21" i="3" s="1"/>
  <c r="AF21" i="61"/>
  <c r="AO21" i="61" s="1"/>
  <c r="AE21" i="90"/>
  <c r="AI21" i="90" s="1"/>
  <c r="Z20" i="7"/>
  <c r="AE21" i="22"/>
  <c r="Z21" i="64"/>
  <c r="W22" i="11"/>
  <c r="AF21" i="11"/>
  <c r="AO21" i="11" s="1"/>
  <c r="Z21" i="89"/>
  <c r="AF21" i="89" s="1"/>
  <c r="AO21" i="89" s="1"/>
  <c r="AG20" i="46"/>
  <c r="AP20" i="46" s="1"/>
  <c r="AG21" i="11"/>
  <c r="AP21" i="11" s="1"/>
  <c r="Z22" i="77"/>
  <c r="Z22" i="19"/>
  <c r="Z21" i="91"/>
  <c r="AG21" i="60"/>
  <c r="AP21" i="60" s="1"/>
  <c r="Z21" i="12"/>
  <c r="Z22" i="63"/>
  <c r="AE22" i="63" s="1"/>
  <c r="Z22" i="88"/>
  <c r="AG22" i="88" s="1"/>
  <c r="AP22" i="88" s="1"/>
  <c r="Z22" i="82"/>
  <c r="W23" i="82" s="1"/>
  <c r="Z22" i="80"/>
  <c r="AF22" i="80" s="1"/>
  <c r="AO22" i="80" s="1"/>
  <c r="AE21" i="60"/>
  <c r="AN21" i="60" s="1"/>
  <c r="AG21" i="29"/>
  <c r="AP21" i="29" s="1"/>
  <c r="Z23" i="21"/>
  <c r="AG23" i="21" s="1"/>
  <c r="AP23" i="21" s="1"/>
  <c r="AP25" i="21" s="1"/>
  <c r="Z23" i="69"/>
  <c r="AE23" i="69" s="1"/>
  <c r="Z22" i="31"/>
  <c r="AF22" i="31" s="1"/>
  <c r="AO22" i="31" s="1"/>
  <c r="Z22" i="30"/>
  <c r="AF22" i="30" s="1"/>
  <c r="AO22" i="30" s="1"/>
  <c r="W22" i="60"/>
  <c r="Y22" i="60" s="1"/>
  <c r="Z22" i="33"/>
  <c r="AG22" i="33" s="1"/>
  <c r="AP22" i="33" s="1"/>
  <c r="Z22" i="70"/>
  <c r="AF22" i="70" s="1"/>
  <c r="AO22" i="70" s="1"/>
  <c r="Z22" i="14"/>
  <c r="W23" i="14" s="1"/>
  <c r="AE22" i="80"/>
  <c r="W23" i="80"/>
  <c r="W23" i="40"/>
  <c r="AG22" i="40"/>
  <c r="AP22" i="40" s="1"/>
  <c r="AE22" i="40"/>
  <c r="AF22" i="40"/>
  <c r="AO22" i="40" s="1"/>
  <c r="AE22" i="30"/>
  <c r="AE22" i="88"/>
  <c r="W23" i="88"/>
  <c r="AG22" i="82"/>
  <c r="AP22" i="82" s="1"/>
  <c r="AF22" i="82"/>
  <c r="AO22" i="82" s="1"/>
  <c r="AE22" i="82"/>
  <c r="AG22" i="31"/>
  <c r="AP22" i="31" s="1"/>
  <c r="W23" i="31"/>
  <c r="AE22" i="70"/>
  <c r="AG22" i="70"/>
  <c r="AP22" i="70" s="1"/>
  <c r="AF21" i="59"/>
  <c r="AO21" i="59" s="1"/>
  <c r="W22" i="59"/>
  <c r="AE21" i="59"/>
  <c r="AG21" i="59"/>
  <c r="AP21" i="59" s="1"/>
  <c r="AG21" i="12"/>
  <c r="AP21" i="12" s="1"/>
  <c r="AF21" i="12"/>
  <c r="AO21" i="12" s="1"/>
  <c r="W22" i="12"/>
  <c r="AE21" i="12"/>
  <c r="W23" i="63"/>
  <c r="AF22" i="63"/>
  <c r="AO22" i="63" s="1"/>
  <c r="AG22" i="63"/>
  <c r="AP22" i="63" s="1"/>
  <c r="AG20" i="7"/>
  <c r="AP20" i="7" s="1"/>
  <c r="AF20" i="7"/>
  <c r="AO20" i="7" s="1"/>
  <c r="W21" i="7"/>
  <c r="AE20" i="7"/>
  <c r="AH22" i="54"/>
  <c r="AQ22" i="54" s="1"/>
  <c r="AR21" i="41"/>
  <c r="W22" i="17"/>
  <c r="AE21" i="17"/>
  <c r="AG21" i="17"/>
  <c r="AP21" i="17" s="1"/>
  <c r="AF21" i="17"/>
  <c r="AO21" i="17" s="1"/>
  <c r="Y22" i="24"/>
  <c r="X22" i="24"/>
  <c r="AR20" i="12"/>
  <c r="W23" i="81"/>
  <c r="AF22" i="81"/>
  <c r="AO22" i="81" s="1"/>
  <c r="AE22" i="81"/>
  <c r="AG22" i="81"/>
  <c r="AP22" i="81" s="1"/>
  <c r="AE22" i="84"/>
  <c r="AG22" i="84"/>
  <c r="AP22" i="84" s="1"/>
  <c r="AF22" i="84"/>
  <c r="AO22" i="84" s="1"/>
  <c r="W23" i="84"/>
  <c r="AF21" i="92"/>
  <c r="AO21" i="92" s="1"/>
  <c r="AH21" i="56"/>
  <c r="AQ21" i="56" s="1"/>
  <c r="AH23" i="79"/>
  <c r="AQ23" i="79" s="1"/>
  <c r="AR19" i="7"/>
  <c r="Z21" i="56"/>
  <c r="AH21" i="89"/>
  <c r="AQ21" i="89" s="1"/>
  <c r="AE23" i="86"/>
  <c r="W24" i="86"/>
  <c r="AF23" i="86"/>
  <c r="AO23" i="86" s="1"/>
  <c r="AG23" i="86"/>
  <c r="AP23" i="86" s="1"/>
  <c r="Y21" i="10"/>
  <c r="X21" i="10"/>
  <c r="AR21" i="80"/>
  <c r="AR20" i="18"/>
  <c r="AE22" i="25"/>
  <c r="W23" i="25"/>
  <c r="AG22" i="25"/>
  <c r="AP22" i="25" s="1"/>
  <c r="AF22" i="25"/>
  <c r="AO22" i="25" s="1"/>
  <c r="AH22" i="80"/>
  <c r="AQ22" i="80" s="1"/>
  <c r="AR20" i="64"/>
  <c r="AI20" i="62"/>
  <c r="AN20" i="62"/>
  <c r="AN21" i="24"/>
  <c r="AI21" i="24"/>
  <c r="AR21" i="88"/>
  <c r="AR22" i="79"/>
  <c r="X21" i="27"/>
  <c r="Y21" i="27"/>
  <c r="AR20" i="95"/>
  <c r="AR21" i="30"/>
  <c r="X23" i="43"/>
  <c r="Y23" i="43"/>
  <c r="AH22" i="88"/>
  <c r="AQ22" i="88" s="1"/>
  <c r="AH22" i="81"/>
  <c r="AQ22" i="81" s="1"/>
  <c r="Y21" i="32"/>
  <c r="X21" i="32"/>
  <c r="AH21" i="74"/>
  <c r="AQ21" i="74" s="1"/>
  <c r="AH21" i="95"/>
  <c r="AQ21" i="95" s="1"/>
  <c r="AR21" i="13"/>
  <c r="AN20" i="93"/>
  <c r="AI20" i="93"/>
  <c r="X21" i="23"/>
  <c r="Y21" i="23"/>
  <c r="Y21" i="5"/>
  <c r="X21" i="5"/>
  <c r="AN21" i="90"/>
  <c r="AE23" i="79"/>
  <c r="W24" i="79"/>
  <c r="AF23" i="79"/>
  <c r="AO23" i="79" s="1"/>
  <c r="AG23" i="79"/>
  <c r="AP23" i="79" s="1"/>
  <c r="AF20" i="94"/>
  <c r="AO20" i="94" s="1"/>
  <c r="AE20" i="94"/>
  <c r="AG20" i="94"/>
  <c r="AP20" i="94" s="1"/>
  <c r="W21" i="94"/>
  <c r="AH23" i="66"/>
  <c r="AQ23" i="66" s="1"/>
  <c r="AQ25" i="66" s="1"/>
  <c r="AZ3" i="66"/>
  <c r="AX22" i="66" s="1"/>
  <c r="S22" i="66" s="1"/>
  <c r="AC22" i="66" s="1"/>
  <c r="AB23" i="66" s="1"/>
  <c r="AR22" i="28"/>
  <c r="AH22" i="77"/>
  <c r="AQ22" i="77" s="1"/>
  <c r="AH21" i="59"/>
  <c r="AQ21" i="59" s="1"/>
  <c r="AF21" i="55"/>
  <c r="AO21" i="55" s="1"/>
  <c r="W22" i="55"/>
  <c r="AE21" i="55"/>
  <c r="AG21" i="55"/>
  <c r="AP21" i="55" s="1"/>
  <c r="Z22" i="54"/>
  <c r="AH22" i="33"/>
  <c r="AQ22" i="33" s="1"/>
  <c r="Y23" i="71"/>
  <c r="X23" i="71"/>
  <c r="AH22" i="73"/>
  <c r="AQ22" i="73" s="1"/>
  <c r="AH22" i="70"/>
  <c r="AQ22" i="70" s="1"/>
  <c r="AH22" i="13"/>
  <c r="AQ22" i="13" s="1"/>
  <c r="AF22" i="36"/>
  <c r="AO22" i="36" s="1"/>
  <c r="W23" i="36"/>
  <c r="AG22" i="36"/>
  <c r="AP22" i="36" s="1"/>
  <c r="AE22" i="36"/>
  <c r="AN20" i="49"/>
  <c r="AI20" i="49"/>
  <c r="AH22" i="4"/>
  <c r="AQ22" i="4" s="1"/>
  <c r="X22" i="45"/>
  <c r="Y22" i="45"/>
  <c r="X23" i="65"/>
  <c r="Y23" i="65"/>
  <c r="AH22" i="63"/>
  <c r="AQ22" i="63" s="1"/>
  <c r="AR21" i="54"/>
  <c r="AR21" i="84"/>
  <c r="AG21" i="78"/>
  <c r="AP21" i="78" s="1"/>
  <c r="AF21" i="78"/>
  <c r="AO21" i="78" s="1"/>
  <c r="AE21" i="78"/>
  <c r="W22" i="78"/>
  <c r="AI21" i="8"/>
  <c r="AN21" i="8"/>
  <c r="AR22" i="69"/>
  <c r="Z23" i="66"/>
  <c r="AR21" i="77"/>
  <c r="AN21" i="16"/>
  <c r="AI21" i="16"/>
  <c r="AH22" i="19"/>
  <c r="AQ22" i="19" s="1"/>
  <c r="AH22" i="53"/>
  <c r="AQ22" i="53" s="1"/>
  <c r="AI20" i="27"/>
  <c r="AN20" i="27"/>
  <c r="AI21" i="39"/>
  <c r="AN21" i="39"/>
  <c r="AH22" i="75"/>
  <c r="AQ22" i="75" s="1"/>
  <c r="AI22" i="9"/>
  <c r="AN22" i="9"/>
  <c r="AN22" i="48"/>
  <c r="AI22" i="48"/>
  <c r="AH23" i="28"/>
  <c r="AQ23" i="28" s="1"/>
  <c r="AH20" i="7"/>
  <c r="AQ20" i="7" s="1"/>
  <c r="Z21" i="74"/>
  <c r="AR21" i="42"/>
  <c r="Y21" i="35"/>
  <c r="X21" i="35"/>
  <c r="X22" i="38"/>
  <c r="Y22" i="38"/>
  <c r="AI20" i="46"/>
  <c r="AN20" i="46"/>
  <c r="AN21" i="85"/>
  <c r="AI21" i="85"/>
  <c r="Y21" i="20"/>
  <c r="X21" i="20"/>
  <c r="AN21" i="11"/>
  <c r="AI21" i="11"/>
  <c r="AE21" i="89"/>
  <c r="AH22" i="31"/>
  <c r="AQ22" i="31" s="1"/>
  <c r="AH22" i="40"/>
  <c r="AQ22" i="40" s="1"/>
  <c r="AI20" i="20"/>
  <c r="AN20" i="20"/>
  <c r="AG22" i="52"/>
  <c r="AP22" i="52" s="1"/>
  <c r="W23" i="52"/>
  <c r="AF22" i="52"/>
  <c r="AO22" i="52" s="1"/>
  <c r="AE22" i="52"/>
  <c r="AH21" i="92"/>
  <c r="AQ21" i="92" s="1"/>
  <c r="AI21" i="58"/>
  <c r="AN21" i="58"/>
  <c r="Y21" i="49"/>
  <c r="X21" i="49"/>
  <c r="AN21" i="45"/>
  <c r="AI21" i="45"/>
  <c r="AN22" i="65"/>
  <c r="AI22" i="65"/>
  <c r="AH21" i="64"/>
  <c r="AQ21" i="64" s="1"/>
  <c r="AH22" i="41"/>
  <c r="AQ22" i="41" s="1"/>
  <c r="W23" i="37"/>
  <c r="AG22" i="37"/>
  <c r="AP22" i="37" s="1"/>
  <c r="AF22" i="37"/>
  <c r="AO22" i="37" s="1"/>
  <c r="AE22" i="37"/>
  <c r="X22" i="8"/>
  <c r="Y22" i="8"/>
  <c r="W24" i="44"/>
  <c r="AG23" i="44"/>
  <c r="AP23" i="44" s="1"/>
  <c r="AF23" i="44"/>
  <c r="AO23" i="44" s="1"/>
  <c r="AE23" i="44"/>
  <c r="X22" i="16"/>
  <c r="Y22" i="16"/>
  <c r="AR22" i="15"/>
  <c r="Z22" i="53"/>
  <c r="AH22" i="42"/>
  <c r="AQ22" i="42" s="1"/>
  <c r="AH21" i="91"/>
  <c r="AQ21" i="91" s="1"/>
  <c r="AR21" i="19"/>
  <c r="Y23" i="9"/>
  <c r="X23" i="9"/>
  <c r="AI22" i="43"/>
  <c r="AN22" i="43"/>
  <c r="AR21" i="34"/>
  <c r="AR21" i="4"/>
  <c r="AH22" i="14"/>
  <c r="AQ22" i="14" s="1"/>
  <c r="X22" i="47"/>
  <c r="Y22" i="47"/>
  <c r="AR21" i="70"/>
  <c r="Y21" i="93"/>
  <c r="X21" i="93"/>
  <c r="AI20" i="35"/>
  <c r="AN20" i="35"/>
  <c r="AI21" i="38"/>
  <c r="AN21" i="38"/>
  <c r="Y22" i="61"/>
  <c r="X22" i="61"/>
  <c r="AI21" i="50"/>
  <c r="AN21" i="50"/>
  <c r="AI21" i="22"/>
  <c r="AN21" i="22"/>
  <c r="X22" i="11"/>
  <c r="Y22" i="11"/>
  <c r="AN22" i="71"/>
  <c r="AI22" i="71"/>
  <c r="AH23" i="69"/>
  <c r="AQ23" i="69" s="1"/>
  <c r="AQ25" i="69" s="1"/>
  <c r="AZ3" i="69"/>
  <c r="X21" i="62"/>
  <c r="Y21" i="62"/>
  <c r="X22" i="39"/>
  <c r="Y22" i="39"/>
  <c r="AF23" i="15"/>
  <c r="AO23" i="15" s="1"/>
  <c r="AO25" i="15" s="1"/>
  <c r="AE23" i="15"/>
  <c r="AG23" i="15"/>
  <c r="AP23" i="15" s="1"/>
  <c r="AP25" i="15" s="1"/>
  <c r="AG21" i="72"/>
  <c r="AP21" i="72" s="1"/>
  <c r="AF21" i="72"/>
  <c r="AO21" i="72" s="1"/>
  <c r="W22" i="72"/>
  <c r="AE21" i="72"/>
  <c r="Y23" i="48"/>
  <c r="X23" i="48"/>
  <c r="Y22" i="85"/>
  <c r="X22" i="85"/>
  <c r="W23" i="77"/>
  <c r="AG22" i="77"/>
  <c r="AP22" i="77" s="1"/>
  <c r="AF22" i="77"/>
  <c r="AO22" i="77" s="1"/>
  <c r="AE22" i="77"/>
  <c r="AH22" i="34"/>
  <c r="AQ22" i="34" s="1"/>
  <c r="W23" i="73"/>
  <c r="AG22" i="73"/>
  <c r="AP22" i="73" s="1"/>
  <c r="AE22" i="73"/>
  <c r="AF22" i="73"/>
  <c r="AO22" i="73" s="1"/>
  <c r="X22" i="58"/>
  <c r="Y22" i="58"/>
  <c r="AR21" i="14"/>
  <c r="AR21" i="82"/>
  <c r="AG22" i="13"/>
  <c r="AP22" i="13" s="1"/>
  <c r="AF22" i="13"/>
  <c r="AO22" i="13" s="1"/>
  <c r="W23" i="13"/>
  <c r="AE22" i="13"/>
  <c r="AR20" i="89"/>
  <c r="AG22" i="4"/>
  <c r="AP22" i="4" s="1"/>
  <c r="AF22" i="4"/>
  <c r="AO22" i="4" s="1"/>
  <c r="W23" i="4"/>
  <c r="AE22" i="4"/>
  <c r="AF21" i="64"/>
  <c r="AO21" i="64" s="1"/>
  <c r="W22" i="64"/>
  <c r="AE21" i="64"/>
  <c r="AG21" i="64"/>
  <c r="AP21" i="64" s="1"/>
  <c r="AR21" i="81"/>
  <c r="AR21" i="31"/>
  <c r="AG20" i="6"/>
  <c r="AP20" i="6" s="1"/>
  <c r="AF20" i="6"/>
  <c r="AO20" i="6" s="1"/>
  <c r="W21" i="6"/>
  <c r="AE20" i="6"/>
  <c r="AR22" i="76"/>
  <c r="AH22" i="2"/>
  <c r="AQ22" i="2" s="1"/>
  <c r="AR21" i="75"/>
  <c r="AI23" i="96"/>
  <c r="AN23" i="96"/>
  <c r="AG22" i="19"/>
  <c r="AP22" i="19" s="1"/>
  <c r="AF22" i="19"/>
  <c r="AO22" i="19" s="1"/>
  <c r="W23" i="19"/>
  <c r="AE22" i="19"/>
  <c r="AR21" i="2"/>
  <c r="AH21" i="18"/>
  <c r="AQ21" i="18" s="1"/>
  <c r="AG22" i="42"/>
  <c r="AP22" i="42" s="1"/>
  <c r="AF22" i="42"/>
  <c r="AO22" i="42" s="1"/>
  <c r="AE22" i="42"/>
  <c r="W23" i="42"/>
  <c r="AG21" i="91"/>
  <c r="AP21" i="91" s="1"/>
  <c r="W22" i="91"/>
  <c r="AE21" i="91"/>
  <c r="AF21" i="91"/>
  <c r="AO21" i="91" s="1"/>
  <c r="W23" i="75"/>
  <c r="AG22" i="75"/>
  <c r="AP22" i="75" s="1"/>
  <c r="AF22" i="75"/>
  <c r="AO22" i="75" s="1"/>
  <c r="AE22" i="75"/>
  <c r="X22" i="51"/>
  <c r="Y22" i="51"/>
  <c r="AE23" i="28"/>
  <c r="AF23" i="28"/>
  <c r="AO23" i="28" s="1"/>
  <c r="W24" i="28"/>
  <c r="AG23" i="28"/>
  <c r="AP23" i="28" s="1"/>
  <c r="AR20" i="56"/>
  <c r="AR20" i="92"/>
  <c r="AR21" i="73"/>
  <c r="AH23" i="76"/>
  <c r="AQ23" i="76" s="1"/>
  <c r="AR22" i="66"/>
  <c r="AR21" i="40"/>
  <c r="AI22" i="83"/>
  <c r="AN22" i="83"/>
  <c r="X22" i="50"/>
  <c r="Y22" i="50"/>
  <c r="X22" i="22"/>
  <c r="Z22" i="22" s="1"/>
  <c r="Y22" i="22"/>
  <c r="AI21" i="29"/>
  <c r="AN21" i="29"/>
  <c r="AH23" i="21"/>
  <c r="AQ23" i="21" s="1"/>
  <c r="AQ25" i="21" s="1"/>
  <c r="AZ3" i="21"/>
  <c r="AX22" i="21" s="1"/>
  <c r="S22" i="21" s="1"/>
  <c r="AC22" i="21" s="1"/>
  <c r="AB23" i="21" s="1"/>
  <c r="AR22" i="21"/>
  <c r="AI22" i="87"/>
  <c r="AN22" i="87"/>
  <c r="AI20" i="32"/>
  <c r="AN20" i="32"/>
  <c r="AH22" i="82"/>
  <c r="AQ22" i="82" s="1"/>
  <c r="AH22" i="30"/>
  <c r="AQ22" i="30" s="1"/>
  <c r="AE21" i="95"/>
  <c r="AF21" i="95"/>
  <c r="AO21" i="95" s="1"/>
  <c r="W22" i="95"/>
  <c r="AG21" i="95"/>
  <c r="AP21" i="95" s="1"/>
  <c r="Y21" i="46"/>
  <c r="X21" i="46"/>
  <c r="X23" i="83"/>
  <c r="Y23" i="83"/>
  <c r="X22" i="29"/>
  <c r="Y22" i="29"/>
  <c r="AR19" i="68"/>
  <c r="Z22" i="34"/>
  <c r="W21" i="57"/>
  <c r="AE20" i="57"/>
  <c r="AG20" i="57"/>
  <c r="AP20" i="57" s="1"/>
  <c r="AF20" i="57"/>
  <c r="AO20" i="57" s="1"/>
  <c r="AI20" i="10"/>
  <c r="AN20" i="10"/>
  <c r="AH21" i="12"/>
  <c r="AQ21" i="12" s="1"/>
  <c r="AR20" i="59"/>
  <c r="AR21" i="53"/>
  <c r="AH20" i="68"/>
  <c r="AQ20" i="68" s="1"/>
  <c r="Z22" i="41"/>
  <c r="AE22" i="26"/>
  <c r="W23" i="26"/>
  <c r="AG22" i="26"/>
  <c r="AP22" i="26" s="1"/>
  <c r="AF22" i="26"/>
  <c r="AO22" i="26" s="1"/>
  <c r="AR20" i="91"/>
  <c r="Z22" i="2"/>
  <c r="AR21" i="63"/>
  <c r="X24" i="96"/>
  <c r="Y24" i="96"/>
  <c r="AR20" i="74"/>
  <c r="Z21" i="18"/>
  <c r="AH23" i="15"/>
  <c r="AQ23" i="15" s="1"/>
  <c r="AQ25" i="15" s="1"/>
  <c r="AZ3" i="15"/>
  <c r="Y23" i="87"/>
  <c r="X23" i="87"/>
  <c r="AH21" i="72"/>
  <c r="AQ21" i="72" s="1"/>
  <c r="AN21" i="51"/>
  <c r="AI21" i="51"/>
  <c r="AR21" i="33"/>
  <c r="AR20" i="72"/>
  <c r="AH22" i="84"/>
  <c r="AQ22" i="84" s="1"/>
  <c r="Z23" i="76"/>
  <c r="AI21" i="47"/>
  <c r="AN21" i="47"/>
  <c r="AI20" i="23"/>
  <c r="AN20" i="23"/>
  <c r="AI20" i="5"/>
  <c r="AN20" i="5"/>
  <c r="Y22" i="90"/>
  <c r="X22" i="90"/>
  <c r="AG23" i="69" l="1"/>
  <c r="AP23" i="69" s="1"/>
  <c r="AP25" i="69" s="1"/>
  <c r="Z21" i="93"/>
  <c r="AG22" i="14"/>
  <c r="AP22" i="14" s="1"/>
  <c r="AE22" i="31"/>
  <c r="AE22" i="33"/>
  <c r="AI21" i="61"/>
  <c r="Z23" i="71"/>
  <c r="AF22" i="88"/>
  <c r="AO22" i="88" s="1"/>
  <c r="AF22" i="33"/>
  <c r="AO22" i="33" s="1"/>
  <c r="AF20" i="68"/>
  <c r="AO20" i="68" s="1"/>
  <c r="AE20" i="68"/>
  <c r="W21" i="68"/>
  <c r="AG20" i="68"/>
  <c r="AP20" i="68" s="1"/>
  <c r="Z22" i="8"/>
  <c r="AN20" i="67"/>
  <c r="AI20" i="67"/>
  <c r="AR20" i="67" s="1"/>
  <c r="AH22" i="1"/>
  <c r="AQ22" i="1" s="1"/>
  <c r="Z22" i="1"/>
  <c r="AE23" i="21"/>
  <c r="AF23" i="69"/>
  <c r="AO23" i="69" s="1"/>
  <c r="AO25" i="69" s="1"/>
  <c r="AF22" i="14"/>
  <c r="AO22" i="14" s="1"/>
  <c r="Y21" i="67"/>
  <c r="X21" i="67"/>
  <c r="AH21" i="67" s="1"/>
  <c r="AQ21" i="67" s="1"/>
  <c r="Z22" i="38"/>
  <c r="W22" i="89"/>
  <c r="AN21" i="61"/>
  <c r="X22" i="60"/>
  <c r="Z22" i="60" s="1"/>
  <c r="Z21" i="10"/>
  <c r="W22" i="92"/>
  <c r="X22" i="92" s="1"/>
  <c r="AG21" i="3"/>
  <c r="AP21" i="3" s="1"/>
  <c r="AF21" i="3"/>
  <c r="AO21" i="3" s="1"/>
  <c r="W22" i="3"/>
  <c r="AE21" i="3"/>
  <c r="AG21" i="89"/>
  <c r="AP21" i="89" s="1"/>
  <c r="AE21" i="92"/>
  <c r="AI21" i="92" s="1"/>
  <c r="AG22" i="30"/>
  <c r="AP22" i="30" s="1"/>
  <c r="Z21" i="62"/>
  <c r="Z22" i="24"/>
  <c r="AF22" i="24" s="1"/>
  <c r="AO22" i="24" s="1"/>
  <c r="W23" i="30"/>
  <c r="Z21" i="20"/>
  <c r="Z21" i="27"/>
  <c r="AE21" i="27" s="1"/>
  <c r="Z23" i="83"/>
  <c r="Z21" i="49"/>
  <c r="AF21" i="49" s="1"/>
  <c r="AO21" i="49" s="1"/>
  <c r="Z23" i="65"/>
  <c r="Z21" i="23"/>
  <c r="Z21" i="32"/>
  <c r="W23" i="70"/>
  <c r="X23" i="70" s="1"/>
  <c r="AF23" i="21"/>
  <c r="AO23" i="21" s="1"/>
  <c r="AO25" i="21" s="1"/>
  <c r="AG22" i="80"/>
  <c r="AP22" i="80" s="1"/>
  <c r="W23" i="33"/>
  <c r="AI21" i="60"/>
  <c r="Z23" i="87"/>
  <c r="AE23" i="87" s="1"/>
  <c r="Z24" i="96"/>
  <c r="AE24" i="96" s="1"/>
  <c r="Z23" i="48"/>
  <c r="AE23" i="48" s="1"/>
  <c r="AE22" i="14"/>
  <c r="AI22" i="14" s="1"/>
  <c r="AG22" i="24"/>
  <c r="AP22" i="24" s="1"/>
  <c r="AE22" i="24"/>
  <c r="AG22" i="60"/>
  <c r="AP22" i="60" s="1"/>
  <c r="AF22" i="60"/>
  <c r="AO22" i="60" s="1"/>
  <c r="W23" i="60"/>
  <c r="AE22" i="60"/>
  <c r="W22" i="10"/>
  <c r="AE21" i="10"/>
  <c r="AG21" i="10"/>
  <c r="AP21" i="10" s="1"/>
  <c r="AF21" i="10"/>
  <c r="AO21" i="10" s="1"/>
  <c r="AH22" i="90"/>
  <c r="AQ22" i="90" s="1"/>
  <c r="AR20" i="23"/>
  <c r="AF22" i="34"/>
  <c r="AO22" i="34" s="1"/>
  <c r="W23" i="34"/>
  <c r="AG22" i="34"/>
  <c r="AP22" i="34" s="1"/>
  <c r="AE22" i="34"/>
  <c r="AN21" i="95"/>
  <c r="AI21" i="95"/>
  <c r="AR20" i="32"/>
  <c r="AK23" i="21"/>
  <c r="AT23" i="21" s="1"/>
  <c r="AG22" i="22"/>
  <c r="AP22" i="22" s="1"/>
  <c r="AF22" i="22"/>
  <c r="AO22" i="22" s="1"/>
  <c r="W23" i="22"/>
  <c r="AE22" i="22"/>
  <c r="X22" i="91"/>
  <c r="Y22" i="91"/>
  <c r="AI22" i="19"/>
  <c r="AN22" i="19"/>
  <c r="AN20" i="6"/>
  <c r="AI20" i="6"/>
  <c r="AI22" i="4"/>
  <c r="AN22" i="4"/>
  <c r="AN22" i="13"/>
  <c r="AI22" i="13"/>
  <c r="AI22" i="73"/>
  <c r="AN22" i="73"/>
  <c r="AR22" i="71"/>
  <c r="AR21" i="22"/>
  <c r="W22" i="93"/>
  <c r="AG21" i="93"/>
  <c r="AP21" i="93" s="1"/>
  <c r="AF21" i="93"/>
  <c r="AO21" i="93" s="1"/>
  <c r="AE21" i="93"/>
  <c r="AF22" i="8"/>
  <c r="AO22" i="8" s="1"/>
  <c r="W23" i="8"/>
  <c r="AE22" i="8"/>
  <c r="AG22" i="8"/>
  <c r="AP22" i="8" s="1"/>
  <c r="AR21" i="11"/>
  <c r="AH23" i="65"/>
  <c r="AQ23" i="65" s="1"/>
  <c r="AQ25" i="65" s="1"/>
  <c r="AZ3" i="65"/>
  <c r="Y23" i="36"/>
  <c r="X23" i="36"/>
  <c r="X22" i="12"/>
  <c r="Y22" i="12"/>
  <c r="AI22" i="70"/>
  <c r="AN22" i="70"/>
  <c r="X23" i="82"/>
  <c r="Y23" i="82"/>
  <c r="X23" i="40"/>
  <c r="Y23" i="40"/>
  <c r="AR21" i="51"/>
  <c r="W23" i="2"/>
  <c r="AE22" i="2"/>
  <c r="AG22" i="2"/>
  <c r="AP22" i="2" s="1"/>
  <c r="AF22" i="2"/>
  <c r="AO22" i="2" s="1"/>
  <c r="X23" i="26"/>
  <c r="Y23" i="26"/>
  <c r="AR20" i="10"/>
  <c r="AH23" i="83"/>
  <c r="AQ23" i="83" s="1"/>
  <c r="AR21" i="61"/>
  <c r="AI23" i="28"/>
  <c r="AN23" i="28"/>
  <c r="Y23" i="19"/>
  <c r="X23" i="19"/>
  <c r="Y21" i="6"/>
  <c r="X21" i="6"/>
  <c r="Y23" i="4"/>
  <c r="X23" i="4"/>
  <c r="Y23" i="13"/>
  <c r="X23" i="13"/>
  <c r="X23" i="77"/>
  <c r="Y23" i="77"/>
  <c r="AI23" i="15"/>
  <c r="AN23" i="15"/>
  <c r="AN25" i="15" s="1"/>
  <c r="AH21" i="62"/>
  <c r="AQ21" i="62" s="1"/>
  <c r="AR21" i="38"/>
  <c r="AR22" i="43"/>
  <c r="AI22" i="37"/>
  <c r="AN22" i="37"/>
  <c r="AR22" i="65"/>
  <c r="W22" i="20"/>
  <c r="AE21" i="20"/>
  <c r="AG21" i="20"/>
  <c r="AP21" i="20" s="1"/>
  <c r="AF21" i="20"/>
  <c r="AO21" i="20" s="1"/>
  <c r="AH22" i="38"/>
  <c r="AQ22" i="38" s="1"/>
  <c r="AR22" i="9"/>
  <c r="AG23" i="66"/>
  <c r="AP23" i="66" s="1"/>
  <c r="AP25" i="66" s="1"/>
  <c r="AF23" i="66"/>
  <c r="AO23" i="66" s="1"/>
  <c r="AO25" i="66" s="1"/>
  <c r="AE23" i="66"/>
  <c r="Y22" i="78"/>
  <c r="X22" i="78"/>
  <c r="AG23" i="65"/>
  <c r="AP23" i="65" s="1"/>
  <c r="AP25" i="65" s="1"/>
  <c r="AF23" i="65"/>
  <c r="AO23" i="65" s="1"/>
  <c r="AO25" i="65" s="1"/>
  <c r="AE23" i="65"/>
  <c r="AR20" i="49"/>
  <c r="AG23" i="71"/>
  <c r="AP23" i="71" s="1"/>
  <c r="AP25" i="71" s="1"/>
  <c r="AF23" i="71"/>
  <c r="AO23" i="71" s="1"/>
  <c r="AO25" i="71" s="1"/>
  <c r="AE23" i="71"/>
  <c r="W23" i="54"/>
  <c r="AE22" i="54"/>
  <c r="AG22" i="54"/>
  <c r="AP22" i="54" s="1"/>
  <c r="AF22" i="54"/>
  <c r="AO22" i="54" s="1"/>
  <c r="AR21" i="90"/>
  <c r="AH21" i="23"/>
  <c r="AQ21" i="23" s="1"/>
  <c r="AG21" i="32"/>
  <c r="AP21" i="32" s="1"/>
  <c r="AF21" i="32"/>
  <c r="AO21" i="32" s="1"/>
  <c r="AE21" i="32"/>
  <c r="W22" i="32"/>
  <c r="AH23" i="43"/>
  <c r="AQ23" i="43" s="1"/>
  <c r="X23" i="81"/>
  <c r="Y23" i="81"/>
  <c r="Y21" i="68"/>
  <c r="X21" i="68"/>
  <c r="Y23" i="14"/>
  <c r="X23" i="14"/>
  <c r="Z23" i="14" s="1"/>
  <c r="AN22" i="33"/>
  <c r="AI22" i="33"/>
  <c r="AR22" i="87"/>
  <c r="AH22" i="50"/>
  <c r="AQ22" i="50" s="1"/>
  <c r="AH22" i="85"/>
  <c r="AQ22" i="85" s="1"/>
  <c r="AN21" i="72"/>
  <c r="AI21" i="72"/>
  <c r="W22" i="62"/>
  <c r="AE21" i="62"/>
  <c r="AF21" i="62"/>
  <c r="AO21" i="62" s="1"/>
  <c r="AG21" i="62"/>
  <c r="AP21" i="62" s="1"/>
  <c r="AR21" i="50"/>
  <c r="AH23" i="9"/>
  <c r="AQ23" i="9" s="1"/>
  <c r="AQ25" i="9" s="1"/>
  <c r="AZ3" i="9"/>
  <c r="AX22" i="9" s="1"/>
  <c r="S22" i="9" s="1"/>
  <c r="AC22" i="9" s="1"/>
  <c r="AB23" i="9" s="1"/>
  <c r="AR20" i="20"/>
  <c r="AR21" i="85"/>
  <c r="AG22" i="38"/>
  <c r="AP22" i="38" s="1"/>
  <c r="AE22" i="38"/>
  <c r="W23" i="38"/>
  <c r="AF22" i="38"/>
  <c r="AO22" i="38" s="1"/>
  <c r="AG21" i="74"/>
  <c r="AP21" i="74" s="1"/>
  <c r="AF21" i="74"/>
  <c r="AO21" i="74" s="1"/>
  <c r="AE21" i="74"/>
  <c r="W22" i="74"/>
  <c r="AR21" i="39"/>
  <c r="AN21" i="78"/>
  <c r="AI21" i="78"/>
  <c r="AF21" i="23"/>
  <c r="AO21" i="23" s="1"/>
  <c r="W22" i="23"/>
  <c r="AE21" i="23"/>
  <c r="AG21" i="23"/>
  <c r="AP21" i="23" s="1"/>
  <c r="Z23" i="43"/>
  <c r="AH21" i="27"/>
  <c r="AQ21" i="27" s="1"/>
  <c r="AR21" i="24"/>
  <c r="Y23" i="25"/>
  <c r="X23" i="25"/>
  <c r="AN22" i="84"/>
  <c r="AI22" i="84"/>
  <c r="AI20" i="68"/>
  <c r="AN20" i="68"/>
  <c r="AI22" i="82"/>
  <c r="AN22" i="82"/>
  <c r="Y23" i="30"/>
  <c r="X23" i="30"/>
  <c r="AH22" i="51"/>
  <c r="AQ22" i="51" s="1"/>
  <c r="AN21" i="64"/>
  <c r="AI21" i="64"/>
  <c r="AH22" i="58"/>
  <c r="AQ22" i="58" s="1"/>
  <c r="Y23" i="73"/>
  <c r="X23" i="73"/>
  <c r="AI22" i="77"/>
  <c r="AN22" i="77"/>
  <c r="X22" i="72"/>
  <c r="Y22" i="72"/>
  <c r="AX23" i="69"/>
  <c r="S23" i="69" s="1"/>
  <c r="AC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22" i="11"/>
  <c r="AQ22" i="11" s="1"/>
  <c r="AH22" i="61"/>
  <c r="AQ22" i="61" s="1"/>
  <c r="AR20" i="35"/>
  <c r="AH22" i="16"/>
  <c r="AQ22" i="16" s="1"/>
  <c r="Y24" i="44"/>
  <c r="X24" i="44"/>
  <c r="AR21" i="45"/>
  <c r="AR21" i="58"/>
  <c r="AN22" i="52"/>
  <c r="AI22" i="52"/>
  <c r="AI21" i="89"/>
  <c r="AN21" i="89"/>
  <c r="AH21" i="35"/>
  <c r="AQ21" i="35" s="1"/>
  <c r="AR21" i="16"/>
  <c r="AH22" i="45"/>
  <c r="AQ22" i="45" s="1"/>
  <c r="AI22" i="36"/>
  <c r="AN22" i="36"/>
  <c r="AI21" i="55"/>
  <c r="AN21" i="55"/>
  <c r="Y21" i="94"/>
  <c r="X21" i="94"/>
  <c r="AH21" i="5"/>
  <c r="AQ21" i="5" s="1"/>
  <c r="AR20" i="93"/>
  <c r="AI22" i="25"/>
  <c r="AN22" i="25"/>
  <c r="AI21" i="17"/>
  <c r="AN21" i="17"/>
  <c r="AI20" i="7"/>
  <c r="AN20" i="7"/>
  <c r="AI22" i="63"/>
  <c r="AN22" i="63"/>
  <c r="AI22" i="30"/>
  <c r="AN22" i="30"/>
  <c r="AI22" i="40"/>
  <c r="AN22" i="40"/>
  <c r="Z22" i="90"/>
  <c r="AR21" i="47"/>
  <c r="AR21" i="60"/>
  <c r="AI20" i="57"/>
  <c r="AN20" i="57"/>
  <c r="AH22" i="29"/>
  <c r="AQ22" i="29" s="1"/>
  <c r="X22" i="95"/>
  <c r="Y22" i="95"/>
  <c r="Z22" i="51"/>
  <c r="Y23" i="42"/>
  <c r="X23" i="42"/>
  <c r="X22" i="64"/>
  <c r="Y22" i="64"/>
  <c r="Z22" i="58"/>
  <c r="Z22" i="85"/>
  <c r="AH22" i="39"/>
  <c r="AQ22" i="39" s="1"/>
  <c r="AX22" i="69"/>
  <c r="S22" i="69" s="1"/>
  <c r="AC22" i="69" s="1"/>
  <c r="AB23" i="69" s="1"/>
  <c r="Z22" i="11"/>
  <c r="AH21" i="93"/>
  <c r="AQ21" i="93" s="1"/>
  <c r="AH22" i="47"/>
  <c r="AQ22" i="47" s="1"/>
  <c r="Z23" i="9"/>
  <c r="Z22" i="16"/>
  <c r="AR22" i="48"/>
  <c r="AR20" i="27"/>
  <c r="Z22" i="45"/>
  <c r="X22" i="55"/>
  <c r="Y22" i="55"/>
  <c r="X24" i="79"/>
  <c r="Z24" i="79" s="1"/>
  <c r="Y24" i="79"/>
  <c r="AH22" i="60"/>
  <c r="AQ22" i="60" s="1"/>
  <c r="AH21" i="10"/>
  <c r="AQ21" i="10" s="1"/>
  <c r="Y24" i="86"/>
  <c r="X24" i="86"/>
  <c r="Y23" i="84"/>
  <c r="X23" i="84"/>
  <c r="AH22" i="24"/>
  <c r="AQ22" i="24" s="1"/>
  <c r="X22" i="17"/>
  <c r="Y22" i="17"/>
  <c r="X21" i="7"/>
  <c r="Y21" i="7"/>
  <c r="Y23" i="63"/>
  <c r="X23" i="63"/>
  <c r="AN21" i="59"/>
  <c r="AI21" i="59"/>
  <c r="Y23" i="31"/>
  <c r="X23" i="31"/>
  <c r="Y23" i="88"/>
  <c r="X23" i="88"/>
  <c r="X23" i="80"/>
  <c r="Y23" i="80"/>
  <c r="AX23" i="15"/>
  <c r="S23" i="15" s="1"/>
  <c r="AC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I22" i="26"/>
  <c r="AN22" i="26"/>
  <c r="AE23" i="83"/>
  <c r="AF23" i="83"/>
  <c r="AO23" i="83" s="1"/>
  <c r="AG23" i="83"/>
  <c r="AP23" i="83" s="1"/>
  <c r="W24" i="83"/>
  <c r="W24" i="76"/>
  <c r="AG23" i="76"/>
  <c r="AP23" i="76" s="1"/>
  <c r="AF23" i="76"/>
  <c r="AO23" i="76" s="1"/>
  <c r="AE23" i="76"/>
  <c r="AX22" i="15"/>
  <c r="S22" i="15" s="1"/>
  <c r="AC22" i="15" s="1"/>
  <c r="AB23" i="15" s="1"/>
  <c r="AH24" i="96"/>
  <c r="AQ24" i="96" s="1"/>
  <c r="AG22" i="41"/>
  <c r="AP22" i="41" s="1"/>
  <c r="AF22" i="41"/>
  <c r="AO22" i="41" s="1"/>
  <c r="AE22" i="41"/>
  <c r="W23" i="41"/>
  <c r="AH21" i="46"/>
  <c r="AQ21" i="46" s="1"/>
  <c r="AR21" i="29"/>
  <c r="Z22" i="50"/>
  <c r="X23" i="75"/>
  <c r="Y23" i="75"/>
  <c r="AR20" i="5"/>
  <c r="AH23" i="87"/>
  <c r="AQ23" i="87" s="1"/>
  <c r="AG21" i="18"/>
  <c r="AP21" i="18" s="1"/>
  <c r="AF21" i="18"/>
  <c r="AO21" i="18" s="1"/>
  <c r="W22" i="18"/>
  <c r="AE21" i="18"/>
  <c r="X21" i="57"/>
  <c r="Y21" i="57"/>
  <c r="Z21" i="57" s="1"/>
  <c r="Z22" i="29"/>
  <c r="Z21" i="46"/>
  <c r="AX23" i="21"/>
  <c r="S23" i="21" s="1"/>
  <c r="AC23" i="21" s="1"/>
  <c r="AJ23" i="21" s="1"/>
  <c r="AS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2" i="22"/>
  <c r="AQ22" i="22" s="1"/>
  <c r="AR22" i="83"/>
  <c r="Y24" i="28"/>
  <c r="X24" i="28"/>
  <c r="AI22" i="75"/>
  <c r="AN22" i="75"/>
  <c r="AN21" i="91"/>
  <c r="AI21" i="91"/>
  <c r="AN22" i="42"/>
  <c r="AI22" i="42"/>
  <c r="AR23" i="96"/>
  <c r="AH23" i="48"/>
  <c r="AQ23" i="48" s="1"/>
  <c r="Z22" i="39"/>
  <c r="Z22" i="61"/>
  <c r="Z22" i="47"/>
  <c r="AE22" i="53"/>
  <c r="W23" i="53"/>
  <c r="AF22" i="53"/>
  <c r="AO22" i="53" s="1"/>
  <c r="AG22" i="53"/>
  <c r="AP22" i="53" s="1"/>
  <c r="AI23" i="44"/>
  <c r="AN23" i="44"/>
  <c r="AH22" i="8"/>
  <c r="AQ22" i="8" s="1"/>
  <c r="Y23" i="37"/>
  <c r="X23" i="37"/>
  <c r="AH21" i="49"/>
  <c r="AQ21" i="49" s="1"/>
  <c r="Y23" i="52"/>
  <c r="X23" i="52"/>
  <c r="Y22" i="89"/>
  <c r="X22" i="89"/>
  <c r="AH21" i="20"/>
  <c r="AQ21" i="20" s="1"/>
  <c r="AR20" i="46"/>
  <c r="Z21" i="35"/>
  <c r="AR21" i="8"/>
  <c r="AH23" i="71"/>
  <c r="AQ23" i="71" s="1"/>
  <c r="AQ25" i="71" s="1"/>
  <c r="AZ3" i="71"/>
  <c r="AX22" i="71" s="1"/>
  <c r="S22" i="71" s="1"/>
  <c r="AC22" i="71" s="1"/>
  <c r="AB23" i="71" s="1"/>
  <c r="AX23" i="66"/>
  <c r="S23" i="66" s="1"/>
  <c r="AC23" i="66" s="1"/>
  <c r="AJ23" i="66" s="1"/>
  <c r="AS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0" i="94"/>
  <c r="AI20" i="94"/>
  <c r="AN23" i="79"/>
  <c r="AI23" i="79"/>
  <c r="Z21" i="5"/>
  <c r="AH21" i="32"/>
  <c r="AQ21" i="32" s="1"/>
  <c r="AR20" i="62"/>
  <c r="AI23" i="86"/>
  <c r="AN23" i="86"/>
  <c r="AG21" i="56"/>
  <c r="AP21" i="56" s="1"/>
  <c r="AF21" i="56"/>
  <c r="AO21" i="56" s="1"/>
  <c r="AE21" i="56"/>
  <c r="W22" i="56"/>
  <c r="AN22" i="81"/>
  <c r="AI22" i="81"/>
  <c r="AI21" i="12"/>
  <c r="AN21" i="12"/>
  <c r="X22" i="59"/>
  <c r="Y22" i="59"/>
  <c r="AN22" i="31"/>
  <c r="AI22" i="31"/>
  <c r="AI22" i="88"/>
  <c r="AN22" i="88"/>
  <c r="AN23" i="21"/>
  <c r="AN25" i="21" s="1"/>
  <c r="AI23" i="21"/>
  <c r="AI22" i="80"/>
  <c r="AN22" i="80"/>
  <c r="Y23" i="33"/>
  <c r="X23" i="33"/>
  <c r="AI23" i="69"/>
  <c r="AN23" i="69"/>
  <c r="AN25" i="69" s="1"/>
  <c r="AK23" i="66" l="1"/>
  <c r="AT23" i="66" s="1"/>
  <c r="AF23" i="48"/>
  <c r="AO23" i="48" s="1"/>
  <c r="W24" i="48"/>
  <c r="AG23" i="48"/>
  <c r="AP23" i="48" s="1"/>
  <c r="Z21" i="94"/>
  <c r="Z23" i="42"/>
  <c r="W22" i="49"/>
  <c r="AG22" i="1"/>
  <c r="AP22" i="1" s="1"/>
  <c r="W23" i="1"/>
  <c r="AE22" i="1"/>
  <c r="AF22" i="1"/>
  <c r="AO22" i="1" s="1"/>
  <c r="Z23" i="37"/>
  <c r="Z21" i="68"/>
  <c r="W23" i="24"/>
  <c r="AG21" i="49"/>
  <c r="AP21" i="49" s="1"/>
  <c r="Z21" i="67"/>
  <c r="AE21" i="49"/>
  <c r="AN21" i="92"/>
  <c r="AG24" i="96"/>
  <c r="AP24" i="96" s="1"/>
  <c r="W22" i="27"/>
  <c r="W25" i="96"/>
  <c r="AF21" i="27"/>
  <c r="AO21" i="27" s="1"/>
  <c r="Y23" i="70"/>
  <c r="AG23" i="87"/>
  <c r="AP23" i="87" s="1"/>
  <c r="AI21" i="3"/>
  <c r="AR21" i="3" s="1"/>
  <c r="AN21" i="3"/>
  <c r="AG21" i="27"/>
  <c r="AP21" i="27" s="1"/>
  <c r="Z23" i="26"/>
  <c r="AF23" i="87"/>
  <c r="AO23" i="87" s="1"/>
  <c r="Y22" i="3"/>
  <c r="X22" i="3"/>
  <c r="Y22" i="92"/>
  <c r="AF24" i="96"/>
  <c r="AO24" i="96" s="1"/>
  <c r="W24" i="87"/>
  <c r="Z23" i="73"/>
  <c r="AF23" i="73" s="1"/>
  <c r="AO23" i="73" s="1"/>
  <c r="Z23" i="30"/>
  <c r="Z23" i="82"/>
  <c r="W24" i="82" s="1"/>
  <c r="Z22" i="95"/>
  <c r="AG22" i="95" s="1"/>
  <c r="AP22" i="95" s="1"/>
  <c r="Z22" i="78"/>
  <c r="Z23" i="40"/>
  <c r="Z21" i="7"/>
  <c r="AG21" i="7" s="1"/>
  <c r="AP21" i="7" s="1"/>
  <c r="Z22" i="59"/>
  <c r="Z24" i="86"/>
  <c r="Z22" i="72"/>
  <c r="W23" i="72" s="1"/>
  <c r="Z23" i="25"/>
  <c r="AN22" i="14"/>
  <c r="Z22" i="92"/>
  <c r="AG22" i="92" s="1"/>
  <c r="AP22" i="92" s="1"/>
  <c r="Z22" i="17"/>
  <c r="AF22" i="17" s="1"/>
  <c r="AO22" i="17" s="1"/>
  <c r="Z23" i="80"/>
  <c r="AG23" i="80" s="1"/>
  <c r="AP23" i="80" s="1"/>
  <c r="Z22" i="64"/>
  <c r="AE22" i="64" s="1"/>
  <c r="AG22" i="72"/>
  <c r="AP22" i="72" s="1"/>
  <c r="AF22" i="72"/>
  <c r="AO22" i="72" s="1"/>
  <c r="AE22" i="72"/>
  <c r="W22" i="57"/>
  <c r="AE21" i="57"/>
  <c r="AF21" i="57"/>
  <c r="AO21" i="57" s="1"/>
  <c r="AG21" i="57"/>
  <c r="AP21" i="57" s="1"/>
  <c r="AF22" i="95"/>
  <c r="AO22" i="95" s="1"/>
  <c r="W23" i="95"/>
  <c r="AE22" i="95"/>
  <c r="AE23" i="82"/>
  <c r="AG23" i="82"/>
  <c r="AP23" i="82" s="1"/>
  <c r="AF23" i="82"/>
  <c r="AO23" i="82" s="1"/>
  <c r="W24" i="80"/>
  <c r="AF22" i="64"/>
  <c r="AO22" i="64" s="1"/>
  <c r="W23" i="17"/>
  <c r="AJ18" i="66"/>
  <c r="AK18" i="66"/>
  <c r="AT18" i="66" s="1"/>
  <c r="AJ6" i="21"/>
  <c r="AK6" i="21"/>
  <c r="AT6" i="21" s="1"/>
  <c r="AB4" i="15"/>
  <c r="AJ3" i="15"/>
  <c r="AH23" i="84"/>
  <c r="AQ23" i="84" s="1"/>
  <c r="AG24" i="79"/>
  <c r="AP24" i="79" s="1"/>
  <c r="AF24" i="79"/>
  <c r="AO24" i="79" s="1"/>
  <c r="AE24" i="79"/>
  <c r="W25" i="79"/>
  <c r="AJ10" i="69"/>
  <c r="AK10" i="69"/>
  <c r="AT10" i="69" s="1"/>
  <c r="AR21" i="64"/>
  <c r="AR21" i="12"/>
  <c r="AH23" i="33"/>
  <c r="AQ23" i="33" s="1"/>
  <c r="AH22" i="59"/>
  <c r="AQ22" i="59" s="1"/>
  <c r="AJ19" i="66"/>
  <c r="AK19" i="66"/>
  <c r="AT19" i="66" s="1"/>
  <c r="AJ13" i="66"/>
  <c r="AK13" i="66"/>
  <c r="AT13" i="66" s="1"/>
  <c r="AJ7" i="66"/>
  <c r="AK7" i="66"/>
  <c r="AT7" i="66" s="1"/>
  <c r="AK23" i="71"/>
  <c r="AT23" i="71" s="1"/>
  <c r="AH23" i="52"/>
  <c r="AQ23" i="52" s="1"/>
  <c r="AQ25" i="52" s="1"/>
  <c r="AZ3" i="52"/>
  <c r="AX22" i="52" s="1"/>
  <c r="S22" i="52" s="1"/>
  <c r="AC22" i="52" s="1"/>
  <c r="AB23" i="52" s="1"/>
  <c r="AG22" i="39"/>
  <c r="AP22" i="39" s="1"/>
  <c r="AE22" i="39"/>
  <c r="AF22" i="39"/>
  <c r="AO22" i="39" s="1"/>
  <c r="W23" i="39"/>
  <c r="AJ19" i="21"/>
  <c r="AK19" i="21"/>
  <c r="AT19" i="21" s="1"/>
  <c r="AJ13" i="21"/>
  <c r="AK13" i="21"/>
  <c r="AT13" i="21" s="1"/>
  <c r="AJ7" i="21"/>
  <c r="AK7" i="21"/>
  <c r="AT7" i="21" s="1"/>
  <c r="AF22" i="29"/>
  <c r="AO22" i="29" s="1"/>
  <c r="AE22" i="29"/>
  <c r="W23" i="29"/>
  <c r="AG22" i="29"/>
  <c r="AP22" i="29" s="1"/>
  <c r="AF22" i="50"/>
  <c r="AO22" i="50" s="1"/>
  <c r="W23" i="50"/>
  <c r="AE22" i="50"/>
  <c r="AG22" i="50"/>
  <c r="AP22" i="50" s="1"/>
  <c r="AJ23" i="15"/>
  <c r="AS23" i="15" s="1"/>
  <c r="AK23" i="15"/>
  <c r="AT23" i="15" s="1"/>
  <c r="Y24" i="83"/>
  <c r="X24" i="83"/>
  <c r="Z24" i="83" s="1"/>
  <c r="AR22" i="26"/>
  <c r="AJ17" i="15"/>
  <c r="AK17" i="15"/>
  <c r="AT17" i="15" s="1"/>
  <c r="AJ11" i="15"/>
  <c r="AK11" i="15"/>
  <c r="AT11" i="15" s="1"/>
  <c r="AJ5" i="15"/>
  <c r="AK5" i="15"/>
  <c r="AT5" i="15" s="1"/>
  <c r="AH23" i="88"/>
  <c r="AQ23" i="88" s="1"/>
  <c r="AR21" i="59"/>
  <c r="AH21" i="7"/>
  <c r="AQ21" i="7" s="1"/>
  <c r="AG24" i="86"/>
  <c r="AP24" i="86" s="1"/>
  <c r="AF24" i="86"/>
  <c r="AO24" i="86" s="1"/>
  <c r="AE24" i="86"/>
  <c r="W25" i="86"/>
  <c r="AH24" i="79"/>
  <c r="AQ24" i="79" s="1"/>
  <c r="AG23" i="9"/>
  <c r="AP23" i="9" s="1"/>
  <c r="AP25" i="9" s="1"/>
  <c r="AF23" i="9"/>
  <c r="AO23" i="9" s="1"/>
  <c r="AO25" i="9" s="1"/>
  <c r="AE23" i="9"/>
  <c r="AK23" i="9" s="1"/>
  <c r="AT23" i="9" s="1"/>
  <c r="AJ23" i="69"/>
  <c r="AS23" i="69" s="1"/>
  <c r="AK23" i="69"/>
  <c r="AT23" i="69" s="1"/>
  <c r="W23" i="85"/>
  <c r="AF22" i="85"/>
  <c r="AO22" i="85" s="1"/>
  <c r="AE22" i="85"/>
  <c r="AG22" i="85"/>
  <c r="AP22" i="85" s="1"/>
  <c r="AR20" i="57"/>
  <c r="AN21" i="27"/>
  <c r="AI21" i="27"/>
  <c r="AJ17" i="69"/>
  <c r="AK17" i="69"/>
  <c r="AT17" i="69" s="1"/>
  <c r="AJ11" i="69"/>
  <c r="AK11" i="69"/>
  <c r="AT11" i="69" s="1"/>
  <c r="AJ5" i="69"/>
  <c r="AK5" i="69"/>
  <c r="AT5" i="69" s="1"/>
  <c r="AR22" i="84"/>
  <c r="X22" i="23"/>
  <c r="Y22" i="23"/>
  <c r="AN21" i="32"/>
  <c r="AI21" i="32"/>
  <c r="AN22" i="54"/>
  <c r="AI22" i="54"/>
  <c r="W23" i="78"/>
  <c r="AG22" i="78"/>
  <c r="AP22" i="78" s="1"/>
  <c r="AE22" i="78"/>
  <c r="AF22" i="78"/>
  <c r="AO22" i="78" s="1"/>
  <c r="AR22" i="37"/>
  <c r="AH23" i="13"/>
  <c r="AQ23" i="13" s="1"/>
  <c r="AQ25" i="13" s="1"/>
  <c r="AZ3" i="13"/>
  <c r="AH21" i="6"/>
  <c r="AQ21" i="6" s="1"/>
  <c r="AH23" i="26"/>
  <c r="AQ23" i="26" s="1"/>
  <c r="AF23" i="40"/>
  <c r="AO23" i="40" s="1"/>
  <c r="AE23" i="40"/>
  <c r="W24" i="40"/>
  <c r="AG23" i="40"/>
  <c r="AP23" i="40" s="1"/>
  <c r="AR22" i="13"/>
  <c r="Y23" i="22"/>
  <c r="X23" i="22"/>
  <c r="X22" i="10"/>
  <c r="Y22" i="10"/>
  <c r="AI24" i="96"/>
  <c r="AN24" i="96"/>
  <c r="AJ12" i="66"/>
  <c r="AK12" i="66"/>
  <c r="AT12" i="66" s="1"/>
  <c r="AE23" i="37"/>
  <c r="W24" i="37"/>
  <c r="AF23" i="37"/>
  <c r="AO23" i="37" s="1"/>
  <c r="AG23" i="37"/>
  <c r="AP23" i="37" s="1"/>
  <c r="AJ18" i="21"/>
  <c r="AK18" i="21"/>
  <c r="AT18" i="21" s="1"/>
  <c r="AJ16" i="15"/>
  <c r="AK16" i="15"/>
  <c r="AT16" i="15" s="1"/>
  <c r="W24" i="42"/>
  <c r="AG23" i="42"/>
  <c r="AP23" i="42" s="1"/>
  <c r="AF23" i="42"/>
  <c r="AO23" i="42" s="1"/>
  <c r="AE23" i="42"/>
  <c r="AR20" i="7"/>
  <c r="AG21" i="94"/>
  <c r="AP21" i="94" s="1"/>
  <c r="AF21" i="94"/>
  <c r="AO21" i="94" s="1"/>
  <c r="W22" i="94"/>
  <c r="AE21" i="94"/>
  <c r="AJ16" i="69"/>
  <c r="AK16" i="69"/>
  <c r="AT16" i="69" s="1"/>
  <c r="AG23" i="30"/>
  <c r="AP23" i="30" s="1"/>
  <c r="AF23" i="30"/>
  <c r="AO23" i="30" s="1"/>
  <c r="AE23" i="30"/>
  <c r="W24" i="30"/>
  <c r="AG23" i="14"/>
  <c r="AP23" i="14" s="1"/>
  <c r="AP25" i="14" s="1"/>
  <c r="AF23" i="14"/>
  <c r="AO23" i="14" s="1"/>
  <c r="AO25" i="14" s="1"/>
  <c r="AE23" i="14"/>
  <c r="AG21" i="68"/>
  <c r="AP21" i="68" s="1"/>
  <c r="AF21" i="68"/>
  <c r="AO21" i="68" s="1"/>
  <c r="AE21" i="68"/>
  <c r="W22" i="68"/>
  <c r="X23" i="54"/>
  <c r="Y23" i="54"/>
  <c r="AN23" i="65"/>
  <c r="AN25" i="65" s="1"/>
  <c r="AI23" i="65"/>
  <c r="AN23" i="66"/>
  <c r="AN25" i="66" s="1"/>
  <c r="AI23" i="66"/>
  <c r="AI21" i="20"/>
  <c r="AN21" i="20"/>
  <c r="AR23" i="28"/>
  <c r="AG23" i="26"/>
  <c r="AP23" i="26" s="1"/>
  <c r="AF23" i="26"/>
  <c r="AO23" i="26" s="1"/>
  <c r="AE23" i="26"/>
  <c r="W24" i="26"/>
  <c r="AH22" i="12"/>
  <c r="AQ22" i="12" s="1"/>
  <c r="AH23" i="36"/>
  <c r="AQ23" i="36" s="1"/>
  <c r="AI21" i="93"/>
  <c r="AN21" i="93"/>
  <c r="AR22" i="19"/>
  <c r="AR21" i="95"/>
  <c r="AN22" i="60"/>
  <c r="AI22" i="60"/>
  <c r="Y24" i="87"/>
  <c r="X24" i="87"/>
  <c r="AN23" i="48"/>
  <c r="AI23" i="48"/>
  <c r="Z23" i="33"/>
  <c r="AR22" i="88"/>
  <c r="AR23" i="86"/>
  <c r="AJ17" i="66"/>
  <c r="AK17" i="66"/>
  <c r="AT17" i="66" s="1"/>
  <c r="AJ11" i="66"/>
  <c r="AK11" i="66"/>
  <c r="AT11" i="66" s="1"/>
  <c r="AJ5" i="66"/>
  <c r="AK5" i="66"/>
  <c r="AT5" i="66" s="1"/>
  <c r="Z23" i="52"/>
  <c r="X23" i="53"/>
  <c r="Y23" i="53"/>
  <c r="AR22" i="42"/>
  <c r="AH24" i="28"/>
  <c r="AQ24" i="28" s="1"/>
  <c r="AJ17" i="21"/>
  <c r="AK17" i="21"/>
  <c r="AT17" i="21" s="1"/>
  <c r="AJ11" i="21"/>
  <c r="AK11" i="21"/>
  <c r="AT11" i="21" s="1"/>
  <c r="AJ5" i="21"/>
  <c r="AK5" i="21"/>
  <c r="AT5" i="21" s="1"/>
  <c r="AH21" i="57"/>
  <c r="AQ21" i="57" s="1"/>
  <c r="AJ21" i="15"/>
  <c r="AK21" i="15"/>
  <c r="AT21" i="15" s="1"/>
  <c r="AJ15" i="15"/>
  <c r="AK15" i="15"/>
  <c r="AT15" i="15" s="1"/>
  <c r="AJ9" i="15"/>
  <c r="AK9" i="15"/>
  <c r="AT9" i="15" s="1"/>
  <c r="Z23" i="88"/>
  <c r="AH23" i="63"/>
  <c r="AQ23" i="63" s="1"/>
  <c r="AQ25" i="63" s="1"/>
  <c r="AZ3" i="63"/>
  <c r="AG22" i="51"/>
  <c r="AP22" i="51" s="1"/>
  <c r="AF22" i="51"/>
  <c r="AO22" i="51" s="1"/>
  <c r="AE22" i="51"/>
  <c r="W23" i="51"/>
  <c r="Y22" i="27"/>
  <c r="X22" i="27"/>
  <c r="AR22" i="52"/>
  <c r="AH24" i="44"/>
  <c r="AQ24" i="44" s="1"/>
  <c r="AJ21" i="69"/>
  <c r="AK21" i="69"/>
  <c r="AT21" i="69" s="1"/>
  <c r="AJ15" i="69"/>
  <c r="AK15" i="69"/>
  <c r="AT15" i="69" s="1"/>
  <c r="AJ9" i="69"/>
  <c r="AK9" i="69"/>
  <c r="AT9" i="69" s="1"/>
  <c r="AH23" i="73"/>
  <c r="AQ23" i="73" s="1"/>
  <c r="AH23" i="25"/>
  <c r="AQ23" i="25" s="1"/>
  <c r="Y23" i="38"/>
  <c r="X23" i="38"/>
  <c r="AI21" i="62"/>
  <c r="AN21" i="62"/>
  <c r="AN23" i="71"/>
  <c r="AN25" i="71" s="1"/>
  <c r="AI23" i="71"/>
  <c r="X22" i="20"/>
  <c r="Y22" i="20"/>
  <c r="AL23" i="15"/>
  <c r="AU23" i="15" s="1"/>
  <c r="AR23" i="15"/>
  <c r="AR25" i="15" s="1"/>
  <c r="Z23" i="13"/>
  <c r="Z21" i="6"/>
  <c r="AH23" i="82"/>
  <c r="AQ23" i="82" s="1"/>
  <c r="Z22" i="12"/>
  <c r="X23" i="60"/>
  <c r="Y23" i="60"/>
  <c r="Y25" i="96"/>
  <c r="X25" i="96"/>
  <c r="AI23" i="87"/>
  <c r="AN23" i="87"/>
  <c r="AJ6" i="66"/>
  <c r="AK6" i="66"/>
  <c r="AT6" i="66" s="1"/>
  <c r="AI23" i="76"/>
  <c r="AN23" i="76"/>
  <c r="AJ3" i="69"/>
  <c r="AB4" i="69"/>
  <c r="AR22" i="77"/>
  <c r="AJ22" i="66"/>
  <c r="AK22" i="66"/>
  <c r="AT22" i="66" s="1"/>
  <c r="AJ10" i="66"/>
  <c r="AK10" i="66"/>
  <c r="AT10" i="66" s="1"/>
  <c r="AJ16" i="21"/>
  <c r="AK16" i="21"/>
  <c r="AT16" i="21" s="1"/>
  <c r="AJ3" i="21"/>
  <c r="AB4" i="21"/>
  <c r="X23" i="41"/>
  <c r="Y23" i="41"/>
  <c r="AJ14" i="15"/>
  <c r="AK14" i="15"/>
  <c r="AT14" i="15" s="1"/>
  <c r="Z23" i="84"/>
  <c r="AH22" i="55"/>
  <c r="AQ22" i="55" s="1"/>
  <c r="AJ20" i="69"/>
  <c r="AK20" i="69"/>
  <c r="AT20" i="69" s="1"/>
  <c r="AJ14" i="69"/>
  <c r="AK14" i="69"/>
  <c r="AT14" i="69" s="1"/>
  <c r="AJ8" i="69"/>
  <c r="AK8" i="69"/>
  <c r="AT8" i="69" s="1"/>
  <c r="AG23" i="73"/>
  <c r="AP23" i="73" s="1"/>
  <c r="AR22" i="82"/>
  <c r="AG23" i="25"/>
  <c r="AP23" i="25" s="1"/>
  <c r="AF23" i="25"/>
  <c r="AO23" i="25" s="1"/>
  <c r="AE23" i="25"/>
  <c r="W24" i="25"/>
  <c r="AG23" i="43"/>
  <c r="AP23" i="43" s="1"/>
  <c r="AE23" i="43"/>
  <c r="W24" i="43"/>
  <c r="AF23" i="43"/>
  <c r="AO23" i="43" s="1"/>
  <c r="X22" i="74"/>
  <c r="Y22" i="74"/>
  <c r="AI22" i="38"/>
  <c r="AN22" i="38"/>
  <c r="Y22" i="62"/>
  <c r="X22" i="62"/>
  <c r="AR22" i="33"/>
  <c r="AH23" i="70"/>
  <c r="AQ23" i="70" s="1"/>
  <c r="AQ25" i="70" s="1"/>
  <c r="AZ3" i="70"/>
  <c r="AH23" i="81"/>
  <c r="AQ23" i="81" s="1"/>
  <c r="AH23" i="4"/>
  <c r="AQ23" i="4" s="1"/>
  <c r="AQ25" i="4" s="1"/>
  <c r="AZ3" i="4"/>
  <c r="AH23" i="19"/>
  <c r="AQ23" i="19" s="1"/>
  <c r="AQ25" i="19" s="1"/>
  <c r="AZ3" i="19"/>
  <c r="AR22" i="14"/>
  <c r="AR21" i="92"/>
  <c r="Z23" i="36"/>
  <c r="AR22" i="4"/>
  <c r="AH22" i="91"/>
  <c r="AQ22" i="91" s="1"/>
  <c r="AN22" i="34"/>
  <c r="AI22" i="34"/>
  <c r="AN22" i="24"/>
  <c r="AI22" i="24"/>
  <c r="Y24" i="48"/>
  <c r="X24" i="48"/>
  <c r="AJ12" i="21"/>
  <c r="AK12" i="21"/>
  <c r="AT12" i="21" s="1"/>
  <c r="AJ22" i="15"/>
  <c r="AK22" i="15"/>
  <c r="AT22" i="15" s="1"/>
  <c r="W23" i="58"/>
  <c r="AE22" i="58"/>
  <c r="AF22" i="58"/>
  <c r="AO22" i="58" s="1"/>
  <c r="AG22" i="58"/>
  <c r="AP22" i="58" s="1"/>
  <c r="AR22" i="80"/>
  <c r="AR22" i="81"/>
  <c r="AN21" i="56"/>
  <c r="AI21" i="56"/>
  <c r="AF21" i="5"/>
  <c r="AO21" i="5" s="1"/>
  <c r="W22" i="5"/>
  <c r="AE21" i="5"/>
  <c r="AG21" i="5"/>
  <c r="AP21" i="5" s="1"/>
  <c r="AJ21" i="66"/>
  <c r="AK21" i="66"/>
  <c r="AT21" i="66" s="1"/>
  <c r="AJ15" i="66"/>
  <c r="AK15" i="66"/>
  <c r="AT15" i="66" s="1"/>
  <c r="AJ9" i="66"/>
  <c r="AK9" i="66"/>
  <c r="AT9" i="66" s="1"/>
  <c r="AG21" i="35"/>
  <c r="AP21" i="35" s="1"/>
  <c r="AE21" i="35"/>
  <c r="W22" i="35"/>
  <c r="AF21" i="35"/>
  <c r="AO21" i="35" s="1"/>
  <c r="AF22" i="47"/>
  <c r="AO22" i="47" s="1"/>
  <c r="AE22" i="47"/>
  <c r="W23" i="47"/>
  <c r="AG22" i="47"/>
  <c r="AP22" i="47" s="1"/>
  <c r="AR21" i="91"/>
  <c r="Z24" i="28"/>
  <c r="AJ21" i="21"/>
  <c r="AK21" i="21"/>
  <c r="AT21" i="21" s="1"/>
  <c r="AJ15" i="21"/>
  <c r="AK15" i="21"/>
  <c r="AT15" i="21" s="1"/>
  <c r="AJ9" i="21"/>
  <c r="AK9" i="21"/>
  <c r="AT9" i="21" s="1"/>
  <c r="AN21" i="18"/>
  <c r="AI21" i="18"/>
  <c r="AH23" i="75"/>
  <c r="AQ23" i="75" s="1"/>
  <c r="AN22" i="41"/>
  <c r="AI22" i="41"/>
  <c r="AN23" i="83"/>
  <c r="AI23" i="83"/>
  <c r="AJ19" i="15"/>
  <c r="AK19" i="15"/>
  <c r="AT19" i="15" s="1"/>
  <c r="AJ13" i="15"/>
  <c r="AK13" i="15"/>
  <c r="AT13" i="15" s="1"/>
  <c r="AJ7" i="15"/>
  <c r="AK7" i="15"/>
  <c r="AT7" i="15" s="1"/>
  <c r="AH23" i="80"/>
  <c r="AQ23" i="80" s="1"/>
  <c r="Z23" i="63"/>
  <c r="AH24" i="86"/>
  <c r="AQ24" i="86" s="1"/>
  <c r="Z22" i="55"/>
  <c r="AH22" i="95"/>
  <c r="AQ22" i="95" s="1"/>
  <c r="Z24" i="44"/>
  <c r="AJ19" i="69"/>
  <c r="AK19" i="69"/>
  <c r="AT19" i="69" s="1"/>
  <c r="AJ13" i="69"/>
  <c r="AK13" i="69"/>
  <c r="AT13" i="69" s="1"/>
  <c r="AJ7" i="69"/>
  <c r="AK7" i="69"/>
  <c r="AT7" i="69" s="1"/>
  <c r="AH22" i="72"/>
  <c r="AQ22" i="72" s="1"/>
  <c r="AR21" i="78"/>
  <c r="AN21" i="74"/>
  <c r="AI21" i="74"/>
  <c r="AR21" i="72"/>
  <c r="Z23" i="70"/>
  <c r="Z23" i="81"/>
  <c r="AH22" i="78"/>
  <c r="AQ22" i="78" s="1"/>
  <c r="AH23" i="77"/>
  <c r="AQ23" i="77" s="1"/>
  <c r="AI22" i="2"/>
  <c r="AN22" i="2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I22" i="8"/>
  <c r="AN22" i="8"/>
  <c r="AR20" i="6"/>
  <c r="Z22" i="91"/>
  <c r="Y23" i="24"/>
  <c r="X23" i="24"/>
  <c r="AN21" i="49"/>
  <c r="AI21" i="49"/>
  <c r="AF22" i="59"/>
  <c r="AO22" i="59" s="1"/>
  <c r="W23" i="59"/>
  <c r="AE22" i="59"/>
  <c r="AG22" i="59"/>
  <c r="AP22" i="59" s="1"/>
  <c r="AH22" i="92"/>
  <c r="AQ22" i="92" s="1"/>
  <c r="AR20" i="94"/>
  <c r="AR22" i="75"/>
  <c r="AJ10" i="15"/>
  <c r="AK10" i="15"/>
  <c r="AT10" i="15" s="1"/>
  <c r="AR22" i="40"/>
  <c r="AR21" i="89"/>
  <c r="AJ22" i="69"/>
  <c r="AK22" i="69"/>
  <c r="AT22" i="69" s="1"/>
  <c r="AX23" i="9"/>
  <c r="S23" i="9" s="1"/>
  <c r="AC23" i="9" s="1"/>
  <c r="AJ23" i="9" s="1"/>
  <c r="AS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R22" i="31"/>
  <c r="X22" i="56"/>
  <c r="Y22" i="56"/>
  <c r="AJ16" i="66"/>
  <c r="AK16" i="66"/>
  <c r="AT16" i="66" s="1"/>
  <c r="AJ3" i="66"/>
  <c r="AB4" i="66"/>
  <c r="AH22" i="89"/>
  <c r="AQ22" i="89" s="1"/>
  <c r="AI22" i="53"/>
  <c r="AN22" i="53"/>
  <c r="AJ22" i="21"/>
  <c r="AK22" i="21"/>
  <c r="AT22" i="21" s="1"/>
  <c r="AJ10" i="21"/>
  <c r="AK10" i="21"/>
  <c r="AT10" i="21" s="1"/>
  <c r="AJ20" i="15"/>
  <c r="AK20" i="15"/>
  <c r="AT20" i="15" s="1"/>
  <c r="AJ8" i="15"/>
  <c r="AK8" i="15"/>
  <c r="AT8" i="15" s="1"/>
  <c r="AH23" i="31"/>
  <c r="AQ23" i="31" s="1"/>
  <c r="AH22" i="17"/>
  <c r="AQ22" i="17" s="1"/>
  <c r="AH22" i="64"/>
  <c r="AQ22" i="64" s="1"/>
  <c r="AR22" i="30"/>
  <c r="AR21" i="17"/>
  <c r="AR21" i="55"/>
  <c r="AR23" i="69"/>
  <c r="AR25" i="69" s="1"/>
  <c r="AL23" i="21"/>
  <c r="AU23" i="21" s="1"/>
  <c r="AR23" i="21"/>
  <c r="AR25" i="21" s="1"/>
  <c r="AR23" i="79"/>
  <c r="AJ20" i="66"/>
  <c r="AK20" i="66"/>
  <c r="AT20" i="66" s="1"/>
  <c r="AJ14" i="66"/>
  <c r="AK14" i="66"/>
  <c r="AT14" i="66" s="1"/>
  <c r="AJ8" i="66"/>
  <c r="AK8" i="66"/>
  <c r="AT8" i="66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Z22" i="89"/>
  <c r="AH23" i="37"/>
  <c r="AQ23" i="37" s="1"/>
  <c r="AR23" i="44"/>
  <c r="AG22" i="61"/>
  <c r="AP22" i="61" s="1"/>
  <c r="W23" i="61"/>
  <c r="AF22" i="61"/>
  <c r="AO22" i="61" s="1"/>
  <c r="AE22" i="61"/>
  <c r="AJ20" i="21"/>
  <c r="AK20" i="21"/>
  <c r="AT20" i="21" s="1"/>
  <c r="AJ14" i="21"/>
  <c r="AK14" i="21"/>
  <c r="AT14" i="21" s="1"/>
  <c r="AJ8" i="21"/>
  <c r="AK8" i="21"/>
  <c r="AT8" i="21" s="1"/>
  <c r="AG21" i="46"/>
  <c r="AP21" i="46" s="1"/>
  <c r="AF21" i="46"/>
  <c r="AO21" i="46" s="1"/>
  <c r="W22" i="46"/>
  <c r="AE21" i="46"/>
  <c r="X22" i="18"/>
  <c r="Y22" i="18"/>
  <c r="Z23" i="75"/>
  <c r="X24" i="76"/>
  <c r="Y24" i="76"/>
  <c r="AJ18" i="15"/>
  <c r="AK18" i="15"/>
  <c r="AT18" i="15" s="1"/>
  <c r="AJ12" i="15"/>
  <c r="AK12" i="15"/>
  <c r="AT12" i="15" s="1"/>
  <c r="AJ6" i="15"/>
  <c r="AK6" i="15"/>
  <c r="AT6" i="15" s="1"/>
  <c r="Z23" i="31"/>
  <c r="AG22" i="45"/>
  <c r="AP22" i="45" s="1"/>
  <c r="W23" i="45"/>
  <c r="AF22" i="45"/>
  <c r="AO22" i="45" s="1"/>
  <c r="AE22" i="45"/>
  <c r="AG22" i="16"/>
  <c r="AP22" i="16" s="1"/>
  <c r="AF22" i="16"/>
  <c r="AO22" i="16" s="1"/>
  <c r="W23" i="16"/>
  <c r="AE22" i="16"/>
  <c r="AG22" i="11"/>
  <c r="AP22" i="11" s="1"/>
  <c r="AF22" i="11"/>
  <c r="AO22" i="11" s="1"/>
  <c r="W23" i="11"/>
  <c r="AE22" i="11"/>
  <c r="AH23" i="42"/>
  <c r="AQ23" i="42" s="1"/>
  <c r="W23" i="90"/>
  <c r="AG22" i="90"/>
  <c r="AP22" i="90" s="1"/>
  <c r="AF22" i="90"/>
  <c r="AO22" i="90" s="1"/>
  <c r="AE22" i="90"/>
  <c r="AR22" i="63"/>
  <c r="AR22" i="25"/>
  <c r="AH21" i="94"/>
  <c r="AQ21" i="94" s="1"/>
  <c r="AR22" i="36"/>
  <c r="AJ18" i="69"/>
  <c r="AK18" i="69"/>
  <c r="AT18" i="69" s="1"/>
  <c r="AJ12" i="69"/>
  <c r="AK12" i="69"/>
  <c r="AT12" i="69" s="1"/>
  <c r="AJ6" i="69"/>
  <c r="AK6" i="69"/>
  <c r="AT6" i="69" s="1"/>
  <c r="AH23" i="30"/>
  <c r="AQ23" i="30" s="1"/>
  <c r="AR20" i="68"/>
  <c r="AI21" i="23"/>
  <c r="AN21" i="23"/>
  <c r="AH23" i="14"/>
  <c r="AQ23" i="14" s="1"/>
  <c r="AQ25" i="14" s="1"/>
  <c r="AZ3" i="14"/>
  <c r="AX22" i="14" s="1"/>
  <c r="S22" i="14" s="1"/>
  <c r="AC22" i="14" s="1"/>
  <c r="AB23" i="14" s="1"/>
  <c r="AH21" i="68"/>
  <c r="AQ21" i="68" s="1"/>
  <c r="Y22" i="32"/>
  <c r="X22" i="32"/>
  <c r="Z23" i="77"/>
  <c r="Z23" i="4"/>
  <c r="Z23" i="19"/>
  <c r="Y23" i="2"/>
  <c r="X23" i="2"/>
  <c r="AH23" i="40"/>
  <c r="AQ23" i="40" s="1"/>
  <c r="AR22" i="70"/>
  <c r="AX22" i="65"/>
  <c r="S22" i="65" s="1"/>
  <c r="AC22" i="65" s="1"/>
  <c r="AB23" i="65" s="1"/>
  <c r="X23" i="8"/>
  <c r="Y23" i="8"/>
  <c r="X22" i="93"/>
  <c r="Y22" i="93"/>
  <c r="AR22" i="73"/>
  <c r="AI22" i="22"/>
  <c r="AN22" i="22"/>
  <c r="X23" i="34"/>
  <c r="Y23" i="34"/>
  <c r="AI21" i="10"/>
  <c r="AN21" i="10"/>
  <c r="Y22" i="49"/>
  <c r="X22" i="49"/>
  <c r="AG22" i="17" l="1"/>
  <c r="AP22" i="17" s="1"/>
  <c r="AE22" i="17"/>
  <c r="AG21" i="67"/>
  <c r="AP21" i="67" s="1"/>
  <c r="AF21" i="67"/>
  <c r="AO21" i="67" s="1"/>
  <c r="AE21" i="67"/>
  <c r="W22" i="67"/>
  <c r="AI22" i="1"/>
  <c r="AR22" i="1" s="1"/>
  <c r="AN22" i="1"/>
  <c r="Y23" i="1"/>
  <c r="X23" i="1"/>
  <c r="Z23" i="1"/>
  <c r="Z23" i="53"/>
  <c r="W23" i="64"/>
  <c r="Z24" i="48"/>
  <c r="W24" i="73"/>
  <c r="Z22" i="74"/>
  <c r="AE23" i="73"/>
  <c r="AE21" i="7"/>
  <c r="Z22" i="56"/>
  <c r="W23" i="56" s="1"/>
  <c r="W22" i="7"/>
  <c r="AE22" i="92"/>
  <c r="AF21" i="7"/>
  <c r="AO21" i="7" s="1"/>
  <c r="W23" i="92"/>
  <c r="Z22" i="3"/>
  <c r="AH22" i="3"/>
  <c r="AQ22" i="3" s="1"/>
  <c r="AF22" i="92"/>
  <c r="AO22" i="92" s="1"/>
  <c r="Z23" i="54"/>
  <c r="Z22" i="10"/>
  <c r="AE23" i="80"/>
  <c r="Z22" i="49"/>
  <c r="AF22" i="49" s="1"/>
  <c r="AO22" i="49" s="1"/>
  <c r="Z22" i="18"/>
  <c r="AE22" i="18" s="1"/>
  <c r="Z23" i="34"/>
  <c r="AF23" i="34" s="1"/>
  <c r="AO23" i="34" s="1"/>
  <c r="Z22" i="93"/>
  <c r="Z22" i="62"/>
  <c r="AL23" i="69"/>
  <c r="AU23" i="69" s="1"/>
  <c r="Z23" i="38"/>
  <c r="AG23" i="38" s="1"/>
  <c r="AP23" i="38" s="1"/>
  <c r="AG22" i="64"/>
  <c r="AP22" i="64" s="1"/>
  <c r="AF23" i="80"/>
  <c r="AO23" i="80" s="1"/>
  <c r="Z24" i="76"/>
  <c r="W25" i="76" s="1"/>
  <c r="AG23" i="34"/>
  <c r="AP23" i="34" s="1"/>
  <c r="W24" i="34"/>
  <c r="AH22" i="93"/>
  <c r="AQ22" i="93" s="1"/>
  <c r="AG23" i="19"/>
  <c r="AP23" i="19" s="1"/>
  <c r="AP25" i="19" s="1"/>
  <c r="AF23" i="19"/>
  <c r="AO23" i="19" s="1"/>
  <c r="AO25" i="19" s="1"/>
  <c r="AE23" i="19"/>
  <c r="AR21" i="23"/>
  <c r="X23" i="11"/>
  <c r="Y23" i="11"/>
  <c r="W24" i="31"/>
  <c r="AG23" i="31"/>
  <c r="AP23" i="31" s="1"/>
  <c r="AF23" i="31"/>
  <c r="AO23" i="31" s="1"/>
  <c r="AE23" i="31"/>
  <c r="AS18" i="15"/>
  <c r="AL18" i="15"/>
  <c r="AU18" i="15" s="1"/>
  <c r="AH22" i="18"/>
  <c r="AQ22" i="18" s="1"/>
  <c r="AS20" i="21"/>
  <c r="AL20" i="21"/>
  <c r="AU20" i="21" s="1"/>
  <c r="AF22" i="89"/>
  <c r="AO22" i="89" s="1"/>
  <c r="AE22" i="89"/>
  <c r="AG22" i="89"/>
  <c r="AP22" i="89" s="1"/>
  <c r="W23" i="89"/>
  <c r="AJ17" i="71"/>
  <c r="AK17" i="71"/>
  <c r="AT17" i="71" s="1"/>
  <c r="AJ11" i="71"/>
  <c r="AK11" i="71"/>
  <c r="AT11" i="71" s="1"/>
  <c r="AJ5" i="71"/>
  <c r="AK5" i="71"/>
  <c r="AT5" i="71" s="1"/>
  <c r="AS14" i="66"/>
  <c r="AL14" i="66"/>
  <c r="AU14" i="66" s="1"/>
  <c r="AS16" i="66"/>
  <c r="AL16" i="66"/>
  <c r="AU16" i="66" s="1"/>
  <c r="AJ22" i="9"/>
  <c r="AK22" i="9"/>
  <c r="AT22" i="9" s="1"/>
  <c r="AJ16" i="9"/>
  <c r="AK16" i="9"/>
  <c r="AT16" i="9" s="1"/>
  <c r="AJ10" i="9"/>
  <c r="AK10" i="9"/>
  <c r="AT10" i="9" s="1"/>
  <c r="AJ3" i="9"/>
  <c r="AB4" i="9"/>
  <c r="AJ19" i="65"/>
  <c r="AK19" i="65"/>
  <c r="AT19" i="65" s="1"/>
  <c r="AJ13" i="65"/>
  <c r="AK13" i="65"/>
  <c r="AT13" i="65" s="1"/>
  <c r="AK7" i="65"/>
  <c r="AT7" i="65" s="1"/>
  <c r="AJ7" i="65"/>
  <c r="AR22" i="2"/>
  <c r="AF23" i="70"/>
  <c r="AO23" i="70" s="1"/>
  <c r="AO25" i="70" s="1"/>
  <c r="AE23" i="70"/>
  <c r="AG23" i="70"/>
  <c r="AP23" i="70" s="1"/>
  <c r="AP25" i="70" s="1"/>
  <c r="AS13" i="69"/>
  <c r="AL13" i="69"/>
  <c r="AU13" i="69" s="1"/>
  <c r="AF22" i="55"/>
  <c r="AO22" i="55" s="1"/>
  <c r="W23" i="55"/>
  <c r="AE22" i="55"/>
  <c r="AG22" i="55"/>
  <c r="AP22" i="55" s="1"/>
  <c r="AE23" i="63"/>
  <c r="AF23" i="63"/>
  <c r="AO23" i="63" s="1"/>
  <c r="AO25" i="63" s="1"/>
  <c r="AG23" i="63"/>
  <c r="AP23" i="63" s="1"/>
  <c r="AP25" i="63" s="1"/>
  <c r="AR23" i="83"/>
  <c r="AS9" i="21"/>
  <c r="AL9" i="21"/>
  <c r="AU9" i="21" s="1"/>
  <c r="AI22" i="58"/>
  <c r="AN22" i="58"/>
  <c r="AH24" i="48"/>
  <c r="AQ24" i="48" s="1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43"/>
  <c r="AI23" i="43"/>
  <c r="AI23" i="73"/>
  <c r="AN23" i="73"/>
  <c r="AS14" i="15"/>
  <c r="AL14" i="15"/>
  <c r="AU14" i="15" s="1"/>
  <c r="AJ4" i="69"/>
  <c r="AK4" i="69"/>
  <c r="AT4" i="69" s="1"/>
  <c r="AT25" i="69" s="1"/>
  <c r="AH23" i="60"/>
  <c r="AQ23" i="60" s="1"/>
  <c r="AQ25" i="60" s="1"/>
  <c r="AZ3" i="60"/>
  <c r="AX22" i="60" s="1"/>
  <c r="S22" i="60" s="1"/>
  <c r="AC22" i="60" s="1"/>
  <c r="AB23" i="60" s="1"/>
  <c r="AH23" i="38"/>
  <c r="AQ23" i="38" s="1"/>
  <c r="AS21" i="69"/>
  <c r="AL21" i="69"/>
  <c r="AU21" i="69" s="1"/>
  <c r="AN22" i="51"/>
  <c r="AI22" i="51"/>
  <c r="AG23" i="88"/>
  <c r="AP23" i="88" s="1"/>
  <c r="AF23" i="88"/>
  <c r="AO23" i="88" s="1"/>
  <c r="AE23" i="88"/>
  <c r="W24" i="88"/>
  <c r="AS21" i="15"/>
  <c r="AL21" i="15"/>
  <c r="AU21" i="15" s="1"/>
  <c r="AS11" i="21"/>
  <c r="AL11" i="21"/>
  <c r="AU11" i="21" s="1"/>
  <c r="AG23" i="53"/>
  <c r="AP23" i="53" s="1"/>
  <c r="AP25" i="53" s="1"/>
  <c r="AE23" i="53"/>
  <c r="AF23" i="53"/>
  <c r="AO23" i="53" s="1"/>
  <c r="AO25" i="53" s="1"/>
  <c r="AG23" i="33"/>
  <c r="AP23" i="33" s="1"/>
  <c r="AF23" i="33"/>
  <c r="AO23" i="33" s="1"/>
  <c r="W24" i="33"/>
  <c r="AE23" i="33"/>
  <c r="AR22" i="60"/>
  <c r="AL23" i="66"/>
  <c r="AU23" i="66" s="1"/>
  <c r="AR23" i="66"/>
  <c r="AR25" i="66" s="1"/>
  <c r="AE23" i="54"/>
  <c r="AG23" i="54"/>
  <c r="AP23" i="54" s="1"/>
  <c r="AP25" i="54" s="1"/>
  <c r="AF23" i="54"/>
  <c r="AO23" i="54" s="1"/>
  <c r="AO25" i="54" s="1"/>
  <c r="AS18" i="21"/>
  <c r="AL18" i="21"/>
  <c r="AU18" i="21" s="1"/>
  <c r="W23" i="10"/>
  <c r="AE22" i="10"/>
  <c r="AG22" i="10"/>
  <c r="AP22" i="10" s="1"/>
  <c r="AF22" i="10"/>
  <c r="AO22" i="10" s="1"/>
  <c r="AX23" i="13"/>
  <c r="S23" i="13" s="1"/>
  <c r="AC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I22" i="78"/>
  <c r="AN22" i="78"/>
  <c r="AR21" i="32"/>
  <c r="AS11" i="69"/>
  <c r="AL11" i="69"/>
  <c r="AU11" i="69" s="1"/>
  <c r="AG24" i="83"/>
  <c r="AP24" i="83" s="1"/>
  <c r="AF24" i="83"/>
  <c r="AO24" i="83" s="1"/>
  <c r="AE24" i="83"/>
  <c r="W25" i="83"/>
  <c r="AN24" i="79"/>
  <c r="AI24" i="79"/>
  <c r="AS18" i="66"/>
  <c r="AL18" i="66"/>
  <c r="AU18" i="66" s="1"/>
  <c r="X23" i="92"/>
  <c r="Y23" i="92"/>
  <c r="X23" i="64"/>
  <c r="Y23" i="64"/>
  <c r="AI21" i="57"/>
  <c r="AN21" i="57"/>
  <c r="AE22" i="93"/>
  <c r="W23" i="93"/>
  <c r="AG22" i="93"/>
  <c r="AP22" i="93" s="1"/>
  <c r="AF22" i="93"/>
  <c r="AO22" i="93" s="1"/>
  <c r="AG23" i="4"/>
  <c r="AP23" i="4" s="1"/>
  <c r="AP25" i="4" s="1"/>
  <c r="AF23" i="4"/>
  <c r="AO23" i="4" s="1"/>
  <c r="AO25" i="4" s="1"/>
  <c r="AE23" i="4"/>
  <c r="AS18" i="69"/>
  <c r="AL18" i="69"/>
  <c r="AU18" i="69" s="1"/>
  <c r="AI22" i="90"/>
  <c r="AN22" i="90"/>
  <c r="AN22" i="45"/>
  <c r="AI22" i="45"/>
  <c r="AI22" i="61"/>
  <c r="AN22" i="61"/>
  <c r="AJ22" i="71"/>
  <c r="AK22" i="71"/>
  <c r="AT22" i="71" s="1"/>
  <c r="AJ16" i="71"/>
  <c r="AK16" i="71"/>
  <c r="AT16" i="71" s="1"/>
  <c r="AJ10" i="71"/>
  <c r="AK10" i="71"/>
  <c r="AT10" i="71" s="1"/>
  <c r="AJ3" i="71"/>
  <c r="AB4" i="71"/>
  <c r="AS8" i="15"/>
  <c r="AL8" i="15"/>
  <c r="AU8" i="15" s="1"/>
  <c r="AS22" i="21"/>
  <c r="AL22" i="21"/>
  <c r="AU22" i="21" s="1"/>
  <c r="AJ21" i="9"/>
  <c r="AK21" i="9"/>
  <c r="AT21" i="9" s="1"/>
  <c r="AJ15" i="9"/>
  <c r="AK15" i="9"/>
  <c r="AT15" i="9" s="1"/>
  <c r="AJ9" i="9"/>
  <c r="AK9" i="9"/>
  <c r="AT9" i="9" s="1"/>
  <c r="AH23" i="24"/>
  <c r="AQ23" i="24" s="1"/>
  <c r="AQ25" i="24" s="1"/>
  <c r="AZ3" i="24"/>
  <c r="AX22" i="24" s="1"/>
  <c r="S22" i="24" s="1"/>
  <c r="AC22" i="24" s="1"/>
  <c r="AB23" i="24" s="1"/>
  <c r="AJ18" i="65"/>
  <c r="AK18" i="65"/>
  <c r="AT18" i="65" s="1"/>
  <c r="AJ12" i="65"/>
  <c r="AK12" i="65"/>
  <c r="AT12" i="65" s="1"/>
  <c r="AJ6" i="65"/>
  <c r="AK6" i="65"/>
  <c r="AT6" i="65" s="1"/>
  <c r="AS7" i="15"/>
  <c r="AL7" i="15"/>
  <c r="AU7" i="15" s="1"/>
  <c r="AS9" i="66"/>
  <c r="AL9" i="66"/>
  <c r="AU9" i="66" s="1"/>
  <c r="AI21" i="5"/>
  <c r="AN21" i="5"/>
  <c r="Y23" i="58"/>
  <c r="X23" i="58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X22" i="70"/>
  <c r="S22" i="70" s="1"/>
  <c r="AC22" i="70" s="1"/>
  <c r="AB23" i="70" s="1"/>
  <c r="W23" i="62"/>
  <c r="AE22" i="62"/>
  <c r="AG22" i="62"/>
  <c r="AP22" i="62" s="1"/>
  <c r="AF22" i="62"/>
  <c r="AO22" i="62" s="1"/>
  <c r="AH22" i="74"/>
  <c r="AQ22" i="74" s="1"/>
  <c r="AS20" i="69"/>
  <c r="AL20" i="69"/>
  <c r="AU20" i="69" s="1"/>
  <c r="AS16" i="21"/>
  <c r="AL16" i="21"/>
  <c r="AU16" i="21" s="1"/>
  <c r="AS3" i="69"/>
  <c r="AL3" i="69"/>
  <c r="AU3" i="69" s="1"/>
  <c r="AR23" i="87"/>
  <c r="Z23" i="60"/>
  <c r="AH22" i="20"/>
  <c r="AQ22" i="20" s="1"/>
  <c r="AG23" i="52"/>
  <c r="AP23" i="52" s="1"/>
  <c r="AP25" i="52" s="1"/>
  <c r="AF23" i="52"/>
  <c r="AO23" i="52" s="1"/>
  <c r="AO25" i="52" s="1"/>
  <c r="AE23" i="52"/>
  <c r="AS17" i="66"/>
  <c r="AL17" i="66"/>
  <c r="AU17" i="66" s="1"/>
  <c r="AR23" i="48"/>
  <c r="AR21" i="93"/>
  <c r="Y22" i="68"/>
  <c r="X22" i="68"/>
  <c r="AS12" i="66"/>
  <c r="AL12" i="66"/>
  <c r="AU12" i="66" s="1"/>
  <c r="AH23" i="22"/>
  <c r="AQ23" i="22" s="1"/>
  <c r="AQ25" i="22" s="1"/>
  <c r="AZ3" i="22"/>
  <c r="AX22" i="22" s="1"/>
  <c r="S22" i="22" s="1"/>
  <c r="AC22" i="22" s="1"/>
  <c r="AB23" i="22" s="1"/>
  <c r="AX22" i="13"/>
  <c r="S22" i="13" s="1"/>
  <c r="AC22" i="13" s="1"/>
  <c r="AB23" i="13" s="1"/>
  <c r="Y23" i="85"/>
  <c r="X23" i="85"/>
  <c r="Y25" i="86"/>
  <c r="X25" i="86"/>
  <c r="AS17" i="15"/>
  <c r="AL17" i="15"/>
  <c r="AU17" i="15" s="1"/>
  <c r="AS7" i="21"/>
  <c r="AL7" i="21"/>
  <c r="AU7" i="21" s="1"/>
  <c r="Y23" i="39"/>
  <c r="X23" i="39"/>
  <c r="AS13" i="66"/>
  <c r="AL13" i="66"/>
  <c r="AU13" i="66" s="1"/>
  <c r="AS3" i="15"/>
  <c r="AL3" i="15"/>
  <c r="AU3" i="15" s="1"/>
  <c r="X23" i="95"/>
  <c r="Y23" i="95"/>
  <c r="X22" i="57"/>
  <c r="Y22" i="57"/>
  <c r="AR22" i="22"/>
  <c r="AF23" i="77"/>
  <c r="AO23" i="77" s="1"/>
  <c r="AE23" i="77"/>
  <c r="AG23" i="77"/>
  <c r="AP23" i="77" s="1"/>
  <c r="W24" i="77"/>
  <c r="AX3" i="14"/>
  <c r="S3" i="14" s="1"/>
  <c r="AC3" i="14" s="1"/>
  <c r="AX23" i="14"/>
  <c r="S23" i="14" s="1"/>
  <c r="AC23" i="14" s="1"/>
  <c r="AJ23" i="14" s="1"/>
  <c r="AS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15"/>
  <c r="AL6" i="15"/>
  <c r="AU6" i="15" s="1"/>
  <c r="AH24" i="76"/>
  <c r="AQ24" i="76" s="1"/>
  <c r="AS8" i="21"/>
  <c r="AL8" i="21"/>
  <c r="AU8" i="21" s="1"/>
  <c r="AJ21" i="71"/>
  <c r="AK21" i="71"/>
  <c r="AT21" i="71" s="1"/>
  <c r="AJ15" i="71"/>
  <c r="AK15" i="71"/>
  <c r="AT15" i="71" s="1"/>
  <c r="AJ9" i="71"/>
  <c r="AK9" i="71"/>
  <c r="AT9" i="71" s="1"/>
  <c r="AS20" i="66"/>
  <c r="AL20" i="66"/>
  <c r="AU20" i="66" s="1"/>
  <c r="AH22" i="56"/>
  <c r="AQ22" i="56" s="1"/>
  <c r="AJ20" i="9"/>
  <c r="AK20" i="9"/>
  <c r="AT20" i="9" s="1"/>
  <c r="AJ14" i="9"/>
  <c r="AK14" i="9"/>
  <c r="AT14" i="9" s="1"/>
  <c r="AJ8" i="9"/>
  <c r="AK8" i="9"/>
  <c r="AT8" i="9" s="1"/>
  <c r="AN22" i="59"/>
  <c r="AI22" i="59"/>
  <c r="AR22" i="8"/>
  <c r="AJ17" i="65"/>
  <c r="AK17" i="65"/>
  <c r="AT17" i="65" s="1"/>
  <c r="AJ11" i="65"/>
  <c r="AK11" i="65"/>
  <c r="AT11" i="65" s="1"/>
  <c r="AJ5" i="65"/>
  <c r="AK5" i="65"/>
  <c r="AT5" i="65" s="1"/>
  <c r="AS19" i="69"/>
  <c r="AL19" i="69"/>
  <c r="AU19" i="69" s="1"/>
  <c r="AR22" i="41"/>
  <c r="AS15" i="21"/>
  <c r="AL15" i="21"/>
  <c r="AU15" i="21" s="1"/>
  <c r="Y22" i="5"/>
  <c r="X22" i="5"/>
  <c r="AF24" i="48"/>
  <c r="AO24" i="48" s="1"/>
  <c r="AG24" i="48"/>
  <c r="AP24" i="48" s="1"/>
  <c r="W25" i="48"/>
  <c r="AE24" i="48"/>
  <c r="AF23" i="36"/>
  <c r="AO23" i="36" s="1"/>
  <c r="AE23" i="36"/>
  <c r="W24" i="36"/>
  <c r="AG23" i="36"/>
  <c r="AP23" i="36" s="1"/>
  <c r="AX22" i="19"/>
  <c r="S22" i="19" s="1"/>
  <c r="AC22" i="19" s="1"/>
  <c r="AB23" i="19" s="1"/>
  <c r="W23" i="74"/>
  <c r="AG22" i="74"/>
  <c r="AP22" i="74" s="1"/>
  <c r="AF22" i="74"/>
  <c r="AO22" i="74" s="1"/>
  <c r="AE22" i="74"/>
  <c r="AH23" i="41"/>
  <c r="AQ23" i="41" s="1"/>
  <c r="AH25" i="96"/>
  <c r="AQ25" i="96" s="1"/>
  <c r="AG22" i="12"/>
  <c r="AP22" i="12" s="1"/>
  <c r="AF22" i="12"/>
  <c r="AO22" i="12" s="1"/>
  <c r="W23" i="12"/>
  <c r="AE22" i="12"/>
  <c r="AG21" i="6"/>
  <c r="AP21" i="6" s="1"/>
  <c r="AF21" i="6"/>
  <c r="AO21" i="6" s="1"/>
  <c r="W22" i="6"/>
  <c r="AE21" i="6"/>
  <c r="Z22" i="20"/>
  <c r="AS9" i="69"/>
  <c r="AL9" i="69"/>
  <c r="AU9" i="69" s="1"/>
  <c r="AH22" i="27"/>
  <c r="AQ22" i="27" s="1"/>
  <c r="AS9" i="15"/>
  <c r="AL9" i="15"/>
  <c r="AU9" i="15" s="1"/>
  <c r="AS17" i="21"/>
  <c r="AL17" i="21"/>
  <c r="AU17" i="21" s="1"/>
  <c r="AR23" i="65"/>
  <c r="AR25" i="65" s="1"/>
  <c r="AI21" i="68"/>
  <c r="AN21" i="68"/>
  <c r="AS16" i="69"/>
  <c r="AL16" i="69"/>
  <c r="AU16" i="69" s="1"/>
  <c r="X24" i="42"/>
  <c r="Y24" i="42"/>
  <c r="Y24" i="40"/>
  <c r="X24" i="40"/>
  <c r="AS17" i="69"/>
  <c r="AL17" i="69"/>
  <c r="AU17" i="69" s="1"/>
  <c r="AN24" i="86"/>
  <c r="AI24" i="86"/>
  <c r="AJ4" i="15"/>
  <c r="AK4" i="15"/>
  <c r="AT4" i="15" s="1"/>
  <c r="AT25" i="15" s="1"/>
  <c r="AN22" i="72"/>
  <c r="AI22" i="72"/>
  <c r="AR21" i="10"/>
  <c r="AH23" i="8"/>
  <c r="AQ23" i="8" s="1"/>
  <c r="AQ25" i="8" s="1"/>
  <c r="AZ3" i="8"/>
  <c r="AX22" i="8" s="1"/>
  <c r="S22" i="8" s="1"/>
  <c r="AC22" i="8" s="1"/>
  <c r="AB23" i="8" s="1"/>
  <c r="AH23" i="2"/>
  <c r="AQ23" i="2" s="1"/>
  <c r="AQ25" i="2" s="1"/>
  <c r="AZ3" i="2"/>
  <c r="AX22" i="2" s="1"/>
  <c r="S22" i="2" s="1"/>
  <c r="AC22" i="2" s="1"/>
  <c r="AB23" i="2" s="1"/>
  <c r="AH22" i="32"/>
  <c r="AQ22" i="32" s="1"/>
  <c r="AK23" i="14"/>
  <c r="AT23" i="14" s="1"/>
  <c r="AS6" i="69"/>
  <c r="AL6" i="69"/>
  <c r="AU6" i="69" s="1"/>
  <c r="AN22" i="16"/>
  <c r="AI22" i="16"/>
  <c r="Y23" i="45"/>
  <c r="X23" i="45"/>
  <c r="AN21" i="46"/>
  <c r="AI21" i="46"/>
  <c r="Y23" i="61"/>
  <c r="X23" i="61"/>
  <c r="AJ20" i="71"/>
  <c r="AK20" i="71"/>
  <c r="AT20" i="71" s="1"/>
  <c r="AJ14" i="71"/>
  <c r="AK14" i="71"/>
  <c r="AT14" i="71" s="1"/>
  <c r="AJ8" i="71"/>
  <c r="AK8" i="71"/>
  <c r="AT8" i="71" s="1"/>
  <c r="AS20" i="15"/>
  <c r="AL20" i="15"/>
  <c r="AU20" i="15" s="1"/>
  <c r="AR22" i="53"/>
  <c r="AJ4" i="66"/>
  <c r="AK4" i="66"/>
  <c r="AT4" i="66" s="1"/>
  <c r="AT25" i="66" s="1"/>
  <c r="AJ19" i="9"/>
  <c r="AK19" i="9"/>
  <c r="AT19" i="9" s="1"/>
  <c r="AJ13" i="9"/>
  <c r="AK13" i="9"/>
  <c r="AT13" i="9" s="1"/>
  <c r="AJ7" i="9"/>
  <c r="AK7" i="9"/>
  <c r="AT7" i="9" s="1"/>
  <c r="AS22" i="69"/>
  <c r="AL22" i="69"/>
  <c r="AU22" i="69" s="1"/>
  <c r="AS10" i="15"/>
  <c r="AL10" i="15"/>
  <c r="AU10" i="15" s="1"/>
  <c r="Y23" i="59"/>
  <c r="X23" i="59"/>
  <c r="Z23" i="24"/>
  <c r="AJ22" i="65"/>
  <c r="AK22" i="65"/>
  <c r="AT22" i="65" s="1"/>
  <c r="AJ16" i="65"/>
  <c r="AK16" i="65"/>
  <c r="AT16" i="65" s="1"/>
  <c r="AJ10" i="65"/>
  <c r="AK10" i="65"/>
  <c r="AT10" i="65" s="1"/>
  <c r="AJ3" i="65"/>
  <c r="AB4" i="65"/>
  <c r="AR21" i="74"/>
  <c r="AE24" i="44"/>
  <c r="AF24" i="44"/>
  <c r="AO24" i="44" s="1"/>
  <c r="AG24" i="44"/>
  <c r="AP24" i="44" s="1"/>
  <c r="W25" i="44"/>
  <c r="AS13" i="15"/>
  <c r="AL13" i="15"/>
  <c r="AU13" i="15" s="1"/>
  <c r="AR21" i="18"/>
  <c r="Y22" i="35"/>
  <c r="X22" i="35"/>
  <c r="AS15" i="66"/>
  <c r="AL15" i="66"/>
  <c r="AU15" i="66" s="1"/>
  <c r="AS22" i="15"/>
  <c r="AL22" i="15"/>
  <c r="AU22" i="15" s="1"/>
  <c r="AR22" i="24"/>
  <c r="Y24" i="25"/>
  <c r="X24" i="25"/>
  <c r="AS8" i="69"/>
  <c r="AL8" i="69"/>
  <c r="AU8" i="69" s="1"/>
  <c r="Z23" i="41"/>
  <c r="AS10" i="66"/>
  <c r="AL10" i="66"/>
  <c r="AU10" i="66" s="1"/>
  <c r="AR23" i="76"/>
  <c r="AG23" i="13"/>
  <c r="AP23" i="13" s="1"/>
  <c r="AP25" i="13" s="1"/>
  <c r="AF23" i="13"/>
  <c r="AO23" i="13" s="1"/>
  <c r="AO25" i="13" s="1"/>
  <c r="AE23" i="13"/>
  <c r="AL23" i="71"/>
  <c r="AU23" i="71" s="1"/>
  <c r="AR23" i="71"/>
  <c r="AR25" i="71" s="1"/>
  <c r="AR21" i="62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5" i="66"/>
  <c r="AL5" i="66"/>
  <c r="AU5" i="66" s="1"/>
  <c r="AH24" i="87"/>
  <c r="AQ24" i="87" s="1"/>
  <c r="X24" i="30"/>
  <c r="Y24" i="30"/>
  <c r="AN21" i="94"/>
  <c r="AI21" i="94"/>
  <c r="AR24" i="96"/>
  <c r="Z23" i="22"/>
  <c r="AI23" i="40"/>
  <c r="AN23" i="40"/>
  <c r="X23" i="78"/>
  <c r="Y23" i="78"/>
  <c r="AH22" i="23"/>
  <c r="AQ22" i="23" s="1"/>
  <c r="AR21" i="27"/>
  <c r="AS5" i="15"/>
  <c r="AL5" i="15"/>
  <c r="AU5" i="15" s="1"/>
  <c r="X23" i="29"/>
  <c r="Y23" i="29"/>
  <c r="AS13" i="21"/>
  <c r="AL13" i="21"/>
  <c r="AU13" i="21" s="1"/>
  <c r="AN22" i="39"/>
  <c r="AI22" i="39"/>
  <c r="AS19" i="66"/>
  <c r="AL19" i="66"/>
  <c r="AU19" i="66" s="1"/>
  <c r="AI21" i="7"/>
  <c r="AN21" i="7"/>
  <c r="AI22" i="17"/>
  <c r="AN22" i="17"/>
  <c r="X24" i="80"/>
  <c r="Y24" i="80"/>
  <c r="X23" i="72"/>
  <c r="Y23" i="72"/>
  <c r="Y23" i="16"/>
  <c r="X23" i="16"/>
  <c r="AS12" i="15"/>
  <c r="AL12" i="15"/>
  <c r="AU12" i="15" s="1"/>
  <c r="AE23" i="75"/>
  <c r="W24" i="75"/>
  <c r="AF23" i="75"/>
  <c r="AO23" i="75" s="1"/>
  <c r="AG23" i="75"/>
  <c r="AP23" i="75" s="1"/>
  <c r="Y22" i="46"/>
  <c r="X22" i="46"/>
  <c r="AS14" i="21"/>
  <c r="AL14" i="21"/>
  <c r="AU14" i="21" s="1"/>
  <c r="AJ19" i="71"/>
  <c r="AK19" i="71"/>
  <c r="AT19" i="71" s="1"/>
  <c r="AJ13" i="71"/>
  <c r="AK13" i="71"/>
  <c r="AT13" i="71" s="1"/>
  <c r="AJ7" i="71"/>
  <c r="AK7" i="71"/>
  <c r="AT7" i="71" s="1"/>
  <c r="AS8" i="66"/>
  <c r="AL8" i="66"/>
  <c r="AU8" i="66" s="1"/>
  <c r="AS3" i="66"/>
  <c r="AL3" i="66"/>
  <c r="AU3" i="66" s="1"/>
  <c r="AJ18" i="9"/>
  <c r="AK18" i="9"/>
  <c r="AT18" i="9" s="1"/>
  <c r="AJ12" i="9"/>
  <c r="AK12" i="9"/>
  <c r="AT12" i="9" s="1"/>
  <c r="AJ6" i="9"/>
  <c r="AK6" i="9"/>
  <c r="AT6" i="9" s="1"/>
  <c r="W23" i="91"/>
  <c r="AF22" i="91"/>
  <c r="AO22" i="91" s="1"/>
  <c r="AE22" i="91"/>
  <c r="AG22" i="91"/>
  <c r="AP22" i="91" s="1"/>
  <c r="AK21" i="65"/>
  <c r="AT21" i="65" s="1"/>
  <c r="AJ21" i="65"/>
  <c r="AK15" i="65"/>
  <c r="AT15" i="65" s="1"/>
  <c r="AJ15" i="65"/>
  <c r="AJ9" i="65"/>
  <c r="AK9" i="65"/>
  <c r="AT9" i="65" s="1"/>
  <c r="AS7" i="69"/>
  <c r="AL7" i="69"/>
  <c r="AU7" i="69" s="1"/>
  <c r="AS21" i="21"/>
  <c r="AL21" i="21"/>
  <c r="AU21" i="21" s="1"/>
  <c r="X23" i="47"/>
  <c r="Y23" i="47"/>
  <c r="AN21" i="35"/>
  <c r="AI21" i="35"/>
  <c r="AR21" i="56"/>
  <c r="AX23" i="4"/>
  <c r="S23" i="4" s="1"/>
  <c r="AC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N23" i="25"/>
  <c r="AI23" i="25"/>
  <c r="AG23" i="84"/>
  <c r="AP23" i="84" s="1"/>
  <c r="AF23" i="84"/>
  <c r="AO23" i="84" s="1"/>
  <c r="W24" i="84"/>
  <c r="AE23" i="84"/>
  <c r="AJ4" i="21"/>
  <c r="AK4" i="21"/>
  <c r="AT4" i="21" s="1"/>
  <c r="AT25" i="21" s="1"/>
  <c r="Z25" i="96"/>
  <c r="AS15" i="69"/>
  <c r="AL15" i="69"/>
  <c r="AU15" i="69" s="1"/>
  <c r="Z22" i="27"/>
  <c r="AX22" i="63"/>
  <c r="S22" i="63" s="1"/>
  <c r="AC22" i="63" s="1"/>
  <c r="AB23" i="63" s="1"/>
  <c r="AS15" i="15"/>
  <c r="AL15" i="15"/>
  <c r="AU15" i="15" s="1"/>
  <c r="AS5" i="21"/>
  <c r="AL5" i="21"/>
  <c r="AU5" i="21" s="1"/>
  <c r="X24" i="26"/>
  <c r="Y24" i="26"/>
  <c r="AN23" i="30"/>
  <c r="AI23" i="30"/>
  <c r="AI23" i="42"/>
  <c r="AN23" i="42"/>
  <c r="AS16" i="15"/>
  <c r="AL16" i="15"/>
  <c r="AU16" i="15" s="1"/>
  <c r="Y24" i="37"/>
  <c r="X24" i="37"/>
  <c r="AR22" i="54"/>
  <c r="Z22" i="23"/>
  <c r="AS5" i="69"/>
  <c r="AL5" i="69"/>
  <c r="AU5" i="69" s="1"/>
  <c r="AI22" i="85"/>
  <c r="AN22" i="85"/>
  <c r="AI23" i="9"/>
  <c r="AN23" i="9"/>
  <c r="AN25" i="9" s="1"/>
  <c r="AH24" i="83"/>
  <c r="AQ24" i="83" s="1"/>
  <c r="AN22" i="50"/>
  <c r="AI22" i="50"/>
  <c r="AI22" i="29"/>
  <c r="AN22" i="29"/>
  <c r="AS10" i="69"/>
  <c r="AL10" i="69"/>
  <c r="AU10" i="69" s="1"/>
  <c r="Y22" i="7"/>
  <c r="X22" i="7"/>
  <c r="AS6" i="21"/>
  <c r="AL6" i="21"/>
  <c r="AU6" i="21" s="1"/>
  <c r="X23" i="17"/>
  <c r="Y23" i="17"/>
  <c r="AN23" i="80"/>
  <c r="AI23" i="80"/>
  <c r="Y24" i="82"/>
  <c r="X24" i="82"/>
  <c r="Z23" i="8"/>
  <c r="AH22" i="49"/>
  <c r="AQ22" i="49" s="1"/>
  <c r="AH23" i="34"/>
  <c r="AQ23" i="34" s="1"/>
  <c r="AJ23" i="65"/>
  <c r="AS23" i="65" s="1"/>
  <c r="AK23" i="65"/>
  <c r="AT23" i="65" s="1"/>
  <c r="Z23" i="2"/>
  <c r="Z22" i="32"/>
  <c r="AS12" i="69"/>
  <c r="AL12" i="69"/>
  <c r="AU12" i="69" s="1"/>
  <c r="Y23" i="90"/>
  <c r="X23" i="90"/>
  <c r="AN22" i="11"/>
  <c r="AI22" i="11"/>
  <c r="AJ18" i="71"/>
  <c r="AK18" i="71"/>
  <c r="AT18" i="71" s="1"/>
  <c r="AJ12" i="71"/>
  <c r="AK12" i="71"/>
  <c r="AT12" i="71" s="1"/>
  <c r="AJ6" i="71"/>
  <c r="AK6" i="71"/>
  <c r="AT6" i="71" s="1"/>
  <c r="AS10" i="21"/>
  <c r="AL10" i="21"/>
  <c r="AU10" i="21" s="1"/>
  <c r="AJ17" i="9"/>
  <c r="AK17" i="9"/>
  <c r="AT17" i="9" s="1"/>
  <c r="AJ11" i="9"/>
  <c r="AK11" i="9"/>
  <c r="AT11" i="9" s="1"/>
  <c r="AJ5" i="9"/>
  <c r="AK5" i="9"/>
  <c r="AT5" i="9" s="1"/>
  <c r="AR21" i="49"/>
  <c r="AJ20" i="65"/>
  <c r="AK20" i="65"/>
  <c r="AT20" i="65" s="1"/>
  <c r="AJ14" i="65"/>
  <c r="AK14" i="65"/>
  <c r="AT14" i="65" s="1"/>
  <c r="AJ8" i="65"/>
  <c r="AK8" i="65"/>
  <c r="AT8" i="65" s="1"/>
  <c r="AF23" i="81"/>
  <c r="AO23" i="81" s="1"/>
  <c r="AG23" i="81"/>
  <c r="AP23" i="81" s="1"/>
  <c r="AE23" i="81"/>
  <c r="W24" i="81"/>
  <c r="AS19" i="15"/>
  <c r="AL19" i="15"/>
  <c r="AU19" i="15" s="1"/>
  <c r="AG24" i="28"/>
  <c r="AP24" i="28" s="1"/>
  <c r="AF24" i="28"/>
  <c r="AO24" i="28" s="1"/>
  <c r="W25" i="28"/>
  <c r="AE24" i="28"/>
  <c r="AN22" i="47"/>
  <c r="AI22" i="47"/>
  <c r="AS21" i="66"/>
  <c r="AL21" i="66"/>
  <c r="AU21" i="66" s="1"/>
  <c r="AS12" i="21"/>
  <c r="AL12" i="21"/>
  <c r="AU12" i="21" s="1"/>
  <c r="AR22" i="34"/>
  <c r="AX22" i="4"/>
  <c r="S22" i="4" s="1"/>
  <c r="AC22" i="4" s="1"/>
  <c r="AB23" i="4" s="1"/>
  <c r="AH22" i="62"/>
  <c r="AQ22" i="62" s="1"/>
  <c r="AR22" i="38"/>
  <c r="X24" i="43"/>
  <c r="Y24" i="43"/>
  <c r="X24" i="73"/>
  <c r="Y24" i="73"/>
  <c r="AS14" i="69"/>
  <c r="AL14" i="69"/>
  <c r="AU14" i="69" s="1"/>
  <c r="AS3" i="21"/>
  <c r="AL3" i="21"/>
  <c r="AU3" i="21" s="1"/>
  <c r="AS22" i="66"/>
  <c r="AL22" i="66"/>
  <c r="AU22" i="66" s="1"/>
  <c r="AS6" i="66"/>
  <c r="AL6" i="66"/>
  <c r="AU6" i="66" s="1"/>
  <c r="Y23" i="51"/>
  <c r="X23" i="51"/>
  <c r="AH23" i="53"/>
  <c r="AQ23" i="53" s="1"/>
  <c r="AQ25" i="53" s="1"/>
  <c r="AZ3" i="53"/>
  <c r="AS11" i="66"/>
  <c r="AL11" i="66"/>
  <c r="AU11" i="66" s="1"/>
  <c r="Z24" i="87"/>
  <c r="AN23" i="26"/>
  <c r="AI23" i="26"/>
  <c r="AR21" i="20"/>
  <c r="AH23" i="54"/>
  <c r="AQ23" i="54" s="1"/>
  <c r="AQ25" i="54" s="1"/>
  <c r="AZ3" i="54"/>
  <c r="AX22" i="54" s="1"/>
  <c r="S22" i="54" s="1"/>
  <c r="AC22" i="54" s="1"/>
  <c r="AB23" i="54" s="1"/>
  <c r="AI23" i="14"/>
  <c r="AN23" i="14"/>
  <c r="AN25" i="14" s="1"/>
  <c r="X22" i="94"/>
  <c r="Y22" i="94"/>
  <c r="AI23" i="37"/>
  <c r="AN23" i="37"/>
  <c r="AH22" i="10"/>
  <c r="AQ22" i="10" s="1"/>
  <c r="AS11" i="15"/>
  <c r="AL11" i="15"/>
  <c r="AU11" i="15" s="1"/>
  <c r="Y23" i="50"/>
  <c r="X23" i="50"/>
  <c r="AS19" i="21"/>
  <c r="AL19" i="21"/>
  <c r="AU19" i="21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S7" i="66"/>
  <c r="AL7" i="66"/>
  <c r="AU7" i="66" s="1"/>
  <c r="Y25" i="79"/>
  <c r="X25" i="79"/>
  <c r="Z25" i="79" s="1"/>
  <c r="AN22" i="92"/>
  <c r="AI22" i="92"/>
  <c r="AN22" i="64"/>
  <c r="AI23" i="82"/>
  <c r="AN23" i="82"/>
  <c r="AN22" i="95"/>
  <c r="AI22" i="95"/>
  <c r="AE23" i="38" l="1"/>
  <c r="AG24" i="76"/>
  <c r="AP24" i="76" s="1"/>
  <c r="Z23" i="85"/>
  <c r="Z22" i="7"/>
  <c r="AG22" i="7" s="1"/>
  <c r="AP22" i="7" s="1"/>
  <c r="X22" i="67"/>
  <c r="Y22" i="67"/>
  <c r="W24" i="38"/>
  <c r="AG23" i="1"/>
  <c r="AP23" i="1" s="1"/>
  <c r="AP25" i="1" s="1"/>
  <c r="AF23" i="1"/>
  <c r="AO23" i="1" s="1"/>
  <c r="AO25" i="1" s="1"/>
  <c r="AE23" i="1"/>
  <c r="AI21" i="67"/>
  <c r="AR21" i="67" s="1"/>
  <c r="AN21" i="67"/>
  <c r="AG22" i="49"/>
  <c r="AP22" i="49" s="1"/>
  <c r="AH23" i="1"/>
  <c r="AQ23" i="1" s="1"/>
  <c r="AQ25" i="1" s="1"/>
  <c r="AZ3" i="1"/>
  <c r="Z23" i="72"/>
  <c r="AG23" i="72" s="1"/>
  <c r="AP23" i="72" s="1"/>
  <c r="AP25" i="72" s="1"/>
  <c r="AE22" i="49"/>
  <c r="W23" i="18"/>
  <c r="AF22" i="56"/>
  <c r="AO22" i="56" s="1"/>
  <c r="AE22" i="3"/>
  <c r="W23" i="3"/>
  <c r="AG22" i="3"/>
  <c r="AP22" i="3" s="1"/>
  <c r="AF22" i="3"/>
  <c r="AO22" i="3" s="1"/>
  <c r="AI22" i="64"/>
  <c r="AF22" i="18"/>
  <c r="AO22" i="18" s="1"/>
  <c r="W23" i="49"/>
  <c r="AF23" i="38"/>
  <c r="AO23" i="38" s="1"/>
  <c r="AG22" i="56"/>
  <c r="AP22" i="56" s="1"/>
  <c r="AG22" i="18"/>
  <c r="AP22" i="18" s="1"/>
  <c r="Z23" i="64"/>
  <c r="Z23" i="45"/>
  <c r="AE24" i="76"/>
  <c r="AE22" i="56"/>
  <c r="Z23" i="51"/>
  <c r="AF23" i="51" s="1"/>
  <c r="AO23" i="51" s="1"/>
  <c r="AO25" i="51" s="1"/>
  <c r="Z24" i="40"/>
  <c r="W25" i="40" s="1"/>
  <c r="Z23" i="50"/>
  <c r="AF23" i="50" s="1"/>
  <c r="AO23" i="50" s="1"/>
  <c r="AO25" i="50" s="1"/>
  <c r="Z24" i="37"/>
  <c r="Z22" i="46"/>
  <c r="W23" i="46" s="1"/>
  <c r="Z22" i="35"/>
  <c r="AF22" i="35" s="1"/>
  <c r="AO22" i="35" s="1"/>
  <c r="Z23" i="58"/>
  <c r="AE23" i="58" s="1"/>
  <c r="Z23" i="11"/>
  <c r="AG23" i="11" s="1"/>
  <c r="AP23" i="11" s="1"/>
  <c r="AP25" i="11" s="1"/>
  <c r="AE23" i="34"/>
  <c r="Z23" i="59"/>
  <c r="Z23" i="61"/>
  <c r="Z24" i="30"/>
  <c r="AF24" i="30" s="1"/>
  <c r="AO24" i="30" s="1"/>
  <c r="Z23" i="90"/>
  <c r="AG23" i="90" s="1"/>
  <c r="AP23" i="90" s="1"/>
  <c r="Z24" i="25"/>
  <c r="AF24" i="25" s="1"/>
  <c r="AO24" i="25" s="1"/>
  <c r="Z22" i="5"/>
  <c r="AF24" i="76"/>
  <c r="AO24" i="76" s="1"/>
  <c r="Z24" i="80"/>
  <c r="W25" i="80" s="1"/>
  <c r="AK23" i="52"/>
  <c r="AT23" i="52" s="1"/>
  <c r="Z23" i="92"/>
  <c r="AF23" i="92" s="1"/>
  <c r="AO23" i="92" s="1"/>
  <c r="Z24" i="43"/>
  <c r="W25" i="43" s="1"/>
  <c r="Z23" i="47"/>
  <c r="AG23" i="47" s="1"/>
  <c r="AP23" i="47" s="1"/>
  <c r="Z23" i="95"/>
  <c r="AE23" i="95" s="1"/>
  <c r="AE23" i="50"/>
  <c r="AG23" i="50"/>
  <c r="AP23" i="50" s="1"/>
  <c r="AP25" i="50" s="1"/>
  <c r="AG24" i="37"/>
  <c r="AP24" i="37" s="1"/>
  <c r="AF24" i="37"/>
  <c r="AO24" i="37" s="1"/>
  <c r="AE24" i="37"/>
  <c r="W25" i="37"/>
  <c r="AF22" i="46"/>
  <c r="AO22" i="46" s="1"/>
  <c r="W23" i="35"/>
  <c r="AG22" i="35"/>
  <c r="AP22" i="35" s="1"/>
  <c r="AE22" i="35"/>
  <c r="AF23" i="45"/>
  <c r="AO23" i="45" s="1"/>
  <c r="AG23" i="45"/>
  <c r="AP23" i="45" s="1"/>
  <c r="AE23" i="45"/>
  <c r="W24" i="45"/>
  <c r="AF23" i="59"/>
  <c r="AO23" i="59" s="1"/>
  <c r="AO25" i="59" s="1"/>
  <c r="AE23" i="59"/>
  <c r="AG23" i="59"/>
  <c r="AP23" i="59" s="1"/>
  <c r="AP25" i="59" s="1"/>
  <c r="AG24" i="43"/>
  <c r="AP24" i="43" s="1"/>
  <c r="AF24" i="43"/>
  <c r="AO24" i="43" s="1"/>
  <c r="AE24" i="43"/>
  <c r="AF23" i="47"/>
  <c r="AO23" i="47" s="1"/>
  <c r="W24" i="95"/>
  <c r="AF23" i="95"/>
  <c r="AO23" i="95" s="1"/>
  <c r="W25" i="30"/>
  <c r="AG24" i="30"/>
  <c r="AP24" i="30" s="1"/>
  <c r="W26" i="79"/>
  <c r="AG25" i="79"/>
  <c r="AP25" i="79" s="1"/>
  <c r="AF25" i="79"/>
  <c r="AO25" i="79" s="1"/>
  <c r="AE25" i="79"/>
  <c r="AG23" i="51"/>
  <c r="AP23" i="51" s="1"/>
  <c r="AP25" i="51" s="1"/>
  <c r="AF22" i="5"/>
  <c r="AO22" i="5" s="1"/>
  <c r="W23" i="5"/>
  <c r="AE22" i="5"/>
  <c r="AG22" i="5"/>
  <c r="AP22" i="5" s="1"/>
  <c r="AJ18" i="52"/>
  <c r="AK18" i="52"/>
  <c r="AT18" i="52" s="1"/>
  <c r="AS11" i="9"/>
  <c r="AL11" i="9"/>
  <c r="AU11" i="9" s="1"/>
  <c r="AH24" i="82"/>
  <c r="AQ24" i="82" s="1"/>
  <c r="AJ13" i="4"/>
  <c r="AK13" i="4"/>
  <c r="AT13" i="4" s="1"/>
  <c r="AS12" i="9"/>
  <c r="AL12" i="9"/>
  <c r="AU12" i="9" s="1"/>
  <c r="AJ11" i="63"/>
  <c r="AK11" i="63"/>
  <c r="AT11" i="63" s="1"/>
  <c r="AR21" i="68"/>
  <c r="AJ15" i="14"/>
  <c r="AK15" i="14"/>
  <c r="AT15" i="14" s="1"/>
  <c r="AH23" i="39"/>
  <c r="AQ23" i="39" s="1"/>
  <c r="AJ10" i="19"/>
  <c r="AK10" i="19"/>
  <c r="AT10" i="19" s="1"/>
  <c r="AR21" i="5"/>
  <c r="AJ17" i="13"/>
  <c r="AK17" i="13"/>
  <c r="AT17" i="13" s="1"/>
  <c r="Y23" i="10"/>
  <c r="X23" i="10"/>
  <c r="AJ14" i="70"/>
  <c r="AK14" i="70"/>
  <c r="AT14" i="70" s="1"/>
  <c r="AJ11" i="52"/>
  <c r="AK11" i="52"/>
  <c r="AT11" i="52" s="1"/>
  <c r="AR23" i="26"/>
  <c r="AH24" i="73"/>
  <c r="AQ24" i="73" s="1"/>
  <c r="AE23" i="2"/>
  <c r="AG23" i="2"/>
  <c r="AP23" i="2" s="1"/>
  <c r="AP25" i="2" s="1"/>
  <c r="AF23" i="2"/>
  <c r="AO23" i="2" s="1"/>
  <c r="AO25" i="2" s="1"/>
  <c r="AS4" i="21"/>
  <c r="AL4" i="21"/>
  <c r="AU4" i="21" s="1"/>
  <c r="AU25" i="21" s="1"/>
  <c r="C11" i="21" s="1"/>
  <c r="AH23" i="16"/>
  <c r="AQ23" i="16" s="1"/>
  <c r="AQ25" i="16" s="1"/>
  <c r="AZ3" i="16"/>
  <c r="AR21" i="7"/>
  <c r="AJ10" i="63"/>
  <c r="AK10" i="63"/>
  <c r="AT10" i="63" s="1"/>
  <c r="AS3" i="65"/>
  <c r="AL3" i="65"/>
  <c r="AU3" i="65" s="1"/>
  <c r="AS13" i="9"/>
  <c r="AL13" i="9"/>
  <c r="AU13" i="9" s="1"/>
  <c r="AS14" i="71"/>
  <c r="AL14" i="71"/>
  <c r="AU14" i="71" s="1"/>
  <c r="AR21" i="46"/>
  <c r="AH24" i="42"/>
  <c r="AQ24" i="42" s="1"/>
  <c r="AS5" i="65"/>
  <c r="AL5" i="65"/>
  <c r="AU5" i="65" s="1"/>
  <c r="AS14" i="9"/>
  <c r="AL14" i="9"/>
  <c r="AU14" i="9" s="1"/>
  <c r="AS21" i="71"/>
  <c r="AL21" i="71"/>
  <c r="AU21" i="71" s="1"/>
  <c r="AJ20" i="14"/>
  <c r="AK20" i="14"/>
  <c r="AT20" i="14" s="1"/>
  <c r="AJ21" i="52"/>
  <c r="AK21" i="52"/>
  <c r="AT21" i="52" s="1"/>
  <c r="AR23" i="82"/>
  <c r="AJ20" i="52"/>
  <c r="AK20" i="52"/>
  <c r="AT20" i="52" s="1"/>
  <c r="AJ8" i="52"/>
  <c r="AK8" i="52"/>
  <c r="AT8" i="52" s="1"/>
  <c r="AH22" i="94"/>
  <c r="AQ22" i="94" s="1"/>
  <c r="AR22" i="64"/>
  <c r="AJ19" i="52"/>
  <c r="AK19" i="52"/>
  <c r="AT19" i="52" s="1"/>
  <c r="AJ13" i="52"/>
  <c r="AK13" i="52"/>
  <c r="AT13" i="52" s="1"/>
  <c r="AJ7" i="52"/>
  <c r="AK7" i="52"/>
  <c r="AT7" i="52" s="1"/>
  <c r="Z22" i="94"/>
  <c r="AR22" i="47"/>
  <c r="AR22" i="11"/>
  <c r="AF23" i="8"/>
  <c r="AO23" i="8" s="1"/>
  <c r="AO25" i="8" s="1"/>
  <c r="AE23" i="8"/>
  <c r="AG23" i="8"/>
  <c r="AP23" i="8" s="1"/>
  <c r="AP25" i="8" s="1"/>
  <c r="AR22" i="50"/>
  <c r="AF25" i="96"/>
  <c r="AO25" i="96" s="1"/>
  <c r="W26" i="96"/>
  <c r="AE25" i="96"/>
  <c r="AG25" i="96"/>
  <c r="AP25" i="96" s="1"/>
  <c r="AJ20" i="4"/>
  <c r="AK20" i="4"/>
  <c r="AT20" i="4" s="1"/>
  <c r="AJ14" i="4"/>
  <c r="AK14" i="4"/>
  <c r="AT14" i="4" s="1"/>
  <c r="AJ8" i="4"/>
  <c r="AK8" i="4"/>
  <c r="AT8" i="4" s="1"/>
  <c r="AS9" i="65"/>
  <c r="AL9" i="65"/>
  <c r="AU9" i="65" s="1"/>
  <c r="AI22" i="91"/>
  <c r="AN22" i="91"/>
  <c r="AH23" i="72"/>
  <c r="AQ23" i="72" s="1"/>
  <c r="AQ25" i="72" s="1"/>
  <c r="AZ3" i="72"/>
  <c r="AX22" i="72" s="1"/>
  <c r="S22" i="72" s="1"/>
  <c r="AC22" i="72" s="1"/>
  <c r="AB23" i="72" s="1"/>
  <c r="AR22" i="17"/>
  <c r="AJ18" i="63"/>
  <c r="AK18" i="63"/>
  <c r="AT18" i="63" s="1"/>
  <c r="AJ12" i="63"/>
  <c r="AK12" i="63"/>
  <c r="AT12" i="63" s="1"/>
  <c r="AJ6" i="63"/>
  <c r="AK6" i="63"/>
  <c r="AT6" i="63" s="1"/>
  <c r="AH24" i="25"/>
  <c r="AQ24" i="25" s="1"/>
  <c r="AS16" i="65"/>
  <c r="AL16" i="65"/>
  <c r="AU16" i="65" s="1"/>
  <c r="AS7" i="9"/>
  <c r="AL7" i="9"/>
  <c r="AU7" i="9" s="1"/>
  <c r="AS4" i="66"/>
  <c r="AL4" i="66"/>
  <c r="AU4" i="66" s="1"/>
  <c r="AS8" i="71"/>
  <c r="AL8" i="71"/>
  <c r="AU8" i="71" s="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24" i="86"/>
  <c r="Y25" i="48"/>
  <c r="X25" i="48"/>
  <c r="AS17" i="65"/>
  <c r="AL17" i="65"/>
  <c r="AU17" i="65" s="1"/>
  <c r="AS8" i="9"/>
  <c r="AL8" i="9"/>
  <c r="AU8" i="9" s="1"/>
  <c r="AS15" i="71"/>
  <c r="AL15" i="71"/>
  <c r="AU15" i="71" s="1"/>
  <c r="AJ22" i="14"/>
  <c r="AK22" i="14"/>
  <c r="AT22" i="14" s="1"/>
  <c r="AJ16" i="14"/>
  <c r="AK16" i="14"/>
  <c r="AT16" i="14" s="1"/>
  <c r="AJ10" i="14"/>
  <c r="AK10" i="14"/>
  <c r="AT10" i="14" s="1"/>
  <c r="AJ23" i="70"/>
  <c r="AS23" i="70" s="1"/>
  <c r="AK23" i="70"/>
  <c r="AT23" i="70" s="1"/>
  <c r="AJ17" i="19"/>
  <c r="AK17" i="19"/>
  <c r="AT17" i="19" s="1"/>
  <c r="AJ11" i="19"/>
  <c r="AK11" i="19"/>
  <c r="AT11" i="19" s="1"/>
  <c r="AJ5" i="19"/>
  <c r="AK5" i="19"/>
  <c r="AT5" i="19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5" i="9"/>
  <c r="AL15" i="9"/>
  <c r="AU15" i="9" s="1"/>
  <c r="AS16" i="71"/>
  <c r="AL16" i="71"/>
  <c r="AU16" i="71" s="1"/>
  <c r="X23" i="18"/>
  <c r="Y23" i="18"/>
  <c r="AR22" i="90"/>
  <c r="AR21" i="57"/>
  <c r="AJ18" i="13"/>
  <c r="AK18" i="13"/>
  <c r="AT18" i="13" s="1"/>
  <c r="AJ12" i="13"/>
  <c r="AK12" i="13"/>
  <c r="AT12" i="13" s="1"/>
  <c r="AJ6" i="13"/>
  <c r="AK6" i="13"/>
  <c r="AT6" i="13" s="1"/>
  <c r="AI22" i="10"/>
  <c r="AN22" i="10"/>
  <c r="AN23" i="54"/>
  <c r="AN25" i="54" s="1"/>
  <c r="AI23" i="54"/>
  <c r="X24" i="88"/>
  <c r="Y24" i="88"/>
  <c r="AJ21" i="70"/>
  <c r="AK21" i="70"/>
  <c r="AT21" i="70" s="1"/>
  <c r="AJ15" i="70"/>
  <c r="AK15" i="70"/>
  <c r="AT15" i="70" s="1"/>
  <c r="AJ9" i="70"/>
  <c r="AK9" i="70"/>
  <c r="AT9" i="70" s="1"/>
  <c r="AI23" i="38"/>
  <c r="AN23" i="38"/>
  <c r="AI24" i="76"/>
  <c r="AN24" i="76"/>
  <c r="AJ6" i="52"/>
  <c r="AK6" i="52"/>
  <c r="AT6" i="52" s="1"/>
  <c r="AS6" i="71"/>
  <c r="AL6" i="71"/>
  <c r="AU6" i="71" s="1"/>
  <c r="W23" i="32"/>
  <c r="AG22" i="32"/>
  <c r="AP22" i="32" s="1"/>
  <c r="AF22" i="32"/>
  <c r="AO22" i="32" s="1"/>
  <c r="AE22" i="32"/>
  <c r="AH23" i="17"/>
  <c r="AQ23" i="17" s="1"/>
  <c r="AQ25" i="17" s="1"/>
  <c r="AZ3" i="17"/>
  <c r="AX22" i="17" s="1"/>
  <c r="S22" i="17" s="1"/>
  <c r="AC22" i="17" s="1"/>
  <c r="AB23" i="17" s="1"/>
  <c r="AF22" i="23"/>
  <c r="AO22" i="23" s="1"/>
  <c r="W23" i="23"/>
  <c r="AE22" i="23"/>
  <c r="AG22" i="23"/>
  <c r="AP22" i="23" s="1"/>
  <c r="AS15" i="65"/>
  <c r="AL15" i="65"/>
  <c r="AU15" i="65" s="1"/>
  <c r="AS19" i="71"/>
  <c r="AL19" i="71"/>
  <c r="AU19" i="71" s="1"/>
  <c r="AH23" i="78"/>
  <c r="AQ23" i="78" s="1"/>
  <c r="AH25" i="86"/>
  <c r="AQ25" i="86" s="1"/>
  <c r="AJ23" i="13"/>
  <c r="AS23" i="13" s="1"/>
  <c r="AK23" i="13"/>
  <c r="AT23" i="13" s="1"/>
  <c r="AH22" i="68"/>
  <c r="AQ22" i="68" s="1"/>
  <c r="AJ21" i="19"/>
  <c r="AK21" i="19"/>
  <c r="AT21" i="19" s="1"/>
  <c r="AJ15" i="19"/>
  <c r="AK15" i="19"/>
  <c r="AT15" i="19" s="1"/>
  <c r="AJ9" i="19"/>
  <c r="AK9" i="19"/>
  <c r="AT9" i="19" s="1"/>
  <c r="AS21" i="9"/>
  <c r="AL21" i="9"/>
  <c r="AU21" i="9" s="1"/>
  <c r="AS3" i="71"/>
  <c r="AL3" i="71"/>
  <c r="AU3" i="71" s="1"/>
  <c r="AS22" i="71"/>
  <c r="AL22" i="71"/>
  <c r="AU22" i="71" s="1"/>
  <c r="AJ22" i="13"/>
  <c r="AK22" i="13"/>
  <c r="AT22" i="13" s="1"/>
  <c r="AJ16" i="13"/>
  <c r="AK16" i="13"/>
  <c r="AT16" i="13" s="1"/>
  <c r="AJ3" i="13"/>
  <c r="AB4" i="13"/>
  <c r="AR23" i="73"/>
  <c r="AJ19" i="70"/>
  <c r="AK19" i="70"/>
  <c r="AT19" i="70" s="1"/>
  <c r="AJ13" i="70"/>
  <c r="AK13" i="70"/>
  <c r="AT13" i="70" s="1"/>
  <c r="AJ7" i="70"/>
  <c r="AK7" i="70"/>
  <c r="AT7" i="70" s="1"/>
  <c r="AI23" i="63"/>
  <c r="AN23" i="63"/>
  <c r="AN25" i="63" s="1"/>
  <c r="AS7" i="65"/>
  <c r="AL7" i="65"/>
  <c r="AU7" i="65" s="1"/>
  <c r="AJ4" i="9"/>
  <c r="AK4" i="9"/>
  <c r="AT4" i="9" s="1"/>
  <c r="AT25" i="9" s="1"/>
  <c r="AN23" i="34"/>
  <c r="AI23" i="34"/>
  <c r="X23" i="56"/>
  <c r="Y23" i="56"/>
  <c r="AJ12" i="52"/>
  <c r="AK12" i="52"/>
  <c r="AT12" i="52" s="1"/>
  <c r="AS20" i="65"/>
  <c r="AL20" i="65"/>
  <c r="AU20" i="65" s="1"/>
  <c r="AF22" i="7"/>
  <c r="AO22" i="7" s="1"/>
  <c r="AJ19" i="4"/>
  <c r="AK19" i="4"/>
  <c r="AT19" i="4" s="1"/>
  <c r="AJ17" i="63"/>
  <c r="AK17" i="63"/>
  <c r="AT17" i="63" s="1"/>
  <c r="Y25" i="44"/>
  <c r="X25" i="44"/>
  <c r="AG23" i="61"/>
  <c r="AP23" i="61" s="1"/>
  <c r="AP25" i="61" s="1"/>
  <c r="AF23" i="61"/>
  <c r="AO23" i="61" s="1"/>
  <c r="AO25" i="61" s="1"/>
  <c r="AE23" i="61"/>
  <c r="AJ21" i="14"/>
  <c r="AK21" i="14"/>
  <c r="AT21" i="14" s="1"/>
  <c r="AH23" i="95"/>
  <c r="AQ23" i="95" s="1"/>
  <c r="AJ22" i="19"/>
  <c r="AK22" i="19"/>
  <c r="AT22" i="19" s="1"/>
  <c r="AJ23" i="24"/>
  <c r="AS23" i="24" s="1"/>
  <c r="AJ4" i="71"/>
  <c r="AK4" i="71"/>
  <c r="AT4" i="71" s="1"/>
  <c r="AT25" i="71" s="1"/>
  <c r="AH23" i="92"/>
  <c r="AQ23" i="92" s="1"/>
  <c r="AR22" i="78"/>
  <c r="AJ17" i="52"/>
  <c r="AK17" i="52"/>
  <c r="AT17" i="52" s="1"/>
  <c r="AL23" i="14"/>
  <c r="AU23" i="14" s="1"/>
  <c r="AR23" i="14"/>
  <c r="AR25" i="14" s="1"/>
  <c r="AH24" i="26"/>
  <c r="AQ24" i="26" s="1"/>
  <c r="AJ6" i="4"/>
  <c r="AK6" i="4"/>
  <c r="AT6" i="4" s="1"/>
  <c r="Z23" i="78"/>
  <c r="AR21" i="94"/>
  <c r="AJ16" i="63"/>
  <c r="AK16" i="63"/>
  <c r="AT16" i="63" s="1"/>
  <c r="AN23" i="13"/>
  <c r="AN25" i="13" s="1"/>
  <c r="AI23" i="13"/>
  <c r="AI22" i="12"/>
  <c r="AN22" i="12"/>
  <c r="X23" i="74"/>
  <c r="Y23" i="74"/>
  <c r="X24" i="36"/>
  <c r="Y24" i="36"/>
  <c r="Z24" i="36" s="1"/>
  <c r="AJ14" i="14"/>
  <c r="AK14" i="14"/>
  <c r="AT14" i="14" s="1"/>
  <c r="AJ10" i="13"/>
  <c r="AK10" i="13"/>
  <c r="AT10" i="13" s="1"/>
  <c r="AJ22" i="52"/>
  <c r="AK22" i="52"/>
  <c r="AT22" i="52" s="1"/>
  <c r="AJ16" i="52"/>
  <c r="AK16" i="52"/>
  <c r="AT16" i="52" s="1"/>
  <c r="AJ10" i="52"/>
  <c r="AK10" i="52"/>
  <c r="AT10" i="52" s="1"/>
  <c r="AJ3" i="52"/>
  <c r="AB4" i="52"/>
  <c r="AR23" i="37"/>
  <c r="AX3" i="54"/>
  <c r="S3" i="54" s="1"/>
  <c r="AC3" i="54" s="1"/>
  <c r="AX23" i="54"/>
  <c r="S23" i="54" s="1"/>
  <c r="AC23" i="54" s="1"/>
  <c r="AJ23" i="54" s="1"/>
  <c r="AS2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Z24" i="73"/>
  <c r="X25" i="28"/>
  <c r="Y25" i="28"/>
  <c r="X24" i="81"/>
  <c r="Y24" i="81"/>
  <c r="AS8" i="65"/>
  <c r="AL8" i="65"/>
  <c r="AU8" i="65" s="1"/>
  <c r="AS17" i="9"/>
  <c r="AL17" i="9"/>
  <c r="AU17" i="9" s="1"/>
  <c r="AS12" i="71"/>
  <c r="AL12" i="71"/>
  <c r="AU12" i="71" s="1"/>
  <c r="Z24" i="82"/>
  <c r="Z24" i="26"/>
  <c r="AF22" i="27"/>
  <c r="AO22" i="27" s="1"/>
  <c r="AG22" i="27"/>
  <c r="AP22" i="27" s="1"/>
  <c r="W23" i="27"/>
  <c r="AE22" i="27"/>
  <c r="AN23" i="84"/>
  <c r="AI23" i="84"/>
  <c r="AJ17" i="4"/>
  <c r="AK17" i="4"/>
  <c r="AT17" i="4" s="1"/>
  <c r="AJ11" i="4"/>
  <c r="AK11" i="4"/>
  <c r="AT11" i="4" s="1"/>
  <c r="AJ5" i="4"/>
  <c r="AK5" i="4"/>
  <c r="AT5" i="4" s="1"/>
  <c r="AS21" i="65"/>
  <c r="AL21" i="65"/>
  <c r="AU21" i="65" s="1"/>
  <c r="Y23" i="91"/>
  <c r="X23" i="91"/>
  <c r="AS18" i="9"/>
  <c r="AL18" i="9"/>
  <c r="AU18" i="9" s="1"/>
  <c r="AS7" i="71"/>
  <c r="AL7" i="71"/>
  <c r="AU7" i="71" s="1"/>
  <c r="AH24" i="80"/>
  <c r="AQ24" i="80" s="1"/>
  <c r="AJ21" i="63"/>
  <c r="AK21" i="63"/>
  <c r="AT21" i="63" s="1"/>
  <c r="AJ15" i="63"/>
  <c r="AK15" i="63"/>
  <c r="AT15" i="63" s="1"/>
  <c r="AJ9" i="63"/>
  <c r="AK9" i="63"/>
  <c r="AT9" i="63" s="1"/>
  <c r="W24" i="41"/>
  <c r="AG23" i="41"/>
  <c r="AP23" i="41" s="1"/>
  <c r="AF23" i="41"/>
  <c r="AO23" i="41" s="1"/>
  <c r="AE23" i="41"/>
  <c r="AH22" i="35"/>
  <c r="AQ22" i="35" s="1"/>
  <c r="AG23" i="24"/>
  <c r="AP23" i="24" s="1"/>
  <c r="AP25" i="24" s="1"/>
  <c r="AF23" i="24"/>
  <c r="AO23" i="24" s="1"/>
  <c r="AO25" i="24" s="1"/>
  <c r="AE23" i="24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Z24" i="42"/>
  <c r="AL23" i="65"/>
  <c r="AU23" i="65" s="1"/>
  <c r="W23" i="20"/>
  <c r="AE22" i="20"/>
  <c r="AG22" i="20"/>
  <c r="AP22" i="20" s="1"/>
  <c r="AF22" i="20"/>
  <c r="AO22" i="20" s="1"/>
  <c r="Y23" i="12"/>
  <c r="X23" i="12"/>
  <c r="AI23" i="36"/>
  <c r="AN23" i="36"/>
  <c r="AR22" i="59"/>
  <c r="AJ19" i="14"/>
  <c r="AK19" i="14"/>
  <c r="AT19" i="14" s="1"/>
  <c r="AJ13" i="14"/>
  <c r="AK13" i="14"/>
  <c r="AT13" i="14" s="1"/>
  <c r="AJ7" i="14"/>
  <c r="AK7" i="14"/>
  <c r="AT7" i="14" s="1"/>
  <c r="Z23" i="39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J20" i="19"/>
  <c r="AK20" i="19"/>
  <c r="AT20" i="19" s="1"/>
  <c r="AJ14" i="19"/>
  <c r="AK14" i="19"/>
  <c r="AT14" i="19" s="1"/>
  <c r="AJ8" i="19"/>
  <c r="AK8" i="19"/>
  <c r="AT8" i="19" s="1"/>
  <c r="AH23" i="58"/>
  <c r="AQ23" i="58" s="1"/>
  <c r="AQ25" i="58" s="1"/>
  <c r="AZ3" i="58"/>
  <c r="AS12" i="65"/>
  <c r="AL12" i="65"/>
  <c r="AU12" i="65" s="1"/>
  <c r="AR22" i="45"/>
  <c r="AI23" i="4"/>
  <c r="AN23" i="4"/>
  <c r="AN25" i="4" s="1"/>
  <c r="Y23" i="93"/>
  <c r="X23" i="93"/>
  <c r="Y25" i="83"/>
  <c r="X25" i="83"/>
  <c r="AJ21" i="13"/>
  <c r="AK21" i="13"/>
  <c r="AT21" i="13" s="1"/>
  <c r="AJ15" i="13"/>
  <c r="AK15" i="13"/>
  <c r="AT15" i="13" s="1"/>
  <c r="AJ9" i="13"/>
  <c r="AK9" i="13"/>
  <c r="AT9" i="13" s="1"/>
  <c r="AX23" i="60"/>
  <c r="S23" i="60" s="1"/>
  <c r="AC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R23" i="43"/>
  <c r="AJ18" i="70"/>
  <c r="AK18" i="70"/>
  <c r="AT18" i="70" s="1"/>
  <c r="AJ12" i="70"/>
  <c r="AK12" i="70"/>
  <c r="AT12" i="70" s="1"/>
  <c r="AJ6" i="70"/>
  <c r="AK6" i="70"/>
  <c r="AT6" i="70" s="1"/>
  <c r="AS3" i="9"/>
  <c r="AL3" i="9"/>
  <c r="AU3" i="9" s="1"/>
  <c r="AS22" i="9"/>
  <c r="AL22" i="9"/>
  <c r="AU22" i="9" s="1"/>
  <c r="AS5" i="71"/>
  <c r="AL5" i="71"/>
  <c r="AU5" i="71" s="1"/>
  <c r="Y23" i="89"/>
  <c r="X23" i="89"/>
  <c r="AI22" i="49"/>
  <c r="AN22" i="49"/>
  <c r="X25" i="76"/>
  <c r="Y25" i="76"/>
  <c r="AN22" i="56"/>
  <c r="AI22" i="56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J5" i="63"/>
  <c r="AK5" i="63"/>
  <c r="AT5" i="63" s="1"/>
  <c r="AJ4" i="65"/>
  <c r="AK4" i="65"/>
  <c r="AT4" i="65" s="1"/>
  <c r="AT25" i="65" s="1"/>
  <c r="AR22" i="16"/>
  <c r="AJ3" i="14"/>
  <c r="AB4" i="14"/>
  <c r="AF23" i="85"/>
  <c r="AO23" i="85" s="1"/>
  <c r="AE23" i="85"/>
  <c r="AG23" i="85"/>
  <c r="AP23" i="85" s="1"/>
  <c r="W24" i="85"/>
  <c r="AJ16" i="19"/>
  <c r="AK16" i="19"/>
  <c r="AT16" i="19" s="1"/>
  <c r="AS6" i="65"/>
  <c r="AL6" i="65"/>
  <c r="AU6" i="65" s="1"/>
  <c r="AJ11" i="13"/>
  <c r="AK11" i="13"/>
  <c r="AT11" i="13" s="1"/>
  <c r="X24" i="33"/>
  <c r="Y24" i="33"/>
  <c r="AN23" i="88"/>
  <c r="AI23" i="88"/>
  <c r="AJ20" i="70"/>
  <c r="AK20" i="70"/>
  <c r="AT20" i="70" s="1"/>
  <c r="AS19" i="65"/>
  <c r="AL19" i="65"/>
  <c r="AU19" i="65" s="1"/>
  <c r="AJ5" i="52"/>
  <c r="AK5" i="52"/>
  <c r="AT5" i="52" s="1"/>
  <c r="AX22" i="53"/>
  <c r="S22" i="53" s="1"/>
  <c r="AC22" i="53" s="1"/>
  <c r="AB23" i="53" s="1"/>
  <c r="AJ23" i="63"/>
  <c r="AS23" i="63" s="1"/>
  <c r="AK23" i="63"/>
  <c r="AT23" i="63" s="1"/>
  <c r="AJ12" i="4"/>
  <c r="AK12" i="4"/>
  <c r="AT12" i="4" s="1"/>
  <c r="AJ22" i="63"/>
  <c r="AK22" i="63"/>
  <c r="AT22" i="63" s="1"/>
  <c r="AS22" i="65"/>
  <c r="AL22" i="65"/>
  <c r="AU22" i="65" s="1"/>
  <c r="AJ8" i="14"/>
  <c r="AK8" i="14"/>
  <c r="AT8" i="14" s="1"/>
  <c r="AH25" i="79"/>
  <c r="AQ25" i="79" s="1"/>
  <c r="AJ15" i="52"/>
  <c r="AK15" i="52"/>
  <c r="AT15" i="52" s="1"/>
  <c r="AJ9" i="52"/>
  <c r="AK9" i="52"/>
  <c r="AT9" i="52" s="1"/>
  <c r="AK23" i="54"/>
  <c r="AT23" i="54" s="1"/>
  <c r="AG24" i="87"/>
  <c r="AP24" i="87" s="1"/>
  <c r="AF24" i="87"/>
  <c r="AO24" i="87" s="1"/>
  <c r="AE24" i="87"/>
  <c r="W25" i="87"/>
  <c r="AH23" i="51"/>
  <c r="AQ23" i="51" s="1"/>
  <c r="AQ25" i="51" s="1"/>
  <c r="AZ3" i="51"/>
  <c r="AX22" i="51" s="1"/>
  <c r="S22" i="51" s="1"/>
  <c r="AC22" i="51" s="1"/>
  <c r="AB23" i="51" s="1"/>
  <c r="AS25" i="21"/>
  <c r="AN23" i="81"/>
  <c r="AI23" i="81"/>
  <c r="AR23" i="80"/>
  <c r="AR22" i="85"/>
  <c r="AH24" i="37"/>
  <c r="AQ24" i="37" s="1"/>
  <c r="AR23" i="42"/>
  <c r="AJ22" i="4"/>
  <c r="AK22" i="4"/>
  <c r="AT22" i="4" s="1"/>
  <c r="AJ16" i="4"/>
  <c r="AK16" i="4"/>
  <c r="AT16" i="4" s="1"/>
  <c r="AJ10" i="4"/>
  <c r="AK10" i="4"/>
  <c r="AT10" i="4" s="1"/>
  <c r="AJ3" i="4"/>
  <c r="AB4" i="4"/>
  <c r="AU25" i="66"/>
  <c r="C11" i="66" s="1"/>
  <c r="F19" i="97" s="1"/>
  <c r="AH22" i="46"/>
  <c r="AQ22" i="46" s="1"/>
  <c r="Y24" i="75"/>
  <c r="X24" i="75"/>
  <c r="Z23" i="16"/>
  <c r="AH23" i="29"/>
  <c r="AQ23" i="29" s="1"/>
  <c r="AR23" i="40"/>
  <c r="AJ20" i="63"/>
  <c r="AK20" i="63"/>
  <c r="AT20" i="63" s="1"/>
  <c r="AJ14" i="63"/>
  <c r="AK14" i="63"/>
  <c r="AT14" i="63" s="1"/>
  <c r="AJ8" i="63"/>
  <c r="AK8" i="63"/>
  <c r="AT8" i="63" s="1"/>
  <c r="AN24" i="44"/>
  <c r="AI24" i="44"/>
  <c r="AS10" i="65"/>
  <c r="AL10" i="65"/>
  <c r="AU10" i="65" s="1"/>
  <c r="AH23" i="59"/>
  <c r="AQ23" i="59" s="1"/>
  <c r="AQ25" i="59" s="1"/>
  <c r="AZ3" i="59"/>
  <c r="AX22" i="59" s="1"/>
  <c r="S22" i="59" s="1"/>
  <c r="AC22" i="59" s="1"/>
  <c r="AB23" i="59" s="1"/>
  <c r="AS19" i="9"/>
  <c r="AL19" i="9"/>
  <c r="AU19" i="9" s="1"/>
  <c r="AS20" i="71"/>
  <c r="AL20" i="71"/>
  <c r="AU20" i="71" s="1"/>
  <c r="AH23" i="45"/>
  <c r="AQ23" i="45" s="1"/>
  <c r="AJ23" i="8"/>
  <c r="AS23" i="8" s="1"/>
  <c r="AH24" i="40"/>
  <c r="AQ24" i="40" s="1"/>
  <c r="AN21" i="6"/>
  <c r="AI21" i="6"/>
  <c r="AI22" i="74"/>
  <c r="AN22" i="74"/>
  <c r="AH22" i="5"/>
  <c r="AQ22" i="5" s="1"/>
  <c r="AS11" i="65"/>
  <c r="AL11" i="65"/>
  <c r="AU11" i="65" s="1"/>
  <c r="AS20" i="9"/>
  <c r="AL20" i="9"/>
  <c r="AU20" i="9" s="1"/>
  <c r="AS9" i="71"/>
  <c r="AL9" i="71"/>
  <c r="AU9" i="71" s="1"/>
  <c r="AJ18" i="14"/>
  <c r="AK18" i="14"/>
  <c r="AT18" i="14" s="1"/>
  <c r="AJ12" i="14"/>
  <c r="AK12" i="14"/>
  <c r="AT12" i="14" s="1"/>
  <c r="AJ6" i="14"/>
  <c r="AK6" i="14"/>
  <c r="AT6" i="14" s="1"/>
  <c r="AH22" i="57"/>
  <c r="AQ22" i="57" s="1"/>
  <c r="Z25" i="86"/>
  <c r="AJ23" i="22"/>
  <c r="AS23" i="22" s="1"/>
  <c r="Z22" i="68"/>
  <c r="AG23" i="60"/>
  <c r="AP23" i="60" s="1"/>
  <c r="AP25" i="60" s="1"/>
  <c r="AF23" i="60"/>
  <c r="AO23" i="60" s="1"/>
  <c r="AO25" i="60" s="1"/>
  <c r="AE23" i="60"/>
  <c r="AI22" i="62"/>
  <c r="AN22" i="62"/>
  <c r="AJ19" i="19"/>
  <c r="AK19" i="19"/>
  <c r="AT19" i="19" s="1"/>
  <c r="AJ13" i="19"/>
  <c r="AK13" i="19"/>
  <c r="AT13" i="19" s="1"/>
  <c r="AJ7" i="19"/>
  <c r="AK7" i="19"/>
  <c r="AT7" i="19" s="1"/>
  <c r="AS9" i="9"/>
  <c r="AL9" i="9"/>
  <c r="AU9" i="9" s="1"/>
  <c r="AS10" i="71"/>
  <c r="AL10" i="71"/>
  <c r="AU10" i="71" s="1"/>
  <c r="AR22" i="61"/>
  <c r="AI22" i="93"/>
  <c r="AN22" i="93"/>
  <c r="AH23" i="64"/>
  <c r="AQ23" i="64" s="1"/>
  <c r="AQ25" i="64" s="1"/>
  <c r="AZ3" i="64"/>
  <c r="AN24" i="83"/>
  <c r="AI24" i="83"/>
  <c r="AJ20" i="13"/>
  <c r="AK20" i="13"/>
  <c r="AT20" i="13" s="1"/>
  <c r="AJ14" i="13"/>
  <c r="AK14" i="13"/>
  <c r="AT14" i="13" s="1"/>
  <c r="AJ8" i="13"/>
  <c r="AK8" i="13"/>
  <c r="AT8" i="13" s="1"/>
  <c r="AR22" i="51"/>
  <c r="AJ23" i="60"/>
  <c r="AS23" i="60" s="1"/>
  <c r="AJ17" i="70"/>
  <c r="AK17" i="70"/>
  <c r="AT17" i="70" s="1"/>
  <c r="AJ11" i="70"/>
  <c r="AK11" i="70"/>
  <c r="AT11" i="70" s="1"/>
  <c r="AJ5" i="70"/>
  <c r="AK5" i="70"/>
  <c r="AT5" i="70" s="1"/>
  <c r="AN22" i="55"/>
  <c r="AI22" i="55"/>
  <c r="AN23" i="70"/>
  <c r="AN25" i="70" s="1"/>
  <c r="AI23" i="70"/>
  <c r="Y23" i="49"/>
  <c r="X23" i="49"/>
  <c r="AH23" i="50"/>
  <c r="AQ23" i="50" s="1"/>
  <c r="AQ25" i="50" s="1"/>
  <c r="AZ3" i="50"/>
  <c r="AX22" i="50" s="1"/>
  <c r="S22" i="50" s="1"/>
  <c r="AC22" i="50" s="1"/>
  <c r="AB23" i="50" s="1"/>
  <c r="AJ7" i="4"/>
  <c r="AK7" i="4"/>
  <c r="AT7" i="4" s="1"/>
  <c r="AJ9" i="14"/>
  <c r="AK9" i="14"/>
  <c r="AT9" i="14" s="1"/>
  <c r="AJ3" i="19"/>
  <c r="AB4" i="19"/>
  <c r="AJ5" i="13"/>
  <c r="AK5" i="13"/>
  <c r="AT5" i="13" s="1"/>
  <c r="AS4" i="69"/>
  <c r="AS25" i="69" s="1"/>
  <c r="AL4" i="69"/>
  <c r="AU4" i="69" s="1"/>
  <c r="AU25" i="69" s="1"/>
  <c r="C11" i="69" s="1"/>
  <c r="F22" i="97" s="1"/>
  <c r="AJ8" i="70"/>
  <c r="AK8" i="70"/>
  <c r="AT8" i="70" s="1"/>
  <c r="AR22" i="58"/>
  <c r="AS16" i="9"/>
  <c r="AL16" i="9"/>
  <c r="AU16" i="9" s="1"/>
  <c r="AS17" i="71"/>
  <c r="AL17" i="71"/>
  <c r="AU17" i="71" s="1"/>
  <c r="AI23" i="31"/>
  <c r="AN23" i="31"/>
  <c r="AH23" i="11"/>
  <c r="AQ23" i="11" s="1"/>
  <c r="AQ25" i="11" s="1"/>
  <c r="AZ3" i="11"/>
  <c r="Y24" i="38"/>
  <c r="X24" i="38"/>
  <c r="AR22" i="95"/>
  <c r="AR22" i="92"/>
  <c r="AN24" i="28"/>
  <c r="AI24" i="28"/>
  <c r="AH23" i="90"/>
  <c r="AQ23" i="90" s="1"/>
  <c r="Z23" i="17"/>
  <c r="AL23" i="9"/>
  <c r="AU23" i="9" s="1"/>
  <c r="AR23" i="9"/>
  <c r="AR25" i="9" s="1"/>
  <c r="AR23" i="25"/>
  <c r="AJ18" i="4"/>
  <c r="AK18" i="4"/>
  <c r="AT18" i="4" s="1"/>
  <c r="AR21" i="35"/>
  <c r="AB4" i="63"/>
  <c r="AJ3" i="63"/>
  <c r="AR22" i="72"/>
  <c r="Y24" i="77"/>
  <c r="X24" i="77"/>
  <c r="Z24" i="77" s="1"/>
  <c r="AJ14" i="52"/>
  <c r="AK14" i="52"/>
  <c r="AT14" i="52" s="1"/>
  <c r="AH24" i="43"/>
  <c r="AQ24" i="43" s="1"/>
  <c r="AJ23" i="4"/>
  <c r="AS23" i="4" s="1"/>
  <c r="AK23" i="4"/>
  <c r="AT23" i="4" s="1"/>
  <c r="AS14" i="65"/>
  <c r="AL14" i="65"/>
  <c r="AU14" i="65" s="1"/>
  <c r="AS5" i="9"/>
  <c r="AL5" i="9"/>
  <c r="AU5" i="9" s="1"/>
  <c r="AS18" i="71"/>
  <c r="AL18" i="71"/>
  <c r="AU18" i="71" s="1"/>
  <c r="AH22" i="7"/>
  <c r="AQ22" i="7" s="1"/>
  <c r="AR22" i="29"/>
  <c r="AR23" i="30"/>
  <c r="X24" i="84"/>
  <c r="Y24" i="84"/>
  <c r="AJ21" i="4"/>
  <c r="AK21" i="4"/>
  <c r="AT21" i="4" s="1"/>
  <c r="AJ15" i="4"/>
  <c r="AK15" i="4"/>
  <c r="AT15" i="4" s="1"/>
  <c r="AJ9" i="4"/>
  <c r="AK9" i="4"/>
  <c r="AT9" i="4" s="1"/>
  <c r="AH23" i="47"/>
  <c r="AQ23" i="47" s="1"/>
  <c r="AS6" i="9"/>
  <c r="AL6" i="9"/>
  <c r="AU6" i="9" s="1"/>
  <c r="AS25" i="66"/>
  <c r="AS13" i="71"/>
  <c r="AL13" i="71"/>
  <c r="AU13" i="71" s="1"/>
  <c r="AI23" i="75"/>
  <c r="AN23" i="75"/>
  <c r="AR22" i="39"/>
  <c r="Z23" i="29"/>
  <c r="AG23" i="22"/>
  <c r="AP23" i="22" s="1"/>
  <c r="AP25" i="22" s="1"/>
  <c r="AF23" i="22"/>
  <c r="AO23" i="22" s="1"/>
  <c r="AO25" i="22" s="1"/>
  <c r="AE23" i="22"/>
  <c r="AH24" i="30"/>
  <c r="AQ24" i="30" s="1"/>
  <c r="AJ19" i="63"/>
  <c r="AK19" i="63"/>
  <c r="AT19" i="63" s="1"/>
  <c r="AJ13" i="63"/>
  <c r="AK13" i="63"/>
  <c r="AT13" i="63" s="1"/>
  <c r="AJ7" i="63"/>
  <c r="AK7" i="63"/>
  <c r="AT7" i="63" s="1"/>
  <c r="AH23" i="61"/>
  <c r="AQ23" i="61" s="1"/>
  <c r="AQ25" i="61" s="1"/>
  <c r="AZ3" i="61"/>
  <c r="AS4" i="15"/>
  <c r="AS25" i="15" s="1"/>
  <c r="AL4" i="15"/>
  <c r="AU4" i="15" s="1"/>
  <c r="AU25" i="15" s="1"/>
  <c r="C11" i="15" s="1"/>
  <c r="Y22" i="6"/>
  <c r="X22" i="6"/>
  <c r="AJ23" i="19"/>
  <c r="AS23" i="19" s="1"/>
  <c r="AK23" i="19"/>
  <c r="AT23" i="19" s="1"/>
  <c r="AI24" i="48"/>
  <c r="AN24" i="48"/>
  <c r="AJ17" i="14"/>
  <c r="AK17" i="14"/>
  <c r="AT17" i="14" s="1"/>
  <c r="AJ11" i="14"/>
  <c r="AK11" i="14"/>
  <c r="AT11" i="14" s="1"/>
  <c r="AJ5" i="14"/>
  <c r="AK5" i="14"/>
  <c r="AT5" i="14" s="1"/>
  <c r="AI23" i="77"/>
  <c r="AN23" i="77"/>
  <c r="Z22" i="57"/>
  <c r="AH23" i="85"/>
  <c r="AQ23" i="85" s="1"/>
  <c r="AN23" i="52"/>
  <c r="AN25" i="52" s="1"/>
  <c r="AI23" i="52"/>
  <c r="X23" i="62"/>
  <c r="Y23" i="62"/>
  <c r="AJ18" i="19"/>
  <c r="AK18" i="19"/>
  <c r="AT18" i="19" s="1"/>
  <c r="AJ12" i="19"/>
  <c r="AK12" i="19"/>
  <c r="AT12" i="19" s="1"/>
  <c r="AJ6" i="19"/>
  <c r="AK6" i="19"/>
  <c r="AT6" i="19" s="1"/>
  <c r="AS18" i="65"/>
  <c r="AL18" i="65"/>
  <c r="AU18" i="65" s="1"/>
  <c r="AN22" i="18"/>
  <c r="AF23" i="64"/>
  <c r="AO23" i="64" s="1"/>
  <c r="AO25" i="64" s="1"/>
  <c r="AE23" i="64"/>
  <c r="AG23" i="64"/>
  <c r="AP23" i="64" s="1"/>
  <c r="AP25" i="64" s="1"/>
  <c r="AR24" i="79"/>
  <c r="AJ19" i="13"/>
  <c r="AK19" i="13"/>
  <c r="AT19" i="13" s="1"/>
  <c r="AJ13" i="13"/>
  <c r="AK13" i="13"/>
  <c r="AT13" i="13" s="1"/>
  <c r="AJ7" i="13"/>
  <c r="AK7" i="13"/>
  <c r="AT7" i="13" s="1"/>
  <c r="AN23" i="33"/>
  <c r="AI23" i="33"/>
  <c r="AI23" i="53"/>
  <c r="AN23" i="53"/>
  <c r="AN25" i="53" s="1"/>
  <c r="AJ22" i="70"/>
  <c r="AK22" i="70"/>
  <c r="AT22" i="70" s="1"/>
  <c r="AJ16" i="70"/>
  <c r="AK16" i="70"/>
  <c r="AT16" i="70" s="1"/>
  <c r="AJ10" i="70"/>
  <c r="AK10" i="70"/>
  <c r="AT10" i="70" s="1"/>
  <c r="AB4" i="70"/>
  <c r="AJ3" i="70"/>
  <c r="X23" i="55"/>
  <c r="Y23" i="55"/>
  <c r="AS13" i="65"/>
  <c r="AL13" i="65"/>
  <c r="AU13" i="65" s="1"/>
  <c r="AS10" i="9"/>
  <c r="AL10" i="9"/>
  <c r="AU10" i="9" s="1"/>
  <c r="AS11" i="71"/>
  <c r="AL11" i="71"/>
  <c r="AU11" i="71" s="1"/>
  <c r="AN22" i="89"/>
  <c r="AI22" i="89"/>
  <c r="X24" i="31"/>
  <c r="Y24" i="31"/>
  <c r="AI23" i="19"/>
  <c r="AN23" i="19"/>
  <c r="AN25" i="19" s="1"/>
  <c r="X24" i="34"/>
  <c r="Y24" i="34"/>
  <c r="Z25" i="44" l="1"/>
  <c r="AF23" i="90"/>
  <c r="AO23" i="90" s="1"/>
  <c r="AE24" i="30"/>
  <c r="AE23" i="47"/>
  <c r="W24" i="47"/>
  <c r="AE23" i="72"/>
  <c r="W24" i="90"/>
  <c r="AG23" i="58"/>
  <c r="AP23" i="58" s="1"/>
  <c r="AP25" i="58" s="1"/>
  <c r="AF23" i="58"/>
  <c r="AO23" i="58" s="1"/>
  <c r="AO25" i="58" s="1"/>
  <c r="AF23" i="72"/>
  <c r="AO23" i="72" s="1"/>
  <c r="AO25" i="72" s="1"/>
  <c r="AE23" i="90"/>
  <c r="W24" i="92"/>
  <c r="AE22" i="7"/>
  <c r="AE23" i="51"/>
  <c r="AG23" i="95"/>
  <c r="AP23" i="95" s="1"/>
  <c r="AE23" i="92"/>
  <c r="AE22" i="46"/>
  <c r="W23" i="7"/>
  <c r="AG22" i="46"/>
  <c r="AP22" i="46" s="1"/>
  <c r="Z22" i="67"/>
  <c r="AH22" i="67"/>
  <c r="AQ22" i="67" s="1"/>
  <c r="AI23" i="1"/>
  <c r="AR23" i="1" s="1"/>
  <c r="AR25" i="1" s="1"/>
  <c r="AN23" i="1"/>
  <c r="AN25" i="1" s="1"/>
  <c r="AF24" i="80"/>
  <c r="AO24" i="80" s="1"/>
  <c r="AX22" i="1"/>
  <c r="AX5" i="1"/>
  <c r="AX11" i="1"/>
  <c r="AX17" i="1"/>
  <c r="AX6" i="1"/>
  <c r="AX12" i="1"/>
  <c r="AX18" i="1"/>
  <c r="AX7" i="1"/>
  <c r="AX13" i="1"/>
  <c r="AX19" i="1"/>
  <c r="AX23" i="1"/>
  <c r="AX8" i="1"/>
  <c r="AX14" i="1"/>
  <c r="AX20" i="1"/>
  <c r="AX3" i="1"/>
  <c r="S3" i="1" s="1"/>
  <c r="AX9" i="1"/>
  <c r="AX15" i="1"/>
  <c r="AX21" i="1"/>
  <c r="AX4" i="1"/>
  <c r="AX10" i="1"/>
  <c r="AX16" i="1"/>
  <c r="AG24" i="25"/>
  <c r="AP24" i="25" s="1"/>
  <c r="AE24" i="40"/>
  <c r="W25" i="25"/>
  <c r="AE23" i="11"/>
  <c r="AF24" i="40"/>
  <c r="AO24" i="40" s="1"/>
  <c r="AF23" i="11"/>
  <c r="AO23" i="11" s="1"/>
  <c r="AO25" i="11" s="1"/>
  <c r="AG24" i="40"/>
  <c r="AP24" i="40" s="1"/>
  <c r="X23" i="3"/>
  <c r="Z23" i="3" s="1"/>
  <c r="Y23" i="3"/>
  <c r="AN22" i="3"/>
  <c r="AI22" i="3"/>
  <c r="AR22" i="3" s="1"/>
  <c r="AI22" i="18"/>
  <c r="AE24" i="25"/>
  <c r="AG23" i="92"/>
  <c r="AP23" i="92" s="1"/>
  <c r="Z23" i="10"/>
  <c r="AG23" i="10" s="1"/>
  <c r="AP23" i="10" s="1"/>
  <c r="AP25" i="10" s="1"/>
  <c r="Z24" i="31"/>
  <c r="Z23" i="18"/>
  <c r="AK23" i="60"/>
  <c r="AT23" i="60" s="1"/>
  <c r="Z24" i="38"/>
  <c r="AG24" i="38" s="1"/>
  <c r="AP24" i="38" s="1"/>
  <c r="Z25" i="48"/>
  <c r="AE25" i="48" s="1"/>
  <c r="Z23" i="93"/>
  <c r="AG23" i="93" s="1"/>
  <c r="AP23" i="93" s="1"/>
  <c r="Z23" i="12"/>
  <c r="AE23" i="12" s="1"/>
  <c r="AE24" i="80"/>
  <c r="Z23" i="55"/>
  <c r="AF23" i="55" s="1"/>
  <c r="AO23" i="55" s="1"/>
  <c r="AO25" i="55" s="1"/>
  <c r="AG24" i="80"/>
  <c r="AP24" i="80" s="1"/>
  <c r="AK23" i="24"/>
  <c r="AT23" i="24" s="1"/>
  <c r="AK23" i="8"/>
  <c r="AT23" i="8" s="1"/>
  <c r="AK23" i="2"/>
  <c r="AT23" i="2" s="1"/>
  <c r="AE24" i="38"/>
  <c r="W25" i="38"/>
  <c r="AE23" i="55"/>
  <c r="AG25" i="44"/>
  <c r="AP25" i="44" s="1"/>
  <c r="AF25" i="44"/>
  <c r="AO25" i="44" s="1"/>
  <c r="AE25" i="44"/>
  <c r="W26" i="44"/>
  <c r="W26" i="48"/>
  <c r="AF25" i="48"/>
  <c r="AO25" i="48" s="1"/>
  <c r="AG23" i="12"/>
  <c r="AP23" i="12" s="1"/>
  <c r="AP25" i="12" s="1"/>
  <c r="AF23" i="12"/>
  <c r="AO23" i="12" s="1"/>
  <c r="AO25" i="12" s="1"/>
  <c r="AG23" i="18"/>
  <c r="AP23" i="18" s="1"/>
  <c r="AP25" i="18" s="1"/>
  <c r="AF23" i="18"/>
  <c r="AO23" i="18" s="1"/>
  <c r="AO25" i="18" s="1"/>
  <c r="AE23" i="18"/>
  <c r="AH24" i="34"/>
  <c r="AQ24" i="34" s="1"/>
  <c r="Z24" i="34"/>
  <c r="AJ4" i="70"/>
  <c r="AK4" i="70"/>
  <c r="AT4" i="70" s="1"/>
  <c r="AT25" i="70" s="1"/>
  <c r="AS19" i="13"/>
  <c r="AL19" i="13"/>
  <c r="AU19" i="13" s="1"/>
  <c r="AI23" i="58"/>
  <c r="AN23" i="58"/>
  <c r="AN25" i="58" s="1"/>
  <c r="AL23" i="19"/>
  <c r="AU23" i="19" s="1"/>
  <c r="AR23" i="19"/>
  <c r="AR25" i="19" s="1"/>
  <c r="AS10" i="70"/>
  <c r="AL10" i="70"/>
  <c r="AU10" i="70" s="1"/>
  <c r="AS6" i="19"/>
  <c r="AL6" i="19"/>
  <c r="AU6" i="19" s="1"/>
  <c r="AH24" i="31"/>
  <c r="AQ24" i="31" s="1"/>
  <c r="AS16" i="70"/>
  <c r="AL16" i="70"/>
  <c r="AU16" i="70" s="1"/>
  <c r="AR23" i="53"/>
  <c r="AR25" i="53" s="1"/>
  <c r="AS13" i="13"/>
  <c r="AL13" i="13"/>
  <c r="AU13" i="13" s="1"/>
  <c r="AN23" i="64"/>
  <c r="AN25" i="64" s="1"/>
  <c r="AI23" i="64"/>
  <c r="AS12" i="19"/>
  <c r="AL12" i="19"/>
  <c r="AU12" i="19" s="1"/>
  <c r="AR23" i="52"/>
  <c r="AR25" i="52" s="1"/>
  <c r="AL23" i="52"/>
  <c r="AU23" i="52" s="1"/>
  <c r="AS21" i="4"/>
  <c r="AL21" i="4"/>
  <c r="AU21" i="4" s="1"/>
  <c r="AH24" i="38"/>
  <c r="AQ24" i="38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L23" i="70"/>
  <c r="AU23" i="70" s="1"/>
  <c r="AR23" i="70"/>
  <c r="AR25" i="70" s="1"/>
  <c r="AS13" i="19"/>
  <c r="AL13" i="19"/>
  <c r="AU13" i="19" s="1"/>
  <c r="AS6" i="14"/>
  <c r="AL6" i="14"/>
  <c r="AU6" i="14" s="1"/>
  <c r="AX23" i="59"/>
  <c r="S23" i="59" s="1"/>
  <c r="AC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S20" i="63"/>
  <c r="AL20" i="63"/>
  <c r="AU20" i="63" s="1"/>
  <c r="AJ4" i="4"/>
  <c r="AK4" i="4"/>
  <c r="AT4" i="4" s="1"/>
  <c r="AT25" i="4" s="1"/>
  <c r="Y25" i="87"/>
  <c r="X25" i="87"/>
  <c r="AS12" i="4"/>
  <c r="AL12" i="4"/>
  <c r="AU12" i="4" s="1"/>
  <c r="AN23" i="85"/>
  <c r="AI23" i="85"/>
  <c r="AJ20" i="53"/>
  <c r="AK20" i="53"/>
  <c r="AT20" i="53" s="1"/>
  <c r="AJ14" i="53"/>
  <c r="AK14" i="53"/>
  <c r="AT14" i="53" s="1"/>
  <c r="AJ8" i="53"/>
  <c r="AK8" i="53"/>
  <c r="AT8" i="53" s="1"/>
  <c r="AR22" i="56"/>
  <c r="AR22" i="49"/>
  <c r="AJ19" i="60"/>
  <c r="AK19" i="60"/>
  <c r="AT19" i="60" s="1"/>
  <c r="AJ13" i="60"/>
  <c r="AK13" i="60"/>
  <c r="AT13" i="60" s="1"/>
  <c r="AJ7" i="60"/>
  <c r="AK7" i="60"/>
  <c r="AT7" i="60" s="1"/>
  <c r="AS21" i="13"/>
  <c r="AL21" i="13"/>
  <c r="AU21" i="13" s="1"/>
  <c r="AJ18" i="22"/>
  <c r="AK18" i="22"/>
  <c r="AT18" i="22" s="1"/>
  <c r="AJ12" i="22"/>
  <c r="AK12" i="22"/>
  <c r="AT12" i="22" s="1"/>
  <c r="AJ6" i="22"/>
  <c r="AK6" i="22"/>
  <c r="AT6" i="22" s="1"/>
  <c r="AE24" i="42"/>
  <c r="W25" i="42"/>
  <c r="AF24" i="42"/>
  <c r="AO24" i="42" s="1"/>
  <c r="AG24" i="42"/>
  <c r="AP24" i="42" s="1"/>
  <c r="AJ17" i="8"/>
  <c r="AK17" i="8"/>
  <c r="AT17" i="8" s="1"/>
  <c r="AJ11" i="8"/>
  <c r="AK11" i="8"/>
  <c r="AT11" i="8" s="1"/>
  <c r="AJ5" i="8"/>
  <c r="AK5" i="8"/>
  <c r="AT5" i="8" s="1"/>
  <c r="AR23" i="84"/>
  <c r="AJ17" i="54"/>
  <c r="AK17" i="54"/>
  <c r="AT17" i="54" s="1"/>
  <c r="AJ11" i="54"/>
  <c r="AK11" i="54"/>
  <c r="AT11" i="54" s="1"/>
  <c r="AJ5" i="54"/>
  <c r="AK5" i="54"/>
  <c r="AT5" i="54" s="1"/>
  <c r="AS3" i="52"/>
  <c r="AL3" i="52"/>
  <c r="AU3" i="52" s="1"/>
  <c r="AS22" i="52"/>
  <c r="AL22" i="52"/>
  <c r="AU22" i="52" s="1"/>
  <c r="AH24" i="36"/>
  <c r="AQ24" i="36" s="1"/>
  <c r="AR22" i="12"/>
  <c r="AS21" i="14"/>
  <c r="AL21" i="14"/>
  <c r="AU21" i="14" s="1"/>
  <c r="X23" i="7"/>
  <c r="Y23" i="7"/>
  <c r="AR23" i="34"/>
  <c r="AJ4" i="13"/>
  <c r="AK4" i="13"/>
  <c r="AT4" i="13" s="1"/>
  <c r="AT25" i="13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2" i="13"/>
  <c r="AL12" i="13"/>
  <c r="AU12" i="13" s="1"/>
  <c r="AJ18" i="24"/>
  <c r="AK18" i="24"/>
  <c r="AT18" i="24" s="1"/>
  <c r="AJ12" i="24"/>
  <c r="AK12" i="24"/>
  <c r="AT12" i="24" s="1"/>
  <c r="AJ6" i="24"/>
  <c r="AK6" i="24"/>
  <c r="AT6" i="24" s="1"/>
  <c r="AJ19" i="2"/>
  <c r="AK19" i="2"/>
  <c r="AT19" i="2" s="1"/>
  <c r="AJ13" i="2"/>
  <c r="AK13" i="2"/>
  <c r="AT13" i="2" s="1"/>
  <c r="AJ7" i="2"/>
  <c r="AK7" i="2"/>
  <c r="AT7" i="2" s="1"/>
  <c r="AR22" i="91"/>
  <c r="AS14" i="4"/>
  <c r="AL14" i="4"/>
  <c r="AU14" i="4" s="1"/>
  <c r="AS8" i="52"/>
  <c r="AL8" i="52"/>
  <c r="AU8" i="52" s="1"/>
  <c r="AS21" i="52"/>
  <c r="AL21" i="52"/>
  <c r="AU21" i="52" s="1"/>
  <c r="AS10" i="63"/>
  <c r="AL10" i="63"/>
  <c r="AU10" i="63" s="1"/>
  <c r="AH23" i="10"/>
  <c r="AQ23" i="10" s="1"/>
  <c r="AQ25" i="10" s="1"/>
  <c r="AZ3" i="10"/>
  <c r="AX22" i="10" s="1"/>
  <c r="S22" i="10" s="1"/>
  <c r="AC22" i="10" s="1"/>
  <c r="AB23" i="10" s="1"/>
  <c r="AS11" i="63"/>
  <c r="AL11" i="63"/>
  <c r="AU11" i="63" s="1"/>
  <c r="AS18" i="52"/>
  <c r="AL18" i="52"/>
  <c r="AU18" i="52" s="1"/>
  <c r="AI25" i="79"/>
  <c r="AN25" i="79"/>
  <c r="Y25" i="30"/>
  <c r="X25" i="30"/>
  <c r="AI23" i="95"/>
  <c r="AN23" i="95"/>
  <c r="Y25" i="43"/>
  <c r="X25" i="43"/>
  <c r="Y25" i="37"/>
  <c r="X25" i="37"/>
  <c r="W23" i="57"/>
  <c r="AE22" i="57"/>
  <c r="AG22" i="57"/>
  <c r="AP22" i="57" s="1"/>
  <c r="AF22" i="57"/>
  <c r="AO22" i="57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19" i="63"/>
  <c r="AL19" i="63"/>
  <c r="AU19" i="63" s="1"/>
  <c r="AI23" i="22"/>
  <c r="AN23" i="22"/>
  <c r="AN25" i="22" s="1"/>
  <c r="AG24" i="77"/>
  <c r="AP24" i="77" s="1"/>
  <c r="AF24" i="77"/>
  <c r="AO24" i="77" s="1"/>
  <c r="AE24" i="77"/>
  <c r="W25" i="77"/>
  <c r="AR23" i="31"/>
  <c r="AS5" i="13"/>
  <c r="AL5" i="13"/>
  <c r="AU5" i="13" s="1"/>
  <c r="AJ23" i="50"/>
  <c r="AS23" i="50" s="1"/>
  <c r="AK23" i="50"/>
  <c r="AT23" i="50" s="1"/>
  <c r="AS11" i="70"/>
  <c r="AL11" i="70"/>
  <c r="AU11" i="70" s="1"/>
  <c r="AS20" i="13"/>
  <c r="AL20" i="13"/>
  <c r="AU20" i="13" s="1"/>
  <c r="W26" i="86"/>
  <c r="AG25" i="86"/>
  <c r="AP25" i="86" s="1"/>
  <c r="AF25" i="86"/>
  <c r="AO25" i="86" s="1"/>
  <c r="AE25" i="86"/>
  <c r="AJ23" i="59"/>
  <c r="AS23" i="59" s="1"/>
  <c r="AK23" i="59"/>
  <c r="AT23" i="59" s="1"/>
  <c r="AS3" i="4"/>
  <c r="AL3" i="4"/>
  <c r="AU3" i="4" s="1"/>
  <c r="AS22" i="4"/>
  <c r="AL22" i="4"/>
  <c r="AU22" i="4" s="1"/>
  <c r="AN24" i="87"/>
  <c r="AI24" i="87"/>
  <c r="AS9" i="52"/>
  <c r="AL9" i="52"/>
  <c r="AU9" i="52" s="1"/>
  <c r="AH24" i="33"/>
  <c r="AQ24" i="33" s="1"/>
  <c r="AS4" i="65"/>
  <c r="AL4" i="65"/>
  <c r="AU4" i="65" s="1"/>
  <c r="AJ19" i="53"/>
  <c r="AK19" i="53"/>
  <c r="AT19" i="53" s="1"/>
  <c r="AJ13" i="53"/>
  <c r="AK13" i="53"/>
  <c r="AT13" i="53" s="1"/>
  <c r="AJ7" i="53"/>
  <c r="AK7" i="53"/>
  <c r="AT7" i="53" s="1"/>
  <c r="AH23" i="89"/>
  <c r="AQ23" i="89" s="1"/>
  <c r="AS12" i="70"/>
  <c r="AL12" i="70"/>
  <c r="AU12" i="70" s="1"/>
  <c r="AJ18" i="60"/>
  <c r="AK18" i="60"/>
  <c r="AT18" i="60" s="1"/>
  <c r="AJ12" i="60"/>
  <c r="AK12" i="60"/>
  <c r="AT12" i="60" s="1"/>
  <c r="AJ6" i="60"/>
  <c r="AK6" i="60"/>
  <c r="AT6" i="60" s="1"/>
  <c r="AH25" i="83"/>
  <c r="AQ25" i="83" s="1"/>
  <c r="AX23" i="58"/>
  <c r="S23" i="58" s="1"/>
  <c r="AC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S14" i="19"/>
  <c r="AL14" i="19"/>
  <c r="AU14" i="19" s="1"/>
  <c r="AJ17" i="22"/>
  <c r="AK17" i="22"/>
  <c r="AT17" i="22" s="1"/>
  <c r="AJ11" i="22"/>
  <c r="AK11" i="22"/>
  <c r="AT11" i="22" s="1"/>
  <c r="AJ5" i="22"/>
  <c r="AK5" i="22"/>
  <c r="AT5" i="22" s="1"/>
  <c r="AS7" i="14"/>
  <c r="AL7" i="14"/>
  <c r="AU7" i="14" s="1"/>
  <c r="AJ22" i="8"/>
  <c r="AK22" i="8"/>
  <c r="AT22" i="8" s="1"/>
  <c r="AJ16" i="8"/>
  <c r="AK16" i="8"/>
  <c r="AT16" i="8" s="1"/>
  <c r="AJ10" i="8"/>
  <c r="AK10" i="8"/>
  <c r="AT10" i="8" s="1"/>
  <c r="AB4" i="8"/>
  <c r="AJ3" i="8"/>
  <c r="AS15" i="63"/>
  <c r="AL15" i="63"/>
  <c r="AU15" i="63" s="1"/>
  <c r="AH23" i="91"/>
  <c r="AQ23" i="91" s="1"/>
  <c r="AS5" i="4"/>
  <c r="AL5" i="4"/>
  <c r="AU5" i="4" s="1"/>
  <c r="W25" i="26"/>
  <c r="AG24" i="26"/>
  <c r="AP24" i="26" s="1"/>
  <c r="AF24" i="26"/>
  <c r="AO24" i="26" s="1"/>
  <c r="AE24" i="26"/>
  <c r="AH25" i="28"/>
  <c r="AQ25" i="28" s="1"/>
  <c r="AJ22" i="54"/>
  <c r="AK22" i="54"/>
  <c r="AT22" i="54" s="1"/>
  <c r="AJ16" i="54"/>
  <c r="AK16" i="54"/>
  <c r="AT16" i="54" s="1"/>
  <c r="AJ10" i="54"/>
  <c r="AK10" i="54"/>
  <c r="AT10" i="54" s="1"/>
  <c r="AG24" i="36"/>
  <c r="AP24" i="36" s="1"/>
  <c r="AE24" i="36"/>
  <c r="AF24" i="36"/>
  <c r="AO24" i="36" s="1"/>
  <c r="W25" i="36"/>
  <c r="AL23" i="13"/>
  <c r="AU23" i="13" s="1"/>
  <c r="AR23" i="13"/>
  <c r="AR25" i="13" s="1"/>
  <c r="AF23" i="78"/>
  <c r="AO23" i="78" s="1"/>
  <c r="AE23" i="78"/>
  <c r="W24" i="78"/>
  <c r="AG23" i="78"/>
  <c r="AP23" i="78" s="1"/>
  <c r="AS4" i="71"/>
  <c r="AS25" i="71" s="1"/>
  <c r="AL4" i="71"/>
  <c r="AU4" i="71" s="1"/>
  <c r="AI23" i="61"/>
  <c r="AN23" i="61"/>
  <c r="AN25" i="61" s="1"/>
  <c r="AR23" i="63"/>
  <c r="AR25" i="63" s="1"/>
  <c r="AL23" i="63"/>
  <c r="AU23" i="63" s="1"/>
  <c r="AS19" i="70"/>
  <c r="AL19" i="70"/>
  <c r="AU19" i="70" s="1"/>
  <c r="AS3" i="13"/>
  <c r="AL3" i="13"/>
  <c r="AU3" i="13" s="1"/>
  <c r="AS9" i="19"/>
  <c r="AL9" i="19"/>
  <c r="AU9" i="19" s="1"/>
  <c r="AJ23" i="17"/>
  <c r="AS23" i="17" s="1"/>
  <c r="Y23" i="32"/>
  <c r="X23" i="32"/>
  <c r="AR23" i="38"/>
  <c r="AS21" i="70"/>
  <c r="AL21" i="70"/>
  <c r="AU21" i="70" s="1"/>
  <c r="AJ17" i="24"/>
  <c r="AK17" i="24"/>
  <c r="AT17" i="24" s="1"/>
  <c r="AJ11" i="24"/>
  <c r="AK11" i="24"/>
  <c r="AT11" i="24" s="1"/>
  <c r="AJ5" i="24"/>
  <c r="AK5" i="24"/>
  <c r="AT5" i="24" s="1"/>
  <c r="AS11" i="19"/>
  <c r="AL11" i="19"/>
  <c r="AU11" i="19" s="1"/>
  <c r="AS22" i="14"/>
  <c r="AL22" i="14"/>
  <c r="AU22" i="14" s="1"/>
  <c r="AJ18" i="2"/>
  <c r="AK18" i="2"/>
  <c r="AT18" i="2" s="1"/>
  <c r="AJ12" i="2"/>
  <c r="AK12" i="2"/>
  <c r="AT12" i="2" s="1"/>
  <c r="AJ6" i="2"/>
  <c r="AK6" i="2"/>
  <c r="AT6" i="2" s="1"/>
  <c r="AS6" i="63"/>
  <c r="AL6" i="63"/>
  <c r="AU6" i="63" s="1"/>
  <c r="AS7" i="52"/>
  <c r="AL7" i="52"/>
  <c r="AU7" i="52" s="1"/>
  <c r="AN23" i="72"/>
  <c r="AN25" i="72" s="1"/>
  <c r="AI23" i="72"/>
  <c r="AS13" i="4"/>
  <c r="AL13" i="4"/>
  <c r="AU13" i="4" s="1"/>
  <c r="Y24" i="90"/>
  <c r="X24" i="90"/>
  <c r="AN23" i="59"/>
  <c r="AN25" i="59" s="1"/>
  <c r="AI23" i="59"/>
  <c r="AI22" i="35"/>
  <c r="AN22" i="35"/>
  <c r="AI22" i="46"/>
  <c r="AN22" i="46"/>
  <c r="AN24" i="37"/>
  <c r="AI24" i="37"/>
  <c r="AH22" i="6"/>
  <c r="AQ22" i="6" s="1"/>
  <c r="AX22" i="61"/>
  <c r="S22" i="61" s="1"/>
  <c r="AC22" i="61" s="1"/>
  <c r="AB23" i="61" s="1"/>
  <c r="AR23" i="75"/>
  <c r="AS9" i="4"/>
  <c r="AL9" i="4"/>
  <c r="AU9" i="4" s="1"/>
  <c r="AH24" i="84"/>
  <c r="AQ24" i="84" s="1"/>
  <c r="AJ4" i="19"/>
  <c r="AK4" i="19"/>
  <c r="AT4" i="19" s="1"/>
  <c r="AT25" i="19" s="1"/>
  <c r="AR22" i="55"/>
  <c r="AR24" i="83"/>
  <c r="AR22" i="93"/>
  <c r="AS19" i="19"/>
  <c r="AL19" i="19"/>
  <c r="AU19" i="19" s="1"/>
  <c r="AS12" i="14"/>
  <c r="AL12" i="14"/>
  <c r="AU12" i="14" s="1"/>
  <c r="AS8" i="63"/>
  <c r="AL8" i="63"/>
  <c r="AU8" i="63" s="1"/>
  <c r="AG23" i="16"/>
  <c r="AP23" i="16" s="1"/>
  <c r="AP25" i="16" s="1"/>
  <c r="AF23" i="16"/>
  <c r="AO23" i="16" s="1"/>
  <c r="AO25" i="16" s="1"/>
  <c r="AE23" i="16"/>
  <c r="AX23" i="51"/>
  <c r="S23" i="51" s="1"/>
  <c r="AC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Z24" i="33"/>
  <c r="AS16" i="19"/>
  <c r="AL16" i="19"/>
  <c r="AU16" i="19" s="1"/>
  <c r="AJ4" i="14"/>
  <c r="AK4" i="14"/>
  <c r="AT4" i="14" s="1"/>
  <c r="AT25" i="14" s="1"/>
  <c r="AJ18" i="53"/>
  <c r="AK18" i="53"/>
  <c r="AT18" i="53" s="1"/>
  <c r="AJ12" i="53"/>
  <c r="AK12" i="53"/>
  <c r="AT12" i="53" s="1"/>
  <c r="AJ6" i="53"/>
  <c r="AK6" i="53"/>
  <c r="AT6" i="53" s="1"/>
  <c r="AJ17" i="60"/>
  <c r="AK17" i="60"/>
  <c r="AT17" i="60" s="1"/>
  <c r="AJ11" i="60"/>
  <c r="AK11" i="60"/>
  <c r="AT11" i="60" s="1"/>
  <c r="AJ5" i="60"/>
  <c r="AK5" i="60"/>
  <c r="AT5" i="60" s="1"/>
  <c r="AS9" i="13"/>
  <c r="AL9" i="13"/>
  <c r="AU9" i="13" s="1"/>
  <c r="AL23" i="4"/>
  <c r="AU23" i="4" s="1"/>
  <c r="AR23" i="4"/>
  <c r="AR25" i="4" s="1"/>
  <c r="AX22" i="58"/>
  <c r="S22" i="58" s="1"/>
  <c r="AC22" i="58" s="1"/>
  <c r="AB23" i="58" s="1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J21" i="8"/>
  <c r="AK21" i="8"/>
  <c r="AT21" i="8" s="1"/>
  <c r="AJ15" i="8"/>
  <c r="AK15" i="8"/>
  <c r="AT15" i="8" s="1"/>
  <c r="AJ9" i="8"/>
  <c r="AK9" i="8"/>
  <c r="AT9" i="8" s="1"/>
  <c r="AG24" i="82"/>
  <c r="AP24" i="82" s="1"/>
  <c r="AF24" i="82"/>
  <c r="AO24" i="82" s="1"/>
  <c r="W25" i="82"/>
  <c r="AE24" i="82"/>
  <c r="Z25" i="28"/>
  <c r="AJ21" i="54"/>
  <c r="AK21" i="54"/>
  <c r="AT21" i="54" s="1"/>
  <c r="AJ15" i="54"/>
  <c r="AK15" i="54"/>
  <c r="AT15" i="54" s="1"/>
  <c r="AJ9" i="54"/>
  <c r="AK9" i="54"/>
  <c r="AT9" i="54" s="1"/>
  <c r="AB4" i="54"/>
  <c r="AJ3" i="54"/>
  <c r="AS10" i="52"/>
  <c r="AL10" i="52"/>
  <c r="AU10" i="52" s="1"/>
  <c r="AS10" i="13"/>
  <c r="AL10" i="13"/>
  <c r="AU10" i="13" s="1"/>
  <c r="AS17" i="52"/>
  <c r="AL17" i="52"/>
  <c r="AU17" i="52" s="1"/>
  <c r="AS17" i="63"/>
  <c r="AL17" i="63"/>
  <c r="AU17" i="63" s="1"/>
  <c r="AS12" i="52"/>
  <c r="AL12" i="52"/>
  <c r="AU12" i="52" s="1"/>
  <c r="AU25" i="71"/>
  <c r="C11" i="71" s="1"/>
  <c r="F24" i="97" s="1"/>
  <c r="AR22" i="10"/>
  <c r="AS18" i="13"/>
  <c r="AL18" i="13"/>
  <c r="AU18" i="13" s="1"/>
  <c r="AH23" i="18"/>
  <c r="AQ23" i="18" s="1"/>
  <c r="AQ25" i="18" s="1"/>
  <c r="AZ3" i="18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H25" i="48"/>
  <c r="AQ25" i="48" s="1"/>
  <c r="AJ17" i="2"/>
  <c r="AK17" i="2"/>
  <c r="AT17" i="2" s="1"/>
  <c r="AJ11" i="2"/>
  <c r="AK11" i="2"/>
  <c r="AT11" i="2" s="1"/>
  <c r="AJ5" i="2"/>
  <c r="AK5" i="2"/>
  <c r="AT5" i="2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0" i="4"/>
  <c r="AL20" i="4"/>
  <c r="AU20" i="4" s="1"/>
  <c r="AS20" i="52"/>
  <c r="AL20" i="52"/>
  <c r="AU20" i="52" s="1"/>
  <c r="AS10" i="19"/>
  <c r="AL10" i="19"/>
  <c r="AU10" i="19" s="1"/>
  <c r="AI22" i="5"/>
  <c r="AN22" i="5"/>
  <c r="AI23" i="90"/>
  <c r="AN23" i="90"/>
  <c r="AI24" i="30"/>
  <c r="AN24" i="30"/>
  <c r="X24" i="95"/>
  <c r="Y24" i="95"/>
  <c r="AI24" i="43"/>
  <c r="AN24" i="43"/>
  <c r="X24" i="92"/>
  <c r="Y24" i="92"/>
  <c r="Y24" i="45"/>
  <c r="X24" i="45"/>
  <c r="AI24" i="80"/>
  <c r="AN24" i="80"/>
  <c r="AS17" i="14"/>
  <c r="AL17" i="14"/>
  <c r="AU17" i="14" s="1"/>
  <c r="Z24" i="84"/>
  <c r="AS18" i="4"/>
  <c r="AL18" i="4"/>
  <c r="AU18" i="4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S8" i="70"/>
  <c r="AL8" i="70"/>
  <c r="AU8" i="70" s="1"/>
  <c r="AS3" i="19"/>
  <c r="AL3" i="19"/>
  <c r="AU3" i="19" s="1"/>
  <c r="AS7" i="4"/>
  <c r="AL7" i="4"/>
  <c r="AU7" i="4" s="1"/>
  <c r="AH23" i="49"/>
  <c r="AQ23" i="49" s="1"/>
  <c r="AQ25" i="49" s="1"/>
  <c r="AZ3" i="49"/>
  <c r="AS17" i="70"/>
  <c r="AL17" i="70"/>
  <c r="AU17" i="70" s="1"/>
  <c r="AS8" i="13"/>
  <c r="AL8" i="13"/>
  <c r="AU8" i="13" s="1"/>
  <c r="AR22" i="74"/>
  <c r="AH24" i="75"/>
  <c r="AQ24" i="75" s="1"/>
  <c r="AS10" i="4"/>
  <c r="AL10" i="4"/>
  <c r="AU10" i="4" s="1"/>
  <c r="AR23" i="81"/>
  <c r="AJ23" i="51"/>
  <c r="AS23" i="51" s="1"/>
  <c r="AK23" i="51"/>
  <c r="AT23" i="51" s="1"/>
  <c r="AS15" i="52"/>
  <c r="AL15" i="52"/>
  <c r="AU15" i="52" s="1"/>
  <c r="AJ23" i="53"/>
  <c r="AS23" i="53" s="1"/>
  <c r="AK23" i="53"/>
  <c r="AT23" i="53" s="1"/>
  <c r="AS20" i="70"/>
  <c r="AL20" i="70"/>
  <c r="AU20" i="70" s="1"/>
  <c r="AS3" i="14"/>
  <c r="AL3" i="14"/>
  <c r="AU3" i="14" s="1"/>
  <c r="AS5" i="63"/>
  <c r="AL5" i="63"/>
  <c r="AU5" i="63" s="1"/>
  <c r="AJ17" i="53"/>
  <c r="AK17" i="53"/>
  <c r="AT17" i="53" s="1"/>
  <c r="AJ11" i="53"/>
  <c r="AK11" i="53"/>
  <c r="AT11" i="53" s="1"/>
  <c r="AJ5" i="53"/>
  <c r="AK5" i="53"/>
  <c r="AT5" i="53" s="1"/>
  <c r="AH25" i="76"/>
  <c r="AQ25" i="76" s="1"/>
  <c r="Z23" i="89"/>
  <c r="AS18" i="70"/>
  <c r="AL18" i="70"/>
  <c r="AU18" i="70" s="1"/>
  <c r="AJ22" i="60"/>
  <c r="AK22" i="60"/>
  <c r="AT22" i="60" s="1"/>
  <c r="AJ16" i="60"/>
  <c r="AK16" i="60"/>
  <c r="AT16" i="60" s="1"/>
  <c r="AJ10" i="60"/>
  <c r="AK10" i="60"/>
  <c r="AT10" i="60" s="1"/>
  <c r="AJ3" i="60"/>
  <c r="AB4" i="60"/>
  <c r="Z25" i="83"/>
  <c r="AS20" i="19"/>
  <c r="AL20" i="19"/>
  <c r="AU20" i="19" s="1"/>
  <c r="AJ21" i="22"/>
  <c r="AK21" i="22"/>
  <c r="AT21" i="22" s="1"/>
  <c r="AJ15" i="22"/>
  <c r="AK15" i="22"/>
  <c r="AT15" i="22" s="1"/>
  <c r="AJ9" i="22"/>
  <c r="AK9" i="22"/>
  <c r="AT9" i="22" s="1"/>
  <c r="AS13" i="14"/>
  <c r="AL13" i="14"/>
  <c r="AU13" i="14" s="1"/>
  <c r="AR23" i="36"/>
  <c r="AI22" i="20"/>
  <c r="AN22" i="20"/>
  <c r="AJ20" i="8"/>
  <c r="AK20" i="8"/>
  <c r="AT20" i="8" s="1"/>
  <c r="AJ14" i="8"/>
  <c r="AK14" i="8"/>
  <c r="AT14" i="8" s="1"/>
  <c r="AJ8" i="8"/>
  <c r="AK8" i="8"/>
  <c r="AT8" i="8" s="1"/>
  <c r="AN23" i="24"/>
  <c r="AN25" i="24" s="1"/>
  <c r="AI23" i="24"/>
  <c r="X24" i="41"/>
  <c r="Y24" i="41"/>
  <c r="AS21" i="63"/>
  <c r="AL21" i="63"/>
  <c r="AU21" i="63" s="1"/>
  <c r="Z23" i="91"/>
  <c r="AS11" i="4"/>
  <c r="AL11" i="4"/>
  <c r="AU11" i="4" s="1"/>
  <c r="AN22" i="27"/>
  <c r="AI22" i="27"/>
  <c r="AG24" i="73"/>
  <c r="AP24" i="73" s="1"/>
  <c r="AF24" i="73"/>
  <c r="AO24" i="73" s="1"/>
  <c r="AE24" i="73"/>
  <c r="W25" i="73"/>
  <c r="AJ20" i="54"/>
  <c r="AK20" i="54"/>
  <c r="AT20" i="54" s="1"/>
  <c r="AJ14" i="54"/>
  <c r="AK14" i="54"/>
  <c r="AT14" i="54" s="1"/>
  <c r="AJ8" i="54"/>
  <c r="AK8" i="54"/>
  <c r="AT8" i="54" s="1"/>
  <c r="AH23" i="74"/>
  <c r="AQ23" i="74" s="1"/>
  <c r="AS6" i="4"/>
  <c r="AL6" i="4"/>
  <c r="AU6" i="4" s="1"/>
  <c r="AS4" i="9"/>
  <c r="AS25" i="9" s="1"/>
  <c r="AL4" i="9"/>
  <c r="AU4" i="9" s="1"/>
  <c r="AU25" i="9" s="1"/>
  <c r="C11" i="9" s="1"/>
  <c r="AS7" i="70"/>
  <c r="AL7" i="70"/>
  <c r="AU7" i="70" s="1"/>
  <c r="AS16" i="13"/>
  <c r="AL16" i="13"/>
  <c r="AU16" i="13" s="1"/>
  <c r="AS15" i="19"/>
  <c r="AL15" i="19"/>
  <c r="AU15" i="19" s="1"/>
  <c r="AI22" i="23"/>
  <c r="AN22" i="23"/>
  <c r="AI22" i="32"/>
  <c r="AN22" i="32"/>
  <c r="AS6" i="52"/>
  <c r="AL6" i="52"/>
  <c r="AU6" i="52" s="1"/>
  <c r="AS9" i="70"/>
  <c r="AL9" i="70"/>
  <c r="AU9" i="70" s="1"/>
  <c r="AH24" i="88"/>
  <c r="AQ24" i="88" s="1"/>
  <c r="AJ21" i="24"/>
  <c r="AK21" i="24"/>
  <c r="AT21" i="24" s="1"/>
  <c r="AJ15" i="24"/>
  <c r="AK15" i="24"/>
  <c r="AT15" i="24" s="1"/>
  <c r="AJ9" i="24"/>
  <c r="AK9" i="24"/>
  <c r="AT9" i="24" s="1"/>
  <c r="AS17" i="19"/>
  <c r="AL17" i="19"/>
  <c r="AU17" i="19" s="1"/>
  <c r="AS10" i="14"/>
  <c r="AL10" i="14"/>
  <c r="AU10" i="14" s="1"/>
  <c r="AJ22" i="2"/>
  <c r="AK22" i="2"/>
  <c r="AT22" i="2" s="1"/>
  <c r="AJ16" i="2"/>
  <c r="AK16" i="2"/>
  <c r="AT16" i="2" s="1"/>
  <c r="AJ10" i="2"/>
  <c r="AK10" i="2"/>
  <c r="AT10" i="2" s="1"/>
  <c r="AJ3" i="2"/>
  <c r="AB4" i="2"/>
  <c r="AS12" i="63"/>
  <c r="AL12" i="63"/>
  <c r="AU12" i="63" s="1"/>
  <c r="AJ23" i="72"/>
  <c r="AS23" i="72" s="1"/>
  <c r="AK23" i="72"/>
  <c r="AT23" i="72" s="1"/>
  <c r="AS13" i="52"/>
  <c r="AL13" i="52"/>
  <c r="AU13" i="52" s="1"/>
  <c r="AS20" i="14"/>
  <c r="AL20" i="14"/>
  <c r="AU20" i="14" s="1"/>
  <c r="AU25" i="65"/>
  <c r="C11" i="65" s="1"/>
  <c r="F18" i="97" s="1"/>
  <c r="AX23" i="16"/>
  <c r="S23" i="16" s="1"/>
  <c r="AC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S11" i="52"/>
  <c r="AL11" i="52"/>
  <c r="AU11" i="52" s="1"/>
  <c r="X23" i="5"/>
  <c r="Y23" i="5"/>
  <c r="Y25" i="25"/>
  <c r="X25" i="25"/>
  <c r="AN23" i="51"/>
  <c r="AN25" i="51" s="1"/>
  <c r="AI23" i="51"/>
  <c r="AN23" i="47"/>
  <c r="AI23" i="47"/>
  <c r="AI23" i="45"/>
  <c r="AN23" i="45"/>
  <c r="AE24" i="31"/>
  <c r="W25" i="31"/>
  <c r="AG24" i="31"/>
  <c r="AP24" i="31" s="1"/>
  <c r="AF24" i="31"/>
  <c r="AO24" i="31" s="1"/>
  <c r="AR23" i="33"/>
  <c r="AR22" i="89"/>
  <c r="AS18" i="19"/>
  <c r="AL18" i="19"/>
  <c r="AU18" i="19" s="1"/>
  <c r="Z22" i="6"/>
  <c r="AG23" i="29"/>
  <c r="AP23" i="29" s="1"/>
  <c r="AF23" i="29"/>
  <c r="AO23" i="29" s="1"/>
  <c r="AE23" i="29"/>
  <c r="W24" i="29"/>
  <c r="AS15" i="4"/>
  <c r="AL15" i="4"/>
  <c r="AU15" i="4" s="1"/>
  <c r="AS14" i="52"/>
  <c r="AL14" i="52"/>
  <c r="AU14" i="52" s="1"/>
  <c r="AS3" i="63"/>
  <c r="AL3" i="63"/>
  <c r="AU3" i="63" s="1"/>
  <c r="AE23" i="17"/>
  <c r="AG23" i="17"/>
  <c r="AP23" i="17" s="1"/>
  <c r="AP25" i="17" s="1"/>
  <c r="AF23" i="17"/>
  <c r="AO23" i="17" s="1"/>
  <c r="AO25" i="17" s="1"/>
  <c r="AR24" i="28"/>
  <c r="AX22" i="11"/>
  <c r="S22" i="11" s="1"/>
  <c r="AC22" i="11" s="1"/>
  <c r="AB23" i="11" s="1"/>
  <c r="AX23" i="64"/>
  <c r="S23" i="64" s="1"/>
  <c r="AC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S7" i="19"/>
  <c r="AL7" i="19"/>
  <c r="AU7" i="19" s="1"/>
  <c r="AR22" i="62"/>
  <c r="AG22" i="68"/>
  <c r="AP22" i="68" s="1"/>
  <c r="AF22" i="68"/>
  <c r="AO22" i="68" s="1"/>
  <c r="AE22" i="68"/>
  <c r="W23" i="68"/>
  <c r="AS18" i="14"/>
  <c r="AL18" i="14"/>
  <c r="AU18" i="14" s="1"/>
  <c r="AR21" i="6"/>
  <c r="AS14" i="63"/>
  <c r="AL14" i="63"/>
  <c r="AU14" i="63" s="1"/>
  <c r="AS8" i="14"/>
  <c r="AL8" i="14"/>
  <c r="AU8" i="14" s="1"/>
  <c r="AS22" i="63"/>
  <c r="AL22" i="63"/>
  <c r="AU22" i="63" s="1"/>
  <c r="AR23" i="88"/>
  <c r="AS11" i="13"/>
  <c r="AL11" i="13"/>
  <c r="AU11" i="13" s="1"/>
  <c r="Y24" i="85"/>
  <c r="X24" i="85"/>
  <c r="AJ22" i="53"/>
  <c r="AK22" i="53"/>
  <c r="AT22" i="53" s="1"/>
  <c r="AJ16" i="53"/>
  <c r="AK16" i="53"/>
  <c r="AT16" i="53" s="1"/>
  <c r="AJ10" i="53"/>
  <c r="AK10" i="53"/>
  <c r="AT10" i="53" s="1"/>
  <c r="AJ3" i="53"/>
  <c r="AB4" i="53"/>
  <c r="Z25" i="76"/>
  <c r="AJ21" i="60"/>
  <c r="AK21" i="60"/>
  <c r="AT21" i="60" s="1"/>
  <c r="AJ15" i="60"/>
  <c r="AK15" i="60"/>
  <c r="AT15" i="60" s="1"/>
  <c r="AJ9" i="60"/>
  <c r="AK9" i="60"/>
  <c r="AT9" i="60" s="1"/>
  <c r="AS15" i="13"/>
  <c r="AL15" i="13"/>
  <c r="AU15" i="13" s="1"/>
  <c r="AH23" i="93"/>
  <c r="AQ23" i="93" s="1"/>
  <c r="AJ20" i="22"/>
  <c r="AK20" i="22"/>
  <c r="AT20" i="22" s="1"/>
  <c r="AJ14" i="22"/>
  <c r="AK14" i="22"/>
  <c r="AT14" i="22" s="1"/>
  <c r="AJ8" i="22"/>
  <c r="AK8" i="22"/>
  <c r="AT8" i="22" s="1"/>
  <c r="W24" i="39"/>
  <c r="AG23" i="39"/>
  <c r="AP23" i="39" s="1"/>
  <c r="AF23" i="39"/>
  <c r="AO23" i="39" s="1"/>
  <c r="AE23" i="39"/>
  <c r="AH23" i="12"/>
  <c r="AQ23" i="12" s="1"/>
  <c r="AQ25" i="12" s="1"/>
  <c r="AZ3" i="12"/>
  <c r="AX22" i="12" s="1"/>
  <c r="S22" i="12" s="1"/>
  <c r="AC22" i="12" s="1"/>
  <c r="AB23" i="12" s="1"/>
  <c r="Y23" i="20"/>
  <c r="X23" i="20"/>
  <c r="AJ19" i="8"/>
  <c r="AK19" i="8"/>
  <c r="AT19" i="8" s="1"/>
  <c r="AJ13" i="8"/>
  <c r="AK13" i="8"/>
  <c r="AT13" i="8" s="1"/>
  <c r="AJ7" i="8"/>
  <c r="AK7" i="8"/>
  <c r="AT7" i="8" s="1"/>
  <c r="X23" i="27"/>
  <c r="Z23" i="27" s="1"/>
  <c r="Y23" i="27"/>
  <c r="AH24" i="81"/>
  <c r="AQ24" i="81" s="1"/>
  <c r="AJ19" i="54"/>
  <c r="AK19" i="54"/>
  <c r="AT19" i="54" s="1"/>
  <c r="AJ13" i="54"/>
  <c r="AK13" i="54"/>
  <c r="AT13" i="54" s="1"/>
  <c r="AJ7" i="54"/>
  <c r="AK7" i="54"/>
  <c r="AT7" i="54" s="1"/>
  <c r="AS16" i="52"/>
  <c r="AL16" i="52"/>
  <c r="AU16" i="52" s="1"/>
  <c r="AS14" i="14"/>
  <c r="AL14" i="14"/>
  <c r="AU14" i="14" s="1"/>
  <c r="Z23" i="74"/>
  <c r="AS16" i="63"/>
  <c r="AL16" i="63"/>
  <c r="AU16" i="63" s="1"/>
  <c r="AH25" i="44"/>
  <c r="AQ25" i="44" s="1"/>
  <c r="AS19" i="4"/>
  <c r="AL19" i="4"/>
  <c r="AU19" i="4" s="1"/>
  <c r="AH23" i="56"/>
  <c r="AQ23" i="56" s="1"/>
  <c r="AQ25" i="56" s="1"/>
  <c r="AZ3" i="56"/>
  <c r="Y23" i="23"/>
  <c r="X23" i="23"/>
  <c r="Z24" i="88"/>
  <c r="AS6" i="13"/>
  <c r="AL6" i="13"/>
  <c r="AU6" i="13" s="1"/>
  <c r="AJ20" i="24"/>
  <c r="AK20" i="24"/>
  <c r="AT20" i="24" s="1"/>
  <c r="AJ14" i="24"/>
  <c r="AK14" i="24"/>
  <c r="AT14" i="24" s="1"/>
  <c r="AJ8" i="24"/>
  <c r="AK8" i="24"/>
  <c r="AT8" i="24" s="1"/>
  <c r="AJ21" i="2"/>
  <c r="AK21" i="2"/>
  <c r="AT21" i="2" s="1"/>
  <c r="AJ15" i="2"/>
  <c r="AK15" i="2"/>
  <c r="AT15" i="2" s="1"/>
  <c r="AJ9" i="2"/>
  <c r="AK9" i="2"/>
  <c r="AT9" i="2" s="1"/>
  <c r="AS8" i="4"/>
  <c r="AL8" i="4"/>
  <c r="AU8" i="4" s="1"/>
  <c r="AN25" i="96"/>
  <c r="AI25" i="96"/>
  <c r="AS25" i="65"/>
  <c r="AX22" i="16"/>
  <c r="S22" i="16" s="1"/>
  <c r="AC22" i="16" s="1"/>
  <c r="AB23" i="16" s="1"/>
  <c r="AI23" i="2"/>
  <c r="AN23" i="2"/>
  <c r="AN25" i="2" s="1"/>
  <c r="AS17" i="13"/>
  <c r="AL17" i="13"/>
  <c r="AU17" i="13" s="1"/>
  <c r="AS15" i="14"/>
  <c r="AL15" i="14"/>
  <c r="AU15" i="14" s="1"/>
  <c r="Y26" i="79"/>
  <c r="X26" i="79"/>
  <c r="AN23" i="92"/>
  <c r="AI23" i="92"/>
  <c r="X25" i="40"/>
  <c r="Y25" i="40"/>
  <c r="Y23" i="46"/>
  <c r="X23" i="46"/>
  <c r="AS3" i="70"/>
  <c r="AL3" i="70"/>
  <c r="AU3" i="70" s="1"/>
  <c r="AS11" i="14"/>
  <c r="AL11" i="14"/>
  <c r="AU11" i="14" s="1"/>
  <c r="AS22" i="70"/>
  <c r="AL22" i="70"/>
  <c r="AU22" i="70" s="1"/>
  <c r="AR22" i="18"/>
  <c r="AR23" i="77"/>
  <c r="AS7" i="63"/>
  <c r="AL7" i="63"/>
  <c r="AU7" i="63" s="1"/>
  <c r="AS7" i="13"/>
  <c r="AL7" i="13"/>
  <c r="AU7" i="13" s="1"/>
  <c r="AH23" i="62"/>
  <c r="AQ23" i="62" s="1"/>
  <c r="AQ25" i="62" s="1"/>
  <c r="AZ3" i="62"/>
  <c r="AX22" i="62" s="1"/>
  <c r="S22" i="62" s="1"/>
  <c r="AC22" i="62" s="1"/>
  <c r="AB23" i="62" s="1"/>
  <c r="AH23" i="55"/>
  <c r="AQ23" i="55" s="1"/>
  <c r="AQ25" i="55" s="1"/>
  <c r="AZ3" i="55"/>
  <c r="Z23" i="62"/>
  <c r="AS5" i="14"/>
  <c r="AL5" i="14"/>
  <c r="AU5" i="14" s="1"/>
  <c r="AR24" i="48"/>
  <c r="AS13" i="63"/>
  <c r="AL13" i="63"/>
  <c r="AU13" i="63" s="1"/>
  <c r="AH24" i="77"/>
  <c r="AQ24" i="77" s="1"/>
  <c r="AJ4" i="63"/>
  <c r="AK4" i="63"/>
  <c r="AT4" i="63" s="1"/>
  <c r="AT25" i="63" s="1"/>
  <c r="AS9" i="14"/>
  <c r="AL9" i="14"/>
  <c r="AU9" i="14" s="1"/>
  <c r="Z23" i="49"/>
  <c r="AS5" i="70"/>
  <c r="AL5" i="70"/>
  <c r="AU5" i="70" s="1"/>
  <c r="AS14" i="13"/>
  <c r="AL14" i="13"/>
  <c r="AU14" i="13" s="1"/>
  <c r="AX22" i="64"/>
  <c r="S22" i="64" s="1"/>
  <c r="AC22" i="64" s="1"/>
  <c r="AB23" i="64" s="1"/>
  <c r="AN23" i="60"/>
  <c r="AN25" i="60" s="1"/>
  <c r="AI23" i="60"/>
  <c r="AK23" i="22"/>
  <c r="AT23" i="22" s="1"/>
  <c r="AR24" i="44"/>
  <c r="Z24" i="75"/>
  <c r="AS16" i="4"/>
  <c r="AL16" i="4"/>
  <c r="AU16" i="4" s="1"/>
  <c r="AS5" i="52"/>
  <c r="AL5" i="52"/>
  <c r="AU5" i="52" s="1"/>
  <c r="AJ21" i="53"/>
  <c r="AK21" i="53"/>
  <c r="AT21" i="53" s="1"/>
  <c r="AJ15" i="53"/>
  <c r="AK15" i="53"/>
  <c r="AT15" i="53" s="1"/>
  <c r="AJ9" i="53"/>
  <c r="AK9" i="53"/>
  <c r="AT9" i="53" s="1"/>
  <c r="AS6" i="70"/>
  <c r="AL6" i="70"/>
  <c r="AU6" i="70" s="1"/>
  <c r="AJ20" i="60"/>
  <c r="AK20" i="60"/>
  <c r="AT20" i="60" s="1"/>
  <c r="AJ14" i="60"/>
  <c r="AK14" i="60"/>
  <c r="AT14" i="60" s="1"/>
  <c r="AJ8" i="60"/>
  <c r="AK8" i="60"/>
  <c r="AT8" i="60" s="1"/>
  <c r="AS8" i="19"/>
  <c r="AL8" i="19"/>
  <c r="AU8" i="19" s="1"/>
  <c r="AJ19" i="22"/>
  <c r="AK19" i="22"/>
  <c r="AT19" i="22" s="1"/>
  <c r="AJ13" i="22"/>
  <c r="AK13" i="22"/>
  <c r="AT13" i="22" s="1"/>
  <c r="AJ7" i="22"/>
  <c r="AK7" i="22"/>
  <c r="AT7" i="22" s="1"/>
  <c r="AS19" i="14"/>
  <c r="AL19" i="14"/>
  <c r="AU19" i="14" s="1"/>
  <c r="AJ18" i="8"/>
  <c r="AK18" i="8"/>
  <c r="AT18" i="8" s="1"/>
  <c r="AJ12" i="8"/>
  <c r="AK12" i="8"/>
  <c r="AT12" i="8" s="1"/>
  <c r="AJ6" i="8"/>
  <c r="AK6" i="8"/>
  <c r="AT6" i="8" s="1"/>
  <c r="AI23" i="41"/>
  <c r="AN23" i="41"/>
  <c r="AS9" i="63"/>
  <c r="AL9" i="63"/>
  <c r="AU9" i="63" s="1"/>
  <c r="AS17" i="4"/>
  <c r="AL17" i="4"/>
  <c r="AU17" i="4" s="1"/>
  <c r="Z24" i="81"/>
  <c r="AJ18" i="54"/>
  <c r="AK18" i="54"/>
  <c r="AT18" i="54" s="1"/>
  <c r="AJ12" i="54"/>
  <c r="AK12" i="54"/>
  <c r="AT12" i="54" s="1"/>
  <c r="AJ6" i="54"/>
  <c r="AK6" i="54"/>
  <c r="AT6" i="54" s="1"/>
  <c r="AJ4" i="52"/>
  <c r="AK4" i="52"/>
  <c r="AT4" i="52" s="1"/>
  <c r="AT25" i="52" s="1"/>
  <c r="AS22" i="19"/>
  <c r="AL22" i="19"/>
  <c r="AU22" i="19" s="1"/>
  <c r="AI22" i="7"/>
  <c r="AN22" i="7"/>
  <c r="Z23" i="56"/>
  <c r="AS13" i="70"/>
  <c r="AL13" i="70"/>
  <c r="AU13" i="70" s="1"/>
  <c r="AS22" i="13"/>
  <c r="AL22" i="13"/>
  <c r="AU22" i="13" s="1"/>
  <c r="AS21" i="19"/>
  <c r="AL21" i="19"/>
  <c r="AU21" i="19" s="1"/>
  <c r="AR24" i="76"/>
  <c r="AS15" i="70"/>
  <c r="AL15" i="70"/>
  <c r="AU15" i="70" s="1"/>
  <c r="AR23" i="54"/>
  <c r="AR25" i="54" s="1"/>
  <c r="AL23" i="54"/>
  <c r="AU23" i="54" s="1"/>
  <c r="AJ19" i="24"/>
  <c r="AK19" i="24"/>
  <c r="AT19" i="24" s="1"/>
  <c r="AJ13" i="24"/>
  <c r="AK13" i="24"/>
  <c r="AT13" i="24" s="1"/>
  <c r="AJ7" i="24"/>
  <c r="AK7" i="24"/>
  <c r="AT7" i="24" s="1"/>
  <c r="AS5" i="19"/>
  <c r="AL5" i="19"/>
  <c r="AU5" i="19" s="1"/>
  <c r="AS16" i="14"/>
  <c r="AL16" i="14"/>
  <c r="AU16" i="14" s="1"/>
  <c r="AJ20" i="2"/>
  <c r="AK20" i="2"/>
  <c r="AT20" i="2" s="1"/>
  <c r="AJ14" i="2"/>
  <c r="AK14" i="2"/>
  <c r="AT14" i="2" s="1"/>
  <c r="AJ8" i="2"/>
  <c r="AK8" i="2"/>
  <c r="AT8" i="2" s="1"/>
  <c r="AS18" i="63"/>
  <c r="AL18" i="63"/>
  <c r="AU18" i="63" s="1"/>
  <c r="X26" i="96"/>
  <c r="Y26" i="96"/>
  <c r="AI23" i="8"/>
  <c r="AN23" i="8"/>
  <c r="AN25" i="8" s="1"/>
  <c r="W23" i="94"/>
  <c r="AE22" i="94"/>
  <c r="AG22" i="94"/>
  <c r="AP22" i="94" s="1"/>
  <c r="AF22" i="94"/>
  <c r="AO22" i="94" s="1"/>
  <c r="AS19" i="52"/>
  <c r="AL19" i="52"/>
  <c r="AU19" i="52" s="1"/>
  <c r="AS14" i="70"/>
  <c r="AL14" i="70"/>
  <c r="AU14" i="70" s="1"/>
  <c r="AI24" i="25"/>
  <c r="AN24" i="25"/>
  <c r="AN23" i="11"/>
  <c r="AN25" i="11" s="1"/>
  <c r="AI23" i="11"/>
  <c r="X24" i="47"/>
  <c r="Y24" i="47"/>
  <c r="AN24" i="40"/>
  <c r="AI24" i="40"/>
  <c r="X23" i="35"/>
  <c r="Y23" i="35"/>
  <c r="AN23" i="50"/>
  <c r="AN25" i="50" s="1"/>
  <c r="AI23" i="50"/>
  <c r="X25" i="80"/>
  <c r="Y25" i="80"/>
  <c r="Z23" i="46" l="1"/>
  <c r="AG23" i="55"/>
  <c r="AP23" i="55" s="1"/>
  <c r="AP25" i="55" s="1"/>
  <c r="S15" i="1"/>
  <c r="AC14" i="1"/>
  <c r="AB15" i="1" s="1"/>
  <c r="AC22" i="1"/>
  <c r="AB23" i="1" s="1"/>
  <c r="S23" i="1"/>
  <c r="AC5" i="1"/>
  <c r="AB6" i="1" s="1"/>
  <c r="S6" i="1"/>
  <c r="AC8" i="1"/>
  <c r="AB9" i="1" s="1"/>
  <c r="S9" i="1"/>
  <c r="S19" i="1"/>
  <c r="AC18" i="1"/>
  <c r="AB19" i="1" s="1"/>
  <c r="S17" i="1"/>
  <c r="AC16" i="1"/>
  <c r="AB17" i="1" s="1"/>
  <c r="S16" i="1"/>
  <c r="AC15" i="1"/>
  <c r="AB16" i="1" s="1"/>
  <c r="S13" i="1"/>
  <c r="AC12" i="1"/>
  <c r="AB13" i="1" s="1"/>
  <c r="AC10" i="1"/>
  <c r="AB11" i="1" s="1"/>
  <c r="S11" i="1"/>
  <c r="S10" i="1"/>
  <c r="AC9" i="1"/>
  <c r="AB10" i="1" s="1"/>
  <c r="AC19" i="1"/>
  <c r="AB20" i="1" s="1"/>
  <c r="S20" i="1"/>
  <c r="S7" i="1"/>
  <c r="AC6" i="1"/>
  <c r="AB7" i="1" s="1"/>
  <c r="AC4" i="1"/>
  <c r="AB5" i="1" s="1"/>
  <c r="S5" i="1"/>
  <c r="AG22" i="67"/>
  <c r="AP22" i="67" s="1"/>
  <c r="AF22" i="67"/>
  <c r="AO22" i="67" s="1"/>
  <c r="AE22" i="67"/>
  <c r="W23" i="67"/>
  <c r="W24" i="93"/>
  <c r="AC3" i="1"/>
  <c r="S4" i="1"/>
  <c r="S14" i="1"/>
  <c r="AC13" i="1"/>
  <c r="AB14" i="1" s="1"/>
  <c r="S18" i="1"/>
  <c r="AC17" i="1"/>
  <c r="AB18" i="1" s="1"/>
  <c r="S22" i="1"/>
  <c r="AC21" i="1"/>
  <c r="AB22" i="1" s="1"/>
  <c r="S21" i="1"/>
  <c r="AC20" i="1"/>
  <c r="AB21" i="1" s="1"/>
  <c r="S8" i="1"/>
  <c r="AC7" i="1"/>
  <c r="AB8" i="1" s="1"/>
  <c r="S12" i="1"/>
  <c r="AC11" i="1"/>
  <c r="AB12" i="1" s="1"/>
  <c r="AE23" i="10"/>
  <c r="AF23" i="93"/>
  <c r="AO23" i="93" s="1"/>
  <c r="AF23" i="3"/>
  <c r="AO23" i="3" s="1"/>
  <c r="AO25" i="3" s="1"/>
  <c r="AG23" i="3"/>
  <c r="AP23" i="3" s="1"/>
  <c r="AP25" i="3" s="1"/>
  <c r="AE23" i="3"/>
  <c r="Z24" i="41"/>
  <c r="AE24" i="41" s="1"/>
  <c r="AE23" i="93"/>
  <c r="Z24" i="85"/>
  <c r="AH23" i="3"/>
  <c r="AQ23" i="3" s="1"/>
  <c r="AQ25" i="3" s="1"/>
  <c r="AZ3" i="3"/>
  <c r="Z23" i="23"/>
  <c r="AF23" i="23" s="1"/>
  <c r="AO23" i="23" s="1"/>
  <c r="AO25" i="23" s="1"/>
  <c r="Z24" i="95"/>
  <c r="AF23" i="10"/>
  <c r="AO23" i="10" s="1"/>
  <c r="AO25" i="10" s="1"/>
  <c r="AG25" i="48"/>
  <c r="AP25" i="48" s="1"/>
  <c r="AF24" i="38"/>
  <c r="AO24" i="38" s="1"/>
  <c r="Z26" i="96"/>
  <c r="AF26" i="96" s="1"/>
  <c r="AO26" i="96" s="1"/>
  <c r="Z25" i="37"/>
  <c r="Z25" i="30"/>
  <c r="Z25" i="43"/>
  <c r="AE25" i="43" s="1"/>
  <c r="Z23" i="32"/>
  <c r="AF23" i="32" s="1"/>
  <c r="AO23" i="32" s="1"/>
  <c r="AE23" i="32"/>
  <c r="W24" i="32"/>
  <c r="AR24" i="25"/>
  <c r="AS14" i="2"/>
  <c r="AL14" i="2"/>
  <c r="AU14" i="2" s="1"/>
  <c r="AS19" i="24"/>
  <c r="AL19" i="24"/>
  <c r="AU19" i="24" s="1"/>
  <c r="AS12" i="8"/>
  <c r="AL12" i="8"/>
  <c r="AU12" i="8" s="1"/>
  <c r="AS7" i="22"/>
  <c r="AL7" i="22"/>
  <c r="AU7" i="22" s="1"/>
  <c r="AS20" i="60"/>
  <c r="AL20" i="60"/>
  <c r="AU20" i="60" s="1"/>
  <c r="AS15" i="53"/>
  <c r="AL15" i="53"/>
  <c r="AU15" i="53" s="1"/>
  <c r="AX23" i="62"/>
  <c r="S23" i="62" s="1"/>
  <c r="AC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J23" i="16"/>
  <c r="AS23" i="16" s="1"/>
  <c r="AK23" i="16"/>
  <c r="AT23" i="16" s="1"/>
  <c r="AS13" i="54"/>
  <c r="AL13" i="54"/>
  <c r="AU13" i="54" s="1"/>
  <c r="W24" i="27"/>
  <c r="AG23" i="27"/>
  <c r="AP23" i="27" s="1"/>
  <c r="AF23" i="27"/>
  <c r="AO23" i="27" s="1"/>
  <c r="AE23" i="27"/>
  <c r="AS19" i="8"/>
  <c r="AL19" i="8"/>
  <c r="AU19" i="8" s="1"/>
  <c r="AS21" i="60"/>
  <c r="AL21" i="60"/>
  <c r="AU21" i="60" s="1"/>
  <c r="AG24" i="85"/>
  <c r="AP24" i="85" s="1"/>
  <c r="AF24" i="85"/>
  <c r="AO24" i="85" s="1"/>
  <c r="W25" i="85"/>
  <c r="AE24" i="85"/>
  <c r="AJ21" i="64"/>
  <c r="AK21" i="64"/>
  <c r="AT21" i="64" s="1"/>
  <c r="AJ15" i="64"/>
  <c r="AK15" i="64"/>
  <c r="AT15" i="64" s="1"/>
  <c r="AJ9" i="64"/>
  <c r="AK9" i="64"/>
  <c r="AT9" i="64" s="1"/>
  <c r="AI23" i="17"/>
  <c r="AN23" i="17"/>
  <c r="AN25" i="17" s="1"/>
  <c r="AG22" i="6"/>
  <c r="AP22" i="6" s="1"/>
  <c r="AF22" i="6"/>
  <c r="AO22" i="6" s="1"/>
  <c r="W23" i="6"/>
  <c r="AE22" i="6"/>
  <c r="Y25" i="31"/>
  <c r="X25" i="31"/>
  <c r="AL23" i="51"/>
  <c r="AU23" i="51" s="1"/>
  <c r="AR23" i="51"/>
  <c r="AR25" i="51" s="1"/>
  <c r="AH23" i="5"/>
  <c r="AQ23" i="5" s="1"/>
  <c r="AQ25" i="5" s="1"/>
  <c r="AZ3" i="5"/>
  <c r="AJ20" i="16"/>
  <c r="AK20" i="16"/>
  <c r="AT20" i="16" s="1"/>
  <c r="AJ14" i="16"/>
  <c r="AK14" i="16"/>
  <c r="AT14" i="16" s="1"/>
  <c r="AJ8" i="16"/>
  <c r="AK8" i="16"/>
  <c r="AT8" i="16" s="1"/>
  <c r="AS3" i="2"/>
  <c r="AL3" i="2"/>
  <c r="AU3" i="2" s="1"/>
  <c r="AS22" i="2"/>
  <c r="AL22" i="2"/>
  <c r="AU22" i="2" s="1"/>
  <c r="AS9" i="24"/>
  <c r="AL9" i="24"/>
  <c r="AU9" i="24" s="1"/>
  <c r="AN24" i="73"/>
  <c r="AI24" i="73"/>
  <c r="AS14" i="8"/>
  <c r="AL14" i="8"/>
  <c r="AU14" i="8" s="1"/>
  <c r="AS15" i="22"/>
  <c r="AL15" i="22"/>
  <c r="AU15" i="22" s="1"/>
  <c r="AJ4" i="60"/>
  <c r="AK4" i="60"/>
  <c r="AT4" i="60" s="1"/>
  <c r="AT25" i="60" s="1"/>
  <c r="AS5" i="53"/>
  <c r="AL5" i="53"/>
  <c r="AU5" i="53" s="1"/>
  <c r="AJ21" i="11"/>
  <c r="AK21" i="11"/>
  <c r="AT21" i="11" s="1"/>
  <c r="AJ15" i="11"/>
  <c r="AK15" i="11"/>
  <c r="AT15" i="11" s="1"/>
  <c r="AJ9" i="11"/>
  <c r="AK9" i="11"/>
  <c r="AT9" i="11" s="1"/>
  <c r="AH24" i="92"/>
  <c r="AQ24" i="92" s="1"/>
  <c r="AE24" i="95"/>
  <c r="AF24" i="95"/>
  <c r="AO24" i="95" s="1"/>
  <c r="W25" i="95"/>
  <c r="AG24" i="95"/>
  <c r="AP24" i="95" s="1"/>
  <c r="AR22" i="5"/>
  <c r="AJ19" i="72"/>
  <c r="AK19" i="72"/>
  <c r="AT19" i="72" s="1"/>
  <c r="AJ13" i="72"/>
  <c r="AK13" i="72"/>
  <c r="AT13" i="72" s="1"/>
  <c r="AJ7" i="72"/>
  <c r="AK7" i="72"/>
  <c r="AT7" i="72" s="1"/>
  <c r="AS5" i="2"/>
  <c r="AL5" i="2"/>
  <c r="AU5" i="2" s="1"/>
  <c r="AX23" i="18"/>
  <c r="S23" i="18" s="1"/>
  <c r="AC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54"/>
  <c r="AL3" i="54"/>
  <c r="AU3" i="54" s="1"/>
  <c r="AJ23" i="58"/>
  <c r="AS23" i="58" s="1"/>
  <c r="AK23" i="58"/>
  <c r="AT23" i="58" s="1"/>
  <c r="AS5" i="60"/>
  <c r="AL5" i="60"/>
  <c r="AU5" i="60" s="1"/>
  <c r="AJ17" i="51"/>
  <c r="AK17" i="51"/>
  <c r="AT17" i="51" s="1"/>
  <c r="AJ11" i="51"/>
  <c r="AK11" i="51"/>
  <c r="AT11" i="51" s="1"/>
  <c r="AJ5" i="51"/>
  <c r="AK5" i="51"/>
  <c r="AT5" i="51" s="1"/>
  <c r="AS18" i="2"/>
  <c r="AL18" i="2"/>
  <c r="AU18" i="2" s="1"/>
  <c r="AS17" i="24"/>
  <c r="AL17" i="24"/>
  <c r="AU17" i="24" s="1"/>
  <c r="AS16" i="8"/>
  <c r="AL16" i="8"/>
  <c r="AU16" i="8" s="1"/>
  <c r="AS5" i="22"/>
  <c r="AL5" i="22"/>
  <c r="AU5" i="22" s="1"/>
  <c r="AJ19" i="58"/>
  <c r="AK19" i="58"/>
  <c r="AT19" i="58" s="1"/>
  <c r="AJ13" i="58"/>
  <c r="AK13" i="58"/>
  <c r="AT13" i="58" s="1"/>
  <c r="AJ7" i="58"/>
  <c r="AK7" i="58"/>
  <c r="AT7" i="58" s="1"/>
  <c r="AS19" i="53"/>
  <c r="AL19" i="53"/>
  <c r="AU19" i="53" s="1"/>
  <c r="Y26" i="86"/>
  <c r="X26" i="86"/>
  <c r="Y25" i="77"/>
  <c r="X25" i="77"/>
  <c r="AJ20" i="61"/>
  <c r="AK20" i="61"/>
  <c r="AT20" i="61" s="1"/>
  <c r="AJ14" i="61"/>
  <c r="AK14" i="61"/>
  <c r="AT14" i="61" s="1"/>
  <c r="AJ8" i="61"/>
  <c r="AK8" i="61"/>
  <c r="AT8" i="61" s="1"/>
  <c r="W26" i="37"/>
  <c r="AG25" i="37"/>
  <c r="AP25" i="37" s="1"/>
  <c r="AF25" i="37"/>
  <c r="AO25" i="37" s="1"/>
  <c r="AE25" i="37"/>
  <c r="AH25" i="30"/>
  <c r="AQ25" i="30" s="1"/>
  <c r="AK23" i="10"/>
  <c r="AT23" i="10" s="1"/>
  <c r="AJ22" i="17"/>
  <c r="AK22" i="17"/>
  <c r="AT22" i="17" s="1"/>
  <c r="AJ16" i="17"/>
  <c r="AK16" i="17"/>
  <c r="AT16" i="17" s="1"/>
  <c r="AJ10" i="17"/>
  <c r="AK10" i="17"/>
  <c r="AT10" i="17" s="1"/>
  <c r="AJ3" i="17"/>
  <c r="AB4" i="17"/>
  <c r="AS6" i="22"/>
  <c r="AL6" i="22"/>
  <c r="AU6" i="22" s="1"/>
  <c r="AS13" i="60"/>
  <c r="AL13" i="60"/>
  <c r="AU13" i="60" s="1"/>
  <c r="AS14" i="53"/>
  <c r="AL14" i="53"/>
  <c r="AU14" i="53" s="1"/>
  <c r="AJ18" i="59"/>
  <c r="AK18" i="59"/>
  <c r="AT18" i="59" s="1"/>
  <c r="AJ12" i="59"/>
  <c r="AK12" i="59"/>
  <c r="AT12" i="59" s="1"/>
  <c r="AJ6" i="59"/>
  <c r="AK6" i="59"/>
  <c r="AT6" i="59" s="1"/>
  <c r="AJ20" i="50"/>
  <c r="AK20" i="50"/>
  <c r="AT20" i="50" s="1"/>
  <c r="AJ14" i="50"/>
  <c r="AK14" i="50"/>
  <c r="AT14" i="50" s="1"/>
  <c r="AJ8" i="50"/>
  <c r="AK8" i="50"/>
  <c r="AT8" i="50" s="1"/>
  <c r="X26" i="44"/>
  <c r="Y26" i="44"/>
  <c r="AH24" i="47"/>
  <c r="AQ24" i="47" s="1"/>
  <c r="X23" i="94"/>
  <c r="Y23" i="94"/>
  <c r="AR22" i="7"/>
  <c r="AS6" i="54"/>
  <c r="AL6" i="54"/>
  <c r="AU6" i="54" s="1"/>
  <c r="AL23" i="60"/>
  <c r="AU23" i="60" s="1"/>
  <c r="AR23" i="60"/>
  <c r="AR25" i="60" s="1"/>
  <c r="AJ23" i="62"/>
  <c r="AS23" i="62" s="1"/>
  <c r="AF23" i="46"/>
  <c r="AO23" i="46" s="1"/>
  <c r="AE23" i="46"/>
  <c r="W24" i="46"/>
  <c r="AG23" i="46"/>
  <c r="AP23" i="46" s="1"/>
  <c r="AH26" i="79"/>
  <c r="AQ26" i="79" s="1"/>
  <c r="AS21" i="2"/>
  <c r="AL21" i="2"/>
  <c r="AU21" i="2" s="1"/>
  <c r="AS20" i="24"/>
  <c r="AL20" i="24"/>
  <c r="AU20" i="24" s="1"/>
  <c r="AH23" i="20"/>
  <c r="AQ23" i="20" s="1"/>
  <c r="AQ25" i="20" s="1"/>
  <c r="AZ3" i="20"/>
  <c r="AI23" i="39"/>
  <c r="AN23" i="39"/>
  <c r="AS8" i="22"/>
  <c r="AL8" i="22"/>
  <c r="AU8" i="22" s="1"/>
  <c r="AG25" i="76"/>
  <c r="AP25" i="76" s="1"/>
  <c r="AF25" i="76"/>
  <c r="AO25" i="76" s="1"/>
  <c r="W26" i="76"/>
  <c r="AE25" i="76"/>
  <c r="AS16" i="53"/>
  <c r="AL16" i="53"/>
  <c r="AU16" i="53" s="1"/>
  <c r="AJ20" i="64"/>
  <c r="AK20" i="64"/>
  <c r="AT20" i="64" s="1"/>
  <c r="AJ14" i="64"/>
  <c r="AK14" i="64"/>
  <c r="AT14" i="64" s="1"/>
  <c r="AJ8" i="64"/>
  <c r="AK8" i="64"/>
  <c r="AT8" i="64" s="1"/>
  <c r="AJ23" i="11"/>
  <c r="AS23" i="11" s="1"/>
  <c r="AK23" i="11"/>
  <c r="AT23" i="11" s="1"/>
  <c r="AI24" i="31"/>
  <c r="AN24" i="31"/>
  <c r="Z23" i="5"/>
  <c r="AJ19" i="16"/>
  <c r="AK19" i="16"/>
  <c r="AT19" i="16" s="1"/>
  <c r="AJ13" i="16"/>
  <c r="AK13" i="16"/>
  <c r="AT13" i="16" s="1"/>
  <c r="AJ7" i="16"/>
  <c r="AK7" i="16"/>
  <c r="AT7" i="16" s="1"/>
  <c r="AS14" i="54"/>
  <c r="AL14" i="54"/>
  <c r="AU14" i="54" s="1"/>
  <c r="AF23" i="91"/>
  <c r="AO23" i="91" s="1"/>
  <c r="AE23" i="91"/>
  <c r="AG23" i="91"/>
  <c r="AP23" i="91" s="1"/>
  <c r="W24" i="91"/>
  <c r="AL23" i="24"/>
  <c r="AU23" i="24" s="1"/>
  <c r="AR23" i="24"/>
  <c r="AR25" i="24" s="1"/>
  <c r="AS3" i="60"/>
  <c r="AL3" i="60"/>
  <c r="AU3" i="60" s="1"/>
  <c r="AS22" i="60"/>
  <c r="AL22" i="60"/>
  <c r="AU22" i="60" s="1"/>
  <c r="AJ20" i="11"/>
  <c r="AK20" i="11"/>
  <c r="AT20" i="11" s="1"/>
  <c r="AJ14" i="11"/>
  <c r="AK14" i="11"/>
  <c r="AT14" i="11" s="1"/>
  <c r="AJ8" i="11"/>
  <c r="AK8" i="11"/>
  <c r="AT8" i="11" s="1"/>
  <c r="AR24" i="80"/>
  <c r="Z24" i="92"/>
  <c r="AJ18" i="72"/>
  <c r="AK18" i="72"/>
  <c r="AT18" i="72" s="1"/>
  <c r="AJ12" i="72"/>
  <c r="AK12" i="72"/>
  <c r="AT12" i="72" s="1"/>
  <c r="AJ6" i="72"/>
  <c r="AK6" i="72"/>
  <c r="AT6" i="72" s="1"/>
  <c r="AS10" i="24"/>
  <c r="AL10" i="24"/>
  <c r="AU10" i="24" s="1"/>
  <c r="AX22" i="18"/>
  <c r="S22" i="18" s="1"/>
  <c r="AC22" i="18" s="1"/>
  <c r="AB23" i="18" s="1"/>
  <c r="AJ4" i="54"/>
  <c r="AK4" i="54"/>
  <c r="AT4" i="54" s="1"/>
  <c r="AT25" i="54" s="1"/>
  <c r="AS21" i="54"/>
  <c r="AL21" i="54"/>
  <c r="AU21" i="54" s="1"/>
  <c r="Y25" i="82"/>
  <c r="X25" i="82"/>
  <c r="AS15" i="8"/>
  <c r="AL15" i="8"/>
  <c r="AU15" i="8" s="1"/>
  <c r="AS10" i="22"/>
  <c r="AL10" i="22"/>
  <c r="AU10" i="22" s="1"/>
  <c r="AS6" i="53"/>
  <c r="AL6" i="53"/>
  <c r="AU6" i="53" s="1"/>
  <c r="AS4" i="14"/>
  <c r="AL4" i="14"/>
  <c r="AU4" i="14" s="1"/>
  <c r="AU25" i="14" s="1"/>
  <c r="C11" i="14" s="1"/>
  <c r="AJ22" i="51"/>
  <c r="AK22" i="51"/>
  <c r="AT22" i="51" s="1"/>
  <c r="AJ16" i="51"/>
  <c r="AK16" i="51"/>
  <c r="AT16" i="51" s="1"/>
  <c r="AJ10" i="51"/>
  <c r="AK10" i="51"/>
  <c r="AT10" i="51" s="1"/>
  <c r="AJ3" i="51"/>
  <c r="AB4" i="51"/>
  <c r="AS4" i="19"/>
  <c r="AL4" i="19"/>
  <c r="AU4" i="19" s="1"/>
  <c r="AU25" i="19" s="1"/>
  <c r="C11" i="19" s="1"/>
  <c r="AJ23" i="61"/>
  <c r="AS23" i="61" s="1"/>
  <c r="AK23" i="61"/>
  <c r="AT23" i="61" s="1"/>
  <c r="AR22" i="46"/>
  <c r="AL23" i="72"/>
  <c r="AU23" i="72" s="1"/>
  <c r="AR23" i="72"/>
  <c r="AR25" i="72" s="1"/>
  <c r="AS10" i="54"/>
  <c r="AL10" i="54"/>
  <c r="AU10" i="54" s="1"/>
  <c r="AS3" i="8"/>
  <c r="AL3" i="8"/>
  <c r="AU3" i="8" s="1"/>
  <c r="AJ18" i="58"/>
  <c r="AK18" i="58"/>
  <c r="AT18" i="58" s="1"/>
  <c r="AJ12" i="58"/>
  <c r="AK12" i="58"/>
  <c r="AT12" i="58" s="1"/>
  <c r="AJ6" i="58"/>
  <c r="AK6" i="58"/>
  <c r="AT6" i="58" s="1"/>
  <c r="AS12" i="60"/>
  <c r="AL12" i="60"/>
  <c r="AU12" i="60" s="1"/>
  <c r="AN24" i="77"/>
  <c r="AI24" i="77"/>
  <c r="AJ19" i="61"/>
  <c r="AK19" i="61"/>
  <c r="AT19" i="61" s="1"/>
  <c r="AJ13" i="61"/>
  <c r="AK13" i="61"/>
  <c r="AT13" i="61" s="1"/>
  <c r="AJ7" i="61"/>
  <c r="AK7" i="61"/>
  <c r="AT7" i="61" s="1"/>
  <c r="AH25" i="43"/>
  <c r="AQ25" i="43" s="1"/>
  <c r="AS19" i="2"/>
  <c r="AL19" i="2"/>
  <c r="AU19" i="2" s="1"/>
  <c r="AS12" i="24"/>
  <c r="AL12" i="24"/>
  <c r="AU12" i="24" s="1"/>
  <c r="AJ21" i="17"/>
  <c r="AK21" i="17"/>
  <c r="AT21" i="17" s="1"/>
  <c r="AJ15" i="17"/>
  <c r="AK15" i="17"/>
  <c r="AT15" i="17" s="1"/>
  <c r="AJ9" i="17"/>
  <c r="AK9" i="17"/>
  <c r="AT9" i="17" s="1"/>
  <c r="AS5" i="54"/>
  <c r="AL5" i="54"/>
  <c r="AU5" i="54" s="1"/>
  <c r="AS5" i="8"/>
  <c r="AL5" i="8"/>
  <c r="AU5" i="8" s="1"/>
  <c r="AH25" i="87"/>
  <c r="AQ25" i="87" s="1"/>
  <c r="AJ17" i="59"/>
  <c r="AK17" i="59"/>
  <c r="AT17" i="59" s="1"/>
  <c r="AJ11" i="59"/>
  <c r="AK11" i="59"/>
  <c r="AT11" i="59" s="1"/>
  <c r="AJ5" i="59"/>
  <c r="AK5" i="59"/>
  <c r="AT5" i="59" s="1"/>
  <c r="AJ19" i="50"/>
  <c r="AK19" i="50"/>
  <c r="AT19" i="50" s="1"/>
  <c r="AJ13" i="50"/>
  <c r="AK13" i="50"/>
  <c r="AT13" i="50" s="1"/>
  <c r="AJ7" i="50"/>
  <c r="AK7" i="50"/>
  <c r="AT7" i="50" s="1"/>
  <c r="X24" i="93"/>
  <c r="Y24" i="93"/>
  <c r="AI25" i="48"/>
  <c r="AN25" i="48"/>
  <c r="AN25" i="44"/>
  <c r="AI25" i="44"/>
  <c r="AH23" i="35"/>
  <c r="AQ23" i="35" s="1"/>
  <c r="Z24" i="47"/>
  <c r="AS20" i="2"/>
  <c r="AL20" i="2"/>
  <c r="AU20" i="2" s="1"/>
  <c r="AS7" i="24"/>
  <c r="AL7" i="24"/>
  <c r="AU7" i="24" s="1"/>
  <c r="AG24" i="81"/>
  <c r="AP24" i="81" s="1"/>
  <c r="AF24" i="81"/>
  <c r="AO24" i="81" s="1"/>
  <c r="AE24" i="81"/>
  <c r="W25" i="81"/>
  <c r="AR23" i="41"/>
  <c r="AS18" i="8"/>
  <c r="AL18" i="8"/>
  <c r="AU18" i="8" s="1"/>
  <c r="AS13" i="22"/>
  <c r="AL13" i="22"/>
  <c r="AU13" i="22" s="1"/>
  <c r="AS8" i="60"/>
  <c r="AL8" i="60"/>
  <c r="AU8" i="60" s="1"/>
  <c r="AS21" i="53"/>
  <c r="AL21" i="53"/>
  <c r="AU21" i="53" s="1"/>
  <c r="AE23" i="49"/>
  <c r="AG23" i="49"/>
  <c r="AP23" i="49" s="1"/>
  <c r="AP25" i="49" s="1"/>
  <c r="AF23" i="49"/>
  <c r="AO23" i="49" s="1"/>
  <c r="AO25" i="49" s="1"/>
  <c r="AS4" i="63"/>
  <c r="AS25" i="63" s="1"/>
  <c r="AL4" i="63"/>
  <c r="AU4" i="63" s="1"/>
  <c r="AU25" i="63" s="1"/>
  <c r="C11" i="63" s="1"/>
  <c r="F16" i="97" s="1"/>
  <c r="AE23" i="62"/>
  <c r="AG23" i="62"/>
  <c r="AP23" i="62" s="1"/>
  <c r="AP25" i="62" s="1"/>
  <c r="AF23" i="62"/>
  <c r="AO23" i="62" s="1"/>
  <c r="AO25" i="62" s="1"/>
  <c r="AX23" i="56"/>
  <c r="S23" i="56" s="1"/>
  <c r="AC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9" i="54"/>
  <c r="AL19" i="54"/>
  <c r="AU19" i="54" s="1"/>
  <c r="AS7" i="8"/>
  <c r="AL7" i="8"/>
  <c r="AU7" i="8" s="1"/>
  <c r="AS9" i="60"/>
  <c r="AL9" i="60"/>
  <c r="AU9" i="60" s="1"/>
  <c r="AJ4" i="53"/>
  <c r="AK4" i="53"/>
  <c r="AT4" i="53" s="1"/>
  <c r="AT25" i="53" s="1"/>
  <c r="AJ19" i="64"/>
  <c r="AK19" i="64"/>
  <c r="AT19" i="64" s="1"/>
  <c r="AJ13" i="64"/>
  <c r="AK13" i="64"/>
  <c r="AT13" i="64" s="1"/>
  <c r="AJ7" i="64"/>
  <c r="AK7" i="64"/>
  <c r="AT7" i="64" s="1"/>
  <c r="X24" i="29"/>
  <c r="Y24" i="29"/>
  <c r="Z24" i="29" s="1"/>
  <c r="AH25" i="25"/>
  <c r="AQ25" i="25" s="1"/>
  <c r="AJ18" i="16"/>
  <c r="AK18" i="16"/>
  <c r="AT18" i="16" s="1"/>
  <c r="AJ12" i="16"/>
  <c r="AK12" i="16"/>
  <c r="AT12" i="16" s="1"/>
  <c r="AJ6" i="16"/>
  <c r="AK6" i="16"/>
  <c r="AT6" i="16" s="1"/>
  <c r="AS10" i="2"/>
  <c r="AL10" i="2"/>
  <c r="AU10" i="2" s="1"/>
  <c r="AS15" i="24"/>
  <c r="AL15" i="24"/>
  <c r="AU15" i="24" s="1"/>
  <c r="AS20" i="8"/>
  <c r="AL20" i="8"/>
  <c r="AU20" i="8" s="1"/>
  <c r="AS21" i="22"/>
  <c r="AL21" i="22"/>
  <c r="AU21" i="22" s="1"/>
  <c r="AS11" i="53"/>
  <c r="AL11" i="53"/>
  <c r="AU11" i="53" s="1"/>
  <c r="AS25" i="14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S25" i="19"/>
  <c r="AJ19" i="11"/>
  <c r="AK19" i="11"/>
  <c r="AT19" i="11" s="1"/>
  <c r="AJ13" i="11"/>
  <c r="AK13" i="11"/>
  <c r="AT13" i="11" s="1"/>
  <c r="AJ7" i="11"/>
  <c r="AK7" i="11"/>
  <c r="AT7" i="11" s="1"/>
  <c r="AH24" i="45"/>
  <c r="AQ24" i="45" s="1"/>
  <c r="AR24" i="30"/>
  <c r="AJ17" i="72"/>
  <c r="AK17" i="72"/>
  <c r="AT17" i="72" s="1"/>
  <c r="AJ11" i="72"/>
  <c r="AK11" i="72"/>
  <c r="AT11" i="72" s="1"/>
  <c r="AJ5" i="72"/>
  <c r="AK5" i="72"/>
  <c r="AT5" i="72" s="1"/>
  <c r="AS11" i="2"/>
  <c r="AL11" i="2"/>
  <c r="AU11" i="2" s="1"/>
  <c r="AS11" i="60"/>
  <c r="AL11" i="60"/>
  <c r="AU11" i="60" s="1"/>
  <c r="AJ21" i="51"/>
  <c r="AK21" i="51"/>
  <c r="AT21" i="51" s="1"/>
  <c r="AJ15" i="51"/>
  <c r="AK15" i="51"/>
  <c r="AT15" i="51" s="1"/>
  <c r="AJ9" i="51"/>
  <c r="AK9" i="51"/>
  <c r="AT9" i="51" s="1"/>
  <c r="AH24" i="90"/>
  <c r="AQ24" i="90" s="1"/>
  <c r="AS6" i="2"/>
  <c r="AL6" i="2"/>
  <c r="AU6" i="2" s="1"/>
  <c r="AS5" i="24"/>
  <c r="AL5" i="24"/>
  <c r="AU5" i="24" s="1"/>
  <c r="AK23" i="17"/>
  <c r="AT23" i="17" s="1"/>
  <c r="Y24" i="78"/>
  <c r="X24" i="78"/>
  <c r="X25" i="36"/>
  <c r="Y25" i="36"/>
  <c r="AJ4" i="8"/>
  <c r="AK4" i="8"/>
  <c r="AT4" i="8" s="1"/>
  <c r="AT25" i="8" s="1"/>
  <c r="AS22" i="8"/>
  <c r="AL22" i="8"/>
  <c r="AU22" i="8" s="1"/>
  <c r="AS11" i="22"/>
  <c r="AL11" i="22"/>
  <c r="AU11" i="22" s="1"/>
  <c r="AJ17" i="58"/>
  <c r="AK17" i="58"/>
  <c r="AT17" i="58" s="1"/>
  <c r="AJ11" i="58"/>
  <c r="AK11" i="58"/>
  <c r="AT11" i="58" s="1"/>
  <c r="AJ5" i="58"/>
  <c r="AK5" i="58"/>
  <c r="AT5" i="58" s="1"/>
  <c r="AS7" i="53"/>
  <c r="AL7" i="53"/>
  <c r="AU7" i="53" s="1"/>
  <c r="AI25" i="86"/>
  <c r="AN25" i="86"/>
  <c r="AJ18" i="61"/>
  <c r="AK18" i="61"/>
  <c r="AT18" i="61" s="1"/>
  <c r="AJ12" i="61"/>
  <c r="AK12" i="61"/>
  <c r="AT12" i="61" s="1"/>
  <c r="AJ6" i="61"/>
  <c r="AK6" i="61"/>
  <c r="AT6" i="61" s="1"/>
  <c r="AI22" i="57"/>
  <c r="AN22" i="57"/>
  <c r="AF25" i="30"/>
  <c r="AO25" i="30" s="1"/>
  <c r="AE25" i="30"/>
  <c r="W26" i="30"/>
  <c r="AG25" i="30"/>
  <c r="AP25" i="30" s="1"/>
  <c r="AJ20" i="17"/>
  <c r="AK20" i="17"/>
  <c r="AT20" i="17" s="1"/>
  <c r="AJ14" i="17"/>
  <c r="AK14" i="17"/>
  <c r="AT14" i="17" s="1"/>
  <c r="AJ8" i="17"/>
  <c r="AK8" i="17"/>
  <c r="AT8" i="17" s="1"/>
  <c r="AS12" i="22"/>
  <c r="AL12" i="22"/>
  <c r="AU12" i="22" s="1"/>
  <c r="AS19" i="60"/>
  <c r="AL19" i="60"/>
  <c r="AU19" i="60" s="1"/>
  <c r="AS20" i="53"/>
  <c r="AL20" i="53"/>
  <c r="AU20" i="53" s="1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J18" i="50"/>
  <c r="AK18" i="50"/>
  <c r="AT18" i="50" s="1"/>
  <c r="AJ12" i="50"/>
  <c r="AK12" i="50"/>
  <c r="AT12" i="50" s="1"/>
  <c r="AJ6" i="50"/>
  <c r="AK6" i="50"/>
  <c r="AT6" i="50" s="1"/>
  <c r="AL23" i="53"/>
  <c r="AU23" i="53" s="1"/>
  <c r="AI23" i="10"/>
  <c r="AN23" i="10"/>
  <c r="AN25" i="10" s="1"/>
  <c r="X25" i="38"/>
  <c r="Y25" i="38"/>
  <c r="AH25" i="80"/>
  <c r="AQ25" i="80" s="1"/>
  <c r="Z23" i="35"/>
  <c r="AR23" i="11"/>
  <c r="AR25" i="11" s="1"/>
  <c r="AL23" i="8"/>
  <c r="AU23" i="8" s="1"/>
  <c r="AR23" i="8"/>
  <c r="AR25" i="8" s="1"/>
  <c r="AS12" i="54"/>
  <c r="AL12" i="54"/>
  <c r="AU12" i="54" s="1"/>
  <c r="AG24" i="75"/>
  <c r="AP24" i="75" s="1"/>
  <c r="AF24" i="75"/>
  <c r="AO24" i="75" s="1"/>
  <c r="AE24" i="75"/>
  <c r="W25" i="75"/>
  <c r="AJ23" i="64"/>
  <c r="AS23" i="64" s="1"/>
  <c r="AK23" i="64"/>
  <c r="AT23" i="64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H25" i="40"/>
  <c r="AQ25" i="40" s="1"/>
  <c r="Z26" i="79"/>
  <c r="AS9" i="2"/>
  <c r="AL9" i="2"/>
  <c r="AU9" i="2" s="1"/>
  <c r="AS8" i="24"/>
  <c r="AL8" i="24"/>
  <c r="AU8" i="24" s="1"/>
  <c r="AX22" i="56"/>
  <c r="S22" i="56" s="1"/>
  <c r="AC22" i="56" s="1"/>
  <c r="AB23" i="56" s="1"/>
  <c r="Z23" i="20"/>
  <c r="AS14" i="22"/>
  <c r="AL14" i="22"/>
  <c r="AU14" i="22" s="1"/>
  <c r="AS3" i="53"/>
  <c r="AL3" i="53"/>
  <c r="AU3" i="53" s="1"/>
  <c r="AS22" i="53"/>
  <c r="AL22" i="53"/>
  <c r="AU22" i="53" s="1"/>
  <c r="X23" i="68"/>
  <c r="Y23" i="68"/>
  <c r="AJ18" i="64"/>
  <c r="AK18" i="64"/>
  <c r="AT18" i="64" s="1"/>
  <c r="AJ12" i="64"/>
  <c r="AK12" i="64"/>
  <c r="AT12" i="64" s="1"/>
  <c r="AJ6" i="64"/>
  <c r="AK6" i="64"/>
  <c r="AT6" i="64" s="1"/>
  <c r="AN23" i="29"/>
  <c r="AI23" i="29"/>
  <c r="AR23" i="45"/>
  <c r="AJ17" i="16"/>
  <c r="AK17" i="16"/>
  <c r="AT17" i="16" s="1"/>
  <c r="AJ11" i="16"/>
  <c r="AK11" i="16"/>
  <c r="AT11" i="16" s="1"/>
  <c r="AJ5" i="16"/>
  <c r="AK5" i="16"/>
  <c r="AT5" i="16" s="1"/>
  <c r="AR22" i="32"/>
  <c r="AS20" i="54"/>
  <c r="AL20" i="54"/>
  <c r="AU20" i="54" s="1"/>
  <c r="AR22" i="27"/>
  <c r="AS10" i="60"/>
  <c r="AL10" i="60"/>
  <c r="AU10" i="60" s="1"/>
  <c r="AX22" i="49"/>
  <c r="AJ18" i="11"/>
  <c r="AK18" i="11"/>
  <c r="AT18" i="11" s="1"/>
  <c r="AJ12" i="11"/>
  <c r="AK12" i="11"/>
  <c r="AT12" i="11" s="1"/>
  <c r="AJ6" i="11"/>
  <c r="AK6" i="11"/>
  <c r="AT6" i="11" s="1"/>
  <c r="W25" i="84"/>
  <c r="AE24" i="84"/>
  <c r="AG24" i="84"/>
  <c r="AP24" i="84" s="1"/>
  <c r="AF24" i="84"/>
  <c r="AO24" i="84" s="1"/>
  <c r="AR24" i="43"/>
  <c r="AJ22" i="72"/>
  <c r="AK22" i="72"/>
  <c r="AT22" i="72" s="1"/>
  <c r="AJ16" i="72"/>
  <c r="AK16" i="72"/>
  <c r="AT16" i="72" s="1"/>
  <c r="AJ10" i="72"/>
  <c r="AK10" i="72"/>
  <c r="AT10" i="72" s="1"/>
  <c r="AJ3" i="72"/>
  <c r="AB4" i="72"/>
  <c r="AS16" i="24"/>
  <c r="AL16" i="24"/>
  <c r="AU16" i="24" s="1"/>
  <c r="AS9" i="54"/>
  <c r="AL9" i="54"/>
  <c r="AU9" i="54" s="1"/>
  <c r="AS21" i="8"/>
  <c r="AL21" i="8"/>
  <c r="AU21" i="8" s="1"/>
  <c r="AS16" i="22"/>
  <c r="AL16" i="22"/>
  <c r="AU16" i="22" s="1"/>
  <c r="AS12" i="53"/>
  <c r="AL12" i="53"/>
  <c r="AU12" i="53" s="1"/>
  <c r="AJ20" i="51"/>
  <c r="AK20" i="51"/>
  <c r="AT20" i="51" s="1"/>
  <c r="AJ14" i="51"/>
  <c r="AK14" i="51"/>
  <c r="AT14" i="51" s="1"/>
  <c r="AJ8" i="51"/>
  <c r="AK8" i="51"/>
  <c r="AT8" i="51" s="1"/>
  <c r="AN23" i="16"/>
  <c r="AN25" i="16" s="1"/>
  <c r="AI23" i="16"/>
  <c r="AR22" i="35"/>
  <c r="AR23" i="61"/>
  <c r="AR25" i="61" s="1"/>
  <c r="AI23" i="78"/>
  <c r="AN23" i="78"/>
  <c r="AS16" i="54"/>
  <c r="AL16" i="54"/>
  <c r="AU16" i="54" s="1"/>
  <c r="X25" i="26"/>
  <c r="Y25" i="26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S18" i="60"/>
  <c r="AL18" i="60"/>
  <c r="AU18" i="60" s="1"/>
  <c r="AJ17" i="61"/>
  <c r="AK17" i="61"/>
  <c r="AT17" i="61" s="1"/>
  <c r="AJ11" i="61"/>
  <c r="AK11" i="61"/>
  <c r="AT11" i="61" s="1"/>
  <c r="AJ5" i="61"/>
  <c r="AK5" i="61"/>
  <c r="AT5" i="61" s="1"/>
  <c r="X23" i="57"/>
  <c r="Y23" i="57"/>
  <c r="AS7" i="2"/>
  <c r="AL7" i="2"/>
  <c r="AU7" i="2" s="1"/>
  <c r="AS18" i="24"/>
  <c r="AL18" i="24"/>
  <c r="AU18" i="24" s="1"/>
  <c r="AJ19" i="17"/>
  <c r="AK19" i="17"/>
  <c r="AT19" i="17" s="1"/>
  <c r="AJ13" i="17"/>
  <c r="AK13" i="17"/>
  <c r="AT13" i="17" s="1"/>
  <c r="AJ7" i="17"/>
  <c r="AK7" i="17"/>
  <c r="AT7" i="17" s="1"/>
  <c r="AS4" i="13"/>
  <c r="AS25" i="13" s="1"/>
  <c r="AL4" i="13"/>
  <c r="AU4" i="13" s="1"/>
  <c r="AU25" i="13" s="1"/>
  <c r="C11" i="13" s="1"/>
  <c r="AH23" i="7"/>
  <c r="AQ23" i="7" s="1"/>
  <c r="AQ25" i="7" s="1"/>
  <c r="AZ3" i="7"/>
  <c r="AX22" i="7" s="1"/>
  <c r="S22" i="7" s="1"/>
  <c r="AC22" i="7" s="1"/>
  <c r="AB23" i="7" s="1"/>
  <c r="AS11" i="54"/>
  <c r="AL11" i="54"/>
  <c r="AU11" i="54" s="1"/>
  <c r="AS11" i="8"/>
  <c r="AL11" i="8"/>
  <c r="AU11" i="8" s="1"/>
  <c r="X25" i="42"/>
  <c r="Y25" i="42"/>
  <c r="AR23" i="85"/>
  <c r="Z25" i="87"/>
  <c r="AJ21" i="59"/>
  <c r="AK21" i="59"/>
  <c r="AT21" i="59" s="1"/>
  <c r="AJ15" i="59"/>
  <c r="AK15" i="59"/>
  <c r="AT15" i="59" s="1"/>
  <c r="AJ9" i="59"/>
  <c r="AK9" i="59"/>
  <c r="AT9" i="59" s="1"/>
  <c r="AJ17" i="50"/>
  <c r="AK17" i="50"/>
  <c r="AT17" i="50" s="1"/>
  <c r="AJ11" i="50"/>
  <c r="AK11" i="50"/>
  <c r="AT11" i="50" s="1"/>
  <c r="AJ5" i="50"/>
  <c r="AK5" i="50"/>
  <c r="AT5" i="50" s="1"/>
  <c r="AR23" i="64"/>
  <c r="AR25" i="64" s="1"/>
  <c r="AS4" i="70"/>
  <c r="AS25" i="70" s="1"/>
  <c r="AL4" i="70"/>
  <c r="AU4" i="70" s="1"/>
  <c r="AU25" i="70" s="1"/>
  <c r="C11" i="70" s="1"/>
  <c r="F23" i="97" s="1"/>
  <c r="AI23" i="12"/>
  <c r="AN23" i="12"/>
  <c r="AN25" i="12" s="1"/>
  <c r="AN24" i="38"/>
  <c r="AI24" i="38"/>
  <c r="Z25" i="80"/>
  <c r="AR24" i="40"/>
  <c r="AS8" i="2"/>
  <c r="AL8" i="2"/>
  <c r="AU8" i="2" s="1"/>
  <c r="AS13" i="24"/>
  <c r="AL13" i="24"/>
  <c r="AU13" i="24" s="1"/>
  <c r="AS6" i="8"/>
  <c r="AL6" i="8"/>
  <c r="AU6" i="8" s="1"/>
  <c r="AS19" i="22"/>
  <c r="AL19" i="22"/>
  <c r="AU19" i="22" s="1"/>
  <c r="AS14" i="60"/>
  <c r="AL14" i="60"/>
  <c r="AU14" i="60" s="1"/>
  <c r="AS9" i="53"/>
  <c r="AL9" i="53"/>
  <c r="AU9" i="53" s="1"/>
  <c r="AX22" i="55"/>
  <c r="S22" i="55" s="1"/>
  <c r="AC22" i="55" s="1"/>
  <c r="AB23" i="55" s="1"/>
  <c r="Z25" i="40"/>
  <c r="AR25" i="96"/>
  <c r="W25" i="88"/>
  <c r="AG24" i="88"/>
  <c r="AP24" i="88" s="1"/>
  <c r="AF24" i="88"/>
  <c r="AO24" i="88" s="1"/>
  <c r="AE24" i="88"/>
  <c r="AE23" i="74"/>
  <c r="W24" i="74"/>
  <c r="AF23" i="74"/>
  <c r="AO23" i="74" s="1"/>
  <c r="AG23" i="74"/>
  <c r="AP23" i="74" s="1"/>
  <c r="AS7" i="54"/>
  <c r="AL7" i="54"/>
  <c r="AU7" i="54" s="1"/>
  <c r="AS13" i="8"/>
  <c r="AL13" i="8"/>
  <c r="AU13" i="8" s="1"/>
  <c r="AX23" i="12"/>
  <c r="S23" i="12" s="1"/>
  <c r="AC23" i="12" s="1"/>
  <c r="AJ23" i="12" s="1"/>
  <c r="AS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5" i="60"/>
  <c r="AL15" i="60"/>
  <c r="AU15" i="60" s="1"/>
  <c r="AH24" i="85"/>
  <c r="AQ24" i="85" s="1"/>
  <c r="AI22" i="68"/>
  <c r="AN22" i="68"/>
  <c r="AJ17" i="64"/>
  <c r="AK17" i="64"/>
  <c r="AT17" i="64" s="1"/>
  <c r="AJ11" i="64"/>
  <c r="AK11" i="64"/>
  <c r="AT11" i="64" s="1"/>
  <c r="AJ5" i="64"/>
  <c r="AK5" i="64"/>
  <c r="AT5" i="64" s="1"/>
  <c r="AR23" i="47"/>
  <c r="Z25" i="25"/>
  <c r="AJ22" i="16"/>
  <c r="AK22" i="16"/>
  <c r="AT22" i="16" s="1"/>
  <c r="AJ16" i="16"/>
  <c r="AK16" i="16"/>
  <c r="AT16" i="16" s="1"/>
  <c r="AJ10" i="16"/>
  <c r="AK10" i="16"/>
  <c r="AT10" i="16" s="1"/>
  <c r="AJ3" i="16"/>
  <c r="AB4" i="16"/>
  <c r="AS16" i="2"/>
  <c r="AL16" i="2"/>
  <c r="AU16" i="2" s="1"/>
  <c r="AS21" i="24"/>
  <c r="AL21" i="24"/>
  <c r="AU21" i="24" s="1"/>
  <c r="AS8" i="8"/>
  <c r="AL8" i="8"/>
  <c r="AU8" i="8" s="1"/>
  <c r="AR22" i="20"/>
  <c r="AS9" i="22"/>
  <c r="AL9" i="22"/>
  <c r="AU9" i="22" s="1"/>
  <c r="AS17" i="53"/>
  <c r="AL17" i="53"/>
  <c r="AU17" i="53" s="1"/>
  <c r="AJ17" i="11"/>
  <c r="AK17" i="11"/>
  <c r="AT17" i="11" s="1"/>
  <c r="AJ11" i="11"/>
  <c r="AK11" i="11"/>
  <c r="AT11" i="11" s="1"/>
  <c r="AJ5" i="11"/>
  <c r="AK5" i="11"/>
  <c r="AT5" i="11" s="1"/>
  <c r="Z24" i="45"/>
  <c r="AR23" i="90"/>
  <c r="AJ21" i="72"/>
  <c r="AK21" i="72"/>
  <c r="AT21" i="72" s="1"/>
  <c r="AJ15" i="72"/>
  <c r="AK15" i="72"/>
  <c r="AT15" i="72" s="1"/>
  <c r="AJ9" i="72"/>
  <c r="AK9" i="72"/>
  <c r="AT9" i="72" s="1"/>
  <c r="AS17" i="2"/>
  <c r="AL17" i="2"/>
  <c r="AU17" i="2" s="1"/>
  <c r="AJ4" i="24"/>
  <c r="AK4" i="24"/>
  <c r="AT4" i="24" s="1"/>
  <c r="AT25" i="24" s="1"/>
  <c r="W26" i="28"/>
  <c r="AE25" i="28"/>
  <c r="AG25" i="28"/>
  <c r="AP25" i="28" s="1"/>
  <c r="AF25" i="28"/>
  <c r="AO25" i="28" s="1"/>
  <c r="AJ4" i="22"/>
  <c r="AK4" i="22"/>
  <c r="AT4" i="22" s="1"/>
  <c r="AT25" i="22" s="1"/>
  <c r="AS17" i="60"/>
  <c r="AL17" i="60"/>
  <c r="AU17" i="60" s="1"/>
  <c r="W25" i="33"/>
  <c r="AF24" i="33"/>
  <c r="AO24" i="33" s="1"/>
  <c r="AE24" i="33"/>
  <c r="AG24" i="33"/>
  <c r="AP24" i="33" s="1"/>
  <c r="AJ19" i="51"/>
  <c r="AK19" i="51"/>
  <c r="AT19" i="51" s="1"/>
  <c r="AJ13" i="51"/>
  <c r="AK13" i="51"/>
  <c r="AT13" i="51" s="1"/>
  <c r="AJ7" i="51"/>
  <c r="AK7" i="51"/>
  <c r="AT7" i="51" s="1"/>
  <c r="AR24" i="37"/>
  <c r="AL23" i="59"/>
  <c r="AU23" i="59" s="1"/>
  <c r="AR23" i="59"/>
  <c r="AR25" i="59" s="1"/>
  <c r="Z24" i="90"/>
  <c r="AS12" i="2"/>
  <c r="AL12" i="2"/>
  <c r="AU12" i="2" s="1"/>
  <c r="AS11" i="24"/>
  <c r="AL11" i="24"/>
  <c r="AU11" i="24" s="1"/>
  <c r="AN24" i="36"/>
  <c r="AI24" i="36"/>
  <c r="AS10" i="8"/>
  <c r="AL10" i="8"/>
  <c r="AU10" i="8" s="1"/>
  <c r="AS17" i="22"/>
  <c r="AL17" i="22"/>
  <c r="AU17" i="22" s="1"/>
  <c r="AJ21" i="58"/>
  <c r="AK21" i="58"/>
  <c r="AT21" i="58" s="1"/>
  <c r="AJ15" i="58"/>
  <c r="AK15" i="58"/>
  <c r="AT15" i="58" s="1"/>
  <c r="AJ9" i="58"/>
  <c r="AK9" i="58"/>
  <c r="AT9" i="58" s="1"/>
  <c r="AS13" i="53"/>
  <c r="AL13" i="53"/>
  <c r="AU13" i="53" s="1"/>
  <c r="AR24" i="87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AH25" i="37"/>
  <c r="AQ25" i="37" s="1"/>
  <c r="AR25" i="79"/>
  <c r="AJ18" i="17"/>
  <c r="AK18" i="17"/>
  <c r="AT18" i="17" s="1"/>
  <c r="AJ12" i="17"/>
  <c r="AK12" i="17"/>
  <c r="AT12" i="17" s="1"/>
  <c r="AJ6" i="17"/>
  <c r="AK6" i="17"/>
  <c r="AT6" i="17" s="1"/>
  <c r="Z23" i="7"/>
  <c r="AI24" i="42"/>
  <c r="AN24" i="42"/>
  <c r="AS18" i="22"/>
  <c r="AL18" i="22"/>
  <c r="AU18" i="22" s="1"/>
  <c r="AS7" i="60"/>
  <c r="AL7" i="60"/>
  <c r="AU7" i="60" s="1"/>
  <c r="AS8" i="53"/>
  <c r="AL8" i="53"/>
  <c r="AU8" i="53" s="1"/>
  <c r="AJ20" i="59"/>
  <c r="AK20" i="59"/>
  <c r="AT20" i="59" s="1"/>
  <c r="AJ14" i="59"/>
  <c r="AK14" i="59"/>
  <c r="AT14" i="59" s="1"/>
  <c r="AJ8" i="59"/>
  <c r="AK8" i="59"/>
  <c r="AT8" i="59" s="1"/>
  <c r="AJ22" i="50"/>
  <c r="AK22" i="50"/>
  <c r="AT22" i="50" s="1"/>
  <c r="AJ16" i="50"/>
  <c r="AK16" i="50"/>
  <c r="AT16" i="50" s="1"/>
  <c r="AJ10" i="50"/>
  <c r="AK10" i="50"/>
  <c r="AT10" i="50" s="1"/>
  <c r="AB4" i="50"/>
  <c r="AJ3" i="50"/>
  <c r="AF24" i="34"/>
  <c r="AO24" i="34" s="1"/>
  <c r="AG24" i="34"/>
  <c r="AP24" i="34" s="1"/>
  <c r="AE24" i="34"/>
  <c r="W25" i="34"/>
  <c r="AN23" i="18"/>
  <c r="AN25" i="18" s="1"/>
  <c r="AI23" i="18"/>
  <c r="AN23" i="93"/>
  <c r="AI23" i="93"/>
  <c r="X26" i="48"/>
  <c r="Y26" i="48"/>
  <c r="AL23" i="50"/>
  <c r="AU23" i="50" s="1"/>
  <c r="AR23" i="50"/>
  <c r="AR25" i="50" s="1"/>
  <c r="AI22" i="94"/>
  <c r="AN22" i="94"/>
  <c r="AH26" i="96"/>
  <c r="AQ26" i="96" s="1"/>
  <c r="AG23" i="56"/>
  <c r="AP23" i="56" s="1"/>
  <c r="AP25" i="56" s="1"/>
  <c r="AF23" i="56"/>
  <c r="AO23" i="56" s="1"/>
  <c r="AO25" i="56" s="1"/>
  <c r="AE23" i="56"/>
  <c r="AS4" i="52"/>
  <c r="AS25" i="52" s="1"/>
  <c r="AL4" i="52"/>
  <c r="AU4" i="52" s="1"/>
  <c r="AU25" i="52" s="1"/>
  <c r="C11" i="52" s="1"/>
  <c r="F5" i="97" s="1"/>
  <c r="AS18" i="54"/>
  <c r="AL18" i="54"/>
  <c r="AU18" i="54" s="1"/>
  <c r="AH23" i="46"/>
  <c r="AQ23" i="46" s="1"/>
  <c r="AR23" i="92"/>
  <c r="AR23" i="2"/>
  <c r="AR25" i="2" s="1"/>
  <c r="AL23" i="2"/>
  <c r="AU23" i="2" s="1"/>
  <c r="AS15" i="2"/>
  <c r="AL15" i="2"/>
  <c r="AU15" i="2" s="1"/>
  <c r="AS14" i="24"/>
  <c r="AL14" i="24"/>
  <c r="AU14" i="24" s="1"/>
  <c r="AH23" i="23"/>
  <c r="AQ23" i="23" s="1"/>
  <c r="AQ25" i="23" s="1"/>
  <c r="AZ3" i="23"/>
  <c r="AH23" i="27"/>
  <c r="AQ23" i="27" s="1"/>
  <c r="AK23" i="12"/>
  <c r="AT23" i="12" s="1"/>
  <c r="X24" i="39"/>
  <c r="Y24" i="39"/>
  <c r="AS20" i="22"/>
  <c r="AL20" i="22"/>
  <c r="AU20" i="22" s="1"/>
  <c r="AS10" i="53"/>
  <c r="AL10" i="53"/>
  <c r="AU10" i="53" s="1"/>
  <c r="AJ22" i="64"/>
  <c r="AK22" i="64"/>
  <c r="AT22" i="64" s="1"/>
  <c r="AJ16" i="64"/>
  <c r="AK16" i="64"/>
  <c r="AT16" i="64" s="1"/>
  <c r="AJ10" i="64"/>
  <c r="AK10" i="64"/>
  <c r="AT10" i="64" s="1"/>
  <c r="AB4" i="64"/>
  <c r="AJ3" i="64"/>
  <c r="AJ21" i="16"/>
  <c r="AK21" i="16"/>
  <c r="AT21" i="16" s="1"/>
  <c r="AJ15" i="16"/>
  <c r="AK15" i="16"/>
  <c r="AT15" i="16" s="1"/>
  <c r="AJ9" i="16"/>
  <c r="AK9" i="16"/>
  <c r="AT9" i="16" s="1"/>
  <c r="AJ4" i="2"/>
  <c r="AK4" i="2"/>
  <c r="AT4" i="2" s="1"/>
  <c r="AT25" i="2" s="1"/>
  <c r="AR22" i="23"/>
  <c r="AS8" i="54"/>
  <c r="AL8" i="54"/>
  <c r="AU8" i="54" s="1"/>
  <c r="Y25" i="73"/>
  <c r="X25" i="73"/>
  <c r="AH24" i="41"/>
  <c r="AQ24" i="41" s="1"/>
  <c r="W26" i="83"/>
  <c r="AF25" i="83"/>
  <c r="AO25" i="83" s="1"/>
  <c r="AE25" i="83"/>
  <c r="AG25" i="83"/>
  <c r="AP25" i="83" s="1"/>
  <c r="AS16" i="60"/>
  <c r="AL16" i="60"/>
  <c r="AU16" i="60" s="1"/>
  <c r="AG23" i="89"/>
  <c r="AP23" i="89" s="1"/>
  <c r="AF23" i="89"/>
  <c r="AO23" i="89" s="1"/>
  <c r="W24" i="89"/>
  <c r="AE23" i="89"/>
  <c r="AJ22" i="11"/>
  <c r="AK22" i="11"/>
  <c r="AT22" i="11" s="1"/>
  <c r="AJ16" i="11"/>
  <c r="AK16" i="11"/>
  <c r="AT16" i="11" s="1"/>
  <c r="AJ10" i="11"/>
  <c r="AK10" i="11"/>
  <c r="AT10" i="11" s="1"/>
  <c r="AJ3" i="11"/>
  <c r="AB4" i="11"/>
  <c r="AH24" i="95"/>
  <c r="AQ24" i="95" s="1"/>
  <c r="AJ20" i="72"/>
  <c r="AK20" i="72"/>
  <c r="AT20" i="72" s="1"/>
  <c r="AJ14" i="72"/>
  <c r="AK14" i="72"/>
  <c r="AT14" i="72" s="1"/>
  <c r="AJ8" i="72"/>
  <c r="AK8" i="72"/>
  <c r="AT8" i="72" s="1"/>
  <c r="AS3" i="24"/>
  <c r="AL3" i="24"/>
  <c r="AU3" i="24" s="1"/>
  <c r="AS22" i="24"/>
  <c r="AL22" i="24"/>
  <c r="AU22" i="24" s="1"/>
  <c r="AS15" i="54"/>
  <c r="AL15" i="54"/>
  <c r="AU15" i="54" s="1"/>
  <c r="AN24" i="82"/>
  <c r="AI24" i="82"/>
  <c r="AS9" i="8"/>
  <c r="AL9" i="8"/>
  <c r="AU9" i="8" s="1"/>
  <c r="AS3" i="22"/>
  <c r="AL3" i="22"/>
  <c r="AU3" i="22" s="1"/>
  <c r="AS22" i="22"/>
  <c r="AL22" i="22"/>
  <c r="AU22" i="22" s="1"/>
  <c r="AS18" i="53"/>
  <c r="AL18" i="53"/>
  <c r="AU18" i="53" s="1"/>
  <c r="AJ18" i="51"/>
  <c r="AK18" i="51"/>
  <c r="AT18" i="51" s="1"/>
  <c r="AJ12" i="51"/>
  <c r="AK12" i="51"/>
  <c r="AT12" i="51" s="1"/>
  <c r="AJ6" i="51"/>
  <c r="AK6" i="51"/>
  <c r="AT6" i="51" s="1"/>
  <c r="AH23" i="32"/>
  <c r="AQ23" i="32" s="1"/>
  <c r="AS22" i="54"/>
  <c r="AL22" i="54"/>
  <c r="AU22" i="54" s="1"/>
  <c r="AI24" i="26"/>
  <c r="AN24" i="26"/>
  <c r="AJ20" i="58"/>
  <c r="AK20" i="58"/>
  <c r="AT20" i="58" s="1"/>
  <c r="AJ14" i="58"/>
  <c r="AK14" i="58"/>
  <c r="AT14" i="58" s="1"/>
  <c r="AJ8" i="58"/>
  <c r="AK8" i="58"/>
  <c r="AT8" i="58" s="1"/>
  <c r="AS6" i="60"/>
  <c r="AL6" i="60"/>
  <c r="AU6" i="60" s="1"/>
  <c r="AL23" i="22"/>
  <c r="AU23" i="22" s="1"/>
  <c r="AR23" i="22"/>
  <c r="AR25" i="22" s="1"/>
  <c r="AJ21" i="61"/>
  <c r="AK21" i="61"/>
  <c r="AT21" i="61" s="1"/>
  <c r="AJ15" i="61"/>
  <c r="AK15" i="61"/>
  <c r="AT15" i="61" s="1"/>
  <c r="AJ9" i="61"/>
  <c r="AK9" i="61"/>
  <c r="AT9" i="61" s="1"/>
  <c r="AR23" i="95"/>
  <c r="AX23" i="10"/>
  <c r="S23" i="10" s="1"/>
  <c r="AC23" i="10" s="1"/>
  <c r="AJ23" i="10" s="1"/>
  <c r="AS23" i="10" s="1"/>
  <c r="AX3" i="10"/>
  <c r="S3" i="10" s="1"/>
  <c r="AC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13" i="2"/>
  <c r="AL13" i="2"/>
  <c r="AU13" i="2" s="1"/>
  <c r="AS6" i="24"/>
  <c r="AL6" i="24"/>
  <c r="AU6" i="24" s="1"/>
  <c r="AJ17" i="17"/>
  <c r="AK17" i="17"/>
  <c r="AT17" i="17" s="1"/>
  <c r="AJ11" i="17"/>
  <c r="AK11" i="17"/>
  <c r="AT11" i="17" s="1"/>
  <c r="AJ5" i="17"/>
  <c r="AK5" i="17"/>
  <c r="AT5" i="17" s="1"/>
  <c r="AS17" i="54"/>
  <c r="AL17" i="54"/>
  <c r="AU17" i="54" s="1"/>
  <c r="AS17" i="8"/>
  <c r="AL17" i="8"/>
  <c r="AU17" i="8" s="1"/>
  <c r="AS4" i="4"/>
  <c r="AS25" i="4" s="1"/>
  <c r="AL4" i="4"/>
  <c r="AU4" i="4" s="1"/>
  <c r="AU25" i="4" s="1"/>
  <c r="C11" i="4" s="1"/>
  <c r="AJ19" i="59"/>
  <c r="AK19" i="59"/>
  <c r="AT19" i="59" s="1"/>
  <c r="AJ13" i="59"/>
  <c r="AK13" i="59"/>
  <c r="AT13" i="59" s="1"/>
  <c r="AJ7" i="59"/>
  <c r="AK7" i="59"/>
  <c r="AT7" i="59" s="1"/>
  <c r="AJ21" i="50"/>
  <c r="AK21" i="50"/>
  <c r="AT21" i="50" s="1"/>
  <c r="AJ15" i="50"/>
  <c r="AK15" i="50"/>
  <c r="AT15" i="50" s="1"/>
  <c r="AJ9" i="50"/>
  <c r="AK9" i="50"/>
  <c r="AT9" i="50" s="1"/>
  <c r="AR23" i="58"/>
  <c r="AR25" i="58" s="1"/>
  <c r="AN23" i="55"/>
  <c r="AN25" i="55" s="1"/>
  <c r="AI23" i="55"/>
  <c r="AL23" i="64" l="1"/>
  <c r="AU23" i="64" s="1"/>
  <c r="X23" i="67"/>
  <c r="Y23" i="67"/>
  <c r="Z23" i="67"/>
  <c r="AJ7" i="1"/>
  <c r="AK7" i="1"/>
  <c r="AT7" i="1" s="1"/>
  <c r="AJ17" i="1"/>
  <c r="AK17" i="1"/>
  <c r="AT17" i="1" s="1"/>
  <c r="AK21" i="1"/>
  <c r="AT21" i="1" s="1"/>
  <c r="AJ21" i="1"/>
  <c r="AJ14" i="1"/>
  <c r="AK14" i="1"/>
  <c r="AT14" i="1" s="1"/>
  <c r="AN22" i="67"/>
  <c r="AI22" i="67"/>
  <c r="AR22" i="67" s="1"/>
  <c r="AJ11" i="1"/>
  <c r="AK11" i="1"/>
  <c r="AT11" i="1" s="1"/>
  <c r="AJ6" i="1"/>
  <c r="AK6" i="1"/>
  <c r="AT6" i="1" s="1"/>
  <c r="AJ13" i="1"/>
  <c r="AK13" i="1"/>
  <c r="AT13" i="1" s="1"/>
  <c r="AK19" i="1"/>
  <c r="AT19" i="1" s="1"/>
  <c r="AJ19" i="1"/>
  <c r="Z23" i="57"/>
  <c r="AJ12" i="1"/>
  <c r="AK12" i="1"/>
  <c r="AT12" i="1" s="1"/>
  <c r="AK22" i="1"/>
  <c r="AT22" i="1" s="1"/>
  <c r="AJ22" i="1"/>
  <c r="AJ20" i="1"/>
  <c r="AK20" i="1"/>
  <c r="AT20" i="1" s="1"/>
  <c r="AJ23" i="1"/>
  <c r="AK23" i="1"/>
  <c r="AT23" i="1" s="1"/>
  <c r="AJ3" i="1"/>
  <c r="AB4" i="1"/>
  <c r="AJ10" i="1"/>
  <c r="AK10" i="1"/>
  <c r="AT10" i="1" s="1"/>
  <c r="AJ16" i="1"/>
  <c r="AK16" i="1"/>
  <c r="AT16" i="1" s="1"/>
  <c r="AK15" i="1"/>
  <c r="AT15" i="1" s="1"/>
  <c r="AJ15" i="1"/>
  <c r="Z25" i="38"/>
  <c r="AJ8" i="1"/>
  <c r="AK8" i="1"/>
  <c r="AT8" i="1" s="1"/>
  <c r="AJ18" i="1"/>
  <c r="AK18" i="1"/>
  <c r="AT18" i="1" s="1"/>
  <c r="AJ5" i="1"/>
  <c r="AK5" i="1"/>
  <c r="AT5" i="1" s="1"/>
  <c r="AJ9" i="1"/>
  <c r="AK9" i="1"/>
  <c r="AT9" i="1" s="1"/>
  <c r="AG23" i="23"/>
  <c r="AP23" i="23" s="1"/>
  <c r="AP25" i="23" s="1"/>
  <c r="AL23" i="61"/>
  <c r="AU23" i="61" s="1"/>
  <c r="AE23" i="23"/>
  <c r="AG24" i="41"/>
  <c r="AP24" i="41" s="1"/>
  <c r="AG26" i="96"/>
  <c r="AP26" i="96" s="1"/>
  <c r="AX22" i="3"/>
  <c r="S22" i="3" s="1"/>
  <c r="AC22" i="3" s="1"/>
  <c r="AB23" i="3" s="1"/>
  <c r="AK23" i="3" s="1"/>
  <c r="AT23" i="3" s="1"/>
  <c r="AX7" i="3"/>
  <c r="S7" i="3" s="1"/>
  <c r="AC7" i="3" s="1"/>
  <c r="AB8" i="3" s="1"/>
  <c r="AX13" i="3"/>
  <c r="S13" i="3" s="1"/>
  <c r="AC13" i="3" s="1"/>
  <c r="AB14" i="3" s="1"/>
  <c r="AX19" i="3"/>
  <c r="S19" i="3" s="1"/>
  <c r="AC19" i="3" s="1"/>
  <c r="AB20" i="3" s="1"/>
  <c r="AX12" i="3"/>
  <c r="S12" i="3" s="1"/>
  <c r="AC12" i="3" s="1"/>
  <c r="AB13" i="3" s="1"/>
  <c r="AX23" i="3"/>
  <c r="S23" i="3" s="1"/>
  <c r="AC23" i="3" s="1"/>
  <c r="AX8" i="3"/>
  <c r="S8" i="3" s="1"/>
  <c r="AC8" i="3" s="1"/>
  <c r="AB9" i="3" s="1"/>
  <c r="AX14" i="3"/>
  <c r="S14" i="3" s="1"/>
  <c r="AC14" i="3" s="1"/>
  <c r="AB15" i="3" s="1"/>
  <c r="AX20" i="3"/>
  <c r="S20" i="3" s="1"/>
  <c r="AC20" i="3" s="1"/>
  <c r="AB21" i="3" s="1"/>
  <c r="AX17" i="3"/>
  <c r="S17" i="3" s="1"/>
  <c r="AC17" i="3" s="1"/>
  <c r="AB18" i="3" s="1"/>
  <c r="AX3" i="3"/>
  <c r="S3" i="3" s="1"/>
  <c r="AC3" i="3" s="1"/>
  <c r="AX9" i="3"/>
  <c r="S9" i="3" s="1"/>
  <c r="AC9" i="3" s="1"/>
  <c r="AB10" i="3" s="1"/>
  <c r="AX15" i="3"/>
  <c r="S15" i="3" s="1"/>
  <c r="AC15" i="3" s="1"/>
  <c r="AB16" i="3" s="1"/>
  <c r="AX21" i="3"/>
  <c r="S21" i="3" s="1"/>
  <c r="AC21" i="3" s="1"/>
  <c r="AB22" i="3" s="1"/>
  <c r="AX11" i="3"/>
  <c r="S11" i="3" s="1"/>
  <c r="AC11" i="3" s="1"/>
  <c r="AB12" i="3" s="1"/>
  <c r="AX4" i="3"/>
  <c r="S4" i="3" s="1"/>
  <c r="AC4" i="3" s="1"/>
  <c r="AB5" i="3" s="1"/>
  <c r="AX10" i="3"/>
  <c r="S10" i="3" s="1"/>
  <c r="AC10" i="3" s="1"/>
  <c r="AB11" i="3" s="1"/>
  <c r="AX16" i="3"/>
  <c r="S16" i="3" s="1"/>
  <c r="AC16" i="3" s="1"/>
  <c r="AB17" i="3" s="1"/>
  <c r="AX5" i="3"/>
  <c r="S5" i="3" s="1"/>
  <c r="AC5" i="3" s="1"/>
  <c r="AB6" i="3" s="1"/>
  <c r="AX6" i="3"/>
  <c r="S6" i="3" s="1"/>
  <c r="AC6" i="3" s="1"/>
  <c r="AB7" i="3" s="1"/>
  <c r="AX18" i="3"/>
  <c r="S18" i="3" s="1"/>
  <c r="AC18" i="3" s="1"/>
  <c r="AB19" i="3" s="1"/>
  <c r="AN23" i="3"/>
  <c r="AN25" i="3" s="1"/>
  <c r="AI23" i="3"/>
  <c r="Z24" i="93"/>
  <c r="W25" i="93" s="1"/>
  <c r="AF24" i="41"/>
  <c r="AO24" i="41" s="1"/>
  <c r="AE26" i="96"/>
  <c r="W25" i="41"/>
  <c r="W27" i="96"/>
  <c r="Z26" i="86"/>
  <c r="AE26" i="86" s="1"/>
  <c r="Z25" i="31"/>
  <c r="AE25" i="31" s="1"/>
  <c r="Z25" i="82"/>
  <c r="Z23" i="94"/>
  <c r="AF25" i="43"/>
  <c r="AO25" i="43" s="1"/>
  <c r="Z23" i="68"/>
  <c r="Z25" i="77"/>
  <c r="W26" i="77" s="1"/>
  <c r="W26" i="43"/>
  <c r="Y26" i="43" s="1"/>
  <c r="AG25" i="43"/>
  <c r="AP25" i="43" s="1"/>
  <c r="Z24" i="39"/>
  <c r="AF24" i="39" s="1"/>
  <c r="AO24" i="39" s="1"/>
  <c r="AG23" i="32"/>
  <c r="AP23" i="32" s="1"/>
  <c r="AL23" i="11"/>
  <c r="AU23" i="11" s="1"/>
  <c r="AL23" i="58"/>
  <c r="AU23" i="58" s="1"/>
  <c r="Z25" i="42"/>
  <c r="AG25" i="42" s="1"/>
  <c r="AP25" i="42" s="1"/>
  <c r="Z24" i="78"/>
  <c r="W25" i="78" s="1"/>
  <c r="Z26" i="48"/>
  <c r="W27" i="48" s="1"/>
  <c r="Z25" i="73"/>
  <c r="W26" i="73" s="1"/>
  <c r="AK23" i="62"/>
  <c r="AT23" i="62" s="1"/>
  <c r="Z25" i="26"/>
  <c r="AE25" i="26" s="1"/>
  <c r="AF25" i="73"/>
  <c r="AO25" i="73" s="1"/>
  <c r="W25" i="39"/>
  <c r="AG25" i="38"/>
  <c r="AP25" i="38" s="1"/>
  <c r="W26" i="38"/>
  <c r="AF25" i="38"/>
  <c r="AO25" i="38" s="1"/>
  <c r="AE25" i="38"/>
  <c r="W26" i="42"/>
  <c r="AS17" i="17"/>
  <c r="AL17" i="17"/>
  <c r="AU17" i="17" s="1"/>
  <c r="AJ21" i="10"/>
  <c r="AK21" i="10"/>
  <c r="AT21" i="10" s="1"/>
  <c r="AR24" i="82"/>
  <c r="AS9" i="50"/>
  <c r="AL9" i="50"/>
  <c r="AU9" i="50" s="1"/>
  <c r="AS7" i="59"/>
  <c r="AL7" i="59"/>
  <c r="AU7" i="59" s="1"/>
  <c r="AJ20" i="10"/>
  <c r="AK20" i="10"/>
  <c r="AT20" i="10" s="1"/>
  <c r="AJ14" i="10"/>
  <c r="AK14" i="10"/>
  <c r="AT14" i="10" s="1"/>
  <c r="AJ8" i="10"/>
  <c r="AK8" i="10"/>
  <c r="AT8" i="10" s="1"/>
  <c r="AS12" i="51"/>
  <c r="AL12" i="51"/>
  <c r="AU12" i="51" s="1"/>
  <c r="AS20" i="72"/>
  <c r="AL20" i="72"/>
  <c r="AU20" i="72" s="1"/>
  <c r="AJ4" i="11"/>
  <c r="AK4" i="11"/>
  <c r="AT4" i="11" s="1"/>
  <c r="AT25" i="11" s="1"/>
  <c r="AS3" i="50"/>
  <c r="AL3" i="50"/>
  <c r="AU3" i="50" s="1"/>
  <c r="AS16" i="61"/>
  <c r="AL16" i="61"/>
  <c r="AU16" i="61" s="1"/>
  <c r="AS21" i="58"/>
  <c r="AL21" i="58"/>
  <c r="AU21" i="58" s="1"/>
  <c r="AS4" i="22"/>
  <c r="AL4" i="22"/>
  <c r="AU4" i="22" s="1"/>
  <c r="W25" i="45"/>
  <c r="AG24" i="45"/>
  <c r="AP24" i="45" s="1"/>
  <c r="AE24" i="45"/>
  <c r="AF24" i="45"/>
  <c r="AO24" i="45" s="1"/>
  <c r="AS17" i="11"/>
  <c r="AL17" i="11"/>
  <c r="AU17" i="11" s="1"/>
  <c r="AS16" i="16"/>
  <c r="AL16" i="16"/>
  <c r="AU16" i="16" s="1"/>
  <c r="AJ19" i="12"/>
  <c r="AK19" i="12"/>
  <c r="AT19" i="12" s="1"/>
  <c r="AJ13" i="12"/>
  <c r="AK13" i="12"/>
  <c r="AT13" i="12" s="1"/>
  <c r="AJ7" i="12"/>
  <c r="AK7" i="12"/>
  <c r="AT7" i="12" s="1"/>
  <c r="Y24" i="74"/>
  <c r="X24" i="74"/>
  <c r="X25" i="88"/>
  <c r="Y25" i="88"/>
  <c r="AL23" i="12"/>
  <c r="AU23" i="12" s="1"/>
  <c r="AR23" i="12"/>
  <c r="AR25" i="12" s="1"/>
  <c r="AS5" i="50"/>
  <c r="AL5" i="50"/>
  <c r="AU5" i="50" s="1"/>
  <c r="AS9" i="59"/>
  <c r="AL9" i="59"/>
  <c r="AU9" i="59" s="1"/>
  <c r="AX23" i="7"/>
  <c r="S23" i="7" s="1"/>
  <c r="AC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AS7" i="17"/>
  <c r="AL7" i="17"/>
  <c r="AU7" i="17" s="1"/>
  <c r="AS10" i="58"/>
  <c r="AL10" i="58"/>
  <c r="AU10" i="58" s="1"/>
  <c r="AH25" i="26"/>
  <c r="AQ25" i="26" s="1"/>
  <c r="AS20" i="51"/>
  <c r="AL20" i="51"/>
  <c r="AU20" i="51" s="1"/>
  <c r="AS3" i="72"/>
  <c r="AL3" i="72"/>
  <c r="AU3" i="72" s="1"/>
  <c r="AS22" i="72"/>
  <c r="AL22" i="72"/>
  <c r="AU22" i="72" s="1"/>
  <c r="AS5" i="16"/>
  <c r="AL5" i="16"/>
  <c r="AU5" i="16" s="1"/>
  <c r="AS12" i="64"/>
  <c r="AL12" i="64"/>
  <c r="AU12" i="64" s="1"/>
  <c r="AE23" i="20"/>
  <c r="AG23" i="20"/>
  <c r="AP23" i="20" s="1"/>
  <c r="AP25" i="20" s="1"/>
  <c r="AF23" i="20"/>
  <c r="AO23" i="20" s="1"/>
  <c r="AO25" i="20" s="1"/>
  <c r="AE26" i="79"/>
  <c r="AG26" i="79"/>
  <c r="AP26" i="79" s="1"/>
  <c r="W27" i="79"/>
  <c r="AF26" i="79"/>
  <c r="AO26" i="79" s="1"/>
  <c r="AJ17" i="55"/>
  <c r="AK17" i="55"/>
  <c r="AT17" i="55" s="1"/>
  <c r="AJ11" i="55"/>
  <c r="AK11" i="55"/>
  <c r="AT11" i="55" s="1"/>
  <c r="AJ5" i="55"/>
  <c r="AK5" i="55"/>
  <c r="AT5" i="55" s="1"/>
  <c r="AS20" i="17"/>
  <c r="AL20" i="17"/>
  <c r="AU20" i="17" s="1"/>
  <c r="AS17" i="58"/>
  <c r="AL17" i="58"/>
  <c r="AU17" i="58" s="1"/>
  <c r="AS4" i="8"/>
  <c r="AS25" i="8" s="1"/>
  <c r="AL4" i="8"/>
  <c r="AU4" i="8" s="1"/>
  <c r="AS7" i="11"/>
  <c r="AL7" i="11"/>
  <c r="AU7" i="11" s="1"/>
  <c r="AC20" i="49"/>
  <c r="AB21" i="49" s="1"/>
  <c r="S21" i="49"/>
  <c r="AC14" i="49"/>
  <c r="AB15" i="49" s="1"/>
  <c r="S15" i="49"/>
  <c r="S9" i="49"/>
  <c r="AC8" i="49"/>
  <c r="AB9" i="49" s="1"/>
  <c r="AS18" i="16"/>
  <c r="AL18" i="16"/>
  <c r="AU18" i="16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15" i="17"/>
  <c r="AL15" i="17"/>
  <c r="AU15" i="17" s="1"/>
  <c r="AR24" i="77"/>
  <c r="AS6" i="58"/>
  <c r="AL6" i="58"/>
  <c r="AU6" i="58" s="1"/>
  <c r="AS3" i="51"/>
  <c r="AL3" i="51"/>
  <c r="AU3" i="51" s="1"/>
  <c r="AS22" i="51"/>
  <c r="AL22" i="51"/>
  <c r="AU22" i="51" s="1"/>
  <c r="AS18" i="72"/>
  <c r="AL18" i="72"/>
  <c r="AU18" i="72" s="1"/>
  <c r="Y24" i="91"/>
  <c r="X24" i="91"/>
  <c r="AS19" i="16"/>
  <c r="AL19" i="16"/>
  <c r="AU19" i="16" s="1"/>
  <c r="AS20" i="64"/>
  <c r="AL20" i="64"/>
  <c r="AU20" i="64" s="1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N23" i="46"/>
  <c r="AI23" i="46"/>
  <c r="AS8" i="50"/>
  <c r="AL8" i="50"/>
  <c r="AU8" i="50" s="1"/>
  <c r="AS6" i="59"/>
  <c r="AL6" i="59"/>
  <c r="AU6" i="59" s="1"/>
  <c r="AS3" i="17"/>
  <c r="AL3" i="17"/>
  <c r="AU3" i="17" s="1"/>
  <c r="AS22" i="17"/>
  <c r="AL22" i="17"/>
  <c r="AU22" i="17" s="1"/>
  <c r="Y26" i="37"/>
  <c r="X26" i="37"/>
  <c r="AS20" i="61"/>
  <c r="AL20" i="61"/>
  <c r="AU20" i="61" s="1"/>
  <c r="AJ18" i="18"/>
  <c r="AK18" i="18"/>
  <c r="AT18" i="18" s="1"/>
  <c r="AJ12" i="18"/>
  <c r="AK12" i="18"/>
  <c r="AT12" i="18" s="1"/>
  <c r="AJ6" i="18"/>
  <c r="AK6" i="18"/>
  <c r="AT6" i="18" s="1"/>
  <c r="AN24" i="95"/>
  <c r="AI24" i="95"/>
  <c r="AI24" i="41"/>
  <c r="AN24" i="41"/>
  <c r="AS14" i="16"/>
  <c r="AL14" i="16"/>
  <c r="AU14" i="16" s="1"/>
  <c r="Y23" i="6"/>
  <c r="X23" i="6"/>
  <c r="AS9" i="64"/>
  <c r="AL9" i="64"/>
  <c r="AU9" i="64" s="1"/>
  <c r="AN24" i="85"/>
  <c r="AI24" i="85"/>
  <c r="X24" i="27"/>
  <c r="Y24" i="27"/>
  <c r="AJ21" i="62"/>
  <c r="AK21" i="62"/>
  <c r="AT21" i="62" s="1"/>
  <c r="AJ15" i="62"/>
  <c r="AK15" i="62"/>
  <c r="AT15" i="62" s="1"/>
  <c r="AJ9" i="62"/>
  <c r="AK9" i="62"/>
  <c r="AT9" i="62" s="1"/>
  <c r="AJ15" i="10"/>
  <c r="AK15" i="10"/>
  <c r="AT15" i="10" s="1"/>
  <c r="AS15" i="61"/>
  <c r="AL15" i="61"/>
  <c r="AU15" i="61" s="1"/>
  <c r="AS20" i="58"/>
  <c r="AL20" i="58"/>
  <c r="AU20" i="58" s="1"/>
  <c r="AS16" i="11"/>
  <c r="AL16" i="11"/>
  <c r="AU16" i="11" s="1"/>
  <c r="AR23" i="55"/>
  <c r="AR25" i="55" s="1"/>
  <c r="AS5" i="17"/>
  <c r="AL5" i="17"/>
  <c r="AU5" i="17" s="1"/>
  <c r="AJ19" i="10"/>
  <c r="AK19" i="10"/>
  <c r="AT19" i="10" s="1"/>
  <c r="AJ13" i="10"/>
  <c r="AK13" i="10"/>
  <c r="AT13" i="10" s="1"/>
  <c r="AJ7" i="10"/>
  <c r="AK7" i="10"/>
  <c r="AT7" i="10" s="1"/>
  <c r="AS21" i="61"/>
  <c r="AL21" i="61"/>
  <c r="AU21" i="61" s="1"/>
  <c r="AS8" i="58"/>
  <c r="AL8" i="58"/>
  <c r="AU8" i="58" s="1"/>
  <c r="AR24" i="26"/>
  <c r="AU25" i="22"/>
  <c r="C11" i="22" s="1"/>
  <c r="AS3" i="11"/>
  <c r="AL3" i="11"/>
  <c r="AU3" i="11" s="1"/>
  <c r="AS22" i="11"/>
  <c r="AL22" i="11"/>
  <c r="AU22" i="11" s="1"/>
  <c r="X26" i="83"/>
  <c r="Y26" i="83"/>
  <c r="AH25" i="73"/>
  <c r="AQ25" i="73" s="1"/>
  <c r="AS15" i="16"/>
  <c r="AL15" i="16"/>
  <c r="AU15" i="16" s="1"/>
  <c r="AS10" i="64"/>
  <c r="AL10" i="64"/>
  <c r="AU10" i="64" s="1"/>
  <c r="AR22" i="94"/>
  <c r="AR23" i="93"/>
  <c r="AN24" i="34"/>
  <c r="AI24" i="34"/>
  <c r="AJ4" i="50"/>
  <c r="AK4" i="50"/>
  <c r="AT4" i="50" s="1"/>
  <c r="AT25" i="50" s="1"/>
  <c r="AS22" i="50"/>
  <c r="AL22" i="50"/>
  <c r="AU22" i="50" s="1"/>
  <c r="AS20" i="59"/>
  <c r="AL20" i="59"/>
  <c r="AU20" i="59" s="1"/>
  <c r="AS6" i="17"/>
  <c r="AL6" i="17"/>
  <c r="AU6" i="17" s="1"/>
  <c r="AJ4" i="61"/>
  <c r="AK4" i="61"/>
  <c r="AT4" i="61" s="1"/>
  <c r="AT25" i="61" s="1"/>
  <c r="AS13" i="51"/>
  <c r="AL13" i="51"/>
  <c r="AU13" i="51" s="1"/>
  <c r="AS4" i="24"/>
  <c r="AS25" i="24" s="1"/>
  <c r="AL4" i="24"/>
  <c r="AU4" i="24" s="1"/>
  <c r="AU25" i="24" s="1"/>
  <c r="C11" i="24" s="1"/>
  <c r="AS15" i="72"/>
  <c r="AL15" i="72"/>
  <c r="AU15" i="72" s="1"/>
  <c r="AJ4" i="16"/>
  <c r="AK4" i="16"/>
  <c r="AT4" i="16" s="1"/>
  <c r="AT25" i="16" s="1"/>
  <c r="AS5" i="64"/>
  <c r="AL5" i="64"/>
  <c r="AU5" i="64" s="1"/>
  <c r="AR22" i="68"/>
  <c r="AJ18" i="12"/>
  <c r="AK18" i="12"/>
  <c r="AT18" i="12" s="1"/>
  <c r="AJ12" i="12"/>
  <c r="AK12" i="12"/>
  <c r="AT12" i="12" s="1"/>
  <c r="AJ6" i="12"/>
  <c r="AK6" i="12"/>
  <c r="AT6" i="12" s="1"/>
  <c r="AI23" i="74"/>
  <c r="AN23" i="74"/>
  <c r="AJ23" i="7"/>
  <c r="AS23" i="7" s="1"/>
  <c r="AS5" i="61"/>
  <c r="AL5" i="61"/>
  <c r="AU5" i="61" s="1"/>
  <c r="X25" i="84"/>
  <c r="Y25" i="84"/>
  <c r="Z25" i="84" s="1"/>
  <c r="AS18" i="11"/>
  <c r="AL18" i="11"/>
  <c r="AU18" i="11" s="1"/>
  <c r="AR23" i="29"/>
  <c r="AJ23" i="56"/>
  <c r="AS23" i="56" s="1"/>
  <c r="AK23" i="56"/>
  <c r="AT23" i="56" s="1"/>
  <c r="AJ22" i="55"/>
  <c r="AK22" i="55"/>
  <c r="AT22" i="55" s="1"/>
  <c r="AJ16" i="55"/>
  <c r="AK16" i="55"/>
  <c r="AT16" i="55" s="1"/>
  <c r="AJ10" i="55"/>
  <c r="AK10" i="55"/>
  <c r="AT10" i="55" s="1"/>
  <c r="AB4" i="55"/>
  <c r="AJ3" i="55"/>
  <c r="AN24" i="75"/>
  <c r="AI24" i="75"/>
  <c r="AS12" i="50"/>
  <c r="AL12" i="50"/>
  <c r="AU12" i="50" s="1"/>
  <c r="AS10" i="59"/>
  <c r="AL10" i="59"/>
  <c r="AU10" i="59" s="1"/>
  <c r="AR22" i="57"/>
  <c r="AS18" i="61"/>
  <c r="AL18" i="61"/>
  <c r="AU18" i="61" s="1"/>
  <c r="AS9" i="51"/>
  <c r="AL9" i="51"/>
  <c r="AU9" i="51" s="1"/>
  <c r="AS11" i="72"/>
  <c r="AL11" i="72"/>
  <c r="AU11" i="72" s="1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H24" i="29"/>
  <c r="AQ24" i="29" s="1"/>
  <c r="AS13" i="64"/>
  <c r="AL13" i="64"/>
  <c r="AU13" i="64" s="1"/>
  <c r="AJ21" i="56"/>
  <c r="AK21" i="56"/>
  <c r="AT21" i="56" s="1"/>
  <c r="AJ15" i="56"/>
  <c r="AK15" i="56"/>
  <c r="AT15" i="56" s="1"/>
  <c r="AJ9" i="56"/>
  <c r="AK9" i="56"/>
  <c r="AT9" i="56" s="1"/>
  <c r="AS7" i="50"/>
  <c r="AL7" i="50"/>
  <c r="AU7" i="50" s="1"/>
  <c r="AS5" i="59"/>
  <c r="AL5" i="59"/>
  <c r="AU5" i="59" s="1"/>
  <c r="AS7" i="61"/>
  <c r="AL7" i="61"/>
  <c r="AU7" i="61" s="1"/>
  <c r="AF24" i="92"/>
  <c r="AO24" i="92" s="1"/>
  <c r="AG24" i="92"/>
  <c r="AP24" i="92" s="1"/>
  <c r="AE24" i="92"/>
  <c r="W25" i="92"/>
  <c r="AS14" i="11"/>
  <c r="AL14" i="11"/>
  <c r="AU14" i="11" s="1"/>
  <c r="AF23" i="5"/>
  <c r="AO23" i="5" s="1"/>
  <c r="AO25" i="5" s="1"/>
  <c r="AE23" i="5"/>
  <c r="AG23" i="5"/>
  <c r="AP23" i="5" s="1"/>
  <c r="AP25" i="5" s="1"/>
  <c r="AX22" i="20"/>
  <c r="S22" i="20" s="1"/>
  <c r="AC22" i="20" s="1"/>
  <c r="AB23" i="20" s="1"/>
  <c r="AH23" i="94"/>
  <c r="AQ23" i="94" s="1"/>
  <c r="AH25" i="77"/>
  <c r="AQ25" i="77" s="1"/>
  <c r="AS13" i="58"/>
  <c r="AL13" i="58"/>
  <c r="AU13" i="58" s="1"/>
  <c r="AS17" i="51"/>
  <c r="AL17" i="51"/>
  <c r="AU17" i="51" s="1"/>
  <c r="AJ17" i="18"/>
  <c r="AK17" i="18"/>
  <c r="AT17" i="18" s="1"/>
  <c r="AJ11" i="18"/>
  <c r="AK11" i="18"/>
  <c r="AT11" i="18" s="1"/>
  <c r="AJ5" i="18"/>
  <c r="AK5" i="18"/>
  <c r="AT5" i="18" s="1"/>
  <c r="AS7" i="72"/>
  <c r="AL7" i="72"/>
  <c r="AU7" i="72" s="1"/>
  <c r="AS9" i="11"/>
  <c r="AL9" i="11"/>
  <c r="AU9" i="11" s="1"/>
  <c r="AR24" i="73"/>
  <c r="Y25" i="85"/>
  <c r="X25" i="85"/>
  <c r="AJ20" i="62"/>
  <c r="AK20" i="62"/>
  <c r="AT20" i="62" s="1"/>
  <c r="AJ14" i="62"/>
  <c r="AK14" i="62"/>
  <c r="AT14" i="62" s="1"/>
  <c r="AJ8" i="62"/>
  <c r="AK8" i="62"/>
  <c r="AT8" i="62" s="1"/>
  <c r="AS15" i="50"/>
  <c r="AL15" i="50"/>
  <c r="AU15" i="50" s="1"/>
  <c r="AS13" i="59"/>
  <c r="AL13" i="59"/>
  <c r="AU13" i="59" s="1"/>
  <c r="AJ18" i="10"/>
  <c r="AK18" i="10"/>
  <c r="AT18" i="10" s="1"/>
  <c r="AJ12" i="10"/>
  <c r="AK12" i="10"/>
  <c r="AT12" i="10" s="1"/>
  <c r="AJ6" i="10"/>
  <c r="AK6" i="10"/>
  <c r="AT6" i="10" s="1"/>
  <c r="AS18" i="51"/>
  <c r="AL18" i="51"/>
  <c r="AU18" i="51" s="1"/>
  <c r="AS25" i="22"/>
  <c r="AS8" i="72"/>
  <c r="AL8" i="72"/>
  <c r="AU8" i="72" s="1"/>
  <c r="AN23" i="89"/>
  <c r="AI23" i="89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3" i="61"/>
  <c r="AL3" i="61"/>
  <c r="AU3" i="61" s="1"/>
  <c r="AS22" i="61"/>
  <c r="AL22" i="61"/>
  <c r="AU22" i="61" s="1"/>
  <c r="AS9" i="58"/>
  <c r="AL9" i="58"/>
  <c r="AU9" i="58" s="1"/>
  <c r="X25" i="33"/>
  <c r="Y25" i="33"/>
  <c r="Z25" i="33" s="1"/>
  <c r="AS5" i="11"/>
  <c r="AL5" i="11"/>
  <c r="AU5" i="11" s="1"/>
  <c r="AS3" i="16"/>
  <c r="AL3" i="16"/>
  <c r="AU3" i="16" s="1"/>
  <c r="AS22" i="16"/>
  <c r="AL22" i="16"/>
  <c r="AU22" i="16" s="1"/>
  <c r="AJ17" i="12"/>
  <c r="AK17" i="12"/>
  <c r="AT17" i="12" s="1"/>
  <c r="AJ11" i="12"/>
  <c r="AK11" i="12"/>
  <c r="AT11" i="12" s="1"/>
  <c r="AJ5" i="12"/>
  <c r="AK5" i="12"/>
  <c r="AT5" i="12" s="1"/>
  <c r="AI24" i="88"/>
  <c r="AN24" i="88"/>
  <c r="AE25" i="80"/>
  <c r="W26" i="80"/>
  <c r="AF25" i="80"/>
  <c r="AO25" i="80" s="1"/>
  <c r="AG25" i="80"/>
  <c r="AP25" i="80" s="1"/>
  <c r="AS11" i="50"/>
  <c r="AL11" i="50"/>
  <c r="AU11" i="50" s="1"/>
  <c r="AS15" i="59"/>
  <c r="AL15" i="59"/>
  <c r="AU15" i="59" s="1"/>
  <c r="AS13" i="17"/>
  <c r="AL13" i="17"/>
  <c r="AU13" i="17" s="1"/>
  <c r="AS16" i="58"/>
  <c r="AL16" i="58"/>
  <c r="AU16" i="58" s="1"/>
  <c r="AS8" i="51"/>
  <c r="AL8" i="51"/>
  <c r="AU8" i="51" s="1"/>
  <c r="AS10" i="72"/>
  <c r="AL10" i="72"/>
  <c r="AU10" i="72" s="1"/>
  <c r="AC21" i="49"/>
  <c r="AB22" i="49" s="1"/>
  <c r="S22" i="49"/>
  <c r="AS11" i="16"/>
  <c r="AL11" i="16"/>
  <c r="AU11" i="16" s="1"/>
  <c r="AS18" i="64"/>
  <c r="AL18" i="64"/>
  <c r="AU18" i="64" s="1"/>
  <c r="AJ21" i="55"/>
  <c r="AK21" i="55"/>
  <c r="AT21" i="55" s="1"/>
  <c r="AJ15" i="55"/>
  <c r="AK15" i="55"/>
  <c r="AT15" i="55" s="1"/>
  <c r="AJ9" i="55"/>
  <c r="AK9" i="55"/>
  <c r="AT9" i="55" s="1"/>
  <c r="AR23" i="10"/>
  <c r="AR25" i="10" s="1"/>
  <c r="AL23" i="10"/>
  <c r="AU23" i="10" s="1"/>
  <c r="AS8" i="17"/>
  <c r="AL8" i="17"/>
  <c r="AU8" i="17" s="1"/>
  <c r="AS5" i="58"/>
  <c r="AL5" i="58"/>
  <c r="AU5" i="58" s="1"/>
  <c r="AH25" i="36"/>
  <c r="AQ25" i="36" s="1"/>
  <c r="AS13" i="11"/>
  <c r="AL13" i="11"/>
  <c r="AU13" i="11" s="1"/>
  <c r="AC18" i="49"/>
  <c r="AB19" i="49" s="1"/>
  <c r="S19" i="49"/>
  <c r="AC12" i="49"/>
  <c r="AB13" i="49" s="1"/>
  <c r="S13" i="49"/>
  <c r="S7" i="49"/>
  <c r="AC6" i="49"/>
  <c r="AB7" i="49" s="1"/>
  <c r="AS6" i="16"/>
  <c r="AL6" i="16"/>
  <c r="AU6" i="16" s="1"/>
  <c r="W25" i="29"/>
  <c r="AG24" i="29"/>
  <c r="AP24" i="29" s="1"/>
  <c r="AE24" i="29"/>
  <c r="AF24" i="29"/>
  <c r="AO24" i="29" s="1"/>
  <c r="AJ20" i="56"/>
  <c r="AK20" i="56"/>
  <c r="AT20" i="56" s="1"/>
  <c r="AJ14" i="56"/>
  <c r="AK14" i="56"/>
  <c r="AT14" i="56" s="1"/>
  <c r="AJ8" i="56"/>
  <c r="AK8" i="56"/>
  <c r="AT8" i="56" s="1"/>
  <c r="X25" i="81"/>
  <c r="Y25" i="81"/>
  <c r="AR25" i="48"/>
  <c r="AS21" i="17"/>
  <c r="AL21" i="17"/>
  <c r="AU21" i="17" s="1"/>
  <c r="AS12" i="58"/>
  <c r="AL12" i="58"/>
  <c r="AU12" i="58" s="1"/>
  <c r="AS10" i="51"/>
  <c r="AL10" i="51"/>
  <c r="AU10" i="51" s="1"/>
  <c r="AS6" i="72"/>
  <c r="AL6" i="72"/>
  <c r="AU6" i="72" s="1"/>
  <c r="AS7" i="16"/>
  <c r="AL7" i="16"/>
  <c r="AU7" i="16" s="1"/>
  <c r="AS8" i="64"/>
  <c r="AL8" i="64"/>
  <c r="AU8" i="64" s="1"/>
  <c r="AF23" i="94"/>
  <c r="AO23" i="94" s="1"/>
  <c r="AE23" i="94"/>
  <c r="AG23" i="94"/>
  <c r="AP23" i="94" s="1"/>
  <c r="W24" i="94"/>
  <c r="AS14" i="50"/>
  <c r="AL14" i="50"/>
  <c r="AU14" i="50" s="1"/>
  <c r="AS12" i="59"/>
  <c r="AL12" i="59"/>
  <c r="AU12" i="59" s="1"/>
  <c r="AS10" i="17"/>
  <c r="AL10" i="17"/>
  <c r="AU10" i="17" s="1"/>
  <c r="AI25" i="37"/>
  <c r="AN25" i="37"/>
  <c r="AS8" i="61"/>
  <c r="AL8" i="61"/>
  <c r="AU8" i="61" s="1"/>
  <c r="AJ22" i="18"/>
  <c r="AK22" i="18"/>
  <c r="AT22" i="18" s="1"/>
  <c r="AJ16" i="18"/>
  <c r="AK16" i="18"/>
  <c r="AT16" i="18" s="1"/>
  <c r="AJ10" i="18"/>
  <c r="AK10" i="18"/>
  <c r="AT10" i="18" s="1"/>
  <c r="AJ3" i="18"/>
  <c r="AB4" i="18"/>
  <c r="AS20" i="16"/>
  <c r="AL20" i="16"/>
  <c r="AU20" i="16" s="1"/>
  <c r="AH25" i="31"/>
  <c r="AQ25" i="31" s="1"/>
  <c r="AS15" i="64"/>
  <c r="AL15" i="64"/>
  <c r="AU15" i="64" s="1"/>
  <c r="AI23" i="27"/>
  <c r="AN23" i="27"/>
  <c r="AJ19" i="62"/>
  <c r="AK19" i="62"/>
  <c r="AT19" i="62" s="1"/>
  <c r="AJ13" i="62"/>
  <c r="AK13" i="62"/>
  <c r="AT13" i="62" s="1"/>
  <c r="AJ7" i="62"/>
  <c r="AK7" i="62"/>
  <c r="AT7" i="62" s="1"/>
  <c r="AN26" i="96"/>
  <c r="AI26" i="96"/>
  <c r="AS11" i="17"/>
  <c r="AL11" i="17"/>
  <c r="AU11" i="17" s="1"/>
  <c r="AJ17" i="10"/>
  <c r="AK17" i="10"/>
  <c r="AT17" i="10" s="1"/>
  <c r="AJ11" i="10"/>
  <c r="AK11" i="10"/>
  <c r="AT11" i="10" s="1"/>
  <c r="AJ5" i="10"/>
  <c r="AK5" i="10"/>
  <c r="AT5" i="10" s="1"/>
  <c r="AS9" i="61"/>
  <c r="AL9" i="61"/>
  <c r="AU9" i="61" s="1"/>
  <c r="AS14" i="58"/>
  <c r="AL14" i="58"/>
  <c r="AU14" i="58" s="1"/>
  <c r="AS10" i="11"/>
  <c r="AL10" i="11"/>
  <c r="AU10" i="11" s="1"/>
  <c r="AS4" i="2"/>
  <c r="AS25" i="2" s="1"/>
  <c r="AL4" i="2"/>
  <c r="AU4" i="2" s="1"/>
  <c r="AU25" i="2" s="1"/>
  <c r="C11" i="2" s="1"/>
  <c r="AS21" i="16"/>
  <c r="AL21" i="16"/>
  <c r="AU21" i="16" s="1"/>
  <c r="AS16" i="64"/>
  <c r="AL16" i="64"/>
  <c r="AU16" i="64" s="1"/>
  <c r="AX22" i="23"/>
  <c r="S22" i="23" s="1"/>
  <c r="AC22" i="23" s="1"/>
  <c r="AB23" i="23" s="1"/>
  <c r="AR23" i="18"/>
  <c r="AR25" i="18" s="1"/>
  <c r="AS10" i="50"/>
  <c r="AL10" i="50"/>
  <c r="AU10" i="50" s="1"/>
  <c r="AS8" i="59"/>
  <c r="AL8" i="59"/>
  <c r="AU8" i="59" s="1"/>
  <c r="AR24" i="42"/>
  <c r="AS12" i="17"/>
  <c r="AL12" i="17"/>
  <c r="AU12" i="17" s="1"/>
  <c r="AS19" i="51"/>
  <c r="AL19" i="51"/>
  <c r="AU19" i="51" s="1"/>
  <c r="AI25" i="28"/>
  <c r="AN25" i="28"/>
  <c r="AS21" i="72"/>
  <c r="AL21" i="72"/>
  <c r="AU21" i="72" s="1"/>
  <c r="AE25" i="25"/>
  <c r="W26" i="25"/>
  <c r="AG25" i="25"/>
  <c r="AP25" i="25" s="1"/>
  <c r="AF25" i="25"/>
  <c r="AO25" i="25" s="1"/>
  <c r="AS11" i="64"/>
  <c r="AL11" i="64"/>
  <c r="AU11" i="64" s="1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W26" i="40"/>
  <c r="AG25" i="40"/>
  <c r="AP25" i="40" s="1"/>
  <c r="AE25" i="40"/>
  <c r="AF25" i="40"/>
  <c r="AO25" i="40" s="1"/>
  <c r="AR24" i="38"/>
  <c r="AS11" i="61"/>
  <c r="AL11" i="61"/>
  <c r="AU11" i="61" s="1"/>
  <c r="AS3" i="58"/>
  <c r="AL3" i="58"/>
  <c r="AU3" i="58" s="1"/>
  <c r="AS6" i="11"/>
  <c r="AL6" i="11"/>
  <c r="AU6" i="11" s="1"/>
  <c r="AJ20" i="55"/>
  <c r="AK20" i="55"/>
  <c r="AT20" i="55" s="1"/>
  <c r="AJ14" i="55"/>
  <c r="AK14" i="55"/>
  <c r="AT14" i="55" s="1"/>
  <c r="AJ8" i="55"/>
  <c r="AK8" i="55"/>
  <c r="AT8" i="55" s="1"/>
  <c r="AS18" i="50"/>
  <c r="AL18" i="50"/>
  <c r="AU18" i="50" s="1"/>
  <c r="AS16" i="59"/>
  <c r="AL16" i="59"/>
  <c r="AU16" i="59" s="1"/>
  <c r="Y26" i="30"/>
  <c r="X26" i="30"/>
  <c r="AS6" i="61"/>
  <c r="AL6" i="61"/>
  <c r="AU6" i="61" s="1"/>
  <c r="Z25" i="36"/>
  <c r="AS15" i="51"/>
  <c r="AL15" i="51"/>
  <c r="AU15" i="51" s="1"/>
  <c r="AS17" i="72"/>
  <c r="AL17" i="72"/>
  <c r="AU17" i="72" s="1"/>
  <c r="AC17" i="49"/>
  <c r="AB18" i="49" s="1"/>
  <c r="S18" i="49"/>
  <c r="AC11" i="49"/>
  <c r="AB12" i="49" s="1"/>
  <c r="S12" i="49"/>
  <c r="S6" i="49"/>
  <c r="AC5" i="49"/>
  <c r="AB6" i="49" s="1"/>
  <c r="AS19" i="64"/>
  <c r="AL19" i="64"/>
  <c r="AU19" i="64" s="1"/>
  <c r="AJ19" i="56"/>
  <c r="AK19" i="56"/>
  <c r="AT19" i="56" s="1"/>
  <c r="AJ13" i="56"/>
  <c r="AK13" i="56"/>
  <c r="AT13" i="56" s="1"/>
  <c r="AJ7" i="56"/>
  <c r="AK7" i="56"/>
  <c r="AT7" i="56" s="1"/>
  <c r="AI23" i="49"/>
  <c r="AN23" i="49"/>
  <c r="AN25" i="49" s="1"/>
  <c r="AI24" i="81"/>
  <c r="AN24" i="81"/>
  <c r="AS13" i="50"/>
  <c r="AL13" i="50"/>
  <c r="AU13" i="50" s="1"/>
  <c r="AS11" i="59"/>
  <c r="AL11" i="59"/>
  <c r="AU11" i="59" s="1"/>
  <c r="AS13" i="61"/>
  <c r="AL13" i="61"/>
  <c r="AU13" i="61" s="1"/>
  <c r="AH25" i="82"/>
  <c r="AQ25" i="82" s="1"/>
  <c r="AS4" i="54"/>
  <c r="AS25" i="54" s="1"/>
  <c r="AL4" i="54"/>
  <c r="AU4" i="54" s="1"/>
  <c r="AU25" i="54" s="1"/>
  <c r="C11" i="54" s="1"/>
  <c r="F7" i="97" s="1"/>
  <c r="AS20" i="11"/>
  <c r="AL20" i="11"/>
  <c r="AU20" i="11" s="1"/>
  <c r="AN23" i="91"/>
  <c r="AI23" i="91"/>
  <c r="AR24" i="31"/>
  <c r="AN25" i="76"/>
  <c r="AI25" i="76"/>
  <c r="AH26" i="44"/>
  <c r="AQ26" i="44" s="1"/>
  <c r="AS19" i="58"/>
  <c r="AL19" i="58"/>
  <c r="AU19" i="58" s="1"/>
  <c r="AS5" i="51"/>
  <c r="AL5" i="51"/>
  <c r="AU5" i="51" s="1"/>
  <c r="AJ21" i="18"/>
  <c r="AK21" i="18"/>
  <c r="AT21" i="18" s="1"/>
  <c r="AJ15" i="18"/>
  <c r="AK15" i="18"/>
  <c r="AT15" i="18" s="1"/>
  <c r="AJ9" i="18"/>
  <c r="AK9" i="18"/>
  <c r="AT9" i="18" s="1"/>
  <c r="AS13" i="72"/>
  <c r="AL13" i="72"/>
  <c r="AU13" i="72" s="1"/>
  <c r="AS15" i="11"/>
  <c r="AL15" i="11"/>
  <c r="AU15" i="11" s="1"/>
  <c r="AS4" i="60"/>
  <c r="AS25" i="60" s="1"/>
  <c r="AL4" i="60"/>
  <c r="AU4" i="60" s="1"/>
  <c r="AU25" i="60" s="1"/>
  <c r="C11" i="60" s="1"/>
  <c r="F13" i="97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8" i="62"/>
  <c r="AK18" i="62"/>
  <c r="AT18" i="62" s="1"/>
  <c r="AJ12" i="62"/>
  <c r="AK12" i="62"/>
  <c r="AT12" i="62" s="1"/>
  <c r="AJ6" i="62"/>
  <c r="AK6" i="62"/>
  <c r="AT6" i="62" s="1"/>
  <c r="X27" i="96"/>
  <c r="Y27" i="96"/>
  <c r="AS21" i="50"/>
  <c r="AL21" i="50"/>
  <c r="AU21" i="50" s="1"/>
  <c r="AS19" i="59"/>
  <c r="AL19" i="59"/>
  <c r="AU19" i="59" s="1"/>
  <c r="AJ22" i="10"/>
  <c r="AK22" i="10"/>
  <c r="AT22" i="10" s="1"/>
  <c r="AJ16" i="10"/>
  <c r="AK16" i="10"/>
  <c r="AT16" i="10" s="1"/>
  <c r="AJ10" i="10"/>
  <c r="AK10" i="10"/>
  <c r="AT10" i="10" s="1"/>
  <c r="AJ3" i="10"/>
  <c r="AB4" i="10"/>
  <c r="AS6" i="51"/>
  <c r="AL6" i="51"/>
  <c r="AU6" i="51" s="1"/>
  <c r="AS14" i="72"/>
  <c r="AL14" i="72"/>
  <c r="AU14" i="72" s="1"/>
  <c r="X24" i="89"/>
  <c r="Y24" i="89"/>
  <c r="AI25" i="83"/>
  <c r="AN25" i="83"/>
  <c r="AS3" i="64"/>
  <c r="AL3" i="64"/>
  <c r="AU3" i="64" s="1"/>
  <c r="AN23" i="56"/>
  <c r="AN25" i="56" s="1"/>
  <c r="AI23" i="56"/>
  <c r="AS10" i="61"/>
  <c r="AL10" i="61"/>
  <c r="AU10" i="61" s="1"/>
  <c r="AS15" i="58"/>
  <c r="AL15" i="58"/>
  <c r="AU15" i="58" s="1"/>
  <c r="AS11" i="11"/>
  <c r="AL11" i="11"/>
  <c r="AU11" i="11" s="1"/>
  <c r="AS10" i="16"/>
  <c r="AL10" i="16"/>
  <c r="AU10" i="16" s="1"/>
  <c r="AJ21" i="12"/>
  <c r="AK21" i="12"/>
  <c r="AT21" i="12" s="1"/>
  <c r="AJ15" i="12"/>
  <c r="AK15" i="12"/>
  <c r="AT15" i="12" s="1"/>
  <c r="AJ9" i="12"/>
  <c r="AK9" i="12"/>
  <c r="AT9" i="12" s="1"/>
  <c r="AS17" i="50"/>
  <c r="AL17" i="50"/>
  <c r="AU17" i="50" s="1"/>
  <c r="AS21" i="59"/>
  <c r="AL21" i="59"/>
  <c r="AU21" i="59" s="1"/>
  <c r="AS19" i="17"/>
  <c r="AL19" i="17"/>
  <c r="AU19" i="17" s="1"/>
  <c r="AH23" i="57"/>
  <c r="AQ23" i="57" s="1"/>
  <c r="AQ25" i="57" s="1"/>
  <c r="AZ3" i="57"/>
  <c r="AJ4" i="58"/>
  <c r="AK4" i="58"/>
  <c r="AT4" i="58" s="1"/>
  <c r="AT25" i="58" s="1"/>
  <c r="AS22" i="58"/>
  <c r="AL22" i="58"/>
  <c r="AU22" i="58" s="1"/>
  <c r="AS14" i="51"/>
  <c r="AL14" i="51"/>
  <c r="AU14" i="51" s="1"/>
  <c r="AS16" i="72"/>
  <c r="AL16" i="72"/>
  <c r="AU16" i="72" s="1"/>
  <c r="AS17" i="16"/>
  <c r="AL17" i="16"/>
  <c r="AU17" i="16" s="1"/>
  <c r="AS6" i="64"/>
  <c r="AL6" i="64"/>
  <c r="AU6" i="64" s="1"/>
  <c r="AH23" i="68"/>
  <c r="AQ23" i="68" s="1"/>
  <c r="AQ25" i="68" s="1"/>
  <c r="AZ3" i="68"/>
  <c r="AX22" i="68" s="1"/>
  <c r="S22" i="68" s="1"/>
  <c r="AC22" i="68" s="1"/>
  <c r="AB23" i="68" s="1"/>
  <c r="AJ19" i="55"/>
  <c r="AK19" i="55"/>
  <c r="AT19" i="55" s="1"/>
  <c r="AJ13" i="55"/>
  <c r="AK13" i="55"/>
  <c r="AT13" i="55" s="1"/>
  <c r="AJ7" i="55"/>
  <c r="AK7" i="55"/>
  <c r="AT7" i="55" s="1"/>
  <c r="AE23" i="35"/>
  <c r="W24" i="35"/>
  <c r="AF23" i="35"/>
  <c r="AO23" i="35" s="1"/>
  <c r="AG23" i="35"/>
  <c r="AP23" i="35" s="1"/>
  <c r="AS3" i="59"/>
  <c r="AL3" i="59"/>
  <c r="AU3" i="59" s="1"/>
  <c r="AS14" i="17"/>
  <c r="AL14" i="17"/>
  <c r="AU14" i="17" s="1"/>
  <c r="AI25" i="30"/>
  <c r="AN25" i="30"/>
  <c r="AR25" i="86"/>
  <c r="AS11" i="58"/>
  <c r="AL11" i="58"/>
  <c r="AU11" i="58" s="1"/>
  <c r="AH24" i="78"/>
  <c r="AQ24" i="78" s="1"/>
  <c r="AS19" i="11"/>
  <c r="AL19" i="11"/>
  <c r="AU19" i="11" s="1"/>
  <c r="AC16" i="49"/>
  <c r="AB17" i="49" s="1"/>
  <c r="S17" i="49"/>
  <c r="S11" i="49"/>
  <c r="AC10" i="49"/>
  <c r="AB11" i="49" s="1"/>
  <c r="S5" i="49"/>
  <c r="AC4" i="49"/>
  <c r="AB5" i="49" s="1"/>
  <c r="AS12" i="16"/>
  <c r="AL12" i="16"/>
  <c r="AU12" i="16" s="1"/>
  <c r="AJ18" i="56"/>
  <c r="AK18" i="56"/>
  <c r="AT18" i="56" s="1"/>
  <c r="AJ12" i="56"/>
  <c r="AK12" i="56"/>
  <c r="AT12" i="56" s="1"/>
  <c r="AJ6" i="56"/>
  <c r="AK6" i="56"/>
  <c r="AT6" i="56" s="1"/>
  <c r="AI23" i="62"/>
  <c r="AN23" i="62"/>
  <c r="AN25" i="62" s="1"/>
  <c r="AH24" i="93"/>
  <c r="AQ24" i="93" s="1"/>
  <c r="AS9" i="17"/>
  <c r="AL9" i="17"/>
  <c r="AU9" i="17" s="1"/>
  <c r="AS18" i="58"/>
  <c r="AL18" i="58"/>
  <c r="AU18" i="58" s="1"/>
  <c r="AS16" i="51"/>
  <c r="AL16" i="51"/>
  <c r="AU16" i="51" s="1"/>
  <c r="AJ23" i="18"/>
  <c r="AS23" i="18" s="1"/>
  <c r="AK23" i="18"/>
  <c r="AT23" i="18" s="1"/>
  <c r="AS12" i="72"/>
  <c r="AL12" i="72"/>
  <c r="AU12" i="72" s="1"/>
  <c r="AS13" i="16"/>
  <c r="AL13" i="16"/>
  <c r="AU13" i="16" s="1"/>
  <c r="AS14" i="64"/>
  <c r="AL14" i="64"/>
  <c r="AU14" i="64" s="1"/>
  <c r="AI23" i="23"/>
  <c r="AN23" i="23"/>
  <c r="AN25" i="23" s="1"/>
  <c r="Y24" i="46"/>
  <c r="X24" i="46"/>
  <c r="Z26" i="44"/>
  <c r="AS20" i="50"/>
  <c r="AL20" i="50"/>
  <c r="AU20" i="50" s="1"/>
  <c r="AS18" i="59"/>
  <c r="AL18" i="59"/>
  <c r="AU18" i="59" s="1"/>
  <c r="AS16" i="17"/>
  <c r="AL16" i="17"/>
  <c r="AU16" i="17" s="1"/>
  <c r="AS14" i="61"/>
  <c r="AL14" i="61"/>
  <c r="AU14" i="61" s="1"/>
  <c r="AH26" i="86"/>
  <c r="AQ26" i="86" s="1"/>
  <c r="AJ20" i="18"/>
  <c r="AK20" i="18"/>
  <c r="AT20" i="18" s="1"/>
  <c r="AJ14" i="18"/>
  <c r="AK14" i="18"/>
  <c r="AT14" i="18" s="1"/>
  <c r="AJ8" i="18"/>
  <c r="AK8" i="18"/>
  <c r="AT8" i="18" s="1"/>
  <c r="Y25" i="95"/>
  <c r="X25" i="95"/>
  <c r="AS8" i="16"/>
  <c r="AL8" i="16"/>
  <c r="AU8" i="16" s="1"/>
  <c r="AX22" i="5"/>
  <c r="S22" i="5" s="1"/>
  <c r="AC22" i="5" s="1"/>
  <c r="AB23" i="5" s="1"/>
  <c r="W26" i="31"/>
  <c r="AR23" i="17"/>
  <c r="AR25" i="17" s="1"/>
  <c r="AL23" i="17"/>
  <c r="AU23" i="17" s="1"/>
  <c r="AS21" i="64"/>
  <c r="AL21" i="64"/>
  <c r="AU21" i="64" s="1"/>
  <c r="AJ17" i="62"/>
  <c r="AK17" i="62"/>
  <c r="AT17" i="62" s="1"/>
  <c r="AJ11" i="62"/>
  <c r="AK11" i="62"/>
  <c r="AT11" i="62" s="1"/>
  <c r="AJ5" i="62"/>
  <c r="AK5" i="62"/>
  <c r="AT5" i="62" s="1"/>
  <c r="X24" i="32"/>
  <c r="Y24" i="32"/>
  <c r="AJ9" i="10"/>
  <c r="AK9" i="10"/>
  <c r="AT9" i="10" s="1"/>
  <c r="AS9" i="16"/>
  <c r="AL9" i="16"/>
  <c r="AU9" i="16" s="1"/>
  <c r="AJ4" i="64"/>
  <c r="AK4" i="64"/>
  <c r="AT4" i="64" s="1"/>
  <c r="AT25" i="64" s="1"/>
  <c r="AS22" i="64"/>
  <c r="AL22" i="64"/>
  <c r="AU22" i="64" s="1"/>
  <c r="AH24" i="39"/>
  <c r="AQ24" i="39" s="1"/>
  <c r="AH26" i="48"/>
  <c r="AQ26" i="48" s="1"/>
  <c r="X25" i="34"/>
  <c r="Y25" i="34"/>
  <c r="AS16" i="50"/>
  <c r="AL16" i="50"/>
  <c r="AU16" i="50" s="1"/>
  <c r="AS14" i="59"/>
  <c r="AL14" i="59"/>
  <c r="AU14" i="59" s="1"/>
  <c r="AG23" i="7"/>
  <c r="AP23" i="7" s="1"/>
  <c r="AP25" i="7" s="1"/>
  <c r="AF23" i="7"/>
  <c r="AO23" i="7" s="1"/>
  <c r="AO25" i="7" s="1"/>
  <c r="AE23" i="7"/>
  <c r="AS18" i="17"/>
  <c r="AL18" i="17"/>
  <c r="AU18" i="17" s="1"/>
  <c r="AR24" i="36"/>
  <c r="AG24" i="90"/>
  <c r="AP24" i="90" s="1"/>
  <c r="AF24" i="90"/>
  <c r="AO24" i="90" s="1"/>
  <c r="AE24" i="90"/>
  <c r="W25" i="90"/>
  <c r="AS7" i="51"/>
  <c r="AL7" i="51"/>
  <c r="AU7" i="51" s="1"/>
  <c r="AI24" i="33"/>
  <c r="AN24" i="33"/>
  <c r="Y26" i="28"/>
  <c r="X26" i="28"/>
  <c r="AS9" i="72"/>
  <c r="AL9" i="72"/>
  <c r="AU9" i="72" s="1"/>
  <c r="AS17" i="64"/>
  <c r="AL17" i="64"/>
  <c r="AU17" i="64" s="1"/>
  <c r="AJ20" i="12"/>
  <c r="AK20" i="12"/>
  <c r="AT20" i="12" s="1"/>
  <c r="AJ14" i="12"/>
  <c r="AK14" i="12"/>
  <c r="AT14" i="12" s="1"/>
  <c r="AJ8" i="12"/>
  <c r="AK8" i="12"/>
  <c r="AT8" i="12" s="1"/>
  <c r="AJ23" i="55"/>
  <c r="AS23" i="55" s="1"/>
  <c r="AK23" i="55"/>
  <c r="AT23" i="55" s="1"/>
  <c r="W26" i="87"/>
  <c r="AG25" i="87"/>
  <c r="AP25" i="87" s="1"/>
  <c r="AF25" i="87"/>
  <c r="AO25" i="87" s="1"/>
  <c r="AE25" i="87"/>
  <c r="AH25" i="42"/>
  <c r="AQ25" i="42" s="1"/>
  <c r="AE23" i="57"/>
  <c r="AG23" i="57"/>
  <c r="AP23" i="57" s="1"/>
  <c r="AP25" i="57" s="1"/>
  <c r="AF23" i="57"/>
  <c r="AO23" i="57" s="1"/>
  <c r="AO25" i="57" s="1"/>
  <c r="AS17" i="61"/>
  <c r="AL17" i="61"/>
  <c r="AU17" i="61" s="1"/>
  <c r="AR23" i="78"/>
  <c r="AL23" i="16"/>
  <c r="AU23" i="16" s="1"/>
  <c r="AR23" i="16"/>
  <c r="AR25" i="16" s="1"/>
  <c r="AJ4" i="72"/>
  <c r="AK4" i="72"/>
  <c r="AT4" i="72" s="1"/>
  <c r="AT25" i="72" s="1"/>
  <c r="AI24" i="84"/>
  <c r="AN24" i="84"/>
  <c r="AS12" i="11"/>
  <c r="AL12" i="11"/>
  <c r="AU12" i="11" s="1"/>
  <c r="AG23" i="68"/>
  <c r="AP23" i="68" s="1"/>
  <c r="AP25" i="68" s="1"/>
  <c r="AF23" i="68"/>
  <c r="AO23" i="68" s="1"/>
  <c r="AO25" i="68" s="1"/>
  <c r="AE23" i="68"/>
  <c r="AJ18" i="55"/>
  <c r="AK18" i="55"/>
  <c r="AT18" i="55" s="1"/>
  <c r="AJ12" i="55"/>
  <c r="AK12" i="55"/>
  <c r="AT12" i="55" s="1"/>
  <c r="AJ6" i="55"/>
  <c r="AK6" i="55"/>
  <c r="AT6" i="55" s="1"/>
  <c r="Y25" i="75"/>
  <c r="X25" i="75"/>
  <c r="AH25" i="38"/>
  <c r="AQ25" i="38" s="1"/>
  <c r="AS6" i="50"/>
  <c r="AL6" i="50"/>
  <c r="AU6" i="50" s="1"/>
  <c r="AJ4" i="59"/>
  <c r="AK4" i="59"/>
  <c r="AT4" i="59" s="1"/>
  <c r="AT25" i="59" s="1"/>
  <c r="AS22" i="59"/>
  <c r="AL22" i="59"/>
  <c r="AU22" i="59" s="1"/>
  <c r="AS12" i="61"/>
  <c r="AL12" i="61"/>
  <c r="AU12" i="61" s="1"/>
  <c r="AS21" i="51"/>
  <c r="AL21" i="51"/>
  <c r="AU21" i="51" s="1"/>
  <c r="AS5" i="72"/>
  <c r="AL5" i="72"/>
  <c r="AU5" i="72" s="1"/>
  <c r="AC15" i="49"/>
  <c r="AB16" i="49" s="1"/>
  <c r="S16" i="49"/>
  <c r="AC9" i="49"/>
  <c r="AB10" i="49" s="1"/>
  <c r="S10" i="49"/>
  <c r="S4" i="49"/>
  <c r="AC3" i="49"/>
  <c r="AS7" i="64"/>
  <c r="AL7" i="64"/>
  <c r="AU7" i="64" s="1"/>
  <c r="AS4" i="53"/>
  <c r="AS25" i="53" s="1"/>
  <c r="AL4" i="53"/>
  <c r="AU4" i="53" s="1"/>
  <c r="AU25" i="53" s="1"/>
  <c r="C11" i="53" s="1"/>
  <c r="F6" i="97" s="1"/>
  <c r="AJ17" i="56"/>
  <c r="AK17" i="56"/>
  <c r="AT17" i="56" s="1"/>
  <c r="AJ11" i="56"/>
  <c r="AK11" i="56"/>
  <c r="AT11" i="56" s="1"/>
  <c r="AJ5" i="56"/>
  <c r="AK5" i="56"/>
  <c r="AT5" i="56" s="1"/>
  <c r="W25" i="47"/>
  <c r="AG24" i="47"/>
  <c r="AP24" i="47" s="1"/>
  <c r="AF24" i="47"/>
  <c r="AO24" i="47" s="1"/>
  <c r="AE24" i="47"/>
  <c r="AR25" i="44"/>
  <c r="AS19" i="50"/>
  <c r="AL19" i="50"/>
  <c r="AU19" i="50" s="1"/>
  <c r="AS17" i="59"/>
  <c r="AL17" i="59"/>
  <c r="AU17" i="59" s="1"/>
  <c r="AS19" i="61"/>
  <c r="AL19" i="61"/>
  <c r="AU19" i="61" s="1"/>
  <c r="AU25" i="8"/>
  <c r="C11" i="8" s="1"/>
  <c r="AJ4" i="51"/>
  <c r="AK4" i="51"/>
  <c r="AT4" i="51" s="1"/>
  <c r="AT25" i="51" s="1"/>
  <c r="W26" i="82"/>
  <c r="AE25" i="82"/>
  <c r="AF25" i="82"/>
  <c r="AO25" i="82" s="1"/>
  <c r="AG25" i="82"/>
  <c r="AP25" i="82" s="1"/>
  <c r="AS8" i="11"/>
  <c r="AL8" i="11"/>
  <c r="AU8" i="11" s="1"/>
  <c r="Y26" i="76"/>
  <c r="X26" i="76"/>
  <c r="AR23" i="39"/>
  <c r="AJ4" i="17"/>
  <c r="AK4" i="17"/>
  <c r="AT4" i="17" s="1"/>
  <c r="AT25" i="17" s="1"/>
  <c r="AS7" i="58"/>
  <c r="AL7" i="58"/>
  <c r="AU7" i="58" s="1"/>
  <c r="AS11" i="51"/>
  <c r="AL11" i="51"/>
  <c r="AU11" i="51" s="1"/>
  <c r="AJ19" i="18"/>
  <c r="AK19" i="18"/>
  <c r="AT19" i="18" s="1"/>
  <c r="AJ13" i="18"/>
  <c r="AK13" i="18"/>
  <c r="AT13" i="18" s="1"/>
  <c r="AJ7" i="18"/>
  <c r="AK7" i="18"/>
  <c r="AT7" i="18" s="1"/>
  <c r="AS19" i="72"/>
  <c r="AL19" i="72"/>
  <c r="AU19" i="72" s="1"/>
  <c r="AS21" i="11"/>
  <c r="AL21" i="11"/>
  <c r="AU21" i="11" s="1"/>
  <c r="X25" i="41"/>
  <c r="Y25" i="41"/>
  <c r="AN22" i="6"/>
  <c r="AI22" i="6"/>
  <c r="AJ22" i="62"/>
  <c r="AK22" i="62"/>
  <c r="AT22" i="62" s="1"/>
  <c r="AJ16" i="62"/>
  <c r="AK16" i="62"/>
  <c r="AT16" i="62" s="1"/>
  <c r="AJ10" i="62"/>
  <c r="AK10" i="62"/>
  <c r="AT10" i="62" s="1"/>
  <c r="AB4" i="62"/>
  <c r="AJ3" i="62"/>
  <c r="AI23" i="32"/>
  <c r="AN23" i="32"/>
  <c r="AI25" i="43"/>
  <c r="AN25" i="43"/>
  <c r="AE24" i="78" l="1"/>
  <c r="AF24" i="78"/>
  <c r="AO24" i="78" s="1"/>
  <c r="AF25" i="26"/>
  <c r="AO25" i="26" s="1"/>
  <c r="AS18" i="1"/>
  <c r="AL18" i="1"/>
  <c r="AU18" i="1" s="1"/>
  <c r="AS13" i="1"/>
  <c r="AL13" i="1"/>
  <c r="AU13" i="1" s="1"/>
  <c r="AS17" i="1"/>
  <c r="AL17" i="1"/>
  <c r="AU17" i="1" s="1"/>
  <c r="AG26" i="48"/>
  <c r="AP26" i="48" s="1"/>
  <c r="AE24" i="39"/>
  <c r="AL16" i="1"/>
  <c r="AU16" i="1" s="1"/>
  <c r="AS16" i="1"/>
  <c r="AS23" i="1"/>
  <c r="AL23" i="1"/>
  <c r="AU23" i="1" s="1"/>
  <c r="AS12" i="1"/>
  <c r="AL12" i="1"/>
  <c r="AU12" i="1" s="1"/>
  <c r="AE26" i="48"/>
  <c r="AG24" i="78"/>
  <c r="AP24" i="78" s="1"/>
  <c r="AS9" i="1"/>
  <c r="AL9" i="1"/>
  <c r="AU9" i="1" s="1"/>
  <c r="AS8" i="1"/>
  <c r="AL8" i="1"/>
  <c r="AU8" i="1" s="1"/>
  <c r="AS6" i="1"/>
  <c r="AL6" i="1"/>
  <c r="AU6" i="1" s="1"/>
  <c r="AL14" i="1"/>
  <c r="AU14" i="1" s="1"/>
  <c r="AS14" i="1"/>
  <c r="AS7" i="1"/>
  <c r="AL7" i="1"/>
  <c r="AU7" i="1" s="1"/>
  <c r="AF26" i="48"/>
  <c r="AO26" i="48" s="1"/>
  <c r="AS10" i="1"/>
  <c r="AL10" i="1"/>
  <c r="AU10" i="1" s="1"/>
  <c r="AS20" i="1"/>
  <c r="AL20" i="1"/>
  <c r="AU20" i="1" s="1"/>
  <c r="AS19" i="1"/>
  <c r="AL19" i="1"/>
  <c r="AU19" i="1" s="1"/>
  <c r="AS21" i="1"/>
  <c r="AL21" i="1"/>
  <c r="AU21" i="1" s="1"/>
  <c r="AG23" i="67"/>
  <c r="AP23" i="67" s="1"/>
  <c r="AP25" i="67" s="1"/>
  <c r="AF23" i="67"/>
  <c r="AO23" i="67" s="1"/>
  <c r="AO25" i="67" s="1"/>
  <c r="AE23" i="67"/>
  <c r="Z27" i="96"/>
  <c r="AG26" i="86"/>
  <c r="AP26" i="86" s="1"/>
  <c r="AG25" i="26"/>
  <c r="AP25" i="26" s="1"/>
  <c r="AS5" i="1"/>
  <c r="AL5" i="1"/>
  <c r="AU5" i="1" s="1"/>
  <c r="AL15" i="1"/>
  <c r="AU15" i="1" s="1"/>
  <c r="AS15" i="1"/>
  <c r="AJ4" i="1"/>
  <c r="AK4" i="1"/>
  <c r="AT4" i="1" s="1"/>
  <c r="AT25" i="1" s="1"/>
  <c r="AS22" i="1"/>
  <c r="AL22" i="1"/>
  <c r="AU22" i="1" s="1"/>
  <c r="AS11" i="1"/>
  <c r="AL11" i="1"/>
  <c r="AU11" i="1" s="1"/>
  <c r="AG24" i="39"/>
  <c r="AP24" i="39" s="1"/>
  <c r="AS3" i="1"/>
  <c r="AL3" i="1"/>
  <c r="AU3" i="1" s="1"/>
  <c r="AH23" i="67"/>
  <c r="AQ23" i="67" s="1"/>
  <c r="AQ25" i="67" s="1"/>
  <c r="AZ3" i="67"/>
  <c r="AJ6" i="3"/>
  <c r="AK6" i="3"/>
  <c r="AT6" i="3" s="1"/>
  <c r="AE25" i="42"/>
  <c r="AR23" i="3"/>
  <c r="AR25" i="3" s="1"/>
  <c r="AJ17" i="3"/>
  <c r="AK17" i="3"/>
  <c r="AT17" i="3" s="1"/>
  <c r="AJ10" i="3"/>
  <c r="AK10" i="3"/>
  <c r="AT10" i="3" s="1"/>
  <c r="AJ23" i="3"/>
  <c r="AS23" i="3" s="1"/>
  <c r="AF25" i="31"/>
  <c r="AO25" i="31" s="1"/>
  <c r="AJ11" i="3"/>
  <c r="AK11" i="3"/>
  <c r="AT11" i="3" s="1"/>
  <c r="AJ3" i="3"/>
  <c r="AB4" i="3"/>
  <c r="AJ13" i="3"/>
  <c r="AK13" i="3"/>
  <c r="AT13" i="3" s="1"/>
  <c r="AK9" i="3"/>
  <c r="AT9" i="3" s="1"/>
  <c r="AJ9" i="3"/>
  <c r="Z26" i="76"/>
  <c r="AF24" i="93"/>
  <c r="AO24" i="93" s="1"/>
  <c r="AG25" i="31"/>
  <c r="AP25" i="31" s="1"/>
  <c r="X26" i="43"/>
  <c r="AF26" i="86"/>
  <c r="AO26" i="86" s="1"/>
  <c r="AK5" i="3"/>
  <c r="AT5" i="3" s="1"/>
  <c r="AJ5" i="3"/>
  <c r="AJ18" i="3"/>
  <c r="AK18" i="3"/>
  <c r="AT18" i="3" s="1"/>
  <c r="AJ20" i="3"/>
  <c r="AK20" i="3"/>
  <c r="AT20" i="3" s="1"/>
  <c r="AK16" i="3"/>
  <c r="AT16" i="3" s="1"/>
  <c r="AJ16" i="3"/>
  <c r="AE24" i="93"/>
  <c r="AG24" i="93"/>
  <c r="AP24" i="93" s="1"/>
  <c r="W27" i="86"/>
  <c r="AE25" i="77"/>
  <c r="AK19" i="3"/>
  <c r="AT19" i="3" s="1"/>
  <c r="AJ19" i="3"/>
  <c r="AJ12" i="3"/>
  <c r="AK12" i="3"/>
  <c r="AT12" i="3" s="1"/>
  <c r="AJ21" i="3"/>
  <c r="AK21" i="3"/>
  <c r="AT21" i="3" s="1"/>
  <c r="AJ14" i="3"/>
  <c r="AK14" i="3"/>
  <c r="AT14" i="3" s="1"/>
  <c r="Z25" i="85"/>
  <c r="Z24" i="74"/>
  <c r="AF25" i="77"/>
  <c r="AO25" i="77" s="1"/>
  <c r="AJ7" i="3"/>
  <c r="AK7" i="3"/>
  <c r="AT7" i="3" s="1"/>
  <c r="AJ22" i="3"/>
  <c r="AK22" i="3"/>
  <c r="AT22" i="3" s="1"/>
  <c r="AJ15" i="3"/>
  <c r="AK15" i="3"/>
  <c r="AT15" i="3" s="1"/>
  <c r="AK8" i="3"/>
  <c r="AT8" i="3" s="1"/>
  <c r="AJ8" i="3"/>
  <c r="Z23" i="6"/>
  <c r="AE23" i="6" s="1"/>
  <c r="Z24" i="91"/>
  <c r="AF25" i="42"/>
  <c r="AO25" i="42" s="1"/>
  <c r="AG25" i="77"/>
  <c r="AP25" i="77" s="1"/>
  <c r="AK23" i="7"/>
  <c r="AT23" i="7" s="1"/>
  <c r="Z25" i="75"/>
  <c r="AG25" i="75" s="1"/>
  <c r="AP25" i="75" s="1"/>
  <c r="W26" i="26"/>
  <c r="AE25" i="73"/>
  <c r="Z26" i="28"/>
  <c r="W27" i="28" s="1"/>
  <c r="Z26" i="30"/>
  <c r="AG26" i="30" s="1"/>
  <c r="AP26" i="30" s="1"/>
  <c r="AG25" i="73"/>
  <c r="AP25" i="73" s="1"/>
  <c r="Z24" i="27"/>
  <c r="W25" i="27" s="1"/>
  <c r="AG23" i="6"/>
  <c r="AP23" i="6" s="1"/>
  <c r="AP25" i="6" s="1"/>
  <c r="AE26" i="28"/>
  <c r="AF26" i="28"/>
  <c r="AO26" i="28" s="1"/>
  <c r="W26" i="75"/>
  <c r="AE25" i="75"/>
  <c r="AR23" i="32"/>
  <c r="AS16" i="62"/>
  <c r="AL16" i="62"/>
  <c r="AU16" i="62" s="1"/>
  <c r="AH25" i="41"/>
  <c r="AQ25" i="41" s="1"/>
  <c r="AS11" i="56"/>
  <c r="AL11" i="56"/>
  <c r="AU11" i="56" s="1"/>
  <c r="AJ16" i="49"/>
  <c r="AK16" i="49"/>
  <c r="AT16" i="49" s="1"/>
  <c r="AS4" i="59"/>
  <c r="AL4" i="59"/>
  <c r="AU4" i="59" s="1"/>
  <c r="AS6" i="55"/>
  <c r="AL6" i="55"/>
  <c r="AU6" i="55" s="1"/>
  <c r="AI25" i="87"/>
  <c r="AN25" i="87"/>
  <c r="AS20" i="12"/>
  <c r="AL20" i="12"/>
  <c r="AU20" i="12" s="1"/>
  <c r="AN25" i="31"/>
  <c r="AI25" i="31"/>
  <c r="AH25" i="95"/>
  <c r="AQ25" i="95" s="1"/>
  <c r="AS14" i="18"/>
  <c r="AL14" i="18"/>
  <c r="AU14" i="18" s="1"/>
  <c r="W27" i="44"/>
  <c r="AG26" i="44"/>
  <c r="AP26" i="44" s="1"/>
  <c r="AF26" i="44"/>
  <c r="AO26" i="44" s="1"/>
  <c r="AE26" i="44"/>
  <c r="AS6" i="56"/>
  <c r="AL6" i="56"/>
  <c r="AU6" i="56" s="1"/>
  <c r="AJ17" i="49"/>
  <c r="AK17" i="49"/>
  <c r="AT17" i="49" s="1"/>
  <c r="AS7" i="55"/>
  <c r="AL7" i="55"/>
  <c r="AU7" i="55" s="1"/>
  <c r="AK23" i="68"/>
  <c r="AT23" i="68" s="1"/>
  <c r="AS9" i="12"/>
  <c r="AL9" i="12"/>
  <c r="AU9" i="12" s="1"/>
  <c r="AR25" i="83"/>
  <c r="AF27" i="96"/>
  <c r="AO27" i="96" s="1"/>
  <c r="AE27" i="96"/>
  <c r="W28" i="96"/>
  <c r="AG27" i="96"/>
  <c r="AP27" i="96" s="1"/>
  <c r="AS18" i="62"/>
  <c r="AL18" i="62"/>
  <c r="AU18" i="62" s="1"/>
  <c r="AJ17" i="5"/>
  <c r="AK17" i="5"/>
  <c r="AT17" i="5" s="1"/>
  <c r="AJ11" i="5"/>
  <c r="AK11" i="5"/>
  <c r="AT11" i="5" s="1"/>
  <c r="AJ5" i="5"/>
  <c r="AK5" i="5"/>
  <c r="AT5" i="5" s="1"/>
  <c r="AS15" i="18"/>
  <c r="AL15" i="18"/>
  <c r="AU15" i="18" s="1"/>
  <c r="AR25" i="76"/>
  <c r="AS19" i="62"/>
  <c r="AL19" i="62"/>
  <c r="AU19" i="62" s="1"/>
  <c r="AS16" i="18"/>
  <c r="AL16" i="18"/>
  <c r="AU16" i="18" s="1"/>
  <c r="AR25" i="37"/>
  <c r="AN23" i="94"/>
  <c r="AI23" i="94"/>
  <c r="AJ22" i="49"/>
  <c r="AK22" i="49"/>
  <c r="AT22" i="49" s="1"/>
  <c r="Y26" i="80"/>
  <c r="X26" i="80"/>
  <c r="AF25" i="33"/>
  <c r="AO25" i="33" s="1"/>
  <c r="AE25" i="33"/>
  <c r="AG25" i="33"/>
  <c r="AP25" i="33" s="1"/>
  <c r="W26" i="33"/>
  <c r="AJ17" i="23"/>
  <c r="AK17" i="23"/>
  <c r="AT17" i="23" s="1"/>
  <c r="AJ11" i="23"/>
  <c r="AK11" i="23"/>
  <c r="AT11" i="23" s="1"/>
  <c r="AJ5" i="23"/>
  <c r="AK5" i="23"/>
  <c r="AT5" i="23" s="1"/>
  <c r="W26" i="85"/>
  <c r="AE25" i="85"/>
  <c r="AF25" i="85"/>
  <c r="AO25" i="85" s="1"/>
  <c r="AG25" i="85"/>
  <c r="AP25" i="85" s="1"/>
  <c r="X25" i="92"/>
  <c r="Y25" i="92"/>
  <c r="AJ23" i="49"/>
  <c r="AS23" i="49" s="1"/>
  <c r="AK23" i="49"/>
  <c r="AT23" i="49" s="1"/>
  <c r="AJ20" i="49"/>
  <c r="AK20" i="49"/>
  <c r="AT20" i="49" s="1"/>
  <c r="AJ4" i="55"/>
  <c r="AK4" i="55"/>
  <c r="AT4" i="55" s="1"/>
  <c r="AT25" i="55" s="1"/>
  <c r="AS22" i="55"/>
  <c r="AL22" i="55"/>
  <c r="AU22" i="55" s="1"/>
  <c r="AR24" i="34"/>
  <c r="AS7" i="10"/>
  <c r="AL7" i="10"/>
  <c r="AU7" i="10" s="1"/>
  <c r="AJ20" i="20"/>
  <c r="AK20" i="20"/>
  <c r="AT20" i="20" s="1"/>
  <c r="AJ14" i="20"/>
  <c r="AK14" i="20"/>
  <c r="AT14" i="20" s="1"/>
  <c r="AJ8" i="20"/>
  <c r="AK8" i="20"/>
  <c r="AT8" i="20" s="1"/>
  <c r="AG24" i="91"/>
  <c r="AP24" i="91" s="1"/>
  <c r="AF24" i="91"/>
  <c r="AO24" i="91" s="1"/>
  <c r="W25" i="91"/>
  <c r="AE24" i="91"/>
  <c r="AJ17" i="7"/>
  <c r="AK17" i="7"/>
  <c r="AT17" i="7" s="1"/>
  <c r="AJ11" i="7"/>
  <c r="AK11" i="7"/>
  <c r="AT11" i="7" s="1"/>
  <c r="AJ5" i="7"/>
  <c r="AK5" i="7"/>
  <c r="AT5" i="7" s="1"/>
  <c r="AH24" i="74"/>
  <c r="AQ24" i="74" s="1"/>
  <c r="AS13" i="12"/>
  <c r="AL13" i="12"/>
  <c r="AU13" i="12" s="1"/>
  <c r="AS14" i="10"/>
  <c r="AL14" i="10"/>
  <c r="AU14" i="10" s="1"/>
  <c r="AS21" i="10"/>
  <c r="AL21" i="10"/>
  <c r="AU21" i="10" s="1"/>
  <c r="X26" i="26"/>
  <c r="Y26" i="26"/>
  <c r="AI24" i="39"/>
  <c r="AN24" i="39"/>
  <c r="AS3" i="62"/>
  <c r="AL3" i="62"/>
  <c r="AU3" i="62" s="1"/>
  <c r="Z25" i="41"/>
  <c r="AS7" i="18"/>
  <c r="AL7" i="18"/>
  <c r="AU7" i="18" s="1"/>
  <c r="AS4" i="51"/>
  <c r="AS25" i="51" s="1"/>
  <c r="AL4" i="51"/>
  <c r="AU4" i="51" s="1"/>
  <c r="X25" i="93"/>
  <c r="Y25" i="93"/>
  <c r="AB4" i="49"/>
  <c r="AJ3" i="49"/>
  <c r="AS4" i="72"/>
  <c r="AS25" i="72" s="1"/>
  <c r="AL4" i="72"/>
  <c r="AU4" i="72" s="1"/>
  <c r="AU25" i="72" s="1"/>
  <c r="C11" i="72" s="1"/>
  <c r="F25" i="97" s="1"/>
  <c r="Y25" i="90"/>
  <c r="X25" i="90"/>
  <c r="AH25" i="34"/>
  <c r="AQ25" i="34" s="1"/>
  <c r="AS5" i="62"/>
  <c r="AL5" i="62"/>
  <c r="AU5" i="62" s="1"/>
  <c r="AH24" i="46"/>
  <c r="AQ24" i="46" s="1"/>
  <c r="AJ5" i="49"/>
  <c r="AK5" i="49"/>
  <c r="AT5" i="49" s="1"/>
  <c r="AR25" i="30"/>
  <c r="AS4" i="58"/>
  <c r="AS25" i="58" s="1"/>
  <c r="AL4" i="58"/>
  <c r="AU4" i="58" s="1"/>
  <c r="AL23" i="56"/>
  <c r="AU23" i="56" s="1"/>
  <c r="AR23" i="56"/>
  <c r="AR25" i="56" s="1"/>
  <c r="AS16" i="10"/>
  <c r="AL16" i="10"/>
  <c r="AU16" i="10" s="1"/>
  <c r="AJ22" i="5"/>
  <c r="AK22" i="5"/>
  <c r="AT22" i="5" s="1"/>
  <c r="AJ16" i="5"/>
  <c r="AK16" i="5"/>
  <c r="AT16" i="5" s="1"/>
  <c r="AJ10" i="5"/>
  <c r="AK10" i="5"/>
  <c r="AT10" i="5" s="1"/>
  <c r="AJ3" i="5"/>
  <c r="AB4" i="5"/>
  <c r="AR23" i="49"/>
  <c r="AR25" i="49" s="1"/>
  <c r="AS19" i="56"/>
  <c r="AL19" i="56"/>
  <c r="AU19" i="56" s="1"/>
  <c r="AJ12" i="49"/>
  <c r="AK12" i="49"/>
  <c r="AT12" i="49" s="1"/>
  <c r="AS20" i="55"/>
  <c r="AL20" i="55"/>
  <c r="AU20" i="55" s="1"/>
  <c r="X26" i="40"/>
  <c r="Y26" i="40"/>
  <c r="AS16" i="12"/>
  <c r="AL16" i="12"/>
  <c r="AU16" i="12" s="1"/>
  <c r="AS5" i="10"/>
  <c r="AL5" i="10"/>
  <c r="AU5" i="10" s="1"/>
  <c r="AJ4" i="18"/>
  <c r="AK4" i="18"/>
  <c r="AT4" i="18" s="1"/>
  <c r="AT25" i="18" s="1"/>
  <c r="AS14" i="56"/>
  <c r="AL14" i="56"/>
  <c r="AU14" i="56" s="1"/>
  <c r="AS9" i="55"/>
  <c r="AL9" i="55"/>
  <c r="AU9" i="55" s="1"/>
  <c r="AI25" i="80"/>
  <c r="AN25" i="80"/>
  <c r="AS11" i="12"/>
  <c r="AL11" i="12"/>
  <c r="AU11" i="12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AS12" i="10"/>
  <c r="AL12" i="10"/>
  <c r="AU12" i="10" s="1"/>
  <c r="AS14" i="62"/>
  <c r="AL14" i="62"/>
  <c r="AU14" i="62" s="1"/>
  <c r="AS17" i="18"/>
  <c r="AL17" i="18"/>
  <c r="AU17" i="18" s="1"/>
  <c r="AI23" i="5"/>
  <c r="AN23" i="5"/>
  <c r="AN25" i="5" s="1"/>
  <c r="AI24" i="92"/>
  <c r="AN24" i="92"/>
  <c r="AS15" i="56"/>
  <c r="AL15" i="56"/>
  <c r="AU15" i="56" s="1"/>
  <c r="AJ8" i="49"/>
  <c r="AK8" i="49"/>
  <c r="AT8" i="49" s="1"/>
  <c r="AS6" i="12"/>
  <c r="AL6" i="12"/>
  <c r="AU6" i="12" s="1"/>
  <c r="AS4" i="61"/>
  <c r="AS25" i="61" s="1"/>
  <c r="AL4" i="61"/>
  <c r="AU4" i="61" s="1"/>
  <c r="AS9" i="62"/>
  <c r="AL9" i="62"/>
  <c r="AU9" i="62" s="1"/>
  <c r="AH24" i="27"/>
  <c r="AQ24" i="27" s="1"/>
  <c r="AH23" i="6"/>
  <c r="AQ23" i="6" s="1"/>
  <c r="AQ25" i="6" s="1"/>
  <c r="AZ3" i="6"/>
  <c r="AR24" i="41"/>
  <c r="AS12" i="18"/>
  <c r="AL12" i="18"/>
  <c r="AU12" i="18" s="1"/>
  <c r="AH26" i="37"/>
  <c r="AQ26" i="37" s="1"/>
  <c r="AJ19" i="20"/>
  <c r="AK19" i="20"/>
  <c r="AT19" i="20" s="1"/>
  <c r="AJ13" i="20"/>
  <c r="AK13" i="20"/>
  <c r="AT13" i="20" s="1"/>
  <c r="AJ7" i="20"/>
  <c r="AK7" i="20"/>
  <c r="AT7" i="20" s="1"/>
  <c r="AS10" i="56"/>
  <c r="AL10" i="56"/>
  <c r="AU10" i="56" s="1"/>
  <c r="AJ21" i="49"/>
  <c r="AK21" i="49"/>
  <c r="AT21" i="49" s="1"/>
  <c r="AS11" i="55"/>
  <c r="AL11" i="55"/>
  <c r="AU11" i="55" s="1"/>
  <c r="AJ22" i="7"/>
  <c r="AK22" i="7"/>
  <c r="AT22" i="7" s="1"/>
  <c r="AJ16" i="7"/>
  <c r="AK16" i="7"/>
  <c r="AT16" i="7" s="1"/>
  <c r="AJ10" i="7"/>
  <c r="AK10" i="7"/>
  <c r="AT10" i="7" s="1"/>
  <c r="AJ3" i="7"/>
  <c r="AB4" i="7"/>
  <c r="X27" i="48"/>
  <c r="Y27" i="48"/>
  <c r="Y26" i="42"/>
  <c r="X26" i="42"/>
  <c r="Z26" i="42" s="1"/>
  <c r="Y26" i="38"/>
  <c r="X26" i="38"/>
  <c r="AI25" i="26"/>
  <c r="AN25" i="26"/>
  <c r="AJ4" i="62"/>
  <c r="AK4" i="62"/>
  <c r="AT4" i="62" s="1"/>
  <c r="AT25" i="62" s="1"/>
  <c r="AS22" i="62"/>
  <c r="AL22" i="62"/>
  <c r="AU22" i="62" s="1"/>
  <c r="AH26" i="76"/>
  <c r="AQ26" i="76" s="1"/>
  <c r="X25" i="47"/>
  <c r="Y25" i="47"/>
  <c r="AS17" i="56"/>
  <c r="AL17" i="56"/>
  <c r="AU17" i="56" s="1"/>
  <c r="AH25" i="75"/>
  <c r="AQ25" i="75" s="1"/>
  <c r="AS12" i="55"/>
  <c r="AL12" i="55"/>
  <c r="AU12" i="55" s="1"/>
  <c r="AS8" i="12"/>
  <c r="AL8" i="12"/>
  <c r="AU8" i="12" s="1"/>
  <c r="AN24" i="90"/>
  <c r="AI24" i="90"/>
  <c r="Z25" i="34"/>
  <c r="AS9" i="10"/>
  <c r="AL9" i="10"/>
  <c r="AU9" i="10" s="1"/>
  <c r="Z25" i="95"/>
  <c r="AS20" i="18"/>
  <c r="AL20" i="18"/>
  <c r="AU20" i="18" s="1"/>
  <c r="AS12" i="56"/>
  <c r="AL12" i="56"/>
  <c r="AU12" i="56" s="1"/>
  <c r="AS13" i="55"/>
  <c r="AL13" i="55"/>
  <c r="AU13" i="55" s="1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S15" i="12"/>
  <c r="AL15" i="12"/>
  <c r="AU15" i="12" s="1"/>
  <c r="AH24" i="89"/>
  <c r="AQ24" i="89" s="1"/>
  <c r="AJ4" i="10"/>
  <c r="AK4" i="10"/>
  <c r="AT4" i="10" s="1"/>
  <c r="AT25" i="10" s="1"/>
  <c r="AS6" i="62"/>
  <c r="AL6" i="62"/>
  <c r="AU6" i="62" s="1"/>
  <c r="AJ21" i="5"/>
  <c r="AK21" i="5"/>
  <c r="AT21" i="5" s="1"/>
  <c r="AJ15" i="5"/>
  <c r="AK15" i="5"/>
  <c r="AT15" i="5" s="1"/>
  <c r="AJ9" i="5"/>
  <c r="AK9" i="5"/>
  <c r="AT9" i="5" s="1"/>
  <c r="AS21" i="18"/>
  <c r="AL21" i="18"/>
  <c r="AU21" i="18" s="1"/>
  <c r="AF25" i="36"/>
  <c r="AO25" i="36" s="1"/>
  <c r="W26" i="36"/>
  <c r="AG25" i="36"/>
  <c r="AP25" i="36" s="1"/>
  <c r="AE25" i="36"/>
  <c r="AJ4" i="12"/>
  <c r="AK4" i="12"/>
  <c r="AT4" i="12" s="1"/>
  <c r="AT25" i="12" s="1"/>
  <c r="AR25" i="28"/>
  <c r="AH26" i="43"/>
  <c r="AQ26" i="43" s="1"/>
  <c r="AS7" i="62"/>
  <c r="AL7" i="62"/>
  <c r="AU7" i="62" s="1"/>
  <c r="AR23" i="27"/>
  <c r="AS3" i="18"/>
  <c r="AL3" i="18"/>
  <c r="AU3" i="18" s="1"/>
  <c r="AS22" i="18"/>
  <c r="AL22" i="18"/>
  <c r="AU22" i="18" s="1"/>
  <c r="AH25" i="81"/>
  <c r="AQ25" i="81" s="1"/>
  <c r="X25" i="29"/>
  <c r="Y25" i="29"/>
  <c r="AJ13" i="49"/>
  <c r="AK13" i="49"/>
  <c r="AT13" i="49" s="1"/>
  <c r="AJ21" i="23"/>
  <c r="AK21" i="23"/>
  <c r="AT21" i="23" s="1"/>
  <c r="AJ15" i="23"/>
  <c r="AK15" i="23"/>
  <c r="AT15" i="23" s="1"/>
  <c r="AJ9" i="23"/>
  <c r="AK9" i="23"/>
  <c r="AT9" i="23" s="1"/>
  <c r="AS10" i="55"/>
  <c r="AL10" i="55"/>
  <c r="AU10" i="55" s="1"/>
  <c r="AE25" i="84"/>
  <c r="AG25" i="84"/>
  <c r="AP25" i="84" s="1"/>
  <c r="AF25" i="84"/>
  <c r="AO25" i="84" s="1"/>
  <c r="W26" i="84"/>
  <c r="AS13" i="10"/>
  <c r="AL13" i="10"/>
  <c r="AU13" i="10" s="1"/>
  <c r="AL23" i="55"/>
  <c r="AU23" i="55" s="1"/>
  <c r="AR24" i="95"/>
  <c r="AR23" i="46"/>
  <c r="AJ18" i="20"/>
  <c r="AK18" i="20"/>
  <c r="AT18" i="20" s="1"/>
  <c r="AJ12" i="20"/>
  <c r="AK12" i="20"/>
  <c r="AT12" i="20" s="1"/>
  <c r="AJ6" i="20"/>
  <c r="AK6" i="20"/>
  <c r="AT6" i="20" s="1"/>
  <c r="AJ9" i="49"/>
  <c r="AK9" i="49"/>
  <c r="AT9" i="49" s="1"/>
  <c r="AI26" i="79"/>
  <c r="AN26" i="79"/>
  <c r="AJ21" i="7"/>
  <c r="AK21" i="7"/>
  <c r="AT21" i="7" s="1"/>
  <c r="AJ15" i="7"/>
  <c r="AK15" i="7"/>
  <c r="AT15" i="7" s="1"/>
  <c r="AJ9" i="7"/>
  <c r="AK9" i="7"/>
  <c r="AT9" i="7" s="1"/>
  <c r="AG24" i="74"/>
  <c r="AP24" i="74" s="1"/>
  <c r="AF24" i="74"/>
  <c r="AO24" i="74" s="1"/>
  <c r="AE24" i="74"/>
  <c r="W25" i="74"/>
  <c r="AS19" i="12"/>
  <c r="AL19" i="12"/>
  <c r="AU19" i="12" s="1"/>
  <c r="AS20" i="10"/>
  <c r="AL20" i="10"/>
  <c r="AU20" i="10" s="1"/>
  <c r="Y26" i="77"/>
  <c r="X26" i="77"/>
  <c r="AN25" i="73"/>
  <c r="AR22" i="6"/>
  <c r="AS13" i="18"/>
  <c r="AL13" i="18"/>
  <c r="AU13" i="18" s="1"/>
  <c r="AI25" i="82"/>
  <c r="AN25" i="82"/>
  <c r="AI24" i="93"/>
  <c r="AN24" i="93"/>
  <c r="AR24" i="33"/>
  <c r="AI23" i="7"/>
  <c r="AN23" i="7"/>
  <c r="AN25" i="7" s="1"/>
  <c r="AS11" i="62"/>
  <c r="AL11" i="62"/>
  <c r="AU11" i="62" s="1"/>
  <c r="AJ23" i="5"/>
  <c r="AS23" i="5" s="1"/>
  <c r="AK23" i="5"/>
  <c r="AT23" i="5" s="1"/>
  <c r="Z24" i="46"/>
  <c r="AJ11" i="49"/>
  <c r="AK11" i="49"/>
  <c r="AT11" i="49" s="1"/>
  <c r="Y24" i="35"/>
  <c r="X24" i="35"/>
  <c r="AX22" i="57"/>
  <c r="S22" i="57" s="1"/>
  <c r="AC22" i="57" s="1"/>
  <c r="AB23" i="57" s="1"/>
  <c r="Z24" i="89"/>
  <c r="AS3" i="10"/>
  <c r="AL3" i="10"/>
  <c r="AU3" i="10" s="1"/>
  <c r="AS22" i="10"/>
  <c r="AL22" i="10"/>
  <c r="AU22" i="10" s="1"/>
  <c r="AJ20" i="5"/>
  <c r="AK20" i="5"/>
  <c r="AT20" i="5" s="1"/>
  <c r="AJ14" i="5"/>
  <c r="AK14" i="5"/>
  <c r="AT14" i="5" s="1"/>
  <c r="AJ8" i="5"/>
  <c r="AK8" i="5"/>
  <c r="AT8" i="5" s="1"/>
  <c r="AS7" i="56"/>
  <c r="AL7" i="56"/>
  <c r="AU7" i="56" s="1"/>
  <c r="AJ18" i="49"/>
  <c r="AK18" i="49"/>
  <c r="AT18" i="49" s="1"/>
  <c r="AS8" i="55"/>
  <c r="AL8" i="55"/>
  <c r="AU8" i="55" s="1"/>
  <c r="AS3" i="12"/>
  <c r="AL3" i="12"/>
  <c r="AU3" i="12" s="1"/>
  <c r="AS22" i="12"/>
  <c r="AL22" i="12"/>
  <c r="AU22" i="12" s="1"/>
  <c r="Y26" i="25"/>
  <c r="X26" i="25"/>
  <c r="AS11" i="10"/>
  <c r="AL11" i="10"/>
  <c r="AU11" i="10" s="1"/>
  <c r="Z25" i="81"/>
  <c r="AS20" i="56"/>
  <c r="AL20" i="56"/>
  <c r="AU20" i="56" s="1"/>
  <c r="AS15" i="55"/>
  <c r="AL15" i="55"/>
  <c r="AU15" i="55" s="1"/>
  <c r="AR24" i="88"/>
  <c r="AS17" i="12"/>
  <c r="AL17" i="12"/>
  <c r="AU17" i="12" s="1"/>
  <c r="AJ20" i="23"/>
  <c r="AK20" i="23"/>
  <c r="AT20" i="23" s="1"/>
  <c r="AJ14" i="23"/>
  <c r="AK14" i="23"/>
  <c r="AT14" i="23" s="1"/>
  <c r="AJ8" i="23"/>
  <c r="AK8" i="23"/>
  <c r="AT8" i="23" s="1"/>
  <c r="AR23" i="89"/>
  <c r="AS18" i="10"/>
  <c r="AL18" i="10"/>
  <c r="AU18" i="10" s="1"/>
  <c r="AS20" i="62"/>
  <c r="AL20" i="62"/>
  <c r="AU20" i="62" s="1"/>
  <c r="AS5" i="18"/>
  <c r="AL5" i="18"/>
  <c r="AU5" i="18" s="1"/>
  <c r="AS21" i="56"/>
  <c r="AL21" i="56"/>
  <c r="AU21" i="56" s="1"/>
  <c r="AR24" i="75"/>
  <c r="AH25" i="84"/>
  <c r="AQ25" i="84" s="1"/>
  <c r="AS12" i="12"/>
  <c r="AL12" i="12"/>
  <c r="AU12" i="12" s="1"/>
  <c r="AS15" i="62"/>
  <c r="AL15" i="62"/>
  <c r="AU15" i="62" s="1"/>
  <c r="AR24" i="85"/>
  <c r="AS18" i="18"/>
  <c r="AL18" i="18"/>
  <c r="AU18" i="18" s="1"/>
  <c r="Z26" i="37"/>
  <c r="AJ17" i="20"/>
  <c r="AK17" i="20"/>
  <c r="AT17" i="20" s="1"/>
  <c r="AJ11" i="20"/>
  <c r="AK11" i="20"/>
  <c r="AT11" i="20" s="1"/>
  <c r="AJ5" i="20"/>
  <c r="AK5" i="20"/>
  <c r="AT5" i="20" s="1"/>
  <c r="AS16" i="56"/>
  <c r="AL16" i="56"/>
  <c r="AU16" i="56" s="1"/>
  <c r="AS17" i="55"/>
  <c r="AL17" i="55"/>
  <c r="AU17" i="55" s="1"/>
  <c r="AJ20" i="7"/>
  <c r="AK20" i="7"/>
  <c r="AT20" i="7" s="1"/>
  <c r="AJ14" i="7"/>
  <c r="AK14" i="7"/>
  <c r="AT14" i="7" s="1"/>
  <c r="AJ8" i="7"/>
  <c r="AK8" i="7"/>
  <c r="AT8" i="7" s="1"/>
  <c r="AI24" i="45"/>
  <c r="AN24" i="45"/>
  <c r="AS4" i="11"/>
  <c r="AS25" i="11" s="1"/>
  <c r="AL4" i="11"/>
  <c r="AU4" i="11" s="1"/>
  <c r="AU25" i="11" s="1"/>
  <c r="C11" i="11" s="1"/>
  <c r="X25" i="78"/>
  <c r="Y25" i="78"/>
  <c r="AN25" i="42"/>
  <c r="AI25" i="42"/>
  <c r="Y27" i="86"/>
  <c r="X27" i="86"/>
  <c r="Z27" i="86" s="1"/>
  <c r="AR25" i="43"/>
  <c r="AS10" i="62"/>
  <c r="AL10" i="62"/>
  <c r="AU10" i="62" s="1"/>
  <c r="W27" i="76"/>
  <c r="AG26" i="76"/>
  <c r="AP26" i="76" s="1"/>
  <c r="AF26" i="76"/>
  <c r="AO26" i="76" s="1"/>
  <c r="AE26" i="76"/>
  <c r="AI24" i="47"/>
  <c r="AN24" i="47"/>
  <c r="AS5" i="56"/>
  <c r="AL5" i="56"/>
  <c r="AU5" i="56" s="1"/>
  <c r="AJ10" i="49"/>
  <c r="AK10" i="49"/>
  <c r="AT10" i="49" s="1"/>
  <c r="AS18" i="55"/>
  <c r="AL18" i="55"/>
  <c r="AU18" i="55" s="1"/>
  <c r="AI23" i="57"/>
  <c r="AN23" i="57"/>
  <c r="AN25" i="57" s="1"/>
  <c r="Y26" i="87"/>
  <c r="X26" i="87"/>
  <c r="AS14" i="12"/>
  <c r="AL14" i="12"/>
  <c r="AU14" i="12" s="1"/>
  <c r="AS4" i="64"/>
  <c r="AS25" i="64" s="1"/>
  <c r="AL4" i="64"/>
  <c r="AU4" i="64" s="1"/>
  <c r="AU25" i="64" s="1"/>
  <c r="C11" i="64" s="1"/>
  <c r="F17" i="97" s="1"/>
  <c r="AH24" i="32"/>
  <c r="AQ24" i="32" s="1"/>
  <c r="AS8" i="18"/>
  <c r="AL8" i="18"/>
  <c r="AU8" i="18" s="1"/>
  <c r="AR23" i="62"/>
  <c r="AR25" i="62" s="1"/>
  <c r="AL23" i="62"/>
  <c r="AU23" i="62" s="1"/>
  <c r="AS18" i="56"/>
  <c r="AL18" i="56"/>
  <c r="AU18" i="56" s="1"/>
  <c r="AU25" i="59"/>
  <c r="C11" i="59" s="1"/>
  <c r="F12" i="97" s="1"/>
  <c r="AI23" i="35"/>
  <c r="AN23" i="35"/>
  <c r="AS19" i="55"/>
  <c r="AL19" i="55"/>
  <c r="AU19" i="55" s="1"/>
  <c r="AS21" i="12"/>
  <c r="AL21" i="12"/>
  <c r="AU21" i="12" s="1"/>
  <c r="AS12" i="62"/>
  <c r="AL12" i="62"/>
  <c r="AU12" i="62" s="1"/>
  <c r="AJ19" i="5"/>
  <c r="AK19" i="5"/>
  <c r="AT19" i="5" s="1"/>
  <c r="AJ13" i="5"/>
  <c r="AK13" i="5"/>
  <c r="AT13" i="5" s="1"/>
  <c r="AJ7" i="5"/>
  <c r="AK7" i="5"/>
  <c r="AT7" i="5" s="1"/>
  <c r="AS9" i="18"/>
  <c r="AL9" i="18"/>
  <c r="AU9" i="18" s="1"/>
  <c r="AR23" i="91"/>
  <c r="AJ6" i="49"/>
  <c r="AK6" i="49"/>
  <c r="AT6" i="49" s="1"/>
  <c r="AI25" i="40"/>
  <c r="AN25" i="40"/>
  <c r="AI25" i="25"/>
  <c r="AN25" i="25"/>
  <c r="AL23" i="18"/>
  <c r="AU23" i="18" s="1"/>
  <c r="Z26" i="43"/>
  <c r="AS13" i="62"/>
  <c r="AL13" i="62"/>
  <c r="AU13" i="62" s="1"/>
  <c r="AS10" i="18"/>
  <c r="AL10" i="18"/>
  <c r="AU10" i="18" s="1"/>
  <c r="X24" i="94"/>
  <c r="Y24" i="94"/>
  <c r="AJ19" i="49"/>
  <c r="AK19" i="49"/>
  <c r="AT19" i="49" s="1"/>
  <c r="AJ19" i="23"/>
  <c r="AK19" i="23"/>
  <c r="AT19" i="23" s="1"/>
  <c r="AJ13" i="23"/>
  <c r="AK13" i="23"/>
  <c r="AT13" i="23" s="1"/>
  <c r="AJ7" i="23"/>
  <c r="AK7" i="23"/>
  <c r="AT7" i="23" s="1"/>
  <c r="AH25" i="85"/>
  <c r="AQ25" i="85" s="1"/>
  <c r="AJ14" i="49"/>
  <c r="AK14" i="49"/>
  <c r="AT14" i="49" s="1"/>
  <c r="AS16" i="55"/>
  <c r="AL16" i="55"/>
  <c r="AU16" i="55" s="1"/>
  <c r="AH26" i="83"/>
  <c r="AQ26" i="83" s="1"/>
  <c r="AS19" i="10"/>
  <c r="AL19" i="10"/>
  <c r="AU19" i="10" s="1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H24" i="91"/>
  <c r="AQ24" i="91" s="1"/>
  <c r="AJ4" i="56"/>
  <c r="AK4" i="56"/>
  <c r="AT4" i="56" s="1"/>
  <c r="AT25" i="56" s="1"/>
  <c r="AJ19" i="7"/>
  <c r="AK19" i="7"/>
  <c r="AT19" i="7" s="1"/>
  <c r="AJ13" i="7"/>
  <c r="AK13" i="7"/>
  <c r="AT13" i="7" s="1"/>
  <c r="AJ7" i="7"/>
  <c r="AK7" i="7"/>
  <c r="AT7" i="7" s="1"/>
  <c r="AH25" i="88"/>
  <c r="AQ25" i="88" s="1"/>
  <c r="AS7" i="12"/>
  <c r="AL7" i="12"/>
  <c r="AU7" i="12" s="1"/>
  <c r="AS8" i="10"/>
  <c r="AL8" i="10"/>
  <c r="AU8" i="10" s="1"/>
  <c r="AN24" i="78"/>
  <c r="AI24" i="78"/>
  <c r="AN26" i="86"/>
  <c r="AS19" i="18"/>
  <c r="AL19" i="18"/>
  <c r="AU19" i="18" s="1"/>
  <c r="AS4" i="17"/>
  <c r="AS25" i="17" s="1"/>
  <c r="AL4" i="17"/>
  <c r="AU4" i="17" s="1"/>
  <c r="AU25" i="17" s="1"/>
  <c r="C11" i="17" s="1"/>
  <c r="X26" i="82"/>
  <c r="Y26" i="82"/>
  <c r="AI23" i="68"/>
  <c r="AN23" i="68"/>
  <c r="AN25" i="68" s="1"/>
  <c r="AR24" i="84"/>
  <c r="AH26" i="28"/>
  <c r="AQ26" i="28" s="1"/>
  <c r="Z24" i="32"/>
  <c r="AS17" i="62"/>
  <c r="AL17" i="62"/>
  <c r="AU17" i="62" s="1"/>
  <c r="X26" i="31"/>
  <c r="Z26" i="31" s="1"/>
  <c r="Y26" i="31"/>
  <c r="AR23" i="23"/>
  <c r="AR25" i="23" s="1"/>
  <c r="AS25" i="59"/>
  <c r="AX23" i="68"/>
  <c r="S23" i="68" s="1"/>
  <c r="AC23" i="68" s="1"/>
  <c r="AJ23" i="68" s="1"/>
  <c r="AS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S10" i="10"/>
  <c r="AL10" i="10"/>
  <c r="AU10" i="10" s="1"/>
  <c r="AH27" i="96"/>
  <c r="AQ27" i="96" s="1"/>
  <c r="AJ18" i="5"/>
  <c r="AK18" i="5"/>
  <c r="AT18" i="5" s="1"/>
  <c r="AJ12" i="5"/>
  <c r="AK12" i="5"/>
  <c r="AT12" i="5" s="1"/>
  <c r="AJ6" i="5"/>
  <c r="AK6" i="5"/>
  <c r="AT6" i="5" s="1"/>
  <c r="AR24" i="81"/>
  <c r="AS13" i="56"/>
  <c r="AL13" i="56"/>
  <c r="AU13" i="56" s="1"/>
  <c r="AH26" i="30"/>
  <c r="AQ26" i="30" s="1"/>
  <c r="AS14" i="55"/>
  <c r="AL14" i="55"/>
  <c r="AU14" i="55" s="1"/>
  <c r="AU25" i="58"/>
  <c r="C11" i="58" s="1"/>
  <c r="F11" i="97" s="1"/>
  <c r="AS10" i="12"/>
  <c r="AL10" i="12"/>
  <c r="AU10" i="12" s="1"/>
  <c r="AJ23" i="23"/>
  <c r="AS23" i="23" s="1"/>
  <c r="AK23" i="23"/>
  <c r="AT23" i="23" s="1"/>
  <c r="AS17" i="10"/>
  <c r="AL17" i="10"/>
  <c r="AU17" i="10" s="1"/>
  <c r="AR26" i="96"/>
  <c r="AS8" i="56"/>
  <c r="AL8" i="56"/>
  <c r="AU8" i="56" s="1"/>
  <c r="AI24" i="29"/>
  <c r="AN24" i="29"/>
  <c r="AJ7" i="49"/>
  <c r="AK7" i="49"/>
  <c r="AT7" i="49" s="1"/>
  <c r="AS21" i="55"/>
  <c r="AL21" i="55"/>
  <c r="AU21" i="55" s="1"/>
  <c r="AS5" i="12"/>
  <c r="AL5" i="12"/>
  <c r="AU5" i="12" s="1"/>
  <c r="AH25" i="33"/>
  <c r="AQ25" i="33" s="1"/>
  <c r="AU25" i="61"/>
  <c r="C11" i="61" s="1"/>
  <c r="F14" i="97" s="1"/>
  <c r="AJ18" i="23"/>
  <c r="AK18" i="23"/>
  <c r="AT18" i="23" s="1"/>
  <c r="AJ12" i="23"/>
  <c r="AK12" i="23"/>
  <c r="AT12" i="23" s="1"/>
  <c r="AJ6" i="23"/>
  <c r="AK6" i="23"/>
  <c r="AT6" i="23" s="1"/>
  <c r="AS6" i="10"/>
  <c r="AL6" i="10"/>
  <c r="AU6" i="10" s="1"/>
  <c r="AS8" i="62"/>
  <c r="AL8" i="62"/>
  <c r="AU8" i="62" s="1"/>
  <c r="AS11" i="18"/>
  <c r="AL11" i="18"/>
  <c r="AU11" i="18" s="1"/>
  <c r="AJ23" i="20"/>
  <c r="AS23" i="20" s="1"/>
  <c r="AK23" i="20"/>
  <c r="AT23" i="20" s="1"/>
  <c r="AS9" i="56"/>
  <c r="AL9" i="56"/>
  <c r="AU9" i="56" s="1"/>
  <c r="AS3" i="55"/>
  <c r="AL3" i="55"/>
  <c r="AU3" i="55" s="1"/>
  <c r="AR23" i="74"/>
  <c r="AS18" i="12"/>
  <c r="AL18" i="12"/>
  <c r="AU18" i="12" s="1"/>
  <c r="AS4" i="16"/>
  <c r="AS25" i="16" s="1"/>
  <c r="AL4" i="16"/>
  <c r="AU4" i="16" s="1"/>
  <c r="AU25" i="16" s="1"/>
  <c r="C11" i="16" s="1"/>
  <c r="AS4" i="50"/>
  <c r="AS25" i="50" s="1"/>
  <c r="AL4" i="50"/>
  <c r="AU4" i="50" s="1"/>
  <c r="AU25" i="50" s="1"/>
  <c r="C11" i="50" s="1"/>
  <c r="F3" i="97" s="1"/>
  <c r="Z26" i="83"/>
  <c r="AS15" i="10"/>
  <c r="AL15" i="10"/>
  <c r="AU15" i="10" s="1"/>
  <c r="AS21" i="62"/>
  <c r="AL21" i="62"/>
  <c r="AU21" i="62" s="1"/>
  <c r="AS6" i="18"/>
  <c r="AL6" i="18"/>
  <c r="AU6" i="18" s="1"/>
  <c r="AJ21" i="20"/>
  <c r="AK21" i="20"/>
  <c r="AT21" i="20" s="1"/>
  <c r="AJ15" i="20"/>
  <c r="AK15" i="20"/>
  <c r="AT15" i="20" s="1"/>
  <c r="AJ9" i="20"/>
  <c r="AK9" i="20"/>
  <c r="AT9" i="20" s="1"/>
  <c r="AU25" i="51"/>
  <c r="C11" i="51" s="1"/>
  <c r="F4" i="97" s="1"/>
  <c r="AS3" i="56"/>
  <c r="AL3" i="56"/>
  <c r="AU3" i="56" s="1"/>
  <c r="AS22" i="56"/>
  <c r="AL22" i="56"/>
  <c r="AU22" i="56" s="1"/>
  <c r="AJ15" i="49"/>
  <c r="AK15" i="49"/>
  <c r="AT15" i="49" s="1"/>
  <c r="AS5" i="55"/>
  <c r="AL5" i="55"/>
  <c r="AU5" i="55" s="1"/>
  <c r="Y27" i="79"/>
  <c r="X27" i="79"/>
  <c r="AI23" i="20"/>
  <c r="AN23" i="20"/>
  <c r="AN25" i="20" s="1"/>
  <c r="AJ18" i="7"/>
  <c r="AK18" i="7"/>
  <c r="AT18" i="7" s="1"/>
  <c r="AJ12" i="7"/>
  <c r="AK12" i="7"/>
  <c r="AT12" i="7" s="1"/>
  <c r="AJ6" i="7"/>
  <c r="AK6" i="7"/>
  <c r="AT6" i="7" s="1"/>
  <c r="Z25" i="88"/>
  <c r="Y25" i="45"/>
  <c r="X25" i="45"/>
  <c r="AN26" i="48"/>
  <c r="AI26" i="48"/>
  <c r="AN25" i="38"/>
  <c r="AI25" i="38"/>
  <c r="Y25" i="39"/>
  <c r="X25" i="39"/>
  <c r="Y26" i="73"/>
  <c r="X26" i="73"/>
  <c r="Z27" i="79" l="1"/>
  <c r="AE24" i="27"/>
  <c r="AI25" i="77"/>
  <c r="AF23" i="6"/>
  <c r="AO23" i="6" s="1"/>
  <c r="AO25" i="6" s="1"/>
  <c r="AL4" i="1"/>
  <c r="AU4" i="1" s="1"/>
  <c r="AU25" i="1" s="1"/>
  <c r="C11" i="1" s="1"/>
  <c r="AS4" i="1"/>
  <c r="AS25" i="1" s="1"/>
  <c r="AX4" i="67"/>
  <c r="S4" i="67" s="1"/>
  <c r="AC4" i="67" s="1"/>
  <c r="AB5" i="67" s="1"/>
  <c r="AX10" i="67"/>
  <c r="S10" i="67" s="1"/>
  <c r="AC10" i="67" s="1"/>
  <c r="AB11" i="67" s="1"/>
  <c r="AX16" i="67"/>
  <c r="S16" i="67" s="1"/>
  <c r="AC16" i="67" s="1"/>
  <c r="AB17" i="67" s="1"/>
  <c r="AX5" i="67"/>
  <c r="S5" i="67" s="1"/>
  <c r="AC5" i="67" s="1"/>
  <c r="AB6" i="67" s="1"/>
  <c r="AX11" i="67"/>
  <c r="S11" i="67" s="1"/>
  <c r="AC11" i="67" s="1"/>
  <c r="AB12" i="67" s="1"/>
  <c r="AX17" i="67"/>
  <c r="S17" i="67" s="1"/>
  <c r="AC17" i="67" s="1"/>
  <c r="AB18" i="67" s="1"/>
  <c r="AX6" i="67"/>
  <c r="S6" i="67" s="1"/>
  <c r="AC6" i="67" s="1"/>
  <c r="AB7" i="67" s="1"/>
  <c r="AX12" i="67"/>
  <c r="S12" i="67" s="1"/>
  <c r="AC12" i="67" s="1"/>
  <c r="AB13" i="67" s="1"/>
  <c r="AX18" i="67"/>
  <c r="S18" i="67" s="1"/>
  <c r="AC18" i="67" s="1"/>
  <c r="AB19" i="67" s="1"/>
  <c r="AX7" i="67"/>
  <c r="S7" i="67" s="1"/>
  <c r="AC7" i="67" s="1"/>
  <c r="AB8" i="67" s="1"/>
  <c r="AX13" i="67"/>
  <c r="S13" i="67" s="1"/>
  <c r="AC13" i="67" s="1"/>
  <c r="AB14" i="67" s="1"/>
  <c r="AX19" i="67"/>
  <c r="S19" i="67" s="1"/>
  <c r="AC19" i="67" s="1"/>
  <c r="AB20" i="67" s="1"/>
  <c r="AX23" i="67"/>
  <c r="S23" i="67" s="1"/>
  <c r="AC23" i="67" s="1"/>
  <c r="AX8" i="67"/>
  <c r="S8" i="67" s="1"/>
  <c r="AC8" i="67" s="1"/>
  <c r="AB9" i="67" s="1"/>
  <c r="AX14" i="67"/>
  <c r="S14" i="67" s="1"/>
  <c r="AC14" i="67" s="1"/>
  <c r="AB15" i="67" s="1"/>
  <c r="AX20" i="67"/>
  <c r="S20" i="67" s="1"/>
  <c r="AC20" i="67" s="1"/>
  <c r="AB21" i="67" s="1"/>
  <c r="AX3" i="67"/>
  <c r="S3" i="67" s="1"/>
  <c r="AC3" i="67" s="1"/>
  <c r="AX9" i="67"/>
  <c r="S9" i="67" s="1"/>
  <c r="AC9" i="67" s="1"/>
  <c r="AB10" i="67" s="1"/>
  <c r="AX15" i="67"/>
  <c r="S15" i="67" s="1"/>
  <c r="AC15" i="67" s="1"/>
  <c r="AB16" i="67" s="1"/>
  <c r="AX21" i="67"/>
  <c r="S21" i="67" s="1"/>
  <c r="AC21" i="67" s="1"/>
  <c r="AB22" i="67" s="1"/>
  <c r="AL23" i="3"/>
  <c r="AU23" i="3" s="1"/>
  <c r="AX22" i="67"/>
  <c r="S22" i="67" s="1"/>
  <c r="AC22" i="67" s="1"/>
  <c r="AB23" i="67" s="1"/>
  <c r="AN23" i="67"/>
  <c r="AN25" i="67" s="1"/>
  <c r="AI23" i="67"/>
  <c r="AF24" i="27"/>
  <c r="AO24" i="27" s="1"/>
  <c r="AS7" i="3"/>
  <c r="AL7" i="3"/>
  <c r="AU7" i="3" s="1"/>
  <c r="AL21" i="3"/>
  <c r="AU21" i="3" s="1"/>
  <c r="AS21" i="3"/>
  <c r="AS20" i="3"/>
  <c r="AL20" i="3"/>
  <c r="AU20" i="3" s="1"/>
  <c r="AL17" i="3"/>
  <c r="AU17" i="3" s="1"/>
  <c r="AS17" i="3"/>
  <c r="AN25" i="77"/>
  <c r="Z25" i="92"/>
  <c r="W27" i="30"/>
  <c r="AS15" i="3"/>
  <c r="AL15" i="3"/>
  <c r="AU15" i="3" s="1"/>
  <c r="AS13" i="3"/>
  <c r="AL13" i="3"/>
  <c r="AU13" i="3" s="1"/>
  <c r="AE26" i="30"/>
  <c r="AL12" i="3"/>
  <c r="AU12" i="3" s="1"/>
  <c r="AS12" i="3"/>
  <c r="AS18" i="3"/>
  <c r="AL18" i="3"/>
  <c r="AU18" i="3" s="1"/>
  <c r="AK4" i="3"/>
  <c r="AT4" i="3" s="1"/>
  <c r="AT25" i="3" s="1"/>
  <c r="AJ4" i="3"/>
  <c r="AL11" i="3"/>
  <c r="AU11" i="3" s="1"/>
  <c r="AS11" i="3"/>
  <c r="AL22" i="3"/>
  <c r="AU22" i="3" s="1"/>
  <c r="AS22" i="3"/>
  <c r="AL19" i="3"/>
  <c r="AU19" i="3" s="1"/>
  <c r="AS19" i="3"/>
  <c r="AS16" i="3"/>
  <c r="AL16" i="3"/>
  <c r="AU16" i="3" s="1"/>
  <c r="AS5" i="3"/>
  <c r="AL5" i="3"/>
  <c r="AU5" i="3" s="1"/>
  <c r="AS3" i="3"/>
  <c r="AL3" i="3"/>
  <c r="AU3" i="3" s="1"/>
  <c r="AL10" i="3"/>
  <c r="AU10" i="3" s="1"/>
  <c r="AS10" i="3"/>
  <c r="AI26" i="86"/>
  <c r="Z26" i="38"/>
  <c r="AS8" i="3"/>
  <c r="AL8" i="3"/>
  <c r="AU8" i="3" s="1"/>
  <c r="AS14" i="3"/>
  <c r="AL14" i="3"/>
  <c r="AU14" i="3" s="1"/>
  <c r="AS9" i="3"/>
  <c r="AL9" i="3"/>
  <c r="AU9" i="3" s="1"/>
  <c r="AS6" i="3"/>
  <c r="AL6" i="3"/>
  <c r="AU6" i="3" s="1"/>
  <c r="Z24" i="94"/>
  <c r="Z25" i="78"/>
  <c r="AE25" i="78" s="1"/>
  <c r="Z26" i="82"/>
  <c r="Z26" i="26"/>
  <c r="AG24" i="27"/>
  <c r="AP24" i="27" s="1"/>
  <c r="AF25" i="75"/>
  <c r="AO25" i="75" s="1"/>
  <c r="Z27" i="48"/>
  <c r="Z25" i="93"/>
  <c r="AG25" i="93" s="1"/>
  <c r="AP25" i="93" s="1"/>
  <c r="AI25" i="73"/>
  <c r="Z25" i="29"/>
  <c r="W26" i="29" s="1"/>
  <c r="Z26" i="73"/>
  <c r="AF26" i="73" s="1"/>
  <c r="AO26" i="73" s="1"/>
  <c r="Z26" i="40"/>
  <c r="AE26" i="40" s="1"/>
  <c r="AF26" i="30"/>
  <c r="AO26" i="30" s="1"/>
  <c r="AG26" i="28"/>
  <c r="AP26" i="28" s="1"/>
  <c r="Z26" i="25"/>
  <c r="W27" i="25" s="1"/>
  <c r="AL23" i="49"/>
  <c r="AU23" i="49" s="1"/>
  <c r="AF25" i="29"/>
  <c r="AO25" i="29" s="1"/>
  <c r="AG27" i="79"/>
  <c r="AP27" i="79" s="1"/>
  <c r="W28" i="79"/>
  <c r="AE27" i="79"/>
  <c r="AF27" i="79"/>
  <c r="AO27" i="79" s="1"/>
  <c r="AE26" i="25"/>
  <c r="AH25" i="39"/>
  <c r="AQ25" i="39" s="1"/>
  <c r="AS6" i="7"/>
  <c r="AL6" i="7"/>
  <c r="AU6" i="7" s="1"/>
  <c r="AR23" i="20"/>
  <c r="AR25" i="20" s="1"/>
  <c r="AL23" i="20"/>
  <c r="AU23" i="20" s="1"/>
  <c r="AS21" i="20"/>
  <c r="AL21" i="20"/>
  <c r="AU21" i="20" s="1"/>
  <c r="AS6" i="5"/>
  <c r="AL6" i="5"/>
  <c r="AU6" i="5" s="1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H26" i="31"/>
  <c r="AQ26" i="31" s="1"/>
  <c r="AR26" i="86"/>
  <c r="AS16" i="20"/>
  <c r="AL16" i="20"/>
  <c r="AU16" i="20" s="1"/>
  <c r="AS19" i="23"/>
  <c r="AL19" i="23"/>
  <c r="AU19" i="23" s="1"/>
  <c r="AH24" i="94"/>
  <c r="AQ24" i="94" s="1"/>
  <c r="AG26" i="43"/>
  <c r="AP26" i="43" s="1"/>
  <c r="AF26" i="43"/>
  <c r="AO26" i="43" s="1"/>
  <c r="AE26" i="43"/>
  <c r="W27" i="43"/>
  <c r="X27" i="76"/>
  <c r="Y27" i="76"/>
  <c r="AS8" i="7"/>
  <c r="AL8" i="7"/>
  <c r="AU8" i="7" s="1"/>
  <c r="AS11" i="20"/>
  <c r="AL11" i="20"/>
  <c r="AU11" i="20" s="1"/>
  <c r="AJ23" i="57"/>
  <c r="AS23" i="57" s="1"/>
  <c r="AK23" i="57"/>
  <c r="AT23" i="57" s="1"/>
  <c r="AG24" i="46"/>
  <c r="AP24" i="46" s="1"/>
  <c r="W25" i="46"/>
  <c r="AE24" i="46"/>
  <c r="AF24" i="46"/>
  <c r="AO24" i="46" s="1"/>
  <c r="AL23" i="7"/>
  <c r="AU23" i="7" s="1"/>
  <c r="AR23" i="7"/>
  <c r="AR25" i="7" s="1"/>
  <c r="AR25" i="82"/>
  <c r="AR25" i="73"/>
  <c r="AS21" i="7"/>
  <c r="AL21" i="7"/>
  <c r="AU21" i="7" s="1"/>
  <c r="AS6" i="20"/>
  <c r="AL6" i="20"/>
  <c r="AU6" i="20" s="1"/>
  <c r="AJ21" i="57"/>
  <c r="AK21" i="57"/>
  <c r="AT21" i="57" s="1"/>
  <c r="AJ15" i="57"/>
  <c r="AK15" i="57"/>
  <c r="AT15" i="57" s="1"/>
  <c r="AJ9" i="57"/>
  <c r="AK9" i="57"/>
  <c r="AT9" i="57" s="1"/>
  <c r="AJ4" i="7"/>
  <c r="AK4" i="7"/>
  <c r="AT4" i="7" s="1"/>
  <c r="AT25" i="7" s="1"/>
  <c r="AS21" i="49"/>
  <c r="AL21" i="49"/>
  <c r="AU21" i="49" s="1"/>
  <c r="AS13" i="20"/>
  <c r="AL13" i="20"/>
  <c r="AU13" i="20" s="1"/>
  <c r="AJ4" i="23"/>
  <c r="AK4" i="23"/>
  <c r="AT4" i="23" s="1"/>
  <c r="AT25" i="23" s="1"/>
  <c r="AS22" i="23"/>
  <c r="AL22" i="23"/>
  <c r="AU22" i="23" s="1"/>
  <c r="AS10" i="5"/>
  <c r="AL10" i="5"/>
  <c r="AU10" i="5" s="1"/>
  <c r="W26" i="93"/>
  <c r="AG26" i="26"/>
  <c r="AP26" i="26" s="1"/>
  <c r="AF26" i="26"/>
  <c r="AO26" i="26" s="1"/>
  <c r="AE26" i="26"/>
  <c r="W27" i="26"/>
  <c r="AS17" i="7"/>
  <c r="AL17" i="7"/>
  <c r="AU17" i="7" s="1"/>
  <c r="AS20" i="49"/>
  <c r="AL20" i="49"/>
  <c r="AU20" i="49" s="1"/>
  <c r="AS5" i="23"/>
  <c r="AL5" i="23"/>
  <c r="AU5" i="23" s="1"/>
  <c r="AH26" i="80"/>
  <c r="AQ26" i="80" s="1"/>
  <c r="AS17" i="5"/>
  <c r="AL17" i="5"/>
  <c r="AU17" i="5" s="1"/>
  <c r="AN27" i="96"/>
  <c r="AI27" i="96"/>
  <c r="Y27" i="44"/>
  <c r="X27" i="44"/>
  <c r="AH25" i="45"/>
  <c r="AQ25" i="45" s="1"/>
  <c r="AE26" i="83"/>
  <c r="AG26" i="83"/>
  <c r="AP26" i="83" s="1"/>
  <c r="W27" i="83"/>
  <c r="AF26" i="83"/>
  <c r="AO26" i="83" s="1"/>
  <c r="AJ21" i="68"/>
  <c r="AK21" i="68"/>
  <c r="AT21" i="68" s="1"/>
  <c r="AJ15" i="68"/>
  <c r="AK15" i="68"/>
  <c r="AT15" i="68" s="1"/>
  <c r="AJ9" i="68"/>
  <c r="AK9" i="68"/>
  <c r="AT9" i="68" s="1"/>
  <c r="W27" i="31"/>
  <c r="AG26" i="31"/>
  <c r="AP26" i="31" s="1"/>
  <c r="AF26" i="31"/>
  <c r="AO26" i="31" s="1"/>
  <c r="AE26" i="31"/>
  <c r="AR23" i="68"/>
  <c r="AR25" i="68" s="1"/>
  <c r="AL23" i="68"/>
  <c r="AU23" i="68" s="1"/>
  <c r="AR24" i="78"/>
  <c r="AS7" i="7"/>
  <c r="AL7" i="7"/>
  <c r="AU7" i="7" s="1"/>
  <c r="AS4" i="56"/>
  <c r="AL4" i="56"/>
  <c r="AU4" i="56" s="1"/>
  <c r="AJ4" i="20"/>
  <c r="AK4" i="20"/>
  <c r="AT4" i="20" s="1"/>
  <c r="AT25" i="20" s="1"/>
  <c r="AS14" i="49"/>
  <c r="AL14" i="49"/>
  <c r="AU14" i="49" s="1"/>
  <c r="AG24" i="94"/>
  <c r="AP24" i="94" s="1"/>
  <c r="AF24" i="94"/>
  <c r="AO24" i="94" s="1"/>
  <c r="W25" i="94"/>
  <c r="AE24" i="94"/>
  <c r="AS6" i="49"/>
  <c r="AL6" i="49"/>
  <c r="AU6" i="49" s="1"/>
  <c r="AS7" i="5"/>
  <c r="AL7" i="5"/>
  <c r="AU7" i="5" s="1"/>
  <c r="AH26" i="87"/>
  <c r="AQ26" i="87" s="1"/>
  <c r="AR24" i="47"/>
  <c r="AG27" i="86"/>
  <c r="AP27" i="86" s="1"/>
  <c r="AF27" i="86"/>
  <c r="AO27" i="86" s="1"/>
  <c r="AE27" i="86"/>
  <c r="W28" i="86"/>
  <c r="AS8" i="23"/>
  <c r="AL8" i="23"/>
  <c r="AU8" i="23" s="1"/>
  <c r="AS8" i="5"/>
  <c r="AL8" i="5"/>
  <c r="AU8" i="5" s="1"/>
  <c r="AH24" i="35"/>
  <c r="AQ24" i="35" s="1"/>
  <c r="AH26" i="77"/>
  <c r="AQ26" i="77" s="1"/>
  <c r="Y26" i="84"/>
  <c r="X26" i="84"/>
  <c r="AS21" i="23"/>
  <c r="AL21" i="23"/>
  <c r="AU21" i="23" s="1"/>
  <c r="AS9" i="5"/>
  <c r="AL9" i="5"/>
  <c r="AU9" i="5" s="1"/>
  <c r="AJ20" i="57"/>
  <c r="AK20" i="57"/>
  <c r="AT20" i="57" s="1"/>
  <c r="AJ14" i="57"/>
  <c r="AK14" i="57"/>
  <c r="AT14" i="57" s="1"/>
  <c r="AK8" i="57"/>
  <c r="AT8" i="57" s="1"/>
  <c r="AJ8" i="57"/>
  <c r="AG25" i="95"/>
  <c r="AP25" i="95" s="1"/>
  <c r="AF25" i="95"/>
  <c r="AO25" i="95" s="1"/>
  <c r="W26" i="95"/>
  <c r="AE25" i="95"/>
  <c r="AH25" i="47"/>
  <c r="AQ25" i="47" s="1"/>
  <c r="AR25" i="26"/>
  <c r="W27" i="42"/>
  <c r="AG26" i="42"/>
  <c r="AP26" i="42" s="1"/>
  <c r="AF26" i="42"/>
  <c r="AO26" i="42" s="1"/>
  <c r="AE26" i="42"/>
  <c r="AS3" i="7"/>
  <c r="AL3" i="7"/>
  <c r="AU3" i="7" s="1"/>
  <c r="AS22" i="7"/>
  <c r="AL22" i="7"/>
  <c r="AU22" i="7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S20" i="20"/>
  <c r="AL20" i="20"/>
  <c r="AU20" i="20" s="1"/>
  <c r="X26" i="33"/>
  <c r="Y26" i="33"/>
  <c r="AR25" i="87"/>
  <c r="AS16" i="49"/>
  <c r="AL16" i="49"/>
  <c r="AU16" i="49" s="1"/>
  <c r="Y27" i="30"/>
  <c r="X27" i="30"/>
  <c r="AS15" i="49"/>
  <c r="AL15" i="49"/>
  <c r="AU15" i="49" s="1"/>
  <c r="Z25" i="39"/>
  <c r="AS12" i="7"/>
  <c r="AL12" i="7"/>
  <c r="AU12" i="7" s="1"/>
  <c r="AS9" i="20"/>
  <c r="AL9" i="20"/>
  <c r="AU9" i="20" s="1"/>
  <c r="AS12" i="5"/>
  <c r="AL12" i="5"/>
  <c r="AU12" i="5" s="1"/>
  <c r="AJ20" i="68"/>
  <c r="AK20" i="68"/>
  <c r="AT20" i="68" s="1"/>
  <c r="AJ14" i="68"/>
  <c r="AK14" i="68"/>
  <c r="AT14" i="68" s="1"/>
  <c r="AJ8" i="68"/>
  <c r="AK8" i="68"/>
  <c r="AT8" i="68" s="1"/>
  <c r="AS3" i="20"/>
  <c r="AL3" i="20"/>
  <c r="AU3" i="20" s="1"/>
  <c r="AS22" i="20"/>
  <c r="AL22" i="20"/>
  <c r="AU22" i="20" s="1"/>
  <c r="AS7" i="23"/>
  <c r="AL7" i="23"/>
  <c r="AU7" i="23" s="1"/>
  <c r="AR23" i="35"/>
  <c r="AI26" i="76"/>
  <c r="AN26" i="76"/>
  <c r="AR25" i="42"/>
  <c r="AS14" i="7"/>
  <c r="AL14" i="7"/>
  <c r="AU14" i="7" s="1"/>
  <c r="AS17" i="20"/>
  <c r="AL17" i="20"/>
  <c r="AU17" i="20" s="1"/>
  <c r="AG25" i="81"/>
  <c r="AP25" i="81" s="1"/>
  <c r="AE25" i="81"/>
  <c r="W26" i="81"/>
  <c r="AF25" i="81"/>
  <c r="AO25" i="81" s="1"/>
  <c r="AS9" i="7"/>
  <c r="AL9" i="7"/>
  <c r="AU9" i="7" s="1"/>
  <c r="AR26" i="79"/>
  <c r="AS12" i="20"/>
  <c r="AL12" i="20"/>
  <c r="AU12" i="20" s="1"/>
  <c r="X26" i="36"/>
  <c r="Y26" i="36"/>
  <c r="AJ19" i="57"/>
  <c r="AK19" i="57"/>
  <c r="AT19" i="57" s="1"/>
  <c r="AJ13" i="57"/>
  <c r="AK13" i="57"/>
  <c r="AT13" i="57" s="1"/>
  <c r="AJ7" i="57"/>
  <c r="AK7" i="57"/>
  <c r="AT7" i="57" s="1"/>
  <c r="Z25" i="47"/>
  <c r="AH26" i="38"/>
  <c r="AQ26" i="38" s="1"/>
  <c r="AS19" i="20"/>
  <c r="AL19" i="20"/>
  <c r="AU19" i="20" s="1"/>
  <c r="AX22" i="6"/>
  <c r="S22" i="6" s="1"/>
  <c r="AC22" i="6" s="1"/>
  <c r="AB23" i="6" s="1"/>
  <c r="AR24" i="92"/>
  <c r="AS10" i="23"/>
  <c r="AL10" i="23"/>
  <c r="AU10" i="23" s="1"/>
  <c r="AS16" i="5"/>
  <c r="AL16" i="5"/>
  <c r="AU16" i="5" s="1"/>
  <c r="AS5" i="49"/>
  <c r="AL5" i="49"/>
  <c r="AU5" i="49" s="1"/>
  <c r="AS3" i="49"/>
  <c r="AL3" i="49"/>
  <c r="AU3" i="49" s="1"/>
  <c r="AS5" i="7"/>
  <c r="AL5" i="7"/>
  <c r="AU5" i="7" s="1"/>
  <c r="AI25" i="85"/>
  <c r="AN25" i="85"/>
  <c r="AS11" i="23"/>
  <c r="AL11" i="23"/>
  <c r="AU11" i="23" s="1"/>
  <c r="Z26" i="80"/>
  <c r="AS5" i="5"/>
  <c r="AL5" i="5"/>
  <c r="AU5" i="5" s="1"/>
  <c r="AI26" i="44"/>
  <c r="AN26" i="44"/>
  <c r="AR25" i="31"/>
  <c r="AN26" i="30"/>
  <c r="AI26" i="30"/>
  <c r="AN26" i="28"/>
  <c r="AS12" i="23"/>
  <c r="AL12" i="23"/>
  <c r="AU12" i="23" s="1"/>
  <c r="AH26" i="73"/>
  <c r="AQ26" i="73" s="1"/>
  <c r="AR25" i="38"/>
  <c r="Z25" i="45"/>
  <c r="AS18" i="23"/>
  <c r="AL18" i="23"/>
  <c r="AU18" i="23" s="1"/>
  <c r="AS7" i="49"/>
  <c r="AL7" i="49"/>
  <c r="AU7" i="49" s="1"/>
  <c r="AJ19" i="68"/>
  <c r="AK19" i="68"/>
  <c r="AT19" i="68" s="1"/>
  <c r="AJ13" i="68"/>
  <c r="AK13" i="68"/>
  <c r="AT13" i="68" s="1"/>
  <c r="AJ7" i="68"/>
  <c r="AK7" i="68"/>
  <c r="AT7" i="68" s="1"/>
  <c r="AH26" i="82"/>
  <c r="AQ26" i="82" s="1"/>
  <c r="AS13" i="7"/>
  <c r="AL13" i="7"/>
  <c r="AU13" i="7" s="1"/>
  <c r="AR25" i="25"/>
  <c r="AS13" i="5"/>
  <c r="AL13" i="5"/>
  <c r="AU13" i="5" s="1"/>
  <c r="Z26" i="87"/>
  <c r="AS10" i="49"/>
  <c r="AL10" i="49"/>
  <c r="AU10" i="49" s="1"/>
  <c r="AE26" i="37"/>
  <c r="W27" i="37"/>
  <c r="AF26" i="37"/>
  <c r="AO26" i="37" s="1"/>
  <c r="AG26" i="37"/>
  <c r="AP26" i="37" s="1"/>
  <c r="AS14" i="23"/>
  <c r="AL14" i="23"/>
  <c r="AU14" i="23" s="1"/>
  <c r="AS18" i="49"/>
  <c r="AL18" i="49"/>
  <c r="AU18" i="49" s="1"/>
  <c r="AS14" i="5"/>
  <c r="AL14" i="5"/>
  <c r="AU14" i="5" s="1"/>
  <c r="Z24" i="35"/>
  <c r="Z26" i="77"/>
  <c r="Y25" i="74"/>
  <c r="X25" i="74"/>
  <c r="AS9" i="23"/>
  <c r="AL9" i="23"/>
  <c r="AU9" i="23" s="1"/>
  <c r="AS13" i="49"/>
  <c r="AL13" i="49"/>
  <c r="AU13" i="49" s="1"/>
  <c r="AS15" i="5"/>
  <c r="AL15" i="5"/>
  <c r="AU15" i="5" s="1"/>
  <c r="AS4" i="10"/>
  <c r="AS25" i="10" s="1"/>
  <c r="AL4" i="10"/>
  <c r="AU4" i="10" s="1"/>
  <c r="AU25" i="10" s="1"/>
  <c r="C11" i="10" s="1"/>
  <c r="AJ18" i="57"/>
  <c r="AK18" i="57"/>
  <c r="AT18" i="57" s="1"/>
  <c r="AJ12" i="57"/>
  <c r="AK12" i="57"/>
  <c r="AT12" i="57" s="1"/>
  <c r="AJ6" i="57"/>
  <c r="AK6" i="57"/>
  <c r="AT6" i="57" s="1"/>
  <c r="AH27" i="48"/>
  <c r="AQ27" i="48" s="1"/>
  <c r="AS10" i="7"/>
  <c r="AL10" i="7"/>
  <c r="AU10" i="7" s="1"/>
  <c r="AJ4" i="5"/>
  <c r="AK4" i="5"/>
  <c r="AT4" i="5" s="1"/>
  <c r="AT25" i="5" s="1"/>
  <c r="AH25" i="90"/>
  <c r="AQ25" i="90" s="1"/>
  <c r="AJ4" i="49"/>
  <c r="AK4" i="49"/>
  <c r="AT4" i="49" s="1"/>
  <c r="AT25" i="49" s="1"/>
  <c r="AR24" i="39"/>
  <c r="AS8" i="20"/>
  <c r="AL8" i="20"/>
  <c r="AU8" i="20" s="1"/>
  <c r="AN25" i="33"/>
  <c r="AI25" i="33"/>
  <c r="X26" i="75"/>
  <c r="Y26" i="75"/>
  <c r="AN23" i="6"/>
  <c r="AN25" i="6" s="1"/>
  <c r="AI23" i="6"/>
  <c r="AH27" i="79"/>
  <c r="AQ27" i="79" s="1"/>
  <c r="AE25" i="88"/>
  <c r="W26" i="88"/>
  <c r="AF25" i="88"/>
  <c r="AO25" i="88" s="1"/>
  <c r="AG25" i="88"/>
  <c r="AP25" i="88" s="1"/>
  <c r="AS18" i="7"/>
  <c r="AL18" i="7"/>
  <c r="AU18" i="7" s="1"/>
  <c r="AU25" i="56"/>
  <c r="C11" i="56" s="1"/>
  <c r="F9" i="97" s="1"/>
  <c r="AS15" i="20"/>
  <c r="AL15" i="20"/>
  <c r="AU15" i="20" s="1"/>
  <c r="AS18" i="5"/>
  <c r="AL18" i="5"/>
  <c r="AU18" i="5" s="1"/>
  <c r="AJ18" i="68"/>
  <c r="AK18" i="68"/>
  <c r="AT18" i="68" s="1"/>
  <c r="AJ12" i="68"/>
  <c r="AK12" i="68"/>
  <c r="AT12" i="68" s="1"/>
  <c r="AJ6" i="68"/>
  <c r="AK6" i="68"/>
  <c r="AT6" i="68" s="1"/>
  <c r="AL23" i="23"/>
  <c r="AU23" i="23" s="1"/>
  <c r="AG24" i="32"/>
  <c r="AP24" i="32" s="1"/>
  <c r="AF24" i="32"/>
  <c r="AO24" i="32" s="1"/>
  <c r="AE24" i="32"/>
  <c r="W25" i="32"/>
  <c r="AE26" i="82"/>
  <c r="W27" i="82"/>
  <c r="AG26" i="82"/>
  <c r="AP26" i="82" s="1"/>
  <c r="AF26" i="82"/>
  <c r="AO26" i="82" s="1"/>
  <c r="AR25" i="77"/>
  <c r="AS10" i="20"/>
  <c r="AL10" i="20"/>
  <c r="AU10" i="20" s="1"/>
  <c r="AS13" i="23"/>
  <c r="AL13" i="23"/>
  <c r="AU13" i="23" s="1"/>
  <c r="AS19" i="49"/>
  <c r="AL19" i="49"/>
  <c r="AU19" i="49" s="1"/>
  <c r="AR24" i="45"/>
  <c r="AS20" i="7"/>
  <c r="AL20" i="7"/>
  <c r="AU20" i="7" s="1"/>
  <c r="AS5" i="20"/>
  <c r="AL5" i="20"/>
  <c r="AU5" i="20" s="1"/>
  <c r="W25" i="89"/>
  <c r="AE24" i="89"/>
  <c r="AG24" i="89"/>
  <c r="AP24" i="89" s="1"/>
  <c r="AF24" i="89"/>
  <c r="AO24" i="89" s="1"/>
  <c r="AR24" i="93"/>
  <c r="AN24" i="74"/>
  <c r="AI24" i="74"/>
  <c r="AS15" i="7"/>
  <c r="AL15" i="7"/>
  <c r="AU15" i="7" s="1"/>
  <c r="AS9" i="49"/>
  <c r="AL9" i="49"/>
  <c r="AU9" i="49" s="1"/>
  <c r="AS18" i="20"/>
  <c r="AL18" i="20"/>
  <c r="AU18" i="20" s="1"/>
  <c r="AS4" i="12"/>
  <c r="AS25" i="12" s="1"/>
  <c r="AL4" i="12"/>
  <c r="AU4" i="12" s="1"/>
  <c r="AU25" i="12" s="1"/>
  <c r="C11" i="12" s="1"/>
  <c r="AJ17" i="57"/>
  <c r="AK17" i="57"/>
  <c r="AT17" i="57" s="1"/>
  <c r="AJ11" i="57"/>
  <c r="AK11" i="57"/>
  <c r="AT11" i="57" s="1"/>
  <c r="AJ5" i="57"/>
  <c r="AK5" i="57"/>
  <c r="AT5" i="57" s="1"/>
  <c r="AF25" i="34"/>
  <c r="AO25" i="34" s="1"/>
  <c r="AG25" i="34"/>
  <c r="AP25" i="34" s="1"/>
  <c r="W26" i="34"/>
  <c r="AE25" i="34"/>
  <c r="AF26" i="38"/>
  <c r="AO26" i="38" s="1"/>
  <c r="AG26" i="38"/>
  <c r="AP26" i="38" s="1"/>
  <c r="AE26" i="38"/>
  <c r="W27" i="38"/>
  <c r="AF27" i="48"/>
  <c r="AO27" i="48" s="1"/>
  <c r="AG27" i="48"/>
  <c r="AP27" i="48" s="1"/>
  <c r="AE27" i="48"/>
  <c r="W28" i="48"/>
  <c r="AS7" i="20"/>
  <c r="AL7" i="20"/>
  <c r="AU7" i="20" s="1"/>
  <c r="AS8" i="49"/>
  <c r="AL8" i="49"/>
  <c r="AU8" i="49" s="1"/>
  <c r="AL23" i="5"/>
  <c r="AU23" i="5" s="1"/>
  <c r="AR23" i="5"/>
  <c r="AR25" i="5" s="1"/>
  <c r="AS16" i="23"/>
  <c r="AL16" i="23"/>
  <c r="AU16" i="23" s="1"/>
  <c r="AS12" i="49"/>
  <c r="AL12" i="49"/>
  <c r="AU12" i="49" s="1"/>
  <c r="AS3" i="5"/>
  <c r="AL3" i="5"/>
  <c r="AU3" i="5" s="1"/>
  <c r="AS22" i="5"/>
  <c r="AL22" i="5"/>
  <c r="AU22" i="5" s="1"/>
  <c r="AS11" i="7"/>
  <c r="AL11" i="7"/>
  <c r="AU11" i="7" s="1"/>
  <c r="AN24" i="91"/>
  <c r="AI24" i="91"/>
  <c r="AS4" i="55"/>
  <c r="AS25" i="55" s="1"/>
  <c r="AL4" i="55"/>
  <c r="AU4" i="55" s="1"/>
  <c r="AU25" i="55" s="1"/>
  <c r="C11" i="55" s="1"/>
  <c r="F8" i="97" s="1"/>
  <c r="AH25" i="92"/>
  <c r="AQ25" i="92" s="1"/>
  <c r="X26" i="85"/>
  <c r="Y26" i="85"/>
  <c r="AS17" i="23"/>
  <c r="AL17" i="23"/>
  <c r="AU17" i="23" s="1"/>
  <c r="AS22" i="49"/>
  <c r="AL22" i="49"/>
  <c r="AU22" i="49" s="1"/>
  <c r="AS11" i="5"/>
  <c r="AL11" i="5"/>
  <c r="AU11" i="5" s="1"/>
  <c r="X28" i="96"/>
  <c r="Y28" i="96"/>
  <c r="X25" i="27"/>
  <c r="Y25" i="27"/>
  <c r="AR26" i="48"/>
  <c r="AS25" i="56"/>
  <c r="AS6" i="23"/>
  <c r="AL6" i="23"/>
  <c r="AU6" i="23" s="1"/>
  <c r="AR24" i="29"/>
  <c r="AJ17" i="68"/>
  <c r="AK17" i="68"/>
  <c r="AT17" i="68" s="1"/>
  <c r="AJ11" i="68"/>
  <c r="AK11" i="68"/>
  <c r="AT11" i="68" s="1"/>
  <c r="AJ5" i="68"/>
  <c r="AK5" i="68"/>
  <c r="AT5" i="68" s="1"/>
  <c r="AS19" i="7"/>
  <c r="AL19" i="7"/>
  <c r="AU19" i="7" s="1"/>
  <c r="AR25" i="40"/>
  <c r="AS19" i="5"/>
  <c r="AL19" i="5"/>
  <c r="AU19" i="5" s="1"/>
  <c r="AR23" i="57"/>
  <c r="AR25" i="57" s="1"/>
  <c r="AH27" i="86"/>
  <c r="AQ27" i="86" s="1"/>
  <c r="AH25" i="78"/>
  <c r="AQ25" i="78" s="1"/>
  <c r="AS20" i="23"/>
  <c r="AL20" i="23"/>
  <c r="AU20" i="23" s="1"/>
  <c r="AH26" i="25"/>
  <c r="AQ26" i="25" s="1"/>
  <c r="AS20" i="5"/>
  <c r="AL20" i="5"/>
  <c r="AU20" i="5" s="1"/>
  <c r="AS11" i="49"/>
  <c r="AL11" i="49"/>
  <c r="AU11" i="49" s="1"/>
  <c r="AN25" i="84"/>
  <c r="AI25" i="84"/>
  <c r="AS15" i="23"/>
  <c r="AL15" i="23"/>
  <c r="AU15" i="23" s="1"/>
  <c r="AH25" i="29"/>
  <c r="AQ25" i="29" s="1"/>
  <c r="AI25" i="36"/>
  <c r="AN25" i="36"/>
  <c r="AS21" i="5"/>
  <c r="AL21" i="5"/>
  <c r="AU21" i="5" s="1"/>
  <c r="AJ22" i="57"/>
  <c r="AK22" i="57"/>
  <c r="AT22" i="57" s="1"/>
  <c r="AJ16" i="57"/>
  <c r="AK16" i="57"/>
  <c r="AT16" i="57" s="1"/>
  <c r="AJ10" i="57"/>
  <c r="AK10" i="57"/>
  <c r="AT10" i="57" s="1"/>
  <c r="AJ3" i="57"/>
  <c r="AB4" i="57"/>
  <c r="AR24" i="90"/>
  <c r="AS4" i="62"/>
  <c r="AS25" i="62" s="1"/>
  <c r="AL4" i="62"/>
  <c r="AU4" i="62" s="1"/>
  <c r="AU25" i="62" s="1"/>
  <c r="C11" i="62" s="1"/>
  <c r="F15" i="97" s="1"/>
  <c r="AH26" i="42"/>
  <c r="AQ26" i="42" s="1"/>
  <c r="AS16" i="7"/>
  <c r="AL16" i="7"/>
  <c r="AU16" i="7" s="1"/>
  <c r="AS3" i="23"/>
  <c r="AL3" i="23"/>
  <c r="AU3" i="23" s="1"/>
  <c r="AR25" i="80"/>
  <c r="AS4" i="18"/>
  <c r="AS25" i="18" s="1"/>
  <c r="AL4" i="18"/>
  <c r="AU4" i="18" s="1"/>
  <c r="AU25" i="18" s="1"/>
  <c r="C11" i="18" s="1"/>
  <c r="AH26" i="40"/>
  <c r="AQ26" i="40" s="1"/>
  <c r="Z25" i="90"/>
  <c r="AH25" i="93"/>
  <c r="AQ25" i="93" s="1"/>
  <c r="AG25" i="41"/>
  <c r="AP25" i="41" s="1"/>
  <c r="AF25" i="41"/>
  <c r="AO25" i="41" s="1"/>
  <c r="AE25" i="41"/>
  <c r="W26" i="41"/>
  <c r="AH26" i="26"/>
  <c r="AQ26" i="26" s="1"/>
  <c r="X25" i="91"/>
  <c r="Y25" i="91"/>
  <c r="AS14" i="20"/>
  <c r="AL14" i="20"/>
  <c r="AU14" i="20" s="1"/>
  <c r="AF25" i="92"/>
  <c r="AO25" i="92" s="1"/>
  <c r="AG25" i="92"/>
  <c r="AP25" i="92" s="1"/>
  <c r="W26" i="92"/>
  <c r="AE25" i="92"/>
  <c r="AR23" i="94"/>
  <c r="AS17" i="49"/>
  <c r="AL17" i="49"/>
  <c r="AU17" i="49" s="1"/>
  <c r="AI24" i="27"/>
  <c r="AN24" i="27"/>
  <c r="AI25" i="75"/>
  <c r="AN25" i="75"/>
  <c r="Y27" i="28"/>
  <c r="X27" i="28"/>
  <c r="Z27" i="28" l="1"/>
  <c r="AJ23" i="67"/>
  <c r="AS23" i="67" s="1"/>
  <c r="AK23" i="67"/>
  <c r="AT23" i="67" s="1"/>
  <c r="AJ21" i="67"/>
  <c r="AK21" i="67"/>
  <c r="AT21" i="67" s="1"/>
  <c r="AJ8" i="67"/>
  <c r="AK8" i="67"/>
  <c r="AT8" i="67" s="1"/>
  <c r="AJ6" i="67"/>
  <c r="AK6" i="67"/>
  <c r="AT6" i="67" s="1"/>
  <c r="AJ15" i="67"/>
  <c r="AK15" i="67"/>
  <c r="AT15" i="67" s="1"/>
  <c r="AJ19" i="67"/>
  <c r="AK19" i="67"/>
  <c r="AT19" i="67" s="1"/>
  <c r="AK17" i="67"/>
  <c r="AT17" i="67" s="1"/>
  <c r="AJ17" i="67"/>
  <c r="AJ22" i="67"/>
  <c r="AK22" i="67"/>
  <c r="AT22" i="67" s="1"/>
  <c r="AK9" i="67"/>
  <c r="AT9" i="67" s="1"/>
  <c r="AJ9" i="67"/>
  <c r="AJ13" i="67"/>
  <c r="AK13" i="67"/>
  <c r="AT13" i="67" s="1"/>
  <c r="AJ11" i="67"/>
  <c r="AK11" i="67"/>
  <c r="AT11" i="67" s="1"/>
  <c r="AG26" i="73"/>
  <c r="AP26" i="73" s="1"/>
  <c r="AJ16" i="67"/>
  <c r="AK16" i="67"/>
  <c r="AT16" i="67" s="1"/>
  <c r="AJ7" i="67"/>
  <c r="AK7" i="67"/>
  <c r="AT7" i="67" s="1"/>
  <c r="AJ5" i="67"/>
  <c r="AK5" i="67"/>
  <c r="AT5" i="67" s="1"/>
  <c r="Z27" i="30"/>
  <c r="AF27" i="30" s="1"/>
  <c r="AO27" i="30" s="1"/>
  <c r="AG26" i="25"/>
  <c r="AP26" i="25" s="1"/>
  <c r="AG25" i="78"/>
  <c r="AP25" i="78" s="1"/>
  <c r="AL23" i="67"/>
  <c r="AU23" i="67" s="1"/>
  <c r="AR23" i="67"/>
  <c r="AR25" i="67" s="1"/>
  <c r="AJ10" i="67"/>
  <c r="AK10" i="67"/>
  <c r="AT10" i="67" s="1"/>
  <c r="AK20" i="67"/>
  <c r="AT20" i="67" s="1"/>
  <c r="AJ20" i="67"/>
  <c r="AJ18" i="67"/>
  <c r="AK18" i="67"/>
  <c r="AT18" i="67" s="1"/>
  <c r="Z25" i="74"/>
  <c r="AE25" i="29"/>
  <c r="AJ3" i="67"/>
  <c r="AB4" i="67"/>
  <c r="AJ14" i="67"/>
  <c r="AK14" i="67"/>
  <c r="AT14" i="67" s="1"/>
  <c r="AJ12" i="67"/>
  <c r="AK12" i="67"/>
  <c r="AT12" i="67" s="1"/>
  <c r="AE25" i="93"/>
  <c r="W26" i="78"/>
  <c r="AI26" i="28"/>
  <c r="AS4" i="3"/>
  <c r="AS25" i="3" s="1"/>
  <c r="AL4" i="3"/>
  <c r="AU4" i="3" s="1"/>
  <c r="AU25" i="3" s="1"/>
  <c r="C11" i="3" s="1"/>
  <c r="Z26" i="36"/>
  <c r="AF25" i="93"/>
  <c r="AO25" i="93" s="1"/>
  <c r="AG26" i="40"/>
  <c r="AP26" i="40" s="1"/>
  <c r="AF25" i="78"/>
  <c r="AO25" i="78" s="1"/>
  <c r="Z26" i="33"/>
  <c r="W27" i="33" s="1"/>
  <c r="Z26" i="84"/>
  <c r="W27" i="40"/>
  <c r="AF26" i="40"/>
  <c r="AO26" i="40" s="1"/>
  <c r="W27" i="73"/>
  <c r="AE26" i="73"/>
  <c r="AG25" i="29"/>
  <c r="AP25" i="29" s="1"/>
  <c r="Z25" i="91"/>
  <c r="AF26" i="25"/>
  <c r="AO26" i="25" s="1"/>
  <c r="AL23" i="57"/>
  <c r="AU23" i="57" s="1"/>
  <c r="Z26" i="75"/>
  <c r="AE26" i="75" s="1"/>
  <c r="AF26" i="75"/>
  <c r="AO26" i="75" s="1"/>
  <c r="W28" i="30"/>
  <c r="AG27" i="30"/>
  <c r="AP27" i="30" s="1"/>
  <c r="AR25" i="75"/>
  <c r="AS16" i="57"/>
  <c r="AL16" i="57"/>
  <c r="AU16" i="57" s="1"/>
  <c r="AR25" i="36"/>
  <c r="AS17" i="57"/>
  <c r="AL17" i="57"/>
  <c r="AU17" i="57" s="1"/>
  <c r="AS6" i="57"/>
  <c r="AL6" i="57"/>
  <c r="AU6" i="57" s="1"/>
  <c r="AG24" i="35"/>
  <c r="AP24" i="35" s="1"/>
  <c r="AE24" i="35"/>
  <c r="W25" i="35"/>
  <c r="AF24" i="35"/>
  <c r="AO24" i="35" s="1"/>
  <c r="AI26" i="37"/>
  <c r="AN26" i="37"/>
  <c r="AS13" i="68"/>
  <c r="AL13" i="68"/>
  <c r="AU13" i="68" s="1"/>
  <c r="AR26" i="44"/>
  <c r="AS7" i="57"/>
  <c r="AL7" i="57"/>
  <c r="AU7" i="57" s="1"/>
  <c r="AH26" i="36"/>
  <c r="AQ26" i="36" s="1"/>
  <c r="AI25" i="81"/>
  <c r="AN25" i="81"/>
  <c r="AS20" i="68"/>
  <c r="AL20" i="68"/>
  <c r="AU20" i="68" s="1"/>
  <c r="AH26" i="33"/>
  <c r="AQ26" i="33" s="1"/>
  <c r="AJ21" i="6"/>
  <c r="AK21" i="6"/>
  <c r="AT21" i="6" s="1"/>
  <c r="AJ15" i="6"/>
  <c r="AK15" i="6"/>
  <c r="AT15" i="6" s="1"/>
  <c r="AJ9" i="6"/>
  <c r="AK9" i="6"/>
  <c r="AT9" i="6" s="1"/>
  <c r="AS15" i="68"/>
  <c r="AL15" i="68"/>
  <c r="AU15" i="68" s="1"/>
  <c r="X25" i="46"/>
  <c r="Y25" i="46"/>
  <c r="X27" i="43"/>
  <c r="Y27" i="43"/>
  <c r="AS10" i="68"/>
  <c r="AL10" i="68"/>
  <c r="AU10" i="68" s="1"/>
  <c r="AN27" i="79"/>
  <c r="AI27" i="79"/>
  <c r="AI26" i="73"/>
  <c r="AN26" i="73"/>
  <c r="X26" i="78"/>
  <c r="Y26" i="78"/>
  <c r="AJ4" i="57"/>
  <c r="AK4" i="57"/>
  <c r="AT4" i="57" s="1"/>
  <c r="AT25" i="57" s="1"/>
  <c r="AS11" i="68"/>
  <c r="AL11" i="68"/>
  <c r="AU11" i="68" s="1"/>
  <c r="AH25" i="27"/>
  <c r="AQ25" i="27" s="1"/>
  <c r="AH26" i="85"/>
  <c r="AQ26" i="85" s="1"/>
  <c r="AN26" i="82"/>
  <c r="AI26" i="82"/>
  <c r="AS18" i="68"/>
  <c r="AL18" i="68"/>
  <c r="AU18" i="68" s="1"/>
  <c r="Y26" i="88"/>
  <c r="X26" i="88"/>
  <c r="AR25" i="33"/>
  <c r="W26" i="45"/>
  <c r="AF25" i="45"/>
  <c r="AO25" i="45" s="1"/>
  <c r="AE25" i="45"/>
  <c r="AG25" i="45"/>
  <c r="AP25" i="45" s="1"/>
  <c r="AR26" i="30"/>
  <c r="AR25" i="85"/>
  <c r="AF26" i="36"/>
  <c r="AO26" i="36" s="1"/>
  <c r="AE26" i="36"/>
  <c r="W27" i="36"/>
  <c r="AG26" i="36"/>
  <c r="AP26" i="36" s="1"/>
  <c r="AG25" i="39"/>
  <c r="AP25" i="39" s="1"/>
  <c r="AE25" i="39"/>
  <c r="AF25" i="39"/>
  <c r="AO25" i="39" s="1"/>
  <c r="W26" i="39"/>
  <c r="AJ20" i="6"/>
  <c r="AK20" i="6"/>
  <c r="AT20" i="6" s="1"/>
  <c r="AJ14" i="6"/>
  <c r="AK14" i="6"/>
  <c r="AT14" i="6" s="1"/>
  <c r="AJ8" i="6"/>
  <c r="AK8" i="6"/>
  <c r="AT8" i="6" s="1"/>
  <c r="X26" i="95"/>
  <c r="Y26" i="95"/>
  <c r="AS14" i="57"/>
  <c r="AL14" i="57"/>
  <c r="AU14" i="57" s="1"/>
  <c r="X25" i="94"/>
  <c r="Y25" i="94"/>
  <c r="AS4" i="20"/>
  <c r="AS25" i="20" s="1"/>
  <c r="AL4" i="20"/>
  <c r="AU4" i="20" s="1"/>
  <c r="AI26" i="83"/>
  <c r="AN26" i="83"/>
  <c r="AH27" i="44"/>
  <c r="AQ27" i="44" s="1"/>
  <c r="AS9" i="57"/>
  <c r="AL9" i="57"/>
  <c r="AU9" i="57" s="1"/>
  <c r="AN26" i="43"/>
  <c r="AI26" i="43"/>
  <c r="Y27" i="25"/>
  <c r="X27" i="25"/>
  <c r="Y27" i="40"/>
  <c r="X27" i="40"/>
  <c r="X28" i="79"/>
  <c r="Y28" i="79"/>
  <c r="Z28" i="79" s="1"/>
  <c r="AN25" i="41"/>
  <c r="AI25" i="41"/>
  <c r="AH27" i="28"/>
  <c r="AQ27" i="28" s="1"/>
  <c r="AR24" i="27"/>
  <c r="AI25" i="92"/>
  <c r="AN25" i="92"/>
  <c r="W26" i="90"/>
  <c r="AG25" i="90"/>
  <c r="AP25" i="90" s="1"/>
  <c r="AF25" i="90"/>
  <c r="AO25" i="90" s="1"/>
  <c r="AE25" i="90"/>
  <c r="AS3" i="57"/>
  <c r="AL3" i="57"/>
  <c r="AU3" i="57" s="1"/>
  <c r="AS22" i="57"/>
  <c r="AL22" i="57"/>
  <c r="AU22" i="57" s="1"/>
  <c r="AR25" i="84"/>
  <c r="Z25" i="27"/>
  <c r="Z26" i="85"/>
  <c r="AS5" i="57"/>
  <c r="AL5" i="57"/>
  <c r="AU5" i="57" s="1"/>
  <c r="AI25" i="88"/>
  <c r="AN25" i="88"/>
  <c r="AR23" i="6"/>
  <c r="AR25" i="6" s="1"/>
  <c r="AS4" i="49"/>
  <c r="AL4" i="49"/>
  <c r="AU4" i="49" s="1"/>
  <c r="AU25" i="49" s="1"/>
  <c r="C11" i="49" s="1"/>
  <c r="F2" i="97" s="1"/>
  <c r="AS12" i="57"/>
  <c r="AL12" i="57"/>
  <c r="AU12" i="57" s="1"/>
  <c r="AH25" i="74"/>
  <c r="AQ25" i="74" s="1"/>
  <c r="AS19" i="68"/>
  <c r="AL19" i="68"/>
  <c r="AU19" i="68" s="1"/>
  <c r="AJ23" i="6"/>
  <c r="AS23" i="6" s="1"/>
  <c r="AK23" i="6"/>
  <c r="AT23" i="6" s="1"/>
  <c r="AS13" i="57"/>
  <c r="AL13" i="57"/>
  <c r="AU13" i="57" s="1"/>
  <c r="AS8" i="68"/>
  <c r="AL8" i="68"/>
  <c r="AU8" i="68" s="1"/>
  <c r="AJ19" i="6"/>
  <c r="AK19" i="6"/>
  <c r="AT19" i="6" s="1"/>
  <c r="AJ13" i="6"/>
  <c r="AK13" i="6"/>
  <c r="AT13" i="6" s="1"/>
  <c r="AJ7" i="6"/>
  <c r="AK7" i="6"/>
  <c r="AT7" i="6" s="1"/>
  <c r="AH26" i="84"/>
  <c r="AQ26" i="84" s="1"/>
  <c r="Y28" i="86"/>
  <c r="X28" i="86"/>
  <c r="X27" i="31"/>
  <c r="Y27" i="31"/>
  <c r="AS21" i="68"/>
  <c r="AL21" i="68"/>
  <c r="AU21" i="68" s="1"/>
  <c r="X27" i="26"/>
  <c r="Y27" i="26"/>
  <c r="AS16" i="68"/>
  <c r="AL16" i="68"/>
  <c r="AU16" i="68" s="1"/>
  <c r="AN26" i="25"/>
  <c r="AI26" i="25"/>
  <c r="AI26" i="40"/>
  <c r="AN26" i="40"/>
  <c r="AG27" i="28"/>
  <c r="AP27" i="28" s="1"/>
  <c r="W28" i="28"/>
  <c r="AE27" i="28"/>
  <c r="AF27" i="28"/>
  <c r="AO27" i="28" s="1"/>
  <c r="W26" i="91"/>
  <c r="AG25" i="91"/>
  <c r="AP25" i="91" s="1"/>
  <c r="AF25" i="91"/>
  <c r="AO25" i="91" s="1"/>
  <c r="AE25" i="91"/>
  <c r="X26" i="92"/>
  <c r="Y26" i="92"/>
  <c r="AH25" i="91"/>
  <c r="AQ25" i="91" s="1"/>
  <c r="AS17" i="68"/>
  <c r="AL17" i="68"/>
  <c r="AU17" i="68" s="1"/>
  <c r="Y27" i="38"/>
  <c r="X27" i="38"/>
  <c r="AN25" i="34"/>
  <c r="AI25" i="34"/>
  <c r="AR24" i="74"/>
  <c r="AI24" i="89"/>
  <c r="AN24" i="89"/>
  <c r="X25" i="32"/>
  <c r="Y25" i="32"/>
  <c r="AS6" i="68"/>
  <c r="AL6" i="68"/>
  <c r="AU6" i="68" s="1"/>
  <c r="AS4" i="5"/>
  <c r="AL4" i="5"/>
  <c r="AU4" i="5" s="1"/>
  <c r="AU25" i="5" s="1"/>
  <c r="C11" i="5" s="1"/>
  <c r="AE26" i="87"/>
  <c r="W27" i="87"/>
  <c r="AF26" i="87"/>
  <c r="AO26" i="87" s="1"/>
  <c r="AG26" i="87"/>
  <c r="AP26" i="87" s="1"/>
  <c r="AG26" i="80"/>
  <c r="AP26" i="80" s="1"/>
  <c r="AF26" i="80"/>
  <c r="AO26" i="80" s="1"/>
  <c r="AE26" i="80"/>
  <c r="W27" i="80"/>
  <c r="AJ18" i="6"/>
  <c r="AK18" i="6"/>
  <c r="AT18" i="6" s="1"/>
  <c r="AJ12" i="6"/>
  <c r="AK12" i="6"/>
  <c r="AT12" i="6" s="1"/>
  <c r="AJ6" i="6"/>
  <c r="AK6" i="6"/>
  <c r="AT6" i="6" s="1"/>
  <c r="X27" i="42"/>
  <c r="Y27" i="42"/>
  <c r="AS20" i="57"/>
  <c r="AL20" i="57"/>
  <c r="AU20" i="57" s="1"/>
  <c r="AN27" i="86"/>
  <c r="AI27" i="86"/>
  <c r="Z27" i="44"/>
  <c r="AN26" i="26"/>
  <c r="AI26" i="26"/>
  <c r="AS15" i="57"/>
  <c r="AL15" i="57"/>
  <c r="AU15" i="57" s="1"/>
  <c r="AJ4" i="68"/>
  <c r="AK4" i="68"/>
  <c r="AT4" i="68" s="1"/>
  <c r="AT25" i="68" s="1"/>
  <c r="AI25" i="78"/>
  <c r="AN25" i="78"/>
  <c r="X26" i="29"/>
  <c r="Y26" i="29"/>
  <c r="AS10" i="57"/>
  <c r="AL10" i="57"/>
  <c r="AU10" i="57" s="1"/>
  <c r="AH28" i="96"/>
  <c r="AQ28" i="96" s="1"/>
  <c r="AR24" i="91"/>
  <c r="Y28" i="48"/>
  <c r="X28" i="48"/>
  <c r="AI26" i="38"/>
  <c r="AN26" i="38"/>
  <c r="X26" i="34"/>
  <c r="Y26" i="34"/>
  <c r="AS11" i="57"/>
  <c r="AL11" i="57"/>
  <c r="AU11" i="57" s="1"/>
  <c r="AN24" i="32"/>
  <c r="AI24" i="32"/>
  <c r="AS18" i="57"/>
  <c r="AL18" i="57"/>
  <c r="AU18" i="57" s="1"/>
  <c r="W26" i="74"/>
  <c r="AG25" i="74"/>
  <c r="AP25" i="74" s="1"/>
  <c r="AF25" i="74"/>
  <c r="AO25" i="74" s="1"/>
  <c r="AE25" i="74"/>
  <c r="AS7" i="68"/>
  <c r="AL7" i="68"/>
  <c r="AU7" i="68" s="1"/>
  <c r="AF25" i="47"/>
  <c r="AO25" i="47" s="1"/>
  <c r="AE25" i="47"/>
  <c r="W26" i="47"/>
  <c r="AG25" i="47"/>
  <c r="AP25" i="47" s="1"/>
  <c r="AS19" i="57"/>
  <c r="AL19" i="57"/>
  <c r="AU19" i="57" s="1"/>
  <c r="AR26" i="76"/>
  <c r="AS14" i="68"/>
  <c r="AL14" i="68"/>
  <c r="AU14" i="68" s="1"/>
  <c r="AH27" i="30"/>
  <c r="AQ27" i="30" s="1"/>
  <c r="AJ17" i="6"/>
  <c r="AK17" i="6"/>
  <c r="AT17" i="6" s="1"/>
  <c r="AJ11" i="6"/>
  <c r="AK11" i="6"/>
  <c r="AT11" i="6" s="1"/>
  <c r="AJ5" i="6"/>
  <c r="AK5" i="6"/>
  <c r="AT5" i="6" s="1"/>
  <c r="AS8" i="57"/>
  <c r="AL8" i="57"/>
  <c r="AU8" i="57" s="1"/>
  <c r="AG26" i="84"/>
  <c r="AP26" i="84" s="1"/>
  <c r="AF26" i="84"/>
  <c r="AO26" i="84" s="1"/>
  <c r="W27" i="84"/>
  <c r="AE26" i="84"/>
  <c r="AI26" i="31"/>
  <c r="AN26" i="31"/>
  <c r="AS9" i="68"/>
  <c r="AL9" i="68"/>
  <c r="AU9" i="68" s="1"/>
  <c r="AR27" i="96"/>
  <c r="X26" i="93"/>
  <c r="Y26" i="93"/>
  <c r="AH27" i="76"/>
  <c r="AQ27" i="76" s="1"/>
  <c r="AS3" i="68"/>
  <c r="AL3" i="68"/>
  <c r="AU3" i="68" s="1"/>
  <c r="AS22" i="68"/>
  <c r="AL22" i="68"/>
  <c r="AU22" i="68" s="1"/>
  <c r="AN25" i="29"/>
  <c r="Y26" i="41"/>
  <c r="X26" i="41"/>
  <c r="AS5" i="68"/>
  <c r="AL5" i="68"/>
  <c r="AU5" i="68" s="1"/>
  <c r="Z28" i="96"/>
  <c r="AS25" i="5"/>
  <c r="AN27" i="48"/>
  <c r="AI27" i="48"/>
  <c r="X25" i="89"/>
  <c r="Y25" i="89"/>
  <c r="X27" i="82"/>
  <c r="Y27" i="82"/>
  <c r="AS12" i="68"/>
  <c r="AL12" i="68"/>
  <c r="AU12" i="68" s="1"/>
  <c r="AH26" i="75"/>
  <c r="AQ26" i="75" s="1"/>
  <c r="AF26" i="77"/>
  <c r="AO26" i="77" s="1"/>
  <c r="AE26" i="77"/>
  <c r="AG26" i="77"/>
  <c r="AP26" i="77" s="1"/>
  <c r="W27" i="77"/>
  <c r="Y27" i="37"/>
  <c r="X27" i="37"/>
  <c r="AR26" i="28"/>
  <c r="AS25" i="49"/>
  <c r="X26" i="81"/>
  <c r="Y26" i="81"/>
  <c r="AU25" i="20"/>
  <c r="C11" i="20" s="1"/>
  <c r="AJ22" i="6"/>
  <c r="AK22" i="6"/>
  <c r="AT22" i="6" s="1"/>
  <c r="AJ16" i="6"/>
  <c r="AK16" i="6"/>
  <c r="AT16" i="6" s="1"/>
  <c r="AJ10" i="6"/>
  <c r="AK10" i="6"/>
  <c r="AT10" i="6" s="1"/>
  <c r="AJ3" i="6"/>
  <c r="AB4" i="6"/>
  <c r="AI26" i="42"/>
  <c r="AN26" i="42"/>
  <c r="AN25" i="95"/>
  <c r="AI25" i="95"/>
  <c r="AN24" i="94"/>
  <c r="AI24" i="94"/>
  <c r="Y27" i="83"/>
  <c r="X27" i="83"/>
  <c r="AI25" i="93"/>
  <c r="AN25" i="93"/>
  <c r="AS4" i="23"/>
  <c r="AS25" i="23" s="1"/>
  <c r="AL4" i="23"/>
  <c r="AU4" i="23" s="1"/>
  <c r="AU25" i="23" s="1"/>
  <c r="C11" i="23" s="1"/>
  <c r="AS4" i="7"/>
  <c r="AS25" i="7" s="1"/>
  <c r="AL4" i="7"/>
  <c r="AU4" i="7" s="1"/>
  <c r="AU25" i="7" s="1"/>
  <c r="C11" i="7" s="1"/>
  <c r="AS21" i="57"/>
  <c r="AL21" i="57"/>
  <c r="AU21" i="57" s="1"/>
  <c r="AN24" i="46"/>
  <c r="AI24" i="46"/>
  <c r="Z27" i="76"/>
  <c r="Y27" i="73"/>
  <c r="X27" i="73"/>
  <c r="W27" i="75" l="1"/>
  <c r="Z26" i="29"/>
  <c r="Z27" i="43"/>
  <c r="AS16" i="67"/>
  <c r="AL16" i="67"/>
  <c r="AU16" i="67" s="1"/>
  <c r="AS9" i="67"/>
  <c r="AL9" i="67"/>
  <c r="AU9" i="67" s="1"/>
  <c r="AL12" i="67"/>
  <c r="AU12" i="67" s="1"/>
  <c r="AS12" i="67"/>
  <c r="AS10" i="67"/>
  <c r="AL10" i="67"/>
  <c r="AU10" i="67" s="1"/>
  <c r="AS19" i="67"/>
  <c r="AL19" i="67"/>
  <c r="AU19" i="67" s="1"/>
  <c r="AS8" i="67"/>
  <c r="AL8" i="67"/>
  <c r="AU8" i="67" s="1"/>
  <c r="AS5" i="67"/>
  <c r="AL5" i="67"/>
  <c r="AU5" i="67" s="1"/>
  <c r="AS14" i="67"/>
  <c r="AL14" i="67"/>
  <c r="AU14" i="67" s="1"/>
  <c r="AS18" i="67"/>
  <c r="AL18" i="67"/>
  <c r="AU18" i="67" s="1"/>
  <c r="AL11" i="67"/>
  <c r="AU11" i="67" s="1"/>
  <c r="AS11" i="67"/>
  <c r="AS22" i="67"/>
  <c r="AL22" i="67"/>
  <c r="AU22" i="67" s="1"/>
  <c r="AS15" i="67"/>
  <c r="AL15" i="67"/>
  <c r="AU15" i="67" s="1"/>
  <c r="AS21" i="67"/>
  <c r="AL21" i="67"/>
  <c r="AU21" i="67" s="1"/>
  <c r="AE27" i="30"/>
  <c r="AJ4" i="67"/>
  <c r="AK4" i="67"/>
  <c r="AT4" i="67" s="1"/>
  <c r="AT25" i="67" s="1"/>
  <c r="AS20" i="67"/>
  <c r="AL20" i="67"/>
  <c r="AU20" i="67" s="1"/>
  <c r="AS7" i="67"/>
  <c r="AL7" i="67"/>
  <c r="AU7" i="67" s="1"/>
  <c r="AS17" i="67"/>
  <c r="AL17" i="67"/>
  <c r="AU17" i="67" s="1"/>
  <c r="AS3" i="67"/>
  <c r="AL3" i="67"/>
  <c r="AU3" i="67" s="1"/>
  <c r="AS13" i="67"/>
  <c r="AL13" i="67"/>
  <c r="AU13" i="67" s="1"/>
  <c r="AS6" i="67"/>
  <c r="AL6" i="67"/>
  <c r="AU6" i="67" s="1"/>
  <c r="AG26" i="33"/>
  <c r="AP26" i="33" s="1"/>
  <c r="Z25" i="32"/>
  <c r="AE26" i="33"/>
  <c r="AF26" i="33"/>
  <c r="AO26" i="33" s="1"/>
  <c r="AI25" i="29"/>
  <c r="Z26" i="34"/>
  <c r="W27" i="34" s="1"/>
  <c r="Z27" i="26"/>
  <c r="Z26" i="93"/>
  <c r="W27" i="93" s="1"/>
  <c r="Z27" i="38"/>
  <c r="AG27" i="38" s="1"/>
  <c r="AP27" i="38" s="1"/>
  <c r="Z26" i="95"/>
  <c r="Z27" i="73"/>
  <c r="AG27" i="73" s="1"/>
  <c r="AP27" i="73" s="1"/>
  <c r="Z27" i="42"/>
  <c r="W28" i="42" s="1"/>
  <c r="AG26" i="75"/>
  <c r="AP26" i="75" s="1"/>
  <c r="Z26" i="88"/>
  <c r="AE26" i="88" s="1"/>
  <c r="Z28" i="86"/>
  <c r="W29" i="86" s="1"/>
  <c r="Z25" i="94"/>
  <c r="AG25" i="94" s="1"/>
  <c r="AP25" i="94" s="1"/>
  <c r="W27" i="88"/>
  <c r="AG26" i="93"/>
  <c r="AP26" i="93" s="1"/>
  <c r="AE26" i="93"/>
  <c r="AF26" i="93"/>
  <c r="AO26" i="93" s="1"/>
  <c r="AE25" i="94"/>
  <c r="W28" i="38"/>
  <c r="AF27" i="38"/>
  <c r="AO27" i="38" s="1"/>
  <c r="W28" i="43"/>
  <c r="AE27" i="43"/>
  <c r="AG27" i="43"/>
  <c r="AP27" i="43" s="1"/>
  <c r="AF27" i="43"/>
  <c r="AO27" i="43" s="1"/>
  <c r="W29" i="79"/>
  <c r="AF28" i="79"/>
  <c r="AO28" i="79" s="1"/>
  <c r="AE28" i="79"/>
  <c r="AG28" i="79"/>
  <c r="AP28" i="79" s="1"/>
  <c r="W28" i="73"/>
  <c r="AH27" i="37"/>
  <c r="AQ27" i="37" s="1"/>
  <c r="AF28" i="96"/>
  <c r="AO28" i="96" s="1"/>
  <c r="W29" i="96"/>
  <c r="AG28" i="96"/>
  <c r="AP28" i="96" s="1"/>
  <c r="AE28" i="96"/>
  <c r="AF27" i="76"/>
  <c r="AO27" i="76" s="1"/>
  <c r="AE27" i="76"/>
  <c r="AG27" i="76"/>
  <c r="AP27" i="76" s="1"/>
  <c r="W28" i="76"/>
  <c r="AH26" i="81"/>
  <c r="AQ26" i="81" s="1"/>
  <c r="AH25" i="89"/>
  <c r="AQ25" i="89" s="1"/>
  <c r="AR25" i="29"/>
  <c r="AR26" i="31"/>
  <c r="AS11" i="6"/>
  <c r="AL11" i="6"/>
  <c r="AU11" i="6" s="1"/>
  <c r="AR26" i="26"/>
  <c r="AS6" i="6"/>
  <c r="AL6" i="6"/>
  <c r="AU6" i="6" s="1"/>
  <c r="Y27" i="80"/>
  <c r="X27" i="80"/>
  <c r="AN27" i="28"/>
  <c r="AI27" i="28"/>
  <c r="AS19" i="6"/>
  <c r="AL19" i="6"/>
  <c r="AU19" i="6" s="1"/>
  <c r="AF26" i="85"/>
  <c r="AO26" i="85" s="1"/>
  <c r="AE26" i="85"/>
  <c r="W27" i="85"/>
  <c r="AG26" i="85"/>
  <c r="AP26" i="85" s="1"/>
  <c r="Y26" i="90"/>
  <c r="X26" i="90"/>
  <c r="AH27" i="25"/>
  <c r="AQ27" i="25" s="1"/>
  <c r="AN26" i="33"/>
  <c r="AI26" i="33"/>
  <c r="X26" i="39"/>
  <c r="Y26" i="39"/>
  <c r="X27" i="36"/>
  <c r="Y27" i="36"/>
  <c r="AS9" i="6"/>
  <c r="AL9" i="6"/>
  <c r="AU9" i="6" s="1"/>
  <c r="Y28" i="30"/>
  <c r="X28" i="30"/>
  <c r="AH27" i="83"/>
  <c r="AQ27" i="83" s="1"/>
  <c r="AS10" i="6"/>
  <c r="AL10" i="6"/>
  <c r="AU10" i="6" s="1"/>
  <c r="AI26" i="77"/>
  <c r="AN26" i="77"/>
  <c r="AR24" i="46"/>
  <c r="Z27" i="83"/>
  <c r="AR26" i="42"/>
  <c r="AS16" i="6"/>
  <c r="AL16" i="6"/>
  <c r="AU16" i="6" s="1"/>
  <c r="Z26" i="81"/>
  <c r="Z27" i="37"/>
  <c r="Z25" i="89"/>
  <c r="AN26" i="84"/>
  <c r="AI26" i="84"/>
  <c r="AR26" i="38"/>
  <c r="AR25" i="78"/>
  <c r="AN26" i="80"/>
  <c r="AI26" i="80"/>
  <c r="Y27" i="87"/>
  <c r="X27" i="87"/>
  <c r="X28" i="28"/>
  <c r="Y28" i="28"/>
  <c r="AL23" i="6"/>
  <c r="AU23" i="6" s="1"/>
  <c r="AF25" i="27"/>
  <c r="AO25" i="27" s="1"/>
  <c r="AG25" i="27"/>
  <c r="AP25" i="27" s="1"/>
  <c r="W26" i="27"/>
  <c r="AE25" i="27"/>
  <c r="AH28" i="79"/>
  <c r="AQ28" i="79" s="1"/>
  <c r="AR26" i="83"/>
  <c r="AS8" i="6"/>
  <c r="AL8" i="6"/>
  <c r="AU8" i="6" s="1"/>
  <c r="AI26" i="36"/>
  <c r="AN26" i="36"/>
  <c r="AR26" i="82"/>
  <c r="AH26" i="78"/>
  <c r="AQ26" i="78" s="1"/>
  <c r="AH25" i="46"/>
  <c r="AQ25" i="46" s="1"/>
  <c r="AN24" i="35"/>
  <c r="AI24" i="35"/>
  <c r="AR24" i="94"/>
  <c r="AJ4" i="6"/>
  <c r="AK4" i="6"/>
  <c r="AT4" i="6" s="1"/>
  <c r="AT25" i="6" s="1"/>
  <c r="AR27" i="48"/>
  <c r="AH26" i="41"/>
  <c r="AQ26" i="41" s="1"/>
  <c r="AS17" i="6"/>
  <c r="AL17" i="6"/>
  <c r="AU17" i="6" s="1"/>
  <c r="X26" i="74"/>
  <c r="Y26" i="74"/>
  <c r="AH28" i="48"/>
  <c r="AQ28" i="48" s="1"/>
  <c r="AE27" i="44"/>
  <c r="AF27" i="44"/>
  <c r="AO27" i="44" s="1"/>
  <c r="AG27" i="44"/>
  <c r="AP27" i="44" s="1"/>
  <c r="W28" i="44"/>
  <c r="AH27" i="42"/>
  <c r="AQ27" i="42" s="1"/>
  <c r="AS12" i="6"/>
  <c r="AL12" i="6"/>
  <c r="AU12" i="6" s="1"/>
  <c r="AI26" i="87"/>
  <c r="AN26" i="87"/>
  <c r="AH25" i="32"/>
  <c r="AQ25" i="32" s="1"/>
  <c r="AR25" i="34"/>
  <c r="AS7" i="6"/>
  <c r="AL7" i="6"/>
  <c r="AU7" i="6" s="1"/>
  <c r="AI25" i="90"/>
  <c r="AN25" i="90"/>
  <c r="AR25" i="92"/>
  <c r="Z27" i="25"/>
  <c r="X27" i="33"/>
  <c r="Y27" i="33"/>
  <c r="AN25" i="39"/>
  <c r="AI25" i="39"/>
  <c r="AH26" i="88"/>
  <c r="AQ26" i="88" s="1"/>
  <c r="Z26" i="78"/>
  <c r="Z25" i="46"/>
  <c r="AS15" i="6"/>
  <c r="AL15" i="6"/>
  <c r="AU15" i="6" s="1"/>
  <c r="AR25" i="81"/>
  <c r="AI27" i="30"/>
  <c r="AN27" i="30"/>
  <c r="AH27" i="73"/>
  <c r="AQ27" i="73" s="1"/>
  <c r="AS3" i="6"/>
  <c r="AL3" i="6"/>
  <c r="AU3" i="6" s="1"/>
  <c r="AS22" i="6"/>
  <c r="AL22" i="6"/>
  <c r="AU22" i="6" s="1"/>
  <c r="Y27" i="77"/>
  <c r="X27" i="77"/>
  <c r="AH27" i="82"/>
  <c r="AQ27" i="82" s="1"/>
  <c r="Y27" i="84"/>
  <c r="X27" i="84"/>
  <c r="AS4" i="68"/>
  <c r="AS25" i="68" s="1"/>
  <c r="AL4" i="68"/>
  <c r="AU4" i="68" s="1"/>
  <c r="AU25" i="68" s="1"/>
  <c r="C11" i="68" s="1"/>
  <c r="F21" i="97" s="1"/>
  <c r="AR27" i="86"/>
  <c r="AE27" i="42"/>
  <c r="W26" i="32"/>
  <c r="AG25" i="32"/>
  <c r="AP25" i="32" s="1"/>
  <c r="AF25" i="32"/>
  <c r="AO25" i="32" s="1"/>
  <c r="AE25" i="32"/>
  <c r="AH26" i="92"/>
  <c r="AQ26" i="92" s="1"/>
  <c r="X26" i="91"/>
  <c r="Y26" i="91"/>
  <c r="AH27" i="31"/>
  <c r="AQ27" i="31" s="1"/>
  <c r="AR25" i="88"/>
  <c r="AH27" i="40"/>
  <c r="AQ27" i="40" s="1"/>
  <c r="AR26" i="43"/>
  <c r="AS14" i="6"/>
  <c r="AL14" i="6"/>
  <c r="AU14" i="6" s="1"/>
  <c r="AN25" i="45"/>
  <c r="AI25" i="45"/>
  <c r="AR26" i="37"/>
  <c r="AR25" i="93"/>
  <c r="AR25" i="95"/>
  <c r="Z27" i="82"/>
  <c r="Z26" i="41"/>
  <c r="AS5" i="6"/>
  <c r="AL5" i="6"/>
  <c r="AU5" i="6" s="1"/>
  <c r="Y26" i="47"/>
  <c r="X26" i="47"/>
  <c r="AI25" i="74"/>
  <c r="AN25" i="74"/>
  <c r="AH26" i="34"/>
  <c r="AQ26" i="34" s="1"/>
  <c r="Z28" i="48"/>
  <c r="AH26" i="29"/>
  <c r="AQ26" i="29" s="1"/>
  <c r="AS18" i="6"/>
  <c r="AL18" i="6"/>
  <c r="AU18" i="6" s="1"/>
  <c r="AH27" i="38"/>
  <c r="AQ27" i="38" s="1"/>
  <c r="Z26" i="92"/>
  <c r="AR26" i="40"/>
  <c r="AH27" i="26"/>
  <c r="AQ27" i="26" s="1"/>
  <c r="Z27" i="31"/>
  <c r="AS13" i="6"/>
  <c r="AL13" i="6"/>
  <c r="AU13" i="6" s="1"/>
  <c r="AR25" i="41"/>
  <c r="AH26" i="95"/>
  <c r="AQ26" i="95" s="1"/>
  <c r="AS4" i="57"/>
  <c r="AS25" i="57" s="1"/>
  <c r="AL4" i="57"/>
  <c r="AU4" i="57" s="1"/>
  <c r="AU25" i="57" s="1"/>
  <c r="C11" i="57" s="1"/>
  <c r="F10" i="97" s="1"/>
  <c r="AR26" i="73"/>
  <c r="AH27" i="43"/>
  <c r="AQ27" i="43" s="1"/>
  <c r="AS21" i="6"/>
  <c r="AL21" i="6"/>
  <c r="AU21" i="6" s="1"/>
  <c r="Y27" i="75"/>
  <c r="X27" i="75"/>
  <c r="AH26" i="93"/>
  <c r="AQ26" i="93" s="1"/>
  <c r="AN25" i="47"/>
  <c r="AI25" i="47"/>
  <c r="AR24" i="32"/>
  <c r="AG26" i="29"/>
  <c r="AP26" i="29" s="1"/>
  <c r="AF26" i="29"/>
  <c r="AO26" i="29" s="1"/>
  <c r="AE26" i="29"/>
  <c r="W27" i="29"/>
  <c r="AR24" i="89"/>
  <c r="AI25" i="91"/>
  <c r="AN25" i="91"/>
  <c r="AR26" i="25"/>
  <c r="W28" i="26"/>
  <c r="AG27" i="26"/>
  <c r="AP27" i="26" s="1"/>
  <c r="AF27" i="26"/>
  <c r="AO27" i="26" s="1"/>
  <c r="AE27" i="26"/>
  <c r="AH28" i="86"/>
  <c r="AQ28" i="86" s="1"/>
  <c r="Z27" i="40"/>
  <c r="AH25" i="94"/>
  <c r="AQ25" i="94" s="1"/>
  <c r="W27" i="95"/>
  <c r="AE26" i="95"/>
  <c r="AG26" i="95"/>
  <c r="AP26" i="95" s="1"/>
  <c r="AF26" i="95"/>
  <c r="AO26" i="95" s="1"/>
  <c r="AS20" i="6"/>
  <c r="AL20" i="6"/>
  <c r="AU20" i="6" s="1"/>
  <c r="Y26" i="45"/>
  <c r="X26" i="45"/>
  <c r="AR27" i="79"/>
  <c r="Y25" i="35"/>
  <c r="X25" i="35"/>
  <c r="AI26" i="75"/>
  <c r="AN26" i="75"/>
  <c r="AE28" i="86" l="1"/>
  <c r="AF28" i="86"/>
  <c r="AO28" i="86" s="1"/>
  <c r="AE27" i="38"/>
  <c r="AG28" i="86"/>
  <c r="AP28" i="86" s="1"/>
  <c r="AF26" i="88"/>
  <c r="AO26" i="88" s="1"/>
  <c r="Z27" i="75"/>
  <c r="W28" i="75" s="1"/>
  <c r="AG26" i="88"/>
  <c r="AP26" i="88" s="1"/>
  <c r="Z27" i="77"/>
  <c r="AS4" i="67"/>
  <c r="AS25" i="67" s="1"/>
  <c r="AL4" i="67"/>
  <c r="AU4" i="67" s="1"/>
  <c r="W26" i="94"/>
  <c r="AU25" i="67"/>
  <c r="C11" i="67" s="1"/>
  <c r="F20" i="97" s="1"/>
  <c r="Z27" i="36"/>
  <c r="AG27" i="36" s="1"/>
  <c r="AP27" i="36" s="1"/>
  <c r="AF26" i="34"/>
  <c r="AO26" i="34" s="1"/>
  <c r="AE27" i="73"/>
  <c r="AG27" i="42"/>
  <c r="AP27" i="42" s="1"/>
  <c r="AF27" i="73"/>
  <c r="AO27" i="73" s="1"/>
  <c r="AE26" i="34"/>
  <c r="AN26" i="34" s="1"/>
  <c r="AF27" i="42"/>
  <c r="AO27" i="42" s="1"/>
  <c r="AG26" i="34"/>
  <c r="AP26" i="34" s="1"/>
  <c r="AF25" i="94"/>
  <c r="AO25" i="94" s="1"/>
  <c r="Z26" i="39"/>
  <c r="Z28" i="30"/>
  <c r="AF28" i="30" s="1"/>
  <c r="AO28" i="30" s="1"/>
  <c r="Z26" i="90"/>
  <c r="W27" i="90" s="1"/>
  <c r="Z27" i="87"/>
  <c r="AG27" i="87" s="1"/>
  <c r="AP27" i="87" s="1"/>
  <c r="Z26" i="91"/>
  <c r="W27" i="91" s="1"/>
  <c r="W28" i="87"/>
  <c r="AI26" i="95"/>
  <c r="AN26" i="95"/>
  <c r="AR25" i="91"/>
  <c r="Y27" i="34"/>
  <c r="X27" i="34"/>
  <c r="AG27" i="75"/>
  <c r="AP27" i="75" s="1"/>
  <c r="AF27" i="75"/>
  <c r="AO27" i="75" s="1"/>
  <c r="AE27" i="75"/>
  <c r="AG28" i="48"/>
  <c r="AP28" i="48" s="1"/>
  <c r="AF28" i="48"/>
  <c r="AO28" i="48" s="1"/>
  <c r="W29" i="48"/>
  <c r="AE28" i="48"/>
  <c r="AI25" i="32"/>
  <c r="AN25" i="32"/>
  <c r="AR27" i="30"/>
  <c r="AF26" i="78"/>
  <c r="AO26" i="78" s="1"/>
  <c r="AE26" i="78"/>
  <c r="W27" i="78"/>
  <c r="AG26" i="78"/>
  <c r="AP26" i="78" s="1"/>
  <c r="AR25" i="39"/>
  <c r="AR24" i="35"/>
  <c r="AF26" i="81"/>
  <c r="AO26" i="81" s="1"/>
  <c r="W27" i="81"/>
  <c r="AE26" i="81"/>
  <c r="AG26" i="81"/>
  <c r="AP26" i="81" s="1"/>
  <c r="AE27" i="36"/>
  <c r="W28" i="36"/>
  <c r="AF27" i="36"/>
  <c r="AO27" i="36" s="1"/>
  <c r="AN26" i="85"/>
  <c r="AI26" i="85"/>
  <c r="AH27" i="80"/>
  <c r="AQ27" i="80" s="1"/>
  <c r="AI25" i="94"/>
  <c r="AN25" i="94"/>
  <c r="AH26" i="45"/>
  <c r="AQ26" i="45" s="1"/>
  <c r="AR25" i="74"/>
  <c r="AG27" i="77"/>
  <c r="AP27" i="77" s="1"/>
  <c r="AF27" i="77"/>
  <c r="AO27" i="77" s="1"/>
  <c r="AE27" i="77"/>
  <c r="W28" i="77"/>
  <c r="X29" i="96"/>
  <c r="Y29" i="96"/>
  <c r="AI27" i="38"/>
  <c r="AN27" i="38"/>
  <c r="X29" i="86"/>
  <c r="Y29" i="86"/>
  <c r="Y27" i="88"/>
  <c r="X27" i="88"/>
  <c r="AH26" i="47"/>
  <c r="AQ26" i="47" s="1"/>
  <c r="W27" i="41"/>
  <c r="AG26" i="41"/>
  <c r="AP26" i="41" s="1"/>
  <c r="AF26" i="41"/>
  <c r="AO26" i="41" s="1"/>
  <c r="AE26" i="41"/>
  <c r="X28" i="42"/>
  <c r="Y28" i="42"/>
  <c r="AH27" i="84"/>
  <c r="AQ27" i="84" s="1"/>
  <c r="AR26" i="87"/>
  <c r="AN27" i="44"/>
  <c r="AI27" i="44"/>
  <c r="AR26" i="80"/>
  <c r="AR26" i="84"/>
  <c r="AH26" i="39"/>
  <c r="AQ26" i="39" s="1"/>
  <c r="Z27" i="80"/>
  <c r="AI27" i="76"/>
  <c r="AN27" i="76"/>
  <c r="AI28" i="79"/>
  <c r="AN28" i="79"/>
  <c r="AI27" i="43"/>
  <c r="AN27" i="43"/>
  <c r="X26" i="94"/>
  <c r="Y26" i="94"/>
  <c r="X27" i="93"/>
  <c r="Y27" i="93"/>
  <c r="AR26" i="75"/>
  <c r="AG27" i="82"/>
  <c r="AP27" i="82" s="1"/>
  <c r="AF27" i="82"/>
  <c r="AO27" i="82" s="1"/>
  <c r="AE27" i="82"/>
  <c r="W28" i="82"/>
  <c r="AI27" i="42"/>
  <c r="AN27" i="42"/>
  <c r="AH27" i="33"/>
  <c r="AQ27" i="33" s="1"/>
  <c r="AR25" i="90"/>
  <c r="AH26" i="74"/>
  <c r="AQ26" i="74" s="1"/>
  <c r="AS4" i="6"/>
  <c r="AS25" i="6" s="1"/>
  <c r="AL4" i="6"/>
  <c r="AU4" i="6" s="1"/>
  <c r="AU25" i="6" s="1"/>
  <c r="C11" i="6" s="1"/>
  <c r="AR26" i="36"/>
  <c r="AN25" i="27"/>
  <c r="AI25" i="27"/>
  <c r="AH28" i="28"/>
  <c r="AQ28" i="28" s="1"/>
  <c r="AR26" i="77"/>
  <c r="W27" i="39"/>
  <c r="AG26" i="39"/>
  <c r="AP26" i="39" s="1"/>
  <c r="AF26" i="39"/>
  <c r="AO26" i="39" s="1"/>
  <c r="AE26" i="39"/>
  <c r="Y28" i="73"/>
  <c r="X28" i="73"/>
  <c r="X28" i="38"/>
  <c r="Y28" i="38"/>
  <c r="AI28" i="86"/>
  <c r="AN28" i="86"/>
  <c r="AN26" i="88"/>
  <c r="AI26" i="88"/>
  <c r="AH25" i="35"/>
  <c r="AQ25" i="35" s="1"/>
  <c r="Y28" i="26"/>
  <c r="X28" i="26"/>
  <c r="Z26" i="45"/>
  <c r="AR25" i="47"/>
  <c r="AE27" i="31"/>
  <c r="W28" i="31"/>
  <c r="AG27" i="31"/>
  <c r="AP27" i="31" s="1"/>
  <c r="AF27" i="31"/>
  <c r="AO27" i="31" s="1"/>
  <c r="Z25" i="35"/>
  <c r="AG27" i="40"/>
  <c r="AP27" i="40" s="1"/>
  <c r="AF27" i="40"/>
  <c r="AO27" i="40" s="1"/>
  <c r="AE27" i="40"/>
  <c r="W28" i="40"/>
  <c r="AI27" i="26"/>
  <c r="AN27" i="26"/>
  <c r="AH27" i="75"/>
  <c r="AQ27" i="75" s="1"/>
  <c r="Z26" i="47"/>
  <c r="AR25" i="45"/>
  <c r="X26" i="32"/>
  <c r="Y26" i="32"/>
  <c r="Z27" i="84"/>
  <c r="Z27" i="33"/>
  <c r="Z26" i="74"/>
  <c r="X26" i="27"/>
  <c r="Y26" i="27"/>
  <c r="Z28" i="28"/>
  <c r="AF25" i="89"/>
  <c r="AO25" i="89" s="1"/>
  <c r="AE25" i="89"/>
  <c r="AG25" i="89"/>
  <c r="AP25" i="89" s="1"/>
  <c r="W26" i="89"/>
  <c r="AR26" i="33"/>
  <c r="AR27" i="28"/>
  <c r="AN27" i="73"/>
  <c r="AI27" i="73"/>
  <c r="Y28" i="43"/>
  <c r="X28" i="43"/>
  <c r="X27" i="95"/>
  <c r="Y27" i="95"/>
  <c r="Y27" i="29"/>
  <c r="X27" i="29"/>
  <c r="AN26" i="29"/>
  <c r="AI26" i="29"/>
  <c r="W27" i="92"/>
  <c r="AG26" i="92"/>
  <c r="AP26" i="92" s="1"/>
  <c r="AF26" i="92"/>
  <c r="AO26" i="92" s="1"/>
  <c r="AE26" i="92"/>
  <c r="AH26" i="91"/>
  <c r="AQ26" i="91" s="1"/>
  <c r="AH27" i="77"/>
  <c r="AQ27" i="77" s="1"/>
  <c r="AE25" i="46"/>
  <c r="W26" i="46"/>
  <c r="AG25" i="46"/>
  <c r="AP25" i="46" s="1"/>
  <c r="AF25" i="46"/>
  <c r="AO25" i="46" s="1"/>
  <c r="W28" i="25"/>
  <c r="AG27" i="25"/>
  <c r="AP27" i="25" s="1"/>
  <c r="AF27" i="25"/>
  <c r="AO27" i="25" s="1"/>
  <c r="AE27" i="25"/>
  <c r="Y28" i="44"/>
  <c r="X28" i="44"/>
  <c r="AH27" i="87"/>
  <c r="AQ27" i="87" s="1"/>
  <c r="AG27" i="37"/>
  <c r="AP27" i="37" s="1"/>
  <c r="AF27" i="37"/>
  <c r="AO27" i="37" s="1"/>
  <c r="AE27" i="37"/>
  <c r="W28" i="37"/>
  <c r="AG27" i="83"/>
  <c r="AP27" i="83" s="1"/>
  <c r="AF27" i="83"/>
  <c r="AO27" i="83" s="1"/>
  <c r="W28" i="83"/>
  <c r="AE27" i="83"/>
  <c r="AH28" i="30"/>
  <c r="AQ28" i="30" s="1"/>
  <c r="AH27" i="36"/>
  <c r="AQ27" i="36" s="1"/>
  <c r="AH26" i="90"/>
  <c r="AQ26" i="90" s="1"/>
  <c r="Y27" i="85"/>
  <c r="X27" i="85"/>
  <c r="Y28" i="76"/>
  <c r="X28" i="76"/>
  <c r="AN28" i="96"/>
  <c r="AI28" i="96"/>
  <c r="X29" i="79"/>
  <c r="Y29" i="79"/>
  <c r="AN26" i="93"/>
  <c r="AI26" i="93"/>
  <c r="Z28" i="38" l="1"/>
  <c r="AG28" i="30"/>
  <c r="AP28" i="30" s="1"/>
  <c r="Z28" i="76"/>
  <c r="Z27" i="88"/>
  <c r="AE27" i="87"/>
  <c r="W29" i="30"/>
  <c r="Z28" i="42"/>
  <c r="AI26" i="34"/>
  <c r="AF26" i="90"/>
  <c r="AO26" i="90" s="1"/>
  <c r="AE28" i="30"/>
  <c r="Z27" i="95"/>
  <c r="AE27" i="95" s="1"/>
  <c r="AE26" i="90"/>
  <c r="Z27" i="85"/>
  <c r="AE27" i="85" s="1"/>
  <c r="Z28" i="44"/>
  <c r="Z26" i="27"/>
  <c r="Z28" i="26"/>
  <c r="Z26" i="94"/>
  <c r="AG26" i="90"/>
  <c r="AP26" i="90" s="1"/>
  <c r="AE26" i="91"/>
  <c r="AF26" i="91"/>
  <c r="AO26" i="91" s="1"/>
  <c r="AF27" i="87"/>
  <c r="AO27" i="87" s="1"/>
  <c r="AG26" i="91"/>
  <c r="AP26" i="91" s="1"/>
  <c r="Z29" i="86"/>
  <c r="AG29" i="86" s="1"/>
  <c r="AP29" i="86" s="1"/>
  <c r="AG28" i="42"/>
  <c r="AP28" i="42" s="1"/>
  <c r="AF28" i="42"/>
  <c r="AO28" i="42" s="1"/>
  <c r="AE28" i="42"/>
  <c r="W29" i="42"/>
  <c r="AR28" i="96"/>
  <c r="AR26" i="93"/>
  <c r="Y28" i="83"/>
  <c r="X28" i="83"/>
  <c r="X26" i="46"/>
  <c r="Y26" i="46"/>
  <c r="AR26" i="29"/>
  <c r="AH27" i="95"/>
  <c r="AQ27" i="95" s="1"/>
  <c r="AH26" i="27"/>
  <c r="AQ26" i="27" s="1"/>
  <c r="AR27" i="26"/>
  <c r="W26" i="35"/>
  <c r="AG25" i="35"/>
  <c r="AP25" i="35" s="1"/>
  <c r="AF25" i="35"/>
  <c r="AO25" i="35" s="1"/>
  <c r="AE25" i="35"/>
  <c r="AH28" i="38"/>
  <c r="AQ28" i="38" s="1"/>
  <c r="AR27" i="42"/>
  <c r="AH26" i="94"/>
  <c r="AQ26" i="94" s="1"/>
  <c r="AR27" i="44"/>
  <c r="AI26" i="41"/>
  <c r="AN26" i="41"/>
  <c r="W28" i="88"/>
  <c r="AG27" i="88"/>
  <c r="AP27" i="88" s="1"/>
  <c r="AF27" i="88"/>
  <c r="AO27" i="88" s="1"/>
  <c r="AE27" i="88"/>
  <c r="Y29" i="48"/>
  <c r="X29" i="48"/>
  <c r="Z29" i="48" s="1"/>
  <c r="AN27" i="75"/>
  <c r="AI27" i="75"/>
  <c r="AH28" i="44"/>
  <c r="AQ28" i="44" s="1"/>
  <c r="AI25" i="46"/>
  <c r="AN25" i="46"/>
  <c r="AI26" i="92"/>
  <c r="AN26" i="92"/>
  <c r="W28" i="95"/>
  <c r="AG27" i="95"/>
  <c r="AP27" i="95" s="1"/>
  <c r="W27" i="27"/>
  <c r="AG26" i="27"/>
  <c r="AP26" i="27" s="1"/>
  <c r="AF26" i="27"/>
  <c r="AO26" i="27" s="1"/>
  <c r="AE26" i="27"/>
  <c r="AH26" i="32"/>
  <c r="AQ26" i="32" s="1"/>
  <c r="AE28" i="26"/>
  <c r="W29" i="26"/>
  <c r="AG28" i="26"/>
  <c r="AP28" i="26" s="1"/>
  <c r="AF28" i="26"/>
  <c r="AO28" i="26" s="1"/>
  <c r="AR26" i="88"/>
  <c r="W29" i="38"/>
  <c r="AF28" i="38"/>
  <c r="AO28" i="38" s="1"/>
  <c r="AE28" i="38"/>
  <c r="AG28" i="38"/>
  <c r="AP28" i="38" s="1"/>
  <c r="Y28" i="82"/>
  <c r="X28" i="82"/>
  <c r="AF26" i="94"/>
  <c r="AO26" i="94" s="1"/>
  <c r="AE26" i="94"/>
  <c r="AG26" i="94"/>
  <c r="AP26" i="94" s="1"/>
  <c r="W27" i="94"/>
  <c r="AR27" i="76"/>
  <c r="AH29" i="96"/>
  <c r="AQ29" i="96" s="1"/>
  <c r="AI26" i="81"/>
  <c r="AN26" i="81"/>
  <c r="Y27" i="90"/>
  <c r="X27" i="90"/>
  <c r="AH28" i="76"/>
  <c r="AQ28" i="76" s="1"/>
  <c r="Y28" i="25"/>
  <c r="X28" i="25"/>
  <c r="AH27" i="29"/>
  <c r="AQ27" i="29" s="1"/>
  <c r="AH28" i="43"/>
  <c r="AQ28" i="43" s="1"/>
  <c r="AN25" i="89"/>
  <c r="AI25" i="89"/>
  <c r="AE26" i="74"/>
  <c r="W27" i="74"/>
  <c r="AF26" i="74"/>
  <c r="AO26" i="74" s="1"/>
  <c r="AG26" i="74"/>
  <c r="AP26" i="74" s="1"/>
  <c r="Z26" i="32"/>
  <c r="X28" i="40"/>
  <c r="Y28" i="40"/>
  <c r="AH28" i="73"/>
  <c r="AQ28" i="73" s="1"/>
  <c r="AN27" i="82"/>
  <c r="AI27" i="82"/>
  <c r="W28" i="80"/>
  <c r="AG27" i="80"/>
  <c r="AP27" i="80" s="1"/>
  <c r="AE27" i="80"/>
  <c r="AF27" i="80"/>
  <c r="AO27" i="80" s="1"/>
  <c r="AH29" i="86"/>
  <c r="AQ29" i="86" s="1"/>
  <c r="Z29" i="96"/>
  <c r="X28" i="36"/>
  <c r="Y28" i="36"/>
  <c r="Y27" i="81"/>
  <c r="X27" i="81"/>
  <c r="AI26" i="90"/>
  <c r="AN26" i="90"/>
  <c r="AH29" i="79"/>
  <c r="AQ29" i="79" s="1"/>
  <c r="W28" i="33"/>
  <c r="AE27" i="33"/>
  <c r="AG27" i="33"/>
  <c r="AP27" i="33" s="1"/>
  <c r="AF27" i="33"/>
  <c r="AO27" i="33" s="1"/>
  <c r="AN27" i="40"/>
  <c r="AI27" i="40"/>
  <c r="AR26" i="34"/>
  <c r="X27" i="39"/>
  <c r="Y27" i="39"/>
  <c r="AH27" i="93"/>
  <c r="AQ27" i="93" s="1"/>
  <c r="AR27" i="43"/>
  <c r="AN27" i="36"/>
  <c r="AI27" i="36"/>
  <c r="AH27" i="34"/>
  <c r="AQ27" i="34" s="1"/>
  <c r="AR26" i="95"/>
  <c r="Y27" i="91"/>
  <c r="X27" i="91"/>
  <c r="AG28" i="76"/>
  <c r="AP28" i="76" s="1"/>
  <c r="AF28" i="76"/>
  <c r="AO28" i="76" s="1"/>
  <c r="W29" i="76"/>
  <c r="AE28" i="76"/>
  <c r="AG28" i="44"/>
  <c r="AP28" i="44" s="1"/>
  <c r="AF28" i="44"/>
  <c r="AO28" i="44" s="1"/>
  <c r="AE28" i="44"/>
  <c r="W29" i="44"/>
  <c r="Z29" i="79"/>
  <c r="AH27" i="85"/>
  <c r="AQ27" i="85" s="1"/>
  <c r="Y28" i="37"/>
  <c r="X28" i="37"/>
  <c r="AI27" i="25"/>
  <c r="AN27" i="25"/>
  <c r="Z27" i="29"/>
  <c r="Z28" i="43"/>
  <c r="W29" i="28"/>
  <c r="AG28" i="28"/>
  <c r="AP28" i="28" s="1"/>
  <c r="AF28" i="28"/>
  <c r="AO28" i="28" s="1"/>
  <c r="AE28" i="28"/>
  <c r="X28" i="31"/>
  <c r="Y28" i="31"/>
  <c r="AF26" i="45"/>
  <c r="AO26" i="45" s="1"/>
  <c r="AG26" i="45"/>
  <c r="AP26" i="45" s="1"/>
  <c r="AE26" i="45"/>
  <c r="W27" i="45"/>
  <c r="AR28" i="86"/>
  <c r="Z28" i="73"/>
  <c r="Z27" i="93"/>
  <c r="AH28" i="42"/>
  <c r="AQ28" i="42" s="1"/>
  <c r="X27" i="41"/>
  <c r="Y27" i="41"/>
  <c r="AH27" i="88"/>
  <c r="AQ27" i="88" s="1"/>
  <c r="X28" i="77"/>
  <c r="Y28" i="77"/>
  <c r="AR25" i="94"/>
  <c r="AR26" i="85"/>
  <c r="Y27" i="78"/>
  <c r="X27" i="78"/>
  <c r="AR25" i="32"/>
  <c r="Y28" i="75"/>
  <c r="X28" i="75"/>
  <c r="Y28" i="87"/>
  <c r="X28" i="87"/>
  <c r="Y29" i="30"/>
  <c r="X29" i="30"/>
  <c r="AN27" i="83"/>
  <c r="AI27" i="83"/>
  <c r="AN27" i="37"/>
  <c r="AI27" i="37"/>
  <c r="Y27" i="92"/>
  <c r="X27" i="92"/>
  <c r="AR27" i="73"/>
  <c r="X26" i="89"/>
  <c r="Y26" i="89"/>
  <c r="W28" i="84"/>
  <c r="AE27" i="84"/>
  <c r="AG27" i="84"/>
  <c r="AP27" i="84" s="1"/>
  <c r="AF27" i="84"/>
  <c r="AO27" i="84" s="1"/>
  <c r="AG26" i="47"/>
  <c r="AP26" i="47" s="1"/>
  <c r="AF26" i="47"/>
  <c r="AO26" i="47" s="1"/>
  <c r="W27" i="47"/>
  <c r="AE26" i="47"/>
  <c r="AI27" i="31"/>
  <c r="AN27" i="31"/>
  <c r="AH28" i="26"/>
  <c r="AQ28" i="26" s="1"/>
  <c r="AI26" i="39"/>
  <c r="AN26" i="39"/>
  <c r="AR25" i="27"/>
  <c r="AR28" i="79"/>
  <c r="AR27" i="38"/>
  <c r="AN27" i="77"/>
  <c r="AI27" i="77"/>
  <c r="AI26" i="78"/>
  <c r="AN26" i="78"/>
  <c r="AI28" i="48"/>
  <c r="AN28" i="48"/>
  <c r="Z27" i="34"/>
  <c r="AN27" i="87"/>
  <c r="AI27" i="87"/>
  <c r="AI28" i="30"/>
  <c r="AN28" i="30"/>
  <c r="AF27" i="95" l="1"/>
  <c r="AO27" i="95" s="1"/>
  <c r="AI26" i="91"/>
  <c r="Z27" i="41"/>
  <c r="Z28" i="82"/>
  <c r="AG27" i="85"/>
  <c r="AP27" i="85" s="1"/>
  <c r="AF27" i="85"/>
  <c r="AO27" i="85" s="1"/>
  <c r="AN26" i="91"/>
  <c r="Z27" i="91"/>
  <c r="AF29" i="86"/>
  <c r="AO29" i="86" s="1"/>
  <c r="W28" i="85"/>
  <c r="Z27" i="78"/>
  <c r="W28" i="78" s="1"/>
  <c r="Z28" i="25"/>
  <c r="W29" i="25" s="1"/>
  <c r="W30" i="86"/>
  <c r="Z26" i="46"/>
  <c r="Z28" i="83"/>
  <c r="AG28" i="83" s="1"/>
  <c r="AP28" i="83" s="1"/>
  <c r="Z27" i="92"/>
  <c r="AF27" i="92" s="1"/>
  <c r="AO27" i="92" s="1"/>
  <c r="Z28" i="36"/>
  <c r="AF28" i="36" s="1"/>
  <c r="AO28" i="36" s="1"/>
  <c r="AE29" i="86"/>
  <c r="Z28" i="31"/>
  <c r="AF28" i="31" s="1"/>
  <c r="AO28" i="31" s="1"/>
  <c r="Z28" i="87"/>
  <c r="AG28" i="87" s="1"/>
  <c r="AP28" i="87" s="1"/>
  <c r="W28" i="92"/>
  <c r="AG27" i="92"/>
  <c r="AP27" i="92" s="1"/>
  <c r="AE27" i="92"/>
  <c r="AF29" i="48"/>
  <c r="AO29" i="48" s="1"/>
  <c r="AE29" i="48"/>
  <c r="W30" i="48"/>
  <c r="AG29" i="48"/>
  <c r="AP29" i="48" s="1"/>
  <c r="AG28" i="31"/>
  <c r="AP28" i="31" s="1"/>
  <c r="W29" i="31"/>
  <c r="AE28" i="25"/>
  <c r="AF27" i="78"/>
  <c r="AO27" i="78" s="1"/>
  <c r="AE27" i="78"/>
  <c r="W29" i="87"/>
  <c r="AF28" i="87"/>
  <c r="AO28" i="87" s="1"/>
  <c r="AR28" i="48"/>
  <c r="AH28" i="77"/>
  <c r="AQ28" i="77" s="1"/>
  <c r="AH28" i="37"/>
  <c r="AQ28" i="37" s="1"/>
  <c r="AF27" i="34"/>
  <c r="AO27" i="34" s="1"/>
  <c r="W28" i="34"/>
  <c r="AG27" i="34"/>
  <c r="AP27" i="34" s="1"/>
  <c r="AE27" i="34"/>
  <c r="X27" i="47"/>
  <c r="Y27" i="47"/>
  <c r="Y28" i="84"/>
  <c r="X28" i="84"/>
  <c r="AH27" i="92"/>
  <c r="AQ27" i="92" s="1"/>
  <c r="AH28" i="87"/>
  <c r="AQ28" i="87" s="1"/>
  <c r="AH27" i="41"/>
  <c r="AQ27" i="41" s="1"/>
  <c r="AN26" i="45"/>
  <c r="AI26" i="45"/>
  <c r="AE28" i="43"/>
  <c r="AG28" i="43"/>
  <c r="AP28" i="43" s="1"/>
  <c r="W29" i="43"/>
  <c r="AF28" i="43"/>
  <c r="AO28" i="43" s="1"/>
  <c r="Z28" i="37"/>
  <c r="AE29" i="79"/>
  <c r="AG29" i="79"/>
  <c r="AP29" i="79" s="1"/>
  <c r="W30" i="79"/>
  <c r="AF29" i="79"/>
  <c r="AO29" i="79" s="1"/>
  <c r="AN28" i="76"/>
  <c r="AI28" i="76"/>
  <c r="AR26" i="90"/>
  <c r="AR27" i="82"/>
  <c r="AH27" i="90"/>
  <c r="AQ27" i="90" s="1"/>
  <c r="Y27" i="94"/>
  <c r="X27" i="94"/>
  <c r="Y29" i="38"/>
  <c r="X29" i="38"/>
  <c r="Y29" i="26"/>
  <c r="X29" i="26"/>
  <c r="AR26" i="92"/>
  <c r="AH26" i="46"/>
  <c r="AQ26" i="46" s="1"/>
  <c r="AN29" i="86"/>
  <c r="W28" i="93"/>
  <c r="AG27" i="93"/>
  <c r="AP27" i="93" s="1"/>
  <c r="AF27" i="93"/>
  <c r="AO27" i="93" s="1"/>
  <c r="AE27" i="93"/>
  <c r="AG27" i="91"/>
  <c r="AP27" i="91" s="1"/>
  <c r="AF27" i="91"/>
  <c r="AO27" i="91" s="1"/>
  <c r="AE27" i="91"/>
  <c r="W28" i="91"/>
  <c r="AH27" i="39"/>
  <c r="AQ27" i="39" s="1"/>
  <c r="AH27" i="81"/>
  <c r="AQ27" i="81" s="1"/>
  <c r="AF29" i="96"/>
  <c r="AO29" i="96" s="1"/>
  <c r="AG29" i="96"/>
  <c r="AP29" i="96" s="1"/>
  <c r="W30" i="96"/>
  <c r="AE29" i="96"/>
  <c r="W29" i="82"/>
  <c r="AE28" i="82"/>
  <c r="AG28" i="82"/>
  <c r="AP28" i="82" s="1"/>
  <c r="AF28" i="82"/>
  <c r="AO28" i="82" s="1"/>
  <c r="AI28" i="26"/>
  <c r="AN28" i="26"/>
  <c r="AI26" i="27"/>
  <c r="AN26" i="27"/>
  <c r="AI27" i="88"/>
  <c r="AN27" i="88"/>
  <c r="AR26" i="41"/>
  <c r="AG26" i="46"/>
  <c r="AP26" i="46" s="1"/>
  <c r="AF26" i="46"/>
  <c r="AO26" i="46" s="1"/>
  <c r="AE26" i="46"/>
  <c r="W27" i="46"/>
  <c r="AR26" i="39"/>
  <c r="AE27" i="41"/>
  <c r="W28" i="41"/>
  <c r="AF27" i="41"/>
  <c r="AO27" i="41" s="1"/>
  <c r="AG27" i="41"/>
  <c r="AP27" i="41" s="1"/>
  <c r="AR28" i="30"/>
  <c r="AR27" i="31"/>
  <c r="AH26" i="89"/>
  <c r="AQ26" i="89" s="1"/>
  <c r="AR26" i="91"/>
  <c r="AH27" i="78"/>
  <c r="AQ27" i="78" s="1"/>
  <c r="W29" i="73"/>
  <c r="AG28" i="73"/>
  <c r="AP28" i="73" s="1"/>
  <c r="AE28" i="73"/>
  <c r="AF28" i="73"/>
  <c r="AO28" i="73" s="1"/>
  <c r="X29" i="44"/>
  <c r="Y29" i="44"/>
  <c r="X29" i="76"/>
  <c r="Y29" i="76"/>
  <c r="Z27" i="39"/>
  <c r="AI27" i="80"/>
  <c r="AN27" i="80"/>
  <c r="AH28" i="40"/>
  <c r="AQ28" i="40" s="1"/>
  <c r="Y27" i="74"/>
  <c r="X27" i="74"/>
  <c r="Z27" i="74" s="1"/>
  <c r="Z27" i="90"/>
  <c r="X28" i="95"/>
  <c r="Y28" i="95"/>
  <c r="AR25" i="46"/>
  <c r="AR27" i="75"/>
  <c r="Y26" i="35"/>
  <c r="X26" i="35"/>
  <c r="AH28" i="83"/>
  <c r="AQ28" i="83" s="1"/>
  <c r="Y28" i="85"/>
  <c r="X28" i="85"/>
  <c r="W28" i="29"/>
  <c r="AG27" i="29"/>
  <c r="AP27" i="29" s="1"/>
  <c r="AE27" i="29"/>
  <c r="AF27" i="29"/>
  <c r="AO27" i="29" s="1"/>
  <c r="AR27" i="87"/>
  <c r="AR26" i="78"/>
  <c r="AN26" i="47"/>
  <c r="AI26" i="47"/>
  <c r="Z26" i="89"/>
  <c r="AR27" i="37"/>
  <c r="AH29" i="30"/>
  <c r="AQ29" i="30" s="1"/>
  <c r="AH28" i="75"/>
  <c r="AQ28" i="75" s="1"/>
  <c r="AR27" i="25"/>
  <c r="AN28" i="44"/>
  <c r="AI28" i="44"/>
  <c r="AR27" i="36"/>
  <c r="AI27" i="33"/>
  <c r="AN27" i="33"/>
  <c r="Z27" i="81"/>
  <c r="Z28" i="40"/>
  <c r="AI26" i="74"/>
  <c r="AN26" i="74"/>
  <c r="AN26" i="94"/>
  <c r="AI26" i="94"/>
  <c r="Y29" i="42"/>
  <c r="X29" i="42"/>
  <c r="AN27" i="85"/>
  <c r="AI27" i="85"/>
  <c r="AR27" i="77"/>
  <c r="AI27" i="84"/>
  <c r="AN27" i="84"/>
  <c r="AF26" i="32"/>
  <c r="AO26" i="32" s="1"/>
  <c r="AE26" i="32"/>
  <c r="W27" i="32"/>
  <c r="AG26" i="32"/>
  <c r="AP26" i="32" s="1"/>
  <c r="AR25" i="89"/>
  <c r="AH28" i="25"/>
  <c r="AQ28" i="25" s="1"/>
  <c r="AR26" i="81"/>
  <c r="AN28" i="38"/>
  <c r="AI28" i="38"/>
  <c r="AN27" i="95"/>
  <c r="AI27" i="95"/>
  <c r="AH29" i="48"/>
  <c r="AQ29" i="48" s="1"/>
  <c r="AI25" i="35"/>
  <c r="AN25" i="35"/>
  <c r="W29" i="83"/>
  <c r="AI28" i="28"/>
  <c r="AN28" i="28"/>
  <c r="AR27" i="83"/>
  <c r="Z29" i="30"/>
  <c r="Z28" i="75"/>
  <c r="Z28" i="77"/>
  <c r="Y27" i="45"/>
  <c r="X27" i="45"/>
  <c r="AH28" i="31"/>
  <c r="AQ28" i="31" s="1"/>
  <c r="X29" i="28"/>
  <c r="Y29" i="28"/>
  <c r="AH27" i="91"/>
  <c r="AQ27" i="91" s="1"/>
  <c r="AR27" i="40"/>
  <c r="X28" i="33"/>
  <c r="Y28" i="33"/>
  <c r="AH28" i="36"/>
  <c r="AQ28" i="36" s="1"/>
  <c r="X28" i="80"/>
  <c r="Y28" i="80"/>
  <c r="AH28" i="82"/>
  <c r="AQ28" i="82" s="1"/>
  <c r="Y27" i="27"/>
  <c r="X27" i="27"/>
  <c r="X28" i="88"/>
  <c r="Y28" i="88"/>
  <c r="AN28" i="42"/>
  <c r="AI28" i="42"/>
  <c r="X30" i="86"/>
  <c r="Y30" i="86"/>
  <c r="AG27" i="78" l="1"/>
  <c r="AP27" i="78" s="1"/>
  <c r="AF28" i="25"/>
  <c r="AO28" i="25" s="1"/>
  <c r="AG28" i="25"/>
  <c r="AP28" i="25" s="1"/>
  <c r="AI29" i="86"/>
  <c r="AE28" i="83"/>
  <c r="Z29" i="28"/>
  <c r="W30" i="28" s="1"/>
  <c r="AF28" i="83"/>
  <c r="AO28" i="83" s="1"/>
  <c r="Z29" i="38"/>
  <c r="Z27" i="47"/>
  <c r="W28" i="47" s="1"/>
  <c r="AE28" i="36"/>
  <c r="AG28" i="36"/>
  <c r="AP28" i="36" s="1"/>
  <c r="W29" i="36"/>
  <c r="Z27" i="27"/>
  <c r="Z28" i="85"/>
  <c r="W29" i="85" s="1"/>
  <c r="AE28" i="87"/>
  <c r="AI28" i="87" s="1"/>
  <c r="AE28" i="31"/>
  <c r="Z28" i="80"/>
  <c r="AE28" i="80" s="1"/>
  <c r="AF28" i="85"/>
  <c r="AO28" i="85" s="1"/>
  <c r="AG27" i="74"/>
  <c r="AP27" i="74" s="1"/>
  <c r="AF27" i="74"/>
  <c r="AO27" i="74" s="1"/>
  <c r="AE27" i="74"/>
  <c r="W28" i="74"/>
  <c r="AE29" i="28"/>
  <c r="AF29" i="28"/>
  <c r="AO29" i="28" s="1"/>
  <c r="AR26" i="47"/>
  <c r="AH29" i="76"/>
  <c r="AQ29" i="76" s="1"/>
  <c r="AH28" i="88"/>
  <c r="AQ28" i="88" s="1"/>
  <c r="AH27" i="45"/>
  <c r="AQ27" i="45" s="1"/>
  <c r="AH30" i="86"/>
  <c r="AQ30" i="86" s="1"/>
  <c r="AH28" i="33"/>
  <c r="AQ28" i="33" s="1"/>
  <c r="AH27" i="27"/>
  <c r="AQ27" i="27" s="1"/>
  <c r="AR28" i="42"/>
  <c r="W29" i="77"/>
  <c r="AF28" i="77"/>
  <c r="AO28" i="77" s="1"/>
  <c r="AE28" i="77"/>
  <c r="AG28" i="77"/>
  <c r="AP28" i="77" s="1"/>
  <c r="AR28" i="28"/>
  <c r="AG26" i="89"/>
  <c r="AP26" i="89" s="1"/>
  <c r="AF26" i="89"/>
  <c r="AO26" i="89" s="1"/>
  <c r="W27" i="89"/>
  <c r="AE26" i="89"/>
  <c r="AH28" i="85"/>
  <c r="AQ28" i="85" s="1"/>
  <c r="AG27" i="90"/>
  <c r="AP27" i="90" s="1"/>
  <c r="AF27" i="90"/>
  <c r="AO27" i="90" s="1"/>
  <c r="AE27" i="90"/>
  <c r="W28" i="90"/>
  <c r="Y28" i="41"/>
  <c r="X28" i="41"/>
  <c r="AN26" i="46"/>
  <c r="AI26" i="46"/>
  <c r="AR27" i="88"/>
  <c r="X30" i="96"/>
  <c r="Y30" i="96"/>
  <c r="AI27" i="93"/>
  <c r="AN27" i="93"/>
  <c r="AR29" i="86"/>
  <c r="AH27" i="47"/>
  <c r="AQ27" i="47" s="1"/>
  <c r="AN28" i="31"/>
  <c r="AI28" i="31"/>
  <c r="AI29" i="48"/>
  <c r="AN29" i="48"/>
  <c r="AH29" i="42"/>
  <c r="AQ29" i="42" s="1"/>
  <c r="AR26" i="74"/>
  <c r="AI28" i="73"/>
  <c r="AN28" i="73"/>
  <c r="AI27" i="41"/>
  <c r="AN27" i="41"/>
  <c r="AI28" i="82"/>
  <c r="AN28" i="82"/>
  <c r="X28" i="91"/>
  <c r="Y28" i="91"/>
  <c r="Y28" i="78"/>
  <c r="X28" i="78"/>
  <c r="AI27" i="92"/>
  <c r="AN27" i="92"/>
  <c r="AI28" i="83"/>
  <c r="AN28" i="83"/>
  <c r="AF29" i="38"/>
  <c r="AO29" i="38" s="1"/>
  <c r="AG29" i="38"/>
  <c r="AP29" i="38" s="1"/>
  <c r="AE29" i="38"/>
  <c r="W30" i="38"/>
  <c r="AH28" i="80"/>
  <c r="AQ28" i="80" s="1"/>
  <c r="AH29" i="28"/>
  <c r="AQ29" i="28" s="1"/>
  <c r="AG29" i="30"/>
  <c r="AP29" i="30" s="1"/>
  <c r="AF29" i="30"/>
  <c r="AO29" i="30" s="1"/>
  <c r="AE29" i="30"/>
  <c r="W30" i="30"/>
  <c r="AR27" i="84"/>
  <c r="W29" i="40"/>
  <c r="AG28" i="40"/>
  <c r="AP28" i="40" s="1"/>
  <c r="AE28" i="40"/>
  <c r="AF28" i="40"/>
  <c r="AO28" i="40" s="1"/>
  <c r="AR28" i="44"/>
  <c r="AI27" i="29"/>
  <c r="AN27" i="29"/>
  <c r="AH26" i="35"/>
  <c r="AQ26" i="35" s="1"/>
  <c r="Z29" i="76"/>
  <c r="AR26" i="27"/>
  <c r="AH29" i="26"/>
  <c r="AQ29" i="26" s="1"/>
  <c r="AH27" i="94"/>
  <c r="AQ27" i="94" s="1"/>
  <c r="AR28" i="76"/>
  <c r="AN29" i="79"/>
  <c r="AI29" i="79"/>
  <c r="AN28" i="43"/>
  <c r="AI28" i="43"/>
  <c r="AH28" i="84"/>
  <c r="AQ28" i="84" s="1"/>
  <c r="AN28" i="87"/>
  <c r="AN27" i="78"/>
  <c r="AI27" i="78"/>
  <c r="Y29" i="25"/>
  <c r="X29" i="25"/>
  <c r="Z29" i="25" s="1"/>
  <c r="AI28" i="36"/>
  <c r="AN28" i="36"/>
  <c r="AE27" i="27"/>
  <c r="W28" i="27"/>
  <c r="AG27" i="27"/>
  <c r="AP27" i="27" s="1"/>
  <c r="AF27" i="27"/>
  <c r="AO27" i="27" s="1"/>
  <c r="W29" i="75"/>
  <c r="AG28" i="75"/>
  <c r="AP28" i="75" s="1"/>
  <c r="AF28" i="75"/>
  <c r="AO28" i="75" s="1"/>
  <c r="AE28" i="75"/>
  <c r="AF27" i="81"/>
  <c r="AO27" i="81" s="1"/>
  <c r="AE27" i="81"/>
  <c r="W28" i="81"/>
  <c r="AG27" i="81"/>
  <c r="AP27" i="81" s="1"/>
  <c r="X29" i="82"/>
  <c r="Y29" i="82"/>
  <c r="AN27" i="91"/>
  <c r="AI27" i="91"/>
  <c r="W29" i="37"/>
  <c r="AG28" i="37"/>
  <c r="AP28" i="37" s="1"/>
  <c r="AF28" i="37"/>
  <c r="AO28" i="37" s="1"/>
  <c r="AE28" i="37"/>
  <c r="AR26" i="45"/>
  <c r="AI27" i="34"/>
  <c r="AN27" i="34"/>
  <c r="AI28" i="25"/>
  <c r="AN28" i="25"/>
  <c r="AH27" i="74"/>
  <c r="AQ27" i="74" s="1"/>
  <c r="Z28" i="88"/>
  <c r="Y27" i="32"/>
  <c r="X27" i="32"/>
  <c r="Z27" i="32" s="1"/>
  <c r="AR26" i="94"/>
  <c r="Z26" i="35"/>
  <c r="AH28" i="95"/>
  <c r="AQ28" i="95" s="1"/>
  <c r="AR27" i="80"/>
  <c r="AH29" i="44"/>
  <c r="AQ29" i="44" s="1"/>
  <c r="Y29" i="73"/>
  <c r="X29" i="73"/>
  <c r="AR28" i="26"/>
  <c r="AI29" i="96"/>
  <c r="AN29" i="96"/>
  <c r="X28" i="93"/>
  <c r="Y28" i="93"/>
  <c r="Z28" i="93" s="1"/>
  <c r="Z29" i="26"/>
  <c r="Z27" i="94"/>
  <c r="Z28" i="84"/>
  <c r="X28" i="92"/>
  <c r="Y28" i="92"/>
  <c r="Z28" i="92" s="1"/>
  <c r="AR25" i="35"/>
  <c r="AR27" i="95"/>
  <c r="AR28" i="38"/>
  <c r="Z29" i="42"/>
  <c r="Z30" i="86"/>
  <c r="Z28" i="33"/>
  <c r="Z27" i="45"/>
  <c r="X29" i="83"/>
  <c r="Y29" i="83"/>
  <c r="AI26" i="32"/>
  <c r="AN26" i="32"/>
  <c r="AR27" i="85"/>
  <c r="AR27" i="33"/>
  <c r="Y28" i="29"/>
  <c r="X28" i="29"/>
  <c r="Z28" i="95"/>
  <c r="AE27" i="39"/>
  <c r="W28" i="39"/>
  <c r="AF27" i="39"/>
  <c r="AO27" i="39" s="1"/>
  <c r="AG27" i="39"/>
  <c r="AP27" i="39" s="1"/>
  <c r="Z29" i="44"/>
  <c r="Y27" i="46"/>
  <c r="X27" i="46"/>
  <c r="AH29" i="38"/>
  <c r="AQ29" i="38" s="1"/>
  <c r="X30" i="79"/>
  <c r="Y30" i="79"/>
  <c r="Y29" i="43"/>
  <c r="X29" i="43"/>
  <c r="X28" i="34"/>
  <c r="Y28" i="34"/>
  <c r="Y29" i="87"/>
  <c r="X29" i="87"/>
  <c r="X29" i="31"/>
  <c r="Y29" i="31"/>
  <c r="Y30" i="48"/>
  <c r="X30" i="48"/>
  <c r="Y29" i="36"/>
  <c r="X29" i="36"/>
  <c r="Z29" i="36" s="1"/>
  <c r="Z28" i="41" l="1"/>
  <c r="AG29" i="28"/>
  <c r="AP29" i="28" s="1"/>
  <c r="Z28" i="91"/>
  <c r="AE28" i="85"/>
  <c r="AE27" i="47"/>
  <c r="AF27" i="47"/>
  <c r="AO27" i="47" s="1"/>
  <c r="AG28" i="85"/>
  <c r="AP28" i="85" s="1"/>
  <c r="AG27" i="47"/>
  <c r="AP27" i="47" s="1"/>
  <c r="Z29" i="31"/>
  <c r="Z29" i="43"/>
  <c r="AG29" i="43" s="1"/>
  <c r="AP29" i="43" s="1"/>
  <c r="Z28" i="29"/>
  <c r="Z29" i="82"/>
  <c r="AE29" i="82" s="1"/>
  <c r="Z29" i="73"/>
  <c r="Z30" i="79"/>
  <c r="Z30" i="48"/>
  <c r="AG30" i="48" s="1"/>
  <c r="AP30" i="48" s="1"/>
  <c r="Z28" i="34"/>
  <c r="W29" i="34" s="1"/>
  <c r="AG28" i="80"/>
  <c r="AP28" i="80" s="1"/>
  <c r="Z29" i="87"/>
  <c r="AF28" i="80"/>
  <c r="AO28" i="80" s="1"/>
  <c r="W29" i="80"/>
  <c r="Z30" i="96"/>
  <c r="AF30" i="96" s="1"/>
  <c r="AO30" i="96" s="1"/>
  <c r="AG29" i="82"/>
  <c r="AP29" i="82" s="1"/>
  <c r="AF29" i="82"/>
  <c r="AO29" i="82" s="1"/>
  <c r="W30" i="82"/>
  <c r="AF28" i="92"/>
  <c r="AO28" i="92" s="1"/>
  <c r="W29" i="92"/>
  <c r="AG28" i="92"/>
  <c r="AP28" i="92" s="1"/>
  <c r="AE28" i="92"/>
  <c r="AE28" i="93"/>
  <c r="W29" i="93"/>
  <c r="AG28" i="93"/>
  <c r="AP28" i="93" s="1"/>
  <c r="AF28" i="93"/>
  <c r="AO28" i="93" s="1"/>
  <c r="AG27" i="32"/>
  <c r="AP27" i="32" s="1"/>
  <c r="AF27" i="32"/>
  <c r="AO27" i="32" s="1"/>
  <c r="AE27" i="32"/>
  <c r="W28" i="32"/>
  <c r="AF30" i="48"/>
  <c r="AO30" i="48" s="1"/>
  <c r="W31" i="48"/>
  <c r="AH28" i="78"/>
  <c r="AQ28" i="78" s="1"/>
  <c r="AH28" i="29"/>
  <c r="AQ28" i="29" s="1"/>
  <c r="AG27" i="45"/>
  <c r="AP27" i="45" s="1"/>
  <c r="AF27" i="45"/>
  <c r="AO27" i="45" s="1"/>
  <c r="AE27" i="45"/>
  <c r="W28" i="45"/>
  <c r="AF29" i="73"/>
  <c r="AO29" i="73" s="1"/>
  <c r="AE29" i="73"/>
  <c r="W30" i="73"/>
  <c r="AG29" i="73"/>
  <c r="AP29" i="73" s="1"/>
  <c r="X28" i="27"/>
  <c r="Y28" i="27"/>
  <c r="AR27" i="29"/>
  <c r="AN29" i="30"/>
  <c r="AI29" i="30"/>
  <c r="AH29" i="31"/>
  <c r="AQ29" i="31" s="1"/>
  <c r="AH28" i="34"/>
  <c r="AQ28" i="34" s="1"/>
  <c r="AH30" i="79"/>
  <c r="AQ30" i="79" s="1"/>
  <c r="AF28" i="33"/>
  <c r="AO28" i="33" s="1"/>
  <c r="AE28" i="33"/>
  <c r="W29" i="33"/>
  <c r="AG28" i="33"/>
  <c r="AP28" i="33" s="1"/>
  <c r="AE28" i="84"/>
  <c r="AG28" i="84"/>
  <c r="AP28" i="84" s="1"/>
  <c r="AF28" i="84"/>
  <c r="AO28" i="84" s="1"/>
  <c r="W29" i="84"/>
  <c r="AR27" i="91"/>
  <c r="Y28" i="81"/>
  <c r="X28" i="81"/>
  <c r="AR29" i="79"/>
  <c r="X29" i="40"/>
  <c r="Y29" i="40"/>
  <c r="X30" i="38"/>
  <c r="Y30" i="38"/>
  <c r="AR28" i="83"/>
  <c r="AI27" i="47"/>
  <c r="AN27" i="47"/>
  <c r="AH28" i="91"/>
  <c r="AQ28" i="91" s="1"/>
  <c r="AN26" i="89"/>
  <c r="AI26" i="89"/>
  <c r="Y30" i="28"/>
  <c r="X30" i="28"/>
  <c r="X29" i="80"/>
  <c r="Y29" i="80"/>
  <c r="AF29" i="36"/>
  <c r="AO29" i="36" s="1"/>
  <c r="AE29" i="36"/>
  <c r="W30" i="36"/>
  <c r="AG29" i="36"/>
  <c r="AP29" i="36" s="1"/>
  <c r="AG30" i="86"/>
  <c r="AP30" i="86" s="1"/>
  <c r="AF30" i="86"/>
  <c r="AO30" i="86" s="1"/>
  <c r="AE30" i="86"/>
  <c r="W31" i="86"/>
  <c r="AI28" i="80"/>
  <c r="AN28" i="80"/>
  <c r="AH30" i="48"/>
  <c r="AQ30" i="48" s="1"/>
  <c r="AH29" i="87"/>
  <c r="AQ29" i="87" s="1"/>
  <c r="AH29" i="43"/>
  <c r="AQ29" i="43" s="1"/>
  <c r="X28" i="39"/>
  <c r="Y28" i="39"/>
  <c r="W30" i="42"/>
  <c r="AG29" i="42"/>
  <c r="AP29" i="42" s="1"/>
  <c r="AF29" i="42"/>
  <c r="AO29" i="42" s="1"/>
  <c r="AE29" i="42"/>
  <c r="AG29" i="26"/>
  <c r="AP29" i="26" s="1"/>
  <c r="AF29" i="26"/>
  <c r="AO29" i="26" s="1"/>
  <c r="AE29" i="26"/>
  <c r="W30" i="26"/>
  <c r="AR28" i="25"/>
  <c r="Y29" i="75"/>
  <c r="X29" i="75"/>
  <c r="AR27" i="92"/>
  <c r="X27" i="89"/>
  <c r="Y27" i="89"/>
  <c r="Z27" i="89" s="1"/>
  <c r="AI28" i="77"/>
  <c r="AN28" i="77"/>
  <c r="AN29" i="28"/>
  <c r="AI29" i="28"/>
  <c r="AI28" i="85"/>
  <c r="AN28" i="85"/>
  <c r="AR26" i="32"/>
  <c r="AR29" i="96"/>
  <c r="AE28" i="88"/>
  <c r="W29" i="88"/>
  <c r="AF28" i="88"/>
  <c r="AO28" i="88" s="1"/>
  <c r="AG28" i="88"/>
  <c r="AP28" i="88" s="1"/>
  <c r="AI28" i="37"/>
  <c r="AN28" i="37"/>
  <c r="AN27" i="81"/>
  <c r="AI27" i="81"/>
  <c r="AR27" i="78"/>
  <c r="W29" i="91"/>
  <c r="AG28" i="91"/>
  <c r="AP28" i="91" s="1"/>
  <c r="AF28" i="91"/>
  <c r="AO28" i="91" s="1"/>
  <c r="AE28" i="91"/>
  <c r="AR28" i="82"/>
  <c r="AR27" i="93"/>
  <c r="X28" i="74"/>
  <c r="Y28" i="74"/>
  <c r="W30" i="31"/>
  <c r="AG29" i="31"/>
  <c r="AP29" i="31" s="1"/>
  <c r="AF29" i="31"/>
  <c r="AO29" i="31" s="1"/>
  <c r="AE29" i="31"/>
  <c r="AG30" i="79"/>
  <c r="AP30" i="79" s="1"/>
  <c r="AF30" i="79"/>
  <c r="AO30" i="79" s="1"/>
  <c r="AE30" i="79"/>
  <c r="W31" i="79"/>
  <c r="AF28" i="29"/>
  <c r="AO28" i="29" s="1"/>
  <c r="AE28" i="29"/>
  <c r="W29" i="29"/>
  <c r="AG28" i="29"/>
  <c r="AP28" i="29" s="1"/>
  <c r="AG27" i="94"/>
  <c r="AP27" i="94" s="1"/>
  <c r="AF27" i="94"/>
  <c r="AO27" i="94" s="1"/>
  <c r="W28" i="94"/>
  <c r="AE27" i="94"/>
  <c r="AE26" i="35"/>
  <c r="W27" i="35"/>
  <c r="AF26" i="35"/>
  <c r="AO26" i="35" s="1"/>
  <c r="AG26" i="35"/>
  <c r="AP26" i="35" s="1"/>
  <c r="AN29" i="38"/>
  <c r="AI29" i="38"/>
  <c r="AR28" i="73"/>
  <c r="AI27" i="39"/>
  <c r="AN27" i="39"/>
  <c r="AH29" i="83"/>
  <c r="AQ29" i="83" s="1"/>
  <c r="W30" i="44"/>
  <c r="AG29" i="44"/>
  <c r="AP29" i="44" s="1"/>
  <c r="AF29" i="44"/>
  <c r="AO29" i="44" s="1"/>
  <c r="AE29" i="44"/>
  <c r="AG28" i="95"/>
  <c r="AP28" i="95" s="1"/>
  <c r="AF28" i="95"/>
  <c r="AO28" i="95" s="1"/>
  <c r="W29" i="95"/>
  <c r="AE28" i="95"/>
  <c r="Z29" i="83"/>
  <c r="AH28" i="92"/>
  <c r="AQ28" i="92" s="1"/>
  <c r="AH28" i="93"/>
  <c r="AQ28" i="93" s="1"/>
  <c r="AH29" i="73"/>
  <c r="AQ29" i="73" s="1"/>
  <c r="AH27" i="32"/>
  <c r="AQ27" i="32" s="1"/>
  <c r="AR27" i="34"/>
  <c r="AI28" i="75"/>
  <c r="AN28" i="75"/>
  <c r="AH29" i="25"/>
  <c r="AQ29" i="25" s="1"/>
  <c r="AR28" i="87"/>
  <c r="AR28" i="43"/>
  <c r="W30" i="76"/>
  <c r="AG29" i="76"/>
  <c r="AP29" i="76" s="1"/>
  <c r="AF29" i="76"/>
  <c r="AO29" i="76" s="1"/>
  <c r="AE29" i="76"/>
  <c r="X30" i="30"/>
  <c r="Y30" i="30"/>
  <c r="X28" i="47"/>
  <c r="Y28" i="47"/>
  <c r="Z28" i="47" s="1"/>
  <c r="AR29" i="48"/>
  <c r="AN27" i="90"/>
  <c r="AI27" i="90"/>
  <c r="AN27" i="74"/>
  <c r="AI27" i="74"/>
  <c r="AE28" i="34"/>
  <c r="AH27" i="46"/>
  <c r="AQ27" i="46" s="1"/>
  <c r="AN27" i="27"/>
  <c r="AI27" i="27"/>
  <c r="AG28" i="41"/>
  <c r="AP28" i="41" s="1"/>
  <c r="AF28" i="41"/>
  <c r="AO28" i="41" s="1"/>
  <c r="AE28" i="41"/>
  <c r="W29" i="41"/>
  <c r="AE29" i="87"/>
  <c r="W30" i="87"/>
  <c r="AF29" i="87"/>
  <c r="AO29" i="87" s="1"/>
  <c r="AG29" i="87"/>
  <c r="AP29" i="87" s="1"/>
  <c r="Z27" i="46"/>
  <c r="AH29" i="82"/>
  <c r="AQ29" i="82" s="1"/>
  <c r="AR28" i="36"/>
  <c r="AI28" i="40"/>
  <c r="AN28" i="40"/>
  <c r="AR26" i="46"/>
  <c r="Y28" i="90"/>
  <c r="X28" i="90"/>
  <c r="AH29" i="36"/>
  <c r="AQ29" i="36" s="1"/>
  <c r="Y29" i="37"/>
  <c r="X29" i="37"/>
  <c r="AG29" i="25"/>
  <c r="AP29" i="25" s="1"/>
  <c r="AF29" i="25"/>
  <c r="AO29" i="25" s="1"/>
  <c r="AE29" i="25"/>
  <c r="W30" i="25"/>
  <c r="Z28" i="78"/>
  <c r="AR27" i="41"/>
  <c r="AR28" i="31"/>
  <c r="AH30" i="96"/>
  <c r="AQ30" i="96" s="1"/>
  <c r="AH28" i="41"/>
  <c r="AQ28" i="41" s="1"/>
  <c r="X29" i="77"/>
  <c r="Y29" i="77"/>
  <c r="X29" i="85"/>
  <c r="Y29" i="85"/>
  <c r="Z29" i="80" l="1"/>
  <c r="AG30" i="96"/>
  <c r="AP30" i="96" s="1"/>
  <c r="W31" i="96"/>
  <c r="Z30" i="28"/>
  <c r="Z29" i="77"/>
  <c r="AF29" i="77" s="1"/>
  <c r="AO29" i="77" s="1"/>
  <c r="AG28" i="34"/>
  <c r="AP28" i="34" s="1"/>
  <c r="Z29" i="40"/>
  <c r="W30" i="43"/>
  <c r="AE30" i="96"/>
  <c r="AF28" i="34"/>
  <c r="AO28" i="34" s="1"/>
  <c r="AE29" i="43"/>
  <c r="AN29" i="43" s="1"/>
  <c r="AE30" i="48"/>
  <c r="AF29" i="43"/>
  <c r="AO29" i="43" s="1"/>
  <c r="Z28" i="39"/>
  <c r="AE28" i="39" s="1"/>
  <c r="Z28" i="81"/>
  <c r="AG28" i="81" s="1"/>
  <c r="AP28" i="81" s="1"/>
  <c r="Z29" i="75"/>
  <c r="AE29" i="75" s="1"/>
  <c r="Z28" i="74"/>
  <c r="W29" i="74" s="1"/>
  <c r="Z29" i="85"/>
  <c r="AF29" i="85" s="1"/>
  <c r="AO29" i="85" s="1"/>
  <c r="Z29" i="37"/>
  <c r="AE29" i="37" s="1"/>
  <c r="AG29" i="77"/>
  <c r="AP29" i="77" s="1"/>
  <c r="W30" i="77"/>
  <c r="AG29" i="37"/>
  <c r="AP29" i="37" s="1"/>
  <c r="AF28" i="47"/>
  <c r="AO28" i="47" s="1"/>
  <c r="AE28" i="47"/>
  <c r="W29" i="47"/>
  <c r="AG28" i="47"/>
  <c r="AP28" i="47" s="1"/>
  <c r="W28" i="89"/>
  <c r="AE27" i="89"/>
  <c r="AG27" i="89"/>
  <c r="AP27" i="89" s="1"/>
  <c r="AF27" i="89"/>
  <c r="AO27" i="89" s="1"/>
  <c r="AG28" i="39"/>
  <c r="AP28" i="39" s="1"/>
  <c r="AF28" i="39"/>
  <c r="AO28" i="39" s="1"/>
  <c r="AG30" i="28"/>
  <c r="AP30" i="28" s="1"/>
  <c r="AF30" i="28"/>
  <c r="AO30" i="28" s="1"/>
  <c r="W31" i="28"/>
  <c r="AE30" i="28"/>
  <c r="AF28" i="81"/>
  <c r="AO28" i="81" s="1"/>
  <c r="W29" i="81"/>
  <c r="AE28" i="81"/>
  <c r="AF29" i="75"/>
  <c r="AO29" i="75" s="1"/>
  <c r="AE29" i="85"/>
  <c r="W30" i="85"/>
  <c r="AG29" i="85"/>
  <c r="AP29" i="85" s="1"/>
  <c r="AG29" i="80"/>
  <c r="AP29" i="80" s="1"/>
  <c r="AF29" i="80"/>
  <c r="AO29" i="80" s="1"/>
  <c r="AE29" i="80"/>
  <c r="W30" i="80"/>
  <c r="Y29" i="41"/>
  <c r="X29" i="41"/>
  <c r="W29" i="78"/>
  <c r="AG28" i="78"/>
  <c r="AP28" i="78" s="1"/>
  <c r="AE28" i="78"/>
  <c r="AF28" i="78"/>
  <c r="AO28" i="78" s="1"/>
  <c r="AH29" i="37"/>
  <c r="AQ29" i="37" s="1"/>
  <c r="AN28" i="41"/>
  <c r="AI28" i="41"/>
  <c r="X29" i="34"/>
  <c r="Z29" i="34" s="1"/>
  <c r="Y29" i="34"/>
  <c r="AR28" i="75"/>
  <c r="AN28" i="95"/>
  <c r="AI28" i="95"/>
  <c r="Y27" i="35"/>
  <c r="X27" i="35"/>
  <c r="Y31" i="79"/>
  <c r="X31" i="79"/>
  <c r="AR27" i="81"/>
  <c r="AR28" i="77"/>
  <c r="AH29" i="75"/>
  <c r="AQ29" i="75" s="1"/>
  <c r="X30" i="26"/>
  <c r="Y30" i="26"/>
  <c r="Y31" i="86"/>
  <c r="Z31" i="86" s="1"/>
  <c r="X31" i="86"/>
  <c r="X30" i="36"/>
  <c r="Y30" i="36"/>
  <c r="AH30" i="28"/>
  <c r="AQ30" i="28" s="1"/>
  <c r="AH29" i="40"/>
  <c r="AQ29" i="40" s="1"/>
  <c r="X30" i="43"/>
  <c r="Z30" i="43" s="1"/>
  <c r="Y30" i="43"/>
  <c r="X31" i="96"/>
  <c r="Y31" i="96"/>
  <c r="AN27" i="32"/>
  <c r="AI27" i="32"/>
  <c r="Y29" i="93"/>
  <c r="X29" i="93"/>
  <c r="AH30" i="30"/>
  <c r="AQ30" i="30" s="1"/>
  <c r="X30" i="76"/>
  <c r="Y30" i="76"/>
  <c r="Y29" i="88"/>
  <c r="X29" i="88"/>
  <c r="AN29" i="26"/>
  <c r="AI29" i="26"/>
  <c r="AN30" i="86"/>
  <c r="AI30" i="86"/>
  <c r="AI29" i="36"/>
  <c r="AN29" i="36"/>
  <c r="AF29" i="40"/>
  <c r="AO29" i="40" s="1"/>
  <c r="AE29" i="40"/>
  <c r="W30" i="40"/>
  <c r="AG29" i="40"/>
  <c r="AP29" i="40" s="1"/>
  <c r="AN28" i="84"/>
  <c r="AI28" i="84"/>
  <c r="X30" i="73"/>
  <c r="Y30" i="73"/>
  <c r="AI30" i="48"/>
  <c r="AN30" i="48"/>
  <c r="AI30" i="96"/>
  <c r="AN30" i="96"/>
  <c r="AI28" i="93"/>
  <c r="AN28" i="93"/>
  <c r="Y30" i="82"/>
  <c r="X30" i="82"/>
  <c r="AH29" i="77"/>
  <c r="AQ29" i="77" s="1"/>
  <c r="X30" i="25"/>
  <c r="Y30" i="25"/>
  <c r="AH28" i="90"/>
  <c r="AQ28" i="90" s="1"/>
  <c r="AR28" i="40"/>
  <c r="Y30" i="87"/>
  <c r="X30" i="87"/>
  <c r="Z30" i="30"/>
  <c r="X29" i="95"/>
  <c r="Y29" i="95"/>
  <c r="AN27" i="94"/>
  <c r="AI27" i="94"/>
  <c r="AI28" i="88"/>
  <c r="AN28" i="88"/>
  <c r="AR28" i="85"/>
  <c r="AH27" i="89"/>
  <c r="AQ27" i="89" s="1"/>
  <c r="Y30" i="42"/>
  <c r="X30" i="42"/>
  <c r="AI29" i="73"/>
  <c r="AN29" i="73"/>
  <c r="AI28" i="92"/>
  <c r="AN28" i="92"/>
  <c r="AI29" i="87"/>
  <c r="AN29" i="87"/>
  <c r="Y29" i="91"/>
  <c r="X29" i="91"/>
  <c r="AR29" i="28"/>
  <c r="AH28" i="27"/>
  <c r="AQ28" i="27" s="1"/>
  <c r="AR29" i="38"/>
  <c r="AI26" i="35"/>
  <c r="AN26" i="35"/>
  <c r="AN30" i="79"/>
  <c r="AI30" i="79"/>
  <c r="X30" i="44"/>
  <c r="Y30" i="44"/>
  <c r="Y29" i="29"/>
  <c r="X29" i="29"/>
  <c r="X30" i="31"/>
  <c r="Y30" i="31"/>
  <c r="AR28" i="37"/>
  <c r="AR26" i="89"/>
  <c r="AH30" i="38"/>
  <c r="AQ30" i="38" s="1"/>
  <c r="Y29" i="84"/>
  <c r="X29" i="84"/>
  <c r="Z29" i="84" s="1"/>
  <c r="Z28" i="90"/>
  <c r="W28" i="46"/>
  <c r="AG27" i="46"/>
  <c r="AP27" i="46" s="1"/>
  <c r="AE27" i="46"/>
  <c r="AF27" i="46"/>
  <c r="AO27" i="46" s="1"/>
  <c r="AH28" i="47"/>
  <c r="AQ28" i="47" s="1"/>
  <c r="AR27" i="39"/>
  <c r="X28" i="94"/>
  <c r="Y28" i="94"/>
  <c r="AI28" i="29"/>
  <c r="AN28" i="29"/>
  <c r="AI29" i="42"/>
  <c r="AN29" i="42"/>
  <c r="AH28" i="39"/>
  <c r="AQ28" i="39" s="1"/>
  <c r="AR28" i="80"/>
  <c r="AH29" i="80"/>
  <c r="AQ29" i="80" s="1"/>
  <c r="Z30" i="38"/>
  <c r="AH28" i="81"/>
  <c r="AQ28" i="81" s="1"/>
  <c r="X29" i="33"/>
  <c r="Y29" i="33"/>
  <c r="AR29" i="30"/>
  <c r="Z28" i="27"/>
  <c r="X28" i="45"/>
  <c r="Y28" i="45"/>
  <c r="Y31" i="48"/>
  <c r="X31" i="48"/>
  <c r="Z31" i="48" s="1"/>
  <c r="Z29" i="92"/>
  <c r="X29" i="92"/>
  <c r="Y29" i="92"/>
  <c r="AN29" i="25"/>
  <c r="AI29" i="25"/>
  <c r="AR27" i="27"/>
  <c r="AR27" i="74"/>
  <c r="AI29" i="76"/>
  <c r="AN29" i="76"/>
  <c r="AH29" i="85"/>
  <c r="AQ29" i="85" s="1"/>
  <c r="AI28" i="34"/>
  <c r="AN28" i="34"/>
  <c r="AR27" i="90"/>
  <c r="AE29" i="83"/>
  <c r="W30" i="83"/>
  <c r="AF29" i="83"/>
  <c r="AO29" i="83" s="1"/>
  <c r="AG29" i="83"/>
  <c r="AP29" i="83" s="1"/>
  <c r="AI29" i="44"/>
  <c r="AN29" i="44"/>
  <c r="AI29" i="31"/>
  <c r="AN29" i="31"/>
  <c r="AH28" i="74"/>
  <c r="AQ28" i="74" s="1"/>
  <c r="AI28" i="91"/>
  <c r="AN28" i="91"/>
  <c r="AR27" i="47"/>
  <c r="AN28" i="33"/>
  <c r="AI28" i="33"/>
  <c r="AI27" i="45"/>
  <c r="AN27" i="45"/>
  <c r="X28" i="32"/>
  <c r="Y28" i="32"/>
  <c r="AI29" i="82"/>
  <c r="AN29" i="82"/>
  <c r="Z28" i="32" l="1"/>
  <c r="Z29" i="33"/>
  <c r="AE29" i="77"/>
  <c r="AG29" i="75"/>
  <c r="AP29" i="75" s="1"/>
  <c r="Z29" i="88"/>
  <c r="W29" i="39"/>
  <c r="Z30" i="76"/>
  <c r="Z29" i="91"/>
  <c r="W30" i="75"/>
  <c r="AE28" i="74"/>
  <c r="Z28" i="45"/>
  <c r="AF28" i="74"/>
  <c r="AO28" i="74" s="1"/>
  <c r="AI29" i="43"/>
  <c r="Z31" i="79"/>
  <c r="W32" i="79" s="1"/>
  <c r="AG28" i="74"/>
  <c r="AP28" i="74" s="1"/>
  <c r="AF29" i="37"/>
  <c r="AO29" i="37" s="1"/>
  <c r="Z30" i="42"/>
  <c r="W30" i="37"/>
  <c r="Z27" i="35"/>
  <c r="AG27" i="35" s="1"/>
  <c r="AP27" i="35" s="1"/>
  <c r="Z29" i="29"/>
  <c r="W30" i="29" s="1"/>
  <c r="Z31" i="96"/>
  <c r="Z29" i="95"/>
  <c r="W30" i="95" s="1"/>
  <c r="Z29" i="93"/>
  <c r="AG29" i="93" s="1"/>
  <c r="AP29" i="93" s="1"/>
  <c r="W32" i="86"/>
  <c r="AG31" i="86"/>
  <c r="AP31" i="86" s="1"/>
  <c r="AF31" i="86"/>
  <c r="AO31" i="86" s="1"/>
  <c r="AE31" i="86"/>
  <c r="AG31" i="79"/>
  <c r="AP31" i="79" s="1"/>
  <c r="AE31" i="79"/>
  <c r="AF31" i="79"/>
  <c r="AO31" i="79" s="1"/>
  <c r="AG29" i="84"/>
  <c r="AP29" i="84" s="1"/>
  <c r="AF29" i="84"/>
  <c r="AO29" i="84" s="1"/>
  <c r="W30" i="84"/>
  <c r="AE29" i="84"/>
  <c r="AG29" i="29"/>
  <c r="AP29" i="29" s="1"/>
  <c r="AF29" i="29"/>
  <c r="AO29" i="29" s="1"/>
  <c r="AE29" i="29"/>
  <c r="AF29" i="95"/>
  <c r="AO29" i="95" s="1"/>
  <c r="AF30" i="76"/>
  <c r="AO30" i="76" s="1"/>
  <c r="AE30" i="76"/>
  <c r="AG30" i="76"/>
  <c r="AP30" i="76" s="1"/>
  <c r="W31" i="76"/>
  <c r="W31" i="43"/>
  <c r="AG30" i="43"/>
  <c r="AP30" i="43" s="1"/>
  <c r="AF30" i="43"/>
  <c r="AO30" i="43" s="1"/>
  <c r="AE30" i="43"/>
  <c r="AR28" i="88"/>
  <c r="AH30" i="25"/>
  <c r="AQ30" i="25" s="1"/>
  <c r="AR30" i="86"/>
  <c r="AR27" i="32"/>
  <c r="AR28" i="95"/>
  <c r="AG29" i="33"/>
  <c r="AP29" i="33" s="1"/>
  <c r="AF29" i="33"/>
  <c r="AO29" i="33" s="1"/>
  <c r="W30" i="33"/>
  <c r="AE29" i="33"/>
  <c r="AR30" i="79"/>
  <c r="AR27" i="45"/>
  <c r="AR28" i="91"/>
  <c r="AR28" i="34"/>
  <c r="AR29" i="25"/>
  <c r="AR29" i="42"/>
  <c r="W29" i="90"/>
  <c r="AG28" i="90"/>
  <c r="AP28" i="90" s="1"/>
  <c r="AF28" i="90"/>
  <c r="AO28" i="90" s="1"/>
  <c r="AE28" i="90"/>
  <c r="AR28" i="93"/>
  <c r="AR30" i="48"/>
  <c r="AR29" i="36"/>
  <c r="AH29" i="34"/>
  <c r="AQ29" i="34" s="1"/>
  <c r="Y30" i="80"/>
  <c r="X30" i="80"/>
  <c r="Y30" i="85"/>
  <c r="X30" i="85"/>
  <c r="Y30" i="75"/>
  <c r="X30" i="75"/>
  <c r="Z30" i="75" s="1"/>
  <c r="AN28" i="47"/>
  <c r="AI28" i="47"/>
  <c r="AI29" i="37"/>
  <c r="AN29" i="37"/>
  <c r="AI29" i="83"/>
  <c r="AN29" i="83"/>
  <c r="AI27" i="46"/>
  <c r="AN27" i="46"/>
  <c r="AH30" i="31"/>
  <c r="AQ30" i="31" s="1"/>
  <c r="AH30" i="44"/>
  <c r="AQ30" i="44" s="1"/>
  <c r="AH30" i="42"/>
  <c r="AQ30" i="42" s="1"/>
  <c r="AR27" i="94"/>
  <c r="AH30" i="87"/>
  <c r="AQ30" i="87" s="1"/>
  <c r="Z30" i="25"/>
  <c r="AH30" i="82"/>
  <c r="AQ30" i="82" s="1"/>
  <c r="AR30" i="96"/>
  <c r="AH30" i="73"/>
  <c r="AQ30" i="73" s="1"/>
  <c r="Y30" i="40"/>
  <c r="X30" i="40"/>
  <c r="AH30" i="36"/>
  <c r="AQ30" i="36" s="1"/>
  <c r="AH30" i="26"/>
  <c r="AQ30" i="26" s="1"/>
  <c r="AR28" i="41"/>
  <c r="AH29" i="41"/>
  <c r="AQ29" i="41" s="1"/>
  <c r="AN28" i="81"/>
  <c r="AI28" i="81"/>
  <c r="AN30" i="28"/>
  <c r="AI30" i="28"/>
  <c r="X29" i="39"/>
  <c r="Y29" i="39"/>
  <c r="X29" i="74"/>
  <c r="Y29" i="74"/>
  <c r="Y30" i="77"/>
  <c r="X30" i="77"/>
  <c r="W30" i="34"/>
  <c r="AG29" i="34"/>
  <c r="AP29" i="34" s="1"/>
  <c r="AF29" i="34"/>
  <c r="AO29" i="34" s="1"/>
  <c r="AE29" i="34"/>
  <c r="X29" i="78"/>
  <c r="Y29" i="78"/>
  <c r="AN29" i="80"/>
  <c r="AI29" i="80"/>
  <c r="AI29" i="85"/>
  <c r="AN29" i="85"/>
  <c r="AI29" i="75"/>
  <c r="AN29" i="75"/>
  <c r="AI27" i="89"/>
  <c r="AN27" i="89"/>
  <c r="AR28" i="29"/>
  <c r="AH28" i="32"/>
  <c r="AQ28" i="32" s="1"/>
  <c r="AR29" i="44"/>
  <c r="AH29" i="92"/>
  <c r="AQ29" i="92" s="1"/>
  <c r="AH28" i="45"/>
  <c r="AQ28" i="45" s="1"/>
  <c r="AH29" i="33"/>
  <c r="AQ29" i="33" s="1"/>
  <c r="Z30" i="31"/>
  <c r="Z30" i="44"/>
  <c r="AR29" i="87"/>
  <c r="AR29" i="43"/>
  <c r="Z30" i="73"/>
  <c r="AI29" i="40"/>
  <c r="AN29" i="40"/>
  <c r="AR29" i="26"/>
  <c r="AH30" i="76"/>
  <c r="AQ30" i="76" s="1"/>
  <c r="Z30" i="36"/>
  <c r="Z30" i="26"/>
  <c r="Y29" i="81"/>
  <c r="X29" i="81"/>
  <c r="X31" i="28"/>
  <c r="Y31" i="28"/>
  <c r="AN28" i="39"/>
  <c r="AI28" i="39"/>
  <c r="X28" i="89"/>
  <c r="Y28" i="89"/>
  <c r="AR29" i="82"/>
  <c r="AH29" i="84"/>
  <c r="AQ29" i="84" s="1"/>
  <c r="AR26" i="35"/>
  <c r="AH30" i="43"/>
  <c r="AQ30" i="43" s="1"/>
  <c r="AE29" i="92"/>
  <c r="AF29" i="92"/>
  <c r="AO29" i="92" s="1"/>
  <c r="W30" i="92"/>
  <c r="AG29" i="92"/>
  <c r="AP29" i="92" s="1"/>
  <c r="AE30" i="42"/>
  <c r="W31" i="42"/>
  <c r="AF30" i="42"/>
  <c r="AO30" i="42" s="1"/>
  <c r="AG30" i="42"/>
  <c r="AP30" i="42" s="1"/>
  <c r="Z30" i="87"/>
  <c r="Z30" i="82"/>
  <c r="AR28" i="84"/>
  <c r="AH29" i="93"/>
  <c r="AQ29" i="93" s="1"/>
  <c r="AH31" i="96"/>
  <c r="AQ31" i="96" s="1"/>
  <c r="AH31" i="86"/>
  <c r="AQ31" i="86" s="1"/>
  <c r="AH27" i="35"/>
  <c r="AQ27" i="35" s="1"/>
  <c r="AI28" i="78"/>
  <c r="AN28" i="78"/>
  <c r="Z29" i="41"/>
  <c r="AI28" i="74"/>
  <c r="AN28" i="74"/>
  <c r="AN29" i="77"/>
  <c r="AI29" i="77"/>
  <c r="AR28" i="33"/>
  <c r="AR29" i="31"/>
  <c r="Y30" i="83"/>
  <c r="X30" i="83"/>
  <c r="AR29" i="76"/>
  <c r="AF31" i="48"/>
  <c r="AO31" i="48" s="1"/>
  <c r="AE31" i="48"/>
  <c r="W32" i="48"/>
  <c r="AG31" i="48"/>
  <c r="AP31" i="48" s="1"/>
  <c r="AF29" i="91"/>
  <c r="AO29" i="91" s="1"/>
  <c r="AE29" i="91"/>
  <c r="AG29" i="91"/>
  <c r="AP29" i="91" s="1"/>
  <c r="W30" i="91"/>
  <c r="AR29" i="73"/>
  <c r="W31" i="30"/>
  <c r="AG30" i="30"/>
  <c r="AP30" i="30" s="1"/>
  <c r="AF30" i="30"/>
  <c r="AO30" i="30" s="1"/>
  <c r="AE30" i="30"/>
  <c r="AG29" i="88"/>
  <c r="AP29" i="88" s="1"/>
  <c r="AF29" i="88"/>
  <c r="AO29" i="88" s="1"/>
  <c r="AE29" i="88"/>
  <c r="W30" i="88"/>
  <c r="AH31" i="79"/>
  <c r="AQ31" i="79" s="1"/>
  <c r="W29" i="32"/>
  <c r="AG28" i="32"/>
  <c r="AP28" i="32" s="1"/>
  <c r="AF28" i="32"/>
  <c r="AO28" i="32" s="1"/>
  <c r="AE28" i="32"/>
  <c r="AG28" i="45"/>
  <c r="AP28" i="45" s="1"/>
  <c r="AE28" i="45"/>
  <c r="W29" i="45"/>
  <c r="AF28" i="45"/>
  <c r="AO28" i="45" s="1"/>
  <c r="AG30" i="38"/>
  <c r="AP30" i="38" s="1"/>
  <c r="AF30" i="38"/>
  <c r="AO30" i="38" s="1"/>
  <c r="AE30" i="38"/>
  <c r="W31" i="38"/>
  <c r="AH28" i="94"/>
  <c r="AQ28" i="94" s="1"/>
  <c r="AH29" i="29"/>
  <c r="AQ29" i="29" s="1"/>
  <c r="AH31" i="48"/>
  <c r="AQ31" i="48" s="1"/>
  <c r="AF28" i="27"/>
  <c r="AO28" i="27" s="1"/>
  <c r="AG28" i="27"/>
  <c r="AP28" i="27" s="1"/>
  <c r="W29" i="27"/>
  <c r="AE28" i="27"/>
  <c r="Z28" i="94"/>
  <c r="X28" i="46"/>
  <c r="Y28" i="46"/>
  <c r="AH29" i="91"/>
  <c r="AQ29" i="91" s="1"/>
  <c r="AR28" i="92"/>
  <c r="AH29" i="95"/>
  <c r="AQ29" i="95" s="1"/>
  <c r="AH29" i="88"/>
  <c r="AQ29" i="88" s="1"/>
  <c r="AF31" i="96"/>
  <c r="AO31" i="96" s="1"/>
  <c r="W32" i="96"/>
  <c r="AG31" i="96"/>
  <c r="AP31" i="96" s="1"/>
  <c r="AE31" i="96"/>
  <c r="X29" i="47"/>
  <c r="Y29" i="47"/>
  <c r="Y30" i="37"/>
  <c r="X30" i="37"/>
  <c r="AF29" i="93" l="1"/>
  <c r="AO29" i="93" s="1"/>
  <c r="AG29" i="95"/>
  <c r="AP29" i="95" s="1"/>
  <c r="W28" i="35"/>
  <c r="AE27" i="35"/>
  <c r="Z29" i="39"/>
  <c r="W30" i="39" s="1"/>
  <c r="AE29" i="93"/>
  <c r="Z30" i="77"/>
  <c r="AG30" i="77" s="1"/>
  <c r="AP30" i="77" s="1"/>
  <c r="AF27" i="35"/>
  <c r="AO27" i="35" s="1"/>
  <c r="Z30" i="40"/>
  <c r="AF30" i="40" s="1"/>
  <c r="AO30" i="40" s="1"/>
  <c r="Z30" i="83"/>
  <c r="AG30" i="83" s="1"/>
  <c r="AP30" i="83" s="1"/>
  <c r="AE29" i="95"/>
  <c r="W30" i="93"/>
  <c r="Z30" i="80"/>
  <c r="Z30" i="85"/>
  <c r="AG30" i="85" s="1"/>
  <c r="AP30" i="85" s="1"/>
  <c r="Z30" i="37"/>
  <c r="W31" i="37" s="1"/>
  <c r="W31" i="85"/>
  <c r="AE30" i="37"/>
  <c r="AN31" i="48"/>
  <c r="AI31" i="48"/>
  <c r="AR29" i="77"/>
  <c r="AR28" i="78"/>
  <c r="AG30" i="87"/>
  <c r="AP30" i="87" s="1"/>
  <c r="AF30" i="87"/>
  <c r="AO30" i="87" s="1"/>
  <c r="AE30" i="87"/>
  <c r="W31" i="87"/>
  <c r="W31" i="26"/>
  <c r="AG30" i="26"/>
  <c r="AP30" i="26" s="1"/>
  <c r="AF30" i="26"/>
  <c r="AO30" i="26" s="1"/>
  <c r="AE30" i="26"/>
  <c r="AR29" i="80"/>
  <c r="AF30" i="77"/>
  <c r="AO30" i="77" s="1"/>
  <c r="AG29" i="39"/>
  <c r="AP29" i="39" s="1"/>
  <c r="AF29" i="39"/>
  <c r="AO29" i="39" s="1"/>
  <c r="AE29" i="39"/>
  <c r="AR28" i="47"/>
  <c r="AI28" i="32"/>
  <c r="AN28" i="32"/>
  <c r="AN29" i="88"/>
  <c r="AI29" i="88"/>
  <c r="X30" i="92"/>
  <c r="Y30" i="92"/>
  <c r="AH31" i="28"/>
  <c r="AQ31" i="28" s="1"/>
  <c r="AG30" i="36"/>
  <c r="AP30" i="36" s="1"/>
  <c r="AE30" i="36"/>
  <c r="AF30" i="36"/>
  <c r="AO30" i="36" s="1"/>
  <c r="W31" i="36"/>
  <c r="AR27" i="89"/>
  <c r="AR30" i="28"/>
  <c r="W31" i="25"/>
  <c r="AG30" i="25"/>
  <c r="AP30" i="25" s="1"/>
  <c r="AF30" i="25"/>
  <c r="AO30" i="25" s="1"/>
  <c r="AE30" i="25"/>
  <c r="AR27" i="46"/>
  <c r="Y31" i="43"/>
  <c r="X31" i="43"/>
  <c r="X30" i="29"/>
  <c r="Y30" i="29"/>
  <c r="X30" i="84"/>
  <c r="Y30" i="84"/>
  <c r="X32" i="86"/>
  <c r="Y32" i="86"/>
  <c r="X32" i="96"/>
  <c r="Y32" i="96"/>
  <c r="Y29" i="27"/>
  <c r="X29" i="27"/>
  <c r="Y31" i="30"/>
  <c r="X31" i="30"/>
  <c r="AN29" i="91"/>
  <c r="AI29" i="91"/>
  <c r="AH28" i="89"/>
  <c r="AQ28" i="89" s="1"/>
  <c r="Z31" i="28"/>
  <c r="X30" i="34"/>
  <c r="Y30" i="34"/>
  <c r="AH29" i="74"/>
  <c r="AQ29" i="74" s="1"/>
  <c r="AH30" i="75"/>
  <c r="AQ30" i="75" s="1"/>
  <c r="AH30" i="80"/>
  <c r="AQ30" i="80" s="1"/>
  <c r="Y29" i="90"/>
  <c r="X29" i="90"/>
  <c r="X31" i="76"/>
  <c r="Y31" i="76"/>
  <c r="AN29" i="29"/>
  <c r="AI29" i="29"/>
  <c r="Y32" i="79"/>
  <c r="X32" i="79"/>
  <c r="X30" i="93"/>
  <c r="Y30" i="93"/>
  <c r="X31" i="38"/>
  <c r="Y31" i="38"/>
  <c r="X29" i="45"/>
  <c r="Y29" i="45"/>
  <c r="AR28" i="74"/>
  <c r="Z28" i="89"/>
  <c r="AH29" i="81"/>
  <c r="AQ29" i="81" s="1"/>
  <c r="AR29" i="75"/>
  <c r="AH29" i="78"/>
  <c r="AQ29" i="78" s="1"/>
  <c r="Z29" i="74"/>
  <c r="AR28" i="81"/>
  <c r="AR29" i="83"/>
  <c r="AN29" i="33"/>
  <c r="AI29" i="33"/>
  <c r="AI30" i="43"/>
  <c r="AN30" i="43"/>
  <c r="AI29" i="95"/>
  <c r="AN29" i="95"/>
  <c r="AI31" i="86"/>
  <c r="AN31" i="86"/>
  <c r="Y28" i="35"/>
  <c r="X28" i="35"/>
  <c r="AH28" i="46"/>
  <c r="AQ28" i="46" s="1"/>
  <c r="AI30" i="38"/>
  <c r="AN30" i="38"/>
  <c r="AI28" i="45"/>
  <c r="AN28" i="45"/>
  <c r="AI30" i="30"/>
  <c r="AN30" i="30"/>
  <c r="W30" i="41"/>
  <c r="AG29" i="41"/>
  <c r="AP29" i="41" s="1"/>
  <c r="AF29" i="41"/>
  <c r="AO29" i="41" s="1"/>
  <c r="AE29" i="41"/>
  <c r="X31" i="42"/>
  <c r="Y31" i="42"/>
  <c r="AN29" i="92"/>
  <c r="AI29" i="92"/>
  <c r="AR28" i="39"/>
  <c r="AR29" i="40"/>
  <c r="AE30" i="44"/>
  <c r="AF30" i="44"/>
  <c r="AO30" i="44" s="1"/>
  <c r="AG30" i="44"/>
  <c r="AP30" i="44" s="1"/>
  <c r="W31" i="44"/>
  <c r="Z29" i="78"/>
  <c r="AH30" i="77"/>
  <c r="AQ30" i="77" s="1"/>
  <c r="AH30" i="40"/>
  <c r="AQ30" i="40" s="1"/>
  <c r="AG30" i="75"/>
  <c r="AP30" i="75" s="1"/>
  <c r="AF30" i="75"/>
  <c r="AO30" i="75" s="1"/>
  <c r="AE30" i="75"/>
  <c r="W31" i="75"/>
  <c r="W31" i="80"/>
  <c r="AG30" i="80"/>
  <c r="AP30" i="80" s="1"/>
  <c r="AE30" i="80"/>
  <c r="AF30" i="80"/>
  <c r="AO30" i="80" s="1"/>
  <c r="AI28" i="90"/>
  <c r="AN28" i="90"/>
  <c r="AN27" i="35"/>
  <c r="AI27" i="35"/>
  <c r="W29" i="94"/>
  <c r="AE28" i="94"/>
  <c r="AG28" i="94"/>
  <c r="AP28" i="94" s="1"/>
  <c r="AF28" i="94"/>
  <c r="AO28" i="94" s="1"/>
  <c r="AN28" i="27"/>
  <c r="AI28" i="27"/>
  <c r="AH29" i="47"/>
  <c r="AQ29" i="47" s="1"/>
  <c r="Z29" i="47"/>
  <c r="AH30" i="37"/>
  <c r="AQ30" i="37" s="1"/>
  <c r="AI31" i="96"/>
  <c r="AN31" i="96"/>
  <c r="Z28" i="46"/>
  <c r="X29" i="32"/>
  <c r="Y29" i="32"/>
  <c r="X30" i="88"/>
  <c r="Y30" i="88"/>
  <c r="Y30" i="91"/>
  <c r="X30" i="91"/>
  <c r="Z30" i="91" s="1"/>
  <c r="Y32" i="48"/>
  <c r="X32" i="48"/>
  <c r="AH30" i="83"/>
  <c r="AQ30" i="83" s="1"/>
  <c r="AG30" i="82"/>
  <c r="AP30" i="82" s="1"/>
  <c r="AF30" i="82"/>
  <c r="AO30" i="82" s="1"/>
  <c r="W31" i="82"/>
  <c r="AE30" i="82"/>
  <c r="AI30" i="42"/>
  <c r="AN30" i="42"/>
  <c r="Z29" i="81"/>
  <c r="AG30" i="73"/>
  <c r="AP30" i="73" s="1"/>
  <c r="AF30" i="73"/>
  <c r="AO30" i="73" s="1"/>
  <c r="AE30" i="73"/>
  <c r="W31" i="73"/>
  <c r="AE30" i="31"/>
  <c r="W31" i="31"/>
  <c r="AG30" i="31"/>
  <c r="AP30" i="31" s="1"/>
  <c r="AF30" i="31"/>
  <c r="AO30" i="31" s="1"/>
  <c r="AR29" i="85"/>
  <c r="AI29" i="34"/>
  <c r="AN29" i="34"/>
  <c r="AH29" i="39"/>
  <c r="AQ29" i="39" s="1"/>
  <c r="AR29" i="37"/>
  <c r="AH30" i="85"/>
  <c r="AQ30" i="85" s="1"/>
  <c r="X30" i="33"/>
  <c r="Y30" i="33"/>
  <c r="AI30" i="76"/>
  <c r="AN30" i="76"/>
  <c r="X30" i="95"/>
  <c r="Y30" i="95"/>
  <c r="Z30" i="95" s="1"/>
  <c r="AN29" i="84"/>
  <c r="AI29" i="84"/>
  <c r="AI31" i="79"/>
  <c r="AN31" i="79"/>
  <c r="AN29" i="93"/>
  <c r="AI29" i="93"/>
  <c r="Z30" i="93" l="1"/>
  <c r="Z29" i="90"/>
  <c r="Z29" i="32"/>
  <c r="AE30" i="77"/>
  <c r="W31" i="77"/>
  <c r="AF30" i="37"/>
  <c r="AO30" i="37" s="1"/>
  <c r="W31" i="83"/>
  <c r="AG30" i="40"/>
  <c r="AP30" i="40" s="1"/>
  <c r="AG30" i="37"/>
  <c r="AP30" i="37" s="1"/>
  <c r="AE30" i="83"/>
  <c r="W31" i="40"/>
  <c r="AF30" i="83"/>
  <c r="AO30" i="83" s="1"/>
  <c r="AE30" i="40"/>
  <c r="Z29" i="45"/>
  <c r="AE30" i="85"/>
  <c r="AF30" i="85"/>
  <c r="AO30" i="85" s="1"/>
  <c r="Z30" i="88"/>
  <c r="AF30" i="88" s="1"/>
  <c r="AO30" i="88" s="1"/>
  <c r="Z30" i="34"/>
  <c r="AG30" i="34" s="1"/>
  <c r="AP30" i="34" s="1"/>
  <c r="Z31" i="42"/>
  <c r="AG31" i="42" s="1"/>
  <c r="AP31" i="42" s="1"/>
  <c r="Z30" i="33"/>
  <c r="W31" i="33" s="1"/>
  <c r="Z28" i="35"/>
  <c r="W29" i="35" s="1"/>
  <c r="Z31" i="76"/>
  <c r="W32" i="76" s="1"/>
  <c r="AE28" i="35"/>
  <c r="W32" i="42"/>
  <c r="AE29" i="90"/>
  <c r="W30" i="90"/>
  <c r="AF29" i="90"/>
  <c r="AO29" i="90" s="1"/>
  <c r="AG29" i="90"/>
  <c r="AP29" i="90" s="1"/>
  <c r="AF30" i="34"/>
  <c r="AO30" i="34" s="1"/>
  <c r="W31" i="34"/>
  <c r="AE30" i="95"/>
  <c r="AF30" i="95"/>
  <c r="AO30" i="95" s="1"/>
  <c r="W31" i="95"/>
  <c r="AG30" i="95"/>
  <c r="AP30" i="95" s="1"/>
  <c r="AH32" i="48"/>
  <c r="AQ32" i="48" s="1"/>
  <c r="AE28" i="46"/>
  <c r="W29" i="46"/>
  <c r="AG28" i="46"/>
  <c r="AP28" i="46" s="1"/>
  <c r="AF28" i="46"/>
  <c r="AO28" i="46" s="1"/>
  <c r="AI28" i="94"/>
  <c r="AN28" i="94"/>
  <c r="AR28" i="90"/>
  <c r="Y31" i="75"/>
  <c r="X31" i="75"/>
  <c r="AI29" i="41"/>
  <c r="AN29" i="41"/>
  <c r="AR30" i="30"/>
  <c r="AR30" i="43"/>
  <c r="AH29" i="45"/>
  <c r="AQ29" i="45" s="1"/>
  <c r="AH30" i="93"/>
  <c r="AQ30" i="93" s="1"/>
  <c r="AH29" i="27"/>
  <c r="AQ29" i="27" s="1"/>
  <c r="Y31" i="25"/>
  <c r="X31" i="25"/>
  <c r="X31" i="36"/>
  <c r="Y31" i="36"/>
  <c r="AR29" i="88"/>
  <c r="AI29" i="39"/>
  <c r="AN29" i="39"/>
  <c r="AI30" i="26"/>
  <c r="AN30" i="26"/>
  <c r="Y31" i="87"/>
  <c r="X31" i="87"/>
  <c r="AN30" i="37"/>
  <c r="AI30" i="37"/>
  <c r="AR29" i="93"/>
  <c r="Y31" i="73"/>
  <c r="X31" i="73"/>
  <c r="AR29" i="92"/>
  <c r="AR29" i="33"/>
  <c r="AE29" i="74"/>
  <c r="W30" i="74"/>
  <c r="AF29" i="74"/>
  <c r="AO29" i="74" s="1"/>
  <c r="AG29" i="74"/>
  <c r="AP29" i="74" s="1"/>
  <c r="AF29" i="45"/>
  <c r="AO29" i="45" s="1"/>
  <c r="W30" i="45"/>
  <c r="AE29" i="45"/>
  <c r="AG29" i="45"/>
  <c r="AP29" i="45" s="1"/>
  <c r="W31" i="93"/>
  <c r="AG30" i="93"/>
  <c r="AP30" i="93" s="1"/>
  <c r="AF30" i="93"/>
  <c r="AO30" i="93" s="1"/>
  <c r="AE30" i="93"/>
  <c r="W32" i="28"/>
  <c r="AG31" i="28"/>
  <c r="AP31" i="28" s="1"/>
  <c r="AF31" i="28"/>
  <c r="AO31" i="28" s="1"/>
  <c r="AE31" i="28"/>
  <c r="AR29" i="91"/>
  <c r="AH32" i="86"/>
  <c r="AQ32" i="86" s="1"/>
  <c r="AH30" i="29"/>
  <c r="AQ30" i="29" s="1"/>
  <c r="Y31" i="77"/>
  <c r="X31" i="77"/>
  <c r="AN30" i="87"/>
  <c r="AI30" i="87"/>
  <c r="AH30" i="95"/>
  <c r="AQ30" i="95" s="1"/>
  <c r="AN30" i="73"/>
  <c r="AI30" i="73"/>
  <c r="Z32" i="48"/>
  <c r="AR31" i="96"/>
  <c r="AG29" i="47"/>
  <c r="AP29" i="47" s="1"/>
  <c r="AF29" i="47"/>
  <c r="AO29" i="47" s="1"/>
  <c r="W30" i="47"/>
  <c r="AE29" i="47"/>
  <c r="AR28" i="27"/>
  <c r="Y29" i="94"/>
  <c r="X29" i="94"/>
  <c r="AI30" i="80"/>
  <c r="AN30" i="80"/>
  <c r="AN30" i="75"/>
  <c r="AI30" i="75"/>
  <c r="AN30" i="44"/>
  <c r="AI30" i="44"/>
  <c r="AR28" i="45"/>
  <c r="AR31" i="86"/>
  <c r="AF28" i="89"/>
  <c r="AO28" i="89" s="1"/>
  <c r="AE28" i="89"/>
  <c r="AG28" i="89"/>
  <c r="AP28" i="89" s="1"/>
  <c r="W29" i="89"/>
  <c r="AH32" i="79"/>
  <c r="AQ32" i="79" s="1"/>
  <c r="AH31" i="76"/>
  <c r="AQ31" i="76" s="1"/>
  <c r="Z29" i="27"/>
  <c r="Z32" i="86"/>
  <c r="Z30" i="29"/>
  <c r="AI30" i="25"/>
  <c r="AN30" i="25"/>
  <c r="AN30" i="36"/>
  <c r="AI30" i="36"/>
  <c r="AR31" i="48"/>
  <c r="Y31" i="83"/>
  <c r="X31" i="83"/>
  <c r="X31" i="85"/>
  <c r="Y31" i="85"/>
  <c r="AH30" i="33"/>
  <c r="AQ30" i="33" s="1"/>
  <c r="AH30" i="88"/>
  <c r="AQ30" i="88" s="1"/>
  <c r="AN30" i="82"/>
  <c r="AI30" i="82"/>
  <c r="AH30" i="91"/>
  <c r="AQ30" i="91" s="1"/>
  <c r="AR27" i="35"/>
  <c r="AF29" i="78"/>
  <c r="AO29" i="78" s="1"/>
  <c r="AE29" i="78"/>
  <c r="W30" i="78"/>
  <c r="AG29" i="78"/>
  <c r="AP29" i="78" s="1"/>
  <c r="AH31" i="38"/>
  <c r="AQ31" i="38" s="1"/>
  <c r="AH31" i="30"/>
  <c r="AQ31" i="30" s="1"/>
  <c r="AH31" i="43"/>
  <c r="AQ31" i="43" s="1"/>
  <c r="AR28" i="32"/>
  <c r="AN30" i="83"/>
  <c r="AI30" i="83"/>
  <c r="AN30" i="85"/>
  <c r="AI30" i="85"/>
  <c r="AR30" i="42"/>
  <c r="AR31" i="79"/>
  <c r="AR29" i="34"/>
  <c r="Y31" i="31"/>
  <c r="X31" i="31"/>
  <c r="Y31" i="82"/>
  <c r="X31" i="82"/>
  <c r="AH29" i="32"/>
  <c r="AQ29" i="32" s="1"/>
  <c r="AH31" i="42"/>
  <c r="AQ31" i="42" s="1"/>
  <c r="X30" i="41"/>
  <c r="Y30" i="41"/>
  <c r="AR30" i="38"/>
  <c r="AH28" i="35"/>
  <c r="AQ28" i="35" s="1"/>
  <c r="AR29" i="95"/>
  <c r="Z31" i="38"/>
  <c r="Z32" i="79"/>
  <c r="AH29" i="90"/>
  <c r="AQ29" i="90" s="1"/>
  <c r="AH32" i="96"/>
  <c r="AQ32" i="96" s="1"/>
  <c r="AH30" i="84"/>
  <c r="AQ30" i="84" s="1"/>
  <c r="AH30" i="92"/>
  <c r="AQ30" i="92" s="1"/>
  <c r="X30" i="39"/>
  <c r="Y30" i="39"/>
  <c r="X31" i="26"/>
  <c r="Y31" i="26"/>
  <c r="X31" i="40"/>
  <c r="Y31" i="40"/>
  <c r="AR29" i="84"/>
  <c r="AR30" i="76"/>
  <c r="AI30" i="31"/>
  <c r="AN30" i="31"/>
  <c r="AG29" i="81"/>
  <c r="AP29" i="81" s="1"/>
  <c r="AF29" i="81"/>
  <c r="AO29" i="81" s="1"/>
  <c r="W30" i="81"/>
  <c r="AE29" i="81"/>
  <c r="AG30" i="91"/>
  <c r="AP30" i="91" s="1"/>
  <c r="AF30" i="91"/>
  <c r="AO30" i="91" s="1"/>
  <c r="AE30" i="91"/>
  <c r="W31" i="91"/>
  <c r="AF29" i="32"/>
  <c r="AO29" i="32" s="1"/>
  <c r="AE29" i="32"/>
  <c r="W30" i="32"/>
  <c r="AG29" i="32"/>
  <c r="AP29" i="32" s="1"/>
  <c r="X31" i="80"/>
  <c r="Y31" i="80"/>
  <c r="Y31" i="44"/>
  <c r="X31" i="44"/>
  <c r="Z31" i="44" s="1"/>
  <c r="AR29" i="29"/>
  <c r="AH30" i="34"/>
  <c r="AQ30" i="34" s="1"/>
  <c r="Z31" i="30"/>
  <c r="Z32" i="96"/>
  <c r="Z30" i="84"/>
  <c r="Z31" i="43"/>
  <c r="Z30" i="92"/>
  <c r="AN30" i="77"/>
  <c r="AI30" i="77"/>
  <c r="Y31" i="37"/>
  <c r="X31" i="37"/>
  <c r="Z31" i="37" s="1"/>
  <c r="AN30" i="40"/>
  <c r="AI30" i="40"/>
  <c r="AG31" i="76" l="1"/>
  <c r="AP31" i="76" s="1"/>
  <c r="Z30" i="41"/>
  <c r="AE31" i="42"/>
  <c r="AE30" i="33"/>
  <c r="AF30" i="33"/>
  <c r="AO30" i="33" s="1"/>
  <c r="Z29" i="94"/>
  <c r="W30" i="94" s="1"/>
  <c r="Z31" i="87"/>
  <c r="AF31" i="76"/>
  <c r="AO31" i="76" s="1"/>
  <c r="AE31" i="76"/>
  <c r="AG30" i="88"/>
  <c r="AP30" i="88" s="1"/>
  <c r="W31" i="88"/>
  <c r="X31" i="88" s="1"/>
  <c r="AF31" i="42"/>
  <c r="AO31" i="42" s="1"/>
  <c r="Z31" i="77"/>
  <c r="AE30" i="34"/>
  <c r="AE30" i="88"/>
  <c r="Z31" i="26"/>
  <c r="AE31" i="26" s="1"/>
  <c r="Z31" i="25"/>
  <c r="AE31" i="25" s="1"/>
  <c r="Z31" i="82"/>
  <c r="W32" i="82" s="1"/>
  <c r="Z31" i="36"/>
  <c r="W32" i="36" s="1"/>
  <c r="AF28" i="35"/>
  <c r="AO28" i="35" s="1"/>
  <c r="Z31" i="83"/>
  <c r="AE31" i="83" s="1"/>
  <c r="AG30" i="33"/>
  <c r="AP30" i="33" s="1"/>
  <c r="AG28" i="35"/>
  <c r="AP28" i="35" s="1"/>
  <c r="Z31" i="31"/>
  <c r="AE31" i="31" s="1"/>
  <c r="AF31" i="36"/>
  <c r="AO31" i="36" s="1"/>
  <c r="AE29" i="94"/>
  <c r="AG29" i="94"/>
  <c r="AP29" i="94" s="1"/>
  <c r="AG31" i="44"/>
  <c r="AP31" i="44" s="1"/>
  <c r="AF31" i="44"/>
  <c r="AO31" i="44" s="1"/>
  <c r="AE31" i="44"/>
  <c r="W32" i="44"/>
  <c r="W32" i="83"/>
  <c r="AE31" i="82"/>
  <c r="AG31" i="31"/>
  <c r="AP31" i="31" s="1"/>
  <c r="AF30" i="92"/>
  <c r="AO30" i="92" s="1"/>
  <c r="AE30" i="92"/>
  <c r="AG30" i="92"/>
  <c r="AP30" i="92" s="1"/>
  <c r="W31" i="92"/>
  <c r="W31" i="84"/>
  <c r="AE30" i="84"/>
  <c r="AG30" i="84"/>
  <c r="AP30" i="84" s="1"/>
  <c r="AF30" i="84"/>
  <c r="AO30" i="84" s="1"/>
  <c r="Y30" i="32"/>
  <c r="X30" i="32"/>
  <c r="AE32" i="79"/>
  <c r="W33" i="79"/>
  <c r="AF32" i="79"/>
  <c r="AO32" i="79" s="1"/>
  <c r="AG32" i="79"/>
  <c r="AP32" i="79" s="1"/>
  <c r="AH30" i="41"/>
  <c r="AQ30" i="41" s="1"/>
  <c r="AH31" i="82"/>
  <c r="AQ31" i="82" s="1"/>
  <c r="AR30" i="85"/>
  <c r="AI29" i="78"/>
  <c r="AN29" i="78"/>
  <c r="AH31" i="83"/>
  <c r="AQ31" i="83" s="1"/>
  <c r="AR30" i="80"/>
  <c r="AN29" i="47"/>
  <c r="AI29" i="47"/>
  <c r="Y32" i="28"/>
  <c r="X32" i="28"/>
  <c r="AN30" i="95"/>
  <c r="AI30" i="95"/>
  <c r="AN31" i="76"/>
  <c r="AI31" i="76"/>
  <c r="Y31" i="88"/>
  <c r="X31" i="34"/>
  <c r="Y31" i="34"/>
  <c r="Y30" i="90"/>
  <c r="X30" i="90"/>
  <c r="Z30" i="90" s="1"/>
  <c r="W32" i="37"/>
  <c r="AG31" i="37"/>
  <c r="AP31" i="37" s="1"/>
  <c r="AF31" i="37"/>
  <c r="AO31" i="37" s="1"/>
  <c r="AE31" i="37"/>
  <c r="AG31" i="38"/>
  <c r="AP31" i="38" s="1"/>
  <c r="AE31" i="38"/>
  <c r="W32" i="38"/>
  <c r="AF31" i="38"/>
  <c r="AO31" i="38" s="1"/>
  <c r="AE30" i="41"/>
  <c r="W31" i="41"/>
  <c r="AF30" i="41"/>
  <c r="AO30" i="41" s="1"/>
  <c r="AG30" i="41"/>
  <c r="AP30" i="41" s="1"/>
  <c r="AN29" i="81"/>
  <c r="AI29" i="81"/>
  <c r="AR30" i="83"/>
  <c r="AR30" i="25"/>
  <c r="X30" i="47"/>
  <c r="Y30" i="47"/>
  <c r="Z30" i="47" s="1"/>
  <c r="AR30" i="73"/>
  <c r="AI31" i="28"/>
  <c r="AN31" i="28"/>
  <c r="AI29" i="45"/>
  <c r="AN29" i="45"/>
  <c r="Y30" i="74"/>
  <c r="X30" i="74"/>
  <c r="AH31" i="73"/>
  <c r="AQ31" i="73" s="1"/>
  <c r="AR29" i="41"/>
  <c r="AI28" i="46"/>
  <c r="AN28" i="46"/>
  <c r="Y32" i="76"/>
  <c r="X32" i="76"/>
  <c r="AI29" i="90"/>
  <c r="AN29" i="90"/>
  <c r="AI30" i="88"/>
  <c r="AN30" i="88"/>
  <c r="AG32" i="48"/>
  <c r="AP32" i="48" s="1"/>
  <c r="W33" i="48"/>
  <c r="AF32" i="48"/>
  <c r="AO32" i="48" s="1"/>
  <c r="AE32" i="48"/>
  <c r="W32" i="77"/>
  <c r="AE31" i="77"/>
  <c r="AF31" i="77"/>
  <c r="AO31" i="77" s="1"/>
  <c r="AG31" i="77"/>
  <c r="AP31" i="77" s="1"/>
  <c r="AI30" i="93"/>
  <c r="AN30" i="93"/>
  <c r="AR30" i="37"/>
  <c r="AR30" i="26"/>
  <c r="AH31" i="36"/>
  <c r="AQ31" i="36" s="1"/>
  <c r="Y29" i="46"/>
  <c r="X29" i="46"/>
  <c r="AI30" i="33"/>
  <c r="AN30" i="33"/>
  <c r="AN28" i="35"/>
  <c r="AR30" i="77"/>
  <c r="AF31" i="30"/>
  <c r="AO31" i="30" s="1"/>
  <c r="AE31" i="30"/>
  <c r="W32" i="30"/>
  <c r="AG31" i="30"/>
  <c r="AP31" i="30" s="1"/>
  <c r="AH31" i="80"/>
  <c r="AQ31" i="80" s="1"/>
  <c r="AR30" i="31"/>
  <c r="AH31" i="40"/>
  <c r="AQ31" i="40" s="1"/>
  <c r="AH30" i="39"/>
  <c r="AQ30" i="39" s="1"/>
  <c r="AR30" i="40"/>
  <c r="Z31" i="80"/>
  <c r="Y31" i="91"/>
  <c r="X31" i="91"/>
  <c r="Z31" i="91" s="1"/>
  <c r="X30" i="81"/>
  <c r="Y30" i="81"/>
  <c r="Z31" i="40"/>
  <c r="Z30" i="39"/>
  <c r="AH31" i="31"/>
  <c r="AQ31" i="31" s="1"/>
  <c r="AR30" i="82"/>
  <c r="W31" i="29"/>
  <c r="AG30" i="29"/>
  <c r="AP30" i="29" s="1"/>
  <c r="AE30" i="29"/>
  <c r="AF30" i="29"/>
  <c r="AO30" i="29" s="1"/>
  <c r="AR30" i="75"/>
  <c r="AR30" i="87"/>
  <c r="Y30" i="45"/>
  <c r="X30" i="45"/>
  <c r="AI29" i="74"/>
  <c r="AN29" i="74"/>
  <c r="AH31" i="87"/>
  <c r="AQ31" i="87" s="1"/>
  <c r="AR29" i="39"/>
  <c r="AH31" i="25"/>
  <c r="AQ31" i="25" s="1"/>
  <c r="AH31" i="75"/>
  <c r="AQ31" i="75" s="1"/>
  <c r="AR28" i="94"/>
  <c r="AH29" i="94"/>
  <c r="AQ29" i="94" s="1"/>
  <c r="AH31" i="44"/>
  <c r="AQ31" i="44" s="1"/>
  <c r="AN30" i="91"/>
  <c r="AI30" i="91"/>
  <c r="AH31" i="85"/>
  <c r="AQ31" i="85" s="1"/>
  <c r="AE32" i="86"/>
  <c r="W33" i="86"/>
  <c r="AF32" i="86"/>
  <c r="AO32" i="86" s="1"/>
  <c r="AG32" i="86"/>
  <c r="AP32" i="86" s="1"/>
  <c r="Z31" i="73"/>
  <c r="Y31" i="95"/>
  <c r="X31" i="95"/>
  <c r="X32" i="42"/>
  <c r="Y32" i="42"/>
  <c r="AF32" i="96"/>
  <c r="AO32" i="96" s="1"/>
  <c r="W33" i="96"/>
  <c r="AE32" i="96"/>
  <c r="AG32" i="96"/>
  <c r="AP32" i="96" s="1"/>
  <c r="AI29" i="32"/>
  <c r="AN29" i="32"/>
  <c r="AN28" i="89"/>
  <c r="AI28" i="89"/>
  <c r="AR30" i="44"/>
  <c r="AH31" i="37"/>
  <c r="AQ31" i="37" s="1"/>
  <c r="AE31" i="43"/>
  <c r="AG31" i="43"/>
  <c r="AP31" i="43" s="1"/>
  <c r="W32" i="43"/>
  <c r="AF31" i="43"/>
  <c r="AO31" i="43" s="1"/>
  <c r="AH31" i="26"/>
  <c r="AQ31" i="26" s="1"/>
  <c r="Y30" i="78"/>
  <c r="X30" i="78"/>
  <c r="Z30" i="78" s="1"/>
  <c r="Z31" i="85"/>
  <c r="AR30" i="36"/>
  <c r="W30" i="27"/>
  <c r="AE29" i="27"/>
  <c r="AG29" i="27"/>
  <c r="AP29" i="27" s="1"/>
  <c r="AF29" i="27"/>
  <c r="AO29" i="27" s="1"/>
  <c r="X29" i="89"/>
  <c r="Y29" i="89"/>
  <c r="AH31" i="77"/>
  <c r="AQ31" i="77" s="1"/>
  <c r="X31" i="93"/>
  <c r="Y31" i="93"/>
  <c r="W32" i="87"/>
  <c r="AG31" i="87"/>
  <c r="AP31" i="87" s="1"/>
  <c r="AF31" i="87"/>
  <c r="AO31" i="87" s="1"/>
  <c r="AE31" i="87"/>
  <c r="Z31" i="75"/>
  <c r="Y31" i="33"/>
  <c r="X31" i="33"/>
  <c r="AN30" i="34"/>
  <c r="AI30" i="34"/>
  <c r="AN31" i="42"/>
  <c r="AI31" i="42"/>
  <c r="X29" i="35"/>
  <c r="Y29" i="35"/>
  <c r="AF31" i="82" l="1"/>
  <c r="AO31" i="82" s="1"/>
  <c r="Z31" i="34"/>
  <c r="AF29" i="94"/>
  <c r="AO29" i="94" s="1"/>
  <c r="AF31" i="31"/>
  <c r="AO31" i="31" s="1"/>
  <c r="AE31" i="36"/>
  <c r="Z29" i="35"/>
  <c r="Z31" i="93"/>
  <c r="Z31" i="95"/>
  <c r="W32" i="31"/>
  <c r="AG31" i="82"/>
  <c r="AP31" i="82" s="1"/>
  <c r="AG31" i="36"/>
  <c r="AP31" i="36" s="1"/>
  <c r="Z32" i="76"/>
  <c r="Z30" i="74"/>
  <c r="AI28" i="35"/>
  <c r="AF31" i="25"/>
  <c r="AO31" i="25" s="1"/>
  <c r="AG31" i="25"/>
  <c r="AP31" i="25" s="1"/>
  <c r="W32" i="25"/>
  <c r="AF31" i="26"/>
  <c r="AO31" i="26" s="1"/>
  <c r="Z31" i="33"/>
  <c r="W32" i="33" s="1"/>
  <c r="Z30" i="45"/>
  <c r="AG30" i="45" s="1"/>
  <c r="AP30" i="45" s="1"/>
  <c r="AG31" i="26"/>
  <c r="AP31" i="26" s="1"/>
  <c r="Z32" i="28"/>
  <c r="AG32" i="28" s="1"/>
  <c r="AP32" i="28" s="1"/>
  <c r="W32" i="26"/>
  <c r="Z32" i="42"/>
  <c r="Z30" i="32"/>
  <c r="AE30" i="32" s="1"/>
  <c r="AG31" i="83"/>
  <c r="AP31" i="83" s="1"/>
  <c r="AF31" i="83"/>
  <c r="AO31" i="83" s="1"/>
  <c r="Z31" i="88"/>
  <c r="AG31" i="88" s="1"/>
  <c r="AP31" i="88" s="1"/>
  <c r="W31" i="47"/>
  <c r="AG30" i="47"/>
  <c r="AP30" i="47" s="1"/>
  <c r="AF30" i="47"/>
  <c r="AO30" i="47" s="1"/>
  <c r="AE30" i="47"/>
  <c r="AG30" i="90"/>
  <c r="AP30" i="90" s="1"/>
  <c r="AF30" i="90"/>
  <c r="AO30" i="90" s="1"/>
  <c r="AE30" i="90"/>
  <c r="W31" i="90"/>
  <c r="AF30" i="45"/>
  <c r="AO30" i="45" s="1"/>
  <c r="AE30" i="45"/>
  <c r="W31" i="45"/>
  <c r="AG30" i="78"/>
  <c r="AP30" i="78" s="1"/>
  <c r="AF30" i="78"/>
  <c r="AO30" i="78" s="1"/>
  <c r="AE30" i="78"/>
  <c r="W31" i="78"/>
  <c r="W32" i="91"/>
  <c r="AF31" i="91"/>
  <c r="AO31" i="91" s="1"/>
  <c r="AE31" i="91"/>
  <c r="AG31" i="91"/>
  <c r="AP31" i="91" s="1"/>
  <c r="AE32" i="28"/>
  <c r="AE31" i="93"/>
  <c r="W32" i="93"/>
  <c r="AG31" i="93"/>
  <c r="AP31" i="93" s="1"/>
  <c r="AF31" i="93"/>
  <c r="AO31" i="93" s="1"/>
  <c r="AH29" i="89"/>
  <c r="AQ29" i="89" s="1"/>
  <c r="Y30" i="27"/>
  <c r="X30" i="27"/>
  <c r="AR28" i="89"/>
  <c r="X33" i="96"/>
  <c r="Y33" i="96"/>
  <c r="Z33" i="96" s="1"/>
  <c r="AH31" i="95"/>
  <c r="AQ31" i="95" s="1"/>
  <c r="AE30" i="39"/>
  <c r="W31" i="39"/>
  <c r="AF30" i="39"/>
  <c r="AO30" i="39" s="1"/>
  <c r="AG30" i="39"/>
  <c r="AP30" i="39" s="1"/>
  <c r="Y32" i="30"/>
  <c r="X32" i="30"/>
  <c r="AR28" i="35"/>
  <c r="Y33" i="48"/>
  <c r="X33" i="48"/>
  <c r="AR29" i="90"/>
  <c r="AR29" i="78"/>
  <c r="AH30" i="32"/>
  <c r="AQ30" i="32" s="1"/>
  <c r="AI31" i="82"/>
  <c r="AN31" i="82"/>
  <c r="AN31" i="44"/>
  <c r="AI31" i="44"/>
  <c r="AN29" i="94"/>
  <c r="AI29" i="94"/>
  <c r="AR30" i="34"/>
  <c r="AN32" i="96"/>
  <c r="AI32" i="96"/>
  <c r="AH29" i="35"/>
  <c r="AQ29" i="35" s="1"/>
  <c r="AH31" i="33"/>
  <c r="AQ31" i="33" s="1"/>
  <c r="Z29" i="89"/>
  <c r="Y32" i="43"/>
  <c r="X32" i="43"/>
  <c r="Y33" i="86"/>
  <c r="X33" i="86"/>
  <c r="AI30" i="29"/>
  <c r="AN30" i="29"/>
  <c r="W32" i="40"/>
  <c r="AG31" i="40"/>
  <c r="AP31" i="40" s="1"/>
  <c r="AE31" i="40"/>
  <c r="AF31" i="40"/>
  <c r="AO31" i="40" s="1"/>
  <c r="AI31" i="30"/>
  <c r="AN31" i="30"/>
  <c r="AI31" i="77"/>
  <c r="AN31" i="77"/>
  <c r="AH32" i="76"/>
  <c r="AQ32" i="76" s="1"/>
  <c r="AH30" i="74"/>
  <c r="AQ30" i="74" s="1"/>
  <c r="AR31" i="28"/>
  <c r="Y32" i="38"/>
  <c r="X32" i="38"/>
  <c r="AR31" i="76"/>
  <c r="X31" i="84"/>
  <c r="Y31" i="84"/>
  <c r="AI31" i="83"/>
  <c r="AN31" i="83"/>
  <c r="AE29" i="35"/>
  <c r="W30" i="35"/>
  <c r="AF29" i="35"/>
  <c r="AO29" i="35" s="1"/>
  <c r="AG29" i="35"/>
  <c r="AP29" i="35" s="1"/>
  <c r="Y32" i="25"/>
  <c r="X32" i="25"/>
  <c r="Y32" i="87"/>
  <c r="X32" i="87"/>
  <c r="Z32" i="87" s="1"/>
  <c r="AG31" i="95"/>
  <c r="AP31" i="95" s="1"/>
  <c r="AF31" i="95"/>
  <c r="AO31" i="95" s="1"/>
  <c r="W32" i="95"/>
  <c r="AE31" i="95"/>
  <c r="AI32" i="86"/>
  <c r="AN32" i="86"/>
  <c r="AR30" i="91"/>
  <c r="AE31" i="80"/>
  <c r="W32" i="80"/>
  <c r="AF31" i="80"/>
  <c r="AO31" i="80" s="1"/>
  <c r="AG31" i="80"/>
  <c r="AP31" i="80" s="1"/>
  <c r="AR30" i="33"/>
  <c r="AI31" i="38"/>
  <c r="AN31" i="38"/>
  <c r="AH31" i="34"/>
  <c r="AQ31" i="34" s="1"/>
  <c r="AR29" i="47"/>
  <c r="AF30" i="32"/>
  <c r="AO30" i="32" s="1"/>
  <c r="Y31" i="92"/>
  <c r="X31" i="92"/>
  <c r="X32" i="31"/>
  <c r="Y32" i="31"/>
  <c r="AI31" i="36"/>
  <c r="AN31" i="36"/>
  <c r="AR31" i="42"/>
  <c r="AG31" i="33"/>
  <c r="AP31" i="33" s="1"/>
  <c r="AI31" i="25"/>
  <c r="AN31" i="25"/>
  <c r="W32" i="85"/>
  <c r="AG31" i="85"/>
  <c r="AP31" i="85" s="1"/>
  <c r="AE31" i="85"/>
  <c r="AF31" i="85"/>
  <c r="AO31" i="85" s="1"/>
  <c r="AR29" i="32"/>
  <c r="W32" i="73"/>
  <c r="AG31" i="73"/>
  <c r="AP31" i="73" s="1"/>
  <c r="AE31" i="73"/>
  <c r="AF31" i="73"/>
  <c r="AO31" i="73" s="1"/>
  <c r="AH30" i="81"/>
  <c r="AQ30" i="81" s="1"/>
  <c r="AH29" i="46"/>
  <c r="AQ29" i="46" s="1"/>
  <c r="X32" i="77"/>
  <c r="Y32" i="77"/>
  <c r="W33" i="76"/>
  <c r="AG32" i="76"/>
  <c r="AP32" i="76" s="1"/>
  <c r="AF32" i="76"/>
  <c r="AO32" i="76" s="1"/>
  <c r="AE32" i="76"/>
  <c r="AG30" i="74"/>
  <c r="AP30" i="74" s="1"/>
  <c r="AF30" i="74"/>
  <c r="AO30" i="74" s="1"/>
  <c r="AE30" i="74"/>
  <c r="W31" i="74"/>
  <c r="Y32" i="37"/>
  <c r="X32" i="37"/>
  <c r="AF31" i="34"/>
  <c r="AO31" i="34" s="1"/>
  <c r="AG31" i="34"/>
  <c r="AP31" i="34" s="1"/>
  <c r="W32" i="34"/>
  <c r="AE31" i="34"/>
  <c r="AR30" i="95"/>
  <c r="AN31" i="31"/>
  <c r="AI31" i="31"/>
  <c r="X32" i="83"/>
  <c r="Y32" i="83"/>
  <c r="W32" i="75"/>
  <c r="AG31" i="75"/>
  <c r="AP31" i="75" s="1"/>
  <c r="AF31" i="75"/>
  <c r="AO31" i="75" s="1"/>
  <c r="AE31" i="75"/>
  <c r="AI31" i="87"/>
  <c r="AN31" i="87"/>
  <c r="AH31" i="93"/>
  <c r="AQ31" i="93" s="1"/>
  <c r="AI29" i="27"/>
  <c r="AN29" i="27"/>
  <c r="AH30" i="78"/>
  <c r="AQ30" i="78" s="1"/>
  <c r="AI31" i="43"/>
  <c r="AN31" i="43"/>
  <c r="AH32" i="42"/>
  <c r="AQ32" i="42" s="1"/>
  <c r="AR29" i="74"/>
  <c r="X31" i="29"/>
  <c r="Y31" i="29"/>
  <c r="Z30" i="81"/>
  <c r="AR30" i="93"/>
  <c r="AN32" i="48"/>
  <c r="AI32" i="48"/>
  <c r="AR30" i="88"/>
  <c r="Y31" i="41"/>
  <c r="X31" i="41"/>
  <c r="AH30" i="90"/>
  <c r="AQ30" i="90" s="1"/>
  <c r="Y33" i="79"/>
  <c r="X33" i="79"/>
  <c r="Y32" i="82"/>
  <c r="X32" i="82"/>
  <c r="Y30" i="94"/>
  <c r="X30" i="94"/>
  <c r="X32" i="26"/>
  <c r="Y32" i="26"/>
  <c r="W33" i="42"/>
  <c r="AG32" i="42"/>
  <c r="AP32" i="42" s="1"/>
  <c r="AF32" i="42"/>
  <c r="AO32" i="42" s="1"/>
  <c r="AE32" i="42"/>
  <c r="AH30" i="45"/>
  <c r="AQ30" i="45" s="1"/>
  <c r="AH31" i="91"/>
  <c r="AQ31" i="91" s="1"/>
  <c r="Z29" i="46"/>
  <c r="AR28" i="46"/>
  <c r="AR29" i="45"/>
  <c r="AH30" i="47"/>
  <c r="AQ30" i="47" s="1"/>
  <c r="AR29" i="81"/>
  <c r="AI30" i="41"/>
  <c r="AN30" i="41"/>
  <c r="AI31" i="37"/>
  <c r="AN31" i="37"/>
  <c r="AH31" i="88"/>
  <c r="AQ31" i="88" s="1"/>
  <c r="AH32" i="28"/>
  <c r="AQ32" i="28" s="1"/>
  <c r="AN32" i="79"/>
  <c r="AI32" i="79"/>
  <c r="AI30" i="84"/>
  <c r="AN30" i="84"/>
  <c r="AN30" i="92"/>
  <c r="AI30" i="92"/>
  <c r="Y32" i="44"/>
  <c r="X32" i="44"/>
  <c r="Y32" i="36"/>
  <c r="X32" i="36"/>
  <c r="AI31" i="26"/>
  <c r="AN31" i="26"/>
  <c r="W33" i="28" l="1"/>
  <c r="Z32" i="36"/>
  <c r="Z31" i="41"/>
  <c r="AF32" i="28"/>
  <c r="AO32" i="28" s="1"/>
  <c r="Z32" i="77"/>
  <c r="Z32" i="30"/>
  <c r="W33" i="30" s="1"/>
  <c r="Z31" i="92"/>
  <c r="AF31" i="88"/>
  <c r="AO31" i="88" s="1"/>
  <c r="Z32" i="31"/>
  <c r="AG30" i="32"/>
  <c r="AP30" i="32" s="1"/>
  <c r="AF31" i="33"/>
  <c r="AO31" i="33" s="1"/>
  <c r="Z32" i="38"/>
  <c r="W32" i="88"/>
  <c r="AE31" i="33"/>
  <c r="AN31" i="33" s="1"/>
  <c r="W31" i="32"/>
  <c r="AE31" i="88"/>
  <c r="Z32" i="26"/>
  <c r="AF32" i="26" s="1"/>
  <c r="AO32" i="26" s="1"/>
  <c r="Z30" i="94"/>
  <c r="AE30" i="94" s="1"/>
  <c r="Z32" i="83"/>
  <c r="AG32" i="83" s="1"/>
  <c r="AP32" i="83" s="1"/>
  <c r="Z32" i="25"/>
  <c r="AE32" i="25" s="1"/>
  <c r="Z32" i="82"/>
  <c r="AE32" i="82" s="1"/>
  <c r="Z32" i="37"/>
  <c r="AE32" i="37" s="1"/>
  <c r="Z32" i="43"/>
  <c r="W33" i="43" s="1"/>
  <c r="AG30" i="94"/>
  <c r="AP30" i="94" s="1"/>
  <c r="AG32" i="37"/>
  <c r="AP32" i="37" s="1"/>
  <c r="AE32" i="43"/>
  <c r="AG32" i="26"/>
  <c r="AP32" i="26" s="1"/>
  <c r="AF31" i="92"/>
  <c r="AO31" i="92" s="1"/>
  <c r="W32" i="92"/>
  <c r="AE31" i="92"/>
  <c r="AG31" i="92"/>
  <c r="AP31" i="92" s="1"/>
  <c r="AE33" i="96"/>
  <c r="W34" i="96"/>
  <c r="AG33" i="96"/>
  <c r="AP33" i="96" s="1"/>
  <c r="AF33" i="96"/>
  <c r="AO33" i="96" s="1"/>
  <c r="AF32" i="36"/>
  <c r="AO32" i="36" s="1"/>
  <c r="AE32" i="36"/>
  <c r="W33" i="36"/>
  <c r="AG32" i="36"/>
  <c r="AP32" i="36" s="1"/>
  <c r="AE32" i="83"/>
  <c r="AG32" i="30"/>
  <c r="AP32" i="30" s="1"/>
  <c r="AF32" i="30"/>
  <c r="AO32" i="30" s="1"/>
  <c r="AE32" i="30"/>
  <c r="AI31" i="73"/>
  <c r="AN31" i="73"/>
  <c r="W33" i="31"/>
  <c r="AG32" i="31"/>
  <c r="AP32" i="31" s="1"/>
  <c r="AF32" i="31"/>
  <c r="AO32" i="31" s="1"/>
  <c r="AE32" i="31"/>
  <c r="AH31" i="84"/>
  <c r="AQ31" i="84" s="1"/>
  <c r="AH33" i="86"/>
  <c r="AQ33" i="86" s="1"/>
  <c r="AG29" i="89"/>
  <c r="AP29" i="89" s="1"/>
  <c r="AF29" i="89"/>
  <c r="AO29" i="89" s="1"/>
  <c r="W30" i="89"/>
  <c r="AE29" i="89"/>
  <c r="AH32" i="44"/>
  <c r="AQ32" i="44" s="1"/>
  <c r="AR30" i="84"/>
  <c r="AR32" i="48"/>
  <c r="AH31" i="29"/>
  <c r="AQ31" i="29" s="1"/>
  <c r="AR32" i="79"/>
  <c r="AR31" i="26"/>
  <c r="Z32" i="44"/>
  <c r="AR31" i="37"/>
  <c r="AH32" i="82"/>
  <c r="AQ32" i="82" s="1"/>
  <c r="AH32" i="83"/>
  <c r="AQ32" i="83" s="1"/>
  <c r="X32" i="34"/>
  <c r="Y32" i="34"/>
  <c r="AI32" i="76"/>
  <c r="AN32" i="76"/>
  <c r="AH32" i="77"/>
  <c r="AQ32" i="77" s="1"/>
  <c r="AH32" i="31"/>
  <c r="AQ32" i="31" s="1"/>
  <c r="X31" i="32"/>
  <c r="Y31" i="32"/>
  <c r="AR31" i="38"/>
  <c r="X32" i="80"/>
  <c r="Y32" i="80"/>
  <c r="AN31" i="95"/>
  <c r="AI31" i="95"/>
  <c r="AR30" i="29"/>
  <c r="AR32" i="96"/>
  <c r="AR31" i="44"/>
  <c r="AH32" i="30"/>
  <c r="AQ32" i="30" s="1"/>
  <c r="Y31" i="39"/>
  <c r="X31" i="39"/>
  <c r="AH30" i="27"/>
  <c r="AQ30" i="27" s="1"/>
  <c r="AI31" i="93"/>
  <c r="AN31" i="93"/>
  <c r="Y31" i="78"/>
  <c r="X31" i="78"/>
  <c r="AN30" i="45"/>
  <c r="AI30" i="45"/>
  <c r="X31" i="47"/>
  <c r="Y31" i="47"/>
  <c r="AI31" i="80"/>
  <c r="AN31" i="80"/>
  <c r="AI30" i="39"/>
  <c r="AN30" i="39"/>
  <c r="AI31" i="91"/>
  <c r="AN31" i="91"/>
  <c r="AN30" i="78"/>
  <c r="AI30" i="78"/>
  <c r="AR30" i="41"/>
  <c r="AG29" i="46"/>
  <c r="AP29" i="46" s="1"/>
  <c r="AF29" i="46"/>
  <c r="AO29" i="46" s="1"/>
  <c r="AE29" i="46"/>
  <c r="W30" i="46"/>
  <c r="W31" i="81"/>
  <c r="AF30" i="81"/>
  <c r="AO30" i="81" s="1"/>
  <c r="AE30" i="81"/>
  <c r="AG30" i="81"/>
  <c r="AP30" i="81" s="1"/>
  <c r="AR31" i="43"/>
  <c r="Y31" i="74"/>
  <c r="X31" i="74"/>
  <c r="Z31" i="74" s="1"/>
  <c r="AI31" i="85"/>
  <c r="AN31" i="85"/>
  <c r="X32" i="33"/>
  <c r="Y32" i="33"/>
  <c r="AH31" i="92"/>
  <c r="AQ31" i="92" s="1"/>
  <c r="Y32" i="95"/>
  <c r="X32" i="95"/>
  <c r="AH32" i="25"/>
  <c r="AQ32" i="25" s="1"/>
  <c r="Y30" i="35"/>
  <c r="X30" i="35"/>
  <c r="Z31" i="84"/>
  <c r="AH33" i="96"/>
  <c r="AQ33" i="96" s="1"/>
  <c r="Z30" i="27"/>
  <c r="AI30" i="47"/>
  <c r="AN30" i="47"/>
  <c r="AI32" i="42"/>
  <c r="AN32" i="42"/>
  <c r="AH32" i="26"/>
  <c r="AQ32" i="26" s="1"/>
  <c r="AG31" i="41"/>
  <c r="AP31" i="41" s="1"/>
  <c r="AF31" i="41"/>
  <c r="AO31" i="41" s="1"/>
  <c r="AE31" i="41"/>
  <c r="W32" i="41"/>
  <c r="AR31" i="25"/>
  <c r="AE32" i="87"/>
  <c r="W33" i="87"/>
  <c r="AF32" i="87"/>
  <c r="AO32" i="87" s="1"/>
  <c r="AG32" i="87"/>
  <c r="AP32" i="87" s="1"/>
  <c r="AF32" i="38"/>
  <c r="AO32" i="38" s="1"/>
  <c r="W33" i="38"/>
  <c r="AE32" i="38"/>
  <c r="AG32" i="38"/>
  <c r="AP32" i="38" s="1"/>
  <c r="AI31" i="40"/>
  <c r="AN31" i="40"/>
  <c r="AH33" i="48"/>
  <c r="AQ33" i="48" s="1"/>
  <c r="AH30" i="94"/>
  <c r="AQ30" i="94" s="1"/>
  <c r="AH33" i="79"/>
  <c r="AQ33" i="79" s="1"/>
  <c r="AR29" i="27"/>
  <c r="X32" i="75"/>
  <c r="Y32" i="75"/>
  <c r="AN30" i="74"/>
  <c r="AI30" i="74"/>
  <c r="AI29" i="35"/>
  <c r="AN29" i="35"/>
  <c r="AR31" i="77"/>
  <c r="Z33" i="86"/>
  <c r="AR31" i="82"/>
  <c r="Z33" i="48"/>
  <c r="Y33" i="28"/>
  <c r="X33" i="28"/>
  <c r="AR31" i="87"/>
  <c r="AH32" i="37"/>
  <c r="AQ32" i="37" s="1"/>
  <c r="X33" i="76"/>
  <c r="Y33" i="76"/>
  <c r="Y32" i="73"/>
  <c r="X32" i="73"/>
  <c r="AR31" i="36"/>
  <c r="X32" i="40"/>
  <c r="Y32" i="40"/>
  <c r="AH32" i="43"/>
  <c r="AQ32" i="43" s="1"/>
  <c r="AR29" i="94"/>
  <c r="Y32" i="91"/>
  <c r="X32" i="91"/>
  <c r="Y31" i="90"/>
  <c r="X31" i="90"/>
  <c r="Y32" i="88"/>
  <c r="X32" i="88"/>
  <c r="AH32" i="36"/>
  <c r="AQ32" i="36" s="1"/>
  <c r="AR30" i="92"/>
  <c r="AR31" i="31"/>
  <c r="AF32" i="77"/>
  <c r="AO32" i="77" s="1"/>
  <c r="AE32" i="77"/>
  <c r="W33" i="77"/>
  <c r="AG32" i="77"/>
  <c r="AP32" i="77" s="1"/>
  <c r="AN30" i="32"/>
  <c r="AI30" i="32"/>
  <c r="X33" i="42"/>
  <c r="Y33" i="42"/>
  <c r="Z33" i="79"/>
  <c r="AH31" i="41"/>
  <c r="AQ31" i="41" s="1"/>
  <c r="Z31" i="29"/>
  <c r="AI31" i="75"/>
  <c r="AN31" i="75"/>
  <c r="AN31" i="34"/>
  <c r="AI31" i="34"/>
  <c r="Y32" i="85"/>
  <c r="X32" i="85"/>
  <c r="AR32" i="86"/>
  <c r="AH32" i="87"/>
  <c r="AQ32" i="87" s="1"/>
  <c r="AR31" i="83"/>
  <c r="AH32" i="38"/>
  <c r="AQ32" i="38" s="1"/>
  <c r="AR31" i="30"/>
  <c r="Y32" i="93"/>
  <c r="X32" i="93"/>
  <c r="AI32" i="28"/>
  <c r="AN32" i="28"/>
  <c r="X31" i="45"/>
  <c r="Y31" i="45"/>
  <c r="AN30" i="90"/>
  <c r="AI30" i="90"/>
  <c r="AI31" i="88"/>
  <c r="AN31" i="88"/>
  <c r="Z32" i="73" l="1"/>
  <c r="AG32" i="43"/>
  <c r="AP32" i="43" s="1"/>
  <c r="Z31" i="45"/>
  <c r="W33" i="26"/>
  <c r="W31" i="94"/>
  <c r="AE32" i="26"/>
  <c r="AF30" i="94"/>
  <c r="AO30" i="94" s="1"/>
  <c r="AF32" i="37"/>
  <c r="AO32" i="37" s="1"/>
  <c r="Z31" i="78"/>
  <c r="AI31" i="33"/>
  <c r="W33" i="83"/>
  <c r="AF32" i="25"/>
  <c r="AO32" i="25" s="1"/>
  <c r="AF32" i="83"/>
  <c r="AO32" i="83" s="1"/>
  <c r="AG32" i="25"/>
  <c r="AP32" i="25" s="1"/>
  <c r="Z31" i="32"/>
  <c r="W32" i="32" s="1"/>
  <c r="Z32" i="34"/>
  <c r="Z31" i="39"/>
  <c r="AG32" i="82"/>
  <c r="AP32" i="82" s="1"/>
  <c r="AF32" i="82"/>
  <c r="AO32" i="82" s="1"/>
  <c r="Z31" i="90"/>
  <c r="W32" i="90" s="1"/>
  <c r="W33" i="25"/>
  <c r="W33" i="82"/>
  <c r="Z32" i="85"/>
  <c r="Z32" i="40"/>
  <c r="AF32" i="40" s="1"/>
  <c r="AO32" i="40" s="1"/>
  <c r="Z32" i="95"/>
  <c r="AE32" i="95" s="1"/>
  <c r="AF32" i="43"/>
  <c r="AO32" i="43" s="1"/>
  <c r="W33" i="37"/>
  <c r="AF32" i="73"/>
  <c r="AO32" i="73" s="1"/>
  <c r="AE32" i="73"/>
  <c r="W33" i="73"/>
  <c r="AG32" i="73"/>
  <c r="AP32" i="73" s="1"/>
  <c r="AG31" i="32"/>
  <c r="AP31" i="32" s="1"/>
  <c r="AF31" i="32"/>
  <c r="AO31" i="32" s="1"/>
  <c r="AE31" i="32"/>
  <c r="AE32" i="40"/>
  <c r="AR30" i="90"/>
  <c r="AR32" i="28"/>
  <c r="AE30" i="27"/>
  <c r="AG30" i="27"/>
  <c r="AP30" i="27" s="1"/>
  <c r="AF30" i="27"/>
  <c r="AO30" i="27" s="1"/>
  <c r="W31" i="27"/>
  <c r="AE31" i="84"/>
  <c r="AG31" i="84"/>
  <c r="AP31" i="84" s="1"/>
  <c r="AF31" i="84"/>
  <c r="AO31" i="84" s="1"/>
  <c r="W32" i="84"/>
  <c r="AH31" i="47"/>
  <c r="AQ31" i="47" s="1"/>
  <c r="AR31" i="88"/>
  <c r="AF31" i="29"/>
  <c r="AO31" i="29" s="1"/>
  <c r="AE31" i="29"/>
  <c r="W32" i="29"/>
  <c r="AG31" i="29"/>
  <c r="AP31" i="29" s="1"/>
  <c r="AG33" i="79"/>
  <c r="AP33" i="79" s="1"/>
  <c r="AF33" i="79"/>
  <c r="AO33" i="79" s="1"/>
  <c r="AE33" i="79"/>
  <c r="W34" i="79"/>
  <c r="AH33" i="28"/>
  <c r="AQ33" i="28" s="1"/>
  <c r="AG33" i="86"/>
  <c r="AP33" i="86" s="1"/>
  <c r="AF33" i="86"/>
  <c r="AO33" i="86" s="1"/>
  <c r="AE33" i="86"/>
  <c r="W34" i="86"/>
  <c r="AI32" i="38"/>
  <c r="AN32" i="38"/>
  <c r="Y32" i="41"/>
  <c r="X32" i="41"/>
  <c r="AR30" i="47"/>
  <c r="W33" i="44"/>
  <c r="AG32" i="44"/>
  <c r="AP32" i="44" s="1"/>
  <c r="AF32" i="44"/>
  <c r="AO32" i="44" s="1"/>
  <c r="AE32" i="44"/>
  <c r="Y33" i="30"/>
  <c r="X33" i="30"/>
  <c r="AI32" i="36"/>
  <c r="AN32" i="36"/>
  <c r="AN33" i="96"/>
  <c r="AI33" i="96"/>
  <c r="Y33" i="26"/>
  <c r="X33" i="26"/>
  <c r="X33" i="43"/>
  <c r="Y33" i="43"/>
  <c r="Y33" i="37"/>
  <c r="X33" i="37"/>
  <c r="AI32" i="82"/>
  <c r="AN32" i="82"/>
  <c r="AH32" i="33"/>
  <c r="AQ32" i="33" s="1"/>
  <c r="AR31" i="91"/>
  <c r="W32" i="78"/>
  <c r="AG31" i="78"/>
  <c r="AP31" i="78" s="1"/>
  <c r="AE31" i="78"/>
  <c r="AF31" i="78"/>
  <c r="AO31" i="78" s="1"/>
  <c r="AN32" i="30"/>
  <c r="AI32" i="30"/>
  <c r="AN32" i="43"/>
  <c r="AI32" i="37"/>
  <c r="AN32" i="37"/>
  <c r="AH33" i="42"/>
  <c r="AQ33" i="42" s="1"/>
  <c r="X33" i="77"/>
  <c r="Y33" i="77"/>
  <c r="AH32" i="88"/>
  <c r="AQ32" i="88" s="1"/>
  <c r="AH32" i="91"/>
  <c r="AQ32" i="91" s="1"/>
  <c r="Z33" i="28"/>
  <c r="AH32" i="75"/>
  <c r="AQ32" i="75" s="1"/>
  <c r="X33" i="38"/>
  <c r="Y33" i="38"/>
  <c r="AI32" i="87"/>
  <c r="AN32" i="87"/>
  <c r="AH30" i="35"/>
  <c r="AQ30" i="35" s="1"/>
  <c r="Z32" i="33"/>
  <c r="X31" i="81"/>
  <c r="Y31" i="81"/>
  <c r="Z31" i="47"/>
  <c r="AH32" i="80"/>
  <c r="AQ32" i="80" s="1"/>
  <c r="AR32" i="76"/>
  <c r="X33" i="31"/>
  <c r="Y33" i="31"/>
  <c r="AN32" i="83"/>
  <c r="AI32" i="83"/>
  <c r="Y33" i="25"/>
  <c r="X33" i="25"/>
  <c r="Z33" i="25" s="1"/>
  <c r="AN31" i="92"/>
  <c r="AI31" i="92"/>
  <c r="AR31" i="33"/>
  <c r="Z33" i="42"/>
  <c r="AN32" i="77"/>
  <c r="AI32" i="77"/>
  <c r="AH33" i="76"/>
  <c r="AQ33" i="76" s="1"/>
  <c r="AF33" i="48"/>
  <c r="AO33" i="48" s="1"/>
  <c r="AG33" i="48"/>
  <c r="AP33" i="48" s="1"/>
  <c r="AE33" i="48"/>
  <c r="W34" i="48"/>
  <c r="Z32" i="75"/>
  <c r="AR30" i="39"/>
  <c r="AR30" i="45"/>
  <c r="AR31" i="93"/>
  <c r="AH31" i="39"/>
  <c r="AQ31" i="39" s="1"/>
  <c r="Z32" i="80"/>
  <c r="X30" i="89"/>
  <c r="Y30" i="89"/>
  <c r="AN32" i="25"/>
  <c r="Y32" i="92"/>
  <c r="X32" i="92"/>
  <c r="X31" i="94"/>
  <c r="Y31" i="94"/>
  <c r="AH32" i="40"/>
  <c r="AQ32" i="40" s="1"/>
  <c r="Y33" i="87"/>
  <c r="X33" i="87"/>
  <c r="AN31" i="41"/>
  <c r="AI31" i="41"/>
  <c r="AH31" i="32"/>
  <c r="AQ31" i="32" s="1"/>
  <c r="AN29" i="89"/>
  <c r="AI29" i="89"/>
  <c r="AN32" i="26"/>
  <c r="AI32" i="26"/>
  <c r="AN30" i="94"/>
  <c r="AI30" i="94"/>
  <c r="AH32" i="93"/>
  <c r="AQ32" i="93" s="1"/>
  <c r="AR31" i="34"/>
  <c r="AH31" i="45"/>
  <c r="AQ31" i="45" s="1"/>
  <c r="Z32" i="93"/>
  <c r="AR30" i="32"/>
  <c r="Z32" i="88"/>
  <c r="Z32" i="91"/>
  <c r="Z33" i="76"/>
  <c r="AR29" i="35"/>
  <c r="AR31" i="40"/>
  <c r="AR32" i="42"/>
  <c r="Z30" i="35"/>
  <c r="AH32" i="95"/>
  <c r="AQ32" i="95" s="1"/>
  <c r="AR31" i="85"/>
  <c r="Y30" i="46"/>
  <c r="X30" i="46"/>
  <c r="AR30" i="78"/>
  <c r="AH32" i="34"/>
  <c r="AQ32" i="34" s="1"/>
  <c r="AI32" i="31"/>
  <c r="AN32" i="31"/>
  <c r="AR31" i="73"/>
  <c r="X33" i="83"/>
  <c r="Y33" i="83"/>
  <c r="X34" i="96"/>
  <c r="Y34" i="96"/>
  <c r="AF32" i="85"/>
  <c r="AO32" i="85" s="1"/>
  <c r="AE32" i="85"/>
  <c r="W33" i="85"/>
  <c r="AG32" i="85"/>
  <c r="AP32" i="85" s="1"/>
  <c r="W32" i="74"/>
  <c r="AG31" i="74"/>
  <c r="AP31" i="74" s="1"/>
  <c r="AF31" i="74"/>
  <c r="AO31" i="74" s="1"/>
  <c r="AE31" i="74"/>
  <c r="AG31" i="45"/>
  <c r="AP31" i="45" s="1"/>
  <c r="W32" i="45"/>
  <c r="AF31" i="45"/>
  <c r="AO31" i="45" s="1"/>
  <c r="AE31" i="45"/>
  <c r="AH32" i="85"/>
  <c r="AQ32" i="85" s="1"/>
  <c r="AR31" i="75"/>
  <c r="AH31" i="90"/>
  <c r="AQ31" i="90" s="1"/>
  <c r="AH32" i="73"/>
  <c r="AQ32" i="73" s="1"/>
  <c r="AR30" i="74"/>
  <c r="AH31" i="74"/>
  <c r="AQ31" i="74" s="1"/>
  <c r="AI30" i="81"/>
  <c r="AN30" i="81"/>
  <c r="AN29" i="46"/>
  <c r="AI29" i="46"/>
  <c r="AR31" i="80"/>
  <c r="AH31" i="78"/>
  <c r="AQ31" i="78" s="1"/>
  <c r="AG31" i="39"/>
  <c r="AP31" i="39" s="1"/>
  <c r="AE31" i="39"/>
  <c r="AF31" i="39"/>
  <c r="AO31" i="39" s="1"/>
  <c r="W32" i="39"/>
  <c r="AR31" i="95"/>
  <c r="AF32" i="34"/>
  <c r="AO32" i="34" s="1"/>
  <c r="AE32" i="34"/>
  <c r="W33" i="34"/>
  <c r="AG32" i="34"/>
  <c r="AP32" i="34" s="1"/>
  <c r="Y33" i="36"/>
  <c r="X33" i="36"/>
  <c r="X33" i="82"/>
  <c r="Y33" i="82"/>
  <c r="W33" i="40" l="1"/>
  <c r="Z31" i="81"/>
  <c r="Z34" i="96"/>
  <c r="W35" i="96" s="1"/>
  <c r="AG32" i="40"/>
  <c r="AP32" i="40" s="1"/>
  <c r="AF31" i="90"/>
  <c r="AO31" i="90" s="1"/>
  <c r="AE31" i="90"/>
  <c r="AI32" i="43"/>
  <c r="AG31" i="90"/>
  <c r="AP31" i="90" s="1"/>
  <c r="AI32" i="25"/>
  <c r="Z33" i="43"/>
  <c r="AE33" i="43" s="1"/>
  <c r="Z33" i="38"/>
  <c r="AE33" i="38" s="1"/>
  <c r="W33" i="95"/>
  <c r="Z31" i="94"/>
  <c r="Z33" i="26"/>
  <c r="AF32" i="95"/>
  <c r="AO32" i="95" s="1"/>
  <c r="Z30" i="46"/>
  <c r="AG30" i="46" s="1"/>
  <c r="AP30" i="46" s="1"/>
  <c r="AG32" i="95"/>
  <c r="AP32" i="95" s="1"/>
  <c r="Z33" i="37"/>
  <c r="AF33" i="37" s="1"/>
  <c r="AO33" i="37" s="1"/>
  <c r="Z33" i="82"/>
  <c r="AG33" i="82" s="1"/>
  <c r="AP33" i="82" s="1"/>
  <c r="Z33" i="77"/>
  <c r="AG33" i="77" s="1"/>
  <c r="AP33" i="77" s="1"/>
  <c r="Z33" i="87"/>
  <c r="W34" i="87" s="1"/>
  <c r="Z32" i="92"/>
  <c r="W33" i="92" s="1"/>
  <c r="AE33" i="77"/>
  <c r="AF33" i="87"/>
  <c r="AO33" i="87" s="1"/>
  <c r="W34" i="26"/>
  <c r="AG33" i="26"/>
  <c r="AP33" i="26" s="1"/>
  <c r="AF33" i="26"/>
  <c r="AO33" i="26" s="1"/>
  <c r="AE33" i="26"/>
  <c r="AF34" i="96"/>
  <c r="AO34" i="96" s="1"/>
  <c r="AE34" i="96"/>
  <c r="AG34" i="96"/>
  <c r="AP34" i="96" s="1"/>
  <c r="W34" i="38"/>
  <c r="AG33" i="38"/>
  <c r="AP33" i="38" s="1"/>
  <c r="AF33" i="38"/>
  <c r="AO33" i="38" s="1"/>
  <c r="AG33" i="37"/>
  <c r="AP33" i="37" s="1"/>
  <c r="X32" i="74"/>
  <c r="Y32" i="74"/>
  <c r="AG32" i="88"/>
  <c r="AP32" i="88" s="1"/>
  <c r="AF32" i="88"/>
  <c r="AO32" i="88" s="1"/>
  <c r="AE32" i="88"/>
  <c r="W33" i="88"/>
  <c r="AR32" i="26"/>
  <c r="AG32" i="80"/>
  <c r="AP32" i="80" s="1"/>
  <c r="AF32" i="80"/>
  <c r="AO32" i="80" s="1"/>
  <c r="AE32" i="80"/>
  <c r="W33" i="80"/>
  <c r="AE32" i="75"/>
  <c r="W33" i="75"/>
  <c r="AF32" i="75"/>
  <c r="AO32" i="75" s="1"/>
  <c r="AG32" i="75"/>
  <c r="AP32" i="75" s="1"/>
  <c r="AH33" i="25"/>
  <c r="AQ33" i="25" s="1"/>
  <c r="AH33" i="31"/>
  <c r="AQ33" i="31" s="1"/>
  <c r="AE31" i="81"/>
  <c r="AG31" i="81"/>
  <c r="AP31" i="81" s="1"/>
  <c r="AF31" i="81"/>
  <c r="AO31" i="81" s="1"/>
  <c r="W32" i="81"/>
  <c r="AR32" i="82"/>
  <c r="AH32" i="41"/>
  <c r="AQ32" i="41" s="1"/>
  <c r="Y34" i="86"/>
  <c r="X34" i="86"/>
  <c r="AN31" i="84"/>
  <c r="AI31" i="84"/>
  <c r="Y33" i="40"/>
  <c r="X33" i="40"/>
  <c r="Y33" i="95"/>
  <c r="X33" i="95"/>
  <c r="AR29" i="46"/>
  <c r="AH34" i="96"/>
  <c r="AQ34" i="96" s="1"/>
  <c r="AR32" i="25"/>
  <c r="Y34" i="48"/>
  <c r="X34" i="48"/>
  <c r="AE33" i="42"/>
  <c r="W34" i="42"/>
  <c r="AF33" i="42"/>
  <c r="AO33" i="42" s="1"/>
  <c r="AG33" i="42"/>
  <c r="AP33" i="42" s="1"/>
  <c r="Z33" i="31"/>
  <c r="AG32" i="33"/>
  <c r="AP32" i="33" s="1"/>
  <c r="AF32" i="33"/>
  <c r="AO32" i="33" s="1"/>
  <c r="W33" i="33"/>
  <c r="AE32" i="33"/>
  <c r="AR32" i="37"/>
  <c r="AI31" i="78"/>
  <c r="AN31" i="78"/>
  <c r="AI31" i="90"/>
  <c r="AN31" i="90"/>
  <c r="AH33" i="37"/>
  <c r="AQ33" i="37" s="1"/>
  <c r="AH33" i="26"/>
  <c r="AQ33" i="26" s="1"/>
  <c r="AR32" i="36"/>
  <c r="AN33" i="86"/>
  <c r="AI33" i="86"/>
  <c r="X31" i="27"/>
  <c r="Y31" i="27"/>
  <c r="Z31" i="27" s="1"/>
  <c r="AI32" i="40"/>
  <c r="AN32" i="40"/>
  <c r="X32" i="32"/>
  <c r="Z32" i="32" s="1"/>
  <c r="Y32" i="32"/>
  <c r="Y32" i="39"/>
  <c r="X32" i="39"/>
  <c r="Z32" i="39" s="1"/>
  <c r="AN31" i="39"/>
  <c r="AI31" i="39"/>
  <c r="AR30" i="81"/>
  <c r="AI31" i="74"/>
  <c r="AN31" i="74"/>
  <c r="AR29" i="89"/>
  <c r="AH31" i="94"/>
  <c r="AQ31" i="94" s="1"/>
  <c r="AI33" i="48"/>
  <c r="AN33" i="48"/>
  <c r="W34" i="25"/>
  <c r="AG33" i="25"/>
  <c r="AP33" i="25" s="1"/>
  <c r="AF33" i="25"/>
  <c r="AO33" i="25" s="1"/>
  <c r="AE33" i="25"/>
  <c r="AR32" i="87"/>
  <c r="AR32" i="43"/>
  <c r="AH33" i="30"/>
  <c r="AQ33" i="30" s="1"/>
  <c r="Z32" i="41"/>
  <c r="X32" i="84"/>
  <c r="Z32" i="84" s="1"/>
  <c r="Y32" i="84"/>
  <c r="AH33" i="82"/>
  <c r="AQ33" i="82" s="1"/>
  <c r="Y33" i="34"/>
  <c r="X33" i="34"/>
  <c r="AH33" i="36"/>
  <c r="AQ33" i="36" s="1"/>
  <c r="AN32" i="34"/>
  <c r="AI32" i="34"/>
  <c r="Z33" i="36"/>
  <c r="AN31" i="45"/>
  <c r="AI31" i="45"/>
  <c r="Y33" i="85"/>
  <c r="X33" i="85"/>
  <c r="AR32" i="31"/>
  <c r="AG30" i="35"/>
  <c r="AP30" i="35" s="1"/>
  <c r="AE30" i="35"/>
  <c r="W31" i="35"/>
  <c r="AF30" i="35"/>
  <c r="AO30" i="35" s="1"/>
  <c r="AG32" i="93"/>
  <c r="AP32" i="93" s="1"/>
  <c r="AE32" i="93"/>
  <c r="AF32" i="93"/>
  <c r="AO32" i="93" s="1"/>
  <c r="W33" i="93"/>
  <c r="AR31" i="41"/>
  <c r="W32" i="94"/>
  <c r="AE31" i="94"/>
  <c r="AG31" i="94"/>
  <c r="AP31" i="94" s="1"/>
  <c r="AF31" i="94"/>
  <c r="AO31" i="94" s="1"/>
  <c r="AR32" i="83"/>
  <c r="AF31" i="47"/>
  <c r="AO31" i="47" s="1"/>
  <c r="AE31" i="47"/>
  <c r="W32" i="47"/>
  <c r="AG31" i="47"/>
  <c r="AP31" i="47" s="1"/>
  <c r="X33" i="44"/>
  <c r="Y33" i="44"/>
  <c r="Y34" i="79"/>
  <c r="X34" i="79"/>
  <c r="AI31" i="32"/>
  <c r="AN31" i="32"/>
  <c r="Y33" i="73"/>
  <c r="X33" i="73"/>
  <c r="AI32" i="85"/>
  <c r="AN32" i="85"/>
  <c r="AH33" i="83"/>
  <c r="AQ33" i="83" s="1"/>
  <c r="AF33" i="76"/>
  <c r="AO33" i="76" s="1"/>
  <c r="AE33" i="76"/>
  <c r="AG33" i="76"/>
  <c r="AP33" i="76" s="1"/>
  <c r="W34" i="76"/>
  <c r="AR30" i="94"/>
  <c r="AH32" i="92"/>
  <c r="AQ32" i="92" s="1"/>
  <c r="AH30" i="89"/>
  <c r="AQ30" i="89" s="1"/>
  <c r="AR31" i="92"/>
  <c r="AH33" i="38"/>
  <c r="AQ33" i="38" s="1"/>
  <c r="AR32" i="30"/>
  <c r="X32" i="78"/>
  <c r="Y32" i="78"/>
  <c r="Y32" i="90"/>
  <c r="X32" i="90"/>
  <c r="AR33" i="96"/>
  <c r="Z33" i="30"/>
  <c r="AR32" i="38"/>
  <c r="AN33" i="79"/>
  <c r="AI33" i="79"/>
  <c r="X32" i="29"/>
  <c r="Y32" i="29"/>
  <c r="AI32" i="95"/>
  <c r="AN32" i="95"/>
  <c r="AI32" i="73"/>
  <c r="AN32" i="73"/>
  <c r="Y32" i="45"/>
  <c r="X32" i="45"/>
  <c r="Z33" i="83"/>
  <c r="AH30" i="46"/>
  <c r="AQ30" i="46" s="1"/>
  <c r="AF32" i="91"/>
  <c r="AO32" i="91" s="1"/>
  <c r="AE32" i="91"/>
  <c r="AG32" i="91"/>
  <c r="AP32" i="91" s="1"/>
  <c r="W33" i="91"/>
  <c r="AH33" i="87"/>
  <c r="AQ33" i="87" s="1"/>
  <c r="Z30" i="89"/>
  <c r="AR32" i="77"/>
  <c r="AH31" i="81"/>
  <c r="AQ31" i="81" s="1"/>
  <c r="AG33" i="28"/>
  <c r="AP33" i="28" s="1"/>
  <c r="AF33" i="28"/>
  <c r="AO33" i="28" s="1"/>
  <c r="W34" i="28"/>
  <c r="AE33" i="28"/>
  <c r="AH33" i="77"/>
  <c r="AQ33" i="77" s="1"/>
  <c r="AH33" i="43"/>
  <c r="AQ33" i="43" s="1"/>
  <c r="AI32" i="44"/>
  <c r="AN32" i="44"/>
  <c r="AI31" i="29"/>
  <c r="AN31" i="29"/>
  <c r="AN30" i="27"/>
  <c r="AI30" i="27"/>
  <c r="W34" i="37" l="1"/>
  <c r="AE33" i="37"/>
  <c r="AF30" i="46"/>
  <c r="AO30" i="46" s="1"/>
  <c r="AF33" i="43"/>
  <c r="AO33" i="43" s="1"/>
  <c r="W31" i="46"/>
  <c r="AG33" i="43"/>
  <c r="AP33" i="43" s="1"/>
  <c r="W34" i="43"/>
  <c r="X34" i="43" s="1"/>
  <c r="AE32" i="92"/>
  <c r="AN32" i="92" s="1"/>
  <c r="W34" i="77"/>
  <c r="AE33" i="82"/>
  <c r="Z33" i="95"/>
  <c r="AE33" i="87"/>
  <c r="AF33" i="77"/>
  <c r="AO33" i="77" s="1"/>
  <c r="W34" i="82"/>
  <c r="Y34" i="82" s="1"/>
  <c r="Z33" i="40"/>
  <c r="Z33" i="85"/>
  <c r="AG33" i="87"/>
  <c r="AP33" i="87" s="1"/>
  <c r="Z32" i="78"/>
  <c r="AE32" i="78" s="1"/>
  <c r="Z32" i="45"/>
  <c r="Z33" i="73"/>
  <c r="W34" i="73" s="1"/>
  <c r="AF32" i="92"/>
  <c r="AO32" i="92" s="1"/>
  <c r="AE30" i="46"/>
  <c r="AF33" i="82"/>
  <c r="AO33" i="82" s="1"/>
  <c r="Z34" i="48"/>
  <c r="AG34" i="48" s="1"/>
  <c r="AP34" i="48" s="1"/>
  <c r="AG32" i="92"/>
  <c r="AP32" i="92" s="1"/>
  <c r="Z34" i="79"/>
  <c r="W35" i="79" s="1"/>
  <c r="AF31" i="27"/>
  <c r="AO31" i="27" s="1"/>
  <c r="AG31" i="27"/>
  <c r="AP31" i="27" s="1"/>
  <c r="W32" i="27"/>
  <c r="AE31" i="27"/>
  <c r="W34" i="30"/>
  <c r="AG33" i="30"/>
  <c r="AP33" i="30" s="1"/>
  <c r="AF33" i="30"/>
  <c r="AO33" i="30" s="1"/>
  <c r="AE33" i="30"/>
  <c r="AN32" i="91"/>
  <c r="AI32" i="91"/>
  <c r="AR32" i="73"/>
  <c r="AR33" i="79"/>
  <c r="AN31" i="47"/>
  <c r="AI31" i="47"/>
  <c r="AI31" i="94"/>
  <c r="AN31" i="94"/>
  <c r="Y31" i="35"/>
  <c r="X31" i="35"/>
  <c r="AH33" i="34"/>
  <c r="AQ33" i="34" s="1"/>
  <c r="AR31" i="74"/>
  <c r="AR32" i="40"/>
  <c r="AN32" i="33"/>
  <c r="AI32" i="33"/>
  <c r="AI32" i="75"/>
  <c r="AN32" i="75"/>
  <c r="AN33" i="37"/>
  <c r="AI33" i="37"/>
  <c r="X34" i="38"/>
  <c r="Y34" i="38"/>
  <c r="Y34" i="87"/>
  <c r="X34" i="87"/>
  <c r="Y34" i="43"/>
  <c r="AH32" i="29"/>
  <c r="AQ32" i="29" s="1"/>
  <c r="AR30" i="27"/>
  <c r="AN30" i="35"/>
  <c r="AI30" i="35"/>
  <c r="Y34" i="25"/>
  <c r="X34" i="25"/>
  <c r="W33" i="39"/>
  <c r="AG32" i="39"/>
  <c r="AP32" i="39" s="1"/>
  <c r="AF32" i="39"/>
  <c r="AO32" i="39" s="1"/>
  <c r="AE32" i="39"/>
  <c r="AR31" i="90"/>
  <c r="W35" i="48"/>
  <c r="AE34" i="48"/>
  <c r="AE33" i="95"/>
  <c r="AF33" i="95"/>
  <c r="AO33" i="95" s="1"/>
  <c r="W34" i="95"/>
  <c r="AG33" i="95"/>
  <c r="AP33" i="95" s="1"/>
  <c r="AH34" i="86"/>
  <c r="AQ34" i="86" s="1"/>
  <c r="AN33" i="38"/>
  <c r="AI33" i="38"/>
  <c r="AI33" i="26"/>
  <c r="AN33" i="26"/>
  <c r="AN33" i="87"/>
  <c r="AI33" i="87"/>
  <c r="AN33" i="82"/>
  <c r="AI33" i="82"/>
  <c r="AG33" i="83"/>
  <c r="AP33" i="83" s="1"/>
  <c r="AF33" i="83"/>
  <c r="AO33" i="83" s="1"/>
  <c r="W34" i="83"/>
  <c r="AE33" i="83"/>
  <c r="AH32" i="90"/>
  <c r="AQ32" i="90" s="1"/>
  <c r="AI33" i="76"/>
  <c r="AN33" i="76"/>
  <c r="AH33" i="44"/>
  <c r="AQ33" i="44" s="1"/>
  <c r="AG33" i="85"/>
  <c r="AP33" i="85" s="1"/>
  <c r="AF33" i="85"/>
  <c r="AO33" i="85" s="1"/>
  <c r="AE33" i="85"/>
  <c r="W34" i="85"/>
  <c r="AR31" i="29"/>
  <c r="AH32" i="45"/>
  <c r="AQ32" i="45" s="1"/>
  <c r="AR32" i="95"/>
  <c r="AR31" i="32"/>
  <c r="Z33" i="44"/>
  <c r="X32" i="94"/>
  <c r="Y32" i="94"/>
  <c r="AN32" i="93"/>
  <c r="AI32" i="93"/>
  <c r="AR31" i="45"/>
  <c r="Z33" i="34"/>
  <c r="AH31" i="27"/>
  <c r="AQ31" i="27" s="1"/>
  <c r="Y33" i="33"/>
  <c r="X33" i="33"/>
  <c r="AH33" i="40"/>
  <c r="AQ33" i="40" s="1"/>
  <c r="Y33" i="80"/>
  <c r="X33" i="80"/>
  <c r="Y33" i="88"/>
  <c r="X33" i="88"/>
  <c r="AH32" i="74"/>
  <c r="AQ32" i="74" s="1"/>
  <c r="X31" i="46"/>
  <c r="Y31" i="46"/>
  <c r="AI33" i="43"/>
  <c r="AN33" i="43"/>
  <c r="AF32" i="45"/>
  <c r="AO32" i="45" s="1"/>
  <c r="AG32" i="45"/>
  <c r="AP32" i="45" s="1"/>
  <c r="AE32" i="45"/>
  <c r="W33" i="45"/>
  <c r="AN33" i="28"/>
  <c r="AI33" i="28"/>
  <c r="W31" i="89"/>
  <c r="AE30" i="89"/>
  <c r="AF30" i="89"/>
  <c r="AO30" i="89" s="1"/>
  <c r="AG30" i="89"/>
  <c r="AP30" i="89" s="1"/>
  <c r="X33" i="91"/>
  <c r="Y33" i="91"/>
  <c r="Z32" i="90"/>
  <c r="AR32" i="85"/>
  <c r="AH34" i="79"/>
  <c r="AQ34" i="79" s="1"/>
  <c r="AH32" i="84"/>
  <c r="AQ32" i="84" s="1"/>
  <c r="AI33" i="25"/>
  <c r="AN33" i="25"/>
  <c r="AR33" i="48"/>
  <c r="AR31" i="39"/>
  <c r="AH32" i="32"/>
  <c r="AQ32" i="32" s="1"/>
  <c r="AR31" i="78"/>
  <c r="X34" i="42"/>
  <c r="Y34" i="42"/>
  <c r="Z34" i="86"/>
  <c r="AN31" i="81"/>
  <c r="AI31" i="81"/>
  <c r="AN32" i="80"/>
  <c r="AI32" i="80"/>
  <c r="Z32" i="74"/>
  <c r="X35" i="96"/>
  <c r="Y35" i="96"/>
  <c r="AN33" i="77"/>
  <c r="AI33" i="77"/>
  <c r="Y34" i="76"/>
  <c r="X34" i="76"/>
  <c r="AH33" i="73"/>
  <c r="AQ33" i="73" s="1"/>
  <c r="AG33" i="36"/>
  <c r="AP33" i="36" s="1"/>
  <c r="AE33" i="36"/>
  <c r="AF33" i="36"/>
  <c r="AO33" i="36" s="1"/>
  <c r="W34" i="36"/>
  <c r="AG32" i="84"/>
  <c r="AP32" i="84" s="1"/>
  <c r="AF32" i="84"/>
  <c r="AO32" i="84" s="1"/>
  <c r="W33" i="84"/>
  <c r="AE32" i="84"/>
  <c r="AF32" i="32"/>
  <c r="AO32" i="32" s="1"/>
  <c r="AE32" i="32"/>
  <c r="W33" i="32"/>
  <c r="AG32" i="32"/>
  <c r="AP32" i="32" s="1"/>
  <c r="AR33" i="86"/>
  <c r="AI33" i="42"/>
  <c r="AN33" i="42"/>
  <c r="AG33" i="40"/>
  <c r="AP33" i="40" s="1"/>
  <c r="AF33" i="40"/>
  <c r="AO33" i="40" s="1"/>
  <c r="AE33" i="40"/>
  <c r="W34" i="40"/>
  <c r="AN32" i="88"/>
  <c r="AI32" i="88"/>
  <c r="Y33" i="92"/>
  <c r="X33" i="92"/>
  <c r="Z33" i="92" s="1"/>
  <c r="AR32" i="44"/>
  <c r="X34" i="28"/>
  <c r="Y34" i="28"/>
  <c r="Z32" i="29"/>
  <c r="AH32" i="78"/>
  <c r="AQ32" i="78" s="1"/>
  <c r="X32" i="47"/>
  <c r="Y32" i="47"/>
  <c r="X33" i="93"/>
  <c r="Y33" i="93"/>
  <c r="AH33" i="85"/>
  <c r="AQ33" i="85" s="1"/>
  <c r="AR32" i="34"/>
  <c r="W33" i="41"/>
  <c r="AG32" i="41"/>
  <c r="AP32" i="41" s="1"/>
  <c r="AF32" i="41"/>
  <c r="AO32" i="41" s="1"/>
  <c r="AE32" i="41"/>
  <c r="AH32" i="39"/>
  <c r="AQ32" i="39" s="1"/>
  <c r="AE33" i="31"/>
  <c r="W34" i="31"/>
  <c r="AG33" i="31"/>
  <c r="AP33" i="31" s="1"/>
  <c r="AF33" i="31"/>
  <c r="AO33" i="31" s="1"/>
  <c r="AH34" i="48"/>
  <c r="AQ34" i="48" s="1"/>
  <c r="AH33" i="95"/>
  <c r="AQ33" i="95" s="1"/>
  <c r="AR31" i="84"/>
  <c r="Y32" i="81"/>
  <c r="X32" i="81"/>
  <c r="Z32" i="81" s="1"/>
  <c r="Y33" i="75"/>
  <c r="X33" i="75"/>
  <c r="Y34" i="37"/>
  <c r="X34" i="37"/>
  <c r="AN34" i="96"/>
  <c r="AI34" i="96"/>
  <c r="X34" i="26"/>
  <c r="Y34" i="26"/>
  <c r="AI30" i="46"/>
  <c r="AN30" i="46"/>
  <c r="X34" i="77"/>
  <c r="Y34" i="77"/>
  <c r="Z34" i="28" l="1"/>
  <c r="Z35" i="96"/>
  <c r="AF34" i="48"/>
  <c r="AO34" i="48" s="1"/>
  <c r="AG32" i="78"/>
  <c r="AP32" i="78" s="1"/>
  <c r="Z34" i="43"/>
  <c r="AF34" i="43" s="1"/>
  <c r="AO34" i="43" s="1"/>
  <c r="AI32" i="92"/>
  <c r="X34" i="82"/>
  <c r="Z34" i="82" s="1"/>
  <c r="AE33" i="73"/>
  <c r="AF32" i="78"/>
  <c r="AO32" i="78" s="1"/>
  <c r="AF33" i="73"/>
  <c r="AO33" i="73" s="1"/>
  <c r="Z31" i="46"/>
  <c r="AE31" i="46" s="1"/>
  <c r="Z34" i="37"/>
  <c r="W35" i="37" s="1"/>
  <c r="AG33" i="73"/>
  <c r="AP33" i="73" s="1"/>
  <c r="Z34" i="26"/>
  <c r="AE34" i="79"/>
  <c r="Z33" i="93"/>
  <c r="W34" i="93" s="1"/>
  <c r="W33" i="78"/>
  <c r="X33" i="78" s="1"/>
  <c r="AF34" i="79"/>
  <c r="AO34" i="79" s="1"/>
  <c r="AG34" i="79"/>
  <c r="AP34" i="79" s="1"/>
  <c r="Z33" i="33"/>
  <c r="W34" i="33" s="1"/>
  <c r="Z34" i="38"/>
  <c r="AF34" i="38" s="1"/>
  <c r="AO34" i="38" s="1"/>
  <c r="Z34" i="25"/>
  <c r="AF34" i="25" s="1"/>
  <c r="AO34" i="25" s="1"/>
  <c r="Z33" i="80"/>
  <c r="W34" i="80" s="1"/>
  <c r="Z31" i="35"/>
  <c r="AG31" i="35" s="1"/>
  <c r="AP31" i="35" s="1"/>
  <c r="AE33" i="33"/>
  <c r="AG33" i="33"/>
  <c r="AP33" i="33" s="1"/>
  <c r="AE34" i="43"/>
  <c r="AG34" i="43"/>
  <c r="AP34" i="43" s="1"/>
  <c r="W35" i="43"/>
  <c r="AR32" i="88"/>
  <c r="AH34" i="26"/>
  <c r="AQ34" i="26" s="1"/>
  <c r="AF34" i="37"/>
  <c r="AO34" i="37" s="1"/>
  <c r="AE34" i="37"/>
  <c r="AG32" i="81"/>
  <c r="AP32" i="81" s="1"/>
  <c r="AF32" i="81"/>
  <c r="AO32" i="81" s="1"/>
  <c r="W33" i="81"/>
  <c r="AE32" i="81"/>
  <c r="AH33" i="93"/>
  <c r="AQ33" i="93" s="1"/>
  <c r="AH34" i="28"/>
  <c r="AQ34" i="28" s="1"/>
  <c r="AF33" i="92"/>
  <c r="AO33" i="92" s="1"/>
  <c r="W34" i="92"/>
  <c r="AG33" i="92"/>
  <c r="AP33" i="92" s="1"/>
  <c r="AE33" i="92"/>
  <c r="AF35" i="96"/>
  <c r="AO35" i="96" s="1"/>
  <c r="W36" i="96"/>
  <c r="AE35" i="96"/>
  <c r="AG35" i="96"/>
  <c r="AP35" i="96" s="1"/>
  <c r="W35" i="86"/>
  <c r="AG34" i="86"/>
  <c r="AP34" i="86" s="1"/>
  <c r="AF34" i="86"/>
  <c r="AO34" i="86" s="1"/>
  <c r="AE34" i="86"/>
  <c r="AH31" i="46"/>
  <c r="AQ31" i="46" s="1"/>
  <c r="AH33" i="33"/>
  <c r="AQ33" i="33" s="1"/>
  <c r="AN33" i="85"/>
  <c r="AI33" i="85"/>
  <c r="AR32" i="92"/>
  <c r="AI34" i="48"/>
  <c r="AN34" i="48"/>
  <c r="Y33" i="78"/>
  <c r="AE32" i="74"/>
  <c r="W33" i="74"/>
  <c r="AF32" i="74"/>
  <c r="AO32" i="74" s="1"/>
  <c r="AG32" i="74"/>
  <c r="AP32" i="74" s="1"/>
  <c r="AH33" i="91"/>
  <c r="AQ33" i="91" s="1"/>
  <c r="X31" i="89"/>
  <c r="Y31" i="89"/>
  <c r="AF31" i="46"/>
  <c r="AO31" i="46" s="1"/>
  <c r="AH33" i="88"/>
  <c r="AQ33" i="88" s="1"/>
  <c r="X34" i="95"/>
  <c r="Y34" i="95"/>
  <c r="AR30" i="35"/>
  <c r="AH34" i="87"/>
  <c r="AQ34" i="87" s="1"/>
  <c r="AR33" i="37"/>
  <c r="AI32" i="78"/>
  <c r="AN32" i="78"/>
  <c r="AI34" i="79"/>
  <c r="AN34" i="79"/>
  <c r="AH34" i="77"/>
  <c r="AQ34" i="77" s="1"/>
  <c r="AH33" i="75"/>
  <c r="AQ33" i="75" s="1"/>
  <c r="Y33" i="32"/>
  <c r="X33" i="32"/>
  <c r="AH34" i="76"/>
  <c r="AQ34" i="76" s="1"/>
  <c r="AR33" i="77"/>
  <c r="AR32" i="80"/>
  <c r="AH34" i="42"/>
  <c r="AQ34" i="42" s="1"/>
  <c r="Z33" i="91"/>
  <c r="AR33" i="28"/>
  <c r="AF33" i="34"/>
  <c r="AO33" i="34" s="1"/>
  <c r="AG33" i="34"/>
  <c r="AP33" i="34" s="1"/>
  <c r="AE33" i="34"/>
  <c r="W34" i="34"/>
  <c r="AH32" i="94"/>
  <c r="AQ32" i="94" s="1"/>
  <c r="AR33" i="82"/>
  <c r="X35" i="48"/>
  <c r="Z35" i="48" s="1"/>
  <c r="Y35" i="48"/>
  <c r="AR31" i="94"/>
  <c r="AN33" i="36"/>
  <c r="AI33" i="36"/>
  <c r="Z34" i="77"/>
  <c r="Y33" i="41"/>
  <c r="X33" i="41"/>
  <c r="AH32" i="47"/>
  <c r="AQ32" i="47" s="1"/>
  <c r="AR33" i="42"/>
  <c r="AI32" i="32"/>
  <c r="AN32" i="32"/>
  <c r="Z34" i="42"/>
  <c r="Z33" i="88"/>
  <c r="Z32" i="94"/>
  <c r="AR33" i="76"/>
  <c r="AR33" i="26"/>
  <c r="AN33" i="95"/>
  <c r="AI33" i="95"/>
  <c r="X33" i="39"/>
  <c r="Y33" i="39"/>
  <c r="Z34" i="87"/>
  <c r="AR31" i="47"/>
  <c r="AR32" i="91"/>
  <c r="X34" i="30"/>
  <c r="Z34" i="30" s="1"/>
  <c r="Y34" i="30"/>
  <c r="Y34" i="73"/>
  <c r="X34" i="73"/>
  <c r="AE34" i="26"/>
  <c r="W35" i="26"/>
  <c r="AG34" i="26"/>
  <c r="AP34" i="26" s="1"/>
  <c r="AF34" i="26"/>
  <c r="AO34" i="26" s="1"/>
  <c r="Y33" i="84"/>
  <c r="X33" i="84"/>
  <c r="AR34" i="96"/>
  <c r="AR30" i="46"/>
  <c r="AH34" i="37"/>
  <c r="AQ34" i="37" s="1"/>
  <c r="AH32" i="81"/>
  <c r="AQ32" i="81" s="1"/>
  <c r="Y34" i="31"/>
  <c r="X34" i="31"/>
  <c r="Z32" i="47"/>
  <c r="AG32" i="29"/>
  <c r="AP32" i="29" s="1"/>
  <c r="AF32" i="29"/>
  <c r="AO32" i="29" s="1"/>
  <c r="AE32" i="29"/>
  <c r="W33" i="29"/>
  <c r="AH33" i="92"/>
  <c r="AQ33" i="92" s="1"/>
  <c r="X34" i="40"/>
  <c r="Z34" i="40" s="1"/>
  <c r="Y34" i="40"/>
  <c r="Z34" i="76"/>
  <c r="AR31" i="81"/>
  <c r="AR33" i="25"/>
  <c r="X33" i="45"/>
  <c r="Y33" i="45"/>
  <c r="AR33" i="43"/>
  <c r="AH33" i="80"/>
  <c r="AQ33" i="80" s="1"/>
  <c r="AE33" i="44"/>
  <c r="AF33" i="44"/>
  <c r="AO33" i="44" s="1"/>
  <c r="AG33" i="44"/>
  <c r="AP33" i="44" s="1"/>
  <c r="W34" i="44"/>
  <c r="AN33" i="83"/>
  <c r="AI33" i="83"/>
  <c r="AR33" i="87"/>
  <c r="AR33" i="38"/>
  <c r="AH34" i="25"/>
  <c r="AQ34" i="25" s="1"/>
  <c r="AH34" i="43"/>
  <c r="AQ34" i="43" s="1"/>
  <c r="AR32" i="75"/>
  <c r="AH31" i="35"/>
  <c r="AQ31" i="35" s="1"/>
  <c r="AN31" i="27"/>
  <c r="AI31" i="27"/>
  <c r="AN33" i="73"/>
  <c r="AI33" i="73"/>
  <c r="W35" i="28"/>
  <c r="AE34" i="28"/>
  <c r="AG34" i="28"/>
  <c r="AP34" i="28" s="1"/>
  <c r="AF34" i="28"/>
  <c r="AO34" i="28" s="1"/>
  <c r="Z33" i="75"/>
  <c r="AI33" i="31"/>
  <c r="AN33" i="31"/>
  <c r="AI32" i="41"/>
  <c r="AN32" i="41"/>
  <c r="AN33" i="40"/>
  <c r="AI33" i="40"/>
  <c r="AN32" i="84"/>
  <c r="AI32" i="84"/>
  <c r="X34" i="36"/>
  <c r="Y34" i="36"/>
  <c r="AH34" i="82"/>
  <c r="AQ34" i="82" s="1"/>
  <c r="AH35" i="96"/>
  <c r="AQ35" i="96" s="1"/>
  <c r="AE32" i="90"/>
  <c r="W33" i="90"/>
  <c r="AF32" i="90"/>
  <c r="AO32" i="90" s="1"/>
  <c r="AG32" i="90"/>
  <c r="AP32" i="90" s="1"/>
  <c r="AI30" i="89"/>
  <c r="AN30" i="89"/>
  <c r="AI32" i="45"/>
  <c r="AN32" i="45"/>
  <c r="AR32" i="93"/>
  <c r="X34" i="85"/>
  <c r="Y34" i="85"/>
  <c r="Y34" i="83"/>
  <c r="X34" i="83"/>
  <c r="AI32" i="39"/>
  <c r="AN32" i="39"/>
  <c r="AH34" i="38"/>
  <c r="AQ34" i="38" s="1"/>
  <c r="AR32" i="33"/>
  <c r="AI33" i="30"/>
  <c r="AN33" i="30"/>
  <c r="X32" i="27"/>
  <c r="Y32" i="27"/>
  <c r="Y35" i="79"/>
  <c r="X35" i="79"/>
  <c r="AF33" i="80" l="1"/>
  <c r="AO33" i="80" s="1"/>
  <c r="AE33" i="80"/>
  <c r="AG34" i="37"/>
  <c r="AP34" i="37" s="1"/>
  <c r="AG34" i="25"/>
  <c r="AP34" i="25" s="1"/>
  <c r="W32" i="35"/>
  <c r="AG34" i="82"/>
  <c r="AP34" i="82" s="1"/>
  <c r="W35" i="82"/>
  <c r="Z34" i="36"/>
  <c r="Z34" i="83"/>
  <c r="AG34" i="83" s="1"/>
  <c r="AP34" i="83" s="1"/>
  <c r="Z33" i="84"/>
  <c r="W34" i="84" s="1"/>
  <c r="AG31" i="46"/>
  <c r="AP31" i="46" s="1"/>
  <c r="W35" i="25"/>
  <c r="W32" i="46"/>
  <c r="AE34" i="25"/>
  <c r="AE34" i="82"/>
  <c r="AF34" i="82"/>
  <c r="AO34" i="82" s="1"/>
  <c r="Z31" i="89"/>
  <c r="AG31" i="89" s="1"/>
  <c r="AP31" i="89" s="1"/>
  <c r="AG33" i="80"/>
  <c r="AP33" i="80" s="1"/>
  <c r="AE34" i="38"/>
  <c r="AE33" i="93"/>
  <c r="AG34" i="38"/>
  <c r="AP34" i="38" s="1"/>
  <c r="AF33" i="93"/>
  <c r="AO33" i="93" s="1"/>
  <c r="W35" i="38"/>
  <c r="Y35" i="38" s="1"/>
  <c r="AG33" i="93"/>
  <c r="AP33" i="93" s="1"/>
  <c r="Z33" i="78"/>
  <c r="AF33" i="33"/>
  <c r="AO33" i="33" s="1"/>
  <c r="Z34" i="85"/>
  <c r="W35" i="85" s="1"/>
  <c r="Z33" i="41"/>
  <c r="AE33" i="41" s="1"/>
  <c r="AE31" i="35"/>
  <c r="AF31" i="35"/>
  <c r="AO31" i="35" s="1"/>
  <c r="Z34" i="31"/>
  <c r="AE34" i="31" s="1"/>
  <c r="AE31" i="89"/>
  <c r="W36" i="48"/>
  <c r="AF35" i="48"/>
  <c r="AO35" i="48" s="1"/>
  <c r="AE35" i="48"/>
  <c r="AG35" i="48"/>
  <c r="AP35" i="48" s="1"/>
  <c r="AF34" i="31"/>
  <c r="AO34" i="31" s="1"/>
  <c r="AE33" i="84"/>
  <c r="AG33" i="84"/>
  <c r="AP33" i="84" s="1"/>
  <c r="AF33" i="84"/>
  <c r="AO33" i="84" s="1"/>
  <c r="W35" i="83"/>
  <c r="AI34" i="26"/>
  <c r="AN34" i="26"/>
  <c r="AR32" i="39"/>
  <c r="AR30" i="89"/>
  <c r="AH35" i="79"/>
  <c r="AQ35" i="79" s="1"/>
  <c r="AR33" i="31"/>
  <c r="Y35" i="82"/>
  <c r="X35" i="82"/>
  <c r="AR33" i="73"/>
  <c r="AH34" i="40"/>
  <c r="AQ34" i="40" s="1"/>
  <c r="AG32" i="47"/>
  <c r="AP32" i="47" s="1"/>
  <c r="AF32" i="47"/>
  <c r="AO32" i="47" s="1"/>
  <c r="W33" i="47"/>
  <c r="AE32" i="47"/>
  <c r="AH33" i="84"/>
  <c r="AQ33" i="84" s="1"/>
  <c r="X35" i="26"/>
  <c r="Y35" i="26"/>
  <c r="AH34" i="30"/>
  <c r="AQ34" i="30" s="1"/>
  <c r="W35" i="87"/>
  <c r="AG34" i="87"/>
  <c r="AP34" i="87" s="1"/>
  <c r="AF34" i="87"/>
  <c r="AO34" i="87" s="1"/>
  <c r="AE34" i="87"/>
  <c r="AG34" i="42"/>
  <c r="AP34" i="42" s="1"/>
  <c r="AF34" i="42"/>
  <c r="AO34" i="42" s="1"/>
  <c r="AE34" i="42"/>
  <c r="W35" i="42"/>
  <c r="AN33" i="34"/>
  <c r="AI33" i="34"/>
  <c r="AR33" i="85"/>
  <c r="AI34" i="86"/>
  <c r="AN34" i="86"/>
  <c r="AI34" i="37"/>
  <c r="AN34" i="37"/>
  <c r="X35" i="38"/>
  <c r="W35" i="40"/>
  <c r="AG34" i="40"/>
  <c r="AP34" i="40" s="1"/>
  <c r="AE34" i="40"/>
  <c r="AF34" i="40"/>
  <c r="AO34" i="40" s="1"/>
  <c r="AR33" i="30"/>
  <c r="X33" i="29"/>
  <c r="Y33" i="29"/>
  <c r="AH34" i="73"/>
  <c r="AQ34" i="73" s="1"/>
  <c r="AH33" i="39"/>
  <c r="AQ33" i="39" s="1"/>
  <c r="AR32" i="32"/>
  <c r="AR33" i="36"/>
  <c r="AH33" i="32"/>
  <c r="AQ33" i="32" s="1"/>
  <c r="Y32" i="46"/>
  <c r="X32" i="46"/>
  <c r="Z32" i="46" s="1"/>
  <c r="X36" i="96"/>
  <c r="Y36" i="96"/>
  <c r="AN32" i="81"/>
  <c r="AI32" i="81"/>
  <c r="Y35" i="25"/>
  <c r="X35" i="25"/>
  <c r="AI34" i="43"/>
  <c r="AN34" i="43"/>
  <c r="AR33" i="40"/>
  <c r="AG33" i="75"/>
  <c r="AP33" i="75" s="1"/>
  <c r="AF33" i="75"/>
  <c r="AO33" i="75" s="1"/>
  <c r="AE33" i="75"/>
  <c r="W34" i="75"/>
  <c r="AR33" i="83"/>
  <c r="AH35" i="48"/>
  <c r="AQ35" i="48" s="1"/>
  <c r="AN35" i="96"/>
  <c r="AI35" i="96"/>
  <c r="AI33" i="80"/>
  <c r="AN33" i="80"/>
  <c r="AI31" i="35"/>
  <c r="AN31" i="35"/>
  <c r="Z35" i="79"/>
  <c r="AR32" i="45"/>
  <c r="Y33" i="90"/>
  <c r="X33" i="90"/>
  <c r="Z33" i="90" s="1"/>
  <c r="AR31" i="27"/>
  <c r="AH34" i="85"/>
  <c r="AQ34" i="85" s="1"/>
  <c r="AI32" i="90"/>
  <c r="AN32" i="90"/>
  <c r="AH34" i="36"/>
  <c r="AQ34" i="36" s="1"/>
  <c r="AI34" i="28"/>
  <c r="AN34" i="28"/>
  <c r="AN32" i="29"/>
  <c r="AI32" i="29"/>
  <c r="Z33" i="39"/>
  <c r="Y34" i="93"/>
  <c r="X34" i="93"/>
  <c r="AR34" i="79"/>
  <c r="AI31" i="46"/>
  <c r="AN31" i="46"/>
  <c r="Y33" i="74"/>
  <c r="X33" i="74"/>
  <c r="AR34" i="48"/>
  <c r="X33" i="81"/>
  <c r="Y33" i="81"/>
  <c r="AI34" i="25"/>
  <c r="AN34" i="25"/>
  <c r="AN34" i="38"/>
  <c r="X34" i="33"/>
  <c r="Y34" i="33"/>
  <c r="AN33" i="44"/>
  <c r="AI33" i="44"/>
  <c r="AH34" i="31"/>
  <c r="AQ34" i="31" s="1"/>
  <c r="AG33" i="78"/>
  <c r="AP33" i="78" s="1"/>
  <c r="AF33" i="78"/>
  <c r="AO33" i="78" s="1"/>
  <c r="AE33" i="78"/>
  <c r="W34" i="78"/>
  <c r="Y34" i="44"/>
  <c r="X34" i="44"/>
  <c r="AH33" i="45"/>
  <c r="AQ33" i="45" s="1"/>
  <c r="AG34" i="76"/>
  <c r="AP34" i="76" s="1"/>
  <c r="AF34" i="76"/>
  <c r="AO34" i="76" s="1"/>
  <c r="W35" i="76"/>
  <c r="AE34" i="76"/>
  <c r="Z34" i="73"/>
  <c r="AR33" i="95"/>
  <c r="AF32" i="94"/>
  <c r="AO32" i="94" s="1"/>
  <c r="AE32" i="94"/>
  <c r="W33" i="94"/>
  <c r="AG32" i="94"/>
  <c r="AP32" i="94" s="1"/>
  <c r="AH33" i="41"/>
  <c r="AQ33" i="41" s="1"/>
  <c r="X34" i="34"/>
  <c r="Y34" i="34"/>
  <c r="Z33" i="32"/>
  <c r="AH34" i="95"/>
  <c r="AQ34" i="95" s="1"/>
  <c r="AI32" i="74"/>
  <c r="AN32" i="74"/>
  <c r="X35" i="86"/>
  <c r="Y35" i="86"/>
  <c r="Y35" i="37"/>
  <c r="X35" i="37"/>
  <c r="Y34" i="80"/>
  <c r="X34" i="80"/>
  <c r="AF34" i="30"/>
  <c r="AO34" i="30" s="1"/>
  <c r="AE34" i="30"/>
  <c r="W35" i="30"/>
  <c r="AG34" i="30"/>
  <c r="AP34" i="30" s="1"/>
  <c r="W35" i="77"/>
  <c r="AG34" i="77"/>
  <c r="AP34" i="77" s="1"/>
  <c r="AE34" i="77"/>
  <c r="AF34" i="77"/>
  <c r="AO34" i="77" s="1"/>
  <c r="Y34" i="92"/>
  <c r="X34" i="92"/>
  <c r="AH32" i="27"/>
  <c r="AQ32" i="27" s="1"/>
  <c r="AF34" i="36"/>
  <c r="AO34" i="36" s="1"/>
  <c r="W35" i="36"/>
  <c r="AG34" i="36"/>
  <c r="AP34" i="36" s="1"/>
  <c r="AE34" i="36"/>
  <c r="AR32" i="41"/>
  <c r="Z32" i="27"/>
  <c r="AH34" i="83"/>
  <c r="AQ34" i="83" s="1"/>
  <c r="AR32" i="84"/>
  <c r="Y35" i="28"/>
  <c r="X35" i="28"/>
  <c r="Z33" i="45"/>
  <c r="W34" i="88"/>
  <c r="AG33" i="88"/>
  <c r="AP33" i="88" s="1"/>
  <c r="AF33" i="88"/>
  <c r="AO33" i="88" s="1"/>
  <c r="AE33" i="88"/>
  <c r="AG33" i="91"/>
  <c r="AP33" i="91" s="1"/>
  <c r="AF33" i="91"/>
  <c r="AO33" i="91" s="1"/>
  <c r="W34" i="91"/>
  <c r="AE33" i="91"/>
  <c r="AI33" i="93"/>
  <c r="AN33" i="93"/>
  <c r="AR32" i="78"/>
  <c r="Z34" i="95"/>
  <c r="AH31" i="89"/>
  <c r="AQ31" i="89" s="1"/>
  <c r="AH33" i="78"/>
  <c r="AQ33" i="78" s="1"/>
  <c r="AI33" i="92"/>
  <c r="AN33" i="92"/>
  <c r="X35" i="43"/>
  <c r="Y35" i="43"/>
  <c r="AN33" i="33"/>
  <c r="AI33" i="33"/>
  <c r="Y32" i="35"/>
  <c r="X32" i="35"/>
  <c r="Z32" i="35" s="1"/>
  <c r="AE34" i="83" l="1"/>
  <c r="AF31" i="89"/>
  <c r="AO31" i="89" s="1"/>
  <c r="AF34" i="83"/>
  <c r="AO34" i="83" s="1"/>
  <c r="Z36" i="96"/>
  <c r="AG33" i="41"/>
  <c r="AP33" i="41" s="1"/>
  <c r="AI34" i="82"/>
  <c r="AF33" i="41"/>
  <c r="AO33" i="41" s="1"/>
  <c r="Z33" i="29"/>
  <c r="W32" i="89"/>
  <c r="Z34" i="92"/>
  <c r="Z33" i="81"/>
  <c r="Z35" i="26"/>
  <c r="AF34" i="85"/>
  <c r="AO34" i="85" s="1"/>
  <c r="AE34" i="85"/>
  <c r="Z35" i="28"/>
  <c r="AE35" i="28" s="1"/>
  <c r="AG34" i="85"/>
  <c r="AP34" i="85" s="1"/>
  <c r="AN34" i="82"/>
  <c r="Z34" i="44"/>
  <c r="W35" i="44" s="1"/>
  <c r="AI34" i="38"/>
  <c r="Z35" i="37"/>
  <c r="AF35" i="37" s="1"/>
  <c r="AO35" i="37" s="1"/>
  <c r="Z35" i="25"/>
  <c r="AG35" i="25" s="1"/>
  <c r="AP35" i="25" s="1"/>
  <c r="W34" i="41"/>
  <c r="Z34" i="34"/>
  <c r="AF34" i="34" s="1"/>
  <c r="AO34" i="34" s="1"/>
  <c r="Z34" i="93"/>
  <c r="AE34" i="93" s="1"/>
  <c r="AG34" i="31"/>
  <c r="AP34" i="31" s="1"/>
  <c r="Z35" i="43"/>
  <c r="AG35" i="43" s="1"/>
  <c r="AP35" i="43" s="1"/>
  <c r="Z35" i="86"/>
  <c r="AE35" i="86" s="1"/>
  <c r="W35" i="31"/>
  <c r="Z34" i="80"/>
  <c r="AF34" i="80" s="1"/>
  <c r="AO34" i="80" s="1"/>
  <c r="AE35" i="43"/>
  <c r="AG35" i="28"/>
  <c r="AP35" i="28" s="1"/>
  <c r="AE35" i="37"/>
  <c r="W36" i="37"/>
  <c r="AE34" i="80"/>
  <c r="AE32" i="35"/>
  <c r="W33" i="35"/>
  <c r="AF32" i="35"/>
  <c r="AO32" i="35" s="1"/>
  <c r="AG32" i="35"/>
  <c r="AP32" i="35" s="1"/>
  <c r="AG35" i="86"/>
  <c r="AP35" i="86" s="1"/>
  <c r="AE34" i="44"/>
  <c r="AF34" i="92"/>
  <c r="AO34" i="92" s="1"/>
  <c r="AG34" i="92"/>
  <c r="AP34" i="92" s="1"/>
  <c r="W35" i="92"/>
  <c r="AE34" i="92"/>
  <c r="AE34" i="34"/>
  <c r="W35" i="95"/>
  <c r="AG34" i="95"/>
  <c r="AP34" i="95" s="1"/>
  <c r="AF34" i="95"/>
  <c r="AO34" i="95" s="1"/>
  <c r="AE34" i="95"/>
  <c r="AN33" i="91"/>
  <c r="AI33" i="91"/>
  <c r="W35" i="73"/>
  <c r="AG34" i="73"/>
  <c r="AP34" i="73" s="1"/>
  <c r="AE34" i="73"/>
  <c r="AF34" i="73"/>
  <c r="AO34" i="73" s="1"/>
  <c r="AR33" i="44"/>
  <c r="AR34" i="38"/>
  <c r="AR31" i="46"/>
  <c r="AE33" i="39"/>
  <c r="W34" i="39"/>
  <c r="AF33" i="39"/>
  <c r="AO33" i="39" s="1"/>
  <c r="AG33" i="39"/>
  <c r="AP33" i="39" s="1"/>
  <c r="AR33" i="80"/>
  <c r="AN33" i="75"/>
  <c r="AI33" i="75"/>
  <c r="AR34" i="43"/>
  <c r="AH35" i="38"/>
  <c r="AQ35" i="38" s="1"/>
  <c r="AN34" i="42"/>
  <c r="AI34" i="42"/>
  <c r="AI34" i="83"/>
  <c r="AN34" i="83"/>
  <c r="AN34" i="31"/>
  <c r="AI34" i="31"/>
  <c r="W34" i="81"/>
  <c r="AG33" i="81"/>
  <c r="AP33" i="81" s="1"/>
  <c r="AF33" i="81"/>
  <c r="AO33" i="81" s="1"/>
  <c r="AE33" i="81"/>
  <c r="AR33" i="33"/>
  <c r="AR33" i="92"/>
  <c r="X34" i="91"/>
  <c r="Y34" i="91"/>
  <c r="AI34" i="77"/>
  <c r="AN34" i="77"/>
  <c r="Y35" i="30"/>
  <c r="X35" i="30"/>
  <c r="AH35" i="37"/>
  <c r="AQ35" i="37" s="1"/>
  <c r="X33" i="94"/>
  <c r="Y33" i="94"/>
  <c r="AN34" i="76"/>
  <c r="AI34" i="76"/>
  <c r="AR32" i="29"/>
  <c r="AR35" i="96"/>
  <c r="AH35" i="25"/>
  <c r="AQ35" i="25" s="1"/>
  <c r="AH36" i="96"/>
  <c r="AQ36" i="96" s="1"/>
  <c r="AI34" i="40"/>
  <c r="AN34" i="40"/>
  <c r="Z35" i="38"/>
  <c r="Y35" i="87"/>
  <c r="X35" i="87"/>
  <c r="Y35" i="85"/>
  <c r="X35" i="85"/>
  <c r="AI33" i="84"/>
  <c r="AN33" i="84"/>
  <c r="Y36" i="48"/>
  <c r="X36" i="48"/>
  <c r="X34" i="88"/>
  <c r="Y34" i="88"/>
  <c r="W33" i="27"/>
  <c r="AG32" i="27"/>
  <c r="AP32" i="27" s="1"/>
  <c r="AF32" i="27"/>
  <c r="AO32" i="27" s="1"/>
  <c r="AE32" i="27"/>
  <c r="Y35" i="36"/>
  <c r="X35" i="36"/>
  <c r="AI34" i="30"/>
  <c r="AN34" i="30"/>
  <c r="AR32" i="74"/>
  <c r="AG33" i="32"/>
  <c r="AP33" i="32" s="1"/>
  <c r="AF33" i="32"/>
  <c r="AO33" i="32" s="1"/>
  <c r="AE33" i="32"/>
  <c r="W34" i="32"/>
  <c r="AI32" i="94"/>
  <c r="AN32" i="94"/>
  <c r="AR34" i="25"/>
  <c r="AH33" i="74"/>
  <c r="AQ33" i="74" s="1"/>
  <c r="AR34" i="82"/>
  <c r="AE35" i="79"/>
  <c r="AF35" i="79"/>
  <c r="AO35" i="79" s="1"/>
  <c r="W36" i="79"/>
  <c r="AG35" i="79"/>
  <c r="AP35" i="79" s="1"/>
  <c r="W37" i="96"/>
  <c r="AG36" i="96"/>
  <c r="AP36" i="96" s="1"/>
  <c r="AF36" i="96"/>
  <c r="AO36" i="96" s="1"/>
  <c r="AE36" i="96"/>
  <c r="AH33" i="29"/>
  <c r="AQ33" i="29" s="1"/>
  <c r="AR33" i="34"/>
  <c r="AH35" i="26"/>
  <c r="AQ35" i="26" s="1"/>
  <c r="W34" i="45"/>
  <c r="AG33" i="45"/>
  <c r="AP33" i="45" s="1"/>
  <c r="AE33" i="45"/>
  <c r="AF33" i="45"/>
  <c r="AO33" i="45" s="1"/>
  <c r="AH34" i="92"/>
  <c r="AQ34" i="92" s="1"/>
  <c r="X35" i="76"/>
  <c r="Y35" i="76"/>
  <c r="Y34" i="78"/>
  <c r="X34" i="78"/>
  <c r="AH34" i="33"/>
  <c r="AQ34" i="33" s="1"/>
  <c r="AH34" i="93"/>
  <c r="AQ34" i="93" s="1"/>
  <c r="AH33" i="90"/>
  <c r="AQ33" i="90" s="1"/>
  <c r="AH32" i="46"/>
  <c r="AQ32" i="46" s="1"/>
  <c r="W34" i="29"/>
  <c r="AG33" i="29"/>
  <c r="AP33" i="29" s="1"/>
  <c r="AE33" i="29"/>
  <c r="AF33" i="29"/>
  <c r="AO33" i="29" s="1"/>
  <c r="AR34" i="37"/>
  <c r="AI34" i="87"/>
  <c r="AN34" i="87"/>
  <c r="AG35" i="26"/>
  <c r="AP35" i="26" s="1"/>
  <c r="AF35" i="26"/>
  <c r="AO35" i="26" s="1"/>
  <c r="AE35" i="26"/>
  <c r="W36" i="26"/>
  <c r="AN32" i="47"/>
  <c r="AI32" i="47"/>
  <c r="AH35" i="82"/>
  <c r="AQ35" i="82" s="1"/>
  <c r="Y34" i="84"/>
  <c r="X34" i="84"/>
  <c r="Y32" i="89"/>
  <c r="X32" i="89"/>
  <c r="AH32" i="35"/>
  <c r="AQ32" i="35" s="1"/>
  <c r="AH35" i="43"/>
  <c r="AQ35" i="43" s="1"/>
  <c r="AR33" i="93"/>
  <c r="AI33" i="88"/>
  <c r="AN33" i="88"/>
  <c r="AH35" i="28"/>
  <c r="AQ35" i="28" s="1"/>
  <c r="Y35" i="77"/>
  <c r="X35" i="77"/>
  <c r="AH34" i="80"/>
  <c r="AQ34" i="80" s="1"/>
  <c r="AH34" i="34"/>
  <c r="AQ34" i="34" s="1"/>
  <c r="AN33" i="78"/>
  <c r="AI33" i="78"/>
  <c r="Z34" i="33"/>
  <c r="AH33" i="81"/>
  <c r="AQ33" i="81" s="1"/>
  <c r="Z33" i="74"/>
  <c r="AR34" i="28"/>
  <c r="AR31" i="35"/>
  <c r="Y34" i="75"/>
  <c r="X34" i="75"/>
  <c r="AR32" i="81"/>
  <c r="X35" i="40"/>
  <c r="Y35" i="40"/>
  <c r="X35" i="42"/>
  <c r="Y35" i="42"/>
  <c r="AI34" i="85"/>
  <c r="AN34" i="85"/>
  <c r="Y35" i="83"/>
  <c r="X35" i="83"/>
  <c r="Y34" i="41"/>
  <c r="X34" i="41"/>
  <c r="AI34" i="36"/>
  <c r="AN34" i="36"/>
  <c r="AH35" i="86"/>
  <c r="AQ35" i="86" s="1"/>
  <c r="AH34" i="44"/>
  <c r="AQ34" i="44" s="1"/>
  <c r="AR32" i="90"/>
  <c r="AG33" i="90"/>
  <c r="AP33" i="90" s="1"/>
  <c r="AF33" i="90"/>
  <c r="AO33" i="90" s="1"/>
  <c r="AE33" i="90"/>
  <c r="W34" i="90"/>
  <c r="AG32" i="46"/>
  <c r="AP32" i="46" s="1"/>
  <c r="AF32" i="46"/>
  <c r="AO32" i="46" s="1"/>
  <c r="AE32" i="46"/>
  <c r="W33" i="46"/>
  <c r="AR34" i="86"/>
  <c r="X33" i="47"/>
  <c r="Y33" i="47"/>
  <c r="Z35" i="82"/>
  <c r="AR34" i="26"/>
  <c r="X35" i="31"/>
  <c r="Y35" i="31"/>
  <c r="AN35" i="48"/>
  <c r="AI35" i="48"/>
  <c r="AN31" i="89"/>
  <c r="AI31" i="89"/>
  <c r="AI33" i="41"/>
  <c r="AN33" i="41"/>
  <c r="W35" i="34" l="1"/>
  <c r="W36" i="25"/>
  <c r="W36" i="28"/>
  <c r="Z35" i="77"/>
  <c r="Z35" i="30"/>
  <c r="AG34" i="34"/>
  <c r="AP34" i="34" s="1"/>
  <c r="AE35" i="25"/>
  <c r="W36" i="43"/>
  <c r="Z33" i="94"/>
  <c r="AF35" i="86"/>
  <c r="AO35" i="86" s="1"/>
  <c r="AF35" i="43"/>
  <c r="AO35" i="43" s="1"/>
  <c r="W36" i="86"/>
  <c r="AF35" i="25"/>
  <c r="AO35" i="25" s="1"/>
  <c r="AG35" i="37"/>
  <c r="AP35" i="37" s="1"/>
  <c r="AF35" i="28"/>
  <c r="AO35" i="28" s="1"/>
  <c r="Z34" i="41"/>
  <c r="Z34" i="88"/>
  <c r="AG34" i="88" s="1"/>
  <c r="AP34" i="88" s="1"/>
  <c r="Z35" i="85"/>
  <c r="AF35" i="85" s="1"/>
  <c r="AO35" i="85" s="1"/>
  <c r="AF34" i="44"/>
  <c r="AO34" i="44" s="1"/>
  <c r="AF34" i="93"/>
  <c r="AO34" i="93" s="1"/>
  <c r="AG34" i="93"/>
  <c r="AP34" i="93" s="1"/>
  <c r="AG34" i="44"/>
  <c r="AP34" i="44" s="1"/>
  <c r="W35" i="93"/>
  <c r="Z36" i="48"/>
  <c r="AF36" i="48" s="1"/>
  <c r="AO36" i="48" s="1"/>
  <c r="W35" i="80"/>
  <c r="Z35" i="40"/>
  <c r="AF35" i="40" s="1"/>
  <c r="AO35" i="40" s="1"/>
  <c r="Z35" i="76"/>
  <c r="AG34" i="80"/>
  <c r="AP34" i="80" s="1"/>
  <c r="Z34" i="91"/>
  <c r="W35" i="91" s="1"/>
  <c r="AE34" i="88"/>
  <c r="AG35" i="30"/>
  <c r="AP35" i="30" s="1"/>
  <c r="AF35" i="30"/>
  <c r="AO35" i="30" s="1"/>
  <c r="AE35" i="30"/>
  <c r="W36" i="30"/>
  <c r="AN36" i="96"/>
  <c r="AI36" i="96"/>
  <c r="AE35" i="82"/>
  <c r="AG35" i="82"/>
  <c r="AP35" i="82" s="1"/>
  <c r="AF35" i="82"/>
  <c r="AO35" i="82" s="1"/>
  <c r="W36" i="82"/>
  <c r="Y34" i="90"/>
  <c r="X34" i="90"/>
  <c r="AR34" i="85"/>
  <c r="AE35" i="40"/>
  <c r="W36" i="40"/>
  <c r="AG35" i="40"/>
  <c r="AP35" i="40" s="1"/>
  <c r="AH34" i="84"/>
  <c r="AQ34" i="84" s="1"/>
  <c r="AN35" i="26"/>
  <c r="AI35" i="26"/>
  <c r="AH35" i="76"/>
  <c r="AQ35" i="76" s="1"/>
  <c r="Y36" i="79"/>
  <c r="X36" i="79"/>
  <c r="AH35" i="36"/>
  <c r="AQ35" i="36" s="1"/>
  <c r="AR34" i="40"/>
  <c r="AH33" i="94"/>
  <c r="AQ33" i="94" s="1"/>
  <c r="AR34" i="31"/>
  <c r="X35" i="34"/>
  <c r="Y35" i="34"/>
  <c r="Y36" i="37"/>
  <c r="X36" i="37"/>
  <c r="AN35" i="28"/>
  <c r="AI35" i="28"/>
  <c r="AN33" i="90"/>
  <c r="AI33" i="90"/>
  <c r="AH35" i="42"/>
  <c r="AQ35" i="42" s="1"/>
  <c r="AR33" i="88"/>
  <c r="Z34" i="84"/>
  <c r="AR32" i="47"/>
  <c r="AI33" i="29"/>
  <c r="AN33" i="29"/>
  <c r="AH34" i="78"/>
  <c r="AQ34" i="78" s="1"/>
  <c r="AR32" i="94"/>
  <c r="Z35" i="36"/>
  <c r="Y34" i="39"/>
  <c r="X34" i="39"/>
  <c r="Y35" i="73"/>
  <c r="X35" i="73"/>
  <c r="Z35" i="73" s="1"/>
  <c r="Y35" i="44"/>
  <c r="X35" i="44"/>
  <c r="Y33" i="35"/>
  <c r="Z33" i="35" s="1"/>
  <c r="X33" i="35"/>
  <c r="AI34" i="80"/>
  <c r="AN34" i="80"/>
  <c r="AN35" i="43"/>
  <c r="AI35" i="43"/>
  <c r="Z33" i="46"/>
  <c r="X33" i="46"/>
  <c r="Y33" i="46"/>
  <c r="W36" i="76"/>
  <c r="AG35" i="76"/>
  <c r="AP35" i="76" s="1"/>
  <c r="AF35" i="76"/>
  <c r="AO35" i="76" s="1"/>
  <c r="AE35" i="76"/>
  <c r="AH35" i="87"/>
  <c r="AQ35" i="87" s="1"/>
  <c r="AG33" i="94"/>
  <c r="AP33" i="94" s="1"/>
  <c r="AF33" i="94"/>
  <c r="AO33" i="94" s="1"/>
  <c r="AE33" i="94"/>
  <c r="W34" i="94"/>
  <c r="AH34" i="91"/>
  <c r="AQ34" i="91" s="1"/>
  <c r="X36" i="43"/>
  <c r="Y36" i="43"/>
  <c r="AH35" i="31"/>
  <c r="AQ35" i="31" s="1"/>
  <c r="AH33" i="47"/>
  <c r="AQ33" i="47" s="1"/>
  <c r="AN32" i="46"/>
  <c r="AI32" i="46"/>
  <c r="AR31" i="89"/>
  <c r="Z35" i="31"/>
  <c r="Z33" i="47"/>
  <c r="X35" i="93"/>
  <c r="Y35" i="93"/>
  <c r="Z35" i="42"/>
  <c r="AH34" i="75"/>
  <c r="AQ34" i="75" s="1"/>
  <c r="AH32" i="89"/>
  <c r="AQ32" i="89" s="1"/>
  <c r="AI33" i="45"/>
  <c r="AN33" i="45"/>
  <c r="AN35" i="79"/>
  <c r="AI35" i="79"/>
  <c r="AI32" i="27"/>
  <c r="AN32" i="27"/>
  <c r="AH34" i="88"/>
  <c r="AQ34" i="88" s="1"/>
  <c r="AR33" i="84"/>
  <c r="Z35" i="87"/>
  <c r="AR34" i="76"/>
  <c r="AR34" i="83"/>
  <c r="AI33" i="39"/>
  <c r="AN33" i="39"/>
  <c r="AR33" i="91"/>
  <c r="Y35" i="95"/>
  <c r="X35" i="95"/>
  <c r="Y36" i="25"/>
  <c r="X36" i="25"/>
  <c r="AN34" i="44"/>
  <c r="AI34" i="44"/>
  <c r="X36" i="86"/>
  <c r="Y36" i="86"/>
  <c r="AI32" i="35"/>
  <c r="AN32" i="35"/>
  <c r="Y36" i="28"/>
  <c r="X36" i="28"/>
  <c r="AH35" i="30"/>
  <c r="AQ35" i="30" s="1"/>
  <c r="AI33" i="81"/>
  <c r="AN33" i="81"/>
  <c r="Y35" i="80"/>
  <c r="X35" i="80"/>
  <c r="AH35" i="83"/>
  <c r="AQ35" i="83" s="1"/>
  <c r="AI34" i="93"/>
  <c r="AN34" i="93"/>
  <c r="AR34" i="36"/>
  <c r="Z35" i="83"/>
  <c r="AG33" i="74"/>
  <c r="AP33" i="74" s="1"/>
  <c r="AF33" i="74"/>
  <c r="AO33" i="74" s="1"/>
  <c r="AE33" i="74"/>
  <c r="W34" i="74"/>
  <c r="AF34" i="33"/>
  <c r="AO34" i="33" s="1"/>
  <c r="AG34" i="33"/>
  <c r="AP34" i="33" s="1"/>
  <c r="AE34" i="33"/>
  <c r="W35" i="33"/>
  <c r="AR34" i="87"/>
  <c r="Z34" i="78"/>
  <c r="X37" i="96"/>
  <c r="Y37" i="96"/>
  <c r="Y34" i="32"/>
  <c r="X34" i="32"/>
  <c r="AH35" i="85"/>
  <c r="AQ35" i="85" s="1"/>
  <c r="AF35" i="38"/>
  <c r="AO35" i="38" s="1"/>
  <c r="AE35" i="38"/>
  <c r="W36" i="38"/>
  <c r="AG35" i="38"/>
  <c r="AP35" i="38" s="1"/>
  <c r="AR34" i="42"/>
  <c r="AI34" i="92"/>
  <c r="AN34" i="92"/>
  <c r="AN35" i="25"/>
  <c r="AI35" i="25"/>
  <c r="AI35" i="86"/>
  <c r="AN35" i="86"/>
  <c r="AG34" i="41"/>
  <c r="AP34" i="41" s="1"/>
  <c r="AF34" i="41"/>
  <c r="AO34" i="41" s="1"/>
  <c r="AE34" i="41"/>
  <c r="W35" i="41"/>
  <c r="AF35" i="77"/>
  <c r="AO35" i="77" s="1"/>
  <c r="AE35" i="77"/>
  <c r="W36" i="77"/>
  <c r="AG35" i="77"/>
  <c r="AP35" i="77" s="1"/>
  <c r="X33" i="27"/>
  <c r="Y33" i="27"/>
  <c r="AR33" i="75"/>
  <c r="AI35" i="37"/>
  <c r="AN35" i="37"/>
  <c r="AR33" i="41"/>
  <c r="AR35" i="48"/>
  <c r="AH34" i="41"/>
  <c r="AQ34" i="41" s="1"/>
  <c r="AH35" i="40"/>
  <c r="AQ35" i="40" s="1"/>
  <c r="Z34" i="75"/>
  <c r="AR33" i="78"/>
  <c r="AH35" i="77"/>
  <c r="AQ35" i="77" s="1"/>
  <c r="Z32" i="89"/>
  <c r="X36" i="26"/>
  <c r="Y36" i="26"/>
  <c r="X34" i="29"/>
  <c r="Y34" i="29"/>
  <c r="X34" i="45"/>
  <c r="Y34" i="45"/>
  <c r="AN33" i="32"/>
  <c r="AI33" i="32"/>
  <c r="AR34" i="30"/>
  <c r="AH36" i="48"/>
  <c r="AQ36" i="48" s="1"/>
  <c r="AR34" i="77"/>
  <c r="Y34" i="81"/>
  <c r="X34" i="81"/>
  <c r="AI34" i="73"/>
  <c r="AN34" i="73"/>
  <c r="AN34" i="95"/>
  <c r="AI34" i="95"/>
  <c r="AN34" i="34"/>
  <c r="AI34" i="34"/>
  <c r="X35" i="92"/>
  <c r="Y35" i="92"/>
  <c r="AG35" i="85" l="1"/>
  <c r="AP35" i="85" s="1"/>
  <c r="AF34" i="88"/>
  <c r="AO34" i="88" s="1"/>
  <c r="W36" i="85"/>
  <c r="W35" i="88"/>
  <c r="Z37" i="96"/>
  <c r="AE35" i="85"/>
  <c r="AE34" i="91"/>
  <c r="W37" i="48"/>
  <c r="AF34" i="91"/>
  <c r="AO34" i="91" s="1"/>
  <c r="AE36" i="48"/>
  <c r="AG36" i="48"/>
  <c r="AP36" i="48" s="1"/>
  <c r="AG34" i="91"/>
  <c r="AP34" i="91" s="1"/>
  <c r="Z36" i="28"/>
  <c r="AF36" i="28" s="1"/>
  <c r="AO36" i="28" s="1"/>
  <c r="Z34" i="45"/>
  <c r="AG34" i="45" s="1"/>
  <c r="AP34" i="45" s="1"/>
  <c r="Z34" i="81"/>
  <c r="W35" i="81" s="1"/>
  <c r="Z36" i="86"/>
  <c r="AE36" i="86" s="1"/>
  <c r="Z35" i="95"/>
  <c r="AE35" i="95" s="1"/>
  <c r="Z36" i="37"/>
  <c r="AG36" i="37" s="1"/>
  <c r="AP36" i="37" s="1"/>
  <c r="Z34" i="29"/>
  <c r="AF34" i="29" s="1"/>
  <c r="AO34" i="29" s="1"/>
  <c r="Z35" i="34"/>
  <c r="AF35" i="34" s="1"/>
  <c r="AO35" i="34" s="1"/>
  <c r="Z34" i="90"/>
  <c r="W35" i="90" s="1"/>
  <c r="AF34" i="45"/>
  <c r="AO34" i="45" s="1"/>
  <c r="AE34" i="45"/>
  <c r="AG33" i="35"/>
  <c r="AP33" i="35" s="1"/>
  <c r="AE33" i="35"/>
  <c r="W34" i="35"/>
  <c r="AF33" i="35"/>
  <c r="AO33" i="35" s="1"/>
  <c r="AG36" i="86"/>
  <c r="AP36" i="86" s="1"/>
  <c r="AF36" i="86"/>
  <c r="AO36" i="86" s="1"/>
  <c r="AG35" i="95"/>
  <c r="AP35" i="95" s="1"/>
  <c r="AF35" i="95"/>
  <c r="AO35" i="95" s="1"/>
  <c r="AR34" i="95"/>
  <c r="AE34" i="81"/>
  <c r="AG34" i="81"/>
  <c r="AP34" i="81" s="1"/>
  <c r="AF34" i="81"/>
  <c r="AO34" i="81" s="1"/>
  <c r="AN35" i="77"/>
  <c r="AI35" i="77"/>
  <c r="AF35" i="73"/>
  <c r="AO35" i="73" s="1"/>
  <c r="AE35" i="73"/>
  <c r="W36" i="73"/>
  <c r="AG35" i="73"/>
  <c r="AP35" i="73" s="1"/>
  <c r="AI35" i="85"/>
  <c r="AN35" i="85"/>
  <c r="AH33" i="27"/>
  <c r="AQ33" i="27" s="1"/>
  <c r="AH34" i="32"/>
  <c r="AQ34" i="32" s="1"/>
  <c r="AR35" i="86"/>
  <c r="AR33" i="29"/>
  <c r="AG32" i="89"/>
  <c r="AP32" i="89" s="1"/>
  <c r="AF32" i="89"/>
  <c r="AO32" i="89" s="1"/>
  <c r="W33" i="89"/>
  <c r="AE32" i="89"/>
  <c r="W35" i="75"/>
  <c r="AG34" i="75"/>
  <c r="AP34" i="75" s="1"/>
  <c r="AF34" i="75"/>
  <c r="AO34" i="75" s="1"/>
  <c r="AE34" i="75"/>
  <c r="X36" i="38"/>
  <c r="Y36" i="38"/>
  <c r="AH37" i="96"/>
  <c r="AQ37" i="96" s="1"/>
  <c r="AN34" i="33"/>
  <c r="AI34" i="33"/>
  <c r="AN33" i="74"/>
  <c r="AI33" i="74"/>
  <c r="AH35" i="95"/>
  <c r="AQ35" i="95" s="1"/>
  <c r="AR33" i="39"/>
  <c r="AR33" i="45"/>
  <c r="AI35" i="76"/>
  <c r="AN35" i="76"/>
  <c r="AH33" i="46"/>
  <c r="AQ33" i="46" s="1"/>
  <c r="AH33" i="35"/>
  <c r="AQ33" i="35" s="1"/>
  <c r="AH35" i="73"/>
  <c r="AQ35" i="73" s="1"/>
  <c r="AF35" i="36"/>
  <c r="AO35" i="36" s="1"/>
  <c r="AE35" i="36"/>
  <c r="W36" i="36"/>
  <c r="AG35" i="36"/>
  <c r="AP35" i="36" s="1"/>
  <c r="AE34" i="84"/>
  <c r="AG34" i="84"/>
  <c r="AP34" i="84" s="1"/>
  <c r="AF34" i="84"/>
  <c r="AO34" i="84" s="1"/>
  <c r="W35" i="84"/>
  <c r="AH36" i="37"/>
  <c r="AQ36" i="37" s="1"/>
  <c r="AH34" i="90"/>
  <c r="AQ34" i="90" s="1"/>
  <c r="Y36" i="85"/>
  <c r="X36" i="85"/>
  <c r="Y35" i="91"/>
  <c r="X35" i="91"/>
  <c r="AI35" i="38"/>
  <c r="AN35" i="38"/>
  <c r="AR34" i="93"/>
  <c r="AH35" i="80"/>
  <c r="AQ35" i="80" s="1"/>
  <c r="AE36" i="28"/>
  <c r="AH35" i="93"/>
  <c r="AQ35" i="93" s="1"/>
  <c r="Y37" i="48"/>
  <c r="X37" i="48"/>
  <c r="W35" i="78"/>
  <c r="AG34" i="78"/>
  <c r="AP34" i="78" s="1"/>
  <c r="AE34" i="78"/>
  <c r="AF34" i="78"/>
  <c r="AO34" i="78" s="1"/>
  <c r="AH36" i="43"/>
  <c r="AQ36" i="43" s="1"/>
  <c r="AN36" i="48"/>
  <c r="AI36" i="48"/>
  <c r="AR35" i="43"/>
  <c r="AR33" i="90"/>
  <c r="AH36" i="79"/>
  <c r="AQ36" i="79" s="1"/>
  <c r="AI35" i="40"/>
  <c r="AN35" i="40"/>
  <c r="AR36" i="96"/>
  <c r="AI34" i="91"/>
  <c r="AN34" i="91"/>
  <c r="AF37" i="96"/>
  <c r="AO37" i="96" s="1"/>
  <c r="W38" i="96"/>
  <c r="AG37" i="96"/>
  <c r="AP37" i="96" s="1"/>
  <c r="AE37" i="96"/>
  <c r="AR32" i="46"/>
  <c r="X36" i="40"/>
  <c r="Y36" i="40"/>
  <c r="Z36" i="40" s="1"/>
  <c r="AH34" i="45"/>
  <c r="AQ34" i="45" s="1"/>
  <c r="AH36" i="26"/>
  <c r="AQ36" i="26" s="1"/>
  <c r="Z33" i="27"/>
  <c r="W34" i="47"/>
  <c r="AG33" i="47"/>
  <c r="AP33" i="47" s="1"/>
  <c r="AF33" i="47"/>
  <c r="AO33" i="47" s="1"/>
  <c r="AE33" i="47"/>
  <c r="AH34" i="39"/>
  <c r="AQ34" i="39" s="1"/>
  <c r="Y36" i="82"/>
  <c r="X36" i="82"/>
  <c r="AR34" i="44"/>
  <c r="AN35" i="82"/>
  <c r="AI35" i="82"/>
  <c r="AR32" i="27"/>
  <c r="Z35" i="93"/>
  <c r="Z36" i="26"/>
  <c r="AE35" i="83"/>
  <c r="W36" i="83"/>
  <c r="AG35" i="83"/>
  <c r="AP35" i="83" s="1"/>
  <c r="AF35" i="83"/>
  <c r="AO35" i="83" s="1"/>
  <c r="AH35" i="44"/>
  <c r="AQ35" i="44" s="1"/>
  <c r="AR34" i="73"/>
  <c r="AR35" i="37"/>
  <c r="Y35" i="41"/>
  <c r="X35" i="41"/>
  <c r="AR35" i="25"/>
  <c r="Z34" i="32"/>
  <c r="W36" i="31"/>
  <c r="AG35" i="31"/>
  <c r="AP35" i="31" s="1"/>
  <c r="AF35" i="31"/>
  <c r="AO35" i="31" s="1"/>
  <c r="AE35" i="31"/>
  <c r="X34" i="94"/>
  <c r="Y34" i="94"/>
  <c r="X36" i="76"/>
  <c r="Z36" i="76" s="1"/>
  <c r="Y36" i="76"/>
  <c r="AR35" i="28"/>
  <c r="AH35" i="34"/>
  <c r="AQ35" i="34" s="1"/>
  <c r="Z36" i="79"/>
  <c r="AR35" i="26"/>
  <c r="X36" i="30"/>
  <c r="Y36" i="30"/>
  <c r="Y35" i="88"/>
  <c r="X35" i="88"/>
  <c r="AR34" i="92"/>
  <c r="W34" i="46"/>
  <c r="AG33" i="46"/>
  <c r="AP33" i="46" s="1"/>
  <c r="AE33" i="46"/>
  <c r="AF33" i="46"/>
  <c r="AO33" i="46" s="1"/>
  <c r="AH35" i="92"/>
  <c r="AQ35" i="92" s="1"/>
  <c r="Z35" i="80"/>
  <c r="AR32" i="35"/>
  <c r="AH36" i="25"/>
  <c r="AQ36" i="25" s="1"/>
  <c r="AR35" i="79"/>
  <c r="Z36" i="43"/>
  <c r="Z35" i="92"/>
  <c r="AR34" i="34"/>
  <c r="AH34" i="81"/>
  <c r="AQ34" i="81" s="1"/>
  <c r="AR33" i="32"/>
  <c r="AH34" i="29"/>
  <c r="AQ34" i="29" s="1"/>
  <c r="Y36" i="77"/>
  <c r="X36" i="77"/>
  <c r="AN34" i="41"/>
  <c r="AI34" i="41"/>
  <c r="X35" i="33"/>
  <c r="Y35" i="33"/>
  <c r="X34" i="74"/>
  <c r="Y34" i="74"/>
  <c r="AR33" i="81"/>
  <c r="AH36" i="28"/>
  <c r="AQ36" i="28" s="1"/>
  <c r="AH36" i="86"/>
  <c r="AQ36" i="86" s="1"/>
  <c r="Z36" i="25"/>
  <c r="AE35" i="87"/>
  <c r="W36" i="87"/>
  <c r="AF35" i="87"/>
  <c r="AO35" i="87" s="1"/>
  <c r="AG35" i="87"/>
  <c r="AP35" i="87" s="1"/>
  <c r="W36" i="42"/>
  <c r="AG35" i="42"/>
  <c r="AP35" i="42" s="1"/>
  <c r="AF35" i="42"/>
  <c r="AO35" i="42" s="1"/>
  <c r="AE35" i="42"/>
  <c r="AN33" i="94"/>
  <c r="AI33" i="94"/>
  <c r="AR34" i="80"/>
  <c r="Z35" i="44"/>
  <c r="Z34" i="39"/>
  <c r="AN35" i="30"/>
  <c r="AI35" i="30"/>
  <c r="AI34" i="88"/>
  <c r="AN34" i="88"/>
  <c r="AE34" i="90" l="1"/>
  <c r="W36" i="95"/>
  <c r="Z34" i="74"/>
  <c r="W35" i="45"/>
  <c r="AF34" i="90"/>
  <c r="AO34" i="90" s="1"/>
  <c r="W37" i="28"/>
  <c r="X37" i="28" s="1"/>
  <c r="AG34" i="29"/>
  <c r="AP34" i="29" s="1"/>
  <c r="AG36" i="28"/>
  <c r="AP36" i="28" s="1"/>
  <c r="Z35" i="91"/>
  <c r="AF35" i="91" s="1"/>
  <c r="AO35" i="91" s="1"/>
  <c r="W35" i="29"/>
  <c r="W37" i="37"/>
  <c r="X37" i="37" s="1"/>
  <c r="AE34" i="29"/>
  <c r="AI34" i="29" s="1"/>
  <c r="AE36" i="37"/>
  <c r="Z34" i="94"/>
  <c r="AF34" i="94" s="1"/>
  <c r="AO34" i="94" s="1"/>
  <c r="Z36" i="30"/>
  <c r="AG36" i="30" s="1"/>
  <c r="AP36" i="30" s="1"/>
  <c r="W37" i="86"/>
  <c r="AG35" i="34"/>
  <c r="AP35" i="34" s="1"/>
  <c r="Z36" i="82"/>
  <c r="AF36" i="82" s="1"/>
  <c r="AO36" i="82" s="1"/>
  <c r="W36" i="34"/>
  <c r="AG34" i="90"/>
  <c r="AP34" i="90" s="1"/>
  <c r="AE35" i="34"/>
  <c r="AF36" i="37"/>
  <c r="AO36" i="37" s="1"/>
  <c r="W37" i="30"/>
  <c r="AE36" i="30"/>
  <c r="AG36" i="40"/>
  <c r="AP36" i="40" s="1"/>
  <c r="AF36" i="40"/>
  <c r="AO36" i="40" s="1"/>
  <c r="AE36" i="40"/>
  <c r="W37" i="40"/>
  <c r="AG34" i="94"/>
  <c r="AP34" i="94" s="1"/>
  <c r="AE35" i="91"/>
  <c r="W36" i="91"/>
  <c r="AG35" i="91"/>
  <c r="AP35" i="91" s="1"/>
  <c r="W35" i="74"/>
  <c r="AG34" i="74"/>
  <c r="AP34" i="74" s="1"/>
  <c r="AF34" i="74"/>
  <c r="AO34" i="74" s="1"/>
  <c r="AE34" i="74"/>
  <c r="AH36" i="77"/>
  <c r="AQ36" i="77" s="1"/>
  <c r="W37" i="43"/>
  <c r="AE36" i="43"/>
  <c r="AG36" i="43"/>
  <c r="AP36" i="43" s="1"/>
  <c r="AF36" i="43"/>
  <c r="AO36" i="43" s="1"/>
  <c r="X34" i="47"/>
  <c r="Y34" i="47"/>
  <c r="AH35" i="33"/>
  <c r="AQ35" i="33" s="1"/>
  <c r="W35" i="32"/>
  <c r="AG34" i="32"/>
  <c r="AP34" i="32" s="1"/>
  <c r="AF34" i="32"/>
  <c r="AO34" i="32" s="1"/>
  <c r="AE34" i="32"/>
  <c r="Y36" i="83"/>
  <c r="X36" i="83"/>
  <c r="Z36" i="83" s="1"/>
  <c r="AG34" i="39"/>
  <c r="AP34" i="39" s="1"/>
  <c r="AE34" i="39"/>
  <c r="AF34" i="39"/>
  <c r="AO34" i="39" s="1"/>
  <c r="W35" i="39"/>
  <c r="AI35" i="42"/>
  <c r="AN35" i="42"/>
  <c r="AH34" i="74"/>
  <c r="AQ34" i="74" s="1"/>
  <c r="W36" i="92"/>
  <c r="AG35" i="92"/>
  <c r="AP35" i="92" s="1"/>
  <c r="AF35" i="92"/>
  <c r="AO35" i="92" s="1"/>
  <c r="AE35" i="92"/>
  <c r="AI33" i="46"/>
  <c r="AN33" i="46"/>
  <c r="AH35" i="88"/>
  <c r="AQ35" i="88" s="1"/>
  <c r="AF36" i="76"/>
  <c r="AO36" i="76" s="1"/>
  <c r="AE36" i="76"/>
  <c r="AG36" i="76"/>
  <c r="AP36" i="76" s="1"/>
  <c r="W37" i="76"/>
  <c r="AH35" i="41"/>
  <c r="AQ35" i="41" s="1"/>
  <c r="AG35" i="93"/>
  <c r="AP35" i="93" s="1"/>
  <c r="AE35" i="93"/>
  <c r="AF35" i="93"/>
  <c r="AO35" i="93" s="1"/>
  <c r="W36" i="93"/>
  <c r="AR34" i="91"/>
  <c r="AN36" i="28"/>
  <c r="AI36" i="28"/>
  <c r="AH35" i="91"/>
  <c r="AQ35" i="91" s="1"/>
  <c r="AI35" i="36"/>
  <c r="AN35" i="36"/>
  <c r="AR35" i="76"/>
  <c r="AR34" i="33"/>
  <c r="AI35" i="95"/>
  <c r="AN35" i="95"/>
  <c r="Y34" i="35"/>
  <c r="X34" i="35"/>
  <c r="Z34" i="35" s="1"/>
  <c r="AN34" i="45"/>
  <c r="AI34" i="45"/>
  <c r="X36" i="34"/>
  <c r="Y36" i="34"/>
  <c r="X35" i="78"/>
  <c r="Y35" i="78"/>
  <c r="Y35" i="90"/>
  <c r="X35" i="90"/>
  <c r="Y36" i="87"/>
  <c r="X36" i="87"/>
  <c r="Z35" i="88"/>
  <c r="AG36" i="79"/>
  <c r="AP36" i="79" s="1"/>
  <c r="AF36" i="79"/>
  <c r="AO36" i="79" s="1"/>
  <c r="W37" i="79"/>
  <c r="AE36" i="79"/>
  <c r="AH34" i="94"/>
  <c r="AQ34" i="94" s="1"/>
  <c r="X36" i="31"/>
  <c r="Y36" i="31"/>
  <c r="Z35" i="41"/>
  <c r="AE33" i="27"/>
  <c r="W34" i="27"/>
  <c r="AG33" i="27"/>
  <c r="AP33" i="27" s="1"/>
  <c r="AF33" i="27"/>
  <c r="AO33" i="27" s="1"/>
  <c r="AH36" i="40"/>
  <c r="AQ36" i="40" s="1"/>
  <c r="AR36" i="48"/>
  <c r="AH37" i="48"/>
  <c r="AQ37" i="48" s="1"/>
  <c r="AN34" i="84"/>
  <c r="AI34" i="84"/>
  <c r="AH36" i="38"/>
  <c r="AQ36" i="38" s="1"/>
  <c r="X35" i="75"/>
  <c r="Y35" i="75"/>
  <c r="Y36" i="73"/>
  <c r="X36" i="73"/>
  <c r="X35" i="81"/>
  <c r="Y35" i="81"/>
  <c r="X37" i="86"/>
  <c r="Y37" i="86"/>
  <c r="X35" i="29"/>
  <c r="Y35" i="29"/>
  <c r="AN33" i="35"/>
  <c r="AI33" i="35"/>
  <c r="Y35" i="45"/>
  <c r="X35" i="45"/>
  <c r="Y37" i="37"/>
  <c r="AH36" i="82"/>
  <c r="AQ36" i="82" s="1"/>
  <c r="AN37" i="96"/>
  <c r="AI37" i="96"/>
  <c r="Z36" i="77"/>
  <c r="X38" i="96"/>
  <c r="Y38" i="96"/>
  <c r="Z36" i="38"/>
  <c r="AN32" i="89"/>
  <c r="AI32" i="89"/>
  <c r="AI35" i="73"/>
  <c r="AN35" i="73"/>
  <c r="AN36" i="86"/>
  <c r="AI36" i="86"/>
  <c r="AN35" i="34"/>
  <c r="AN36" i="37"/>
  <c r="AI36" i="37"/>
  <c r="W36" i="44"/>
  <c r="AG35" i="44"/>
  <c r="AP35" i="44" s="1"/>
  <c r="AF35" i="44"/>
  <c r="AO35" i="44" s="1"/>
  <c r="AE35" i="44"/>
  <c r="AH36" i="85"/>
  <c r="AQ36" i="85" s="1"/>
  <c r="AR35" i="30"/>
  <c r="AR33" i="94"/>
  <c r="Y36" i="42"/>
  <c r="X36" i="42"/>
  <c r="W37" i="25"/>
  <c r="AG36" i="25"/>
  <c r="AP36" i="25" s="1"/>
  <c r="AF36" i="25"/>
  <c r="AO36" i="25" s="1"/>
  <c r="AE36" i="25"/>
  <c r="Z35" i="33"/>
  <c r="AH36" i="30"/>
  <c r="AQ36" i="30" s="1"/>
  <c r="AI35" i="31"/>
  <c r="AN35" i="31"/>
  <c r="AI35" i="83"/>
  <c r="AN35" i="83"/>
  <c r="AR35" i="40"/>
  <c r="AI34" i="78"/>
  <c r="AN34" i="78"/>
  <c r="Z37" i="48"/>
  <c r="Y35" i="84"/>
  <c r="X35" i="84"/>
  <c r="AR33" i="74"/>
  <c r="AI34" i="75"/>
  <c r="AN34" i="75"/>
  <c r="AI34" i="90"/>
  <c r="AN34" i="90"/>
  <c r="AR34" i="88"/>
  <c r="AI35" i="87"/>
  <c r="AN35" i="87"/>
  <c r="X34" i="46"/>
  <c r="Y34" i="46"/>
  <c r="AR35" i="82"/>
  <c r="AI33" i="47"/>
  <c r="AN33" i="47"/>
  <c r="AR34" i="41"/>
  <c r="AG35" i="80"/>
  <c r="AP35" i="80" s="1"/>
  <c r="AF35" i="80"/>
  <c r="AO35" i="80" s="1"/>
  <c r="AE35" i="80"/>
  <c r="W36" i="80"/>
  <c r="AH36" i="76"/>
  <c r="AQ36" i="76" s="1"/>
  <c r="W37" i="26"/>
  <c r="AG36" i="26"/>
  <c r="AP36" i="26" s="1"/>
  <c r="AF36" i="26"/>
  <c r="AO36" i="26" s="1"/>
  <c r="AE36" i="26"/>
  <c r="AR35" i="38"/>
  <c r="Z36" i="85"/>
  <c r="X36" i="36"/>
  <c r="Y36" i="36"/>
  <c r="X33" i="89"/>
  <c r="Y33" i="89"/>
  <c r="AR35" i="85"/>
  <c r="AR35" i="77"/>
  <c r="AI34" i="81"/>
  <c r="AN34" i="81"/>
  <c r="Y36" i="95"/>
  <c r="X36" i="95"/>
  <c r="Y37" i="28" l="1"/>
  <c r="AG36" i="82"/>
  <c r="AP36" i="82" s="1"/>
  <c r="AN34" i="29"/>
  <c r="AE34" i="94"/>
  <c r="Z35" i="29"/>
  <c r="W35" i="94"/>
  <c r="X35" i="94" s="1"/>
  <c r="Z33" i="89"/>
  <c r="Z35" i="84"/>
  <c r="AG35" i="84" s="1"/>
  <c r="AP35" i="84" s="1"/>
  <c r="AI35" i="34"/>
  <c r="Z35" i="81"/>
  <c r="Z35" i="78"/>
  <c r="Z34" i="47"/>
  <c r="W35" i="47" s="1"/>
  <c r="AF36" i="30"/>
  <c r="AO36" i="30" s="1"/>
  <c r="Z36" i="42"/>
  <c r="Z36" i="87"/>
  <c r="Z37" i="86"/>
  <c r="AG37" i="86" s="1"/>
  <c r="AP37" i="86" s="1"/>
  <c r="Z35" i="75"/>
  <c r="AE36" i="82"/>
  <c r="AN36" i="82" s="1"/>
  <c r="Z37" i="28"/>
  <c r="AG37" i="28" s="1"/>
  <c r="AP37" i="28" s="1"/>
  <c r="W37" i="82"/>
  <c r="Z34" i="46"/>
  <c r="AE34" i="46" s="1"/>
  <c r="Z35" i="45"/>
  <c r="AE35" i="45" s="1"/>
  <c r="Z36" i="73"/>
  <c r="AG36" i="73" s="1"/>
  <c r="AP36" i="73" s="1"/>
  <c r="Z35" i="90"/>
  <c r="W36" i="90" s="1"/>
  <c r="AF35" i="84"/>
  <c r="AO35" i="84" s="1"/>
  <c r="W36" i="84"/>
  <c r="AE35" i="84"/>
  <c r="AG36" i="83"/>
  <c r="AP36" i="83" s="1"/>
  <c r="AF36" i="83"/>
  <c r="AO36" i="83" s="1"/>
  <c r="W37" i="83"/>
  <c r="AE36" i="83"/>
  <c r="AE36" i="73"/>
  <c r="W37" i="73"/>
  <c r="AE37" i="86"/>
  <c r="W35" i="46"/>
  <c r="AG34" i="46"/>
  <c r="AP34" i="46" s="1"/>
  <c r="AF34" i="46"/>
  <c r="AO34" i="46" s="1"/>
  <c r="AN36" i="30"/>
  <c r="AI35" i="91"/>
  <c r="AN35" i="91"/>
  <c r="AR34" i="81"/>
  <c r="AH33" i="89"/>
  <c r="AQ33" i="89" s="1"/>
  <c r="X37" i="26"/>
  <c r="Y37" i="26"/>
  <c r="AH34" i="46"/>
  <c r="AQ34" i="46" s="1"/>
  <c r="AH35" i="84"/>
  <c r="AQ35" i="84" s="1"/>
  <c r="AI36" i="25"/>
  <c r="AN36" i="25"/>
  <c r="AH37" i="28"/>
  <c r="AQ37" i="28" s="1"/>
  <c r="X36" i="44"/>
  <c r="Y36" i="44"/>
  <c r="AR34" i="29"/>
  <c r="AR37" i="96"/>
  <c r="AH36" i="73"/>
  <c r="AQ36" i="73" s="1"/>
  <c r="W36" i="41"/>
  <c r="AG35" i="41"/>
  <c r="AP35" i="41" s="1"/>
  <c r="AF35" i="41"/>
  <c r="AO35" i="41" s="1"/>
  <c r="AE35" i="41"/>
  <c r="AH35" i="90"/>
  <c r="AQ35" i="90" s="1"/>
  <c r="Y35" i="39"/>
  <c r="X35" i="39"/>
  <c r="AH34" i="47"/>
  <c r="AQ34" i="47" s="1"/>
  <c r="X37" i="43"/>
  <c r="Y37" i="43"/>
  <c r="AI34" i="74"/>
  <c r="AN34" i="74"/>
  <c r="AE36" i="42"/>
  <c r="W37" i="42"/>
  <c r="AF36" i="42"/>
  <c r="AO36" i="42" s="1"/>
  <c r="AG36" i="42"/>
  <c r="AP36" i="42" s="1"/>
  <c r="AR36" i="86"/>
  <c r="AG36" i="38"/>
  <c r="AP36" i="38" s="1"/>
  <c r="AE36" i="38"/>
  <c r="AF36" i="38"/>
  <c r="AO36" i="38" s="1"/>
  <c r="W37" i="38"/>
  <c r="AH37" i="37"/>
  <c r="AQ37" i="37" s="1"/>
  <c r="AR33" i="35"/>
  <c r="AH37" i="86"/>
  <c r="AQ37" i="86" s="1"/>
  <c r="AH36" i="34"/>
  <c r="AQ36" i="34" s="1"/>
  <c r="AH36" i="95"/>
  <c r="AQ36" i="95" s="1"/>
  <c r="AI36" i="26"/>
  <c r="AN36" i="26"/>
  <c r="AR33" i="47"/>
  <c r="AH36" i="31"/>
  <c r="AQ36" i="31" s="1"/>
  <c r="AG35" i="88"/>
  <c r="AP35" i="88" s="1"/>
  <c r="AF35" i="88"/>
  <c r="AO35" i="88" s="1"/>
  <c r="AE35" i="88"/>
  <c r="W36" i="88"/>
  <c r="Z36" i="34"/>
  <c r="AR35" i="87"/>
  <c r="AR34" i="75"/>
  <c r="AG37" i="48"/>
  <c r="AP37" i="48" s="1"/>
  <c r="AF37" i="48"/>
  <c r="AO37" i="48" s="1"/>
  <c r="AE37" i="48"/>
  <c r="W38" i="48"/>
  <c r="AR35" i="83"/>
  <c r="AH38" i="96"/>
  <c r="AQ38" i="96" s="1"/>
  <c r="Z37" i="37"/>
  <c r="Z36" i="31"/>
  <c r="AN36" i="79"/>
  <c r="AI36" i="79"/>
  <c r="AH36" i="87"/>
  <c r="AQ36" i="87" s="1"/>
  <c r="AR34" i="45"/>
  <c r="AR35" i="95"/>
  <c r="AR35" i="36"/>
  <c r="AR36" i="28"/>
  <c r="Y36" i="92"/>
  <c r="X36" i="92"/>
  <c r="Y37" i="40"/>
  <c r="X37" i="40"/>
  <c r="Z37" i="40" s="1"/>
  <c r="W34" i="89"/>
  <c r="AE33" i="89"/>
  <c r="AG33" i="89"/>
  <c r="AP33" i="89" s="1"/>
  <c r="AF33" i="89"/>
  <c r="AO33" i="89" s="1"/>
  <c r="Y36" i="80"/>
  <c r="X36" i="80"/>
  <c r="AR34" i="90"/>
  <c r="AR36" i="37"/>
  <c r="Y36" i="93"/>
  <c r="X36" i="93"/>
  <c r="AI34" i="32"/>
  <c r="AN34" i="32"/>
  <c r="AE34" i="47"/>
  <c r="X36" i="91"/>
  <c r="Y36" i="91"/>
  <c r="AN35" i="80"/>
  <c r="AI35" i="80"/>
  <c r="AI35" i="44"/>
  <c r="AN35" i="44"/>
  <c r="AI36" i="76"/>
  <c r="AN36" i="76"/>
  <c r="AH36" i="36"/>
  <c r="AQ36" i="36" s="1"/>
  <c r="Z36" i="95"/>
  <c r="Z36" i="36"/>
  <c r="Y37" i="25"/>
  <c r="X37" i="25"/>
  <c r="AR35" i="34"/>
  <c r="AR35" i="73"/>
  <c r="Z38" i="96"/>
  <c r="AH35" i="45"/>
  <c r="AQ35" i="45" s="1"/>
  <c r="AH35" i="29"/>
  <c r="AQ35" i="29" s="1"/>
  <c r="AH35" i="81"/>
  <c r="AQ35" i="81" s="1"/>
  <c r="AH35" i="75"/>
  <c r="AQ35" i="75" s="1"/>
  <c r="Y34" i="27"/>
  <c r="X34" i="27"/>
  <c r="Y37" i="79"/>
  <c r="X37" i="79"/>
  <c r="AH35" i="78"/>
  <c r="AQ35" i="78" s="1"/>
  <c r="AN35" i="93"/>
  <c r="AI35" i="93"/>
  <c r="AR33" i="46"/>
  <c r="AR35" i="42"/>
  <c r="AH36" i="83"/>
  <c r="AQ36" i="83" s="1"/>
  <c r="AI36" i="43"/>
  <c r="AN36" i="43"/>
  <c r="X35" i="74"/>
  <c r="Y35" i="74"/>
  <c r="Y37" i="82"/>
  <c r="X37" i="82"/>
  <c r="AN36" i="40"/>
  <c r="AI36" i="40"/>
  <c r="W35" i="35"/>
  <c r="AG34" i="35"/>
  <c r="AP34" i="35" s="1"/>
  <c r="AF34" i="35"/>
  <c r="AO34" i="35" s="1"/>
  <c r="AE34" i="35"/>
  <c r="AN34" i="39"/>
  <c r="AI34" i="39"/>
  <c r="AG36" i="85"/>
  <c r="AP36" i="85" s="1"/>
  <c r="AF36" i="85"/>
  <c r="AO36" i="85" s="1"/>
  <c r="AE36" i="85"/>
  <c r="W37" i="85"/>
  <c r="AR34" i="78"/>
  <c r="AR35" i="31"/>
  <c r="AF35" i="33"/>
  <c r="AO35" i="33" s="1"/>
  <c r="AE35" i="33"/>
  <c r="W36" i="33"/>
  <c r="AG35" i="33"/>
  <c r="AP35" i="33" s="1"/>
  <c r="AH36" i="42"/>
  <c r="AQ36" i="42" s="1"/>
  <c r="AR32" i="89"/>
  <c r="AG36" i="77"/>
  <c r="AP36" i="77" s="1"/>
  <c r="AF36" i="77"/>
  <c r="AO36" i="77" s="1"/>
  <c r="AE36" i="77"/>
  <c r="W37" i="77"/>
  <c r="AG35" i="29"/>
  <c r="AP35" i="29" s="1"/>
  <c r="AF35" i="29"/>
  <c r="AO35" i="29" s="1"/>
  <c r="AE35" i="29"/>
  <c r="W36" i="29"/>
  <c r="AG35" i="81"/>
  <c r="AP35" i="81" s="1"/>
  <c r="AF35" i="81"/>
  <c r="AO35" i="81" s="1"/>
  <c r="W36" i="81"/>
  <c r="AE35" i="81"/>
  <c r="AE35" i="75"/>
  <c r="W36" i="75"/>
  <c r="AF35" i="75"/>
  <c r="AO35" i="75" s="1"/>
  <c r="AG35" i="75"/>
  <c r="AP35" i="75" s="1"/>
  <c r="AR34" i="84"/>
  <c r="AI33" i="27"/>
  <c r="AN33" i="27"/>
  <c r="AG36" i="87"/>
  <c r="AP36" i="87" s="1"/>
  <c r="AF36" i="87"/>
  <c r="AO36" i="87" s="1"/>
  <c r="AE36" i="87"/>
  <c r="W37" i="87"/>
  <c r="AF35" i="78"/>
  <c r="AO35" i="78" s="1"/>
  <c r="AE35" i="78"/>
  <c r="W36" i="78"/>
  <c r="AG35" i="78"/>
  <c r="AP35" i="78" s="1"/>
  <c r="AH34" i="35"/>
  <c r="AQ34" i="35" s="1"/>
  <c r="Y37" i="76"/>
  <c r="X37" i="76"/>
  <c r="AI35" i="92"/>
  <c r="AN35" i="92"/>
  <c r="X35" i="32"/>
  <c r="Y35" i="32"/>
  <c r="AI34" i="94"/>
  <c r="AN34" i="94"/>
  <c r="Y37" i="30"/>
  <c r="X37" i="30"/>
  <c r="AF34" i="47" l="1"/>
  <c r="AO34" i="47" s="1"/>
  <c r="Y35" i="94"/>
  <c r="AF36" i="73"/>
  <c r="AO36" i="73" s="1"/>
  <c r="AG35" i="45"/>
  <c r="AP35" i="45" s="1"/>
  <c r="AG34" i="47"/>
  <c r="AP34" i="47" s="1"/>
  <c r="AI36" i="82"/>
  <c r="AR36" i="82" s="1"/>
  <c r="W38" i="86"/>
  <c r="AF35" i="45"/>
  <c r="AO35" i="45" s="1"/>
  <c r="Z36" i="93"/>
  <c r="AF37" i="86"/>
  <c r="AO37" i="86" s="1"/>
  <c r="W36" i="45"/>
  <c r="Z37" i="30"/>
  <c r="AG37" i="30" s="1"/>
  <c r="AP37" i="30" s="1"/>
  <c r="W38" i="28"/>
  <c r="AI36" i="30"/>
  <c r="AE37" i="28"/>
  <c r="AF37" i="28"/>
  <c r="AO37" i="28" s="1"/>
  <c r="AE35" i="90"/>
  <c r="Z37" i="25"/>
  <c r="AE37" i="25" s="1"/>
  <c r="Z36" i="44"/>
  <c r="AG36" i="44" s="1"/>
  <c r="AP36" i="44" s="1"/>
  <c r="Z34" i="27"/>
  <c r="Z37" i="76"/>
  <c r="AF35" i="90"/>
  <c r="AO35" i="90" s="1"/>
  <c r="Z36" i="91"/>
  <c r="AE36" i="91" s="1"/>
  <c r="Z35" i="94"/>
  <c r="AF35" i="94" s="1"/>
  <c r="AO35" i="94" s="1"/>
  <c r="Z35" i="39"/>
  <c r="AF35" i="39" s="1"/>
  <c r="AO35" i="39" s="1"/>
  <c r="Z37" i="79"/>
  <c r="W38" i="79" s="1"/>
  <c r="Z37" i="82"/>
  <c r="W38" i="82" s="1"/>
  <c r="Z37" i="43"/>
  <c r="W38" i="43" s="1"/>
  <c r="AG35" i="90"/>
  <c r="AP35" i="90" s="1"/>
  <c r="Z36" i="92"/>
  <c r="AF36" i="92" s="1"/>
  <c r="AO36" i="92" s="1"/>
  <c r="W37" i="93"/>
  <c r="AG36" i="93"/>
  <c r="AP36" i="93" s="1"/>
  <c r="AF36" i="93"/>
  <c r="AO36" i="93" s="1"/>
  <c r="AE36" i="93"/>
  <c r="AE36" i="44"/>
  <c r="AF36" i="44"/>
  <c r="AO36" i="44" s="1"/>
  <c r="W36" i="39"/>
  <c r="AG35" i="39"/>
  <c r="AP35" i="39" s="1"/>
  <c r="AE37" i="43"/>
  <c r="AF34" i="27"/>
  <c r="AO34" i="27" s="1"/>
  <c r="AG34" i="27"/>
  <c r="AP34" i="27" s="1"/>
  <c r="W35" i="27"/>
  <c r="AE34" i="27"/>
  <c r="Y36" i="78"/>
  <c r="X36" i="78"/>
  <c r="AR33" i="27"/>
  <c r="Y36" i="75"/>
  <c r="X36" i="75"/>
  <c r="Y37" i="77"/>
  <c r="X37" i="77"/>
  <c r="AR36" i="43"/>
  <c r="AH37" i="25"/>
  <c r="AQ37" i="25" s="1"/>
  <c r="X37" i="42"/>
  <c r="Y37" i="42"/>
  <c r="AH35" i="39"/>
  <c r="AQ35" i="39" s="1"/>
  <c r="X36" i="41"/>
  <c r="Y36" i="41"/>
  <c r="X38" i="28"/>
  <c r="Y38" i="28"/>
  <c r="AI37" i="86"/>
  <c r="AN37" i="86"/>
  <c r="Y37" i="73"/>
  <c r="X37" i="73"/>
  <c r="Z37" i="73" s="1"/>
  <c r="Y36" i="90"/>
  <c r="X36" i="90"/>
  <c r="X36" i="33"/>
  <c r="Y36" i="33"/>
  <c r="AF38" i="96"/>
  <c r="AO38" i="96" s="1"/>
  <c r="AG38" i="96"/>
  <c r="AP38" i="96" s="1"/>
  <c r="W39" i="96"/>
  <c r="AE38" i="96"/>
  <c r="AR35" i="44"/>
  <c r="AR34" i="32"/>
  <c r="W38" i="40"/>
  <c r="AG37" i="40"/>
  <c r="AP37" i="40" s="1"/>
  <c r="AE37" i="40"/>
  <c r="AF37" i="40"/>
  <c r="AO37" i="40" s="1"/>
  <c r="Y38" i="48"/>
  <c r="X38" i="48"/>
  <c r="AF36" i="34"/>
  <c r="AO36" i="34" s="1"/>
  <c r="W37" i="34"/>
  <c r="AG36" i="34"/>
  <c r="AP36" i="34" s="1"/>
  <c r="AE36" i="34"/>
  <c r="AI36" i="42"/>
  <c r="AN36" i="42"/>
  <c r="AR36" i="25"/>
  <c r="AH37" i="26"/>
  <c r="AQ37" i="26" s="1"/>
  <c r="AR36" i="30"/>
  <c r="AN36" i="73"/>
  <c r="AI36" i="73"/>
  <c r="AN35" i="90"/>
  <c r="AN35" i="84"/>
  <c r="AI35" i="84"/>
  <c r="AH37" i="30"/>
  <c r="AQ37" i="30" s="1"/>
  <c r="AH35" i="32"/>
  <c r="AQ35" i="32" s="1"/>
  <c r="AG37" i="76"/>
  <c r="AP37" i="76" s="1"/>
  <c r="AF37" i="76"/>
  <c r="AO37" i="76" s="1"/>
  <c r="W38" i="76"/>
  <c r="AE37" i="76"/>
  <c r="Y37" i="87"/>
  <c r="X37" i="87"/>
  <c r="AI35" i="75"/>
  <c r="AN35" i="75"/>
  <c r="AN36" i="77"/>
  <c r="AI36" i="77"/>
  <c r="Z35" i="32"/>
  <c r="AN36" i="87"/>
  <c r="AI36" i="87"/>
  <c r="X36" i="29"/>
  <c r="Y36" i="29"/>
  <c r="AR34" i="39"/>
  <c r="Y35" i="35"/>
  <c r="X35" i="35"/>
  <c r="AH34" i="27"/>
  <c r="AQ34" i="27" s="1"/>
  <c r="AR35" i="80"/>
  <c r="AH36" i="93"/>
  <c r="AQ36" i="93" s="1"/>
  <c r="AI33" i="89"/>
  <c r="AN33" i="89"/>
  <c r="AR36" i="79"/>
  <c r="AI37" i="48"/>
  <c r="AN37" i="48"/>
  <c r="X36" i="88"/>
  <c r="Y36" i="88"/>
  <c r="AI35" i="41"/>
  <c r="AN35" i="41"/>
  <c r="Z37" i="26"/>
  <c r="AI37" i="28"/>
  <c r="AN37" i="28"/>
  <c r="AN35" i="81"/>
  <c r="AI35" i="81"/>
  <c r="AN35" i="33"/>
  <c r="AI35" i="33"/>
  <c r="AR36" i="40"/>
  <c r="AH35" i="74"/>
  <c r="AQ35" i="74" s="1"/>
  <c r="AG36" i="36"/>
  <c r="AP36" i="36" s="1"/>
  <c r="AE36" i="36"/>
  <c r="W37" i="36"/>
  <c r="AF36" i="36"/>
  <c r="AO36" i="36" s="1"/>
  <c r="X35" i="47"/>
  <c r="Y35" i="47"/>
  <c r="AH36" i="80"/>
  <c r="AQ36" i="80" s="1"/>
  <c r="AR36" i="26"/>
  <c r="X37" i="38"/>
  <c r="Y37" i="38"/>
  <c r="AR34" i="74"/>
  <c r="AN36" i="83"/>
  <c r="AI36" i="83"/>
  <c r="X36" i="84"/>
  <c r="Y36" i="84"/>
  <c r="AR35" i="92"/>
  <c r="AI35" i="78"/>
  <c r="AN35" i="78"/>
  <c r="X36" i="81"/>
  <c r="Y36" i="81"/>
  <c r="X37" i="85"/>
  <c r="Y37" i="85"/>
  <c r="AI34" i="35"/>
  <c r="AN34" i="35"/>
  <c r="Z35" i="74"/>
  <c r="AR35" i="93"/>
  <c r="AG36" i="95"/>
  <c r="AP36" i="95" s="1"/>
  <c r="AE36" i="95"/>
  <c r="AF36" i="95"/>
  <c r="AO36" i="95" s="1"/>
  <c r="W37" i="95"/>
  <c r="AN34" i="47"/>
  <c r="AI34" i="47"/>
  <c r="X34" i="89"/>
  <c r="Y34" i="89"/>
  <c r="AH36" i="92"/>
  <c r="AQ36" i="92" s="1"/>
  <c r="AE36" i="31"/>
  <c r="W37" i="31"/>
  <c r="AG36" i="31"/>
  <c r="AP36" i="31" s="1"/>
  <c r="AF36" i="31"/>
  <c r="AO36" i="31" s="1"/>
  <c r="AN35" i="88"/>
  <c r="AI35" i="88"/>
  <c r="Y35" i="46"/>
  <c r="X35" i="46"/>
  <c r="X38" i="86"/>
  <c r="Y38" i="86"/>
  <c r="Y36" i="45"/>
  <c r="X36" i="45"/>
  <c r="Y37" i="83"/>
  <c r="X37" i="83"/>
  <c r="AN35" i="29"/>
  <c r="AI35" i="29"/>
  <c r="AR34" i="94"/>
  <c r="AH37" i="76"/>
  <c r="AQ37" i="76" s="1"/>
  <c r="AN36" i="85"/>
  <c r="AI36" i="85"/>
  <c r="AH37" i="82"/>
  <c r="AQ37" i="82" s="1"/>
  <c r="AH37" i="79"/>
  <c r="AQ37" i="79" s="1"/>
  <c r="AR36" i="76"/>
  <c r="AH36" i="91"/>
  <c r="AQ36" i="91" s="1"/>
  <c r="Z36" i="80"/>
  <c r="AH37" i="40"/>
  <c r="AQ37" i="40" s="1"/>
  <c r="W38" i="37"/>
  <c r="AG37" i="37"/>
  <c r="AP37" i="37" s="1"/>
  <c r="AF37" i="37"/>
  <c r="AO37" i="37" s="1"/>
  <c r="AE37" i="37"/>
  <c r="AH35" i="94"/>
  <c r="AQ35" i="94" s="1"/>
  <c r="AN36" i="38"/>
  <c r="AI36" i="38"/>
  <c r="AH37" i="43"/>
  <c r="AQ37" i="43" s="1"/>
  <c r="AH36" i="44"/>
  <c r="AQ36" i="44" s="1"/>
  <c r="AR35" i="91"/>
  <c r="AI34" i="46"/>
  <c r="AN34" i="46"/>
  <c r="AN35" i="45"/>
  <c r="AI35" i="45"/>
  <c r="AF37" i="25" l="1"/>
  <c r="AO37" i="25" s="1"/>
  <c r="W38" i="30"/>
  <c r="AE37" i="30"/>
  <c r="AF37" i="30"/>
  <c r="AO37" i="30" s="1"/>
  <c r="AF36" i="91"/>
  <c r="AO36" i="91" s="1"/>
  <c r="AG36" i="91"/>
  <c r="AP36" i="91" s="1"/>
  <c r="AG37" i="43"/>
  <c r="AP37" i="43" s="1"/>
  <c r="AG37" i="79"/>
  <c r="AP37" i="79" s="1"/>
  <c r="Z38" i="48"/>
  <c r="AG38" i="48" s="1"/>
  <c r="AP38" i="48" s="1"/>
  <c r="Z36" i="33"/>
  <c r="AF36" i="33" s="1"/>
  <c r="AO36" i="33" s="1"/>
  <c r="AE35" i="39"/>
  <c r="W37" i="44"/>
  <c r="X37" i="44" s="1"/>
  <c r="Z37" i="38"/>
  <c r="Z37" i="42"/>
  <c r="AG37" i="25"/>
  <c r="AP37" i="25" s="1"/>
  <c r="Z36" i="75"/>
  <c r="W38" i="25"/>
  <c r="AG35" i="94"/>
  <c r="AP35" i="94" s="1"/>
  <c r="W36" i="94"/>
  <c r="AE35" i="94"/>
  <c r="Z36" i="29"/>
  <c r="AF36" i="29" s="1"/>
  <c r="AO36" i="29" s="1"/>
  <c r="AI35" i="90"/>
  <c r="Z36" i="78"/>
  <c r="AG37" i="82"/>
  <c r="AP37" i="82" s="1"/>
  <c r="AG36" i="92"/>
  <c r="AP36" i="92" s="1"/>
  <c r="AE36" i="92"/>
  <c r="AI36" i="92" s="1"/>
  <c r="W37" i="91"/>
  <c r="W37" i="92"/>
  <c r="AF37" i="82"/>
  <c r="AO37" i="82" s="1"/>
  <c r="Z37" i="87"/>
  <c r="W38" i="87" s="1"/>
  <c r="AE37" i="82"/>
  <c r="Z35" i="35"/>
  <c r="W36" i="35" s="1"/>
  <c r="AE37" i="79"/>
  <c r="AF37" i="43"/>
  <c r="AO37" i="43" s="1"/>
  <c r="AF37" i="79"/>
  <c r="AO37" i="79" s="1"/>
  <c r="W39" i="48"/>
  <c r="AF38" i="48"/>
  <c r="AO38" i="48" s="1"/>
  <c r="AE38" i="48"/>
  <c r="W37" i="29"/>
  <c r="AG36" i="29"/>
  <c r="AP36" i="29" s="1"/>
  <c r="AE36" i="29"/>
  <c r="AG36" i="75"/>
  <c r="AP36" i="75" s="1"/>
  <c r="AF36" i="75"/>
  <c r="AO36" i="75" s="1"/>
  <c r="AE36" i="75"/>
  <c r="W37" i="75"/>
  <c r="AR35" i="29"/>
  <c r="AH37" i="83"/>
  <c r="AQ37" i="83" s="1"/>
  <c r="AR35" i="88"/>
  <c r="AI36" i="31"/>
  <c r="AN36" i="31"/>
  <c r="AE35" i="74"/>
  <c r="W36" i="74"/>
  <c r="AF35" i="74"/>
  <c r="AO35" i="74" s="1"/>
  <c r="AG35" i="74"/>
  <c r="AP35" i="74" s="1"/>
  <c r="AN36" i="36"/>
  <c r="AI36" i="36"/>
  <c r="X38" i="40"/>
  <c r="Y38" i="40"/>
  <c r="AG36" i="33"/>
  <c r="AP36" i="33" s="1"/>
  <c r="AE36" i="33"/>
  <c r="W37" i="33"/>
  <c r="W38" i="73"/>
  <c r="AG37" i="73"/>
  <c r="AP37" i="73" s="1"/>
  <c r="AE37" i="73"/>
  <c r="AF37" i="73"/>
  <c r="AO37" i="73" s="1"/>
  <c r="AH37" i="77"/>
  <c r="AQ37" i="77" s="1"/>
  <c r="Y35" i="27"/>
  <c r="X35" i="27"/>
  <c r="Z35" i="27" s="1"/>
  <c r="Y36" i="39"/>
  <c r="X36" i="39"/>
  <c r="Y37" i="91"/>
  <c r="X37" i="91"/>
  <c r="Y38" i="79"/>
  <c r="X38" i="79"/>
  <c r="AR35" i="45"/>
  <c r="AR34" i="46"/>
  <c r="Y38" i="37"/>
  <c r="X38" i="37"/>
  <c r="W37" i="80"/>
  <c r="AG36" i="80"/>
  <c r="AP36" i="80" s="1"/>
  <c r="AE36" i="80"/>
  <c r="AF36" i="80"/>
  <c r="AO36" i="80" s="1"/>
  <c r="AR36" i="85"/>
  <c r="AH38" i="86"/>
  <c r="AQ38" i="86" s="1"/>
  <c r="AH34" i="89"/>
  <c r="AQ34" i="89" s="1"/>
  <c r="AH36" i="81"/>
  <c r="AQ36" i="81" s="1"/>
  <c r="AH35" i="47"/>
  <c r="AQ35" i="47" s="1"/>
  <c r="AH36" i="88"/>
  <c r="AQ36" i="88" s="1"/>
  <c r="AR36" i="87"/>
  <c r="AR35" i="75"/>
  <c r="Y38" i="76"/>
  <c r="X38" i="76"/>
  <c r="AR35" i="84"/>
  <c r="AI36" i="34"/>
  <c r="AN36" i="34"/>
  <c r="Y39" i="96"/>
  <c r="X39" i="96"/>
  <c r="AH36" i="90"/>
  <c r="AQ36" i="90" s="1"/>
  <c r="AH36" i="41"/>
  <c r="AQ36" i="41" s="1"/>
  <c r="AN37" i="43"/>
  <c r="AI37" i="43"/>
  <c r="Y37" i="93"/>
  <c r="X37" i="93"/>
  <c r="AR36" i="38"/>
  <c r="Z37" i="83"/>
  <c r="Z38" i="86"/>
  <c r="Z34" i="89"/>
  <c r="AN36" i="95"/>
  <c r="AI36" i="95"/>
  <c r="AR34" i="35"/>
  <c r="Z36" i="81"/>
  <c r="AH36" i="84"/>
  <c r="AQ36" i="84" s="1"/>
  <c r="Z35" i="47"/>
  <c r="AR37" i="28"/>
  <c r="Z36" i="88"/>
  <c r="AH37" i="87"/>
  <c r="AQ37" i="87" s="1"/>
  <c r="AR37" i="86"/>
  <c r="Z36" i="41"/>
  <c r="Z37" i="77"/>
  <c r="AH36" i="78"/>
  <c r="AQ36" i="78" s="1"/>
  <c r="Y38" i="25"/>
  <c r="X38" i="25"/>
  <c r="AI35" i="39"/>
  <c r="AN35" i="39"/>
  <c r="AN36" i="91"/>
  <c r="Y37" i="92"/>
  <c r="X37" i="92"/>
  <c r="Z37" i="92" s="1"/>
  <c r="AN36" i="44"/>
  <c r="AI36" i="44"/>
  <c r="AI37" i="37"/>
  <c r="AN37" i="37"/>
  <c r="AH36" i="45"/>
  <c r="AQ36" i="45" s="1"/>
  <c r="AH35" i="46"/>
  <c r="AQ35" i="46" s="1"/>
  <c r="AR34" i="47"/>
  <c r="Z36" i="84"/>
  <c r="AH37" i="38"/>
  <c r="AQ37" i="38" s="1"/>
  <c r="AR35" i="33"/>
  <c r="AE37" i="26"/>
  <c r="W38" i="26"/>
  <c r="AG37" i="26"/>
  <c r="AP37" i="26" s="1"/>
  <c r="AF37" i="26"/>
  <c r="AO37" i="26" s="1"/>
  <c r="AF35" i="32"/>
  <c r="AO35" i="32" s="1"/>
  <c r="AE35" i="32"/>
  <c r="W36" i="32"/>
  <c r="AG35" i="32"/>
  <c r="AP35" i="32" s="1"/>
  <c r="X37" i="34"/>
  <c r="Y37" i="34"/>
  <c r="AI37" i="40"/>
  <c r="AN37" i="40"/>
  <c r="Z36" i="90"/>
  <c r="AH37" i="42"/>
  <c r="AQ37" i="42" s="1"/>
  <c r="AH36" i="75"/>
  <c r="AQ36" i="75" s="1"/>
  <c r="AI37" i="25"/>
  <c r="AN37" i="25"/>
  <c r="Y36" i="94"/>
  <c r="X36" i="94"/>
  <c r="AI36" i="93"/>
  <c r="AN36" i="93"/>
  <c r="AI37" i="79"/>
  <c r="AN37" i="79"/>
  <c r="AN37" i="82"/>
  <c r="AH37" i="85"/>
  <c r="AQ37" i="85" s="1"/>
  <c r="AR35" i="78"/>
  <c r="AR36" i="83"/>
  <c r="AF37" i="38"/>
  <c r="AO37" i="38" s="1"/>
  <c r="W38" i="38"/>
  <c r="AG37" i="38"/>
  <c r="AP37" i="38" s="1"/>
  <c r="AE37" i="38"/>
  <c r="AR37" i="48"/>
  <c r="AR33" i="89"/>
  <c r="AR36" i="77"/>
  <c r="AF37" i="87"/>
  <c r="AO37" i="87" s="1"/>
  <c r="Y38" i="30"/>
  <c r="X38" i="30"/>
  <c r="AR35" i="90"/>
  <c r="AH37" i="73"/>
  <c r="AQ37" i="73" s="1"/>
  <c r="AH38" i="28"/>
  <c r="AQ38" i="28" s="1"/>
  <c r="AG37" i="42"/>
  <c r="AP37" i="42" s="1"/>
  <c r="AF37" i="42"/>
  <c r="AO37" i="42" s="1"/>
  <c r="AE37" i="42"/>
  <c r="W38" i="42"/>
  <c r="AG36" i="78"/>
  <c r="AP36" i="78" s="1"/>
  <c r="AF36" i="78"/>
  <c r="AO36" i="78" s="1"/>
  <c r="AE36" i="78"/>
  <c r="W37" i="78"/>
  <c r="X38" i="43"/>
  <c r="Y38" i="43"/>
  <c r="Z36" i="45"/>
  <c r="Z35" i="46"/>
  <c r="Y37" i="31"/>
  <c r="X37" i="31"/>
  <c r="Y37" i="95"/>
  <c r="X37" i="95"/>
  <c r="Z37" i="85"/>
  <c r="X37" i="36"/>
  <c r="Y37" i="36"/>
  <c r="AR35" i="81"/>
  <c r="AR35" i="41"/>
  <c r="AH35" i="35"/>
  <c r="AQ35" i="35" s="1"/>
  <c r="AH36" i="29"/>
  <c r="AQ36" i="29" s="1"/>
  <c r="AN37" i="76"/>
  <c r="AI37" i="76"/>
  <c r="AI37" i="30"/>
  <c r="AN37" i="30"/>
  <c r="AR36" i="73"/>
  <c r="AR36" i="42"/>
  <c r="AH38" i="48"/>
  <c r="AQ38" i="48" s="1"/>
  <c r="AI38" i="96"/>
  <c r="AN38" i="96"/>
  <c r="AH36" i="33"/>
  <c r="AQ36" i="33" s="1"/>
  <c r="Z38" i="28"/>
  <c r="AN34" i="27"/>
  <c r="AI34" i="27"/>
  <c r="Y37" i="44"/>
  <c r="X38" i="82"/>
  <c r="Y38" i="82"/>
  <c r="Z38" i="40" l="1"/>
  <c r="AE37" i="87"/>
  <c r="AG37" i="87"/>
  <c r="AP37" i="87" s="1"/>
  <c r="AI37" i="82"/>
  <c r="AI36" i="91"/>
  <c r="AI35" i="94"/>
  <c r="AR35" i="94" s="1"/>
  <c r="AN36" i="92"/>
  <c r="AF35" i="35"/>
  <c r="AO35" i="35" s="1"/>
  <c r="Z37" i="36"/>
  <c r="AE35" i="35"/>
  <c r="AG35" i="35"/>
  <c r="AP35" i="35" s="1"/>
  <c r="AN35" i="94"/>
  <c r="Z39" i="96"/>
  <c r="Z36" i="39"/>
  <c r="Z37" i="31"/>
  <c r="AF37" i="31" s="1"/>
  <c r="AO37" i="31" s="1"/>
  <c r="Z38" i="37"/>
  <c r="Z37" i="91"/>
  <c r="Z37" i="34"/>
  <c r="AG37" i="34" s="1"/>
  <c r="AP37" i="34" s="1"/>
  <c r="Z37" i="95"/>
  <c r="W38" i="95" s="1"/>
  <c r="Z36" i="94"/>
  <c r="W37" i="94" s="1"/>
  <c r="Z38" i="76"/>
  <c r="W39" i="76" s="1"/>
  <c r="Z38" i="79"/>
  <c r="W39" i="79" s="1"/>
  <c r="AF37" i="92"/>
  <c r="AO37" i="92" s="1"/>
  <c r="W38" i="92"/>
  <c r="AG37" i="92"/>
  <c r="AP37" i="92" s="1"/>
  <c r="AE37" i="92"/>
  <c r="AG36" i="94"/>
  <c r="AP36" i="94" s="1"/>
  <c r="AF36" i="94"/>
  <c r="AO36" i="94" s="1"/>
  <c r="AE36" i="94"/>
  <c r="AF38" i="76"/>
  <c r="AO38" i="76" s="1"/>
  <c r="AE37" i="31"/>
  <c r="W38" i="31"/>
  <c r="AE38" i="79"/>
  <c r="AG37" i="95"/>
  <c r="AP37" i="95" s="1"/>
  <c r="AF37" i="95"/>
  <c r="AO37" i="95" s="1"/>
  <c r="AE37" i="95"/>
  <c r="AR37" i="76"/>
  <c r="W38" i="85"/>
  <c r="AG37" i="85"/>
  <c r="AP37" i="85" s="1"/>
  <c r="AE37" i="85"/>
  <c r="AF37" i="85"/>
  <c r="AO37" i="85" s="1"/>
  <c r="AH38" i="43"/>
  <c r="AQ38" i="43" s="1"/>
  <c r="AH38" i="30"/>
  <c r="AQ38" i="30" s="1"/>
  <c r="W37" i="84"/>
  <c r="AE36" i="84"/>
  <c r="AG36" i="84"/>
  <c r="AP36" i="84" s="1"/>
  <c r="AF36" i="84"/>
  <c r="AO36" i="84" s="1"/>
  <c r="AH38" i="25"/>
  <c r="AQ38" i="25" s="1"/>
  <c r="AH37" i="93"/>
  <c r="AQ37" i="93" s="1"/>
  <c r="X37" i="80"/>
  <c r="Y37" i="80"/>
  <c r="Z37" i="80" s="1"/>
  <c r="AR36" i="92"/>
  <c r="AE36" i="39"/>
  <c r="W37" i="39"/>
  <c r="AF36" i="39"/>
  <c r="AO36" i="39" s="1"/>
  <c r="AG36" i="39"/>
  <c r="AP36" i="39" s="1"/>
  <c r="AR36" i="31"/>
  <c r="AN36" i="75"/>
  <c r="AI36" i="75"/>
  <c r="Y39" i="48"/>
  <c r="X39" i="48"/>
  <c r="AH37" i="44"/>
  <c r="AQ37" i="44" s="1"/>
  <c r="Y38" i="38"/>
  <c r="X38" i="38"/>
  <c r="AR37" i="82"/>
  <c r="Z37" i="44"/>
  <c r="AH37" i="95"/>
  <c r="AQ37" i="95" s="1"/>
  <c r="AG35" i="46"/>
  <c r="AP35" i="46" s="1"/>
  <c r="AF35" i="46"/>
  <c r="AO35" i="46" s="1"/>
  <c r="AE35" i="46"/>
  <c r="W36" i="46"/>
  <c r="Z38" i="43"/>
  <c r="X38" i="42"/>
  <c r="Y38" i="42"/>
  <c r="Y38" i="87"/>
  <c r="X38" i="87"/>
  <c r="AR37" i="79"/>
  <c r="AG36" i="90"/>
  <c r="AP36" i="90" s="1"/>
  <c r="AF36" i="90"/>
  <c r="AO36" i="90" s="1"/>
  <c r="AE36" i="90"/>
  <c r="W37" i="90"/>
  <c r="Z38" i="25"/>
  <c r="AF34" i="89"/>
  <c r="AO34" i="89" s="1"/>
  <c r="AE34" i="89"/>
  <c r="AG34" i="89"/>
  <c r="AP34" i="89" s="1"/>
  <c r="W35" i="89"/>
  <c r="AR36" i="34"/>
  <c r="AH38" i="37"/>
  <c r="AQ38" i="37" s="1"/>
  <c r="AH37" i="91"/>
  <c r="AQ37" i="91" s="1"/>
  <c r="AH35" i="27"/>
  <c r="AQ35" i="27" s="1"/>
  <c r="Y38" i="73"/>
  <c r="X38" i="73"/>
  <c r="X37" i="29"/>
  <c r="Y37" i="29"/>
  <c r="AR38" i="96"/>
  <c r="AR34" i="27"/>
  <c r="AG36" i="45"/>
  <c r="AP36" i="45" s="1"/>
  <c r="AF36" i="45"/>
  <c r="AO36" i="45" s="1"/>
  <c r="AE36" i="45"/>
  <c r="W37" i="45"/>
  <c r="Z38" i="30"/>
  <c r="AI37" i="38"/>
  <c r="AN37" i="38"/>
  <c r="AR37" i="25"/>
  <c r="AR37" i="37"/>
  <c r="AR36" i="91"/>
  <c r="W38" i="77"/>
  <c r="AF37" i="77"/>
  <c r="AO37" i="77" s="1"/>
  <c r="AG37" i="77"/>
  <c r="AP37" i="77" s="1"/>
  <c r="AE37" i="77"/>
  <c r="AG35" i="47"/>
  <c r="AP35" i="47" s="1"/>
  <c r="AF35" i="47"/>
  <c r="AO35" i="47" s="1"/>
  <c r="W36" i="47"/>
  <c r="AE35" i="47"/>
  <c r="W37" i="81"/>
  <c r="AG36" i="81"/>
  <c r="AP36" i="81" s="1"/>
  <c r="AF36" i="81"/>
  <c r="AO36" i="81" s="1"/>
  <c r="AE36" i="81"/>
  <c r="AE38" i="86"/>
  <c r="W39" i="86"/>
  <c r="AF38" i="86"/>
  <c r="AO38" i="86" s="1"/>
  <c r="AG38" i="86"/>
  <c r="AP38" i="86" s="1"/>
  <c r="Z37" i="93"/>
  <c r="AH38" i="79"/>
  <c r="AQ38" i="79" s="1"/>
  <c r="Y37" i="33"/>
  <c r="X37" i="33"/>
  <c r="AH38" i="40"/>
  <c r="AQ38" i="40" s="1"/>
  <c r="AI38" i="48"/>
  <c r="AN38" i="48"/>
  <c r="AH38" i="82"/>
  <c r="AQ38" i="82" s="1"/>
  <c r="X37" i="78"/>
  <c r="Y37" i="78"/>
  <c r="AN37" i="42"/>
  <c r="AI37" i="42"/>
  <c r="AR36" i="93"/>
  <c r="AR37" i="40"/>
  <c r="Y36" i="32"/>
  <c r="X36" i="32"/>
  <c r="X38" i="26"/>
  <c r="Y38" i="26"/>
  <c r="AR36" i="44"/>
  <c r="AE36" i="41"/>
  <c r="W37" i="41"/>
  <c r="AF36" i="41"/>
  <c r="AO36" i="41" s="1"/>
  <c r="AG36" i="41"/>
  <c r="AP36" i="41" s="1"/>
  <c r="W38" i="83"/>
  <c r="AG37" i="83"/>
  <c r="AP37" i="83" s="1"/>
  <c r="AF37" i="83"/>
  <c r="AO37" i="83" s="1"/>
  <c r="AE37" i="83"/>
  <c r="AR37" i="43"/>
  <c r="AH39" i="96"/>
  <c r="AQ39" i="96" s="1"/>
  <c r="AI36" i="80"/>
  <c r="AN36" i="80"/>
  <c r="AE38" i="37"/>
  <c r="W39" i="37"/>
  <c r="AF38" i="37"/>
  <c r="AO38" i="37" s="1"/>
  <c r="AG38" i="37"/>
  <c r="AP38" i="37" s="1"/>
  <c r="W38" i="91"/>
  <c r="AG37" i="91"/>
  <c r="AP37" i="91" s="1"/>
  <c r="AF37" i="91"/>
  <c r="AO37" i="91" s="1"/>
  <c r="AE37" i="91"/>
  <c r="W36" i="27"/>
  <c r="AG35" i="27"/>
  <c r="AP35" i="27" s="1"/>
  <c r="AF35" i="27"/>
  <c r="AO35" i="27" s="1"/>
  <c r="AE35" i="27"/>
  <c r="AF38" i="40"/>
  <c r="AO38" i="40" s="1"/>
  <c r="AE38" i="40"/>
  <c r="W39" i="40"/>
  <c r="AG38" i="40"/>
  <c r="AP38" i="40" s="1"/>
  <c r="X36" i="74"/>
  <c r="Y36" i="74"/>
  <c r="Z38" i="82"/>
  <c r="AE38" i="28"/>
  <c r="AF38" i="28"/>
  <c r="AO38" i="28" s="1"/>
  <c r="W39" i="28"/>
  <c r="AG38" i="28"/>
  <c r="AP38" i="28" s="1"/>
  <c r="AR37" i="30"/>
  <c r="AH37" i="36"/>
  <c r="AQ37" i="36" s="1"/>
  <c r="AH37" i="31"/>
  <c r="AQ37" i="31" s="1"/>
  <c r="AN36" i="78"/>
  <c r="AI36" i="78"/>
  <c r="AI37" i="87"/>
  <c r="AN37" i="87"/>
  <c r="AH36" i="94"/>
  <c r="AQ36" i="94" s="1"/>
  <c r="AI35" i="32"/>
  <c r="AN35" i="32"/>
  <c r="AI37" i="26"/>
  <c r="AN37" i="26"/>
  <c r="AH38" i="76"/>
  <c r="AQ38" i="76" s="1"/>
  <c r="AH36" i="39"/>
  <c r="AQ36" i="39" s="1"/>
  <c r="AI37" i="73"/>
  <c r="AN37" i="73"/>
  <c r="AN36" i="33"/>
  <c r="AI36" i="33"/>
  <c r="AR36" i="36"/>
  <c r="AI35" i="74"/>
  <c r="AN35" i="74"/>
  <c r="Y37" i="75"/>
  <c r="X37" i="75"/>
  <c r="AI36" i="29"/>
  <c r="AN36" i="29"/>
  <c r="Y36" i="35"/>
  <c r="X36" i="35"/>
  <c r="AF37" i="36"/>
  <c r="AO37" i="36" s="1"/>
  <c r="W38" i="36"/>
  <c r="AG37" i="36"/>
  <c r="AP37" i="36" s="1"/>
  <c r="AE37" i="36"/>
  <c r="AH37" i="34"/>
  <c r="AQ37" i="34" s="1"/>
  <c r="AH37" i="92"/>
  <c r="AQ37" i="92" s="1"/>
  <c r="AR35" i="39"/>
  <c r="W37" i="88"/>
  <c r="AG36" i="88"/>
  <c r="AP36" i="88" s="1"/>
  <c r="AF36" i="88"/>
  <c r="AO36" i="88" s="1"/>
  <c r="AE36" i="88"/>
  <c r="AR36" i="95"/>
  <c r="W40" i="96"/>
  <c r="AG39" i="96"/>
  <c r="AP39" i="96" s="1"/>
  <c r="AE39" i="96"/>
  <c r="AF39" i="96"/>
  <c r="AO39" i="96" s="1"/>
  <c r="AI35" i="35"/>
  <c r="AN35" i="35"/>
  <c r="Z36" i="32" l="1"/>
  <c r="Z37" i="33"/>
  <c r="AG37" i="31"/>
  <c r="AP37" i="31" s="1"/>
  <c r="Z37" i="75"/>
  <c r="W38" i="75" s="1"/>
  <c r="AE37" i="34"/>
  <c r="AF37" i="34"/>
  <c r="AO37" i="34" s="1"/>
  <c r="Z38" i="73"/>
  <c r="AE38" i="73" s="1"/>
  <c r="AG38" i="79"/>
  <c r="AP38" i="79" s="1"/>
  <c r="AE38" i="76"/>
  <c r="Z38" i="26"/>
  <c r="AF38" i="26" s="1"/>
  <c r="AO38" i="26" s="1"/>
  <c r="Z38" i="42"/>
  <c r="Z37" i="78"/>
  <c r="AF37" i="78" s="1"/>
  <c r="AO37" i="78" s="1"/>
  <c r="W38" i="34"/>
  <c r="Z38" i="87"/>
  <c r="AF38" i="79"/>
  <c r="AO38" i="79" s="1"/>
  <c r="Z36" i="74"/>
  <c r="AG36" i="74" s="1"/>
  <c r="AP36" i="74" s="1"/>
  <c r="Z39" i="48"/>
  <c r="W40" i="48" s="1"/>
  <c r="AG38" i="76"/>
  <c r="AP38" i="76" s="1"/>
  <c r="Z38" i="38"/>
  <c r="W39" i="38" s="1"/>
  <c r="AF37" i="75"/>
  <c r="AO37" i="75" s="1"/>
  <c r="AE37" i="75"/>
  <c r="AF39" i="48"/>
  <c r="AO39" i="48" s="1"/>
  <c r="AF38" i="73"/>
  <c r="AO38" i="73" s="1"/>
  <c r="W39" i="73"/>
  <c r="AG38" i="73"/>
  <c r="AP38" i="73" s="1"/>
  <c r="AE37" i="80"/>
  <c r="W38" i="80"/>
  <c r="AF37" i="80"/>
  <c r="AO37" i="80" s="1"/>
  <c r="AG37" i="80"/>
  <c r="AP37" i="80" s="1"/>
  <c r="AR35" i="35"/>
  <c r="X37" i="88"/>
  <c r="Y37" i="88"/>
  <c r="AH36" i="35"/>
  <c r="AQ36" i="35" s="1"/>
  <c r="AR36" i="33"/>
  <c r="AI37" i="36"/>
  <c r="AN37" i="36"/>
  <c r="AR36" i="78"/>
  <c r="Y39" i="28"/>
  <c r="X39" i="28"/>
  <c r="AI35" i="27"/>
  <c r="AN35" i="27"/>
  <c r="AI37" i="83"/>
  <c r="AN37" i="83"/>
  <c r="X36" i="47"/>
  <c r="Y36" i="47"/>
  <c r="AI36" i="45"/>
  <c r="AN36" i="45"/>
  <c r="AG38" i="25"/>
  <c r="AP38" i="25" s="1"/>
  <c r="AF38" i="25"/>
  <c r="AO38" i="25" s="1"/>
  <c r="AE38" i="25"/>
  <c r="W39" i="25"/>
  <c r="AH38" i="42"/>
  <c r="AQ38" i="42" s="1"/>
  <c r="AH39" i="48"/>
  <c r="AQ39" i="48" s="1"/>
  <c r="AI37" i="95"/>
  <c r="AN37" i="95"/>
  <c r="AN37" i="31"/>
  <c r="AI37" i="31"/>
  <c r="AI36" i="88"/>
  <c r="AN36" i="88"/>
  <c r="Z36" i="35"/>
  <c r="Y39" i="37"/>
  <c r="X39" i="37"/>
  <c r="AH38" i="26"/>
  <c r="AQ38" i="26" s="1"/>
  <c r="AH37" i="78"/>
  <c r="AQ37" i="78" s="1"/>
  <c r="Y38" i="77"/>
  <c r="X38" i="77"/>
  <c r="X35" i="89"/>
  <c r="Y35" i="89"/>
  <c r="W39" i="42"/>
  <c r="AG38" i="42"/>
  <c r="AP38" i="42" s="1"/>
  <c r="AF38" i="42"/>
  <c r="AO38" i="42" s="1"/>
  <c r="AE38" i="42"/>
  <c r="AG37" i="44"/>
  <c r="AP37" i="44" s="1"/>
  <c r="AF37" i="44"/>
  <c r="AO37" i="44" s="1"/>
  <c r="AE37" i="44"/>
  <c r="W38" i="44"/>
  <c r="X37" i="84"/>
  <c r="Y37" i="84"/>
  <c r="AI37" i="85"/>
  <c r="AN37" i="85"/>
  <c r="X39" i="76"/>
  <c r="Y39" i="76"/>
  <c r="AI37" i="92"/>
  <c r="AN37" i="92"/>
  <c r="AR35" i="74"/>
  <c r="AR37" i="73"/>
  <c r="AR37" i="26"/>
  <c r="AN38" i="28"/>
  <c r="AI38" i="28"/>
  <c r="AI38" i="37"/>
  <c r="AN38" i="37"/>
  <c r="Y37" i="41"/>
  <c r="X37" i="41"/>
  <c r="AG38" i="26"/>
  <c r="AP38" i="26" s="1"/>
  <c r="AE37" i="78"/>
  <c r="Y37" i="90"/>
  <c r="X37" i="90"/>
  <c r="Z37" i="90" s="1"/>
  <c r="AH38" i="87"/>
  <c r="AQ38" i="87" s="1"/>
  <c r="AG38" i="43"/>
  <c r="AP38" i="43" s="1"/>
  <c r="AF38" i="43"/>
  <c r="AO38" i="43" s="1"/>
  <c r="AE38" i="43"/>
  <c r="W39" i="43"/>
  <c r="AN37" i="34"/>
  <c r="Y38" i="36"/>
  <c r="X38" i="36"/>
  <c r="AR36" i="29"/>
  <c r="AE38" i="82"/>
  <c r="AG38" i="82"/>
  <c r="AP38" i="82" s="1"/>
  <c r="AF38" i="82"/>
  <c r="AO38" i="82" s="1"/>
  <c r="W39" i="82"/>
  <c r="Y39" i="40"/>
  <c r="X39" i="40"/>
  <c r="X38" i="91"/>
  <c r="Y38" i="91"/>
  <c r="Z38" i="91" s="1"/>
  <c r="AI36" i="41"/>
  <c r="AN36" i="41"/>
  <c r="AH36" i="32"/>
  <c r="AQ36" i="32" s="1"/>
  <c r="AR38" i="48"/>
  <c r="AH37" i="33"/>
  <c r="AQ37" i="33" s="1"/>
  <c r="Y39" i="86"/>
  <c r="X39" i="86"/>
  <c r="X37" i="81"/>
  <c r="Y37" i="81"/>
  <c r="AI37" i="77"/>
  <c r="AN37" i="77"/>
  <c r="AR37" i="38"/>
  <c r="AH37" i="29"/>
  <c r="AQ37" i="29" s="1"/>
  <c r="AN36" i="90"/>
  <c r="AI36" i="90"/>
  <c r="AE38" i="87"/>
  <c r="W39" i="87"/>
  <c r="AF38" i="87"/>
  <c r="AO38" i="87" s="1"/>
  <c r="AG38" i="87"/>
  <c r="AP38" i="87" s="1"/>
  <c r="AR36" i="75"/>
  <c r="AH37" i="80"/>
  <c r="AQ37" i="80" s="1"/>
  <c r="X38" i="34"/>
  <c r="Y38" i="34"/>
  <c r="AN38" i="79"/>
  <c r="AI38" i="79"/>
  <c r="AN38" i="76"/>
  <c r="X37" i="94"/>
  <c r="Y37" i="94"/>
  <c r="Y38" i="92"/>
  <c r="X38" i="92"/>
  <c r="Z38" i="92" s="1"/>
  <c r="X40" i="96"/>
  <c r="Y40" i="96"/>
  <c r="AH37" i="75"/>
  <c r="AQ37" i="75" s="1"/>
  <c r="AR35" i="32"/>
  <c r="AI38" i="40"/>
  <c r="AN38" i="40"/>
  <c r="X36" i="27"/>
  <c r="Y36" i="27"/>
  <c r="AR36" i="80"/>
  <c r="X38" i="83"/>
  <c r="Y38" i="83"/>
  <c r="AR37" i="42"/>
  <c r="AI38" i="86"/>
  <c r="AN38" i="86"/>
  <c r="AN35" i="47"/>
  <c r="AI35" i="47"/>
  <c r="AG38" i="30"/>
  <c r="AP38" i="30" s="1"/>
  <c r="AF38" i="30"/>
  <c r="AO38" i="30" s="1"/>
  <c r="AE38" i="30"/>
  <c r="W39" i="30"/>
  <c r="Z37" i="29"/>
  <c r="AN34" i="89"/>
  <c r="AI34" i="89"/>
  <c r="X36" i="46"/>
  <c r="Y36" i="46"/>
  <c r="AH38" i="38"/>
  <c r="AQ38" i="38" s="1"/>
  <c r="X37" i="39"/>
  <c r="Y37" i="39"/>
  <c r="Y38" i="85"/>
  <c r="X38" i="85"/>
  <c r="Z38" i="85" s="1"/>
  <c r="Y38" i="95"/>
  <c r="X38" i="95"/>
  <c r="AN36" i="94"/>
  <c r="AI36" i="94"/>
  <c r="AI39" i="96"/>
  <c r="AN39" i="96"/>
  <c r="AR37" i="87"/>
  <c r="AH36" i="74"/>
  <c r="AQ36" i="74" s="1"/>
  <c r="AI37" i="91"/>
  <c r="AN37" i="91"/>
  <c r="AG36" i="32"/>
  <c r="AP36" i="32" s="1"/>
  <c r="AF36" i="32"/>
  <c r="AO36" i="32" s="1"/>
  <c r="AE36" i="32"/>
  <c r="W37" i="32"/>
  <c r="AF37" i="33"/>
  <c r="AO37" i="33" s="1"/>
  <c r="AG37" i="33"/>
  <c r="AP37" i="33" s="1"/>
  <c r="W38" i="33"/>
  <c r="AE37" i="33"/>
  <c r="AE37" i="93"/>
  <c r="W38" i="93"/>
  <c r="AG37" i="93"/>
  <c r="AP37" i="93" s="1"/>
  <c r="AF37" i="93"/>
  <c r="AO37" i="93" s="1"/>
  <c r="AI36" i="81"/>
  <c r="AN36" i="81"/>
  <c r="Y37" i="45"/>
  <c r="X37" i="45"/>
  <c r="AH38" i="73"/>
  <c r="AQ38" i="73" s="1"/>
  <c r="AN35" i="46"/>
  <c r="AI35" i="46"/>
  <c r="AI36" i="39"/>
  <c r="AN36" i="39"/>
  <c r="AI36" i="84"/>
  <c r="AN36" i="84"/>
  <c r="Y39" i="79"/>
  <c r="X39" i="79"/>
  <c r="Y38" i="31"/>
  <c r="X38" i="31"/>
  <c r="AI38" i="76" l="1"/>
  <c r="AG37" i="78"/>
  <c r="AP37" i="78" s="1"/>
  <c r="W38" i="78"/>
  <c r="AI37" i="34"/>
  <c r="AE39" i="48"/>
  <c r="AG37" i="75"/>
  <c r="AP37" i="75" s="1"/>
  <c r="AG39" i="48"/>
  <c r="AP39" i="48" s="1"/>
  <c r="Z39" i="37"/>
  <c r="AF39" i="37" s="1"/>
  <c r="AO39" i="37" s="1"/>
  <c r="AE38" i="38"/>
  <c r="Z38" i="34"/>
  <c r="Z36" i="47"/>
  <c r="AE36" i="47" s="1"/>
  <c r="AF38" i="38"/>
  <c r="AO38" i="38" s="1"/>
  <c r="Z38" i="36"/>
  <c r="AF38" i="36" s="1"/>
  <c r="AO38" i="36" s="1"/>
  <c r="Z39" i="76"/>
  <c r="W37" i="74"/>
  <c r="Z36" i="46"/>
  <c r="AE36" i="74"/>
  <c r="W39" i="26"/>
  <c r="X39" i="26" s="1"/>
  <c r="AF36" i="74"/>
  <c r="AO36" i="74" s="1"/>
  <c r="Z37" i="81"/>
  <c r="AE38" i="26"/>
  <c r="Z39" i="40"/>
  <c r="Z39" i="28"/>
  <c r="Z37" i="39"/>
  <c r="AE37" i="39" s="1"/>
  <c r="Z37" i="84"/>
  <c r="Z37" i="45"/>
  <c r="Z36" i="27"/>
  <c r="AF36" i="27" s="1"/>
  <c r="AO36" i="27" s="1"/>
  <c r="AG38" i="38"/>
  <c r="AP38" i="38" s="1"/>
  <c r="Z38" i="83"/>
  <c r="AE38" i="83" s="1"/>
  <c r="AG39" i="37"/>
  <c r="AP39" i="37" s="1"/>
  <c r="AE39" i="37"/>
  <c r="W40" i="37"/>
  <c r="W37" i="47"/>
  <c r="AG36" i="47"/>
  <c r="AP36" i="47" s="1"/>
  <c r="AF36" i="47"/>
  <c r="AO36" i="47" s="1"/>
  <c r="AE38" i="36"/>
  <c r="W39" i="36"/>
  <c r="AG38" i="36"/>
  <c r="AP38" i="36" s="1"/>
  <c r="AE36" i="27"/>
  <c r="W37" i="27"/>
  <c r="W39" i="34"/>
  <c r="AG38" i="34"/>
  <c r="AP38" i="34" s="1"/>
  <c r="AF38" i="34"/>
  <c r="AO38" i="34" s="1"/>
  <c r="AE38" i="34"/>
  <c r="AF38" i="91"/>
  <c r="AO38" i="91" s="1"/>
  <c r="AE38" i="91"/>
  <c r="AG38" i="91"/>
  <c r="AP38" i="91" s="1"/>
  <c r="W39" i="91"/>
  <c r="W38" i="45"/>
  <c r="AG37" i="45"/>
  <c r="AP37" i="45" s="1"/>
  <c r="AE37" i="45"/>
  <c r="AF37" i="45"/>
  <c r="AO37" i="45" s="1"/>
  <c r="AH38" i="31"/>
  <c r="AQ38" i="31" s="1"/>
  <c r="AR36" i="94"/>
  <c r="W37" i="46"/>
  <c r="AG36" i="46"/>
  <c r="AP36" i="46" s="1"/>
  <c r="AE36" i="46"/>
  <c r="AF36" i="46"/>
  <c r="AO36" i="46" s="1"/>
  <c r="AN38" i="30"/>
  <c r="AI38" i="30"/>
  <c r="AR38" i="86"/>
  <c r="AR38" i="40"/>
  <c r="AR38" i="76"/>
  <c r="AR36" i="90"/>
  <c r="AH37" i="81"/>
  <c r="AQ37" i="81" s="1"/>
  <c r="AR36" i="41"/>
  <c r="AG39" i="40"/>
  <c r="AP39" i="40" s="1"/>
  <c r="AF39" i="40"/>
  <c r="AO39" i="40" s="1"/>
  <c r="AE39" i="40"/>
  <c r="W40" i="40"/>
  <c r="AR37" i="34"/>
  <c r="X38" i="78"/>
  <c r="Y38" i="78"/>
  <c r="AH37" i="41"/>
  <c r="AQ37" i="41" s="1"/>
  <c r="Y38" i="44"/>
  <c r="X38" i="44"/>
  <c r="AH38" i="77"/>
  <c r="AQ38" i="77" s="1"/>
  <c r="AR36" i="88"/>
  <c r="Y39" i="38"/>
  <c r="X39" i="38"/>
  <c r="X40" i="48"/>
  <c r="Y40" i="48"/>
  <c r="AR36" i="84"/>
  <c r="AR34" i="89"/>
  <c r="AE38" i="92"/>
  <c r="AF38" i="92"/>
  <c r="AO38" i="92" s="1"/>
  <c r="AG38" i="92"/>
  <c r="AP38" i="92" s="1"/>
  <c r="W39" i="92"/>
  <c r="Y39" i="43"/>
  <c r="X39" i="43"/>
  <c r="AR37" i="31"/>
  <c r="AG39" i="28"/>
  <c r="AP39" i="28" s="1"/>
  <c r="AF39" i="28"/>
  <c r="AO39" i="28" s="1"/>
  <c r="W40" i="28"/>
  <c r="AE39" i="28"/>
  <c r="Y39" i="73"/>
  <c r="X39" i="73"/>
  <c r="AN38" i="38"/>
  <c r="AN37" i="75"/>
  <c r="Z38" i="31"/>
  <c r="AI37" i="93"/>
  <c r="AN37" i="93"/>
  <c r="AR37" i="91"/>
  <c r="AH38" i="95"/>
  <c r="AQ38" i="95" s="1"/>
  <c r="AH39" i="86"/>
  <c r="AQ39" i="86" s="1"/>
  <c r="AH38" i="91"/>
  <c r="AQ38" i="91" s="1"/>
  <c r="Y39" i="82"/>
  <c r="X39" i="82"/>
  <c r="AH38" i="36"/>
  <c r="AQ38" i="36" s="1"/>
  <c r="AN38" i="43"/>
  <c r="AI38" i="43"/>
  <c r="Z37" i="41"/>
  <c r="AR37" i="92"/>
  <c r="X39" i="42"/>
  <c r="Y39" i="42"/>
  <c r="Z38" i="77"/>
  <c r="AR37" i="83"/>
  <c r="AH37" i="88"/>
  <c r="AQ37" i="88" s="1"/>
  <c r="AI38" i="73"/>
  <c r="AN38" i="73"/>
  <c r="AR38" i="79"/>
  <c r="AE37" i="81"/>
  <c r="W38" i="81"/>
  <c r="AG37" i="81"/>
  <c r="AP37" i="81" s="1"/>
  <c r="AF37" i="81"/>
  <c r="AO37" i="81" s="1"/>
  <c r="AN37" i="44"/>
  <c r="AI37" i="44"/>
  <c r="AF37" i="29"/>
  <c r="AO37" i="29" s="1"/>
  <c r="AE37" i="29"/>
  <c r="W38" i="29"/>
  <c r="AG37" i="29"/>
  <c r="AP37" i="29" s="1"/>
  <c r="AI37" i="78"/>
  <c r="AN37" i="78"/>
  <c r="AN38" i="26"/>
  <c r="AI38" i="26"/>
  <c r="AH37" i="84"/>
  <c r="AQ37" i="84" s="1"/>
  <c r="AR36" i="45"/>
  <c r="Z37" i="88"/>
  <c r="Y38" i="80"/>
  <c r="X38" i="80"/>
  <c r="Y37" i="74"/>
  <c r="X37" i="74"/>
  <c r="AR36" i="81"/>
  <c r="X37" i="32"/>
  <c r="Y37" i="32"/>
  <c r="AH40" i="96"/>
  <c r="AQ40" i="96" s="1"/>
  <c r="AH37" i="94"/>
  <c r="AQ37" i="94" s="1"/>
  <c r="AR35" i="46"/>
  <c r="AN37" i="33"/>
  <c r="AI37" i="33"/>
  <c r="AN36" i="32"/>
  <c r="AI36" i="32"/>
  <c r="Z38" i="95"/>
  <c r="AH38" i="83"/>
  <c r="AQ38" i="83" s="1"/>
  <c r="Z40" i="96"/>
  <c r="Z37" i="94"/>
  <c r="AH38" i="34"/>
  <c r="AQ38" i="34" s="1"/>
  <c r="Y39" i="87"/>
  <c r="X39" i="87"/>
  <c r="AR37" i="77"/>
  <c r="Z39" i="86"/>
  <c r="AH39" i="40"/>
  <c r="AQ39" i="40" s="1"/>
  <c r="AR38" i="37"/>
  <c r="AH39" i="76"/>
  <c r="AQ39" i="76" s="1"/>
  <c r="AE37" i="84"/>
  <c r="AG37" i="84"/>
  <c r="AP37" i="84" s="1"/>
  <c r="AF37" i="84"/>
  <c r="AO37" i="84" s="1"/>
  <c r="W38" i="84"/>
  <c r="AI38" i="42"/>
  <c r="AN38" i="42"/>
  <c r="AH35" i="89"/>
  <c r="AQ35" i="89" s="1"/>
  <c r="AG36" i="35"/>
  <c r="AP36" i="35" s="1"/>
  <c r="AE36" i="35"/>
  <c r="W37" i="35"/>
  <c r="AF36" i="35"/>
  <c r="AO36" i="35" s="1"/>
  <c r="AR37" i="95"/>
  <c r="Y39" i="25"/>
  <c r="X39" i="25"/>
  <c r="AR35" i="27"/>
  <c r="AI37" i="80"/>
  <c r="AN37" i="80"/>
  <c r="AI39" i="48"/>
  <c r="AN39" i="48"/>
  <c r="AN36" i="74"/>
  <c r="AI36" i="74"/>
  <c r="Y38" i="93"/>
  <c r="X38" i="93"/>
  <c r="AF38" i="85"/>
  <c r="AO38" i="85" s="1"/>
  <c r="AE38" i="85"/>
  <c r="W39" i="85"/>
  <c r="AG38" i="85"/>
  <c r="AP38" i="85" s="1"/>
  <c r="W38" i="90"/>
  <c r="AG37" i="90"/>
  <c r="AP37" i="90" s="1"/>
  <c r="AE37" i="90"/>
  <c r="AF37" i="90"/>
  <c r="AO37" i="90" s="1"/>
  <c r="AR37" i="85"/>
  <c r="AH39" i="37"/>
  <c r="AQ39" i="37" s="1"/>
  <c r="AH39" i="79"/>
  <c r="AQ39" i="79" s="1"/>
  <c r="AR36" i="39"/>
  <c r="AH37" i="39"/>
  <c r="AQ37" i="39" s="1"/>
  <c r="AR35" i="47"/>
  <c r="AH36" i="27"/>
  <c r="AQ36" i="27" s="1"/>
  <c r="Z39" i="79"/>
  <c r="AH37" i="45"/>
  <c r="AQ37" i="45" s="1"/>
  <c r="X38" i="33"/>
  <c r="Y38" i="33"/>
  <c r="AR39" i="96"/>
  <c r="AH38" i="85"/>
  <c r="AQ38" i="85" s="1"/>
  <c r="AH36" i="46"/>
  <c r="AQ36" i="46" s="1"/>
  <c r="X39" i="30"/>
  <c r="Y39" i="30"/>
  <c r="AH38" i="92"/>
  <c r="AQ38" i="92" s="1"/>
  <c r="AI38" i="87"/>
  <c r="AN38" i="87"/>
  <c r="AN38" i="82"/>
  <c r="AI38" i="82"/>
  <c r="AH37" i="90"/>
  <c r="AQ37" i="90" s="1"/>
  <c r="AR38" i="28"/>
  <c r="AF39" i="76"/>
  <c r="AO39" i="76" s="1"/>
  <c r="AE39" i="76"/>
  <c r="AG39" i="76"/>
  <c r="AP39" i="76" s="1"/>
  <c r="W40" i="76"/>
  <c r="Z35" i="89"/>
  <c r="AN38" i="25"/>
  <c r="AI38" i="25"/>
  <c r="AH36" i="47"/>
  <c r="AQ36" i="47" s="1"/>
  <c r="AH39" i="28"/>
  <c r="AQ39" i="28" s="1"/>
  <c r="AR37" i="36"/>
  <c r="X38" i="75"/>
  <c r="Y38" i="75"/>
  <c r="AI38" i="38" l="1"/>
  <c r="Y39" i="26"/>
  <c r="AI37" i="75"/>
  <c r="AG36" i="27"/>
  <c r="AP36" i="27" s="1"/>
  <c r="Z39" i="26"/>
  <c r="W40" i="26" s="1"/>
  <c r="AG38" i="83"/>
  <c r="AP38" i="83" s="1"/>
  <c r="AG37" i="39"/>
  <c r="AP37" i="39" s="1"/>
  <c r="Z39" i="30"/>
  <c r="Z37" i="32"/>
  <c r="AF38" i="83"/>
  <c r="AO38" i="83" s="1"/>
  <c r="Z40" i="48"/>
  <c r="AF37" i="39"/>
  <c r="AO37" i="39" s="1"/>
  <c r="W39" i="83"/>
  <c r="W38" i="39"/>
  <c r="Z39" i="73"/>
  <c r="Z37" i="74"/>
  <c r="W38" i="74" s="1"/>
  <c r="Z39" i="43"/>
  <c r="Z39" i="42"/>
  <c r="AE39" i="42" s="1"/>
  <c r="Z38" i="44"/>
  <c r="Z38" i="33"/>
  <c r="W39" i="33" s="1"/>
  <c r="Y40" i="76"/>
  <c r="X40" i="76"/>
  <c r="AR38" i="82"/>
  <c r="AI37" i="90"/>
  <c r="AN37" i="90"/>
  <c r="Y39" i="85"/>
  <c r="X39" i="85"/>
  <c r="AR36" i="74"/>
  <c r="AR38" i="42"/>
  <c r="AG39" i="86"/>
  <c r="AP39" i="86" s="1"/>
  <c r="AF39" i="86"/>
  <c r="AO39" i="86" s="1"/>
  <c r="AE39" i="86"/>
  <c r="W40" i="86"/>
  <c r="AF40" i="96"/>
  <c r="AO40" i="96" s="1"/>
  <c r="AG40" i="96"/>
  <c r="AP40" i="96" s="1"/>
  <c r="AE40" i="96"/>
  <c r="W41" i="96"/>
  <c r="AE38" i="95"/>
  <c r="W39" i="95"/>
  <c r="AF38" i="95"/>
  <c r="AO38" i="95" s="1"/>
  <c r="AG38" i="95"/>
  <c r="AP38" i="95" s="1"/>
  <c r="AH37" i="32"/>
  <c r="AQ37" i="32" s="1"/>
  <c r="AE37" i="74"/>
  <c r="AR38" i="26"/>
  <c r="X38" i="29"/>
  <c r="Y38" i="29"/>
  <c r="AG39" i="26"/>
  <c r="AP39" i="26" s="1"/>
  <c r="AF39" i="26"/>
  <c r="AO39" i="26" s="1"/>
  <c r="AE39" i="26"/>
  <c r="W39" i="31"/>
  <c r="AG38" i="31"/>
  <c r="AP38" i="31" s="1"/>
  <c r="AF38" i="31"/>
  <c r="AO38" i="31" s="1"/>
  <c r="AE38" i="31"/>
  <c r="X39" i="92"/>
  <c r="Y39" i="92"/>
  <c r="Z39" i="92" s="1"/>
  <c r="AH39" i="38"/>
  <c r="AQ39" i="38" s="1"/>
  <c r="W39" i="44"/>
  <c r="AG38" i="44"/>
  <c r="AP38" i="44" s="1"/>
  <c r="AF38" i="44"/>
  <c r="AO38" i="44" s="1"/>
  <c r="AE38" i="44"/>
  <c r="X40" i="40"/>
  <c r="Y40" i="40"/>
  <c r="Y38" i="39"/>
  <c r="X38" i="39"/>
  <c r="Y37" i="47"/>
  <c r="X37" i="47"/>
  <c r="AH38" i="78"/>
  <c r="AQ38" i="78" s="1"/>
  <c r="AN39" i="40"/>
  <c r="AI39" i="40"/>
  <c r="AR38" i="30"/>
  <c r="AN38" i="83"/>
  <c r="AG39" i="79"/>
  <c r="AP39" i="79" s="1"/>
  <c r="AF39" i="79"/>
  <c r="AO39" i="79" s="1"/>
  <c r="W40" i="79"/>
  <c r="AE39" i="79"/>
  <c r="AH39" i="25"/>
  <c r="AQ39" i="25" s="1"/>
  <c r="X38" i="81"/>
  <c r="Y38" i="81"/>
  <c r="Z38" i="81" s="1"/>
  <c r="AH39" i="82"/>
  <c r="AQ39" i="82" s="1"/>
  <c r="AR37" i="75"/>
  <c r="Z39" i="38"/>
  <c r="Z38" i="78"/>
  <c r="Y39" i="91"/>
  <c r="X39" i="91"/>
  <c r="Z39" i="91" s="1"/>
  <c r="X37" i="27"/>
  <c r="Y37" i="27"/>
  <c r="AI38" i="36"/>
  <c r="AN38" i="36"/>
  <c r="AI36" i="47"/>
  <c r="AN36" i="47"/>
  <c r="Y40" i="37"/>
  <c r="X40" i="37"/>
  <c r="AH38" i="75"/>
  <c r="AQ38" i="75" s="1"/>
  <c r="AH38" i="33"/>
  <c r="AQ38" i="33" s="1"/>
  <c r="Y38" i="84"/>
  <c r="X38" i="84"/>
  <c r="Z38" i="84" s="1"/>
  <c r="W38" i="32"/>
  <c r="AG37" i="32"/>
  <c r="AP37" i="32" s="1"/>
  <c r="AF37" i="32"/>
  <c r="AO37" i="32" s="1"/>
  <c r="AE37" i="32"/>
  <c r="AH38" i="80"/>
  <c r="AQ38" i="80" s="1"/>
  <c r="AI37" i="29"/>
  <c r="AN37" i="29"/>
  <c r="AR38" i="73"/>
  <c r="AR38" i="43"/>
  <c r="Z38" i="75"/>
  <c r="AI39" i="76"/>
  <c r="AN39" i="76"/>
  <c r="Y38" i="90"/>
  <c r="X38" i="90"/>
  <c r="AH38" i="93"/>
  <c r="AQ38" i="93" s="1"/>
  <c r="AR39" i="48"/>
  <c r="Y37" i="35"/>
  <c r="X37" i="35"/>
  <c r="AH39" i="87"/>
  <c r="AQ39" i="87" s="1"/>
  <c r="AR37" i="33"/>
  <c r="Z38" i="80"/>
  <c r="AR37" i="78"/>
  <c r="AR37" i="44"/>
  <c r="AI37" i="81"/>
  <c r="AN37" i="81"/>
  <c r="AG38" i="77"/>
  <c r="AP38" i="77" s="1"/>
  <c r="AF38" i="77"/>
  <c r="AO38" i="77" s="1"/>
  <c r="AE38" i="77"/>
  <c r="W39" i="77"/>
  <c r="AG37" i="41"/>
  <c r="AP37" i="41" s="1"/>
  <c r="AF37" i="41"/>
  <c r="AO37" i="41" s="1"/>
  <c r="AE37" i="41"/>
  <c r="W38" i="41"/>
  <c r="AN39" i="28"/>
  <c r="AI39" i="28"/>
  <c r="AH39" i="43"/>
  <c r="AQ39" i="43" s="1"/>
  <c r="AN39" i="37"/>
  <c r="AI39" i="37"/>
  <c r="AG39" i="73"/>
  <c r="AP39" i="73" s="1"/>
  <c r="AF39" i="73"/>
  <c r="AO39" i="73" s="1"/>
  <c r="AE39" i="73"/>
  <c r="W40" i="73"/>
  <c r="X38" i="45"/>
  <c r="Y38" i="45"/>
  <c r="AI38" i="34"/>
  <c r="AN38" i="34"/>
  <c r="AN37" i="39"/>
  <c r="AR38" i="25"/>
  <c r="AR38" i="87"/>
  <c r="AH39" i="30"/>
  <c r="AQ39" i="30" s="1"/>
  <c r="Z39" i="25"/>
  <c r="AN36" i="35"/>
  <c r="AI36" i="35"/>
  <c r="AH37" i="74"/>
  <c r="AQ37" i="74" s="1"/>
  <c r="AE37" i="88"/>
  <c r="W38" i="88"/>
  <c r="AF37" i="88"/>
  <c r="AO37" i="88" s="1"/>
  <c r="AG37" i="88"/>
  <c r="AP37" i="88" s="1"/>
  <c r="AH39" i="26"/>
  <c r="AQ39" i="26" s="1"/>
  <c r="Z39" i="82"/>
  <c r="AR38" i="38"/>
  <c r="X40" i="28"/>
  <c r="Y40" i="28"/>
  <c r="AN38" i="92"/>
  <c r="AI38" i="92"/>
  <c r="AH40" i="48"/>
  <c r="AQ40" i="48" s="1"/>
  <c r="AH38" i="44"/>
  <c r="AQ38" i="44" s="1"/>
  <c r="AI36" i="46"/>
  <c r="AN36" i="46"/>
  <c r="AI37" i="45"/>
  <c r="AN37" i="45"/>
  <c r="X39" i="34"/>
  <c r="Y39" i="34"/>
  <c r="AN36" i="27"/>
  <c r="AI36" i="27"/>
  <c r="AI38" i="85"/>
  <c r="AN38" i="85"/>
  <c r="AR36" i="32"/>
  <c r="X37" i="46"/>
  <c r="Y37" i="46"/>
  <c r="Y39" i="36"/>
  <c r="X39" i="36"/>
  <c r="Z39" i="36" s="1"/>
  <c r="AG35" i="89"/>
  <c r="AP35" i="89" s="1"/>
  <c r="AF35" i="89"/>
  <c r="AO35" i="89" s="1"/>
  <c r="W36" i="89"/>
  <c r="AE35" i="89"/>
  <c r="W40" i="30"/>
  <c r="AG39" i="30"/>
  <c r="AP39" i="30" s="1"/>
  <c r="AF39" i="30"/>
  <c r="AO39" i="30" s="1"/>
  <c r="AE39" i="30"/>
  <c r="Z38" i="93"/>
  <c r="AR37" i="80"/>
  <c r="AN37" i="84"/>
  <c r="AI37" i="84"/>
  <c r="Z39" i="87"/>
  <c r="W38" i="94"/>
  <c r="AG37" i="94"/>
  <c r="AP37" i="94" s="1"/>
  <c r="AE37" i="94"/>
  <c r="AF37" i="94"/>
  <c r="AO37" i="94" s="1"/>
  <c r="AH39" i="42"/>
  <c r="AQ39" i="42" s="1"/>
  <c r="AR37" i="93"/>
  <c r="AH39" i="73"/>
  <c r="AQ39" i="73" s="1"/>
  <c r="W40" i="43"/>
  <c r="AG39" i="43"/>
  <c r="AP39" i="43" s="1"/>
  <c r="AF39" i="43"/>
  <c r="AO39" i="43" s="1"/>
  <c r="AE39" i="43"/>
  <c r="AF40" i="48"/>
  <c r="AO40" i="48" s="1"/>
  <c r="AE40" i="48"/>
  <c r="W41" i="48"/>
  <c r="AG40" i="48"/>
  <c r="AP40" i="48" s="1"/>
  <c r="AN38" i="91"/>
  <c r="AI38" i="91"/>
  <c r="Y39" i="83"/>
  <c r="X39" i="83"/>
  <c r="Z37" i="46" l="1"/>
  <c r="AI38" i="83"/>
  <c r="AF37" i="74"/>
  <c r="AO37" i="74" s="1"/>
  <c r="AG37" i="74"/>
  <c r="AP37" i="74" s="1"/>
  <c r="Z40" i="76"/>
  <c r="Z40" i="40"/>
  <c r="AG40" i="40" s="1"/>
  <c r="AP40" i="40" s="1"/>
  <c r="Z38" i="29"/>
  <c r="AG39" i="42"/>
  <c r="AP39" i="42" s="1"/>
  <c r="Z40" i="37"/>
  <c r="AG40" i="37" s="1"/>
  <c r="AP40" i="37" s="1"/>
  <c r="AF39" i="42"/>
  <c r="AO39" i="42" s="1"/>
  <c r="AI37" i="39"/>
  <c r="W40" i="42"/>
  <c r="X40" i="42" s="1"/>
  <c r="AG38" i="33"/>
  <c r="AP38" i="33" s="1"/>
  <c r="AE38" i="33"/>
  <c r="AF38" i="33"/>
  <c r="AO38" i="33" s="1"/>
  <c r="Z38" i="45"/>
  <c r="W39" i="45" s="1"/>
  <c r="Z37" i="47"/>
  <c r="AE37" i="47" s="1"/>
  <c r="AG39" i="36"/>
  <c r="AP39" i="36" s="1"/>
  <c r="AE39" i="36"/>
  <c r="AF39" i="36"/>
  <c r="AO39" i="36" s="1"/>
  <c r="W40" i="36"/>
  <c r="AF38" i="45"/>
  <c r="AO38" i="45" s="1"/>
  <c r="AE40" i="37"/>
  <c r="AG38" i="81"/>
  <c r="AP38" i="81" s="1"/>
  <c r="AF38" i="81"/>
  <c r="AO38" i="81" s="1"/>
  <c r="W39" i="81"/>
  <c r="AE38" i="81"/>
  <c r="AG39" i="91"/>
  <c r="AP39" i="91" s="1"/>
  <c r="AF39" i="91"/>
  <c r="AO39" i="91" s="1"/>
  <c r="AE39" i="91"/>
  <c r="W40" i="91"/>
  <c r="AF37" i="47"/>
  <c r="AO37" i="47" s="1"/>
  <c r="AR39" i="28"/>
  <c r="W39" i="84"/>
  <c r="AG38" i="84"/>
  <c r="AP38" i="84" s="1"/>
  <c r="AF38" i="84"/>
  <c r="AO38" i="84" s="1"/>
  <c r="AE38" i="84"/>
  <c r="AH38" i="39"/>
  <c r="AQ38" i="39" s="1"/>
  <c r="AI38" i="44"/>
  <c r="AN38" i="44"/>
  <c r="AF39" i="92"/>
  <c r="AO39" i="92" s="1"/>
  <c r="AE39" i="92"/>
  <c r="AG39" i="92"/>
  <c r="AP39" i="92" s="1"/>
  <c r="W40" i="92"/>
  <c r="AI39" i="26"/>
  <c r="AN39" i="26"/>
  <c r="AG38" i="29"/>
  <c r="AP38" i="29" s="1"/>
  <c r="AF38" i="29"/>
  <c r="AO38" i="29" s="1"/>
  <c r="AE38" i="29"/>
  <c r="W39" i="29"/>
  <c r="AG38" i="93"/>
  <c r="AP38" i="93" s="1"/>
  <c r="AE38" i="93"/>
  <c r="AF38" i="93"/>
  <c r="AO38" i="93" s="1"/>
  <c r="W39" i="93"/>
  <c r="AH39" i="34"/>
  <c r="AQ39" i="34" s="1"/>
  <c r="Z39" i="34"/>
  <c r="AI39" i="43"/>
  <c r="AN39" i="43"/>
  <c r="AI37" i="94"/>
  <c r="AN37" i="94"/>
  <c r="AH37" i="46"/>
  <c r="AQ37" i="46" s="1"/>
  <c r="AR36" i="27"/>
  <c r="AR37" i="45"/>
  <c r="AI37" i="88"/>
  <c r="AN37" i="88"/>
  <c r="AR36" i="35"/>
  <c r="AR37" i="39"/>
  <c r="AR39" i="37"/>
  <c r="AE38" i="75"/>
  <c r="W39" i="75"/>
  <c r="AF38" i="75"/>
  <c r="AO38" i="75" s="1"/>
  <c r="AG38" i="75"/>
  <c r="AP38" i="75" s="1"/>
  <c r="AR37" i="29"/>
  <c r="AI37" i="32"/>
  <c r="AN37" i="32"/>
  <c r="AH40" i="37"/>
  <c r="AQ40" i="37" s="1"/>
  <c r="AR38" i="36"/>
  <c r="AH39" i="92"/>
  <c r="AQ39" i="92" s="1"/>
  <c r="X39" i="31"/>
  <c r="Y39" i="31"/>
  <c r="AH38" i="29"/>
  <c r="AQ38" i="29" s="1"/>
  <c r="AI38" i="95"/>
  <c r="AN38" i="95"/>
  <c r="Y40" i="86"/>
  <c r="X40" i="86"/>
  <c r="AG40" i="76"/>
  <c r="AP40" i="76" s="1"/>
  <c r="AF40" i="76"/>
  <c r="AO40" i="76" s="1"/>
  <c r="W41" i="76"/>
  <c r="AE40" i="76"/>
  <c r="AE37" i="46"/>
  <c r="W38" i="46"/>
  <c r="AG37" i="46"/>
  <c r="AP37" i="46" s="1"/>
  <c r="AF37" i="46"/>
  <c r="AO37" i="46" s="1"/>
  <c r="AR38" i="92"/>
  <c r="AH38" i="90"/>
  <c r="AQ38" i="90" s="1"/>
  <c r="AN39" i="86"/>
  <c r="AI39" i="86"/>
  <c r="AH39" i="83"/>
  <c r="AQ39" i="83" s="1"/>
  <c r="Y40" i="30"/>
  <c r="X40" i="30"/>
  <c r="AH39" i="36"/>
  <c r="AQ39" i="36" s="1"/>
  <c r="AR36" i="46"/>
  <c r="AG39" i="82"/>
  <c r="AP39" i="82" s="1"/>
  <c r="AF39" i="82"/>
  <c r="AO39" i="82" s="1"/>
  <c r="W40" i="82"/>
  <c r="AE39" i="82"/>
  <c r="W40" i="25"/>
  <c r="AG39" i="25"/>
  <c r="AP39" i="25" s="1"/>
  <c r="AF39" i="25"/>
  <c r="AO39" i="25" s="1"/>
  <c r="AE39" i="25"/>
  <c r="Y40" i="73"/>
  <c r="X40" i="73"/>
  <c r="AR37" i="81"/>
  <c r="AH37" i="27"/>
  <c r="AQ37" i="27" s="1"/>
  <c r="AG39" i="38"/>
  <c r="AP39" i="38" s="1"/>
  <c r="AE39" i="38"/>
  <c r="AF39" i="38"/>
  <c r="AO39" i="38" s="1"/>
  <c r="W40" i="38"/>
  <c r="Y40" i="79"/>
  <c r="X40" i="79"/>
  <c r="AI38" i="31"/>
  <c r="AN38" i="31"/>
  <c r="X38" i="74"/>
  <c r="Y38" i="74"/>
  <c r="AI40" i="96"/>
  <c r="AN40" i="96"/>
  <c r="AN38" i="33"/>
  <c r="AR38" i="34"/>
  <c r="AN39" i="73"/>
  <c r="AI39" i="73"/>
  <c r="Y39" i="77"/>
  <c r="X39" i="77"/>
  <c r="Z39" i="77" s="1"/>
  <c r="AH37" i="35"/>
  <c r="AQ37" i="35" s="1"/>
  <c r="Z38" i="90"/>
  <c r="Z37" i="27"/>
  <c r="AR39" i="40"/>
  <c r="Z38" i="39"/>
  <c r="Y40" i="42"/>
  <c r="AH39" i="85"/>
  <c r="AQ39" i="85" s="1"/>
  <c r="AF38" i="78"/>
  <c r="AO38" i="78" s="1"/>
  <c r="AE38" i="78"/>
  <c r="W39" i="78"/>
  <c r="AG38" i="78"/>
  <c r="AP38" i="78" s="1"/>
  <c r="AN39" i="79"/>
  <c r="AI39" i="79"/>
  <c r="AR37" i="90"/>
  <c r="X41" i="48"/>
  <c r="Y41" i="48"/>
  <c r="Z41" i="48" s="1"/>
  <c r="AI39" i="30"/>
  <c r="AN39" i="30"/>
  <c r="AH40" i="28"/>
  <c r="AQ40" i="28" s="1"/>
  <c r="X38" i="41"/>
  <c r="Y38" i="41"/>
  <c r="AN38" i="77"/>
  <c r="AI38" i="77"/>
  <c r="X38" i="32"/>
  <c r="Y38" i="32"/>
  <c r="AR36" i="47"/>
  <c r="AH39" i="91"/>
  <c r="AQ39" i="91" s="1"/>
  <c r="AH37" i="47"/>
  <c r="AQ37" i="47" s="1"/>
  <c r="AI39" i="42"/>
  <c r="AN39" i="42"/>
  <c r="AI37" i="74"/>
  <c r="AN37" i="74"/>
  <c r="AH40" i="76"/>
  <c r="AQ40" i="76" s="1"/>
  <c r="AG38" i="80"/>
  <c r="AP38" i="80" s="1"/>
  <c r="AF38" i="80"/>
  <c r="AO38" i="80" s="1"/>
  <c r="AE38" i="80"/>
  <c r="W39" i="80"/>
  <c r="X41" i="96"/>
  <c r="Y41" i="96"/>
  <c r="AN40" i="48"/>
  <c r="AI40" i="48"/>
  <c r="X38" i="94"/>
  <c r="Y38" i="94"/>
  <c r="AN35" i="89"/>
  <c r="AI35" i="89"/>
  <c r="Z39" i="83"/>
  <c r="X40" i="43"/>
  <c r="Y40" i="43"/>
  <c r="AG39" i="87"/>
  <c r="AP39" i="87" s="1"/>
  <c r="AF39" i="87"/>
  <c r="AO39" i="87" s="1"/>
  <c r="AE39" i="87"/>
  <c r="W40" i="87"/>
  <c r="AR38" i="91"/>
  <c r="AR37" i="84"/>
  <c r="X36" i="89"/>
  <c r="Y36" i="89"/>
  <c r="AR38" i="85"/>
  <c r="Z40" i="28"/>
  <c r="Y38" i="88"/>
  <c r="X38" i="88"/>
  <c r="Z38" i="88" s="1"/>
  <c r="AH38" i="45"/>
  <c r="AQ38" i="45" s="1"/>
  <c r="AN37" i="41"/>
  <c r="AI37" i="41"/>
  <c r="Z37" i="35"/>
  <c r="AR39" i="76"/>
  <c r="AH38" i="84"/>
  <c r="AQ38" i="84" s="1"/>
  <c r="AH38" i="81"/>
  <c r="AQ38" i="81" s="1"/>
  <c r="AR38" i="83"/>
  <c r="AH40" i="40"/>
  <c r="AQ40" i="40" s="1"/>
  <c r="X39" i="44"/>
  <c r="Y39" i="44"/>
  <c r="Z39" i="44" s="1"/>
  <c r="X40" i="26"/>
  <c r="Y40" i="26"/>
  <c r="X39" i="95"/>
  <c r="Y39" i="95"/>
  <c r="Z39" i="85"/>
  <c r="X39" i="33"/>
  <c r="Y39" i="33"/>
  <c r="AF40" i="40" l="1"/>
  <c r="AO40" i="40" s="1"/>
  <c r="AE40" i="40"/>
  <c r="W41" i="40"/>
  <c r="AG37" i="47"/>
  <c r="AP37" i="47" s="1"/>
  <c r="AF40" i="37"/>
  <c r="AO40" i="37" s="1"/>
  <c r="W41" i="37"/>
  <c r="Y41" i="37" s="1"/>
  <c r="Z39" i="95"/>
  <c r="Z38" i="74"/>
  <c r="AG38" i="45"/>
  <c r="AP38" i="45" s="1"/>
  <c r="Z40" i="26"/>
  <c r="AE40" i="26" s="1"/>
  <c r="AE38" i="45"/>
  <c r="Z38" i="94"/>
  <c r="AF38" i="94" s="1"/>
  <c r="AO38" i="94" s="1"/>
  <c r="AI38" i="33"/>
  <c r="Z36" i="89"/>
  <c r="Z40" i="42"/>
  <c r="AE40" i="42" s="1"/>
  <c r="Z40" i="43"/>
  <c r="AF40" i="43" s="1"/>
  <c r="AO40" i="43" s="1"/>
  <c r="Z40" i="86"/>
  <c r="AE40" i="86" s="1"/>
  <c r="W38" i="47"/>
  <c r="Y38" i="47" s="1"/>
  <c r="Z38" i="32"/>
  <c r="AG38" i="32" s="1"/>
  <c r="AP38" i="32" s="1"/>
  <c r="Z38" i="41"/>
  <c r="AE38" i="41" s="1"/>
  <c r="W39" i="41"/>
  <c r="AG38" i="41"/>
  <c r="AP38" i="41" s="1"/>
  <c r="W41" i="26"/>
  <c r="AG40" i="26"/>
  <c r="AP40" i="26" s="1"/>
  <c r="AE38" i="32"/>
  <c r="AH39" i="33"/>
  <c r="AQ39" i="33" s="1"/>
  <c r="AG39" i="83"/>
  <c r="AP39" i="83" s="1"/>
  <c r="AF39" i="83"/>
  <c r="AO39" i="83" s="1"/>
  <c r="W40" i="83"/>
  <c r="AE39" i="83"/>
  <c r="Y39" i="80"/>
  <c r="X39" i="80"/>
  <c r="AR39" i="42"/>
  <c r="AG39" i="95"/>
  <c r="AP39" i="95" s="1"/>
  <c r="AE39" i="95"/>
  <c r="AF39" i="95"/>
  <c r="AO39" i="95" s="1"/>
  <c r="W40" i="95"/>
  <c r="AE39" i="44"/>
  <c r="AF39" i="44"/>
  <c r="AO39" i="44" s="1"/>
  <c r="AG39" i="44"/>
  <c r="AP39" i="44" s="1"/>
  <c r="W40" i="44"/>
  <c r="AG38" i="88"/>
  <c r="AP38" i="88" s="1"/>
  <c r="AF38" i="88"/>
  <c r="AO38" i="88" s="1"/>
  <c r="AE38" i="88"/>
  <c r="W39" i="88"/>
  <c r="W37" i="89"/>
  <c r="AE36" i="89"/>
  <c r="AG36" i="89"/>
  <c r="AP36" i="89" s="1"/>
  <c r="AF36" i="89"/>
  <c r="AO36" i="89" s="1"/>
  <c r="Y40" i="87"/>
  <c r="X40" i="87"/>
  <c r="AE40" i="43"/>
  <c r="AG40" i="43"/>
  <c r="AP40" i="43" s="1"/>
  <c r="AH41" i="48"/>
  <c r="AQ41" i="48" s="1"/>
  <c r="AG40" i="42"/>
  <c r="AP40" i="42" s="1"/>
  <c r="AF40" i="42"/>
  <c r="AO40" i="42" s="1"/>
  <c r="AE38" i="74"/>
  <c r="W39" i="74"/>
  <c r="AF38" i="74"/>
  <c r="AO38" i="74" s="1"/>
  <c r="AG38" i="74"/>
  <c r="AP38" i="74" s="1"/>
  <c r="AH40" i="73"/>
  <c r="AQ40" i="73" s="1"/>
  <c r="AN40" i="76"/>
  <c r="AI40" i="76"/>
  <c r="AF39" i="34"/>
  <c r="AO39" i="34" s="1"/>
  <c r="W40" i="34"/>
  <c r="AG39" i="34"/>
  <c r="AP39" i="34" s="1"/>
  <c r="AE39" i="34"/>
  <c r="Y39" i="93"/>
  <c r="X39" i="93"/>
  <c r="X39" i="29"/>
  <c r="Y39" i="29"/>
  <c r="X40" i="92"/>
  <c r="Y40" i="92"/>
  <c r="AR38" i="44"/>
  <c r="X40" i="91"/>
  <c r="Y40" i="91"/>
  <c r="AN38" i="81"/>
  <c r="AI38" i="81"/>
  <c r="AR38" i="33"/>
  <c r="AF40" i="86"/>
  <c r="AO40" i="86" s="1"/>
  <c r="AR37" i="32"/>
  <c r="Y39" i="75"/>
  <c r="X39" i="75"/>
  <c r="AN38" i="29"/>
  <c r="AI38" i="29"/>
  <c r="AN38" i="84"/>
  <c r="AI38" i="84"/>
  <c r="AN39" i="91"/>
  <c r="AI39" i="91"/>
  <c r="X39" i="81"/>
  <c r="Y39" i="81"/>
  <c r="Z39" i="33"/>
  <c r="AH40" i="26"/>
  <c r="AQ40" i="26" s="1"/>
  <c r="W38" i="35"/>
  <c r="AG37" i="35"/>
  <c r="AP37" i="35" s="1"/>
  <c r="AF37" i="35"/>
  <c r="AO37" i="35" s="1"/>
  <c r="AE37" i="35"/>
  <c r="AR35" i="89"/>
  <c r="AN38" i="80"/>
  <c r="AI38" i="80"/>
  <c r="AH38" i="41"/>
  <c r="AQ38" i="41" s="1"/>
  <c r="Y39" i="78"/>
  <c r="X39" i="78"/>
  <c r="AR39" i="73"/>
  <c r="AR38" i="31"/>
  <c r="Z40" i="73"/>
  <c r="AH40" i="30"/>
  <c r="AQ40" i="30" s="1"/>
  <c r="X41" i="76"/>
  <c r="Y41" i="76"/>
  <c r="AI38" i="75"/>
  <c r="AN38" i="75"/>
  <c r="X41" i="40"/>
  <c r="Y41" i="40"/>
  <c r="X39" i="45"/>
  <c r="Y39" i="45"/>
  <c r="X40" i="36"/>
  <c r="Y40" i="36"/>
  <c r="W41" i="28"/>
  <c r="AG40" i="28"/>
  <c r="AP40" i="28" s="1"/>
  <c r="AF40" i="28"/>
  <c r="AO40" i="28" s="1"/>
  <c r="AE40" i="28"/>
  <c r="AR40" i="48"/>
  <c r="AG41" i="48"/>
  <c r="AP41" i="48" s="1"/>
  <c r="W42" i="48"/>
  <c r="AF41" i="48"/>
  <c r="AO41" i="48" s="1"/>
  <c r="AE41" i="48"/>
  <c r="W39" i="39"/>
  <c r="AG38" i="39"/>
  <c r="AP38" i="39" s="1"/>
  <c r="AF38" i="39"/>
  <c r="AO38" i="39" s="1"/>
  <c r="AE38" i="39"/>
  <c r="AR37" i="94"/>
  <c r="AN38" i="93"/>
  <c r="AI38" i="93"/>
  <c r="AN39" i="92"/>
  <c r="AI39" i="92"/>
  <c r="X38" i="47"/>
  <c r="AI40" i="37"/>
  <c r="AN40" i="37"/>
  <c r="AN39" i="87"/>
  <c r="AI39" i="87"/>
  <c r="Y40" i="25"/>
  <c r="X40" i="25"/>
  <c r="AG39" i="85"/>
  <c r="AP39" i="85" s="1"/>
  <c r="AF39" i="85"/>
  <c r="AO39" i="85" s="1"/>
  <c r="AE39" i="85"/>
  <c r="W40" i="85"/>
  <c r="AR37" i="41"/>
  <c r="AR40" i="96"/>
  <c r="AN39" i="38"/>
  <c r="AI39" i="38"/>
  <c r="AI39" i="25"/>
  <c r="AN39" i="25"/>
  <c r="AN39" i="82"/>
  <c r="AI39" i="82"/>
  <c r="AR38" i="95"/>
  <c r="AH38" i="88"/>
  <c r="AQ38" i="88" s="1"/>
  <c r="AH41" i="96"/>
  <c r="AQ41" i="96" s="1"/>
  <c r="AR39" i="30"/>
  <c r="AR39" i="79"/>
  <c r="AF37" i="27"/>
  <c r="AO37" i="27" s="1"/>
  <c r="AG37" i="27"/>
  <c r="AP37" i="27" s="1"/>
  <c r="W38" i="27"/>
  <c r="AE37" i="27"/>
  <c r="X40" i="82"/>
  <c r="Y40" i="82"/>
  <c r="Z40" i="30"/>
  <c r="AR39" i="86"/>
  <c r="Y38" i="46"/>
  <c r="X38" i="46"/>
  <c r="AH39" i="31"/>
  <c r="AQ39" i="31" s="1"/>
  <c r="AR37" i="88"/>
  <c r="X39" i="84"/>
  <c r="Z39" i="84" s="1"/>
  <c r="Y39" i="84"/>
  <c r="AN37" i="47"/>
  <c r="AI37" i="47"/>
  <c r="AN39" i="36"/>
  <c r="AI39" i="36"/>
  <c r="W40" i="77"/>
  <c r="AG39" i="77"/>
  <c r="AP39" i="77" s="1"/>
  <c r="AF39" i="77"/>
  <c r="AO39" i="77" s="1"/>
  <c r="AE39" i="77"/>
  <c r="X40" i="38"/>
  <c r="Y40" i="38"/>
  <c r="AH38" i="32"/>
  <c r="AQ38" i="32" s="1"/>
  <c r="AI38" i="78"/>
  <c r="AN38" i="78"/>
  <c r="AH40" i="79"/>
  <c r="AQ40" i="79" s="1"/>
  <c r="AH39" i="95"/>
  <c r="AQ39" i="95" s="1"/>
  <c r="AH39" i="44"/>
  <c r="AQ39" i="44" s="1"/>
  <c r="AH36" i="89"/>
  <c r="AQ36" i="89" s="1"/>
  <c r="AH40" i="43"/>
  <c r="AQ40" i="43" s="1"/>
  <c r="AH38" i="94"/>
  <c r="AQ38" i="94" s="1"/>
  <c r="Z41" i="96"/>
  <c r="AR37" i="74"/>
  <c r="AR38" i="77"/>
  <c r="AH40" i="42"/>
  <c r="AQ40" i="42" s="1"/>
  <c r="AE38" i="90"/>
  <c r="W39" i="90"/>
  <c r="AG38" i="90"/>
  <c r="AP38" i="90" s="1"/>
  <c r="AF38" i="90"/>
  <c r="AO38" i="90" s="1"/>
  <c r="AH39" i="77"/>
  <c r="AQ39" i="77" s="1"/>
  <c r="AH38" i="74"/>
  <c r="AQ38" i="74" s="1"/>
  <c r="Z40" i="79"/>
  <c r="AI37" i="46"/>
  <c r="AN37" i="46"/>
  <c r="AH40" i="86"/>
  <c r="AQ40" i="86" s="1"/>
  <c r="Z39" i="31"/>
  <c r="AR39" i="43"/>
  <c r="AR39" i="26"/>
  <c r="AI40" i="40"/>
  <c r="AN40" i="40"/>
  <c r="AN38" i="45"/>
  <c r="AI38" i="45"/>
  <c r="AG38" i="94" l="1"/>
  <c r="AP38" i="94" s="1"/>
  <c r="W39" i="94"/>
  <c r="X41" i="37"/>
  <c r="AE38" i="94"/>
  <c r="W41" i="43"/>
  <c r="AF40" i="26"/>
  <c r="AO40" i="26" s="1"/>
  <c r="W41" i="42"/>
  <c r="AF38" i="41"/>
  <c r="AO38" i="41" s="1"/>
  <c r="Z39" i="81"/>
  <c r="AG40" i="86"/>
  <c r="AP40" i="86" s="1"/>
  <c r="W41" i="86"/>
  <c r="W39" i="32"/>
  <c r="Y39" i="32" s="1"/>
  <c r="Z40" i="38"/>
  <c r="W41" i="38" s="1"/>
  <c r="Z40" i="91"/>
  <c r="AE40" i="91" s="1"/>
  <c r="AF38" i="32"/>
  <c r="AO38" i="32" s="1"/>
  <c r="Z40" i="25"/>
  <c r="AE40" i="25" s="1"/>
  <c r="AR38" i="45"/>
  <c r="AE39" i="31"/>
  <c r="W40" i="31"/>
  <c r="AG39" i="31"/>
  <c r="AP39" i="31" s="1"/>
  <c r="AF39" i="31"/>
  <c r="AO39" i="31" s="1"/>
  <c r="AH40" i="38"/>
  <c r="AQ40" i="38" s="1"/>
  <c r="X40" i="77"/>
  <c r="Z40" i="77" s="1"/>
  <c r="Y40" i="77"/>
  <c r="AH39" i="84"/>
  <c r="AQ39" i="84" s="1"/>
  <c r="AN37" i="27"/>
  <c r="AI37" i="27"/>
  <c r="AR39" i="25"/>
  <c r="AH40" i="25"/>
  <c r="AQ40" i="25" s="1"/>
  <c r="AR40" i="37"/>
  <c r="AR38" i="93"/>
  <c r="AH39" i="81"/>
  <c r="AQ39" i="81" s="1"/>
  <c r="AR38" i="29"/>
  <c r="AN39" i="34"/>
  <c r="AI39" i="34"/>
  <c r="X41" i="42"/>
  <c r="Y41" i="42"/>
  <c r="Z41" i="42" s="1"/>
  <c r="AI38" i="94"/>
  <c r="AN38" i="94"/>
  <c r="AI40" i="43"/>
  <c r="AN40" i="43"/>
  <c r="AI36" i="89"/>
  <c r="AN36" i="89"/>
  <c r="AN39" i="44"/>
  <c r="AI39" i="44"/>
  <c r="X40" i="83"/>
  <c r="Y40" i="83"/>
  <c r="AN38" i="32"/>
  <c r="AN40" i="26"/>
  <c r="AR40" i="40"/>
  <c r="AF40" i="38"/>
  <c r="AO40" i="38" s="1"/>
  <c r="AG40" i="38"/>
  <c r="AP40" i="38" s="1"/>
  <c r="AE40" i="38"/>
  <c r="X38" i="35"/>
  <c r="Y38" i="35"/>
  <c r="AF39" i="33"/>
  <c r="AO39" i="33" s="1"/>
  <c r="W40" i="33"/>
  <c r="AG39" i="33"/>
  <c r="AP39" i="33" s="1"/>
  <c r="AE39" i="33"/>
  <c r="W40" i="81"/>
  <c r="AG39" i="81"/>
  <c r="AP39" i="81" s="1"/>
  <c r="AF39" i="81"/>
  <c r="AO39" i="81" s="1"/>
  <c r="AE39" i="81"/>
  <c r="AI40" i="86"/>
  <c r="AN40" i="86"/>
  <c r="AH39" i="29"/>
  <c r="AQ39" i="29" s="1"/>
  <c r="AN40" i="42"/>
  <c r="AI40" i="42"/>
  <c r="AH40" i="87"/>
  <c r="AQ40" i="87" s="1"/>
  <c r="X40" i="95"/>
  <c r="Y40" i="95"/>
  <c r="AI38" i="41"/>
  <c r="AN38" i="41"/>
  <c r="AF39" i="84"/>
  <c r="AO39" i="84" s="1"/>
  <c r="AE39" i="84"/>
  <c r="W40" i="84"/>
  <c r="AG39" i="84"/>
  <c r="AP39" i="84" s="1"/>
  <c r="X38" i="27"/>
  <c r="Y38" i="27"/>
  <c r="AH39" i="45"/>
  <c r="AQ39" i="45" s="1"/>
  <c r="AI39" i="77"/>
  <c r="AN39" i="77"/>
  <c r="AF40" i="30"/>
  <c r="AO40" i="30" s="1"/>
  <c r="AE40" i="30"/>
  <c r="W41" i="30"/>
  <c r="AG40" i="30"/>
  <c r="AP40" i="30" s="1"/>
  <c r="Y40" i="85"/>
  <c r="X40" i="85"/>
  <c r="AH38" i="47"/>
  <c r="AQ38" i="47" s="1"/>
  <c r="Y39" i="39"/>
  <c r="X39" i="39"/>
  <c r="Y41" i="28"/>
  <c r="X41" i="28"/>
  <c r="Z39" i="45"/>
  <c r="AH41" i="37"/>
  <c r="AQ41" i="37" s="1"/>
  <c r="AR39" i="91"/>
  <c r="AH39" i="75"/>
  <c r="AQ39" i="75" s="1"/>
  <c r="AR38" i="81"/>
  <c r="Z39" i="29"/>
  <c r="X40" i="34"/>
  <c r="Y40" i="34"/>
  <c r="X37" i="89"/>
  <c r="Y37" i="89"/>
  <c r="AH39" i="80"/>
  <c r="AQ39" i="80" s="1"/>
  <c r="AR37" i="46"/>
  <c r="AR38" i="75"/>
  <c r="AF41" i="96"/>
  <c r="AO41" i="96" s="1"/>
  <c r="AG41" i="96"/>
  <c r="AP41" i="96" s="1"/>
  <c r="W42" i="96"/>
  <c r="AE41" i="96"/>
  <c r="AR37" i="47"/>
  <c r="AH38" i="46"/>
  <c r="AQ38" i="46" s="1"/>
  <c r="AR39" i="82"/>
  <c r="AN39" i="85"/>
  <c r="AI39" i="85"/>
  <c r="AR39" i="87"/>
  <c r="Z38" i="47"/>
  <c r="AN41" i="48"/>
  <c r="AI41" i="48"/>
  <c r="AH41" i="76"/>
  <c r="AQ41" i="76" s="1"/>
  <c r="AH39" i="78"/>
  <c r="AQ39" i="78" s="1"/>
  <c r="AI37" i="35"/>
  <c r="AN37" i="35"/>
  <c r="AH39" i="93"/>
  <c r="AQ39" i="93" s="1"/>
  <c r="Y39" i="74"/>
  <c r="X39" i="74"/>
  <c r="X41" i="43"/>
  <c r="Y41" i="43"/>
  <c r="Z40" i="87"/>
  <c r="Y40" i="44"/>
  <c r="X40" i="44"/>
  <c r="AR39" i="36"/>
  <c r="AR39" i="38"/>
  <c r="W41" i="79"/>
  <c r="AG40" i="79"/>
  <c r="AP40" i="79" s="1"/>
  <c r="AF40" i="79"/>
  <c r="AO40" i="79" s="1"/>
  <c r="AE40" i="79"/>
  <c r="Y39" i="90"/>
  <c r="X39" i="90"/>
  <c r="AH40" i="82"/>
  <c r="AQ40" i="82" s="1"/>
  <c r="AR39" i="92"/>
  <c r="AI38" i="39"/>
  <c r="AN38" i="39"/>
  <c r="AI40" i="28"/>
  <c r="AN40" i="28"/>
  <c r="AH40" i="36"/>
  <c r="AQ40" i="36" s="1"/>
  <c r="AH41" i="40"/>
  <c r="AQ41" i="40" s="1"/>
  <c r="Z41" i="76"/>
  <c r="W41" i="73"/>
  <c r="AG40" i="73"/>
  <c r="AP40" i="73" s="1"/>
  <c r="AE40" i="73"/>
  <c r="AF40" i="73"/>
  <c r="AO40" i="73" s="1"/>
  <c r="Z41" i="37"/>
  <c r="AR38" i="84"/>
  <c r="Z39" i="75"/>
  <c r="AH40" i="92"/>
  <c r="AQ40" i="92" s="1"/>
  <c r="AI38" i="74"/>
  <c r="AN38" i="74"/>
  <c r="X39" i="88"/>
  <c r="Y39" i="88"/>
  <c r="AN39" i="95"/>
  <c r="AI39" i="95"/>
  <c r="Z39" i="80"/>
  <c r="AI38" i="90"/>
  <c r="AN38" i="90"/>
  <c r="AR38" i="78"/>
  <c r="Z38" i="46"/>
  <c r="Z40" i="82"/>
  <c r="X42" i="48"/>
  <c r="Y42" i="48"/>
  <c r="Z40" i="36"/>
  <c r="Z41" i="40"/>
  <c r="Z39" i="78"/>
  <c r="AR38" i="80"/>
  <c r="X41" i="86"/>
  <c r="Y41" i="86"/>
  <c r="AH40" i="91"/>
  <c r="AQ40" i="91" s="1"/>
  <c r="Z40" i="92"/>
  <c r="Z39" i="93"/>
  <c r="AR40" i="76"/>
  <c r="X39" i="94"/>
  <c r="Y39" i="94"/>
  <c r="AN38" i="88"/>
  <c r="AI38" i="88"/>
  <c r="AN39" i="83"/>
  <c r="AI39" i="83"/>
  <c r="X41" i="26"/>
  <c r="Y41" i="26"/>
  <c r="Y39" i="41"/>
  <c r="X39" i="41"/>
  <c r="AG40" i="25" l="1"/>
  <c r="AP40" i="25" s="1"/>
  <c r="X39" i="32"/>
  <c r="AI40" i="26"/>
  <c r="Z39" i="94"/>
  <c r="AI38" i="32"/>
  <c r="W41" i="91"/>
  <c r="Y41" i="91" s="1"/>
  <c r="Z41" i="28"/>
  <c r="W41" i="25"/>
  <c r="AF40" i="91"/>
  <c r="AO40" i="91" s="1"/>
  <c r="Z41" i="86"/>
  <c r="Z38" i="27"/>
  <c r="W39" i="27" s="1"/>
  <c r="AG40" i="91"/>
  <c r="AP40" i="91" s="1"/>
  <c r="Z39" i="41"/>
  <c r="Z39" i="74"/>
  <c r="W40" i="74" s="1"/>
  <c r="Z39" i="90"/>
  <c r="AG39" i="90" s="1"/>
  <c r="AP39" i="90" s="1"/>
  <c r="Z39" i="39"/>
  <c r="Z38" i="35"/>
  <c r="AE38" i="35" s="1"/>
  <c r="Z39" i="88"/>
  <c r="AG39" i="88" s="1"/>
  <c r="AP39" i="88" s="1"/>
  <c r="Z39" i="32"/>
  <c r="Z41" i="43"/>
  <c r="AF40" i="25"/>
  <c r="AO40" i="25" s="1"/>
  <c r="Z40" i="44"/>
  <c r="AE40" i="44" s="1"/>
  <c r="Z42" i="48"/>
  <c r="AF42" i="48" s="1"/>
  <c r="AO42" i="48" s="1"/>
  <c r="Z40" i="85"/>
  <c r="AG40" i="85" s="1"/>
  <c r="AP40" i="85" s="1"/>
  <c r="Z37" i="89"/>
  <c r="AF37" i="89" s="1"/>
  <c r="AO37" i="89" s="1"/>
  <c r="AF39" i="90"/>
  <c r="AO39" i="90" s="1"/>
  <c r="AE39" i="90"/>
  <c r="AG40" i="44"/>
  <c r="AP40" i="44" s="1"/>
  <c r="AF40" i="44"/>
  <c r="AO40" i="44" s="1"/>
  <c r="AG39" i="74"/>
  <c r="AP39" i="74" s="1"/>
  <c r="AF39" i="74"/>
  <c r="AO39" i="74" s="1"/>
  <c r="AE39" i="74"/>
  <c r="AE41" i="28"/>
  <c r="AF41" i="28"/>
  <c r="AO41" i="28" s="1"/>
  <c r="W42" i="28"/>
  <c r="AG41" i="28"/>
  <c r="AP41" i="28" s="1"/>
  <c r="AF40" i="85"/>
  <c r="AO40" i="85" s="1"/>
  <c r="AE39" i="41"/>
  <c r="W40" i="41"/>
  <c r="AF39" i="41"/>
  <c r="AO39" i="41" s="1"/>
  <c r="AG39" i="41"/>
  <c r="AP39" i="41" s="1"/>
  <c r="AG39" i="32"/>
  <c r="AP39" i="32" s="1"/>
  <c r="AF39" i="32"/>
  <c r="AO39" i="32" s="1"/>
  <c r="AE39" i="32"/>
  <c r="W40" i="32"/>
  <c r="AH39" i="94"/>
  <c r="AQ39" i="94" s="1"/>
  <c r="AH41" i="86"/>
  <c r="AQ41" i="86" s="1"/>
  <c r="AF40" i="36"/>
  <c r="AO40" i="36" s="1"/>
  <c r="W41" i="36"/>
  <c r="AG40" i="36"/>
  <c r="AP40" i="36" s="1"/>
  <c r="AE40" i="36"/>
  <c r="AH39" i="90"/>
  <c r="AQ39" i="90" s="1"/>
  <c r="AH40" i="44"/>
  <c r="AQ40" i="44" s="1"/>
  <c r="AG41" i="43"/>
  <c r="AP41" i="43" s="1"/>
  <c r="AE41" i="43"/>
  <c r="W42" i="43"/>
  <c r="AF41" i="43"/>
  <c r="AO41" i="43" s="1"/>
  <c r="AG39" i="45"/>
  <c r="AP39" i="45" s="1"/>
  <c r="W40" i="45"/>
  <c r="AE39" i="45"/>
  <c r="AF39" i="45"/>
  <c r="AO39" i="45" s="1"/>
  <c r="AE39" i="39"/>
  <c r="W40" i="39"/>
  <c r="AF39" i="39"/>
  <c r="AO39" i="39" s="1"/>
  <c r="AG39" i="39"/>
  <c r="AP39" i="39" s="1"/>
  <c r="AH40" i="85"/>
  <c r="AQ40" i="85" s="1"/>
  <c r="AI40" i="30"/>
  <c r="AN40" i="30"/>
  <c r="AR38" i="41"/>
  <c r="AI39" i="81"/>
  <c r="AN39" i="81"/>
  <c r="AR36" i="89"/>
  <c r="AH41" i="42"/>
  <c r="AQ41" i="42" s="1"/>
  <c r="AH40" i="77"/>
  <c r="AQ40" i="77" s="1"/>
  <c r="AI40" i="38"/>
  <c r="AN40" i="38"/>
  <c r="AH40" i="83"/>
  <c r="AQ40" i="83" s="1"/>
  <c r="W42" i="42"/>
  <c r="AG41" i="42"/>
  <c r="AP41" i="42" s="1"/>
  <c r="AF41" i="42"/>
  <c r="AO41" i="42" s="1"/>
  <c r="AE41" i="42"/>
  <c r="AE40" i="77"/>
  <c r="W41" i="77"/>
  <c r="AF40" i="77"/>
  <c r="AO40" i="77" s="1"/>
  <c r="AG40" i="77"/>
  <c r="AP40" i="77" s="1"/>
  <c r="AG39" i="94"/>
  <c r="AP39" i="94" s="1"/>
  <c r="AF39" i="94"/>
  <c r="AO39" i="94" s="1"/>
  <c r="AE39" i="94"/>
  <c r="W40" i="94"/>
  <c r="AE41" i="86"/>
  <c r="W42" i="86"/>
  <c r="AF41" i="86"/>
  <c r="AO41" i="86" s="1"/>
  <c r="AG41" i="86"/>
  <c r="AP41" i="86" s="1"/>
  <c r="AN41" i="96"/>
  <c r="AI41" i="96"/>
  <c r="AH40" i="34"/>
  <c r="AQ40" i="34" s="1"/>
  <c r="AH41" i="26"/>
  <c r="AQ41" i="26" s="1"/>
  <c r="AR40" i="28"/>
  <c r="AR39" i="85"/>
  <c r="X42" i="96"/>
  <c r="Y42" i="96"/>
  <c r="Z40" i="34"/>
  <c r="X40" i="84"/>
  <c r="Z40" i="84" s="1"/>
  <c r="Y40" i="84"/>
  <c r="AH40" i="95"/>
  <c r="AQ40" i="95" s="1"/>
  <c r="Y40" i="33"/>
  <c r="X40" i="33"/>
  <c r="Z40" i="83"/>
  <c r="AR40" i="43"/>
  <c r="AR39" i="34"/>
  <c r="AR39" i="83"/>
  <c r="W42" i="76"/>
  <c r="AG41" i="76"/>
  <c r="AP41" i="76" s="1"/>
  <c r="AF41" i="76"/>
  <c r="AO41" i="76" s="1"/>
  <c r="AE41" i="76"/>
  <c r="AR38" i="90"/>
  <c r="AI40" i="79"/>
  <c r="AN40" i="79"/>
  <c r="W41" i="87"/>
  <c r="AG40" i="87"/>
  <c r="AP40" i="87" s="1"/>
  <c r="AF40" i="87"/>
  <c r="AO40" i="87" s="1"/>
  <c r="AE40" i="87"/>
  <c r="AR41" i="48"/>
  <c r="W40" i="29"/>
  <c r="AG39" i="29"/>
  <c r="AP39" i="29" s="1"/>
  <c r="AE39" i="29"/>
  <c r="AF39" i="29"/>
  <c r="AO39" i="29" s="1"/>
  <c r="AR39" i="77"/>
  <c r="AN39" i="84"/>
  <c r="AI39" i="84"/>
  <c r="Z40" i="95"/>
  <c r="AR40" i="42"/>
  <c r="AR40" i="26"/>
  <c r="AR39" i="44"/>
  <c r="AN40" i="91"/>
  <c r="AH41" i="28"/>
  <c r="AQ41" i="28" s="1"/>
  <c r="Z41" i="26"/>
  <c r="AR38" i="88"/>
  <c r="AH39" i="41"/>
  <c r="AQ39" i="41" s="1"/>
  <c r="AH39" i="32"/>
  <c r="AQ39" i="32" s="1"/>
  <c r="W40" i="93"/>
  <c r="AG39" i="93"/>
  <c r="AP39" i="93" s="1"/>
  <c r="AF39" i="93"/>
  <c r="AO39" i="93" s="1"/>
  <c r="AE39" i="93"/>
  <c r="AG39" i="78"/>
  <c r="AP39" i="78" s="1"/>
  <c r="AF39" i="78"/>
  <c r="AO39" i="78" s="1"/>
  <c r="AE39" i="78"/>
  <c r="W40" i="78"/>
  <c r="W41" i="82"/>
  <c r="AG40" i="82"/>
  <c r="AP40" i="82" s="1"/>
  <c r="AF40" i="82"/>
  <c r="AO40" i="82" s="1"/>
  <c r="AE40" i="82"/>
  <c r="W40" i="80"/>
  <c r="AG39" i="80"/>
  <c r="AP39" i="80" s="1"/>
  <c r="AE39" i="80"/>
  <c r="AF39" i="80"/>
  <c r="AO39" i="80" s="1"/>
  <c r="AI40" i="73"/>
  <c r="AN40" i="73"/>
  <c r="AR38" i="39"/>
  <c r="AR37" i="35"/>
  <c r="AH37" i="89"/>
  <c r="AQ37" i="89" s="1"/>
  <c r="AH39" i="39"/>
  <c r="AQ39" i="39" s="1"/>
  <c r="AH38" i="27"/>
  <c r="AQ38" i="27" s="1"/>
  <c r="Y40" i="81"/>
  <c r="X40" i="81"/>
  <c r="X41" i="38"/>
  <c r="Y41" i="38"/>
  <c r="AR38" i="94"/>
  <c r="AR37" i="27"/>
  <c r="X40" i="31"/>
  <c r="Y40" i="31"/>
  <c r="Y41" i="25"/>
  <c r="X41" i="25"/>
  <c r="Y41" i="73"/>
  <c r="X41" i="73"/>
  <c r="X41" i="79"/>
  <c r="Y41" i="79"/>
  <c r="AH39" i="74"/>
  <c r="AQ39" i="74" s="1"/>
  <c r="AH42" i="48"/>
  <c r="AQ42" i="48" s="1"/>
  <c r="AH39" i="88"/>
  <c r="AQ39" i="88" s="1"/>
  <c r="AE41" i="37"/>
  <c r="W42" i="37"/>
  <c r="AF41" i="37"/>
  <c r="AO41" i="37" s="1"/>
  <c r="AG41" i="37"/>
  <c r="AP41" i="37" s="1"/>
  <c r="AF40" i="92"/>
  <c r="AO40" i="92" s="1"/>
  <c r="W41" i="92"/>
  <c r="AE40" i="92"/>
  <c r="AG40" i="92"/>
  <c r="AP40" i="92" s="1"/>
  <c r="AF41" i="40"/>
  <c r="AO41" i="40" s="1"/>
  <c r="AE41" i="40"/>
  <c r="W42" i="40"/>
  <c r="AG41" i="40"/>
  <c r="AP41" i="40" s="1"/>
  <c r="AG38" i="46"/>
  <c r="AP38" i="46" s="1"/>
  <c r="AF38" i="46"/>
  <c r="AO38" i="46" s="1"/>
  <c r="AE38" i="46"/>
  <c r="W39" i="46"/>
  <c r="AR39" i="95"/>
  <c r="AR38" i="74"/>
  <c r="AG39" i="75"/>
  <c r="AP39" i="75" s="1"/>
  <c r="AF39" i="75"/>
  <c r="AO39" i="75" s="1"/>
  <c r="AE39" i="75"/>
  <c r="W40" i="75"/>
  <c r="AH41" i="43"/>
  <c r="AQ41" i="43" s="1"/>
  <c r="AG38" i="47"/>
  <c r="AP38" i="47" s="1"/>
  <c r="AF38" i="47"/>
  <c r="AO38" i="47" s="1"/>
  <c r="W39" i="47"/>
  <c r="AE38" i="47"/>
  <c r="Y41" i="30"/>
  <c r="X41" i="30"/>
  <c r="AR40" i="86"/>
  <c r="AI39" i="33"/>
  <c r="AN39" i="33"/>
  <c r="AH38" i="35"/>
  <c r="AQ38" i="35" s="1"/>
  <c r="AR38" i="32"/>
  <c r="AI39" i="31"/>
  <c r="AN39" i="31"/>
  <c r="AI40" i="25"/>
  <c r="AN40" i="25"/>
  <c r="AE40" i="85" l="1"/>
  <c r="AE39" i="88"/>
  <c r="AI40" i="91"/>
  <c r="W41" i="85"/>
  <c r="AF39" i="88"/>
  <c r="AO39" i="88" s="1"/>
  <c r="X41" i="91"/>
  <c r="Z41" i="91" s="1"/>
  <c r="W40" i="88"/>
  <c r="Z40" i="31"/>
  <c r="W40" i="90"/>
  <c r="AF38" i="27"/>
  <c r="AO38" i="27" s="1"/>
  <c r="W43" i="48"/>
  <c r="Y43" i="48" s="1"/>
  <c r="AG38" i="27"/>
  <c r="AP38" i="27" s="1"/>
  <c r="AG38" i="35"/>
  <c r="AP38" i="35" s="1"/>
  <c r="AE42" i="48"/>
  <c r="AE38" i="27"/>
  <c r="AF38" i="35"/>
  <c r="AO38" i="35" s="1"/>
  <c r="AG42" i="48"/>
  <c r="AP42" i="48" s="1"/>
  <c r="Z41" i="30"/>
  <c r="AG41" i="30" s="1"/>
  <c r="AP41" i="30" s="1"/>
  <c r="Z41" i="25"/>
  <c r="W39" i="35"/>
  <c r="W41" i="44"/>
  <c r="X41" i="44" s="1"/>
  <c r="W38" i="89"/>
  <c r="AG37" i="89"/>
  <c r="AP37" i="89" s="1"/>
  <c r="Z41" i="38"/>
  <c r="AF41" i="38" s="1"/>
  <c r="AO41" i="38" s="1"/>
  <c r="AE37" i="89"/>
  <c r="Z40" i="81"/>
  <c r="AG40" i="81" s="1"/>
  <c r="AP40" i="81" s="1"/>
  <c r="AG40" i="84"/>
  <c r="AP40" i="84" s="1"/>
  <c r="AF40" i="84"/>
  <c r="AO40" i="84" s="1"/>
  <c r="W41" i="84"/>
  <c r="AE40" i="84"/>
  <c r="AG41" i="38"/>
  <c r="AP41" i="38" s="1"/>
  <c r="AE40" i="81"/>
  <c r="AH41" i="79"/>
  <c r="AQ41" i="79" s="1"/>
  <c r="W41" i="83"/>
  <c r="AE40" i="83"/>
  <c r="AF40" i="83"/>
  <c r="AO40" i="83" s="1"/>
  <c r="AG40" i="83"/>
  <c r="AP40" i="83" s="1"/>
  <c r="X42" i="43"/>
  <c r="Y42" i="43"/>
  <c r="Y42" i="40"/>
  <c r="X42" i="40"/>
  <c r="X41" i="92"/>
  <c r="Y41" i="92"/>
  <c r="AI41" i="37"/>
  <c r="AN41" i="37"/>
  <c r="Z41" i="79"/>
  <c r="X40" i="29"/>
  <c r="Y40" i="29"/>
  <c r="AI41" i="76"/>
  <c r="AN41" i="76"/>
  <c r="AF41" i="30"/>
  <c r="AO41" i="30" s="1"/>
  <c r="AE41" i="30"/>
  <c r="W42" i="30"/>
  <c r="AR39" i="33"/>
  <c r="AN38" i="47"/>
  <c r="AI38" i="47"/>
  <c r="AN39" i="75"/>
  <c r="AI39" i="75"/>
  <c r="AH41" i="25"/>
  <c r="AQ41" i="25" s="1"/>
  <c r="AR40" i="73"/>
  <c r="AI40" i="82"/>
  <c r="AN40" i="82"/>
  <c r="Y40" i="78"/>
  <c r="X40" i="78"/>
  <c r="AR39" i="84"/>
  <c r="X42" i="76"/>
  <c r="Y42" i="76"/>
  <c r="X42" i="86"/>
  <c r="Y42" i="86"/>
  <c r="AI41" i="42"/>
  <c r="AN41" i="42"/>
  <c r="Y39" i="35"/>
  <c r="X39" i="35"/>
  <c r="X40" i="32"/>
  <c r="Y40" i="32"/>
  <c r="AI39" i="88"/>
  <c r="AN39" i="88"/>
  <c r="X40" i="74"/>
  <c r="Y40" i="74"/>
  <c r="AN40" i="44"/>
  <c r="AI40" i="44"/>
  <c r="AN37" i="89"/>
  <c r="AN39" i="45"/>
  <c r="AI39" i="45"/>
  <c r="AN41" i="43"/>
  <c r="AI41" i="43"/>
  <c r="AI40" i="36"/>
  <c r="AN40" i="36"/>
  <c r="AI39" i="41"/>
  <c r="AN39" i="41"/>
  <c r="AN39" i="78"/>
  <c r="AI39" i="78"/>
  <c r="AI41" i="86"/>
  <c r="AN41" i="86"/>
  <c r="AI38" i="35"/>
  <c r="AN38" i="35"/>
  <c r="AH40" i="33"/>
  <c r="AQ40" i="33" s="1"/>
  <c r="AR39" i="31"/>
  <c r="AH41" i="30"/>
  <c r="AQ41" i="30" s="1"/>
  <c r="AN38" i="46"/>
  <c r="AI38" i="46"/>
  <c r="AI41" i="40"/>
  <c r="AN41" i="40"/>
  <c r="AH41" i="73"/>
  <c r="AQ41" i="73" s="1"/>
  <c r="AG41" i="26"/>
  <c r="AP41" i="26" s="1"/>
  <c r="AF41" i="26"/>
  <c r="AO41" i="26" s="1"/>
  <c r="AE41" i="26"/>
  <c r="W42" i="26"/>
  <c r="Y41" i="87"/>
  <c r="X41" i="87"/>
  <c r="AH42" i="96"/>
  <c r="AQ42" i="96" s="1"/>
  <c r="X40" i="94"/>
  <c r="Y40" i="94"/>
  <c r="AR39" i="81"/>
  <c r="X40" i="45"/>
  <c r="Y40" i="45"/>
  <c r="AI42" i="48"/>
  <c r="AN42" i="48"/>
  <c r="X42" i="28"/>
  <c r="Z42" i="28" s="1"/>
  <c r="Y42" i="28"/>
  <c r="Y40" i="90"/>
  <c r="X40" i="90"/>
  <c r="AN38" i="27"/>
  <c r="AR40" i="25"/>
  <c r="AN40" i="92"/>
  <c r="AI40" i="92"/>
  <c r="AG41" i="25"/>
  <c r="AP41" i="25" s="1"/>
  <c r="AF41" i="25"/>
  <c r="AO41" i="25" s="1"/>
  <c r="AE41" i="25"/>
  <c r="W42" i="25"/>
  <c r="AH40" i="81"/>
  <c r="AQ40" i="81" s="1"/>
  <c r="AF40" i="34"/>
  <c r="AO40" i="34" s="1"/>
  <c r="AG40" i="34"/>
  <c r="AP40" i="34" s="1"/>
  <c r="W41" i="34"/>
  <c r="AE40" i="34"/>
  <c r="AR41" i="96"/>
  <c r="AR40" i="30"/>
  <c r="AN39" i="32"/>
  <c r="AI39" i="32"/>
  <c r="Y40" i="41"/>
  <c r="X40" i="41"/>
  <c r="Y41" i="85"/>
  <c r="X41" i="85"/>
  <c r="AN39" i="74"/>
  <c r="AI39" i="74"/>
  <c r="X39" i="47"/>
  <c r="Y39" i="47"/>
  <c r="Y39" i="46"/>
  <c r="X39" i="46"/>
  <c r="X40" i="93"/>
  <c r="Y40" i="93"/>
  <c r="Y40" i="75"/>
  <c r="X40" i="75"/>
  <c r="Z41" i="73"/>
  <c r="AH40" i="31"/>
  <c r="AQ40" i="31" s="1"/>
  <c r="Y41" i="82"/>
  <c r="X41" i="82"/>
  <c r="AI39" i="93"/>
  <c r="AN39" i="93"/>
  <c r="AR40" i="91"/>
  <c r="Z40" i="33"/>
  <c r="Z42" i="96"/>
  <c r="AN39" i="94"/>
  <c r="AI39" i="94"/>
  <c r="Y41" i="77"/>
  <c r="X41" i="77"/>
  <c r="Y42" i="42"/>
  <c r="X42" i="42"/>
  <c r="X40" i="39"/>
  <c r="Y40" i="39"/>
  <c r="AI40" i="85"/>
  <c r="AN40" i="85"/>
  <c r="X40" i="88"/>
  <c r="Y40" i="88"/>
  <c r="X38" i="89"/>
  <c r="Y38" i="89"/>
  <c r="Z38" i="89" s="1"/>
  <c r="AN39" i="90"/>
  <c r="AI39" i="90"/>
  <c r="Y42" i="37"/>
  <c r="X42" i="37"/>
  <c r="AI39" i="80"/>
  <c r="AN39" i="80"/>
  <c r="AG40" i="31"/>
  <c r="AP40" i="31" s="1"/>
  <c r="AF40" i="31"/>
  <c r="AO40" i="31" s="1"/>
  <c r="AE40" i="31"/>
  <c r="W41" i="31"/>
  <c r="AH41" i="38"/>
  <c r="AQ41" i="38" s="1"/>
  <c r="X40" i="80"/>
  <c r="Y40" i="80"/>
  <c r="W41" i="95"/>
  <c r="AG40" i="95"/>
  <c r="AP40" i="95" s="1"/>
  <c r="AE40" i="95"/>
  <c r="AF40" i="95"/>
  <c r="AO40" i="95" s="1"/>
  <c r="AI39" i="29"/>
  <c r="AN39" i="29"/>
  <c r="AI40" i="87"/>
  <c r="AN40" i="87"/>
  <c r="AR40" i="79"/>
  <c r="AH40" i="84"/>
  <c r="AQ40" i="84" s="1"/>
  <c r="AI40" i="77"/>
  <c r="AN40" i="77"/>
  <c r="AR40" i="38"/>
  <c r="AI39" i="39"/>
  <c r="AN39" i="39"/>
  <c r="Y41" i="36"/>
  <c r="X41" i="36"/>
  <c r="AI41" i="28"/>
  <c r="AN41" i="28"/>
  <c r="X39" i="27"/>
  <c r="Y39" i="27"/>
  <c r="AF41" i="91" l="1"/>
  <c r="AO41" i="91" s="1"/>
  <c r="AE41" i="91"/>
  <c r="AG41" i="91"/>
  <c r="AP41" i="91" s="1"/>
  <c r="W42" i="91"/>
  <c r="AI37" i="89"/>
  <c r="AH41" i="91"/>
  <c r="AQ41" i="91" s="1"/>
  <c r="Z40" i="93"/>
  <c r="X43" i="48"/>
  <c r="W42" i="38"/>
  <c r="AI38" i="27"/>
  <c r="Z42" i="86"/>
  <c r="Z39" i="47"/>
  <c r="AG39" i="47" s="1"/>
  <c r="AP39" i="47" s="1"/>
  <c r="Z39" i="27"/>
  <c r="Y41" i="44"/>
  <c r="Z41" i="44" s="1"/>
  <c r="Z39" i="46"/>
  <c r="AF39" i="46" s="1"/>
  <c r="AO39" i="46" s="1"/>
  <c r="Z41" i="85"/>
  <c r="AE41" i="85" s="1"/>
  <c r="AE41" i="38"/>
  <c r="Z40" i="75"/>
  <c r="AG40" i="75" s="1"/>
  <c r="AP40" i="75" s="1"/>
  <c r="Z40" i="32"/>
  <c r="Z40" i="80"/>
  <c r="Z41" i="82"/>
  <c r="AE41" i="82" s="1"/>
  <c r="AF40" i="81"/>
  <c r="AO40" i="81" s="1"/>
  <c r="Z42" i="37"/>
  <c r="AG42" i="37" s="1"/>
  <c r="AP42" i="37" s="1"/>
  <c r="Z40" i="45"/>
  <c r="W41" i="45" s="1"/>
  <c r="Z41" i="87"/>
  <c r="W41" i="81"/>
  <c r="X41" i="81" s="1"/>
  <c r="Z42" i="40"/>
  <c r="AG42" i="40" s="1"/>
  <c r="AP42" i="40" s="1"/>
  <c r="AG38" i="89"/>
  <c r="AP38" i="89" s="1"/>
  <c r="AF38" i="89"/>
  <c r="AO38" i="89" s="1"/>
  <c r="W39" i="89"/>
  <c r="AE38" i="89"/>
  <c r="AH39" i="27"/>
  <c r="AQ39" i="27" s="1"/>
  <c r="AR41" i="28"/>
  <c r="AR40" i="87"/>
  <c r="AN40" i="31"/>
  <c r="AI40" i="31"/>
  <c r="AH41" i="77"/>
  <c r="AQ41" i="77" s="1"/>
  <c r="AF40" i="33"/>
  <c r="AO40" i="33" s="1"/>
  <c r="AG40" i="33"/>
  <c r="AP40" i="33" s="1"/>
  <c r="W41" i="33"/>
  <c r="AE40" i="33"/>
  <c r="AH40" i="93"/>
  <c r="AQ40" i="93" s="1"/>
  <c r="AH39" i="47"/>
  <c r="AQ39" i="47" s="1"/>
  <c r="AR38" i="27"/>
  <c r="AG42" i="28"/>
  <c r="AP42" i="28" s="1"/>
  <c r="AF42" i="28"/>
  <c r="AO42" i="28" s="1"/>
  <c r="W43" i="28"/>
  <c r="AE42" i="28"/>
  <c r="AE41" i="87"/>
  <c r="W42" i="87"/>
  <c r="AF41" i="87"/>
  <c r="AO41" i="87" s="1"/>
  <c r="AG41" i="87"/>
  <c r="AP41" i="87" s="1"/>
  <c r="AR41" i="40"/>
  <c r="AR41" i="86"/>
  <c r="AR39" i="45"/>
  <c r="AH40" i="32"/>
  <c r="AQ40" i="32" s="1"/>
  <c r="AR40" i="82"/>
  <c r="AE41" i="79"/>
  <c r="W42" i="79"/>
  <c r="AG41" i="79"/>
  <c r="AP41" i="79" s="1"/>
  <c r="AF41" i="79"/>
  <c r="AO41" i="79" s="1"/>
  <c r="AH42" i="40"/>
  <c r="AQ42" i="40" s="1"/>
  <c r="AI41" i="38"/>
  <c r="AN41" i="38"/>
  <c r="AE39" i="27"/>
  <c r="AG39" i="27"/>
  <c r="AP39" i="27" s="1"/>
  <c r="AF39" i="27"/>
  <c r="AO39" i="27" s="1"/>
  <c r="W40" i="27"/>
  <c r="X41" i="95"/>
  <c r="Y41" i="95"/>
  <c r="AH40" i="39"/>
  <c r="AQ40" i="39" s="1"/>
  <c r="AF41" i="82"/>
  <c r="AO41" i="82" s="1"/>
  <c r="AF41" i="73"/>
  <c r="AO41" i="73" s="1"/>
  <c r="AE41" i="73"/>
  <c r="W42" i="73"/>
  <c r="AG41" i="73"/>
  <c r="AP41" i="73" s="1"/>
  <c r="AE40" i="93"/>
  <c r="W41" i="93"/>
  <c r="AG40" i="93"/>
  <c r="AP40" i="93" s="1"/>
  <c r="AF40" i="93"/>
  <c r="AO40" i="93" s="1"/>
  <c r="W40" i="47"/>
  <c r="AH40" i="41"/>
  <c r="AQ40" i="41" s="1"/>
  <c r="AR40" i="92"/>
  <c r="AH40" i="90"/>
  <c r="AQ40" i="90" s="1"/>
  <c r="AR38" i="46"/>
  <c r="AR39" i="78"/>
  <c r="AR39" i="41"/>
  <c r="AH40" i="74"/>
  <c r="AQ40" i="74" s="1"/>
  <c r="W41" i="32"/>
  <c r="AG40" i="32"/>
  <c r="AP40" i="32" s="1"/>
  <c r="AF40" i="32"/>
  <c r="AO40" i="32" s="1"/>
  <c r="AE40" i="32"/>
  <c r="AH42" i="86"/>
  <c r="AQ42" i="86" s="1"/>
  <c r="AN40" i="84"/>
  <c r="AI40" i="84"/>
  <c r="AR39" i="29"/>
  <c r="AR39" i="90"/>
  <c r="AH40" i="88"/>
  <c r="AQ40" i="88" s="1"/>
  <c r="Z40" i="39"/>
  <c r="Z41" i="77"/>
  <c r="AH40" i="75"/>
  <c r="AQ40" i="75" s="1"/>
  <c r="AH39" i="46"/>
  <c r="AQ39" i="46" s="1"/>
  <c r="AR39" i="74"/>
  <c r="AR42" i="48"/>
  <c r="X42" i="26"/>
  <c r="Y42" i="26"/>
  <c r="AR37" i="89"/>
  <c r="Z40" i="74"/>
  <c r="AH39" i="35"/>
  <c r="AQ39" i="35" s="1"/>
  <c r="AG42" i="86"/>
  <c r="AP42" i="86" s="1"/>
  <c r="AE42" i="86"/>
  <c r="W43" i="86"/>
  <c r="AF42" i="86"/>
  <c r="AO42" i="86" s="1"/>
  <c r="AH40" i="78"/>
  <c r="AQ40" i="78" s="1"/>
  <c r="AR39" i="75"/>
  <c r="AR41" i="76"/>
  <c r="AR41" i="37"/>
  <c r="AI40" i="83"/>
  <c r="AN40" i="83"/>
  <c r="AN40" i="81"/>
  <c r="X42" i="91"/>
  <c r="Y42" i="91"/>
  <c r="X41" i="84"/>
  <c r="Y41" i="84"/>
  <c r="AH41" i="36"/>
  <c r="AQ41" i="36" s="1"/>
  <c r="AH41" i="44"/>
  <c r="AQ41" i="44" s="1"/>
  <c r="Z41" i="36"/>
  <c r="AR40" i="77"/>
  <c r="AH40" i="80"/>
  <c r="AQ40" i="80" s="1"/>
  <c r="Z40" i="88"/>
  <c r="AH42" i="42"/>
  <c r="AQ42" i="42" s="1"/>
  <c r="AR39" i="94"/>
  <c r="Z40" i="41"/>
  <c r="Y42" i="25"/>
  <c r="X42" i="25"/>
  <c r="Z42" i="25" s="1"/>
  <c r="Z40" i="90"/>
  <c r="AH40" i="94"/>
  <c r="AQ40" i="94" s="1"/>
  <c r="AN41" i="26"/>
  <c r="AI41" i="26"/>
  <c r="AH43" i="48"/>
  <c r="AQ43" i="48" s="1"/>
  <c r="AR40" i="36"/>
  <c r="X42" i="30"/>
  <c r="Y42" i="30"/>
  <c r="AI40" i="95"/>
  <c r="AN40" i="95"/>
  <c r="AE40" i="80"/>
  <c r="W41" i="80"/>
  <c r="AF40" i="80"/>
  <c r="AO40" i="80" s="1"/>
  <c r="AG40" i="80"/>
  <c r="AP40" i="80" s="1"/>
  <c r="W41" i="75"/>
  <c r="W40" i="46"/>
  <c r="AG39" i="46"/>
  <c r="AP39" i="46" s="1"/>
  <c r="AE39" i="46"/>
  <c r="AH41" i="85"/>
  <c r="AQ41" i="85" s="1"/>
  <c r="AR39" i="32"/>
  <c r="AN41" i="25"/>
  <c r="AI41" i="25"/>
  <c r="AH40" i="45"/>
  <c r="AQ40" i="45" s="1"/>
  <c r="Z40" i="94"/>
  <c r="AH41" i="87"/>
  <c r="AQ41" i="87" s="1"/>
  <c r="AR38" i="35"/>
  <c r="AR41" i="43"/>
  <c r="AR40" i="44"/>
  <c r="AR39" i="88"/>
  <c r="Z39" i="35"/>
  <c r="AH42" i="76"/>
  <c r="AQ42" i="76" s="1"/>
  <c r="Z40" i="78"/>
  <c r="AR38" i="47"/>
  <c r="AN41" i="30"/>
  <c r="AI41" i="30"/>
  <c r="AH40" i="29"/>
  <c r="AQ40" i="29" s="1"/>
  <c r="AH41" i="92"/>
  <c r="AQ41" i="92" s="1"/>
  <c r="AH42" i="43"/>
  <c r="AQ42" i="43" s="1"/>
  <c r="Y41" i="83"/>
  <c r="X41" i="83"/>
  <c r="AR39" i="80"/>
  <c r="AR39" i="93"/>
  <c r="AN40" i="34"/>
  <c r="AI40" i="34"/>
  <c r="AR39" i="39"/>
  <c r="Y41" i="31"/>
  <c r="X41" i="31"/>
  <c r="AH42" i="37"/>
  <c r="AQ42" i="37" s="1"/>
  <c r="AH38" i="89"/>
  <c r="AQ38" i="89" s="1"/>
  <c r="AR40" i="85"/>
  <c r="Z42" i="42"/>
  <c r="AE42" i="96"/>
  <c r="AF42" i="96"/>
  <c r="AO42" i="96" s="1"/>
  <c r="AG42" i="96"/>
  <c r="AP42" i="96" s="1"/>
  <c r="W43" i="96"/>
  <c r="AH41" i="82"/>
  <c r="AQ41" i="82" s="1"/>
  <c r="X41" i="34"/>
  <c r="Y41" i="34"/>
  <c r="AH42" i="28"/>
  <c r="AQ42" i="28" s="1"/>
  <c r="Z43" i="48"/>
  <c r="AR41" i="42"/>
  <c r="Z42" i="76"/>
  <c r="Z40" i="29"/>
  <c r="Z41" i="92"/>
  <c r="Z42" i="43"/>
  <c r="Y42" i="38"/>
  <c r="X42" i="38"/>
  <c r="AN41" i="91"/>
  <c r="AE40" i="45" l="1"/>
  <c r="AF40" i="45"/>
  <c r="AO40" i="45" s="1"/>
  <c r="Z42" i="30"/>
  <c r="AG40" i="45"/>
  <c r="AP40" i="45" s="1"/>
  <c r="AE40" i="75"/>
  <c r="AE39" i="47"/>
  <c r="AI39" i="47" s="1"/>
  <c r="AI41" i="91"/>
  <c r="AF40" i="75"/>
  <c r="AO40" i="75" s="1"/>
  <c r="AF39" i="47"/>
  <c r="AO39" i="47" s="1"/>
  <c r="AE41" i="44"/>
  <c r="W42" i="44"/>
  <c r="AG41" i="44"/>
  <c r="AP41" i="44" s="1"/>
  <c r="AF41" i="44"/>
  <c r="AO41" i="44" s="1"/>
  <c r="AF41" i="85"/>
  <c r="AO41" i="85" s="1"/>
  <c r="AG41" i="82"/>
  <c r="AP41" i="82" s="1"/>
  <c r="Y41" i="81"/>
  <c r="Z41" i="81" s="1"/>
  <c r="AG41" i="85"/>
  <c r="AP41" i="85" s="1"/>
  <c r="Z41" i="95"/>
  <c r="AE41" i="95" s="1"/>
  <c r="AI40" i="81"/>
  <c r="W42" i="82"/>
  <c r="W43" i="40"/>
  <c r="Y43" i="40" s="1"/>
  <c r="W42" i="85"/>
  <c r="W43" i="37"/>
  <c r="AE42" i="37"/>
  <c r="AN42" i="37" s="1"/>
  <c r="AF42" i="37"/>
  <c r="AO42" i="37" s="1"/>
  <c r="AE42" i="40"/>
  <c r="Z42" i="38"/>
  <c r="AG42" i="38" s="1"/>
  <c r="AP42" i="38" s="1"/>
  <c r="AF42" i="40"/>
  <c r="AO42" i="40" s="1"/>
  <c r="Z41" i="31"/>
  <c r="Z42" i="91"/>
  <c r="AG42" i="91" s="1"/>
  <c r="AP42" i="91" s="1"/>
  <c r="AG41" i="81"/>
  <c r="AP41" i="81" s="1"/>
  <c r="AF41" i="81"/>
  <c r="AO41" i="81" s="1"/>
  <c r="W42" i="81"/>
  <c r="AE41" i="81"/>
  <c r="AI40" i="80"/>
  <c r="AN40" i="80"/>
  <c r="AR41" i="26"/>
  <c r="AH42" i="91"/>
  <c r="AQ42" i="91" s="1"/>
  <c r="AG40" i="39"/>
  <c r="AP40" i="39" s="1"/>
  <c r="AE40" i="39"/>
  <c r="AF40" i="39"/>
  <c r="AO40" i="39" s="1"/>
  <c r="W41" i="39"/>
  <c r="AI40" i="93"/>
  <c r="AN40" i="93"/>
  <c r="AI42" i="37"/>
  <c r="Y40" i="27"/>
  <c r="X40" i="27"/>
  <c r="Z40" i="27" s="1"/>
  <c r="AR41" i="38"/>
  <c r="Y42" i="79"/>
  <c r="X42" i="79"/>
  <c r="Y42" i="87"/>
  <c r="X42" i="87"/>
  <c r="X39" i="89"/>
  <c r="Y39" i="89"/>
  <c r="Y41" i="45"/>
  <c r="X41" i="45"/>
  <c r="Z41" i="45" s="1"/>
  <c r="W41" i="78"/>
  <c r="AG40" i="78"/>
  <c r="AP40" i="78" s="1"/>
  <c r="AE40" i="78"/>
  <c r="AF40" i="78"/>
  <c r="AO40" i="78" s="1"/>
  <c r="AR41" i="91"/>
  <c r="W42" i="92"/>
  <c r="AG41" i="92"/>
  <c r="AP41" i="92" s="1"/>
  <c r="AF41" i="92"/>
  <c r="AO41" i="92" s="1"/>
  <c r="AE41" i="92"/>
  <c r="AR40" i="34"/>
  <c r="AH41" i="83"/>
  <c r="AQ41" i="83" s="1"/>
  <c r="AR41" i="30"/>
  <c r="W41" i="94"/>
  <c r="AG40" i="94"/>
  <c r="AP40" i="94" s="1"/>
  <c r="AE40" i="94"/>
  <c r="AF40" i="94"/>
  <c r="AO40" i="94" s="1"/>
  <c r="AR41" i="25"/>
  <c r="Y41" i="75"/>
  <c r="X41" i="75"/>
  <c r="X42" i="44"/>
  <c r="Y42" i="44"/>
  <c r="Z42" i="44" s="1"/>
  <c r="W41" i="90"/>
  <c r="AG40" i="90"/>
  <c r="AP40" i="90" s="1"/>
  <c r="AF40" i="90"/>
  <c r="AO40" i="90" s="1"/>
  <c r="AE40" i="90"/>
  <c r="AE40" i="88"/>
  <c r="W41" i="88"/>
  <c r="AF40" i="88"/>
  <c r="AO40" i="88" s="1"/>
  <c r="AG40" i="88"/>
  <c r="AP40" i="88" s="1"/>
  <c r="X43" i="86"/>
  <c r="Y43" i="86"/>
  <c r="AH42" i="26"/>
  <c r="AQ42" i="26" s="1"/>
  <c r="X40" i="47"/>
  <c r="Y40" i="47"/>
  <c r="AI41" i="79"/>
  <c r="AN41" i="79"/>
  <c r="AI41" i="87"/>
  <c r="AN41" i="87"/>
  <c r="AI40" i="33"/>
  <c r="AN40" i="33"/>
  <c r="AG39" i="35"/>
  <c r="AP39" i="35" s="1"/>
  <c r="AE39" i="35"/>
  <c r="W40" i="35"/>
  <c r="AF39" i="35"/>
  <c r="AO39" i="35" s="1"/>
  <c r="W44" i="48"/>
  <c r="AG43" i="48"/>
  <c r="AP43" i="48" s="1"/>
  <c r="AF43" i="48"/>
  <c r="AO43" i="48" s="1"/>
  <c r="AE43" i="48"/>
  <c r="AH41" i="34"/>
  <c r="AQ41" i="34" s="1"/>
  <c r="AE42" i="42"/>
  <c r="W43" i="42"/>
  <c r="AF42" i="42"/>
  <c r="AO42" i="42" s="1"/>
  <c r="AG42" i="42"/>
  <c r="AP42" i="42" s="1"/>
  <c r="AF40" i="29"/>
  <c r="AO40" i="29" s="1"/>
  <c r="AE40" i="29"/>
  <c r="W41" i="29"/>
  <c r="AG40" i="29"/>
  <c r="AP40" i="29" s="1"/>
  <c r="Z41" i="34"/>
  <c r="X43" i="96"/>
  <c r="Y43" i="96"/>
  <c r="AH41" i="31"/>
  <c r="AQ41" i="31" s="1"/>
  <c r="Y40" i="46"/>
  <c r="X40" i="46"/>
  <c r="AR40" i="95"/>
  <c r="AH42" i="25"/>
  <c r="AQ42" i="25" s="1"/>
  <c r="AR40" i="81"/>
  <c r="AN42" i="86"/>
  <c r="AI42" i="86"/>
  <c r="Z42" i="26"/>
  <c r="AH41" i="81"/>
  <c r="AQ41" i="81" s="1"/>
  <c r="AN42" i="28"/>
  <c r="AI42" i="28"/>
  <c r="X41" i="33"/>
  <c r="Y41" i="33"/>
  <c r="AI40" i="45"/>
  <c r="AN40" i="45"/>
  <c r="W43" i="43"/>
  <c r="AG42" i="43"/>
  <c r="AP42" i="43" s="1"/>
  <c r="AF42" i="43"/>
  <c r="AO42" i="43" s="1"/>
  <c r="AE42" i="43"/>
  <c r="AN42" i="96"/>
  <c r="AI42" i="96"/>
  <c r="AH42" i="38"/>
  <c r="AQ42" i="38" s="1"/>
  <c r="AF42" i="76"/>
  <c r="AO42" i="76" s="1"/>
  <c r="AE42" i="76"/>
  <c r="AG42" i="76"/>
  <c r="AP42" i="76" s="1"/>
  <c r="W43" i="76"/>
  <c r="Z41" i="83"/>
  <c r="AI40" i="75"/>
  <c r="AN40" i="75"/>
  <c r="AI41" i="44"/>
  <c r="AN41" i="44"/>
  <c r="AH42" i="30"/>
  <c r="AQ42" i="30" s="1"/>
  <c r="AF41" i="36"/>
  <c r="AO41" i="36" s="1"/>
  <c r="AE41" i="36"/>
  <c r="W42" i="36"/>
  <c r="AG41" i="36"/>
  <c r="AP41" i="36" s="1"/>
  <c r="AH41" i="84"/>
  <c r="AQ41" i="84" s="1"/>
  <c r="W41" i="74"/>
  <c r="AG40" i="74"/>
  <c r="AP40" i="74" s="1"/>
  <c r="AF40" i="74"/>
  <c r="AO40" i="74" s="1"/>
  <c r="AE40" i="74"/>
  <c r="X41" i="32"/>
  <c r="Y41" i="32"/>
  <c r="Y42" i="73"/>
  <c r="X42" i="73"/>
  <c r="Y42" i="82"/>
  <c r="X42" i="82"/>
  <c r="X43" i="28"/>
  <c r="Y43" i="28"/>
  <c r="Y42" i="85"/>
  <c r="X42" i="85"/>
  <c r="W42" i="31"/>
  <c r="AG41" i="31"/>
  <c r="AP41" i="31" s="1"/>
  <c r="AF41" i="31"/>
  <c r="AO41" i="31" s="1"/>
  <c r="AE41" i="31"/>
  <c r="W43" i="30"/>
  <c r="AG42" i="30"/>
  <c r="AP42" i="30" s="1"/>
  <c r="AF42" i="30"/>
  <c r="AO42" i="30" s="1"/>
  <c r="AE42" i="30"/>
  <c r="W43" i="25"/>
  <c r="AG42" i="25"/>
  <c r="AP42" i="25" s="1"/>
  <c r="AF42" i="25"/>
  <c r="AO42" i="25" s="1"/>
  <c r="AE42" i="25"/>
  <c r="Z41" i="84"/>
  <c r="AR40" i="84"/>
  <c r="AI41" i="73"/>
  <c r="AN41" i="73"/>
  <c r="AI41" i="82"/>
  <c r="AN41" i="82"/>
  <c r="AH41" i="95"/>
  <c r="AQ41" i="95" s="1"/>
  <c r="AN39" i="27"/>
  <c r="AI39" i="27"/>
  <c r="AN38" i="89"/>
  <c r="AI38" i="89"/>
  <c r="AI41" i="85"/>
  <c r="AN41" i="85"/>
  <c r="AI39" i="46"/>
  <c r="AN39" i="46"/>
  <c r="X41" i="80"/>
  <c r="Y41" i="80"/>
  <c r="AG40" i="41"/>
  <c r="AP40" i="41" s="1"/>
  <c r="AF40" i="41"/>
  <c r="AO40" i="41" s="1"/>
  <c r="AE40" i="41"/>
  <c r="W41" i="41"/>
  <c r="AR40" i="83"/>
  <c r="AG41" i="77"/>
  <c r="AP41" i="77" s="1"/>
  <c r="AF41" i="77"/>
  <c r="AO41" i="77" s="1"/>
  <c r="AE41" i="77"/>
  <c r="W42" i="77"/>
  <c r="AI40" i="32"/>
  <c r="AN40" i="32"/>
  <c r="X41" i="93"/>
  <c r="Y41" i="93"/>
  <c r="Y43" i="37"/>
  <c r="X43" i="37"/>
  <c r="AR40" i="31"/>
  <c r="AN42" i="40"/>
  <c r="AI42" i="40"/>
  <c r="AG41" i="95" l="1"/>
  <c r="AP41" i="95" s="1"/>
  <c r="AF41" i="95"/>
  <c r="AO41" i="95" s="1"/>
  <c r="AN39" i="47"/>
  <c r="AE42" i="91"/>
  <c r="W42" i="95"/>
  <c r="Z41" i="33"/>
  <c r="AG41" i="33" s="1"/>
  <c r="AP41" i="33" s="1"/>
  <c r="Z42" i="87"/>
  <c r="W43" i="91"/>
  <c r="AF42" i="91"/>
  <c r="AO42" i="91" s="1"/>
  <c r="Z42" i="73"/>
  <c r="AG42" i="73" s="1"/>
  <c r="AP42" i="73" s="1"/>
  <c r="AF42" i="38"/>
  <c r="AO42" i="38" s="1"/>
  <c r="W43" i="38"/>
  <c r="X43" i="38" s="1"/>
  <c r="AE42" i="38"/>
  <c r="X43" i="40"/>
  <c r="Z43" i="40" s="1"/>
  <c r="Z43" i="96"/>
  <c r="AF43" i="96" s="1"/>
  <c r="AO43" i="96" s="1"/>
  <c r="Z41" i="32"/>
  <c r="AF41" i="32" s="1"/>
  <c r="AO41" i="32" s="1"/>
  <c r="Z43" i="86"/>
  <c r="AE43" i="86" s="1"/>
  <c r="Z41" i="80"/>
  <c r="AE41" i="80" s="1"/>
  <c r="Z42" i="79"/>
  <c r="AG42" i="79" s="1"/>
  <c r="AP42" i="79" s="1"/>
  <c r="AE42" i="73"/>
  <c r="W44" i="86"/>
  <c r="AH41" i="93"/>
  <c r="AQ41" i="93" s="1"/>
  <c r="AN41" i="77"/>
  <c r="AI41" i="77"/>
  <c r="X41" i="41"/>
  <c r="Y41" i="41"/>
  <c r="AR41" i="82"/>
  <c r="AI42" i="25"/>
  <c r="AN42" i="25"/>
  <c r="AH42" i="73"/>
  <c r="AQ42" i="73" s="1"/>
  <c r="AH41" i="32"/>
  <c r="AQ41" i="32" s="1"/>
  <c r="X41" i="74"/>
  <c r="Y41" i="74"/>
  <c r="AI42" i="76"/>
  <c r="AN42" i="76"/>
  <c r="AE41" i="33"/>
  <c r="AG43" i="96"/>
  <c r="AP43" i="96" s="1"/>
  <c r="W44" i="96"/>
  <c r="Y40" i="35"/>
  <c r="X40" i="35"/>
  <c r="AN42" i="38"/>
  <c r="AI42" i="38"/>
  <c r="AI40" i="90"/>
  <c r="AN40" i="90"/>
  <c r="AH42" i="44"/>
  <c r="AQ42" i="44" s="1"/>
  <c r="AH42" i="79"/>
  <c r="AQ42" i="79" s="1"/>
  <c r="AH43" i="28"/>
  <c r="AQ43" i="28" s="1"/>
  <c r="AR40" i="75"/>
  <c r="AR42" i="96"/>
  <c r="Y43" i="43"/>
  <c r="X43" i="43"/>
  <c r="AR42" i="28"/>
  <c r="AF41" i="34"/>
  <c r="AO41" i="34" s="1"/>
  <c r="AE41" i="34"/>
  <c r="W42" i="34"/>
  <c r="AG41" i="34"/>
  <c r="AP41" i="34" s="1"/>
  <c r="AN39" i="35"/>
  <c r="AI39" i="35"/>
  <c r="AR41" i="79"/>
  <c r="AE42" i="44"/>
  <c r="AF42" i="44"/>
  <c r="AO42" i="44" s="1"/>
  <c r="W43" i="44"/>
  <c r="AG42" i="44"/>
  <c r="AP42" i="44" s="1"/>
  <c r="X42" i="92"/>
  <c r="Y42" i="92"/>
  <c r="AH39" i="89"/>
  <c r="AQ39" i="89" s="1"/>
  <c r="AF40" i="27"/>
  <c r="AO40" i="27" s="1"/>
  <c r="AG40" i="27"/>
  <c r="AP40" i="27" s="1"/>
  <c r="W41" i="27"/>
  <c r="AE40" i="27"/>
  <c r="X41" i="39"/>
  <c r="Y41" i="39"/>
  <c r="AR40" i="80"/>
  <c r="AH43" i="37"/>
  <c r="AQ43" i="37" s="1"/>
  <c r="AR39" i="46"/>
  <c r="AR38" i="89"/>
  <c r="AR41" i="73"/>
  <c r="X42" i="31"/>
  <c r="Y42" i="31"/>
  <c r="Z43" i="28"/>
  <c r="AI40" i="74"/>
  <c r="AN40" i="74"/>
  <c r="X42" i="36"/>
  <c r="Y42" i="36"/>
  <c r="AE41" i="83"/>
  <c r="AG41" i="83"/>
  <c r="AP41" i="83" s="1"/>
  <c r="AF41" i="83"/>
  <c r="AO41" i="83" s="1"/>
  <c r="W42" i="83"/>
  <c r="W43" i="26"/>
  <c r="AG42" i="26"/>
  <c r="AP42" i="26" s="1"/>
  <c r="AF42" i="26"/>
  <c r="AO42" i="26" s="1"/>
  <c r="AE42" i="26"/>
  <c r="AH40" i="46"/>
  <c r="AQ40" i="46" s="1"/>
  <c r="AH41" i="75"/>
  <c r="AQ41" i="75" s="1"/>
  <c r="AI40" i="94"/>
  <c r="AN40" i="94"/>
  <c r="X41" i="78"/>
  <c r="Y41" i="78"/>
  <c r="Z39" i="89"/>
  <c r="AR42" i="37"/>
  <c r="AN42" i="91"/>
  <c r="AI42" i="91"/>
  <c r="Z41" i="93"/>
  <c r="AR40" i="32"/>
  <c r="Y43" i="30"/>
  <c r="X43" i="30"/>
  <c r="AH42" i="85"/>
  <c r="AQ42" i="85" s="1"/>
  <c r="AH42" i="82"/>
  <c r="AQ42" i="82" s="1"/>
  <c r="AI41" i="36"/>
  <c r="AN41" i="36"/>
  <c r="X43" i="76"/>
  <c r="Y43" i="76"/>
  <c r="AI42" i="43"/>
  <c r="AN42" i="43"/>
  <c r="AR40" i="45"/>
  <c r="AR42" i="86"/>
  <c r="X44" i="48"/>
  <c r="Y44" i="48"/>
  <c r="AR40" i="33"/>
  <c r="AH40" i="47"/>
  <c r="AQ40" i="47" s="1"/>
  <c r="AH41" i="45"/>
  <c r="AQ41" i="45" s="1"/>
  <c r="AH42" i="87"/>
  <c r="AQ42" i="87" s="1"/>
  <c r="AN40" i="39"/>
  <c r="AI40" i="39"/>
  <c r="AN41" i="81"/>
  <c r="AI41" i="81"/>
  <c r="X43" i="91"/>
  <c r="Z43" i="91" s="1"/>
  <c r="Y43" i="91"/>
  <c r="X42" i="95"/>
  <c r="Y42" i="95"/>
  <c r="AI41" i="95"/>
  <c r="AN41" i="95"/>
  <c r="AN40" i="41"/>
  <c r="AI40" i="41"/>
  <c r="Z43" i="37"/>
  <c r="AR41" i="85"/>
  <c r="AR39" i="27"/>
  <c r="Y43" i="25"/>
  <c r="X43" i="25"/>
  <c r="AI41" i="31"/>
  <c r="AN41" i="31"/>
  <c r="AR39" i="47"/>
  <c r="Z40" i="46"/>
  <c r="X41" i="29"/>
  <c r="Y41" i="29"/>
  <c r="X43" i="42"/>
  <c r="Y43" i="42"/>
  <c r="Z40" i="47"/>
  <c r="Y41" i="88"/>
  <c r="X41" i="88"/>
  <c r="Y41" i="90"/>
  <c r="X41" i="90"/>
  <c r="Z41" i="75"/>
  <c r="AN41" i="92"/>
  <c r="AI41" i="92"/>
  <c r="X42" i="81"/>
  <c r="Y42" i="81"/>
  <c r="W44" i="40"/>
  <c r="AG43" i="40"/>
  <c r="AP43" i="40" s="1"/>
  <c r="AE43" i="40"/>
  <c r="AF43" i="40"/>
  <c r="AO43" i="40" s="1"/>
  <c r="AR42" i="40"/>
  <c r="Y42" i="77"/>
  <c r="X42" i="77"/>
  <c r="AH41" i="80"/>
  <c r="AQ41" i="80" s="1"/>
  <c r="AH43" i="40"/>
  <c r="AQ43" i="40" s="1"/>
  <c r="W42" i="84"/>
  <c r="AF41" i="84"/>
  <c r="AO41" i="84" s="1"/>
  <c r="AE41" i="84"/>
  <c r="AG41" i="84"/>
  <c r="AP41" i="84" s="1"/>
  <c r="AI42" i="30"/>
  <c r="AN42" i="30"/>
  <c r="Z42" i="85"/>
  <c r="Z42" i="82"/>
  <c r="AR41" i="44"/>
  <c r="AH41" i="33"/>
  <c r="AQ41" i="33" s="1"/>
  <c r="AH43" i="96"/>
  <c r="AQ43" i="96" s="1"/>
  <c r="AI40" i="29"/>
  <c r="AN40" i="29"/>
  <c r="AI42" i="42"/>
  <c r="AN42" i="42"/>
  <c r="AI43" i="48"/>
  <c r="AN43" i="48"/>
  <c r="AR41" i="87"/>
  <c r="AH43" i="86"/>
  <c r="AQ43" i="86" s="1"/>
  <c r="AI40" i="88"/>
  <c r="AN40" i="88"/>
  <c r="X41" i="94"/>
  <c r="Y41" i="94"/>
  <c r="AI40" i="78"/>
  <c r="AN40" i="78"/>
  <c r="AF41" i="45"/>
  <c r="AO41" i="45" s="1"/>
  <c r="AE41" i="45"/>
  <c r="AG41" i="45"/>
  <c r="AP41" i="45" s="1"/>
  <c r="W42" i="45"/>
  <c r="AG42" i="87"/>
  <c r="AP42" i="87" s="1"/>
  <c r="AF42" i="87"/>
  <c r="AO42" i="87" s="1"/>
  <c r="AE42" i="87"/>
  <c r="W43" i="87"/>
  <c r="AH40" i="27"/>
  <c r="AQ40" i="27" s="1"/>
  <c r="AR40" i="93"/>
  <c r="Z43" i="42" l="1"/>
  <c r="W42" i="33"/>
  <c r="W43" i="73"/>
  <c r="AF42" i="73"/>
  <c r="AO42" i="73" s="1"/>
  <c r="AG41" i="32"/>
  <c r="AP41" i="32" s="1"/>
  <c r="AF41" i="33"/>
  <c r="AO41" i="33" s="1"/>
  <c r="AF43" i="86"/>
  <c r="AO43" i="86" s="1"/>
  <c r="Y43" i="38"/>
  <c r="AG43" i="86"/>
  <c r="AP43" i="86" s="1"/>
  <c r="AF41" i="80"/>
  <c r="AO41" i="80" s="1"/>
  <c r="AG41" i="80"/>
  <c r="AP41" i="80" s="1"/>
  <c r="W43" i="79"/>
  <c r="Y43" i="79" s="1"/>
  <c r="W42" i="32"/>
  <c r="AE41" i="32"/>
  <c r="AE43" i="96"/>
  <c r="Z41" i="88"/>
  <c r="Z41" i="74"/>
  <c r="W42" i="74" s="1"/>
  <c r="Z43" i="43"/>
  <c r="AF43" i="43" s="1"/>
  <c r="AO43" i="43" s="1"/>
  <c r="Z41" i="78"/>
  <c r="AE42" i="79"/>
  <c r="Z41" i="41"/>
  <c r="AF42" i="79"/>
  <c r="AO42" i="79" s="1"/>
  <c r="Z41" i="94"/>
  <c r="AF41" i="94" s="1"/>
  <c r="AO41" i="94" s="1"/>
  <c r="Z41" i="39"/>
  <c r="W42" i="39" s="1"/>
  <c r="Z40" i="35"/>
  <c r="AG40" i="35" s="1"/>
  <c r="AP40" i="35" s="1"/>
  <c r="W42" i="80"/>
  <c r="Z42" i="77"/>
  <c r="Z44" i="48"/>
  <c r="Z42" i="92"/>
  <c r="AE41" i="74"/>
  <c r="AG41" i="88"/>
  <c r="AP41" i="88" s="1"/>
  <c r="AF41" i="88"/>
  <c r="AO41" i="88" s="1"/>
  <c r="AE41" i="88"/>
  <c r="W42" i="88"/>
  <c r="AH41" i="29"/>
  <c r="AQ41" i="29" s="1"/>
  <c r="AR41" i="95"/>
  <c r="AN41" i="45"/>
  <c r="AI41" i="45"/>
  <c r="AI41" i="84"/>
  <c r="AN41" i="84"/>
  <c r="AH41" i="90"/>
  <c r="AQ41" i="90" s="1"/>
  <c r="AF40" i="47"/>
  <c r="AO40" i="47" s="1"/>
  <c r="AE40" i="47"/>
  <c r="W41" i="47"/>
  <c r="AG40" i="47"/>
  <c r="AP40" i="47" s="1"/>
  <c r="Z41" i="29"/>
  <c r="AH43" i="25"/>
  <c r="AQ43" i="25" s="1"/>
  <c r="AR41" i="81"/>
  <c r="AR40" i="94"/>
  <c r="Y41" i="27"/>
  <c r="X41" i="27"/>
  <c r="AR39" i="35"/>
  <c r="X42" i="32"/>
  <c r="Y42" i="32"/>
  <c r="W41" i="35"/>
  <c r="AF40" i="35"/>
  <c r="AO40" i="35" s="1"/>
  <c r="AE40" i="35"/>
  <c r="AR42" i="76"/>
  <c r="AH41" i="41"/>
  <c r="AQ41" i="41" s="1"/>
  <c r="Y44" i="86"/>
  <c r="X44" i="86"/>
  <c r="AH41" i="94"/>
  <c r="AQ41" i="94" s="1"/>
  <c r="AE41" i="75"/>
  <c r="W42" i="75"/>
  <c r="AF41" i="75"/>
  <c r="AO41" i="75" s="1"/>
  <c r="AG41" i="75"/>
  <c r="AP41" i="75" s="1"/>
  <c r="W44" i="91"/>
  <c r="AG43" i="91"/>
  <c r="AP43" i="91" s="1"/>
  <c r="AF43" i="91"/>
  <c r="AO43" i="91" s="1"/>
  <c r="AE43" i="91"/>
  <c r="AH42" i="81"/>
  <c r="AQ42" i="81" s="1"/>
  <c r="AE40" i="46"/>
  <c r="W41" i="46"/>
  <c r="AG40" i="46"/>
  <c r="AP40" i="46" s="1"/>
  <c r="AF40" i="46"/>
  <c r="AO40" i="46" s="1"/>
  <c r="W44" i="37"/>
  <c r="AG43" i="37"/>
  <c r="AP43" i="37" s="1"/>
  <c r="AF43" i="37"/>
  <c r="AO43" i="37" s="1"/>
  <c r="AE43" i="37"/>
  <c r="AH42" i="95"/>
  <c r="AQ42" i="95" s="1"/>
  <c r="AH43" i="76"/>
  <c r="AQ43" i="76" s="1"/>
  <c r="W40" i="89"/>
  <c r="AE39" i="89"/>
  <c r="AF39" i="89"/>
  <c r="AO39" i="89" s="1"/>
  <c r="AG39" i="89"/>
  <c r="AP39" i="89" s="1"/>
  <c r="AR40" i="74"/>
  <c r="X43" i="44"/>
  <c r="Y43" i="44"/>
  <c r="AI41" i="32"/>
  <c r="AN41" i="32"/>
  <c r="AR40" i="90"/>
  <c r="X44" i="96"/>
  <c r="Y44" i="96"/>
  <c r="Y42" i="80"/>
  <c r="X42" i="80"/>
  <c r="W42" i="41"/>
  <c r="AG41" i="41"/>
  <c r="AP41" i="41" s="1"/>
  <c r="AF41" i="41"/>
  <c r="AO41" i="41" s="1"/>
  <c r="AE41" i="41"/>
  <c r="Y43" i="87"/>
  <c r="X43" i="87"/>
  <c r="AH43" i="38"/>
  <c r="AQ43" i="38" s="1"/>
  <c r="X44" i="40"/>
  <c r="Y44" i="40"/>
  <c r="AN42" i="87"/>
  <c r="AI42" i="87"/>
  <c r="Z43" i="38"/>
  <c r="AR40" i="29"/>
  <c r="AG42" i="82"/>
  <c r="AP42" i="82" s="1"/>
  <c r="AF42" i="82"/>
  <c r="AO42" i="82" s="1"/>
  <c r="W43" i="82"/>
  <c r="AE42" i="82"/>
  <c r="AR40" i="88"/>
  <c r="AR43" i="48"/>
  <c r="AG42" i="85"/>
  <c r="AP42" i="85" s="1"/>
  <c r="AF42" i="85"/>
  <c r="AO42" i="85" s="1"/>
  <c r="AE42" i="85"/>
  <c r="W43" i="85"/>
  <c r="AH42" i="77"/>
  <c r="AQ42" i="77" s="1"/>
  <c r="AI43" i="40"/>
  <c r="AN43" i="40"/>
  <c r="Z42" i="81"/>
  <c r="Z41" i="90"/>
  <c r="AH43" i="42"/>
  <c r="AQ43" i="42" s="1"/>
  <c r="Z43" i="25"/>
  <c r="AR40" i="41"/>
  <c r="Z42" i="95"/>
  <c r="AR40" i="39"/>
  <c r="Z43" i="76"/>
  <c r="AG41" i="93"/>
  <c r="AP41" i="93" s="1"/>
  <c r="AE41" i="93"/>
  <c r="AF41" i="93"/>
  <c r="AO41" i="93" s="1"/>
  <c r="W42" i="93"/>
  <c r="AN41" i="83"/>
  <c r="AI41" i="83"/>
  <c r="W44" i="28"/>
  <c r="AE43" i="28"/>
  <c r="AG43" i="28"/>
  <c r="AP43" i="28" s="1"/>
  <c r="AF43" i="28"/>
  <c r="AO43" i="28" s="1"/>
  <c r="AH41" i="39"/>
  <c r="AQ41" i="39" s="1"/>
  <c r="AR42" i="38"/>
  <c r="AI41" i="33"/>
  <c r="AN41" i="33"/>
  <c r="AH41" i="74"/>
  <c r="AQ41" i="74" s="1"/>
  <c r="AN41" i="80"/>
  <c r="AI41" i="80"/>
  <c r="AR41" i="77"/>
  <c r="AI43" i="86"/>
  <c r="AN43" i="86"/>
  <c r="Y43" i="73"/>
  <c r="X43" i="73"/>
  <c r="Y42" i="45"/>
  <c r="X42" i="45"/>
  <c r="AR40" i="78"/>
  <c r="X42" i="84"/>
  <c r="Y42" i="84"/>
  <c r="AR41" i="92"/>
  <c r="AH41" i="88"/>
  <c r="AQ41" i="88" s="1"/>
  <c r="AG43" i="42"/>
  <c r="AP43" i="42" s="1"/>
  <c r="AF43" i="42"/>
  <c r="AO43" i="42" s="1"/>
  <c r="AE43" i="42"/>
  <c r="W44" i="42"/>
  <c r="AH43" i="30"/>
  <c r="AQ43" i="30" s="1"/>
  <c r="AR42" i="91"/>
  <c r="AH41" i="78"/>
  <c r="AQ41" i="78" s="1"/>
  <c r="X43" i="26"/>
  <c r="Y43" i="26"/>
  <c r="AH42" i="92"/>
  <c r="AQ42" i="92" s="1"/>
  <c r="AN42" i="44"/>
  <c r="AI42" i="44"/>
  <c r="X42" i="34"/>
  <c r="Y42" i="34"/>
  <c r="AH43" i="43"/>
  <c r="AQ43" i="43" s="1"/>
  <c r="X42" i="33"/>
  <c r="Z42" i="33" s="1"/>
  <c r="Y42" i="33"/>
  <c r="AR42" i="25"/>
  <c r="AN42" i="73"/>
  <c r="AI42" i="73"/>
  <c r="AR42" i="42"/>
  <c r="AR42" i="30"/>
  <c r="W43" i="77"/>
  <c r="AG42" i="77"/>
  <c r="AP42" i="77" s="1"/>
  <c r="AF42" i="77"/>
  <c r="AO42" i="77" s="1"/>
  <c r="AE42" i="77"/>
  <c r="AH43" i="91"/>
  <c r="AQ43" i="91" s="1"/>
  <c r="AH44" i="48"/>
  <c r="AQ44" i="48" s="1"/>
  <c r="AR41" i="36"/>
  <c r="AF41" i="78"/>
  <c r="AO41" i="78" s="1"/>
  <c r="AE41" i="78"/>
  <c r="W42" i="78"/>
  <c r="AG41" i="78"/>
  <c r="AP41" i="78" s="1"/>
  <c r="Y42" i="83"/>
  <c r="X42" i="83"/>
  <c r="AH42" i="36"/>
  <c r="AQ42" i="36" s="1"/>
  <c r="AH42" i="31"/>
  <c r="AQ42" i="31" s="1"/>
  <c r="AF42" i="92"/>
  <c r="AO42" i="92" s="1"/>
  <c r="W43" i="92"/>
  <c r="AG42" i="92"/>
  <c r="AP42" i="92" s="1"/>
  <c r="AE42" i="92"/>
  <c r="AH40" i="35"/>
  <c r="AQ40" i="35" s="1"/>
  <c r="AN43" i="96"/>
  <c r="AI43" i="96"/>
  <c r="X43" i="79"/>
  <c r="AR41" i="31"/>
  <c r="W45" i="48"/>
  <c r="AF44" i="48"/>
  <c r="AO44" i="48" s="1"/>
  <c r="AE44" i="48"/>
  <c r="AG44" i="48"/>
  <c r="AP44" i="48" s="1"/>
  <c r="AR42" i="43"/>
  <c r="Z43" i="30"/>
  <c r="AI42" i="26"/>
  <c r="AN42" i="26"/>
  <c r="Z42" i="36"/>
  <c r="Z42" i="31"/>
  <c r="AN40" i="27"/>
  <c r="AI40" i="27"/>
  <c r="AN41" i="34"/>
  <c r="AI41" i="34"/>
  <c r="AN42" i="79"/>
  <c r="AI42" i="79"/>
  <c r="Z43" i="79" l="1"/>
  <c r="AE41" i="39"/>
  <c r="AF41" i="39"/>
  <c r="AO41" i="39" s="1"/>
  <c r="AG41" i="39"/>
  <c r="AP41" i="39" s="1"/>
  <c r="W44" i="43"/>
  <c r="AG43" i="43"/>
  <c r="AP43" i="43" s="1"/>
  <c r="Z42" i="80"/>
  <c r="Z44" i="86"/>
  <c r="Z43" i="44"/>
  <c r="AG43" i="44" s="1"/>
  <c r="AP43" i="44" s="1"/>
  <c r="AE43" i="43"/>
  <c r="AG41" i="74"/>
  <c r="AP41" i="74" s="1"/>
  <c r="AF41" i="74"/>
  <c r="AO41" i="74" s="1"/>
  <c r="AG41" i="94"/>
  <c r="AP41" i="94" s="1"/>
  <c r="W42" i="94"/>
  <c r="X42" i="94" s="1"/>
  <c r="AE41" i="94"/>
  <c r="Z42" i="83"/>
  <c r="Z43" i="26"/>
  <c r="W44" i="26" s="1"/>
  <c r="Z42" i="45"/>
  <c r="AE42" i="45" s="1"/>
  <c r="Z41" i="27"/>
  <c r="AE41" i="27" s="1"/>
  <c r="W44" i="44"/>
  <c r="AE43" i="44"/>
  <c r="AG41" i="27"/>
  <c r="AP41" i="27" s="1"/>
  <c r="AF41" i="27"/>
  <c r="AO41" i="27" s="1"/>
  <c r="W44" i="79"/>
  <c r="AG43" i="79"/>
  <c r="AP43" i="79" s="1"/>
  <c r="AF43" i="79"/>
  <c r="AO43" i="79" s="1"/>
  <c r="AE43" i="79"/>
  <c r="AR42" i="73"/>
  <c r="AR41" i="83"/>
  <c r="AI40" i="46"/>
  <c r="AN40" i="46"/>
  <c r="Y45" i="48"/>
  <c r="X45" i="48"/>
  <c r="W43" i="36"/>
  <c r="AG42" i="36"/>
  <c r="AP42" i="36" s="1"/>
  <c r="AE42" i="36"/>
  <c r="AF42" i="36"/>
  <c r="AO42" i="36" s="1"/>
  <c r="AI42" i="92"/>
  <c r="AN42" i="92"/>
  <c r="AH42" i="33"/>
  <c r="AQ42" i="33" s="1"/>
  <c r="AH42" i="45"/>
  <c r="AQ42" i="45" s="1"/>
  <c r="AR41" i="33"/>
  <c r="X44" i="28"/>
  <c r="Y44" i="28"/>
  <c r="AN41" i="93"/>
  <c r="AI41" i="93"/>
  <c r="Y43" i="85"/>
  <c r="X43" i="85"/>
  <c r="W43" i="80"/>
  <c r="AG42" i="80"/>
  <c r="AP42" i="80" s="1"/>
  <c r="AE42" i="80"/>
  <c r="AF42" i="80"/>
  <c r="AO42" i="80" s="1"/>
  <c r="Y41" i="46"/>
  <c r="X41" i="46"/>
  <c r="AE44" i="86"/>
  <c r="AG44" i="86"/>
  <c r="AP44" i="86" s="1"/>
  <c r="W45" i="86"/>
  <c r="AF44" i="86"/>
  <c r="AO44" i="86" s="1"/>
  <c r="Y41" i="35"/>
  <c r="X41" i="35"/>
  <c r="AH41" i="27"/>
  <c r="AQ41" i="27" s="1"/>
  <c r="AG41" i="29"/>
  <c r="AP41" i="29" s="1"/>
  <c r="AF41" i="29"/>
  <c r="AO41" i="29" s="1"/>
  <c r="AE41" i="29"/>
  <c r="W42" i="29"/>
  <c r="AR41" i="84"/>
  <c r="AN41" i="88"/>
  <c r="AI41" i="88"/>
  <c r="AN41" i="74"/>
  <c r="AH44" i="40"/>
  <c r="AQ44" i="40" s="1"/>
  <c r="AI43" i="91"/>
  <c r="AN43" i="91"/>
  <c r="AN43" i="43"/>
  <c r="AH42" i="84"/>
  <c r="AQ42" i="84" s="1"/>
  <c r="AG43" i="76"/>
  <c r="AP43" i="76" s="1"/>
  <c r="AF43" i="76"/>
  <c r="AO43" i="76" s="1"/>
  <c r="W44" i="76"/>
  <c r="AE43" i="76"/>
  <c r="AE43" i="25"/>
  <c r="W44" i="25"/>
  <c r="AG43" i="25"/>
  <c r="AP43" i="25" s="1"/>
  <c r="AF43" i="25"/>
  <c r="AO43" i="25" s="1"/>
  <c r="AE41" i="90"/>
  <c r="W42" i="90"/>
  <c r="AG41" i="90"/>
  <c r="AP41" i="90" s="1"/>
  <c r="AF41" i="90"/>
  <c r="AO41" i="90" s="1"/>
  <c r="AN42" i="82"/>
  <c r="AI42" i="82"/>
  <c r="Z44" i="40"/>
  <c r="AH43" i="87"/>
  <c r="AQ43" i="87" s="1"/>
  <c r="AH44" i="96"/>
  <c r="AQ44" i="96" s="1"/>
  <c r="Y44" i="37"/>
  <c r="X44" i="37"/>
  <c r="AI40" i="35"/>
  <c r="AN40" i="35"/>
  <c r="AH42" i="32"/>
  <c r="AQ42" i="32" s="1"/>
  <c r="AR41" i="34"/>
  <c r="AR41" i="45"/>
  <c r="AR42" i="26"/>
  <c r="AN44" i="48"/>
  <c r="AI44" i="48"/>
  <c r="X43" i="92"/>
  <c r="Y43" i="92"/>
  <c r="AH42" i="83"/>
  <c r="AQ42" i="83" s="1"/>
  <c r="AI41" i="78"/>
  <c r="AN41" i="78"/>
  <c r="Y43" i="77"/>
  <c r="X43" i="77"/>
  <c r="AH42" i="34"/>
  <c r="AQ42" i="34" s="1"/>
  <c r="AR40" i="27"/>
  <c r="AF43" i="30"/>
  <c r="AO43" i="30" s="1"/>
  <c r="AE43" i="30"/>
  <c r="W44" i="30"/>
  <c r="AG43" i="30"/>
  <c r="AP43" i="30" s="1"/>
  <c r="Z42" i="34"/>
  <c r="X42" i="39"/>
  <c r="Y42" i="39"/>
  <c r="AN43" i="42"/>
  <c r="AI43" i="42"/>
  <c r="Z42" i="84"/>
  <c r="AH43" i="73"/>
  <c r="AQ43" i="73" s="1"/>
  <c r="X42" i="93"/>
  <c r="Y42" i="93"/>
  <c r="W43" i="81"/>
  <c r="AG42" i="81"/>
  <c r="AP42" i="81" s="1"/>
  <c r="AE42" i="81"/>
  <c r="AF42" i="81"/>
  <c r="AO42" i="81" s="1"/>
  <c r="X43" i="82"/>
  <c r="Y43" i="82"/>
  <c r="AF43" i="38"/>
  <c r="AO43" i="38" s="1"/>
  <c r="W44" i="38"/>
  <c r="AG43" i="38"/>
  <c r="AP43" i="38" s="1"/>
  <c r="AE43" i="38"/>
  <c r="X42" i="41"/>
  <c r="Y42" i="41"/>
  <c r="Z44" i="96"/>
  <c r="AH43" i="44"/>
  <c r="AQ43" i="44" s="1"/>
  <c r="AI39" i="89"/>
  <c r="AN39" i="89"/>
  <c r="Y42" i="75"/>
  <c r="X42" i="75"/>
  <c r="Z42" i="32"/>
  <c r="X41" i="47"/>
  <c r="Y41" i="47"/>
  <c r="AH43" i="79"/>
  <c r="AQ43" i="79" s="1"/>
  <c r="AF42" i="33"/>
  <c r="AO42" i="33" s="1"/>
  <c r="AG42" i="33"/>
  <c r="AP42" i="33" s="1"/>
  <c r="W43" i="33"/>
  <c r="AE42" i="33"/>
  <c r="AI43" i="28"/>
  <c r="AN43" i="28"/>
  <c r="AR42" i="87"/>
  <c r="Z43" i="87"/>
  <c r="AH42" i="80"/>
  <c r="AQ42" i="80" s="1"/>
  <c r="AI43" i="37"/>
  <c r="AN43" i="37"/>
  <c r="AI41" i="75"/>
  <c r="AN41" i="75"/>
  <c r="AH44" i="86"/>
  <c r="AQ44" i="86" s="1"/>
  <c r="AN40" i="47"/>
  <c r="AI40" i="47"/>
  <c r="Y44" i="43"/>
  <c r="X44" i="43"/>
  <c r="AI41" i="94"/>
  <c r="AN41" i="94"/>
  <c r="X42" i="78"/>
  <c r="Y42" i="78"/>
  <c r="Y44" i="42"/>
  <c r="X44" i="42"/>
  <c r="AR43" i="86"/>
  <c r="AN42" i="85"/>
  <c r="AI42" i="85"/>
  <c r="AR41" i="32"/>
  <c r="AR43" i="96"/>
  <c r="AG42" i="83"/>
  <c r="AP42" i="83" s="1"/>
  <c r="AF42" i="83"/>
  <c r="AO42" i="83" s="1"/>
  <c r="W43" i="83"/>
  <c r="AE42" i="83"/>
  <c r="AI42" i="77"/>
  <c r="AN42" i="77"/>
  <c r="AR42" i="44"/>
  <c r="AR41" i="80"/>
  <c r="AR42" i="79"/>
  <c r="AE42" i="31"/>
  <c r="W43" i="31"/>
  <c r="AG42" i="31"/>
  <c r="AP42" i="31" s="1"/>
  <c r="AF42" i="31"/>
  <c r="AO42" i="31" s="1"/>
  <c r="AI41" i="39"/>
  <c r="AN41" i="39"/>
  <c r="AH43" i="26"/>
  <c r="AQ43" i="26" s="1"/>
  <c r="Z43" i="73"/>
  <c r="AG42" i="95"/>
  <c r="AP42" i="95" s="1"/>
  <c r="AE42" i="95"/>
  <c r="W43" i="95"/>
  <c r="AF42" i="95"/>
  <c r="AO42" i="95" s="1"/>
  <c r="AR43" i="40"/>
  <c r="AI41" i="41"/>
  <c r="AN41" i="41"/>
  <c r="Y40" i="89"/>
  <c r="X40" i="89"/>
  <c r="X44" i="91"/>
  <c r="Y44" i="91"/>
  <c r="X42" i="88"/>
  <c r="Y42" i="88"/>
  <c r="X42" i="74"/>
  <c r="Y42" i="74"/>
  <c r="AI41" i="74" l="1"/>
  <c r="AI43" i="43"/>
  <c r="AF43" i="44"/>
  <c r="AO43" i="44" s="1"/>
  <c r="W43" i="45"/>
  <c r="Z44" i="42"/>
  <c r="AF43" i="26"/>
  <c r="AO43" i="26" s="1"/>
  <c r="Y42" i="94"/>
  <c r="Z42" i="94" s="1"/>
  <c r="Z42" i="75"/>
  <c r="AF42" i="75" s="1"/>
  <c r="AO42" i="75" s="1"/>
  <c r="W42" i="27"/>
  <c r="AE43" i="26"/>
  <c r="AF42" i="45"/>
  <c r="AO42" i="45" s="1"/>
  <c r="Z44" i="28"/>
  <c r="AE44" i="28" s="1"/>
  <c r="Z43" i="85"/>
  <c r="Z42" i="41"/>
  <c r="Z42" i="93"/>
  <c r="AG42" i="45"/>
  <c r="AP42" i="45" s="1"/>
  <c r="AG43" i="26"/>
  <c r="AP43" i="26" s="1"/>
  <c r="Z41" i="47"/>
  <c r="W42" i="47" s="1"/>
  <c r="Z43" i="77"/>
  <c r="AE43" i="77" s="1"/>
  <c r="Z42" i="78"/>
  <c r="AE42" i="78" s="1"/>
  <c r="Z40" i="89"/>
  <c r="AG40" i="89" s="1"/>
  <c r="AP40" i="89" s="1"/>
  <c r="Z42" i="39"/>
  <c r="AE42" i="39" s="1"/>
  <c r="AF40" i="89"/>
  <c r="AO40" i="89" s="1"/>
  <c r="AG43" i="77"/>
  <c r="AP43" i="77" s="1"/>
  <c r="AG42" i="75"/>
  <c r="AP42" i="75" s="1"/>
  <c r="W43" i="75"/>
  <c r="W44" i="73"/>
  <c r="AG43" i="73"/>
  <c r="AP43" i="73" s="1"/>
  <c r="AE43" i="73"/>
  <c r="AF43" i="73"/>
  <c r="AO43" i="73" s="1"/>
  <c r="AH44" i="43"/>
  <c r="AQ44" i="43" s="1"/>
  <c r="Y43" i="95"/>
  <c r="X43" i="95"/>
  <c r="Z43" i="95" s="1"/>
  <c r="AR40" i="47"/>
  <c r="AR39" i="89"/>
  <c r="AF44" i="96"/>
  <c r="AO44" i="96" s="1"/>
  <c r="W45" i="96"/>
  <c r="AE44" i="96"/>
  <c r="AG44" i="96"/>
  <c r="AP44" i="96" s="1"/>
  <c r="AH42" i="93"/>
  <c r="AQ42" i="93" s="1"/>
  <c r="AR41" i="78"/>
  <c r="AH44" i="37"/>
  <c r="AQ44" i="37" s="1"/>
  <c r="Y44" i="25"/>
  <c r="X44" i="25"/>
  <c r="AR40" i="46"/>
  <c r="X42" i="27"/>
  <c r="Y42" i="27"/>
  <c r="AG42" i="32"/>
  <c r="AP42" i="32" s="1"/>
  <c r="AF42" i="32"/>
  <c r="AO42" i="32" s="1"/>
  <c r="AE42" i="32"/>
  <c r="W43" i="32"/>
  <c r="X44" i="38"/>
  <c r="Y44" i="38"/>
  <c r="AI42" i="81"/>
  <c r="AN42" i="81"/>
  <c r="W43" i="93"/>
  <c r="AG42" i="93"/>
  <c r="AP42" i="93" s="1"/>
  <c r="AF42" i="93"/>
  <c r="AO42" i="93" s="1"/>
  <c r="AE42" i="93"/>
  <c r="AF42" i="84"/>
  <c r="AO42" i="84" s="1"/>
  <c r="AE42" i="84"/>
  <c r="W43" i="84"/>
  <c r="AG42" i="84"/>
  <c r="AP42" i="84" s="1"/>
  <c r="AF42" i="34"/>
  <c r="AO42" i="34" s="1"/>
  <c r="AG42" i="34"/>
  <c r="AP42" i="34" s="1"/>
  <c r="AE42" i="34"/>
  <c r="W43" i="34"/>
  <c r="AH43" i="92"/>
  <c r="AQ43" i="92" s="1"/>
  <c r="AF44" i="40"/>
  <c r="AO44" i="40" s="1"/>
  <c r="AE44" i="40"/>
  <c r="W45" i="40"/>
  <c r="AG44" i="40"/>
  <c r="AP44" i="40" s="1"/>
  <c r="Y42" i="90"/>
  <c r="X42" i="90"/>
  <c r="Z42" i="90" s="1"/>
  <c r="AI43" i="25"/>
  <c r="AN43" i="25"/>
  <c r="AR43" i="43"/>
  <c r="AH41" i="35"/>
  <c r="AQ41" i="35" s="1"/>
  <c r="AI42" i="80"/>
  <c r="AN42" i="80"/>
  <c r="W44" i="85"/>
  <c r="AG43" i="85"/>
  <c r="AP43" i="85" s="1"/>
  <c r="AE43" i="85"/>
  <c r="AF43" i="85"/>
  <c r="AO43" i="85" s="1"/>
  <c r="X43" i="36"/>
  <c r="Y43" i="36"/>
  <c r="AI42" i="31"/>
  <c r="AN42" i="31"/>
  <c r="AR42" i="85"/>
  <c r="AR41" i="39"/>
  <c r="AH42" i="74"/>
  <c r="AQ42" i="74" s="1"/>
  <c r="AH44" i="91"/>
  <c r="AQ44" i="91" s="1"/>
  <c r="AR41" i="41"/>
  <c r="AN42" i="95"/>
  <c r="AI42" i="95"/>
  <c r="AN42" i="83"/>
  <c r="AI42" i="83"/>
  <c r="AH44" i="42"/>
  <c r="AQ44" i="42" s="1"/>
  <c r="Z42" i="74"/>
  <c r="Z44" i="91"/>
  <c r="Y43" i="31"/>
  <c r="X43" i="31"/>
  <c r="Y43" i="83"/>
  <c r="X43" i="83"/>
  <c r="Z43" i="83" s="1"/>
  <c r="AR41" i="94"/>
  <c r="AR41" i="75"/>
  <c r="AR43" i="28"/>
  <c r="AH42" i="94"/>
  <c r="AQ42" i="94" s="1"/>
  <c r="AH42" i="75"/>
  <c r="AQ42" i="75" s="1"/>
  <c r="AH42" i="41"/>
  <c r="AQ42" i="41" s="1"/>
  <c r="AR43" i="42"/>
  <c r="AH43" i="77"/>
  <c r="AQ43" i="77" s="1"/>
  <c r="Z43" i="92"/>
  <c r="Z44" i="37"/>
  <c r="AR42" i="82"/>
  <c r="AI41" i="90"/>
  <c r="AN41" i="90"/>
  <c r="AN43" i="76"/>
  <c r="AI43" i="76"/>
  <c r="AI44" i="86"/>
  <c r="AN44" i="86"/>
  <c r="AR41" i="93"/>
  <c r="AR42" i="92"/>
  <c r="AH45" i="48"/>
  <c r="AQ45" i="48" s="1"/>
  <c r="X44" i="26"/>
  <c r="Y44" i="26"/>
  <c r="Y44" i="79"/>
  <c r="X44" i="79"/>
  <c r="AI41" i="27"/>
  <c r="AN41" i="27"/>
  <c r="AN43" i="44"/>
  <c r="AI43" i="44"/>
  <c r="AN42" i="33"/>
  <c r="AI42" i="33"/>
  <c r="AE42" i="41"/>
  <c r="W43" i="41"/>
  <c r="AF42" i="41"/>
  <c r="AO42" i="41" s="1"/>
  <c r="AG42" i="41"/>
  <c r="AP42" i="41" s="1"/>
  <c r="AR44" i="48"/>
  <c r="AR43" i="91"/>
  <c r="Z41" i="35"/>
  <c r="AH41" i="46"/>
  <c r="AQ41" i="46" s="1"/>
  <c r="AN43" i="26"/>
  <c r="Y44" i="44"/>
  <c r="X44" i="44"/>
  <c r="AR43" i="37"/>
  <c r="W44" i="87"/>
  <c r="AG43" i="87"/>
  <c r="AP43" i="87" s="1"/>
  <c r="AF43" i="87"/>
  <c r="AO43" i="87" s="1"/>
  <c r="AE43" i="87"/>
  <c r="Y43" i="33"/>
  <c r="X43" i="33"/>
  <c r="AI43" i="38"/>
  <c r="AN43" i="38"/>
  <c r="AH43" i="82"/>
  <c r="AQ43" i="82" s="1"/>
  <c r="X43" i="81"/>
  <c r="Y43" i="81"/>
  <c r="Y44" i="30"/>
  <c r="X44" i="30"/>
  <c r="Y44" i="76"/>
  <c r="X44" i="76"/>
  <c r="AR41" i="74"/>
  <c r="X42" i="29"/>
  <c r="Y42" i="29"/>
  <c r="Z42" i="29" s="1"/>
  <c r="X43" i="80"/>
  <c r="Y43" i="80"/>
  <c r="AI42" i="36"/>
  <c r="AN42" i="36"/>
  <c r="Z45" i="48"/>
  <c r="AI43" i="79"/>
  <c r="AN43" i="79"/>
  <c r="AN42" i="45"/>
  <c r="AI42" i="45"/>
  <c r="AH40" i="89"/>
  <c r="AQ40" i="89" s="1"/>
  <c r="W45" i="42"/>
  <c r="AG44" i="42"/>
  <c r="AP44" i="42" s="1"/>
  <c r="AF44" i="42"/>
  <c r="AO44" i="42" s="1"/>
  <c r="AE44" i="42"/>
  <c r="AH42" i="88"/>
  <c r="AQ42" i="88" s="1"/>
  <c r="Z42" i="88"/>
  <c r="AR42" i="77"/>
  <c r="AH42" i="78"/>
  <c r="AQ42" i="78" s="1"/>
  <c r="Z44" i="43"/>
  <c r="AH41" i="47"/>
  <c r="AQ41" i="47" s="1"/>
  <c r="Z43" i="82"/>
  <c r="AH42" i="39"/>
  <c r="AQ42" i="39" s="1"/>
  <c r="AI43" i="30"/>
  <c r="AN43" i="30"/>
  <c r="AR40" i="35"/>
  <c r="AR41" i="88"/>
  <c r="AN41" i="29"/>
  <c r="AI41" i="29"/>
  <c r="Y45" i="86"/>
  <c r="X45" i="86"/>
  <c r="Z41" i="46"/>
  <c r="AH43" i="85"/>
  <c r="AQ43" i="85" s="1"/>
  <c r="AH44" i="28"/>
  <c r="AQ44" i="28" s="1"/>
  <c r="Y43" i="45"/>
  <c r="X43" i="45"/>
  <c r="AG41" i="47" l="1"/>
  <c r="AP41" i="47" s="1"/>
  <c r="AG44" i="28"/>
  <c r="AP44" i="28" s="1"/>
  <c r="AF41" i="47"/>
  <c r="AO41" i="47" s="1"/>
  <c r="AE42" i="94"/>
  <c r="W43" i="94"/>
  <c r="AG42" i="94"/>
  <c r="AP42" i="94" s="1"/>
  <c r="AF42" i="94"/>
  <c r="AO42" i="94" s="1"/>
  <c r="AF43" i="77"/>
  <c r="AO43" i="77" s="1"/>
  <c r="AF42" i="78"/>
  <c r="AO42" i="78" s="1"/>
  <c r="W44" i="77"/>
  <c r="AE42" i="75"/>
  <c r="AE41" i="47"/>
  <c r="Z44" i="44"/>
  <c r="W45" i="28"/>
  <c r="AF44" i="28"/>
  <c r="AO44" i="28" s="1"/>
  <c r="AI43" i="26"/>
  <c r="AG42" i="78"/>
  <c r="AP42" i="78" s="1"/>
  <c r="Z44" i="30"/>
  <c r="AG44" i="30" s="1"/>
  <c r="AP44" i="30" s="1"/>
  <c r="Z43" i="36"/>
  <c r="W44" i="36" s="1"/>
  <c r="AG42" i="39"/>
  <c r="AP42" i="39" s="1"/>
  <c r="AF42" i="39"/>
  <c r="AO42" i="39" s="1"/>
  <c r="Z44" i="38"/>
  <c r="W43" i="78"/>
  <c r="W43" i="39"/>
  <c r="AE40" i="89"/>
  <c r="AI40" i="89" s="1"/>
  <c r="Z44" i="79"/>
  <c r="AE44" i="79" s="1"/>
  <c r="Z44" i="25"/>
  <c r="AG44" i="25" s="1"/>
  <c r="AP44" i="25" s="1"/>
  <c r="Z43" i="45"/>
  <c r="AF43" i="45" s="1"/>
  <c r="AO43" i="45" s="1"/>
  <c r="W41" i="89"/>
  <c r="W43" i="29"/>
  <c r="AG42" i="29"/>
  <c r="AP42" i="29" s="1"/>
  <c r="AE42" i="29"/>
  <c r="AF42" i="29"/>
  <c r="AO42" i="29" s="1"/>
  <c r="AG44" i="79"/>
  <c r="AP44" i="79" s="1"/>
  <c r="AF44" i="79"/>
  <c r="AO44" i="79" s="1"/>
  <c r="AH43" i="45"/>
  <c r="AQ43" i="45" s="1"/>
  <c r="AR43" i="30"/>
  <c r="W44" i="82"/>
  <c r="AG43" i="82"/>
  <c r="AP43" i="82" s="1"/>
  <c r="AF43" i="82"/>
  <c r="AO43" i="82" s="1"/>
  <c r="AE43" i="82"/>
  <c r="AG44" i="43"/>
  <c r="AP44" i="43" s="1"/>
  <c r="AF44" i="43"/>
  <c r="AO44" i="43" s="1"/>
  <c r="AE44" i="43"/>
  <c r="W45" i="43"/>
  <c r="Y45" i="42"/>
  <c r="X45" i="42"/>
  <c r="AR42" i="45"/>
  <c r="AR42" i="36"/>
  <c r="AH44" i="30"/>
  <c r="AQ44" i="30" s="1"/>
  <c r="AR43" i="38"/>
  <c r="AI42" i="41"/>
  <c r="AN42" i="41"/>
  <c r="AR42" i="33"/>
  <c r="AH44" i="79"/>
  <c r="AQ44" i="79" s="1"/>
  <c r="AF43" i="92"/>
  <c r="AO43" i="92" s="1"/>
  <c r="AG43" i="92"/>
  <c r="AP43" i="92" s="1"/>
  <c r="W44" i="92"/>
  <c r="AE43" i="92"/>
  <c r="AG42" i="74"/>
  <c r="AP42" i="74" s="1"/>
  <c r="AF42" i="74"/>
  <c r="AO42" i="74" s="1"/>
  <c r="AE42" i="74"/>
  <c r="W43" i="74"/>
  <c r="AR42" i="83"/>
  <c r="X43" i="34"/>
  <c r="Y43" i="34"/>
  <c r="AH44" i="38"/>
  <c r="AQ44" i="38" s="1"/>
  <c r="Y43" i="75"/>
  <c r="X43" i="75"/>
  <c r="X42" i="47"/>
  <c r="Y42" i="47"/>
  <c r="AN42" i="39"/>
  <c r="AG41" i="46"/>
  <c r="AP41" i="46" s="1"/>
  <c r="AF41" i="46"/>
  <c r="AO41" i="46" s="1"/>
  <c r="AE41" i="46"/>
  <c r="W42" i="46"/>
  <c r="AR42" i="80"/>
  <c r="AG42" i="90"/>
  <c r="AP42" i="90" s="1"/>
  <c r="AF42" i="90"/>
  <c r="AO42" i="90" s="1"/>
  <c r="AE42" i="90"/>
  <c r="W43" i="90"/>
  <c r="X43" i="84"/>
  <c r="Z43" i="84" s="1"/>
  <c r="Y43" i="84"/>
  <c r="AF44" i="38"/>
  <c r="AO44" i="38" s="1"/>
  <c r="AE44" i="38"/>
  <c r="W45" i="38"/>
  <c r="AG44" i="38"/>
  <c r="AP44" i="38" s="1"/>
  <c r="Y45" i="28"/>
  <c r="X45" i="28"/>
  <c r="W44" i="95"/>
  <c r="AG43" i="95"/>
  <c r="AP43" i="95" s="1"/>
  <c r="AE43" i="95"/>
  <c r="AF43" i="95"/>
  <c r="AO43" i="95" s="1"/>
  <c r="AH45" i="86"/>
  <c r="AQ45" i="86" s="1"/>
  <c r="W43" i="88"/>
  <c r="AG42" i="88"/>
  <c r="AP42" i="88" s="1"/>
  <c r="AF42" i="88"/>
  <c r="AO42" i="88" s="1"/>
  <c r="AE42" i="88"/>
  <c r="AH43" i="80"/>
  <c r="AQ43" i="80" s="1"/>
  <c r="Y44" i="87"/>
  <c r="X44" i="87"/>
  <c r="X43" i="94"/>
  <c r="Y43" i="94"/>
  <c r="AR43" i="44"/>
  <c r="AR41" i="90"/>
  <c r="AH43" i="31"/>
  <c r="AQ43" i="31" s="1"/>
  <c r="AR42" i="95"/>
  <c r="AI43" i="85"/>
  <c r="AN43" i="85"/>
  <c r="AN42" i="34"/>
  <c r="AI42" i="34"/>
  <c r="AN42" i="84"/>
  <c r="AI42" i="84"/>
  <c r="Y43" i="93"/>
  <c r="X43" i="93"/>
  <c r="AH42" i="27"/>
  <c r="AQ42" i="27" s="1"/>
  <c r="AI43" i="73"/>
  <c r="AN43" i="73"/>
  <c r="AN42" i="75"/>
  <c r="AI42" i="75"/>
  <c r="X44" i="77"/>
  <c r="Y44" i="77"/>
  <c r="Y41" i="89"/>
  <c r="X41" i="89"/>
  <c r="Z41" i="89" s="1"/>
  <c r="AH43" i="33"/>
  <c r="AQ43" i="33" s="1"/>
  <c r="W45" i="44"/>
  <c r="AF44" i="44"/>
  <c r="AO44" i="44" s="1"/>
  <c r="AG44" i="44"/>
  <c r="AP44" i="44" s="1"/>
  <c r="AE44" i="44"/>
  <c r="AR43" i="79"/>
  <c r="Z43" i="80"/>
  <c r="AH44" i="76"/>
  <c r="AQ44" i="76" s="1"/>
  <c r="Z43" i="33"/>
  <c r="AR43" i="26"/>
  <c r="AE41" i="35"/>
  <c r="W42" i="35"/>
  <c r="AF41" i="35"/>
  <c r="AO41" i="35" s="1"/>
  <c r="AG41" i="35"/>
  <c r="AP41" i="35" s="1"/>
  <c r="AN42" i="94"/>
  <c r="AI42" i="94"/>
  <c r="AR42" i="31"/>
  <c r="X43" i="32"/>
  <c r="Y43" i="32"/>
  <c r="Z42" i="27"/>
  <c r="AI43" i="77"/>
  <c r="AN43" i="77"/>
  <c r="Z45" i="86"/>
  <c r="AF45" i="48"/>
  <c r="AO45" i="48" s="1"/>
  <c r="AG45" i="48"/>
  <c r="AP45" i="48" s="1"/>
  <c r="AE45" i="48"/>
  <c r="W46" i="48"/>
  <c r="AH43" i="81"/>
  <c r="AQ43" i="81" s="1"/>
  <c r="AI43" i="87"/>
  <c r="AN43" i="87"/>
  <c r="AH44" i="26"/>
  <c r="AQ44" i="26" s="1"/>
  <c r="AR44" i="86"/>
  <c r="Z43" i="31"/>
  <c r="AR43" i="25"/>
  <c r="Y45" i="40"/>
  <c r="X45" i="40"/>
  <c r="AI42" i="93"/>
  <c r="AN42" i="93"/>
  <c r="AR42" i="81"/>
  <c r="AN42" i="32"/>
  <c r="AI42" i="32"/>
  <c r="AN44" i="28"/>
  <c r="AI44" i="28"/>
  <c r="AN44" i="96"/>
  <c r="AI44" i="96"/>
  <c r="AN41" i="47"/>
  <c r="AI41" i="47"/>
  <c r="X43" i="78"/>
  <c r="Y43" i="78"/>
  <c r="W44" i="83"/>
  <c r="AG43" i="83"/>
  <c r="AP43" i="83" s="1"/>
  <c r="AF43" i="83"/>
  <c r="AO43" i="83" s="1"/>
  <c r="AE43" i="83"/>
  <c r="AI44" i="42"/>
  <c r="AN44" i="42"/>
  <c r="AR41" i="29"/>
  <c r="AH42" i="29"/>
  <c r="AQ42" i="29" s="1"/>
  <c r="Z44" i="76"/>
  <c r="Z43" i="81"/>
  <c r="AH44" i="44"/>
  <c r="AQ44" i="44" s="1"/>
  <c r="Y43" i="41"/>
  <c r="X43" i="41"/>
  <c r="AR41" i="27"/>
  <c r="Z44" i="26"/>
  <c r="AR43" i="76"/>
  <c r="AE44" i="37"/>
  <c r="W45" i="37"/>
  <c r="AF44" i="37"/>
  <c r="AO44" i="37" s="1"/>
  <c r="AG44" i="37"/>
  <c r="AP44" i="37" s="1"/>
  <c r="AH43" i="83"/>
  <c r="AQ43" i="83" s="1"/>
  <c r="AF44" i="91"/>
  <c r="AO44" i="91" s="1"/>
  <c r="AE44" i="91"/>
  <c r="W45" i="91"/>
  <c r="AG44" i="91"/>
  <c r="AP44" i="91" s="1"/>
  <c r="AH43" i="36"/>
  <c r="AQ43" i="36" s="1"/>
  <c r="Y44" i="85"/>
  <c r="X44" i="85"/>
  <c r="AH42" i="90"/>
  <c r="AQ42" i="90" s="1"/>
  <c r="AI44" i="40"/>
  <c r="AN44" i="40"/>
  <c r="AH44" i="25"/>
  <c r="AQ44" i="25" s="1"/>
  <c r="X45" i="96"/>
  <c r="Y45" i="96"/>
  <c r="AH43" i="95"/>
  <c r="AQ43" i="95" s="1"/>
  <c r="Y44" i="73"/>
  <c r="X44" i="73"/>
  <c r="Z44" i="73" s="1"/>
  <c r="AN42" i="78"/>
  <c r="AI42" i="78"/>
  <c r="Y43" i="39"/>
  <c r="X43" i="39"/>
  <c r="W45" i="30" l="1"/>
  <c r="Z44" i="77"/>
  <c r="AE44" i="30"/>
  <c r="Z43" i="41"/>
  <c r="W44" i="41" s="1"/>
  <c r="Z42" i="47"/>
  <c r="W45" i="25"/>
  <c r="Y45" i="25" s="1"/>
  <c r="AE44" i="25"/>
  <c r="Z45" i="96"/>
  <c r="AI42" i="39"/>
  <c r="Z43" i="34"/>
  <c r="AF43" i="36"/>
  <c r="AO43" i="36" s="1"/>
  <c r="Z43" i="39"/>
  <c r="AE43" i="39" s="1"/>
  <c r="AN40" i="89"/>
  <c r="Z43" i="93"/>
  <c r="AF44" i="30"/>
  <c r="AO44" i="30" s="1"/>
  <c r="AE43" i="36"/>
  <c r="AI43" i="36" s="1"/>
  <c r="Z44" i="87"/>
  <c r="Z45" i="28"/>
  <c r="AG45" i="28" s="1"/>
  <c r="AP45" i="28" s="1"/>
  <c r="Z44" i="85"/>
  <c r="AG43" i="36"/>
  <c r="AP43" i="36" s="1"/>
  <c r="Z43" i="32"/>
  <c r="W45" i="79"/>
  <c r="Y45" i="79" s="1"/>
  <c r="AF44" i="25"/>
  <c r="AO44" i="25" s="1"/>
  <c r="AG43" i="45"/>
  <c r="AP43" i="45" s="1"/>
  <c r="W44" i="45"/>
  <c r="Z45" i="40"/>
  <c r="AF45" i="40" s="1"/>
  <c r="AO45" i="40" s="1"/>
  <c r="Z45" i="42"/>
  <c r="AG45" i="42" s="1"/>
  <c r="AP45" i="42" s="1"/>
  <c r="AE43" i="45"/>
  <c r="Z43" i="78"/>
  <c r="W44" i="78" s="1"/>
  <c r="AG43" i="39"/>
  <c r="AP43" i="39" s="1"/>
  <c r="AG43" i="41"/>
  <c r="AP43" i="41" s="1"/>
  <c r="AF43" i="41"/>
  <c r="AO43" i="41" s="1"/>
  <c r="AE43" i="41"/>
  <c r="AF45" i="42"/>
  <c r="AO45" i="42" s="1"/>
  <c r="W46" i="96"/>
  <c r="AG45" i="96"/>
  <c r="AP45" i="96" s="1"/>
  <c r="AF45" i="96"/>
  <c r="AO45" i="96" s="1"/>
  <c r="AE45" i="96"/>
  <c r="AE43" i="78"/>
  <c r="AF43" i="78"/>
  <c r="AO43" i="78" s="1"/>
  <c r="AG45" i="40"/>
  <c r="AP45" i="40" s="1"/>
  <c r="AG41" i="89"/>
  <c r="AP41" i="89" s="1"/>
  <c r="AF41" i="89"/>
  <c r="AO41" i="89" s="1"/>
  <c r="W42" i="89"/>
  <c r="AE41" i="89"/>
  <c r="AR42" i="78"/>
  <c r="AR44" i="40"/>
  <c r="AE43" i="81"/>
  <c r="AF43" i="81"/>
  <c r="AO43" i="81" s="1"/>
  <c r="W44" i="81"/>
  <c r="AG43" i="81"/>
  <c r="AP43" i="81" s="1"/>
  <c r="AH44" i="73"/>
  <c r="AQ44" i="73" s="1"/>
  <c r="AG44" i="26"/>
  <c r="AP44" i="26" s="1"/>
  <c r="AF44" i="26"/>
  <c r="AO44" i="26" s="1"/>
  <c r="AE44" i="26"/>
  <c r="W45" i="26"/>
  <c r="W45" i="76"/>
  <c r="AG44" i="76"/>
  <c r="AP44" i="76" s="1"/>
  <c r="AF44" i="76"/>
  <c r="AO44" i="76" s="1"/>
  <c r="AE44" i="76"/>
  <c r="AH43" i="78"/>
  <c r="AQ43" i="78" s="1"/>
  <c r="AR44" i="28"/>
  <c r="AE42" i="27"/>
  <c r="W43" i="27"/>
  <c r="AG42" i="27"/>
  <c r="AP42" i="27" s="1"/>
  <c r="AF42" i="27"/>
  <c r="AO42" i="27" s="1"/>
  <c r="AR42" i="94"/>
  <c r="AI41" i="35"/>
  <c r="AN41" i="35"/>
  <c r="AI44" i="44"/>
  <c r="AN44" i="44"/>
  <c r="AR42" i="34"/>
  <c r="AH44" i="87"/>
  <c r="AQ44" i="87" s="1"/>
  <c r="X43" i="88"/>
  <c r="Y43" i="88"/>
  <c r="AN42" i="90"/>
  <c r="AI42" i="90"/>
  <c r="Y42" i="46"/>
  <c r="X42" i="46"/>
  <c r="AH43" i="34"/>
  <c r="AQ43" i="34" s="1"/>
  <c r="AN42" i="74"/>
  <c r="AI42" i="74"/>
  <c r="AI43" i="82"/>
  <c r="AN43" i="82"/>
  <c r="Y45" i="30"/>
  <c r="X45" i="30"/>
  <c r="AH43" i="39"/>
  <c r="AQ43" i="39" s="1"/>
  <c r="AF44" i="73"/>
  <c r="AO44" i="73" s="1"/>
  <c r="AE44" i="73"/>
  <c r="W45" i="73"/>
  <c r="AG44" i="73"/>
  <c r="AP44" i="73" s="1"/>
  <c r="AF44" i="85"/>
  <c r="AO44" i="85" s="1"/>
  <c r="AE44" i="85"/>
  <c r="W45" i="85"/>
  <c r="AG44" i="85"/>
  <c r="AP44" i="85" s="1"/>
  <c r="AR42" i="93"/>
  <c r="AG43" i="31"/>
  <c r="AP43" i="31" s="1"/>
  <c r="AF43" i="31"/>
  <c r="AO43" i="31" s="1"/>
  <c r="AE43" i="31"/>
  <c r="W44" i="31"/>
  <c r="AR43" i="73"/>
  <c r="AH43" i="93"/>
  <c r="AQ43" i="93" s="1"/>
  <c r="AI43" i="95"/>
  <c r="AN43" i="95"/>
  <c r="AF45" i="28"/>
  <c r="AO45" i="28" s="1"/>
  <c r="AN41" i="46"/>
  <c r="AI41" i="46"/>
  <c r="AH42" i="47"/>
  <c r="AQ42" i="47" s="1"/>
  <c r="AF43" i="34"/>
  <c r="AO43" i="34" s="1"/>
  <c r="W44" i="34"/>
  <c r="AG43" i="34"/>
  <c r="AP43" i="34" s="1"/>
  <c r="AE43" i="34"/>
  <c r="X45" i="43"/>
  <c r="Y45" i="43"/>
  <c r="AN44" i="30"/>
  <c r="AI44" i="30"/>
  <c r="AN43" i="45"/>
  <c r="Y45" i="37"/>
  <c r="Z45" i="37" s="1"/>
  <c r="X45" i="37"/>
  <c r="X44" i="83"/>
  <c r="Y44" i="83"/>
  <c r="AR41" i="47"/>
  <c r="AR42" i="32"/>
  <c r="AH45" i="40"/>
  <c r="AQ45" i="40" s="1"/>
  <c r="AH43" i="32"/>
  <c r="AQ43" i="32" s="1"/>
  <c r="AH44" i="77"/>
  <c r="AQ44" i="77" s="1"/>
  <c r="AE44" i="87"/>
  <c r="W45" i="87"/>
  <c r="AF44" i="87"/>
  <c r="AO44" i="87" s="1"/>
  <c r="AG44" i="87"/>
  <c r="AP44" i="87" s="1"/>
  <c r="AI42" i="88"/>
  <c r="AN42" i="88"/>
  <c r="AH43" i="84"/>
  <c r="AQ43" i="84" s="1"/>
  <c r="W43" i="47"/>
  <c r="AG42" i="47"/>
  <c r="AP42" i="47" s="1"/>
  <c r="AF42" i="47"/>
  <c r="AO42" i="47" s="1"/>
  <c r="AE42" i="47"/>
  <c r="AN44" i="43"/>
  <c r="AI44" i="43"/>
  <c r="X43" i="29"/>
  <c r="Y43" i="29"/>
  <c r="X45" i="91"/>
  <c r="Y45" i="91"/>
  <c r="AI44" i="37"/>
  <c r="AN44" i="37"/>
  <c r="AH43" i="41"/>
  <c r="AQ43" i="41" s="1"/>
  <c r="AR44" i="42"/>
  <c r="AR40" i="89"/>
  <c r="AG45" i="86"/>
  <c r="AP45" i="86" s="1"/>
  <c r="AF45" i="86"/>
  <c r="AO45" i="86" s="1"/>
  <c r="W46" i="86"/>
  <c r="AE45" i="86"/>
  <c r="W44" i="32"/>
  <c r="AG43" i="32"/>
  <c r="AP43" i="32" s="1"/>
  <c r="AF43" i="32"/>
  <c r="AO43" i="32" s="1"/>
  <c r="AE43" i="32"/>
  <c r="AF43" i="33"/>
  <c r="AO43" i="33" s="1"/>
  <c r="AG43" i="33"/>
  <c r="AP43" i="33" s="1"/>
  <c r="AE43" i="33"/>
  <c r="W44" i="33"/>
  <c r="AE43" i="80"/>
  <c r="W44" i="80"/>
  <c r="AF43" i="80"/>
  <c r="AO43" i="80" s="1"/>
  <c r="AG43" i="80"/>
  <c r="AP43" i="80" s="1"/>
  <c r="AG44" i="77"/>
  <c r="AP44" i="77" s="1"/>
  <c r="AF44" i="77"/>
  <c r="AO44" i="77" s="1"/>
  <c r="AE44" i="77"/>
  <c r="W45" i="77"/>
  <c r="AE43" i="93"/>
  <c r="W44" i="93"/>
  <c r="AG43" i="93"/>
  <c r="AP43" i="93" s="1"/>
  <c r="AF43" i="93"/>
  <c r="AO43" i="93" s="1"/>
  <c r="AR43" i="85"/>
  <c r="AG43" i="84"/>
  <c r="AP43" i="84" s="1"/>
  <c r="AF43" i="84"/>
  <c r="AO43" i="84" s="1"/>
  <c r="AE43" i="84"/>
  <c r="W44" i="84"/>
  <c r="AH43" i="75"/>
  <c r="AQ43" i="75" s="1"/>
  <c r="AI44" i="91"/>
  <c r="AN44" i="91"/>
  <c r="AI43" i="83"/>
  <c r="AN43" i="83"/>
  <c r="AR44" i="96"/>
  <c r="AR43" i="87"/>
  <c r="Y46" i="48"/>
  <c r="X46" i="48"/>
  <c r="X45" i="44"/>
  <c r="Z45" i="44" s="1"/>
  <c r="Y45" i="44"/>
  <c r="AH41" i="89"/>
  <c r="AQ41" i="89" s="1"/>
  <c r="AR42" i="75"/>
  <c r="AR42" i="84"/>
  <c r="AH43" i="94"/>
  <c r="AQ43" i="94" s="1"/>
  <c r="Y44" i="95"/>
  <c r="X44" i="95"/>
  <c r="Z44" i="95" s="1"/>
  <c r="X45" i="38"/>
  <c r="Y45" i="38"/>
  <c r="AI43" i="92"/>
  <c r="AN43" i="92"/>
  <c r="AR42" i="41"/>
  <c r="AH45" i="42"/>
  <c r="AQ45" i="42" s="1"/>
  <c r="X44" i="82"/>
  <c r="Y44" i="82"/>
  <c r="AI44" i="79"/>
  <c r="AN44" i="79"/>
  <c r="X45" i="25"/>
  <c r="Y44" i="36"/>
  <c r="X44" i="36"/>
  <c r="Z44" i="36" s="1"/>
  <c r="AH45" i="96"/>
  <c r="AQ45" i="96" s="1"/>
  <c r="AH44" i="85"/>
  <c r="AQ44" i="85" s="1"/>
  <c r="AN45" i="48"/>
  <c r="AI45" i="48"/>
  <c r="AR43" i="77"/>
  <c r="Y42" i="35"/>
  <c r="X42" i="35"/>
  <c r="Z43" i="94"/>
  <c r="AH45" i="28"/>
  <c r="AQ45" i="28" s="1"/>
  <c r="AI44" i="38"/>
  <c r="AN44" i="38"/>
  <c r="Y43" i="90"/>
  <c r="X43" i="90"/>
  <c r="AR42" i="39"/>
  <c r="Z43" i="75"/>
  <c r="Y43" i="74"/>
  <c r="X43" i="74"/>
  <c r="X44" i="92"/>
  <c r="Y44" i="92"/>
  <c r="AI42" i="29"/>
  <c r="AN42" i="29"/>
  <c r="AN44" i="25"/>
  <c r="AI44" i="25"/>
  <c r="Y44" i="45"/>
  <c r="X44" i="45"/>
  <c r="AE45" i="28" l="1"/>
  <c r="W46" i="28"/>
  <c r="AI43" i="45"/>
  <c r="W44" i="39"/>
  <c r="AG43" i="78"/>
  <c r="AP43" i="78" s="1"/>
  <c r="W46" i="42"/>
  <c r="X46" i="42" s="1"/>
  <c r="AF43" i="39"/>
  <c r="AO43" i="39" s="1"/>
  <c r="W46" i="40"/>
  <c r="AE45" i="42"/>
  <c r="Z43" i="74"/>
  <c r="W44" i="74" s="1"/>
  <c r="X45" i="79"/>
  <c r="Z45" i="79" s="1"/>
  <c r="AG45" i="79" s="1"/>
  <c r="AP45" i="79" s="1"/>
  <c r="AN43" i="36"/>
  <c r="Z45" i="25"/>
  <c r="W46" i="25" s="1"/>
  <c r="Z45" i="30"/>
  <c r="W46" i="30" s="1"/>
  <c r="Z43" i="29"/>
  <c r="Z42" i="46"/>
  <c r="W43" i="46" s="1"/>
  <c r="Z44" i="83"/>
  <c r="AE44" i="83" s="1"/>
  <c r="AE45" i="40"/>
  <c r="AN45" i="40" s="1"/>
  <c r="Z44" i="92"/>
  <c r="W45" i="92" s="1"/>
  <c r="Z45" i="38"/>
  <c r="AF45" i="38" s="1"/>
  <c r="AO45" i="38" s="1"/>
  <c r="Z44" i="82"/>
  <c r="AF44" i="82" s="1"/>
  <c r="AO44" i="82" s="1"/>
  <c r="Z46" i="48"/>
  <c r="AF46" i="48" s="1"/>
  <c r="AO46" i="48" s="1"/>
  <c r="AE44" i="82"/>
  <c r="W45" i="82"/>
  <c r="AG43" i="74"/>
  <c r="AP43" i="74" s="1"/>
  <c r="AF43" i="74"/>
  <c r="AO43" i="74" s="1"/>
  <c r="AE43" i="74"/>
  <c r="AG45" i="37"/>
  <c r="AP45" i="37" s="1"/>
  <c r="AF45" i="37"/>
  <c r="AO45" i="37" s="1"/>
  <c r="AE45" i="37"/>
  <c r="W46" i="37"/>
  <c r="AG46" i="48"/>
  <c r="AP46" i="48" s="1"/>
  <c r="W47" i="48"/>
  <c r="AH44" i="45"/>
  <c r="AQ44" i="45" s="1"/>
  <c r="AR44" i="25"/>
  <c r="AH42" i="35"/>
  <c r="AQ42" i="35" s="1"/>
  <c r="AR44" i="79"/>
  <c r="AR43" i="92"/>
  <c r="AE44" i="95"/>
  <c r="W45" i="95"/>
  <c r="AF44" i="95"/>
  <c r="AO44" i="95" s="1"/>
  <c r="AG44" i="95"/>
  <c r="AP44" i="95" s="1"/>
  <c r="AH46" i="48"/>
  <c r="AQ46" i="48" s="1"/>
  <c r="AI43" i="93"/>
  <c r="AN43" i="93"/>
  <c r="AN43" i="33"/>
  <c r="AI43" i="33"/>
  <c r="AR44" i="37"/>
  <c r="AF43" i="29"/>
  <c r="AO43" i="29" s="1"/>
  <c r="AE43" i="29"/>
  <c r="W44" i="29"/>
  <c r="AG43" i="29"/>
  <c r="AP43" i="29" s="1"/>
  <c r="Y45" i="87"/>
  <c r="X45" i="87"/>
  <c r="AH45" i="37"/>
  <c r="AQ45" i="37" s="1"/>
  <c r="AN45" i="28"/>
  <c r="AI45" i="28"/>
  <c r="AE45" i="30"/>
  <c r="AE42" i="46"/>
  <c r="AF42" i="46"/>
  <c r="AO42" i="46" s="1"/>
  <c r="AI43" i="78"/>
  <c r="AN43" i="78"/>
  <c r="AH43" i="90"/>
  <c r="AQ43" i="90" s="1"/>
  <c r="X44" i="34"/>
  <c r="Y44" i="34"/>
  <c r="Z44" i="34" s="1"/>
  <c r="X46" i="28"/>
  <c r="Y46" i="28"/>
  <c r="AI44" i="76"/>
  <c r="AN44" i="76"/>
  <c r="X44" i="32"/>
  <c r="Y44" i="32"/>
  <c r="AH45" i="91"/>
  <c r="AQ45" i="91" s="1"/>
  <c r="AH45" i="43"/>
  <c r="AQ45" i="43" s="1"/>
  <c r="AR41" i="46"/>
  <c r="AN43" i="31"/>
  <c r="AI43" i="31"/>
  <c r="Y45" i="73"/>
  <c r="X45" i="73"/>
  <c r="AR43" i="82"/>
  <c r="AR44" i="44"/>
  <c r="AN44" i="26"/>
  <c r="AI44" i="26"/>
  <c r="AN43" i="81"/>
  <c r="AI43" i="81"/>
  <c r="X46" i="96"/>
  <c r="Y46" i="96"/>
  <c r="X44" i="39"/>
  <c r="Y44" i="39"/>
  <c r="AG44" i="36"/>
  <c r="AP44" i="36" s="1"/>
  <c r="AF44" i="36"/>
  <c r="AO44" i="36" s="1"/>
  <c r="AE44" i="36"/>
  <c r="W45" i="36"/>
  <c r="X43" i="47"/>
  <c r="Y43" i="47"/>
  <c r="Y44" i="31"/>
  <c r="X44" i="31"/>
  <c r="X44" i="84"/>
  <c r="Y44" i="84"/>
  <c r="X45" i="77"/>
  <c r="Y45" i="77"/>
  <c r="AR42" i="29"/>
  <c r="Z43" i="90"/>
  <c r="AN43" i="84"/>
  <c r="AI43" i="84"/>
  <c r="AN44" i="77"/>
  <c r="AI44" i="77"/>
  <c r="Y44" i="80"/>
  <c r="X44" i="80"/>
  <c r="AN45" i="86"/>
  <c r="AI45" i="86"/>
  <c r="Z45" i="91"/>
  <c r="AI42" i="47"/>
  <c r="AN42" i="47"/>
  <c r="Z45" i="43"/>
  <c r="Y45" i="85"/>
  <c r="X45" i="85"/>
  <c r="AI44" i="73"/>
  <c r="AN44" i="73"/>
  <c r="AR42" i="74"/>
  <c r="X42" i="89"/>
  <c r="Y42" i="89"/>
  <c r="X44" i="78"/>
  <c r="Y44" i="78"/>
  <c r="Y44" i="41"/>
  <c r="X44" i="41"/>
  <c r="AH43" i="74"/>
  <c r="AQ43" i="74" s="1"/>
  <c r="AR44" i="43"/>
  <c r="AI44" i="87"/>
  <c r="AN44" i="87"/>
  <c r="AR42" i="90"/>
  <c r="AN41" i="89"/>
  <c r="AI41" i="89"/>
  <c r="X46" i="40"/>
  <c r="Y46" i="40"/>
  <c r="AI45" i="42"/>
  <c r="AN45" i="42"/>
  <c r="Z44" i="45"/>
  <c r="Z42" i="35"/>
  <c r="AH44" i="82"/>
  <c r="AQ44" i="82" s="1"/>
  <c r="W44" i="75"/>
  <c r="AG43" i="75"/>
  <c r="AP43" i="75" s="1"/>
  <c r="AF43" i="75"/>
  <c r="AO43" i="75" s="1"/>
  <c r="AE43" i="75"/>
  <c r="AH44" i="95"/>
  <c r="AQ44" i="95" s="1"/>
  <c r="AH45" i="44"/>
  <c r="AQ45" i="44" s="1"/>
  <c r="AR44" i="91"/>
  <c r="AI43" i="80"/>
  <c r="AN43" i="80"/>
  <c r="AI43" i="32"/>
  <c r="AN43" i="32"/>
  <c r="X46" i="86"/>
  <c r="Y46" i="86"/>
  <c r="AH44" i="83"/>
  <c r="AQ44" i="83" s="1"/>
  <c r="AR43" i="45"/>
  <c r="AR43" i="95"/>
  <c r="AI44" i="85"/>
  <c r="AN44" i="85"/>
  <c r="AH45" i="30"/>
  <c r="AQ45" i="30" s="1"/>
  <c r="AH42" i="46"/>
  <c r="AQ42" i="46" s="1"/>
  <c r="AH43" i="88"/>
  <c r="AQ43" i="88" s="1"/>
  <c r="AR41" i="35"/>
  <c r="Y43" i="27"/>
  <c r="X43" i="27"/>
  <c r="AN43" i="41"/>
  <c r="AI43" i="41"/>
  <c r="AN43" i="39"/>
  <c r="AI43" i="39"/>
  <c r="W46" i="79"/>
  <c r="Y45" i="26"/>
  <c r="X45" i="26"/>
  <c r="AH45" i="25"/>
  <c r="AQ45" i="25" s="1"/>
  <c r="AH45" i="38"/>
  <c r="AQ45" i="38" s="1"/>
  <c r="AR43" i="83"/>
  <c r="AR42" i="88"/>
  <c r="AR43" i="36"/>
  <c r="AH44" i="92"/>
  <c r="AQ44" i="92" s="1"/>
  <c r="AR44" i="38"/>
  <c r="W44" i="94"/>
  <c r="AG43" i="94"/>
  <c r="AP43" i="94" s="1"/>
  <c r="AE43" i="94"/>
  <c r="AF43" i="94"/>
  <c r="AO43" i="94" s="1"/>
  <c r="AR45" i="48"/>
  <c r="AH44" i="36"/>
  <c r="AQ44" i="36" s="1"/>
  <c r="AE45" i="44"/>
  <c r="AF45" i="44"/>
  <c r="AO45" i="44" s="1"/>
  <c r="AG45" i="44"/>
  <c r="AP45" i="44" s="1"/>
  <c r="W46" i="44"/>
  <c r="Y44" i="93"/>
  <c r="X44" i="93"/>
  <c r="Z44" i="93" s="1"/>
  <c r="X44" i="33"/>
  <c r="Y44" i="33"/>
  <c r="AH43" i="29"/>
  <c r="AQ43" i="29" s="1"/>
  <c r="AR44" i="30"/>
  <c r="AN43" i="34"/>
  <c r="AI43" i="34"/>
  <c r="Z43" i="88"/>
  <c r="AI42" i="27"/>
  <c r="AN42" i="27"/>
  <c r="X45" i="76"/>
  <c r="Y45" i="76"/>
  <c r="X44" i="81"/>
  <c r="Y44" i="81"/>
  <c r="AI45" i="96"/>
  <c r="AN45" i="96"/>
  <c r="AE45" i="79" l="1"/>
  <c r="AG44" i="83"/>
  <c r="AP44" i="83" s="1"/>
  <c r="Z46" i="40"/>
  <c r="Z45" i="85"/>
  <c r="AF45" i="79"/>
  <c r="AO45" i="79" s="1"/>
  <c r="Z46" i="86"/>
  <c r="W47" i="86" s="1"/>
  <c r="W45" i="83"/>
  <c r="AI45" i="40"/>
  <c r="Y46" i="42"/>
  <c r="AG42" i="46"/>
  <c r="AP42" i="46" s="1"/>
  <c r="AG44" i="82"/>
  <c r="AP44" i="82" s="1"/>
  <c r="AF44" i="83"/>
  <c r="AO44" i="83" s="1"/>
  <c r="AH45" i="79"/>
  <c r="AQ45" i="79" s="1"/>
  <c r="Z42" i="89"/>
  <c r="Z46" i="42"/>
  <c r="AE45" i="38"/>
  <c r="AN45" i="38" s="1"/>
  <c r="AF45" i="30"/>
  <c r="AO45" i="30" s="1"/>
  <c r="AG45" i="38"/>
  <c r="AP45" i="38" s="1"/>
  <c r="Z44" i="33"/>
  <c r="AG44" i="33" s="1"/>
  <c r="AP44" i="33" s="1"/>
  <c r="AG45" i="30"/>
  <c r="AP45" i="30" s="1"/>
  <c r="AE44" i="92"/>
  <c r="AE45" i="25"/>
  <c r="AF44" i="92"/>
  <c r="AO44" i="92" s="1"/>
  <c r="AF45" i="25"/>
  <c r="AO45" i="25" s="1"/>
  <c r="Z44" i="31"/>
  <c r="AG44" i="92"/>
  <c r="AP44" i="92" s="1"/>
  <c r="AG45" i="25"/>
  <c r="AP45" i="25" s="1"/>
  <c r="Z45" i="26"/>
  <c r="AG45" i="26" s="1"/>
  <c r="AP45" i="26" s="1"/>
  <c r="Z44" i="41"/>
  <c r="W45" i="41" s="1"/>
  <c r="Z45" i="76"/>
  <c r="AF45" i="76" s="1"/>
  <c r="AO45" i="76" s="1"/>
  <c r="Z45" i="77"/>
  <c r="Z44" i="39"/>
  <c r="W45" i="39" s="1"/>
  <c r="W46" i="38"/>
  <c r="Y46" i="38" s="1"/>
  <c r="Z46" i="96"/>
  <c r="W47" i="96" s="1"/>
  <c r="AE46" i="48"/>
  <c r="AI46" i="48" s="1"/>
  <c r="Z44" i="81"/>
  <c r="AE44" i="81" s="1"/>
  <c r="AG45" i="85"/>
  <c r="AP45" i="85" s="1"/>
  <c r="AF45" i="85"/>
  <c r="AO45" i="85" s="1"/>
  <c r="AE45" i="85"/>
  <c r="W46" i="85"/>
  <c r="AE44" i="34"/>
  <c r="W45" i="34"/>
  <c r="AG44" i="34"/>
  <c r="AP44" i="34" s="1"/>
  <c r="AF44" i="34"/>
  <c r="AO44" i="34" s="1"/>
  <c r="AG44" i="93"/>
  <c r="AP44" i="93" s="1"/>
  <c r="AE44" i="93"/>
  <c r="AF44" i="93"/>
  <c r="AO44" i="93" s="1"/>
  <c r="W45" i="93"/>
  <c r="AE46" i="96"/>
  <c r="AF44" i="33"/>
  <c r="AO44" i="33" s="1"/>
  <c r="AE44" i="33"/>
  <c r="W45" i="33"/>
  <c r="AN45" i="79"/>
  <c r="AR43" i="32"/>
  <c r="AH46" i="40"/>
  <c r="AQ46" i="40" s="1"/>
  <c r="AR43" i="84"/>
  <c r="AH45" i="77"/>
  <c r="AQ45" i="77" s="1"/>
  <c r="X45" i="36"/>
  <c r="Y45" i="36"/>
  <c r="AG44" i="39"/>
  <c r="AP44" i="39" s="1"/>
  <c r="AF44" i="39"/>
  <c r="AO44" i="39" s="1"/>
  <c r="AE44" i="39"/>
  <c r="AR43" i="81"/>
  <c r="AH46" i="42"/>
  <c r="AQ46" i="42" s="1"/>
  <c r="X47" i="48"/>
  <c r="Y47" i="48"/>
  <c r="Y46" i="37"/>
  <c r="X46" i="37"/>
  <c r="X44" i="74"/>
  <c r="Y44" i="74"/>
  <c r="X44" i="94"/>
  <c r="Y44" i="94"/>
  <c r="AH43" i="27"/>
  <c r="AQ43" i="27" s="1"/>
  <c r="X44" i="75"/>
  <c r="Y44" i="75"/>
  <c r="AG42" i="35"/>
  <c r="AP42" i="35" s="1"/>
  <c r="AE42" i="35"/>
  <c r="W43" i="35"/>
  <c r="AF42" i="35"/>
  <c r="AO42" i="35" s="1"/>
  <c r="AH44" i="78"/>
  <c r="AQ44" i="78" s="1"/>
  <c r="W46" i="43"/>
  <c r="AE45" i="43"/>
  <c r="AG45" i="43"/>
  <c r="AP45" i="43" s="1"/>
  <c r="AF45" i="43"/>
  <c r="AO45" i="43" s="1"/>
  <c r="AH44" i="80"/>
  <c r="AQ44" i="80" s="1"/>
  <c r="W46" i="77"/>
  <c r="AG45" i="77"/>
  <c r="AP45" i="77" s="1"/>
  <c r="AF45" i="77"/>
  <c r="AO45" i="77" s="1"/>
  <c r="AE45" i="77"/>
  <c r="W45" i="31"/>
  <c r="AG44" i="31"/>
  <c r="AP44" i="31" s="1"/>
  <c r="AF44" i="31"/>
  <c r="AO44" i="31" s="1"/>
  <c r="AE44" i="31"/>
  <c r="AN44" i="36"/>
  <c r="AI44" i="36"/>
  <c r="AH46" i="28"/>
  <c r="AQ46" i="28" s="1"/>
  <c r="AG46" i="42"/>
  <c r="AP46" i="42" s="1"/>
  <c r="AF46" i="42"/>
  <c r="AO46" i="42" s="1"/>
  <c r="AE46" i="42"/>
  <c r="W47" i="42"/>
  <c r="Y46" i="30"/>
  <c r="X46" i="30"/>
  <c r="AR43" i="33"/>
  <c r="Y45" i="95"/>
  <c r="X45" i="95"/>
  <c r="Z45" i="95" s="1"/>
  <c r="AN46" i="48"/>
  <c r="AN45" i="37"/>
  <c r="AI45" i="37"/>
  <c r="AE43" i="88"/>
  <c r="W44" i="88"/>
  <c r="AF43" i="88"/>
  <c r="AO43" i="88" s="1"/>
  <c r="AG43" i="88"/>
  <c r="AP43" i="88" s="1"/>
  <c r="AR44" i="87"/>
  <c r="AR43" i="34"/>
  <c r="AR43" i="80"/>
  <c r="AF44" i="45"/>
  <c r="AO44" i="45" s="1"/>
  <c r="AE44" i="45"/>
  <c r="W45" i="45"/>
  <c r="AG44" i="45"/>
  <c r="AP44" i="45" s="1"/>
  <c r="AR41" i="89"/>
  <c r="Z44" i="78"/>
  <c r="W44" i="90"/>
  <c r="AG43" i="90"/>
  <c r="AP43" i="90" s="1"/>
  <c r="AF43" i="90"/>
  <c r="AO43" i="90" s="1"/>
  <c r="AE43" i="90"/>
  <c r="AH46" i="96"/>
  <c r="AQ46" i="96" s="1"/>
  <c r="AR44" i="26"/>
  <c r="AH45" i="73"/>
  <c r="AQ45" i="73" s="1"/>
  <c r="AH44" i="32"/>
  <c r="AQ44" i="32" s="1"/>
  <c r="Z46" i="28"/>
  <c r="X43" i="46"/>
  <c r="Y43" i="46"/>
  <c r="AR45" i="28"/>
  <c r="Y44" i="29"/>
  <c r="X44" i="29"/>
  <c r="AI44" i="95"/>
  <c r="AN44" i="95"/>
  <c r="Y46" i="25"/>
  <c r="X46" i="25"/>
  <c r="Z46" i="25" s="1"/>
  <c r="AI43" i="74"/>
  <c r="AN43" i="74"/>
  <c r="AR42" i="27"/>
  <c r="W47" i="40"/>
  <c r="AG46" i="40"/>
  <c r="AP46" i="40" s="1"/>
  <c r="AE46" i="40"/>
  <c r="AF46" i="40"/>
  <c r="AO46" i="40" s="1"/>
  <c r="AH45" i="76"/>
  <c r="AQ45" i="76" s="1"/>
  <c r="X45" i="83"/>
  <c r="Y45" i="83"/>
  <c r="AR43" i="39"/>
  <c r="Z43" i="27"/>
  <c r="AH46" i="86"/>
  <c r="AQ46" i="86" s="1"/>
  <c r="AI43" i="75"/>
  <c r="AN43" i="75"/>
  <c r="AH44" i="41"/>
  <c r="AQ44" i="41" s="1"/>
  <c r="AR44" i="73"/>
  <c r="AR42" i="47"/>
  <c r="Z44" i="80"/>
  <c r="AH44" i="84"/>
  <c r="AQ44" i="84" s="1"/>
  <c r="AH43" i="47"/>
  <c r="AQ43" i="47" s="1"/>
  <c r="Z44" i="32"/>
  <c r="AR43" i="78"/>
  <c r="AN45" i="30"/>
  <c r="AH45" i="87"/>
  <c r="AQ45" i="87" s="1"/>
  <c r="AI43" i="29"/>
  <c r="AN43" i="29"/>
  <c r="Y45" i="82"/>
  <c r="X45" i="82"/>
  <c r="AH44" i="81"/>
  <c r="AQ44" i="81" s="1"/>
  <c r="AH44" i="93"/>
  <c r="AQ44" i="93" s="1"/>
  <c r="AN45" i="44"/>
  <c r="AI45" i="44"/>
  <c r="AH45" i="26"/>
  <c r="AQ45" i="26" s="1"/>
  <c r="AR45" i="96"/>
  <c r="W46" i="76"/>
  <c r="AI44" i="83"/>
  <c r="AN44" i="83"/>
  <c r="Y46" i="44"/>
  <c r="X46" i="44"/>
  <c r="AI43" i="94"/>
  <c r="AN43" i="94"/>
  <c r="AR44" i="85"/>
  <c r="AR45" i="42"/>
  <c r="AH42" i="89"/>
  <c r="AQ42" i="89" s="1"/>
  <c r="AH45" i="85"/>
  <c r="AQ45" i="85" s="1"/>
  <c r="AG45" i="91"/>
  <c r="AP45" i="91" s="1"/>
  <c r="AF45" i="91"/>
  <c r="AO45" i="91" s="1"/>
  <c r="AE45" i="91"/>
  <c r="W46" i="91"/>
  <c r="AR44" i="77"/>
  <c r="Z44" i="84"/>
  <c r="Z43" i="47"/>
  <c r="AR45" i="40"/>
  <c r="Z45" i="73"/>
  <c r="AH44" i="34"/>
  <c r="AQ44" i="34" s="1"/>
  <c r="AR43" i="93"/>
  <c r="Y45" i="92"/>
  <c r="X45" i="92"/>
  <c r="AN45" i="25"/>
  <c r="AH44" i="33"/>
  <c r="AQ44" i="33" s="1"/>
  <c r="Y46" i="79"/>
  <c r="X46" i="79"/>
  <c r="AR43" i="41"/>
  <c r="AG44" i="41"/>
  <c r="AP44" i="41" s="1"/>
  <c r="AF44" i="41"/>
  <c r="AO44" i="41" s="1"/>
  <c r="AE44" i="41"/>
  <c r="W43" i="89"/>
  <c r="AE42" i="89"/>
  <c r="AG42" i="89"/>
  <c r="AP42" i="89" s="1"/>
  <c r="AF42" i="89"/>
  <c r="AO42" i="89" s="1"/>
  <c r="AR45" i="86"/>
  <c r="AH44" i="31"/>
  <c r="AQ44" i="31" s="1"/>
  <c r="AH44" i="39"/>
  <c r="AQ44" i="39" s="1"/>
  <c r="AR43" i="31"/>
  <c r="AR44" i="76"/>
  <c r="AI42" i="46"/>
  <c r="AN42" i="46"/>
  <c r="Z45" i="87"/>
  <c r="AN44" i="82"/>
  <c r="AE45" i="76" l="1"/>
  <c r="AG45" i="76"/>
  <c r="AP45" i="76" s="1"/>
  <c r="AI45" i="25"/>
  <c r="AI44" i="82"/>
  <c r="AE46" i="86"/>
  <c r="AI46" i="86" s="1"/>
  <c r="AI45" i="79"/>
  <c r="AG46" i="86"/>
  <c r="AP46" i="86" s="1"/>
  <c r="AG44" i="81"/>
  <c r="AP44" i="81" s="1"/>
  <c r="AF46" i="86"/>
  <c r="AO46" i="86" s="1"/>
  <c r="AI45" i="30"/>
  <c r="AI45" i="38"/>
  <c r="AR45" i="38" s="1"/>
  <c r="AE45" i="26"/>
  <c r="AI45" i="26" s="1"/>
  <c r="W46" i="26"/>
  <c r="Z46" i="30"/>
  <c r="AF46" i="96"/>
  <c r="AO46" i="96" s="1"/>
  <c r="W45" i="81"/>
  <c r="AF45" i="26"/>
  <c r="AO45" i="26" s="1"/>
  <c r="AI44" i="92"/>
  <c r="AR44" i="92" s="1"/>
  <c r="AG46" i="96"/>
  <c r="AP46" i="96" s="1"/>
  <c r="AF44" i="81"/>
  <c r="AO44" i="81" s="1"/>
  <c r="Z44" i="74"/>
  <c r="AN44" i="92"/>
  <c r="X46" i="38"/>
  <c r="Z46" i="38" s="1"/>
  <c r="AG46" i="38" s="1"/>
  <c r="AP46" i="38" s="1"/>
  <c r="Z45" i="83"/>
  <c r="AE45" i="83" s="1"/>
  <c r="Z46" i="44"/>
  <c r="AG46" i="44" s="1"/>
  <c r="AP46" i="44" s="1"/>
  <c r="Z44" i="29"/>
  <c r="AG44" i="29" s="1"/>
  <c r="AP44" i="29" s="1"/>
  <c r="Z46" i="79"/>
  <c r="Z44" i="94"/>
  <c r="AF44" i="94" s="1"/>
  <c r="AO44" i="94" s="1"/>
  <c r="Z46" i="37"/>
  <c r="W47" i="37" s="1"/>
  <c r="AE44" i="94"/>
  <c r="AG44" i="94"/>
  <c r="AP44" i="94" s="1"/>
  <c r="AH44" i="75"/>
  <c r="AQ44" i="75" s="1"/>
  <c r="AH45" i="36"/>
  <c r="AQ45" i="36" s="1"/>
  <c r="X43" i="89"/>
  <c r="Y43" i="89"/>
  <c r="AI45" i="76"/>
  <c r="AN45" i="76"/>
  <c r="X47" i="40"/>
  <c r="Y47" i="40"/>
  <c r="W47" i="28"/>
  <c r="AG46" i="28"/>
  <c r="AP46" i="28" s="1"/>
  <c r="AF46" i="28"/>
  <c r="AO46" i="28" s="1"/>
  <c r="AE46" i="28"/>
  <c r="AI43" i="90"/>
  <c r="AN43" i="90"/>
  <c r="AR45" i="37"/>
  <c r="AG45" i="95"/>
  <c r="AP45" i="95" s="1"/>
  <c r="AF45" i="95"/>
  <c r="AO45" i="95" s="1"/>
  <c r="AE45" i="95"/>
  <c r="W46" i="95"/>
  <c r="X47" i="42"/>
  <c r="Y47" i="42"/>
  <c r="AI44" i="31"/>
  <c r="AN44" i="31"/>
  <c r="AH44" i="74"/>
  <c r="AQ44" i="74" s="1"/>
  <c r="AG46" i="37"/>
  <c r="AP46" i="37" s="1"/>
  <c r="Y45" i="34"/>
  <c r="X45" i="34"/>
  <c r="X47" i="96"/>
  <c r="Y47" i="96"/>
  <c r="AN44" i="34"/>
  <c r="AI44" i="34"/>
  <c r="AG45" i="87"/>
  <c r="AP45" i="87" s="1"/>
  <c r="AF45" i="87"/>
  <c r="AO45" i="87" s="1"/>
  <c r="AE45" i="87"/>
  <c r="W46" i="87"/>
  <c r="AG45" i="73"/>
  <c r="AP45" i="73" s="1"/>
  <c r="AF45" i="73"/>
  <c r="AO45" i="73" s="1"/>
  <c r="AE45" i="73"/>
  <c r="W46" i="73"/>
  <c r="AR45" i="25"/>
  <c r="X46" i="91"/>
  <c r="Y46" i="91"/>
  <c r="AR44" i="83"/>
  <c r="AR45" i="30"/>
  <c r="AN46" i="42"/>
  <c r="AI46" i="42"/>
  <c r="Y43" i="35"/>
  <c r="X43" i="35"/>
  <c r="Z44" i="75"/>
  <c r="AH47" i="48"/>
  <c r="AQ47" i="48" s="1"/>
  <c r="Z45" i="36"/>
  <c r="Y45" i="33"/>
  <c r="X45" i="33"/>
  <c r="AN46" i="96"/>
  <c r="AI46" i="96"/>
  <c r="AN44" i="93"/>
  <c r="AI44" i="93"/>
  <c r="AI44" i="41"/>
  <c r="AN44" i="41"/>
  <c r="AR43" i="29"/>
  <c r="AH46" i="79"/>
  <c r="AQ46" i="79" s="1"/>
  <c r="AR42" i="46"/>
  <c r="AH45" i="92"/>
  <c r="AQ45" i="92" s="1"/>
  <c r="AR43" i="94"/>
  <c r="Y46" i="76"/>
  <c r="X46" i="76"/>
  <c r="AR45" i="44"/>
  <c r="AH45" i="82"/>
  <c r="AQ45" i="82" s="1"/>
  <c r="AR43" i="75"/>
  <c r="AF43" i="27"/>
  <c r="AO43" i="27" s="1"/>
  <c r="AG43" i="27"/>
  <c r="AP43" i="27" s="1"/>
  <c r="W44" i="27"/>
  <c r="AE43" i="27"/>
  <c r="AI46" i="40"/>
  <c r="AN46" i="40"/>
  <c r="AR44" i="95"/>
  <c r="AR46" i="48"/>
  <c r="AH46" i="30"/>
  <c r="AQ46" i="30" s="1"/>
  <c r="X46" i="77"/>
  <c r="Y46" i="77"/>
  <c r="AH44" i="94"/>
  <c r="AQ44" i="94" s="1"/>
  <c r="Z47" i="48"/>
  <c r="X46" i="85"/>
  <c r="Y46" i="85"/>
  <c r="AH45" i="83"/>
  <c r="AQ45" i="83" s="1"/>
  <c r="AE46" i="25"/>
  <c r="W47" i="25"/>
  <c r="AG46" i="25"/>
  <c r="AP46" i="25" s="1"/>
  <c r="AF46" i="25"/>
  <c r="AO46" i="25" s="1"/>
  <c r="Y46" i="43"/>
  <c r="X46" i="43"/>
  <c r="AE44" i="74"/>
  <c r="W45" i="74"/>
  <c r="AF44" i="74"/>
  <c r="AO44" i="74" s="1"/>
  <c r="AG44" i="74"/>
  <c r="AP44" i="74" s="1"/>
  <c r="AI44" i="39"/>
  <c r="AN44" i="39"/>
  <c r="AI42" i="89"/>
  <c r="AN42" i="89"/>
  <c r="W47" i="79"/>
  <c r="AG46" i="79"/>
  <c r="AP46" i="79" s="1"/>
  <c r="AF46" i="79"/>
  <c r="AO46" i="79" s="1"/>
  <c r="AE46" i="79"/>
  <c r="AG44" i="80"/>
  <c r="AP44" i="80" s="1"/>
  <c r="AF44" i="80"/>
  <c r="AO44" i="80" s="1"/>
  <c r="AE44" i="80"/>
  <c r="W45" i="80"/>
  <c r="AR43" i="74"/>
  <c r="AH44" i="29"/>
  <c r="AQ44" i="29" s="1"/>
  <c r="AH43" i="46"/>
  <c r="AQ43" i="46" s="1"/>
  <c r="X44" i="90"/>
  <c r="Y44" i="90"/>
  <c r="Y45" i="45"/>
  <c r="X45" i="45"/>
  <c r="Y44" i="88"/>
  <c r="X44" i="88"/>
  <c r="AH45" i="95"/>
  <c r="AQ45" i="95" s="1"/>
  <c r="AR44" i="36"/>
  <c r="Y45" i="31"/>
  <c r="X45" i="31"/>
  <c r="AN42" i="35"/>
  <c r="AI42" i="35"/>
  <c r="AH46" i="37"/>
  <c r="AQ46" i="37" s="1"/>
  <c r="AN44" i="33"/>
  <c r="AI44" i="33"/>
  <c r="AN44" i="81"/>
  <c r="AI44" i="81"/>
  <c r="AN45" i="85"/>
  <c r="AI45" i="85"/>
  <c r="AF43" i="47"/>
  <c r="AO43" i="47" s="1"/>
  <c r="AE43" i="47"/>
  <c r="W44" i="47"/>
  <c r="AG43" i="47"/>
  <c r="AP43" i="47" s="1"/>
  <c r="AN45" i="91"/>
  <c r="AI45" i="91"/>
  <c r="AH46" i="44"/>
  <c r="AQ46" i="44" s="1"/>
  <c r="AR44" i="82"/>
  <c r="Y45" i="41"/>
  <c r="X45" i="41"/>
  <c r="Z45" i="92"/>
  <c r="W45" i="84"/>
  <c r="AF44" i="84"/>
  <c r="AO44" i="84" s="1"/>
  <c r="AG44" i="84"/>
  <c r="AP44" i="84" s="1"/>
  <c r="AE44" i="84"/>
  <c r="X47" i="86"/>
  <c r="Y47" i="86"/>
  <c r="Z45" i="82"/>
  <c r="AF44" i="32"/>
  <c r="AO44" i="32" s="1"/>
  <c r="AE44" i="32"/>
  <c r="W45" i="32"/>
  <c r="AG44" i="32"/>
  <c r="AP44" i="32" s="1"/>
  <c r="AH46" i="25"/>
  <c r="AQ46" i="25" s="1"/>
  <c r="Z43" i="46"/>
  <c r="AF44" i="78"/>
  <c r="AO44" i="78" s="1"/>
  <c r="AE44" i="78"/>
  <c r="W45" i="78"/>
  <c r="AG44" i="78"/>
  <c r="AP44" i="78" s="1"/>
  <c r="AI44" i="45"/>
  <c r="AN44" i="45"/>
  <c r="AI43" i="88"/>
  <c r="AN43" i="88"/>
  <c r="AF46" i="30"/>
  <c r="AO46" i="30" s="1"/>
  <c r="AE46" i="30"/>
  <c r="W47" i="30"/>
  <c r="AG46" i="30"/>
  <c r="AP46" i="30" s="1"/>
  <c r="AI45" i="77"/>
  <c r="AN45" i="77"/>
  <c r="AI45" i="43"/>
  <c r="AN45" i="43"/>
  <c r="Y45" i="39"/>
  <c r="X45" i="39"/>
  <c r="AR45" i="79"/>
  <c r="X45" i="93"/>
  <c r="Y45" i="93"/>
  <c r="Y45" i="81"/>
  <c r="X45" i="81"/>
  <c r="X46" i="26"/>
  <c r="Y46" i="26"/>
  <c r="Z46" i="26" s="1"/>
  <c r="AN45" i="26" l="1"/>
  <c r="AF46" i="38"/>
  <c r="AO46" i="38" s="1"/>
  <c r="AG45" i="83"/>
  <c r="AP45" i="83" s="1"/>
  <c r="W47" i="38"/>
  <c r="AN46" i="86"/>
  <c r="AH46" i="38"/>
  <c r="AQ46" i="38" s="1"/>
  <c r="AE46" i="37"/>
  <c r="Z45" i="31"/>
  <c r="Z45" i="33"/>
  <c r="AF45" i="33" s="1"/>
  <c r="AO45" i="33" s="1"/>
  <c r="Z43" i="35"/>
  <c r="AF43" i="35" s="1"/>
  <c r="AO43" i="35" s="1"/>
  <c r="AF46" i="37"/>
  <c r="AO46" i="37" s="1"/>
  <c r="AF45" i="83"/>
  <c r="AO45" i="83" s="1"/>
  <c r="AE46" i="38"/>
  <c r="W47" i="44"/>
  <c r="Z45" i="81"/>
  <c r="AG45" i="81" s="1"/>
  <c r="AP45" i="81" s="1"/>
  <c r="W46" i="83"/>
  <c r="W45" i="29"/>
  <c r="Y45" i="29" s="1"/>
  <c r="Z46" i="91"/>
  <c r="W47" i="91" s="1"/>
  <c r="AE44" i="29"/>
  <c r="Z46" i="76"/>
  <c r="AG46" i="76" s="1"/>
  <c r="AP46" i="76" s="1"/>
  <c r="AF44" i="29"/>
  <c r="AO44" i="29" s="1"/>
  <c r="AE46" i="44"/>
  <c r="AN46" i="44" s="1"/>
  <c r="AF46" i="44"/>
  <c r="AO46" i="44" s="1"/>
  <c r="Z45" i="41"/>
  <c r="AF45" i="41" s="1"/>
  <c r="AO45" i="41" s="1"/>
  <c r="W45" i="94"/>
  <c r="Z46" i="77"/>
  <c r="AE46" i="77" s="1"/>
  <c r="Z47" i="40"/>
  <c r="AF47" i="40" s="1"/>
  <c r="AO47" i="40" s="1"/>
  <c r="Z45" i="93"/>
  <c r="W46" i="93" s="1"/>
  <c r="Z46" i="85"/>
  <c r="W47" i="85" s="1"/>
  <c r="Z44" i="90"/>
  <c r="W45" i="90" s="1"/>
  <c r="AG46" i="77"/>
  <c r="AP46" i="77" s="1"/>
  <c r="W46" i="81"/>
  <c r="AE45" i="81"/>
  <c r="AF45" i="81"/>
  <c r="AO45" i="81" s="1"/>
  <c r="AF46" i="76"/>
  <c r="AO46" i="76" s="1"/>
  <c r="W47" i="76"/>
  <c r="AE46" i="76"/>
  <c r="AR45" i="43"/>
  <c r="AH47" i="86"/>
  <c r="AQ47" i="86" s="1"/>
  <c r="X45" i="84"/>
  <c r="Y45" i="84"/>
  <c r="AR45" i="91"/>
  <c r="AR42" i="35"/>
  <c r="AH44" i="88"/>
  <c r="AQ44" i="88" s="1"/>
  <c r="AR44" i="93"/>
  <c r="AG45" i="33"/>
  <c r="AP45" i="33" s="1"/>
  <c r="AE45" i="33"/>
  <c r="W46" i="33"/>
  <c r="W44" i="35"/>
  <c r="AG43" i="35"/>
  <c r="AP43" i="35" s="1"/>
  <c r="AE43" i="35"/>
  <c r="Y46" i="87"/>
  <c r="X46" i="87"/>
  <c r="AN46" i="37"/>
  <c r="AI46" i="28"/>
  <c r="AN46" i="28"/>
  <c r="AI44" i="94"/>
  <c r="AN44" i="94"/>
  <c r="Y44" i="47"/>
  <c r="X44" i="47"/>
  <c r="AH45" i="39"/>
  <c r="AQ45" i="39" s="1"/>
  <c r="AI46" i="30"/>
  <c r="AN46" i="30"/>
  <c r="Y45" i="32"/>
  <c r="X45" i="32"/>
  <c r="Z47" i="86"/>
  <c r="AF45" i="92"/>
  <c r="AO45" i="92" s="1"/>
  <c r="W46" i="92"/>
  <c r="AG45" i="92"/>
  <c r="AP45" i="92" s="1"/>
  <c r="AE45" i="92"/>
  <c r="AR45" i="85"/>
  <c r="AH44" i="90"/>
  <c r="AQ44" i="90" s="1"/>
  <c r="AI46" i="79"/>
  <c r="AN46" i="79"/>
  <c r="AR42" i="89"/>
  <c r="Y45" i="74"/>
  <c r="X45" i="74"/>
  <c r="W48" i="48"/>
  <c r="AG47" i="48"/>
  <c r="AP47" i="48" s="1"/>
  <c r="AF47" i="48"/>
  <c r="AO47" i="48" s="1"/>
  <c r="AE47" i="48"/>
  <c r="AR45" i="26"/>
  <c r="W46" i="36"/>
  <c r="AG45" i="36"/>
  <c r="AP45" i="36" s="1"/>
  <c r="AE45" i="36"/>
  <c r="AF45" i="36"/>
  <c r="AO45" i="36" s="1"/>
  <c r="AR46" i="42"/>
  <c r="Y46" i="73"/>
  <c r="X46" i="73"/>
  <c r="AN45" i="87"/>
  <c r="AI45" i="87"/>
  <c r="AH47" i="96"/>
  <c r="AQ47" i="96" s="1"/>
  <c r="AH47" i="42"/>
  <c r="AQ47" i="42" s="1"/>
  <c r="AN44" i="29"/>
  <c r="AI44" i="29"/>
  <c r="Y47" i="38"/>
  <c r="X47" i="38"/>
  <c r="Z47" i="38" s="1"/>
  <c r="AH45" i="81"/>
  <c r="AQ45" i="81" s="1"/>
  <c r="AH46" i="26"/>
  <c r="AQ46" i="26" s="1"/>
  <c r="AH45" i="93"/>
  <c r="AQ45" i="93" s="1"/>
  <c r="Z45" i="39"/>
  <c r="AR45" i="77"/>
  <c r="Y45" i="78"/>
  <c r="X45" i="78"/>
  <c r="AI44" i="32"/>
  <c r="AN44" i="32"/>
  <c r="AI44" i="84"/>
  <c r="AN44" i="84"/>
  <c r="AH45" i="41"/>
  <c r="AQ45" i="41" s="1"/>
  <c r="AH45" i="31"/>
  <c r="AQ45" i="31" s="1"/>
  <c r="Z44" i="88"/>
  <c r="AI44" i="74"/>
  <c r="AN44" i="74"/>
  <c r="AH46" i="77"/>
  <c r="AQ46" i="77" s="1"/>
  <c r="AR46" i="40"/>
  <c r="AR46" i="96"/>
  <c r="AH46" i="91"/>
  <c r="AQ46" i="91" s="1"/>
  <c r="AN45" i="73"/>
  <c r="AI45" i="73"/>
  <c r="Z47" i="96"/>
  <c r="Z47" i="42"/>
  <c r="AR45" i="76"/>
  <c r="Y47" i="44"/>
  <c r="X47" i="44"/>
  <c r="AN45" i="83"/>
  <c r="AE46" i="26"/>
  <c r="W47" i="26"/>
  <c r="AG46" i="26"/>
  <c r="AP46" i="26" s="1"/>
  <c r="AF46" i="26"/>
  <c r="AO46" i="26" s="1"/>
  <c r="AR43" i="88"/>
  <c r="AI44" i="78"/>
  <c r="AN44" i="78"/>
  <c r="AR44" i="81"/>
  <c r="AH45" i="45"/>
  <c r="AQ45" i="45" s="1"/>
  <c r="AR44" i="39"/>
  <c r="AH46" i="43"/>
  <c r="AQ46" i="43" s="1"/>
  <c r="Y47" i="25"/>
  <c r="X47" i="25"/>
  <c r="AE44" i="75"/>
  <c r="W45" i="75"/>
  <c r="AF44" i="75"/>
  <c r="AO44" i="75" s="1"/>
  <c r="AG44" i="75"/>
  <c r="AP44" i="75" s="1"/>
  <c r="AH45" i="34"/>
  <c r="AQ45" i="34" s="1"/>
  <c r="X46" i="95"/>
  <c r="Y46" i="95"/>
  <c r="Y46" i="83"/>
  <c r="X46" i="83"/>
  <c r="W46" i="41"/>
  <c r="Y45" i="80"/>
  <c r="X45" i="80"/>
  <c r="Z45" i="80" s="1"/>
  <c r="AI46" i="25"/>
  <c r="AN46" i="25"/>
  <c r="AN43" i="27"/>
  <c r="AI43" i="27"/>
  <c r="AH45" i="33"/>
  <c r="AQ45" i="33" s="1"/>
  <c r="AH43" i="35"/>
  <c r="AQ43" i="35" s="1"/>
  <c r="AR44" i="34"/>
  <c r="Y47" i="37"/>
  <c r="X47" i="37"/>
  <c r="X47" i="28"/>
  <c r="Y47" i="28"/>
  <c r="AH43" i="89"/>
  <c r="AQ43" i="89" s="1"/>
  <c r="AN46" i="38"/>
  <c r="AG45" i="82"/>
  <c r="AP45" i="82" s="1"/>
  <c r="AF45" i="82"/>
  <c r="AO45" i="82" s="1"/>
  <c r="W46" i="82"/>
  <c r="AE45" i="82"/>
  <c r="AE45" i="31"/>
  <c r="W46" i="31"/>
  <c r="AG45" i="31"/>
  <c r="AP45" i="31" s="1"/>
  <c r="AF45" i="31"/>
  <c r="AO45" i="31" s="1"/>
  <c r="Y47" i="30"/>
  <c r="X47" i="30"/>
  <c r="AR44" i="45"/>
  <c r="AE43" i="46"/>
  <c r="W44" i="46"/>
  <c r="AG43" i="46"/>
  <c r="AP43" i="46" s="1"/>
  <c r="AF43" i="46"/>
  <c r="AO43" i="46" s="1"/>
  <c r="AN43" i="47"/>
  <c r="AI43" i="47"/>
  <c r="AR44" i="33"/>
  <c r="Z45" i="45"/>
  <c r="AN44" i="80"/>
  <c r="AI44" i="80"/>
  <c r="Y47" i="79"/>
  <c r="X47" i="79"/>
  <c r="Z46" i="43"/>
  <c r="AH46" i="85"/>
  <c r="AQ46" i="85" s="1"/>
  <c r="X44" i="27"/>
  <c r="Y44" i="27"/>
  <c r="AH46" i="76"/>
  <c r="AQ46" i="76" s="1"/>
  <c r="AR46" i="86"/>
  <c r="AR44" i="41"/>
  <c r="Z45" i="34"/>
  <c r="AR44" i="31"/>
  <c r="AN45" i="95"/>
  <c r="AI45" i="95"/>
  <c r="AR43" i="90"/>
  <c r="AH47" i="40"/>
  <c r="AQ47" i="40" s="1"/>
  <c r="Z43" i="89"/>
  <c r="Y45" i="94"/>
  <c r="X45" i="94"/>
  <c r="AI46" i="37" l="1"/>
  <c r="AF46" i="91"/>
  <c r="AO46" i="91" s="1"/>
  <c r="X45" i="29"/>
  <c r="AE46" i="91"/>
  <c r="AG46" i="91"/>
  <c r="AP46" i="91" s="1"/>
  <c r="AE44" i="90"/>
  <c r="AN44" i="90" s="1"/>
  <c r="AG45" i="41"/>
  <c r="AP45" i="41" s="1"/>
  <c r="AI45" i="83"/>
  <c r="AI46" i="38"/>
  <c r="AE45" i="41"/>
  <c r="Z47" i="28"/>
  <c r="AI46" i="44"/>
  <c r="AR46" i="44" s="1"/>
  <c r="AF46" i="77"/>
  <c r="AO46" i="77" s="1"/>
  <c r="AF46" i="85"/>
  <c r="AO46" i="85" s="1"/>
  <c r="AE46" i="85"/>
  <c r="AG46" i="85"/>
  <c r="AP46" i="85" s="1"/>
  <c r="W47" i="77"/>
  <c r="Z46" i="95"/>
  <c r="W47" i="95" s="1"/>
  <c r="AE45" i="93"/>
  <c r="AG47" i="40"/>
  <c r="AP47" i="40" s="1"/>
  <c r="AF45" i="93"/>
  <c r="AO45" i="93" s="1"/>
  <c r="W48" i="40"/>
  <c r="AG45" i="93"/>
  <c r="AP45" i="93" s="1"/>
  <c r="AE47" i="40"/>
  <c r="AI47" i="40" s="1"/>
  <c r="Z45" i="32"/>
  <c r="Z47" i="30"/>
  <c r="AF44" i="90"/>
  <c r="AO44" i="90" s="1"/>
  <c r="Z47" i="25"/>
  <c r="AG44" i="90"/>
  <c r="AP44" i="90" s="1"/>
  <c r="Z46" i="87"/>
  <c r="AE46" i="87" s="1"/>
  <c r="Z47" i="44"/>
  <c r="AG47" i="44" s="1"/>
  <c r="AP47" i="44" s="1"/>
  <c r="Z46" i="73"/>
  <c r="AE46" i="73" s="1"/>
  <c r="Z45" i="29"/>
  <c r="AE45" i="29" s="1"/>
  <c r="Z46" i="83"/>
  <c r="AE46" i="83" s="1"/>
  <c r="W47" i="73"/>
  <c r="AG46" i="73"/>
  <c r="AP46" i="73" s="1"/>
  <c r="AF46" i="73"/>
  <c r="AO46" i="73" s="1"/>
  <c r="W46" i="80"/>
  <c r="AG45" i="80"/>
  <c r="AP45" i="80" s="1"/>
  <c r="AE45" i="80"/>
  <c r="AF45" i="80"/>
  <c r="AO45" i="80" s="1"/>
  <c r="W46" i="29"/>
  <c r="AG45" i="29"/>
  <c r="AP45" i="29" s="1"/>
  <c r="AH47" i="79"/>
  <c r="AQ47" i="79" s="1"/>
  <c r="AI45" i="31"/>
  <c r="AN45" i="31"/>
  <c r="AH47" i="37"/>
  <c r="AQ47" i="37" s="1"/>
  <c r="AR46" i="25"/>
  <c r="Y47" i="91"/>
  <c r="X47" i="91"/>
  <c r="AH47" i="25"/>
  <c r="AQ47" i="25" s="1"/>
  <c r="AR44" i="78"/>
  <c r="AI46" i="26"/>
  <c r="AN46" i="26"/>
  <c r="AR44" i="32"/>
  <c r="AE45" i="39"/>
  <c r="W46" i="39"/>
  <c r="AF45" i="39"/>
  <c r="AO45" i="39" s="1"/>
  <c r="AG45" i="39"/>
  <c r="AP45" i="39" s="1"/>
  <c r="AF47" i="38"/>
  <c r="AO47" i="38" s="1"/>
  <c r="AE47" i="38"/>
  <c r="W48" i="38"/>
  <c r="AG47" i="38"/>
  <c r="AP47" i="38" s="1"/>
  <c r="X46" i="36"/>
  <c r="Y46" i="36"/>
  <c r="AG45" i="32"/>
  <c r="AP45" i="32" s="1"/>
  <c r="AF45" i="32"/>
  <c r="AO45" i="32" s="1"/>
  <c r="AE45" i="32"/>
  <c r="W46" i="32"/>
  <c r="AR44" i="94"/>
  <c r="AH45" i="29"/>
  <c r="AQ45" i="29" s="1"/>
  <c r="AR46" i="37"/>
  <c r="Y46" i="81"/>
  <c r="X46" i="81"/>
  <c r="AG47" i="30"/>
  <c r="AP47" i="30" s="1"/>
  <c r="AF47" i="30"/>
  <c r="AO47" i="30" s="1"/>
  <c r="AE47" i="30"/>
  <c r="W48" i="30"/>
  <c r="AH45" i="78"/>
  <c r="AQ45" i="78" s="1"/>
  <c r="X47" i="76"/>
  <c r="Y47" i="76"/>
  <c r="AR43" i="47"/>
  <c r="Z47" i="37"/>
  <c r="AI46" i="91"/>
  <c r="AN46" i="91"/>
  <c r="W48" i="42"/>
  <c r="AG47" i="42"/>
  <c r="AP47" i="42" s="1"/>
  <c r="AF47" i="42"/>
  <c r="AO47" i="42" s="1"/>
  <c r="AE47" i="42"/>
  <c r="AH45" i="74"/>
  <c r="AQ45" i="74" s="1"/>
  <c r="AR46" i="79"/>
  <c r="AR46" i="30"/>
  <c r="AH44" i="47"/>
  <c r="AQ44" i="47" s="1"/>
  <c r="Y44" i="35"/>
  <c r="X44" i="35"/>
  <c r="AH45" i="84"/>
  <c r="AQ45" i="84" s="1"/>
  <c r="X44" i="46"/>
  <c r="Y44" i="46"/>
  <c r="X48" i="48"/>
  <c r="Y48" i="48"/>
  <c r="Z48" i="48" s="1"/>
  <c r="X47" i="85"/>
  <c r="Y47" i="85"/>
  <c r="AH45" i="94"/>
  <c r="AQ45" i="94" s="1"/>
  <c r="Z47" i="79"/>
  <c r="AI43" i="46"/>
  <c r="AN43" i="46"/>
  <c r="Y46" i="82"/>
  <c r="X46" i="82"/>
  <c r="AI45" i="41"/>
  <c r="AN45" i="41"/>
  <c r="AR44" i="80"/>
  <c r="AR46" i="38"/>
  <c r="AR43" i="27"/>
  <c r="AH46" i="83"/>
  <c r="AQ46" i="83" s="1"/>
  <c r="AN45" i="93"/>
  <c r="AH47" i="44"/>
  <c r="AQ47" i="44" s="1"/>
  <c r="W48" i="96"/>
  <c r="AG47" i="96"/>
  <c r="AP47" i="96" s="1"/>
  <c r="AE47" i="96"/>
  <c r="AF47" i="96"/>
  <c r="AO47" i="96" s="1"/>
  <c r="AR44" i="74"/>
  <c r="Z45" i="78"/>
  <c r="AH46" i="73"/>
  <c r="AQ46" i="73" s="1"/>
  <c r="AI45" i="36"/>
  <c r="AN45" i="36"/>
  <c r="AI47" i="48"/>
  <c r="AN47" i="48"/>
  <c r="AE47" i="86"/>
  <c r="AG47" i="86"/>
  <c r="AP47" i="86" s="1"/>
  <c r="W48" i="86"/>
  <c r="AF47" i="86"/>
  <c r="AO47" i="86" s="1"/>
  <c r="X48" i="40"/>
  <c r="Y48" i="40"/>
  <c r="Y46" i="33"/>
  <c r="X46" i="33"/>
  <c r="Z45" i="84"/>
  <c r="AH45" i="80"/>
  <c r="AQ45" i="80" s="1"/>
  <c r="X46" i="41"/>
  <c r="Y46" i="41"/>
  <c r="AH46" i="95"/>
  <c r="AQ46" i="95" s="1"/>
  <c r="AG47" i="25"/>
  <c r="AP47" i="25" s="1"/>
  <c r="AF47" i="25"/>
  <c r="AO47" i="25" s="1"/>
  <c r="AE47" i="25"/>
  <c r="W48" i="25"/>
  <c r="X46" i="93"/>
  <c r="Y46" i="93"/>
  <c r="AR45" i="83"/>
  <c r="AR44" i="29"/>
  <c r="AR45" i="87"/>
  <c r="Y46" i="92"/>
  <c r="X46" i="92"/>
  <c r="AH46" i="87"/>
  <c r="AQ46" i="87" s="1"/>
  <c r="Z45" i="94"/>
  <c r="AH44" i="27"/>
  <c r="AQ44" i="27" s="1"/>
  <c r="AH47" i="28"/>
  <c r="AQ47" i="28" s="1"/>
  <c r="Y45" i="75"/>
  <c r="X45" i="75"/>
  <c r="AR45" i="73"/>
  <c r="AG44" i="88"/>
  <c r="AP44" i="88" s="1"/>
  <c r="AF44" i="88"/>
  <c r="AO44" i="88" s="1"/>
  <c r="AE44" i="88"/>
  <c r="W45" i="88"/>
  <c r="AR44" i="84"/>
  <c r="AH47" i="38"/>
  <c r="AQ47" i="38" s="1"/>
  <c r="Z45" i="74"/>
  <c r="AI45" i="92"/>
  <c r="AN45" i="92"/>
  <c r="AH45" i="32"/>
  <c r="AQ45" i="32" s="1"/>
  <c r="Z44" i="47"/>
  <c r="AR46" i="28"/>
  <c r="AI43" i="35"/>
  <c r="AN43" i="35"/>
  <c r="AI46" i="85"/>
  <c r="AN46" i="85"/>
  <c r="AI45" i="81"/>
  <c r="AN45" i="81"/>
  <c r="Y47" i="77"/>
  <c r="X47" i="77"/>
  <c r="Z47" i="77" s="1"/>
  <c r="AR45" i="95"/>
  <c r="AN45" i="82"/>
  <c r="AI45" i="82"/>
  <c r="Y45" i="90"/>
  <c r="X45" i="90"/>
  <c r="AF43" i="89"/>
  <c r="AO43" i="89" s="1"/>
  <c r="AE43" i="89"/>
  <c r="AG43" i="89"/>
  <c r="AP43" i="89" s="1"/>
  <c r="W44" i="89"/>
  <c r="AF45" i="34"/>
  <c r="AO45" i="34" s="1"/>
  <c r="AG45" i="34"/>
  <c r="AP45" i="34" s="1"/>
  <c r="W46" i="34"/>
  <c r="AE45" i="34"/>
  <c r="Z44" i="27"/>
  <c r="AE46" i="43"/>
  <c r="AG46" i="43"/>
  <c r="AP46" i="43" s="1"/>
  <c r="W47" i="43"/>
  <c r="AF46" i="43"/>
  <c r="AO46" i="43" s="1"/>
  <c r="AG45" i="45"/>
  <c r="AP45" i="45" s="1"/>
  <c r="AF45" i="45"/>
  <c r="AO45" i="45" s="1"/>
  <c r="W46" i="45"/>
  <c r="AE45" i="45"/>
  <c r="AH47" i="30"/>
  <c r="AQ47" i="30" s="1"/>
  <c r="X46" i="31"/>
  <c r="Y46" i="31"/>
  <c r="AE47" i="28"/>
  <c r="AF47" i="28"/>
  <c r="AO47" i="28" s="1"/>
  <c r="W48" i="28"/>
  <c r="AG47" i="28"/>
  <c r="AP47" i="28" s="1"/>
  <c r="AI44" i="75"/>
  <c r="AN44" i="75"/>
  <c r="X47" i="26"/>
  <c r="Y47" i="26"/>
  <c r="AN45" i="33"/>
  <c r="AI45" i="33"/>
  <c r="AN46" i="76"/>
  <c r="AI46" i="76"/>
  <c r="AI46" i="77"/>
  <c r="AN46" i="77"/>
  <c r="AF46" i="95" l="1"/>
  <c r="AO46" i="95" s="1"/>
  <c r="AN47" i="40"/>
  <c r="AE46" i="95"/>
  <c r="AG46" i="95"/>
  <c r="AP46" i="95" s="1"/>
  <c r="AF45" i="29"/>
  <c r="AO45" i="29" s="1"/>
  <c r="Z44" i="46"/>
  <c r="AG44" i="46" s="1"/>
  <c r="AP44" i="46" s="1"/>
  <c r="Z46" i="31"/>
  <c r="W48" i="44"/>
  <c r="AG46" i="87"/>
  <c r="AP46" i="87" s="1"/>
  <c r="W47" i="87"/>
  <c r="AI45" i="93"/>
  <c r="AR45" i="93" s="1"/>
  <c r="Z47" i="85"/>
  <c r="AG47" i="85" s="1"/>
  <c r="AP47" i="85" s="1"/>
  <c r="AI44" i="90"/>
  <c r="AF47" i="44"/>
  <c r="AO47" i="44" s="1"/>
  <c r="AG46" i="83"/>
  <c r="AP46" i="83" s="1"/>
  <c r="Z46" i="33"/>
  <c r="AF46" i="33" s="1"/>
  <c r="AO46" i="33" s="1"/>
  <c r="AF46" i="87"/>
  <c r="AO46" i="87" s="1"/>
  <c r="AE47" i="44"/>
  <c r="AN47" i="44" s="1"/>
  <c r="Z45" i="75"/>
  <c r="AG45" i="75" s="1"/>
  <c r="AP45" i="75" s="1"/>
  <c r="Z46" i="92"/>
  <c r="Z46" i="82"/>
  <c r="AG46" i="82" s="1"/>
  <c r="AP46" i="82" s="1"/>
  <c r="W47" i="83"/>
  <c r="Y47" i="83" s="1"/>
  <c r="Z47" i="91"/>
  <c r="AF47" i="91" s="1"/>
  <c r="AO47" i="91" s="1"/>
  <c r="AF46" i="83"/>
  <c r="AO46" i="83" s="1"/>
  <c r="AF48" i="48"/>
  <c r="AO48" i="48" s="1"/>
  <c r="W49" i="48"/>
  <c r="AG48" i="48"/>
  <c r="AP48" i="48" s="1"/>
  <c r="AE48" i="48"/>
  <c r="W47" i="82"/>
  <c r="AG46" i="31"/>
  <c r="AP46" i="31" s="1"/>
  <c r="AF46" i="31"/>
  <c r="AO46" i="31" s="1"/>
  <c r="AE46" i="31"/>
  <c r="W47" i="31"/>
  <c r="X47" i="43"/>
  <c r="Y47" i="43"/>
  <c r="AR45" i="82"/>
  <c r="AG47" i="77"/>
  <c r="AP47" i="77" s="1"/>
  <c r="AF47" i="77"/>
  <c r="AO47" i="77" s="1"/>
  <c r="AE47" i="77"/>
  <c r="W48" i="77"/>
  <c r="AR43" i="35"/>
  <c r="AR45" i="92"/>
  <c r="AF45" i="75"/>
  <c r="AO45" i="75" s="1"/>
  <c r="AE45" i="75"/>
  <c r="W46" i="75"/>
  <c r="X48" i="25"/>
  <c r="Y48" i="25"/>
  <c r="AH46" i="33"/>
  <c r="AQ46" i="33" s="1"/>
  <c r="AR47" i="48"/>
  <c r="AI47" i="96"/>
  <c r="AN47" i="96"/>
  <c r="AH46" i="82"/>
  <c r="AQ46" i="82" s="1"/>
  <c r="AH47" i="85"/>
  <c r="AQ47" i="85" s="1"/>
  <c r="AH44" i="46"/>
  <c r="AQ44" i="46" s="1"/>
  <c r="Y48" i="42"/>
  <c r="X48" i="42"/>
  <c r="AI47" i="38"/>
  <c r="AN47" i="38"/>
  <c r="AI45" i="39"/>
  <c r="AN45" i="39"/>
  <c r="AH47" i="91"/>
  <c r="AQ47" i="91" s="1"/>
  <c r="AN46" i="87"/>
  <c r="Y48" i="44"/>
  <c r="X48" i="44"/>
  <c r="Y48" i="28"/>
  <c r="X48" i="28"/>
  <c r="X48" i="86"/>
  <c r="Y48" i="86"/>
  <c r="W48" i="85"/>
  <c r="AH47" i="76"/>
  <c r="AQ47" i="76" s="1"/>
  <c r="AH46" i="81"/>
  <c r="AQ46" i="81" s="1"/>
  <c r="AH46" i="36"/>
  <c r="AQ46" i="36" s="1"/>
  <c r="AR45" i="31"/>
  <c r="AI45" i="80"/>
  <c r="AN45" i="80"/>
  <c r="Y47" i="73"/>
  <c r="X47" i="73"/>
  <c r="AR46" i="77"/>
  <c r="AN45" i="45"/>
  <c r="AI45" i="45"/>
  <c r="AN43" i="89"/>
  <c r="AI43" i="89"/>
  <c r="AG45" i="74"/>
  <c r="AP45" i="74" s="1"/>
  <c r="AF45" i="74"/>
  <c r="AO45" i="74" s="1"/>
  <c r="AE45" i="74"/>
  <c r="W46" i="74"/>
  <c r="Y46" i="45"/>
  <c r="X46" i="45"/>
  <c r="Z46" i="45" s="1"/>
  <c r="AR45" i="81"/>
  <c r="AR45" i="36"/>
  <c r="AG45" i="78"/>
  <c r="AP45" i="78" s="1"/>
  <c r="AF45" i="78"/>
  <c r="AO45" i="78" s="1"/>
  <c r="AE45" i="78"/>
  <c r="W46" i="78"/>
  <c r="AI47" i="42"/>
  <c r="AN47" i="42"/>
  <c r="AR46" i="91"/>
  <c r="Z47" i="76"/>
  <c r="X46" i="32"/>
  <c r="Y46" i="32"/>
  <c r="Z46" i="36"/>
  <c r="AN45" i="29"/>
  <c r="X47" i="95"/>
  <c r="Y47" i="95"/>
  <c r="AI47" i="44"/>
  <c r="AN46" i="83"/>
  <c r="X46" i="34"/>
  <c r="Y46" i="34"/>
  <c r="AF46" i="92"/>
  <c r="AO46" i="92" s="1"/>
  <c r="AE46" i="92"/>
  <c r="W47" i="92"/>
  <c r="AG46" i="92"/>
  <c r="AP46" i="92" s="1"/>
  <c r="AN47" i="25"/>
  <c r="AI47" i="25"/>
  <c r="AR46" i="76"/>
  <c r="AN47" i="28"/>
  <c r="AI47" i="28"/>
  <c r="AN46" i="43"/>
  <c r="AI46" i="43"/>
  <c r="AH45" i="90"/>
  <c r="AQ45" i="90" s="1"/>
  <c r="X45" i="88"/>
  <c r="Y45" i="88"/>
  <c r="AH46" i="93"/>
  <c r="AQ46" i="93" s="1"/>
  <c r="X48" i="96"/>
  <c r="Y48" i="96"/>
  <c r="AH48" i="48"/>
  <c r="AQ48" i="48" s="1"/>
  <c r="AR44" i="90"/>
  <c r="AH44" i="35"/>
  <c r="AQ44" i="35" s="1"/>
  <c r="AE47" i="37"/>
  <c r="W48" i="37"/>
  <c r="AF47" i="37"/>
  <c r="AO47" i="37" s="1"/>
  <c r="AG47" i="37"/>
  <c r="AP47" i="37" s="1"/>
  <c r="Y48" i="30"/>
  <c r="X48" i="30"/>
  <c r="Z46" i="81"/>
  <c r="AN45" i="32"/>
  <c r="AI45" i="32"/>
  <c r="Y47" i="87"/>
  <c r="X47" i="87"/>
  <c r="Z47" i="87" s="1"/>
  <c r="AH47" i="26"/>
  <c r="AQ47" i="26" s="1"/>
  <c r="AR45" i="33"/>
  <c r="AR44" i="75"/>
  <c r="W45" i="27"/>
  <c r="AG44" i="27"/>
  <c r="AP44" i="27" s="1"/>
  <c r="AF44" i="27"/>
  <c r="AO44" i="27" s="1"/>
  <c r="AE44" i="27"/>
  <c r="X44" i="89"/>
  <c r="Y44" i="89"/>
  <c r="AH47" i="77"/>
  <c r="AQ47" i="77" s="1"/>
  <c r="AR46" i="85"/>
  <c r="AR47" i="40"/>
  <c r="AH45" i="75"/>
  <c r="AQ45" i="75" s="1"/>
  <c r="Z46" i="93"/>
  <c r="AH46" i="41"/>
  <c r="AQ46" i="41" s="1"/>
  <c r="AH48" i="40"/>
  <c r="AQ48" i="40" s="1"/>
  <c r="AN47" i="86"/>
  <c r="AI47" i="86"/>
  <c r="AR43" i="46"/>
  <c r="AN47" i="30"/>
  <c r="AI47" i="30"/>
  <c r="AR46" i="26"/>
  <c r="Y46" i="80"/>
  <c r="X46" i="80"/>
  <c r="AI46" i="73"/>
  <c r="AN46" i="73"/>
  <c r="Z47" i="26"/>
  <c r="AH46" i="31"/>
  <c r="AQ46" i="31" s="1"/>
  <c r="AN45" i="34"/>
  <c r="AI45" i="34"/>
  <c r="Z45" i="90"/>
  <c r="AG44" i="47"/>
  <c r="AP44" i="47" s="1"/>
  <c r="AF44" i="47"/>
  <c r="AO44" i="47" s="1"/>
  <c r="W45" i="47"/>
  <c r="AE44" i="47"/>
  <c r="AN44" i="88"/>
  <c r="AI44" i="88"/>
  <c r="W46" i="94"/>
  <c r="AG45" i="94"/>
  <c r="AP45" i="94" s="1"/>
  <c r="AF45" i="94"/>
  <c r="AO45" i="94" s="1"/>
  <c r="AE45" i="94"/>
  <c r="AH46" i="92"/>
  <c r="AQ46" i="92" s="1"/>
  <c r="Z46" i="41"/>
  <c r="AF45" i="84"/>
  <c r="AO45" i="84" s="1"/>
  <c r="AE45" i="84"/>
  <c r="W46" i="84"/>
  <c r="AG45" i="84"/>
  <c r="AP45" i="84" s="1"/>
  <c r="Z48" i="40"/>
  <c r="AR45" i="41"/>
  <c r="AE47" i="79"/>
  <c r="W48" i="79"/>
  <c r="AG47" i="79"/>
  <c r="AP47" i="79" s="1"/>
  <c r="AF47" i="79"/>
  <c r="AO47" i="79" s="1"/>
  <c r="Z44" i="35"/>
  <c r="X48" i="38"/>
  <c r="Y48" i="38"/>
  <c r="X46" i="39"/>
  <c r="Y46" i="39"/>
  <c r="Y46" i="29"/>
  <c r="X46" i="29"/>
  <c r="AI46" i="95"/>
  <c r="AN46" i="95"/>
  <c r="AE47" i="85" l="1"/>
  <c r="W45" i="46"/>
  <c r="AE44" i="46"/>
  <c r="AF47" i="85"/>
  <c r="AO47" i="85" s="1"/>
  <c r="Z47" i="95"/>
  <c r="AF44" i="46"/>
  <c r="AO44" i="46" s="1"/>
  <c r="AI46" i="83"/>
  <c r="AI45" i="29"/>
  <c r="AI46" i="87"/>
  <c r="Z46" i="80"/>
  <c r="Z47" i="73"/>
  <c r="Z48" i="28"/>
  <c r="AG48" i="28" s="1"/>
  <c r="AP48" i="28" s="1"/>
  <c r="Z48" i="96"/>
  <c r="AE46" i="82"/>
  <c r="W47" i="33"/>
  <c r="AG46" i="33"/>
  <c r="AP46" i="33" s="1"/>
  <c r="AE46" i="33"/>
  <c r="X47" i="83"/>
  <c r="Z47" i="83" s="1"/>
  <c r="AF46" i="82"/>
  <c r="AO46" i="82" s="1"/>
  <c r="Z46" i="29"/>
  <c r="AF46" i="29" s="1"/>
  <c r="AO46" i="29" s="1"/>
  <c r="Z46" i="32"/>
  <c r="W48" i="91"/>
  <c r="AG47" i="91"/>
  <c r="AP47" i="91" s="1"/>
  <c r="Z48" i="42"/>
  <c r="AG48" i="42" s="1"/>
  <c r="AP48" i="42" s="1"/>
  <c r="Z48" i="30"/>
  <c r="AG48" i="30" s="1"/>
  <c r="AP48" i="30" s="1"/>
  <c r="Z46" i="39"/>
  <c r="AE46" i="39" s="1"/>
  <c r="AE47" i="91"/>
  <c r="Z48" i="38"/>
  <c r="W49" i="38" s="1"/>
  <c r="Z44" i="89"/>
  <c r="AG44" i="89" s="1"/>
  <c r="AP44" i="89" s="1"/>
  <c r="Z46" i="34"/>
  <c r="W47" i="34" s="1"/>
  <c r="W47" i="45"/>
  <c r="AG46" i="45"/>
  <c r="AP46" i="45" s="1"/>
  <c r="AF46" i="45"/>
  <c r="AO46" i="45" s="1"/>
  <c r="AE46" i="45"/>
  <c r="AE46" i="80"/>
  <c r="W47" i="80"/>
  <c r="AF46" i="80"/>
  <c r="AO46" i="80" s="1"/>
  <c r="AG46" i="80"/>
  <c r="AP46" i="80" s="1"/>
  <c r="AE44" i="35"/>
  <c r="W45" i="35"/>
  <c r="AF44" i="35"/>
  <c r="AO44" i="35" s="1"/>
  <c r="AG44" i="35"/>
  <c r="AP44" i="35" s="1"/>
  <c r="AR44" i="88"/>
  <c r="AR45" i="34"/>
  <c r="AI47" i="79"/>
  <c r="AN47" i="79"/>
  <c r="Y46" i="84"/>
  <c r="X46" i="84"/>
  <c r="Y45" i="47"/>
  <c r="X45" i="47"/>
  <c r="AR45" i="32"/>
  <c r="AH48" i="96"/>
  <c r="AQ48" i="96" s="1"/>
  <c r="Y47" i="92"/>
  <c r="X47" i="92"/>
  <c r="AH47" i="95"/>
  <c r="AQ47" i="95" s="1"/>
  <c r="AH46" i="32"/>
  <c r="AQ46" i="32" s="1"/>
  <c r="AR47" i="42"/>
  <c r="AR43" i="89"/>
  <c r="AH47" i="73"/>
  <c r="AQ47" i="73" s="1"/>
  <c r="AN44" i="46"/>
  <c r="AI47" i="85"/>
  <c r="AN47" i="85"/>
  <c r="AR46" i="87"/>
  <c r="AN45" i="75"/>
  <c r="AI45" i="75"/>
  <c r="Y47" i="31"/>
  <c r="X47" i="31"/>
  <c r="AI46" i="82"/>
  <c r="AN46" i="82"/>
  <c r="AN47" i="91"/>
  <c r="AI47" i="91"/>
  <c r="AN45" i="84"/>
  <c r="AI45" i="84"/>
  <c r="AE46" i="93"/>
  <c r="W47" i="93"/>
  <c r="AG46" i="93"/>
  <c r="AP46" i="93" s="1"/>
  <c r="AF46" i="93"/>
  <c r="AO46" i="93" s="1"/>
  <c r="AR45" i="39"/>
  <c r="X46" i="94"/>
  <c r="Y46" i="94"/>
  <c r="W47" i="32"/>
  <c r="AG46" i="32"/>
  <c r="AP46" i="32" s="1"/>
  <c r="AF46" i="32"/>
  <c r="AO46" i="32" s="1"/>
  <c r="AE46" i="32"/>
  <c r="AF47" i="73"/>
  <c r="AO47" i="73" s="1"/>
  <c r="AE47" i="73"/>
  <c r="W48" i="73"/>
  <c r="AG47" i="73"/>
  <c r="AP47" i="73" s="1"/>
  <c r="AH45" i="88"/>
  <c r="AQ45" i="88" s="1"/>
  <c r="AR46" i="83"/>
  <c r="Y46" i="78"/>
  <c r="X46" i="78"/>
  <c r="Z46" i="78" s="1"/>
  <c r="X46" i="74"/>
  <c r="Y46" i="74"/>
  <c r="AR45" i="45"/>
  <c r="AH48" i="44"/>
  <c r="AQ48" i="44" s="1"/>
  <c r="AH48" i="25"/>
  <c r="AQ48" i="25" s="1"/>
  <c r="Y48" i="77"/>
  <c r="X48" i="77"/>
  <c r="X47" i="82"/>
  <c r="Y47" i="82"/>
  <c r="AN46" i="33"/>
  <c r="AI46" i="33"/>
  <c r="AE47" i="95"/>
  <c r="W48" i="95"/>
  <c r="AF47" i="95"/>
  <c r="AO47" i="95" s="1"/>
  <c r="AG47" i="95"/>
  <c r="AP47" i="95" s="1"/>
  <c r="AN46" i="31"/>
  <c r="AI46" i="31"/>
  <c r="AH46" i="80"/>
  <c r="AQ46" i="80" s="1"/>
  <c r="AE46" i="81"/>
  <c r="AG46" i="81"/>
  <c r="AP46" i="81" s="1"/>
  <c r="AF46" i="81"/>
  <c r="AO46" i="81" s="1"/>
  <c r="W47" i="81"/>
  <c r="W48" i="76"/>
  <c r="AG47" i="76"/>
  <c r="AP47" i="76" s="1"/>
  <c r="AF47" i="76"/>
  <c r="AO47" i="76" s="1"/>
  <c r="AE47" i="76"/>
  <c r="AR46" i="95"/>
  <c r="AG48" i="40"/>
  <c r="AP48" i="40" s="1"/>
  <c r="AF48" i="40"/>
  <c r="AO48" i="40" s="1"/>
  <c r="AE48" i="40"/>
  <c r="W49" i="40"/>
  <c r="AG46" i="41"/>
  <c r="AP46" i="41" s="1"/>
  <c r="AF46" i="41"/>
  <c r="AO46" i="41" s="1"/>
  <c r="AE46" i="41"/>
  <c r="W47" i="41"/>
  <c r="AN45" i="94"/>
  <c r="AI45" i="94"/>
  <c r="AG45" i="90"/>
  <c r="AP45" i="90" s="1"/>
  <c r="AF45" i="90"/>
  <c r="AO45" i="90" s="1"/>
  <c r="AE45" i="90"/>
  <c r="W46" i="90"/>
  <c r="AH47" i="87"/>
  <c r="AQ47" i="87" s="1"/>
  <c r="AH48" i="30"/>
  <c r="AQ48" i="30" s="1"/>
  <c r="Y48" i="37"/>
  <c r="X48" i="37"/>
  <c r="Z45" i="88"/>
  <c r="AR46" i="43"/>
  <c r="AR47" i="25"/>
  <c r="AR45" i="29"/>
  <c r="AN45" i="78"/>
  <c r="AI45" i="78"/>
  <c r="AN45" i="74"/>
  <c r="AI45" i="74"/>
  <c r="AH48" i="86"/>
  <c r="AQ48" i="86" s="1"/>
  <c r="AR47" i="38"/>
  <c r="Z48" i="25"/>
  <c r="AN47" i="77"/>
  <c r="AI47" i="77"/>
  <c r="AH47" i="43"/>
  <c r="AQ47" i="43" s="1"/>
  <c r="Y48" i="91"/>
  <c r="X48" i="91"/>
  <c r="AI48" i="48"/>
  <c r="AN48" i="48"/>
  <c r="X47" i="33"/>
  <c r="Y47" i="33"/>
  <c r="AR46" i="73"/>
  <c r="AR47" i="86"/>
  <c r="AI44" i="27"/>
  <c r="AN44" i="27"/>
  <c r="AN44" i="47"/>
  <c r="AI44" i="47"/>
  <c r="AR47" i="44"/>
  <c r="AF46" i="36"/>
  <c r="AO46" i="36" s="1"/>
  <c r="AE46" i="36"/>
  <c r="W47" i="36"/>
  <c r="AG46" i="36"/>
  <c r="AP46" i="36" s="1"/>
  <c r="AH46" i="45"/>
  <c r="AQ46" i="45" s="1"/>
  <c r="AR45" i="80"/>
  <c r="Z48" i="86"/>
  <c r="Z48" i="44"/>
  <c r="AH48" i="42"/>
  <c r="AQ48" i="42" s="1"/>
  <c r="Y46" i="75"/>
  <c r="X46" i="75"/>
  <c r="Z47" i="43"/>
  <c r="AR47" i="30"/>
  <c r="AF48" i="96"/>
  <c r="AO48" i="96" s="1"/>
  <c r="AE48" i="96"/>
  <c r="AG48" i="96"/>
  <c r="AP48" i="96" s="1"/>
  <c r="W49" i="96"/>
  <c r="AI46" i="92"/>
  <c r="AN46" i="92"/>
  <c r="AH46" i="39"/>
  <c r="AQ46" i="39" s="1"/>
  <c r="AH46" i="29"/>
  <c r="AQ46" i="29" s="1"/>
  <c r="AE47" i="87"/>
  <c r="W48" i="87"/>
  <c r="AF47" i="87"/>
  <c r="AO47" i="87" s="1"/>
  <c r="AG47" i="87"/>
  <c r="AP47" i="87" s="1"/>
  <c r="AI47" i="37"/>
  <c r="AN47" i="37"/>
  <c r="AH48" i="38"/>
  <c r="AQ48" i="38" s="1"/>
  <c r="Y48" i="79"/>
  <c r="X48" i="79"/>
  <c r="AG47" i="26"/>
  <c r="AP47" i="26" s="1"/>
  <c r="AF47" i="26"/>
  <c r="AO47" i="26" s="1"/>
  <c r="AE47" i="26"/>
  <c r="W48" i="26"/>
  <c r="AH44" i="89"/>
  <c r="AQ44" i="89" s="1"/>
  <c r="X45" i="27"/>
  <c r="Y45" i="27"/>
  <c r="AR47" i="28"/>
  <c r="AH46" i="34"/>
  <c r="AQ46" i="34" s="1"/>
  <c r="Y45" i="46"/>
  <c r="X45" i="46"/>
  <c r="Y48" i="85"/>
  <c r="X48" i="85"/>
  <c r="AH48" i="28"/>
  <c r="AQ48" i="28" s="1"/>
  <c r="AR47" i="96"/>
  <c r="Y49" i="48"/>
  <c r="X49" i="48"/>
  <c r="AF48" i="42" l="1"/>
  <c r="AO48" i="42" s="1"/>
  <c r="W49" i="28"/>
  <c r="AI44" i="46"/>
  <c r="W49" i="42"/>
  <c r="AE48" i="28"/>
  <c r="AF48" i="28"/>
  <c r="AO48" i="28" s="1"/>
  <c r="Z46" i="84"/>
  <c r="AH47" i="83"/>
  <c r="AQ47" i="83" s="1"/>
  <c r="AE47" i="83"/>
  <c r="W48" i="83"/>
  <c r="AF47" i="83"/>
  <c r="AO47" i="83" s="1"/>
  <c r="AG47" i="83"/>
  <c r="AP47" i="83" s="1"/>
  <c r="Z46" i="75"/>
  <c r="Z47" i="82"/>
  <c r="Z46" i="74"/>
  <c r="AE44" i="89"/>
  <c r="AF48" i="38"/>
  <c r="AO48" i="38" s="1"/>
  <c r="Z45" i="46"/>
  <c r="W46" i="46" s="1"/>
  <c r="AF46" i="39"/>
  <c r="AO46" i="39" s="1"/>
  <c r="AG46" i="29"/>
  <c r="AP46" i="29" s="1"/>
  <c r="AG46" i="39"/>
  <c r="AP46" i="39" s="1"/>
  <c r="AE48" i="42"/>
  <c r="W47" i="29"/>
  <c r="AE48" i="30"/>
  <c r="AI48" i="30" s="1"/>
  <c r="W49" i="30"/>
  <c r="X49" i="30" s="1"/>
  <c r="AE46" i="29"/>
  <c r="AF46" i="34"/>
  <c r="AO46" i="34" s="1"/>
  <c r="AF48" i="30"/>
  <c r="AO48" i="30" s="1"/>
  <c r="Z48" i="77"/>
  <c r="Z48" i="37"/>
  <c r="AF48" i="37" s="1"/>
  <c r="AO48" i="37" s="1"/>
  <c r="W45" i="89"/>
  <c r="Y45" i="89" s="1"/>
  <c r="AE46" i="34"/>
  <c r="Z48" i="91"/>
  <c r="W49" i="91" s="1"/>
  <c r="Z45" i="27"/>
  <c r="AG45" i="27" s="1"/>
  <c r="AP45" i="27" s="1"/>
  <c r="AG46" i="34"/>
  <c r="AP46" i="34" s="1"/>
  <c r="AE48" i="38"/>
  <c r="AN48" i="38" s="1"/>
  <c r="Z47" i="31"/>
  <c r="AF47" i="31" s="1"/>
  <c r="AO47" i="31" s="1"/>
  <c r="Z45" i="47"/>
  <c r="AE45" i="47" s="1"/>
  <c r="AG48" i="38"/>
  <c r="AP48" i="38" s="1"/>
  <c r="Z47" i="33"/>
  <c r="W48" i="33" s="1"/>
  <c r="AF44" i="89"/>
  <c r="AO44" i="89" s="1"/>
  <c r="Z48" i="85"/>
  <c r="AF48" i="85" s="1"/>
  <c r="AO48" i="85" s="1"/>
  <c r="W47" i="39"/>
  <c r="X47" i="39" s="1"/>
  <c r="Z49" i="48"/>
  <c r="AF49" i="48" s="1"/>
  <c r="AO49" i="48" s="1"/>
  <c r="Z48" i="79"/>
  <c r="AG48" i="79" s="1"/>
  <c r="AP48" i="79" s="1"/>
  <c r="AE45" i="27"/>
  <c r="W46" i="27"/>
  <c r="W49" i="79"/>
  <c r="AF48" i="91"/>
  <c r="AO48" i="91" s="1"/>
  <c r="AE48" i="91"/>
  <c r="AG47" i="33"/>
  <c r="AP47" i="33" s="1"/>
  <c r="AF47" i="33"/>
  <c r="AO47" i="33" s="1"/>
  <c r="AE47" i="33"/>
  <c r="W46" i="47"/>
  <c r="AH45" i="46"/>
  <c r="AQ45" i="46" s="1"/>
  <c r="AI47" i="87"/>
  <c r="AN47" i="87"/>
  <c r="AN48" i="28"/>
  <c r="Y49" i="96"/>
  <c r="X49" i="96"/>
  <c r="AN46" i="41"/>
  <c r="AI46" i="41"/>
  <c r="X48" i="95"/>
  <c r="Y48" i="95"/>
  <c r="AN47" i="83"/>
  <c r="AH48" i="77"/>
  <c r="AQ48" i="77" s="1"/>
  <c r="AH46" i="78"/>
  <c r="AQ46" i="78" s="1"/>
  <c r="Y48" i="73"/>
  <c r="X48" i="73"/>
  <c r="AR45" i="84"/>
  <c r="AH47" i="31"/>
  <c r="AQ47" i="31" s="1"/>
  <c r="AH47" i="92"/>
  <c r="AQ47" i="92" s="1"/>
  <c r="X49" i="42"/>
  <c r="Y49" i="42"/>
  <c r="AI46" i="80"/>
  <c r="AN46" i="80"/>
  <c r="AI46" i="45"/>
  <c r="AN46" i="45"/>
  <c r="AI48" i="38"/>
  <c r="AH45" i="27"/>
  <c r="AQ45" i="27" s="1"/>
  <c r="X48" i="26"/>
  <c r="Y48" i="26"/>
  <c r="Z48" i="26" s="1"/>
  <c r="AR47" i="37"/>
  <c r="X49" i="28"/>
  <c r="Y49" i="28"/>
  <c r="AG47" i="43"/>
  <c r="AP47" i="43" s="1"/>
  <c r="AF47" i="43"/>
  <c r="AO47" i="43" s="1"/>
  <c r="AE47" i="43"/>
  <c r="W48" i="43"/>
  <c r="W49" i="25"/>
  <c r="AG48" i="25"/>
  <c r="AP48" i="25" s="1"/>
  <c r="AF48" i="25"/>
  <c r="AO48" i="25" s="1"/>
  <c r="AE48" i="25"/>
  <c r="W46" i="88"/>
  <c r="AG45" i="88"/>
  <c r="AP45" i="88" s="1"/>
  <c r="AF45" i="88"/>
  <c r="AO45" i="88" s="1"/>
  <c r="AE45" i="88"/>
  <c r="AN46" i="81"/>
  <c r="AI46" i="81"/>
  <c r="AR46" i="31"/>
  <c r="AI47" i="95"/>
  <c r="AN47" i="95"/>
  <c r="AR46" i="33"/>
  <c r="AI47" i="73"/>
  <c r="AN47" i="73"/>
  <c r="X47" i="32"/>
  <c r="Y47" i="32"/>
  <c r="AH46" i="84"/>
  <c r="AQ46" i="84" s="1"/>
  <c r="Y45" i="35"/>
  <c r="X45" i="35"/>
  <c r="AI48" i="42"/>
  <c r="AN48" i="42"/>
  <c r="AH49" i="48"/>
  <c r="AQ49" i="48" s="1"/>
  <c r="AN47" i="26"/>
  <c r="AI47" i="26"/>
  <c r="AH46" i="75"/>
  <c r="AQ46" i="75" s="1"/>
  <c r="AR44" i="47"/>
  <c r="AR48" i="48"/>
  <c r="AH48" i="37"/>
  <c r="AQ48" i="37" s="1"/>
  <c r="AR45" i="94"/>
  <c r="X48" i="76"/>
  <c r="Y48" i="76"/>
  <c r="W49" i="77"/>
  <c r="AG48" i="77"/>
  <c r="AP48" i="77" s="1"/>
  <c r="AF48" i="77"/>
  <c r="AO48" i="77" s="1"/>
  <c r="AE48" i="77"/>
  <c r="W47" i="78"/>
  <c r="AG46" i="78"/>
  <c r="AP46" i="78" s="1"/>
  <c r="AE46" i="78"/>
  <c r="AF46" i="78"/>
  <c r="AO46" i="78" s="1"/>
  <c r="AR47" i="91"/>
  <c r="AG47" i="31"/>
  <c r="AP47" i="31" s="1"/>
  <c r="AR47" i="85"/>
  <c r="Z47" i="92"/>
  <c r="AI44" i="35"/>
  <c r="AN44" i="35"/>
  <c r="X47" i="34"/>
  <c r="Y47" i="34"/>
  <c r="AH48" i="85"/>
  <c r="AQ48" i="85" s="1"/>
  <c r="AN48" i="96"/>
  <c r="AI48" i="96"/>
  <c r="Y47" i="36"/>
  <c r="X47" i="36"/>
  <c r="AH48" i="91"/>
  <c r="AQ48" i="91" s="1"/>
  <c r="AR45" i="74"/>
  <c r="Y47" i="81"/>
  <c r="X47" i="81"/>
  <c r="AI46" i="32"/>
  <c r="AN46" i="32"/>
  <c r="AH46" i="94"/>
  <c r="AQ46" i="94" s="1"/>
  <c r="AR45" i="75"/>
  <c r="AR44" i="46"/>
  <c r="AG46" i="84"/>
  <c r="AP46" i="84" s="1"/>
  <c r="AF46" i="84"/>
  <c r="AO46" i="84" s="1"/>
  <c r="AE46" i="84"/>
  <c r="W47" i="84"/>
  <c r="X47" i="29"/>
  <c r="Y47" i="29"/>
  <c r="W47" i="75"/>
  <c r="AG46" i="75"/>
  <c r="AP46" i="75" s="1"/>
  <c r="AF46" i="75"/>
  <c r="AO46" i="75" s="1"/>
  <c r="AE46" i="75"/>
  <c r="AE48" i="44"/>
  <c r="AF48" i="44"/>
  <c r="AO48" i="44" s="1"/>
  <c r="AG48" i="44"/>
  <c r="AP48" i="44" s="1"/>
  <c r="W49" i="44"/>
  <c r="AI46" i="36"/>
  <c r="AN46" i="36"/>
  <c r="AG48" i="37"/>
  <c r="AP48" i="37" s="1"/>
  <c r="Y46" i="90"/>
  <c r="X46" i="90"/>
  <c r="Z46" i="90" s="1"/>
  <c r="Y49" i="40"/>
  <c r="X49" i="40"/>
  <c r="AI47" i="76"/>
  <c r="AN47" i="76"/>
  <c r="Y48" i="83"/>
  <c r="X48" i="83"/>
  <c r="AH47" i="82"/>
  <c r="AQ47" i="82" s="1"/>
  <c r="AH46" i="74"/>
  <c r="AQ46" i="74" s="1"/>
  <c r="Z46" i="94"/>
  <c r="X47" i="93"/>
  <c r="Y47" i="93"/>
  <c r="AH45" i="47"/>
  <c r="AQ45" i="47" s="1"/>
  <c r="AI46" i="29"/>
  <c r="AN46" i="29"/>
  <c r="Y47" i="45"/>
  <c r="X47" i="45"/>
  <c r="AN44" i="89"/>
  <c r="AI44" i="89"/>
  <c r="Y49" i="38"/>
  <c r="X49" i="38"/>
  <c r="Y47" i="39"/>
  <c r="AH48" i="79"/>
  <c r="AQ48" i="79" s="1"/>
  <c r="Y48" i="87"/>
  <c r="X48" i="87"/>
  <c r="Z48" i="87" s="1"/>
  <c r="AR46" i="92"/>
  <c r="AG48" i="86"/>
  <c r="AP48" i="86" s="1"/>
  <c r="AF48" i="86"/>
  <c r="AO48" i="86" s="1"/>
  <c r="AE48" i="86"/>
  <c r="W49" i="86"/>
  <c r="AR44" i="27"/>
  <c r="AH47" i="33"/>
  <c r="AQ47" i="33" s="1"/>
  <c r="AR47" i="77"/>
  <c r="AR45" i="78"/>
  <c r="AN45" i="90"/>
  <c r="AI45" i="90"/>
  <c r="X47" i="41"/>
  <c r="Y47" i="41"/>
  <c r="AN48" i="40"/>
  <c r="AI48" i="40"/>
  <c r="AE47" i="82"/>
  <c r="AG47" i="82"/>
  <c r="AP47" i="82" s="1"/>
  <c r="AF47" i="82"/>
  <c r="AO47" i="82" s="1"/>
  <c r="W48" i="82"/>
  <c r="W47" i="74"/>
  <c r="AG46" i="74"/>
  <c r="AP46" i="74" s="1"/>
  <c r="AF46" i="74"/>
  <c r="AO46" i="74" s="1"/>
  <c r="AE46" i="74"/>
  <c r="AI46" i="93"/>
  <c r="AN46" i="93"/>
  <c r="AR46" i="82"/>
  <c r="AR47" i="79"/>
  <c r="X47" i="80"/>
  <c r="Y47" i="80"/>
  <c r="AI46" i="34"/>
  <c r="AN46" i="34"/>
  <c r="AN46" i="39"/>
  <c r="AI46" i="39"/>
  <c r="AN48" i="30" l="1"/>
  <c r="AF45" i="46"/>
  <c r="AO45" i="46" s="1"/>
  <c r="W49" i="37"/>
  <c r="AE45" i="46"/>
  <c r="AI47" i="83"/>
  <c r="AE48" i="37"/>
  <c r="AN48" i="37" s="1"/>
  <c r="AG45" i="46"/>
  <c r="AP45" i="46" s="1"/>
  <c r="AI48" i="28"/>
  <c r="AG48" i="85"/>
  <c r="AP48" i="85" s="1"/>
  <c r="AG48" i="91"/>
  <c r="AP48" i="91" s="1"/>
  <c r="AF45" i="47"/>
  <c r="AO45" i="47" s="1"/>
  <c r="Z49" i="38"/>
  <c r="AF49" i="38" s="1"/>
  <c r="AO49" i="38" s="1"/>
  <c r="Z47" i="29"/>
  <c r="AG47" i="29" s="1"/>
  <c r="AP47" i="29" s="1"/>
  <c r="Z48" i="73"/>
  <c r="AE48" i="73" s="1"/>
  <c r="AG45" i="47"/>
  <c r="AP45" i="47" s="1"/>
  <c r="W48" i="31"/>
  <c r="X45" i="89"/>
  <c r="W49" i="85"/>
  <c r="AE47" i="31"/>
  <c r="AE48" i="85"/>
  <c r="Y49" i="30"/>
  <c r="Z48" i="76"/>
  <c r="Z49" i="42"/>
  <c r="AF45" i="27"/>
  <c r="AO45" i="27" s="1"/>
  <c r="Z47" i="81"/>
  <c r="AE47" i="81" s="1"/>
  <c r="Z49" i="28"/>
  <c r="W50" i="28" s="1"/>
  <c r="AE48" i="79"/>
  <c r="AF48" i="79"/>
  <c r="AO48" i="79" s="1"/>
  <c r="AG49" i="48"/>
  <c r="AP49" i="48" s="1"/>
  <c r="W50" i="48"/>
  <c r="X50" i="48" s="1"/>
  <c r="Z47" i="80"/>
  <c r="AF47" i="80" s="1"/>
  <c r="AO47" i="80" s="1"/>
  <c r="Z47" i="34"/>
  <c r="AE47" i="34" s="1"/>
  <c r="AE49" i="48"/>
  <c r="Z47" i="36"/>
  <c r="W48" i="36" s="1"/>
  <c r="Z45" i="35"/>
  <c r="AE45" i="35" s="1"/>
  <c r="AF47" i="29"/>
  <c r="AO47" i="29" s="1"/>
  <c r="AE47" i="29"/>
  <c r="W48" i="29"/>
  <c r="AG47" i="80"/>
  <c r="AP47" i="80" s="1"/>
  <c r="AF47" i="81"/>
  <c r="AO47" i="81" s="1"/>
  <c r="W48" i="81"/>
  <c r="AG48" i="73"/>
  <c r="AP48" i="73" s="1"/>
  <c r="AF48" i="73"/>
  <c r="AO48" i="73" s="1"/>
  <c r="AG45" i="35"/>
  <c r="AP45" i="35" s="1"/>
  <c r="AH47" i="41"/>
  <c r="AQ47" i="41" s="1"/>
  <c r="AH49" i="30"/>
  <c r="AQ49" i="30" s="1"/>
  <c r="AN47" i="82"/>
  <c r="AI47" i="82"/>
  <c r="X49" i="86"/>
  <c r="Y49" i="86"/>
  <c r="AR46" i="39"/>
  <c r="AR46" i="93"/>
  <c r="AN48" i="86"/>
  <c r="AI48" i="86"/>
  <c r="AH48" i="87"/>
  <c r="AQ48" i="87" s="1"/>
  <c r="AI46" i="74"/>
  <c r="AN46" i="74"/>
  <c r="X48" i="82"/>
  <c r="Y48" i="82"/>
  <c r="X47" i="75"/>
  <c r="Y47" i="75"/>
  <c r="AN46" i="84"/>
  <c r="AI46" i="84"/>
  <c r="AH47" i="36"/>
  <c r="AQ47" i="36" s="1"/>
  <c r="AI47" i="31"/>
  <c r="AN47" i="31"/>
  <c r="AI48" i="77"/>
  <c r="AN48" i="77"/>
  <c r="AH48" i="76"/>
  <c r="AQ48" i="76" s="1"/>
  <c r="AR47" i="26"/>
  <c r="X46" i="46"/>
  <c r="Y46" i="46"/>
  <c r="AI48" i="25"/>
  <c r="AN48" i="25"/>
  <c r="AN47" i="43"/>
  <c r="AI47" i="43"/>
  <c r="AR47" i="83"/>
  <c r="AI47" i="33"/>
  <c r="AN47" i="33"/>
  <c r="AN45" i="27"/>
  <c r="AG48" i="87"/>
  <c r="AP48" i="87" s="1"/>
  <c r="AF48" i="87"/>
  <c r="AO48" i="87" s="1"/>
  <c r="AE48" i="87"/>
  <c r="W49" i="87"/>
  <c r="AR44" i="89"/>
  <c r="AR46" i="29"/>
  <c r="AR47" i="76"/>
  <c r="W47" i="90"/>
  <c r="AG46" i="90"/>
  <c r="AP46" i="90" s="1"/>
  <c r="AF46" i="90"/>
  <c r="AO46" i="90" s="1"/>
  <c r="AE46" i="90"/>
  <c r="AI48" i="44"/>
  <c r="AN48" i="44"/>
  <c r="AR46" i="32"/>
  <c r="AF48" i="76"/>
  <c r="AO48" i="76" s="1"/>
  <c r="AE48" i="76"/>
  <c r="AG48" i="76"/>
  <c r="AP48" i="76" s="1"/>
  <c r="W49" i="76"/>
  <c r="AR48" i="30"/>
  <c r="AH47" i="32"/>
  <c r="AQ47" i="32" s="1"/>
  <c r="AI45" i="88"/>
  <c r="AN45" i="88"/>
  <c r="AH45" i="89"/>
  <c r="AQ45" i="89" s="1"/>
  <c r="AR46" i="80"/>
  <c r="AH49" i="96"/>
  <c r="AQ49" i="96" s="1"/>
  <c r="AR47" i="87"/>
  <c r="AI45" i="47"/>
  <c r="AN45" i="47"/>
  <c r="AR46" i="34"/>
  <c r="Z47" i="41"/>
  <c r="AH47" i="39"/>
  <c r="AQ47" i="39" s="1"/>
  <c r="AH47" i="93"/>
  <c r="AQ47" i="93" s="1"/>
  <c r="AH49" i="40"/>
  <c r="AQ49" i="40" s="1"/>
  <c r="AR46" i="36"/>
  <c r="AI46" i="75"/>
  <c r="AN46" i="75"/>
  <c r="AH47" i="29"/>
  <c r="AQ47" i="29" s="1"/>
  <c r="AH47" i="81"/>
  <c r="AQ47" i="81" s="1"/>
  <c r="AR44" i="35"/>
  <c r="AI46" i="78"/>
  <c r="AN46" i="78"/>
  <c r="Z47" i="32"/>
  <c r="AR47" i="95"/>
  <c r="AN48" i="85"/>
  <c r="AI48" i="85"/>
  <c r="Y50" i="48"/>
  <c r="Z47" i="39"/>
  <c r="AH47" i="45"/>
  <c r="AQ47" i="45" s="1"/>
  <c r="Z47" i="93"/>
  <c r="AH48" i="83"/>
  <c r="AQ48" i="83" s="1"/>
  <c r="Y49" i="37"/>
  <c r="X49" i="37"/>
  <c r="AR48" i="96"/>
  <c r="AE47" i="92"/>
  <c r="AF47" i="92"/>
  <c r="AO47" i="92" s="1"/>
  <c r="W48" i="92"/>
  <c r="AG47" i="92"/>
  <c r="AP47" i="92" s="1"/>
  <c r="AI45" i="46"/>
  <c r="AN45" i="46"/>
  <c r="AR48" i="42"/>
  <c r="Z45" i="89"/>
  <c r="AH49" i="42"/>
  <c r="AQ49" i="42" s="1"/>
  <c r="AH48" i="95"/>
  <c r="AQ48" i="95" s="1"/>
  <c r="Z49" i="96"/>
  <c r="X48" i="33"/>
  <c r="Y48" i="33"/>
  <c r="AN49" i="48"/>
  <c r="AI49" i="48"/>
  <c r="AH49" i="38"/>
  <c r="AQ49" i="38" s="1"/>
  <c r="AE46" i="94"/>
  <c r="AF46" i="94"/>
  <c r="AO46" i="94" s="1"/>
  <c r="AG46" i="94"/>
  <c r="AP46" i="94" s="1"/>
  <c r="W47" i="94"/>
  <c r="Z49" i="40"/>
  <c r="AI48" i="37"/>
  <c r="Y49" i="44"/>
  <c r="X49" i="44"/>
  <c r="X47" i="84"/>
  <c r="Y47" i="84"/>
  <c r="X48" i="31"/>
  <c r="Y48" i="31"/>
  <c r="X49" i="77"/>
  <c r="Y49" i="77"/>
  <c r="Z49" i="77" s="1"/>
  <c r="AH45" i="35"/>
  <c r="AQ45" i="35" s="1"/>
  <c r="AR47" i="73"/>
  <c r="Y49" i="25"/>
  <c r="X49" i="25"/>
  <c r="AH48" i="26"/>
  <c r="AQ48" i="26" s="1"/>
  <c r="AG49" i="42"/>
  <c r="AP49" i="42" s="1"/>
  <c r="AF49" i="42"/>
  <c r="AO49" i="42" s="1"/>
  <c r="AE49" i="42"/>
  <c r="W50" i="42"/>
  <c r="Z48" i="95"/>
  <c r="AR48" i="28"/>
  <c r="Y49" i="91"/>
  <c r="X49" i="91"/>
  <c r="Y49" i="79"/>
  <c r="X49" i="79"/>
  <c r="Z49" i="79" s="1"/>
  <c r="X46" i="27"/>
  <c r="Y46" i="27"/>
  <c r="AR45" i="90"/>
  <c r="Z49" i="30"/>
  <c r="AH47" i="80"/>
  <c r="AQ47" i="80" s="1"/>
  <c r="X47" i="74"/>
  <c r="Y47" i="74"/>
  <c r="AR48" i="40"/>
  <c r="Z47" i="45"/>
  <c r="Z48" i="83"/>
  <c r="AH46" i="90"/>
  <c r="AQ46" i="90" s="1"/>
  <c r="AH47" i="34"/>
  <c r="AQ47" i="34" s="1"/>
  <c r="X47" i="78"/>
  <c r="Y47" i="78"/>
  <c r="AR46" i="81"/>
  <c r="Y46" i="88"/>
  <c r="X46" i="88"/>
  <c r="X48" i="43"/>
  <c r="Y48" i="43"/>
  <c r="AH49" i="28"/>
  <c r="AQ49" i="28" s="1"/>
  <c r="W49" i="26"/>
  <c r="AG48" i="26"/>
  <c r="AP48" i="26" s="1"/>
  <c r="AF48" i="26"/>
  <c r="AO48" i="26" s="1"/>
  <c r="AE48" i="26"/>
  <c r="AR48" i="38"/>
  <c r="AR46" i="45"/>
  <c r="AH48" i="73"/>
  <c r="AQ48" i="73" s="1"/>
  <c r="AR46" i="41"/>
  <c r="X46" i="47"/>
  <c r="Y46" i="47"/>
  <c r="AN48" i="91"/>
  <c r="AI48" i="91"/>
  <c r="AN48" i="79"/>
  <c r="AI48" i="79"/>
  <c r="Y49" i="85" l="1"/>
  <c r="AE49" i="38"/>
  <c r="X49" i="85"/>
  <c r="Z49" i="85" s="1"/>
  <c r="AI45" i="27"/>
  <c r="AG49" i="38"/>
  <c r="AP49" i="38" s="1"/>
  <c r="AF45" i="35"/>
  <c r="AO45" i="35" s="1"/>
  <c r="W50" i="38"/>
  <c r="W46" i="35"/>
  <c r="AG47" i="36"/>
  <c r="AP47" i="36" s="1"/>
  <c r="W49" i="73"/>
  <c r="AG47" i="81"/>
  <c r="AP47" i="81" s="1"/>
  <c r="W48" i="34"/>
  <c r="W48" i="80"/>
  <c r="Z49" i="91"/>
  <c r="AG47" i="34"/>
  <c r="AP47" i="34" s="1"/>
  <c r="AG49" i="28"/>
  <c r="AP49" i="28" s="1"/>
  <c r="Z49" i="25"/>
  <c r="AG49" i="25" s="1"/>
  <c r="AP49" i="25" s="1"/>
  <c r="AE49" i="28"/>
  <c r="AF47" i="34"/>
  <c r="AO47" i="34" s="1"/>
  <c r="AF49" i="28"/>
  <c r="AO49" i="28" s="1"/>
  <c r="Z47" i="75"/>
  <c r="Z48" i="31"/>
  <c r="AG48" i="31" s="1"/>
  <c r="AP48" i="31" s="1"/>
  <c r="Z50" i="48"/>
  <c r="AF50" i="48" s="1"/>
  <c r="AO50" i="48" s="1"/>
  <c r="AE47" i="36"/>
  <c r="AE47" i="80"/>
  <c r="AN47" i="80" s="1"/>
  <c r="Z46" i="88"/>
  <c r="AE46" i="88" s="1"/>
  <c r="Z47" i="84"/>
  <c r="W48" i="84" s="1"/>
  <c r="AF47" i="36"/>
  <c r="AO47" i="36" s="1"/>
  <c r="Z46" i="47"/>
  <c r="W47" i="47" s="1"/>
  <c r="Z49" i="44"/>
  <c r="AG49" i="44" s="1"/>
  <c r="AP49" i="44" s="1"/>
  <c r="Z48" i="33"/>
  <c r="AG48" i="33" s="1"/>
  <c r="AP48" i="33" s="1"/>
  <c r="Z47" i="78"/>
  <c r="AG47" i="78" s="1"/>
  <c r="AP47" i="78" s="1"/>
  <c r="AE49" i="77"/>
  <c r="W50" i="77"/>
  <c r="AF49" i="77"/>
  <c r="AO49" i="77" s="1"/>
  <c r="AG49" i="77"/>
  <c r="AP49" i="77" s="1"/>
  <c r="W50" i="91"/>
  <c r="AF49" i="91"/>
  <c r="AO49" i="91" s="1"/>
  <c r="AE49" i="91"/>
  <c r="AG49" i="91"/>
  <c r="AP49" i="91" s="1"/>
  <c r="AG47" i="84"/>
  <c r="AP47" i="84" s="1"/>
  <c r="AE47" i="84"/>
  <c r="AE48" i="31"/>
  <c r="AF48" i="31"/>
  <c r="AO48" i="31" s="1"/>
  <c r="AH48" i="43"/>
  <c r="AQ48" i="43" s="1"/>
  <c r="AH46" i="27"/>
  <c r="AQ46" i="27" s="1"/>
  <c r="Y50" i="42"/>
  <c r="X50" i="42"/>
  <c r="W46" i="89"/>
  <c r="AE45" i="89"/>
  <c r="AG45" i="89"/>
  <c r="AP45" i="89" s="1"/>
  <c r="AF45" i="89"/>
  <c r="AO45" i="89" s="1"/>
  <c r="Y48" i="92"/>
  <c r="X48" i="92"/>
  <c r="Z48" i="92" s="1"/>
  <c r="AH49" i="37"/>
  <c r="AQ49" i="37" s="1"/>
  <c r="AR48" i="85"/>
  <c r="AR46" i="78"/>
  <c r="AH49" i="85"/>
  <c r="AQ49" i="85" s="1"/>
  <c r="AI48" i="76"/>
  <c r="AN48" i="76"/>
  <c r="AI46" i="90"/>
  <c r="AN46" i="90"/>
  <c r="AH47" i="75"/>
  <c r="AQ47" i="75" s="1"/>
  <c r="AR46" i="74"/>
  <c r="AR48" i="86"/>
  <c r="AN45" i="35"/>
  <c r="AI45" i="35"/>
  <c r="AN49" i="38"/>
  <c r="Y49" i="73"/>
  <c r="X49" i="73"/>
  <c r="X49" i="26"/>
  <c r="Y49" i="26"/>
  <c r="AR48" i="79"/>
  <c r="AI48" i="26"/>
  <c r="AN48" i="26"/>
  <c r="AH47" i="74"/>
  <c r="AQ47" i="74" s="1"/>
  <c r="Z46" i="27"/>
  <c r="AN49" i="42"/>
  <c r="AI49" i="42"/>
  <c r="AR48" i="37"/>
  <c r="AG49" i="96"/>
  <c r="AP49" i="96" s="1"/>
  <c r="AF49" i="96"/>
  <c r="AO49" i="96" s="1"/>
  <c r="AE49" i="96"/>
  <c r="W50" i="96"/>
  <c r="AR45" i="88"/>
  <c r="AN48" i="87"/>
  <c r="AI48" i="87"/>
  <c r="AR47" i="33"/>
  <c r="AR48" i="25"/>
  <c r="AR48" i="77"/>
  <c r="AE47" i="75"/>
  <c r="W48" i="75"/>
  <c r="AF47" i="75"/>
  <c r="AO47" i="75" s="1"/>
  <c r="AG47" i="75"/>
  <c r="AP47" i="75" s="1"/>
  <c r="AH49" i="86"/>
  <c r="AQ49" i="86" s="1"/>
  <c r="AN48" i="73"/>
  <c r="AI48" i="73"/>
  <c r="Z48" i="43"/>
  <c r="AH46" i="88"/>
  <c r="AQ46" i="88" s="1"/>
  <c r="AH47" i="78"/>
  <c r="AQ47" i="78" s="1"/>
  <c r="AG48" i="83"/>
  <c r="AP48" i="83" s="1"/>
  <c r="AF48" i="83"/>
  <c r="AO48" i="83" s="1"/>
  <c r="W49" i="83"/>
  <c r="AE48" i="83"/>
  <c r="Z47" i="74"/>
  <c r="AF49" i="30"/>
  <c r="AO49" i="30" s="1"/>
  <c r="AE49" i="30"/>
  <c r="W50" i="30"/>
  <c r="AG49" i="30"/>
  <c r="AP49" i="30" s="1"/>
  <c r="AH49" i="79"/>
  <c r="AQ49" i="79" s="1"/>
  <c r="AH49" i="77"/>
  <c r="AQ49" i="77" s="1"/>
  <c r="AH47" i="84"/>
  <c r="AQ47" i="84" s="1"/>
  <c r="AN46" i="94"/>
  <c r="AI46" i="94"/>
  <c r="AR49" i="48"/>
  <c r="Z49" i="37"/>
  <c r="AG47" i="93"/>
  <c r="AP47" i="93" s="1"/>
  <c r="AE47" i="93"/>
  <c r="AF47" i="93"/>
  <c r="AO47" i="93" s="1"/>
  <c r="W48" i="93"/>
  <c r="W48" i="39"/>
  <c r="AG47" i="39"/>
  <c r="AP47" i="39" s="1"/>
  <c r="AF47" i="39"/>
  <c r="AO47" i="39" s="1"/>
  <c r="AE47" i="39"/>
  <c r="AR46" i="75"/>
  <c r="W48" i="41"/>
  <c r="AG47" i="41"/>
  <c r="AP47" i="41" s="1"/>
  <c r="AF47" i="41"/>
  <c r="AO47" i="41" s="1"/>
  <c r="AE47" i="41"/>
  <c r="Z49" i="86"/>
  <c r="Y50" i="28"/>
  <c r="X50" i="28"/>
  <c r="X48" i="29"/>
  <c r="Y48" i="29"/>
  <c r="AH46" i="47"/>
  <c r="AQ46" i="47" s="1"/>
  <c r="AR48" i="91"/>
  <c r="AF47" i="45"/>
  <c r="AO47" i="45" s="1"/>
  <c r="AE47" i="45"/>
  <c r="W48" i="45"/>
  <c r="AG47" i="45"/>
  <c r="AP47" i="45" s="1"/>
  <c r="AH49" i="25"/>
  <c r="AQ49" i="25" s="1"/>
  <c r="W50" i="40"/>
  <c r="AG49" i="40"/>
  <c r="AP49" i="40" s="1"/>
  <c r="AE49" i="40"/>
  <c r="AF49" i="40"/>
  <c r="AO49" i="40" s="1"/>
  <c r="AN47" i="92"/>
  <c r="AI47" i="92"/>
  <c r="AR45" i="47"/>
  <c r="X49" i="76"/>
  <c r="Y49" i="76"/>
  <c r="AH46" i="46"/>
  <c r="AQ46" i="46" s="1"/>
  <c r="AR47" i="31"/>
  <c r="AR46" i="84"/>
  <c r="AH48" i="82"/>
  <c r="AQ48" i="82" s="1"/>
  <c r="AR47" i="82"/>
  <c r="X48" i="36"/>
  <c r="Y48" i="36"/>
  <c r="X50" i="38"/>
  <c r="Y50" i="38"/>
  <c r="AN47" i="81"/>
  <c r="X48" i="80"/>
  <c r="Y48" i="80"/>
  <c r="AN47" i="29"/>
  <c r="AI47" i="29"/>
  <c r="W50" i="79"/>
  <c r="AG49" i="79"/>
  <c r="AP49" i="79" s="1"/>
  <c r="AF49" i="79"/>
  <c r="AO49" i="79" s="1"/>
  <c r="AE49" i="79"/>
  <c r="AG48" i="95"/>
  <c r="AP48" i="95" s="1"/>
  <c r="AF48" i="95"/>
  <c r="AO48" i="95" s="1"/>
  <c r="AE48" i="95"/>
  <c r="W49" i="95"/>
  <c r="AH49" i="44"/>
  <c r="AQ49" i="44" s="1"/>
  <c r="Y47" i="94"/>
  <c r="X47" i="94"/>
  <c r="AR45" i="46"/>
  <c r="AH50" i="48"/>
  <c r="AQ50" i="48" s="1"/>
  <c r="AF47" i="32"/>
  <c r="AO47" i="32" s="1"/>
  <c r="AE47" i="32"/>
  <c r="W48" i="32"/>
  <c r="AG47" i="32"/>
  <c r="AP47" i="32" s="1"/>
  <c r="Y47" i="90"/>
  <c r="X47" i="90"/>
  <c r="AR45" i="27"/>
  <c r="AR47" i="43"/>
  <c r="Z46" i="46"/>
  <c r="Z48" i="82"/>
  <c r="AN47" i="36"/>
  <c r="AI47" i="36"/>
  <c r="X48" i="34"/>
  <c r="Y48" i="34"/>
  <c r="AI49" i="28"/>
  <c r="AN49" i="28"/>
  <c r="X48" i="81"/>
  <c r="Y48" i="81"/>
  <c r="AH49" i="91"/>
  <c r="AQ49" i="91" s="1"/>
  <c r="W50" i="25"/>
  <c r="AH48" i="31"/>
  <c r="AQ48" i="31" s="1"/>
  <c r="AH48" i="33"/>
  <c r="AQ48" i="33" s="1"/>
  <c r="W51" i="48"/>
  <c r="AR48" i="44"/>
  <c r="Y49" i="87"/>
  <c r="X49" i="87"/>
  <c r="Y46" i="35"/>
  <c r="X46" i="35"/>
  <c r="AN47" i="34"/>
  <c r="W50" i="85" l="1"/>
  <c r="AG49" i="85"/>
  <c r="AP49" i="85" s="1"/>
  <c r="AE49" i="85"/>
  <c r="AF49" i="85"/>
  <c r="AO49" i="85" s="1"/>
  <c r="AE49" i="25"/>
  <c r="AI47" i="81"/>
  <c r="AR47" i="81" s="1"/>
  <c r="Z48" i="80"/>
  <c r="AF47" i="84"/>
  <c r="AO47" i="84" s="1"/>
  <c r="AG46" i="47"/>
  <c r="AP46" i="47" s="1"/>
  <c r="AG50" i="48"/>
  <c r="AP50" i="48" s="1"/>
  <c r="AE50" i="48"/>
  <c r="AF49" i="25"/>
  <c r="AO49" i="25" s="1"/>
  <c r="AI49" i="38"/>
  <c r="AF46" i="47"/>
  <c r="AO46" i="47" s="1"/>
  <c r="W49" i="31"/>
  <c r="W50" i="44"/>
  <c r="AE49" i="44"/>
  <c r="AF49" i="44"/>
  <c r="AO49" i="44" s="1"/>
  <c r="AI47" i="34"/>
  <c r="AI47" i="80"/>
  <c r="W49" i="33"/>
  <c r="AE46" i="47"/>
  <c r="W48" i="78"/>
  <c r="Y48" i="78" s="1"/>
  <c r="AG46" i="88"/>
  <c r="AP46" i="88" s="1"/>
  <c r="AE47" i="78"/>
  <c r="AF46" i="88"/>
  <c r="AO46" i="88" s="1"/>
  <c r="Z48" i="36"/>
  <c r="W49" i="36" s="1"/>
  <c r="AF47" i="78"/>
  <c r="AO47" i="78" s="1"/>
  <c r="W47" i="88"/>
  <c r="X47" i="88" s="1"/>
  <c r="AF48" i="33"/>
  <c r="AO48" i="33" s="1"/>
  <c r="Z48" i="81"/>
  <c r="W49" i="81" s="1"/>
  <c r="Z47" i="90"/>
  <c r="AG47" i="90" s="1"/>
  <c r="AP47" i="90" s="1"/>
  <c r="Z48" i="29"/>
  <c r="AF48" i="29" s="1"/>
  <c r="AO48" i="29" s="1"/>
  <c r="Z49" i="26"/>
  <c r="AE49" i="26" s="1"/>
  <c r="Z49" i="87"/>
  <c r="W50" i="87" s="1"/>
  <c r="AE48" i="33"/>
  <c r="AI48" i="33" s="1"/>
  <c r="W49" i="80"/>
  <c r="AG48" i="80"/>
  <c r="AP48" i="80" s="1"/>
  <c r="AE48" i="80"/>
  <c r="AF48" i="80"/>
  <c r="AO48" i="80" s="1"/>
  <c r="AF48" i="81"/>
  <c r="AO48" i="81" s="1"/>
  <c r="AE48" i="81"/>
  <c r="W48" i="90"/>
  <c r="AE48" i="29"/>
  <c r="X48" i="93"/>
  <c r="Y48" i="93"/>
  <c r="AH46" i="35"/>
  <c r="AQ46" i="35" s="1"/>
  <c r="AH49" i="87"/>
  <c r="AQ49" i="87" s="1"/>
  <c r="AN49" i="25"/>
  <c r="AR47" i="80"/>
  <c r="AR49" i="28"/>
  <c r="AG48" i="82"/>
  <c r="AP48" i="82" s="1"/>
  <c r="AF48" i="82"/>
  <c r="AO48" i="82" s="1"/>
  <c r="W49" i="82"/>
  <c r="AE48" i="82"/>
  <c r="AH47" i="90"/>
  <c r="AQ47" i="90" s="1"/>
  <c r="AI47" i="32"/>
  <c r="AN47" i="32"/>
  <c r="X49" i="95"/>
  <c r="Y49" i="95"/>
  <c r="AR47" i="92"/>
  <c r="X50" i="40"/>
  <c r="Y50" i="40"/>
  <c r="W50" i="86"/>
  <c r="AG49" i="86"/>
  <c r="AP49" i="86" s="1"/>
  <c r="AF49" i="86"/>
  <c r="AO49" i="86" s="1"/>
  <c r="AE49" i="86"/>
  <c r="Y48" i="39"/>
  <c r="X48" i="39"/>
  <c r="W50" i="37"/>
  <c r="AG49" i="37"/>
  <c r="AP49" i="37" s="1"/>
  <c r="AF49" i="37"/>
  <c r="AO49" i="37" s="1"/>
  <c r="AE49" i="37"/>
  <c r="AR48" i="73"/>
  <c r="AR48" i="87"/>
  <c r="AF46" i="27"/>
  <c r="AO46" i="27" s="1"/>
  <c r="AG46" i="27"/>
  <c r="AP46" i="27" s="1"/>
  <c r="W47" i="27"/>
  <c r="AE46" i="27"/>
  <c r="AR45" i="35"/>
  <c r="AR46" i="90"/>
  <c r="Y46" i="89"/>
  <c r="X46" i="89"/>
  <c r="AI47" i="84"/>
  <c r="AN47" i="84"/>
  <c r="AI49" i="91"/>
  <c r="AN49" i="91"/>
  <c r="AI47" i="41"/>
  <c r="AN47" i="41"/>
  <c r="AE47" i="74"/>
  <c r="W48" i="74"/>
  <c r="AF47" i="74"/>
  <c r="AO47" i="74" s="1"/>
  <c r="AG47" i="74"/>
  <c r="AP47" i="74" s="1"/>
  <c r="AR48" i="26"/>
  <c r="AH49" i="73"/>
  <c r="AQ49" i="73" s="1"/>
  <c r="AF48" i="92"/>
  <c r="AO48" i="92" s="1"/>
  <c r="AE48" i="92"/>
  <c r="AG48" i="92"/>
  <c r="AP48" i="92" s="1"/>
  <c r="W49" i="92"/>
  <c r="AH50" i="42"/>
  <c r="AQ50" i="42" s="1"/>
  <c r="X49" i="33"/>
  <c r="Y49" i="33"/>
  <c r="AR47" i="34"/>
  <c r="AH48" i="34"/>
  <c r="AQ48" i="34" s="1"/>
  <c r="X50" i="79"/>
  <c r="Y50" i="79"/>
  <c r="AR47" i="29"/>
  <c r="AH49" i="76"/>
  <c r="AQ49" i="76" s="1"/>
  <c r="Y48" i="45"/>
  <c r="X48" i="45"/>
  <c r="Z48" i="45" s="1"/>
  <c r="AI47" i="39"/>
  <c r="AN47" i="39"/>
  <c r="AN48" i="83"/>
  <c r="AI48" i="83"/>
  <c r="X50" i="85"/>
  <c r="Y50" i="85"/>
  <c r="AR48" i="76"/>
  <c r="Y51" i="48"/>
  <c r="X51" i="48"/>
  <c r="AE46" i="46"/>
  <c r="W47" i="46"/>
  <c r="AG46" i="46"/>
  <c r="AP46" i="46" s="1"/>
  <c r="AF46" i="46"/>
  <c r="AO46" i="46" s="1"/>
  <c r="AH48" i="29"/>
  <c r="AQ48" i="29" s="1"/>
  <c r="AH48" i="81"/>
  <c r="AQ48" i="81" s="1"/>
  <c r="Z48" i="34"/>
  <c r="AH47" i="94"/>
  <c r="AQ47" i="94" s="1"/>
  <c r="Z49" i="76"/>
  <c r="AI49" i="40"/>
  <c r="AN49" i="40"/>
  <c r="AI47" i="45"/>
  <c r="AN47" i="45"/>
  <c r="AH50" i="28"/>
  <c r="AQ50" i="28" s="1"/>
  <c r="AR46" i="94"/>
  <c r="Y49" i="83"/>
  <c r="X49" i="83"/>
  <c r="Y50" i="96"/>
  <c r="X50" i="96"/>
  <c r="Z49" i="73"/>
  <c r="Z50" i="42"/>
  <c r="Y50" i="91"/>
  <c r="X50" i="91"/>
  <c r="Z50" i="91" s="1"/>
  <c r="X50" i="44"/>
  <c r="Y50" i="44"/>
  <c r="AN48" i="95"/>
  <c r="AI48" i="95"/>
  <c r="AN46" i="88"/>
  <c r="AH48" i="36"/>
  <c r="AQ48" i="36" s="1"/>
  <c r="AI49" i="79"/>
  <c r="AN49" i="79"/>
  <c r="AH50" i="38"/>
  <c r="AQ50" i="38" s="1"/>
  <c r="AN47" i="93"/>
  <c r="AI47" i="93"/>
  <c r="Y50" i="30"/>
  <c r="X50" i="30"/>
  <c r="Y48" i="75"/>
  <c r="X48" i="75"/>
  <c r="AR49" i="42"/>
  <c r="AI45" i="89"/>
  <c r="AN45" i="89"/>
  <c r="X49" i="31"/>
  <c r="Y49" i="31"/>
  <c r="X48" i="84"/>
  <c r="Y48" i="84"/>
  <c r="X47" i="47"/>
  <c r="Y47" i="47"/>
  <c r="Y50" i="77"/>
  <c r="X50" i="77"/>
  <c r="Z50" i="77" s="1"/>
  <c r="AR47" i="36"/>
  <c r="Z46" i="35"/>
  <c r="AN50" i="48"/>
  <c r="AI50" i="48"/>
  <c r="Y50" i="25"/>
  <c r="X50" i="25"/>
  <c r="X48" i="32"/>
  <c r="Y48" i="32"/>
  <c r="Z47" i="94"/>
  <c r="AH48" i="80"/>
  <c r="AQ48" i="80" s="1"/>
  <c r="Z50" i="38"/>
  <c r="Z50" i="28"/>
  <c r="X48" i="41"/>
  <c r="Y48" i="41"/>
  <c r="AI49" i="30"/>
  <c r="AN49" i="30"/>
  <c r="W49" i="43"/>
  <c r="AG48" i="43"/>
  <c r="AP48" i="43" s="1"/>
  <c r="AF48" i="43"/>
  <c r="AO48" i="43" s="1"/>
  <c r="AE48" i="43"/>
  <c r="AI47" i="75"/>
  <c r="AN47" i="75"/>
  <c r="AI49" i="85"/>
  <c r="AN49" i="85"/>
  <c r="AN49" i="96"/>
  <c r="AI49" i="96"/>
  <c r="AH49" i="26"/>
  <c r="AQ49" i="26" s="1"/>
  <c r="AR49" i="38"/>
  <c r="AH48" i="92"/>
  <c r="AQ48" i="92" s="1"/>
  <c r="AI47" i="78"/>
  <c r="AN47" i="78"/>
  <c r="AI48" i="31"/>
  <c r="AN48" i="31"/>
  <c r="AN49" i="44"/>
  <c r="AN46" i="47"/>
  <c r="AI46" i="47"/>
  <c r="AI49" i="77"/>
  <c r="AN49" i="77"/>
  <c r="AI49" i="44" l="1"/>
  <c r="AI46" i="88"/>
  <c r="AN48" i="33"/>
  <c r="AI49" i="25"/>
  <c r="AF47" i="90"/>
  <c r="AO47" i="90" s="1"/>
  <c r="Z49" i="83"/>
  <c r="AF49" i="83" s="1"/>
  <c r="AO49" i="83" s="1"/>
  <c r="Z48" i="84"/>
  <c r="Z49" i="95"/>
  <c r="AG48" i="29"/>
  <c r="AP48" i="29" s="1"/>
  <c r="AE48" i="36"/>
  <c r="W49" i="29"/>
  <c r="Y47" i="88"/>
  <c r="Z47" i="88" s="1"/>
  <c r="AE49" i="87"/>
  <c r="X48" i="78"/>
  <c r="Z48" i="78" s="1"/>
  <c r="AF49" i="87"/>
  <c r="AO49" i="87" s="1"/>
  <c r="AG49" i="87"/>
  <c r="AP49" i="87" s="1"/>
  <c r="AG48" i="81"/>
  <c r="AP48" i="81" s="1"/>
  <c r="AF48" i="36"/>
  <c r="AO48" i="36" s="1"/>
  <c r="Z50" i="85"/>
  <c r="Z48" i="41"/>
  <c r="Z48" i="93"/>
  <c r="Z50" i="25"/>
  <c r="W51" i="25" s="1"/>
  <c r="Z51" i="48"/>
  <c r="AG51" i="48" s="1"/>
  <c r="AP51" i="48" s="1"/>
  <c r="AF49" i="26"/>
  <c r="AO49" i="26" s="1"/>
  <c r="AG49" i="26"/>
  <c r="AP49" i="26" s="1"/>
  <c r="AE47" i="90"/>
  <c r="AG48" i="36"/>
  <c r="AP48" i="36" s="1"/>
  <c r="Z50" i="79"/>
  <c r="Z48" i="39"/>
  <c r="AE48" i="39" s="1"/>
  <c r="Z49" i="31"/>
  <c r="W50" i="31" s="1"/>
  <c r="Z48" i="75"/>
  <c r="AG48" i="75" s="1"/>
  <c r="AP48" i="75" s="1"/>
  <c r="W50" i="26"/>
  <c r="W50" i="95"/>
  <c r="AG49" i="95"/>
  <c r="AP49" i="95" s="1"/>
  <c r="AF49" i="95"/>
  <c r="AO49" i="95" s="1"/>
  <c r="AE49" i="95"/>
  <c r="AE50" i="25"/>
  <c r="AF48" i="75"/>
  <c r="AO48" i="75" s="1"/>
  <c r="AR45" i="89"/>
  <c r="AR48" i="33"/>
  <c r="AH48" i="32"/>
  <c r="AQ48" i="32" s="1"/>
  <c r="AG50" i="77"/>
  <c r="AP50" i="77" s="1"/>
  <c r="AF50" i="77"/>
  <c r="AO50" i="77" s="1"/>
  <c r="AE50" i="77"/>
  <c r="W51" i="77"/>
  <c r="AG48" i="78"/>
  <c r="AP48" i="78" s="1"/>
  <c r="AF48" i="78"/>
  <c r="AO48" i="78" s="1"/>
  <c r="AE48" i="78"/>
  <c r="W49" i="78"/>
  <c r="AH49" i="83"/>
  <c r="AQ49" i="83" s="1"/>
  <c r="AR46" i="47"/>
  <c r="AH48" i="41"/>
  <c r="AQ48" i="41" s="1"/>
  <c r="Z48" i="32"/>
  <c r="W47" i="35"/>
  <c r="AG46" i="35"/>
  <c r="AP46" i="35" s="1"/>
  <c r="AF46" i="35"/>
  <c r="AO46" i="35" s="1"/>
  <c r="AE46" i="35"/>
  <c r="AR49" i="79"/>
  <c r="W51" i="42"/>
  <c r="AG50" i="42"/>
  <c r="AP50" i="42" s="1"/>
  <c r="AF50" i="42"/>
  <c r="AO50" i="42" s="1"/>
  <c r="AE50" i="42"/>
  <c r="AR49" i="40"/>
  <c r="AF50" i="85"/>
  <c r="AO50" i="85" s="1"/>
  <c r="AE50" i="85"/>
  <c r="W51" i="85"/>
  <c r="AG50" i="85"/>
  <c r="AP50" i="85" s="1"/>
  <c r="AN48" i="92"/>
  <c r="AI48" i="92"/>
  <c r="Y48" i="74"/>
  <c r="X48" i="74"/>
  <c r="AI49" i="37"/>
  <c r="AN49" i="37"/>
  <c r="Y50" i="86"/>
  <c r="X50" i="86"/>
  <c r="Z50" i="86" s="1"/>
  <c r="AH47" i="88"/>
  <c r="AQ47" i="88" s="1"/>
  <c r="W49" i="93"/>
  <c r="AG48" i="93"/>
  <c r="AP48" i="93" s="1"/>
  <c r="AF48" i="93"/>
  <c r="AO48" i="93" s="1"/>
  <c r="AE48" i="93"/>
  <c r="X49" i="36"/>
  <c r="Y49" i="36"/>
  <c r="AR48" i="31"/>
  <c r="AR49" i="85"/>
  <c r="AH50" i="44"/>
  <c r="AQ50" i="44" s="1"/>
  <c r="W50" i="73"/>
  <c r="AG49" i="73"/>
  <c r="AP49" i="73" s="1"/>
  <c r="AE49" i="73"/>
  <c r="AF49" i="73"/>
  <c r="AO49" i="73" s="1"/>
  <c r="AG49" i="76"/>
  <c r="AP49" i="76" s="1"/>
  <c r="AF49" i="76"/>
  <c r="AO49" i="76" s="1"/>
  <c r="W50" i="76"/>
  <c r="AE49" i="76"/>
  <c r="AG48" i="45"/>
  <c r="AP48" i="45" s="1"/>
  <c r="AF48" i="45"/>
  <c r="AO48" i="45" s="1"/>
  <c r="W49" i="45"/>
  <c r="AE48" i="45"/>
  <c r="AR47" i="84"/>
  <c r="Z50" i="44"/>
  <c r="AH50" i="96"/>
  <c r="AQ50" i="96" s="1"/>
  <c r="AH49" i="33"/>
  <c r="AQ49" i="33" s="1"/>
  <c r="AH46" i="89"/>
  <c r="AQ46" i="89" s="1"/>
  <c r="AI49" i="86"/>
  <c r="AN49" i="86"/>
  <c r="AH50" i="40"/>
  <c r="AQ50" i="40" s="1"/>
  <c r="AN48" i="82"/>
  <c r="AI48" i="82"/>
  <c r="X49" i="81"/>
  <c r="Y49" i="81"/>
  <c r="AI48" i="80"/>
  <c r="AN48" i="80"/>
  <c r="AE48" i="41"/>
  <c r="W49" i="41"/>
  <c r="AF48" i="41"/>
  <c r="AO48" i="41" s="1"/>
  <c r="AG48" i="41"/>
  <c r="AP48" i="41" s="1"/>
  <c r="AH50" i="25"/>
  <c r="AQ50" i="25" s="1"/>
  <c r="AH47" i="47"/>
  <c r="AQ47" i="47" s="1"/>
  <c r="AH50" i="30"/>
  <c r="AQ50" i="30" s="1"/>
  <c r="AF48" i="34"/>
  <c r="AO48" i="34" s="1"/>
  <c r="AG48" i="34"/>
  <c r="AP48" i="34" s="1"/>
  <c r="W49" i="34"/>
  <c r="AE48" i="34"/>
  <c r="AF51" i="48"/>
  <c r="AO51" i="48" s="1"/>
  <c r="AR48" i="83"/>
  <c r="AI47" i="74"/>
  <c r="AN47" i="74"/>
  <c r="AR47" i="32"/>
  <c r="AI48" i="29"/>
  <c r="AN48" i="29"/>
  <c r="AR49" i="44"/>
  <c r="X49" i="43"/>
  <c r="Y49" i="43"/>
  <c r="Z47" i="47"/>
  <c r="AR47" i="78"/>
  <c r="AR47" i="75"/>
  <c r="AF50" i="38"/>
  <c r="AO50" i="38" s="1"/>
  <c r="AE50" i="38"/>
  <c r="W51" i="38"/>
  <c r="AG50" i="38"/>
  <c r="AP50" i="38" s="1"/>
  <c r="AG47" i="94"/>
  <c r="AP47" i="94" s="1"/>
  <c r="W48" i="94"/>
  <c r="AE47" i="94"/>
  <c r="AF47" i="94"/>
  <c r="AO47" i="94" s="1"/>
  <c r="AH50" i="77"/>
  <c r="AQ50" i="77" s="1"/>
  <c r="AH48" i="78"/>
  <c r="AQ48" i="78" s="1"/>
  <c r="Z50" i="30"/>
  <c r="AR46" i="88"/>
  <c r="AH50" i="91"/>
  <c r="AQ50" i="91" s="1"/>
  <c r="Y47" i="46"/>
  <c r="X47" i="46"/>
  <c r="Z49" i="33"/>
  <c r="X49" i="92"/>
  <c r="Y49" i="92"/>
  <c r="AR47" i="41"/>
  <c r="AN46" i="27"/>
  <c r="AI46" i="27"/>
  <c r="Z50" i="40"/>
  <c r="Y49" i="82"/>
  <c r="X49" i="82"/>
  <c r="AI49" i="87"/>
  <c r="AN49" i="87"/>
  <c r="AN48" i="36"/>
  <c r="AE49" i="83"/>
  <c r="AN47" i="90"/>
  <c r="AI47" i="90"/>
  <c r="Y50" i="87"/>
  <c r="X50" i="87"/>
  <c r="AE50" i="28"/>
  <c r="AF50" i="28"/>
  <c r="AO50" i="28" s="1"/>
  <c r="W51" i="28"/>
  <c r="AG50" i="28"/>
  <c r="AP50" i="28" s="1"/>
  <c r="AR49" i="96"/>
  <c r="AI48" i="43"/>
  <c r="AN48" i="43"/>
  <c r="AR49" i="30"/>
  <c r="AR50" i="48"/>
  <c r="AH48" i="84"/>
  <c r="AQ48" i="84" s="1"/>
  <c r="AH48" i="75"/>
  <c r="AQ48" i="75" s="1"/>
  <c r="AR47" i="93"/>
  <c r="AR48" i="95"/>
  <c r="Z50" i="96"/>
  <c r="AR47" i="45"/>
  <c r="AI46" i="46"/>
  <c r="AN46" i="46"/>
  <c r="AR47" i="39"/>
  <c r="AH50" i="79"/>
  <c r="AQ50" i="79" s="1"/>
  <c r="Z46" i="89"/>
  <c r="X47" i="27"/>
  <c r="Y47" i="27"/>
  <c r="Y50" i="37"/>
  <c r="X50" i="37"/>
  <c r="AH49" i="95"/>
  <c r="AQ49" i="95" s="1"/>
  <c r="X50" i="26"/>
  <c r="Y50" i="26"/>
  <c r="X49" i="29"/>
  <c r="Y49" i="29"/>
  <c r="AH49" i="31"/>
  <c r="AQ49" i="31" s="1"/>
  <c r="AR49" i="77"/>
  <c r="AF48" i="84"/>
  <c r="AO48" i="84" s="1"/>
  <c r="AE48" i="84"/>
  <c r="W49" i="84"/>
  <c r="AG48" i="84"/>
  <c r="AP48" i="84" s="1"/>
  <c r="AF50" i="91"/>
  <c r="AO50" i="91" s="1"/>
  <c r="AE50" i="91"/>
  <c r="AG50" i="91"/>
  <c r="AP50" i="91" s="1"/>
  <c r="W51" i="91"/>
  <c r="AH51" i="48"/>
  <c r="AQ51" i="48" s="1"/>
  <c r="AH50" i="85"/>
  <c r="AQ50" i="85" s="1"/>
  <c r="AH48" i="45"/>
  <c r="AQ48" i="45" s="1"/>
  <c r="AE50" i="79"/>
  <c r="W51" i="79"/>
  <c r="AG50" i="79"/>
  <c r="AP50" i="79" s="1"/>
  <c r="AF50" i="79"/>
  <c r="AO50" i="79" s="1"/>
  <c r="AR49" i="91"/>
  <c r="AH48" i="39"/>
  <c r="AQ48" i="39" s="1"/>
  <c r="AR49" i="25"/>
  <c r="AH48" i="93"/>
  <c r="AQ48" i="93" s="1"/>
  <c r="AN49" i="26"/>
  <c r="X48" i="90"/>
  <c r="Y48" i="90"/>
  <c r="AN48" i="81"/>
  <c r="X49" i="80"/>
  <c r="Y49" i="80"/>
  <c r="AG47" i="88" l="1"/>
  <c r="AP47" i="88" s="1"/>
  <c r="AF47" i="88"/>
  <c r="AO47" i="88" s="1"/>
  <c r="AE47" i="88"/>
  <c r="W48" i="88"/>
  <c r="AF49" i="31"/>
  <c r="AO49" i="31" s="1"/>
  <c r="AE49" i="31"/>
  <c r="AN49" i="31" s="1"/>
  <c r="AG49" i="31"/>
  <c r="AP49" i="31" s="1"/>
  <c r="AI48" i="36"/>
  <c r="AF50" i="25"/>
  <c r="AO50" i="25" s="1"/>
  <c r="W50" i="83"/>
  <c r="AG49" i="83"/>
  <c r="AP49" i="83" s="1"/>
  <c r="AI49" i="26"/>
  <c r="AR49" i="26" s="1"/>
  <c r="Z50" i="26"/>
  <c r="W49" i="75"/>
  <c r="AE48" i="75"/>
  <c r="Z47" i="27"/>
  <c r="AF47" i="27" s="1"/>
  <c r="AO47" i="27" s="1"/>
  <c r="Z49" i="43"/>
  <c r="AG49" i="43" s="1"/>
  <c r="AP49" i="43" s="1"/>
  <c r="AG48" i="39"/>
  <c r="AP48" i="39" s="1"/>
  <c r="AG50" i="25"/>
  <c r="AP50" i="25" s="1"/>
  <c r="AF48" i="39"/>
  <c r="AO48" i="39" s="1"/>
  <c r="W52" i="48"/>
  <c r="X52" i="48" s="1"/>
  <c r="AI48" i="81"/>
  <c r="W49" i="39"/>
  <c r="AE51" i="48"/>
  <c r="AI51" i="48" s="1"/>
  <c r="Z50" i="87"/>
  <c r="Z48" i="90"/>
  <c r="AF48" i="90" s="1"/>
  <c r="AO48" i="90" s="1"/>
  <c r="Z49" i="80"/>
  <c r="AE49" i="80" s="1"/>
  <c r="W48" i="27"/>
  <c r="AE47" i="27"/>
  <c r="AG47" i="27"/>
  <c r="AP47" i="27" s="1"/>
  <c r="AG50" i="26"/>
  <c r="AP50" i="26" s="1"/>
  <c r="AF50" i="26"/>
  <c r="AO50" i="26" s="1"/>
  <c r="AE50" i="26"/>
  <c r="W51" i="26"/>
  <c r="AH50" i="37"/>
  <c r="AQ50" i="37" s="1"/>
  <c r="W51" i="96"/>
  <c r="AG50" i="96"/>
  <c r="AP50" i="96" s="1"/>
  <c r="AE50" i="96"/>
  <c r="AF50" i="96"/>
  <c r="AO50" i="96" s="1"/>
  <c r="AH49" i="82"/>
  <c r="AQ49" i="82" s="1"/>
  <c r="AH47" i="46"/>
  <c r="AQ47" i="46" s="1"/>
  <c r="AN50" i="91"/>
  <c r="AI50" i="91"/>
  <c r="AH50" i="26"/>
  <c r="AQ50" i="26" s="1"/>
  <c r="AI49" i="83"/>
  <c r="AN49" i="83"/>
  <c r="AR49" i="87"/>
  <c r="AF49" i="33"/>
  <c r="AO49" i="33" s="1"/>
  <c r="AG49" i="33"/>
  <c r="AP49" i="33" s="1"/>
  <c r="W50" i="33"/>
  <c r="AE49" i="33"/>
  <c r="AN47" i="94"/>
  <c r="AI47" i="94"/>
  <c r="AI50" i="38"/>
  <c r="AN50" i="38"/>
  <c r="AG47" i="47"/>
  <c r="AP47" i="47" s="1"/>
  <c r="AF47" i="47"/>
  <c r="AO47" i="47" s="1"/>
  <c r="W48" i="47"/>
  <c r="AE47" i="47"/>
  <c r="AN48" i="34"/>
  <c r="AI48" i="34"/>
  <c r="AI48" i="41"/>
  <c r="AN48" i="41"/>
  <c r="AR48" i="82"/>
  <c r="W51" i="44"/>
  <c r="AF50" i="44"/>
  <c r="AO50" i="44" s="1"/>
  <c r="AE50" i="44"/>
  <c r="AG50" i="44"/>
  <c r="AP50" i="44" s="1"/>
  <c r="AI48" i="93"/>
  <c r="AN48" i="93"/>
  <c r="AE50" i="86"/>
  <c r="W51" i="86"/>
  <c r="AF50" i="86"/>
  <c r="AO50" i="86" s="1"/>
  <c r="AG50" i="86"/>
  <c r="AP50" i="86" s="1"/>
  <c r="AR48" i="92"/>
  <c r="AN48" i="78"/>
  <c r="AI48" i="78"/>
  <c r="AN50" i="25"/>
  <c r="AI50" i="25"/>
  <c r="AE50" i="87"/>
  <c r="W51" i="87"/>
  <c r="AF50" i="87"/>
  <c r="AO50" i="87" s="1"/>
  <c r="AG50" i="87"/>
  <c r="AP50" i="87" s="1"/>
  <c r="X48" i="94"/>
  <c r="Y48" i="94"/>
  <c r="X49" i="39"/>
  <c r="Y49" i="39"/>
  <c r="Y51" i="42"/>
  <c r="X51" i="42"/>
  <c r="AN48" i="75"/>
  <c r="AI48" i="75"/>
  <c r="X50" i="95"/>
  <c r="Y50" i="95"/>
  <c r="AH49" i="80"/>
  <c r="AQ49" i="80" s="1"/>
  <c r="Y51" i="28"/>
  <c r="X51" i="28"/>
  <c r="Z51" i="28" s="1"/>
  <c r="AR47" i="90"/>
  <c r="X50" i="83"/>
  <c r="Y50" i="83"/>
  <c r="AH49" i="43"/>
  <c r="AQ49" i="43" s="1"/>
  <c r="AN48" i="39"/>
  <c r="X49" i="34"/>
  <c r="Y49" i="34"/>
  <c r="AR48" i="80"/>
  <c r="AR49" i="86"/>
  <c r="AN49" i="76"/>
  <c r="AI49" i="76"/>
  <c r="AI49" i="73"/>
  <c r="AN49" i="73"/>
  <c r="AR49" i="37"/>
  <c r="X47" i="35"/>
  <c r="Z47" i="35" s="1"/>
  <c r="Y47" i="35"/>
  <c r="Y48" i="88"/>
  <c r="X48" i="88"/>
  <c r="X50" i="31"/>
  <c r="Y50" i="31"/>
  <c r="AH48" i="74"/>
  <c r="AQ48" i="74" s="1"/>
  <c r="AI50" i="42"/>
  <c r="AN50" i="42"/>
  <c r="AG48" i="32"/>
  <c r="AP48" i="32" s="1"/>
  <c r="AF48" i="32"/>
  <c r="AO48" i="32" s="1"/>
  <c r="AE48" i="32"/>
  <c r="W49" i="32"/>
  <c r="AI49" i="95"/>
  <c r="AN49" i="95"/>
  <c r="AI49" i="31"/>
  <c r="AR48" i="29"/>
  <c r="Y51" i="91"/>
  <c r="X51" i="91"/>
  <c r="AH49" i="29"/>
  <c r="AQ49" i="29" s="1"/>
  <c r="Z50" i="37"/>
  <c r="AR48" i="43"/>
  <c r="Z49" i="82"/>
  <c r="Z47" i="46"/>
  <c r="Y51" i="79"/>
  <c r="X51" i="79"/>
  <c r="X49" i="84"/>
  <c r="Y49" i="84"/>
  <c r="Z49" i="29"/>
  <c r="AR46" i="46"/>
  <c r="AI50" i="28"/>
  <c r="AN50" i="28"/>
  <c r="AR48" i="36"/>
  <c r="AF50" i="40"/>
  <c r="AO50" i="40" s="1"/>
  <c r="AE50" i="40"/>
  <c r="W51" i="40"/>
  <c r="AG50" i="40"/>
  <c r="AP50" i="40" s="1"/>
  <c r="AH49" i="92"/>
  <c r="AQ49" i="92" s="1"/>
  <c r="AR47" i="74"/>
  <c r="AH49" i="81"/>
  <c r="AQ49" i="81" s="1"/>
  <c r="AN48" i="45"/>
  <c r="AI48" i="45"/>
  <c r="Y50" i="76"/>
  <c r="X50" i="76"/>
  <c r="AH49" i="36"/>
  <c r="AQ49" i="36" s="1"/>
  <c r="Y49" i="93"/>
  <c r="X49" i="93"/>
  <c r="AH50" i="86"/>
  <c r="AQ50" i="86" s="1"/>
  <c r="Y51" i="85"/>
  <c r="X51" i="85"/>
  <c r="AI46" i="35"/>
  <c r="AN46" i="35"/>
  <c r="Y51" i="77"/>
  <c r="X51" i="77"/>
  <c r="AN47" i="88"/>
  <c r="AI47" i="88"/>
  <c r="AH48" i="90"/>
  <c r="AQ48" i="90" s="1"/>
  <c r="AF46" i="89"/>
  <c r="AO46" i="89" s="1"/>
  <c r="AE46" i="89"/>
  <c r="AG46" i="89"/>
  <c r="AP46" i="89" s="1"/>
  <c r="W47" i="89"/>
  <c r="AR48" i="81"/>
  <c r="AI50" i="79"/>
  <c r="AN50" i="79"/>
  <c r="AN48" i="84"/>
  <c r="AI48" i="84"/>
  <c r="AH47" i="27"/>
  <c r="AQ47" i="27" s="1"/>
  <c r="AH50" i="87"/>
  <c r="AQ50" i="87" s="1"/>
  <c r="AR46" i="27"/>
  <c r="Z49" i="92"/>
  <c r="AG50" i="30"/>
  <c r="AP50" i="30" s="1"/>
  <c r="AF50" i="30"/>
  <c r="AO50" i="30" s="1"/>
  <c r="AE50" i="30"/>
  <c r="W51" i="30"/>
  <c r="X51" i="38"/>
  <c r="Y51" i="38"/>
  <c r="X49" i="41"/>
  <c r="Y49" i="41"/>
  <c r="Z49" i="81"/>
  <c r="Y49" i="45"/>
  <c r="X49" i="45"/>
  <c r="Y50" i="73"/>
  <c r="X50" i="73"/>
  <c r="Z50" i="73" s="1"/>
  <c r="Z49" i="36"/>
  <c r="Z48" i="74"/>
  <c r="AI50" i="85"/>
  <c r="AN50" i="85"/>
  <c r="Y49" i="78"/>
  <c r="X49" i="78"/>
  <c r="AN50" i="77"/>
  <c r="AI50" i="77"/>
  <c r="Y49" i="75"/>
  <c r="X49" i="75"/>
  <c r="Y51" i="25"/>
  <c r="X51" i="25"/>
  <c r="Z51" i="25" s="1"/>
  <c r="AN51" i="48" l="1"/>
  <c r="AF49" i="43"/>
  <c r="AO49" i="43" s="1"/>
  <c r="AI48" i="39"/>
  <c r="W50" i="43"/>
  <c r="AE49" i="43"/>
  <c r="Z49" i="34"/>
  <c r="AG49" i="34" s="1"/>
  <c r="AP49" i="34" s="1"/>
  <c r="W50" i="80"/>
  <c r="Y52" i="48"/>
  <c r="AE48" i="90"/>
  <c r="W49" i="90"/>
  <c r="AF49" i="80"/>
  <c r="AO49" i="80" s="1"/>
  <c r="AG48" i="90"/>
  <c r="AP48" i="90" s="1"/>
  <c r="Z51" i="91"/>
  <c r="AG49" i="80"/>
  <c r="AP49" i="80" s="1"/>
  <c r="Z50" i="31"/>
  <c r="Z49" i="93"/>
  <c r="AG49" i="93" s="1"/>
  <c r="AP49" i="93" s="1"/>
  <c r="Z50" i="83"/>
  <c r="Z49" i="45"/>
  <c r="W50" i="45" s="1"/>
  <c r="Z49" i="84"/>
  <c r="Z51" i="38"/>
  <c r="AG51" i="38" s="1"/>
  <c r="AP51" i="38" s="1"/>
  <c r="Z50" i="76"/>
  <c r="AF50" i="76" s="1"/>
  <c r="AO50" i="76" s="1"/>
  <c r="Z50" i="95"/>
  <c r="AG50" i="95" s="1"/>
  <c r="AP50" i="95" s="1"/>
  <c r="W50" i="34"/>
  <c r="W51" i="76"/>
  <c r="AG50" i="76"/>
  <c r="AP50" i="76" s="1"/>
  <c r="AG48" i="74"/>
  <c r="AP48" i="74" s="1"/>
  <c r="AF48" i="74"/>
  <c r="AO48" i="74" s="1"/>
  <c r="AE48" i="74"/>
  <c r="W49" i="74"/>
  <c r="AR50" i="79"/>
  <c r="AN46" i="89"/>
  <c r="AI46" i="89"/>
  <c r="AE49" i="93"/>
  <c r="AH50" i="76"/>
  <c r="AQ50" i="76" s="1"/>
  <c r="AH49" i="84"/>
  <c r="AQ49" i="84" s="1"/>
  <c r="X49" i="32"/>
  <c r="Y49" i="32"/>
  <c r="Z49" i="32" s="1"/>
  <c r="AH50" i="31"/>
  <c r="AQ50" i="31" s="1"/>
  <c r="AH47" i="35"/>
  <c r="AQ47" i="35" s="1"/>
  <c r="AR49" i="76"/>
  <c r="AR48" i="39"/>
  <c r="AH51" i="42"/>
  <c r="AQ51" i="42" s="1"/>
  <c r="Y51" i="87"/>
  <c r="X51" i="87"/>
  <c r="AI50" i="86"/>
  <c r="AN50" i="86"/>
  <c r="AR48" i="34"/>
  <c r="X50" i="33"/>
  <c r="Y50" i="33"/>
  <c r="X51" i="26"/>
  <c r="Y51" i="26"/>
  <c r="AI49" i="80"/>
  <c r="AN49" i="80"/>
  <c r="W52" i="25"/>
  <c r="AG51" i="25"/>
  <c r="AP51" i="25" s="1"/>
  <c r="AF51" i="25"/>
  <c r="AO51" i="25" s="1"/>
  <c r="AE51" i="25"/>
  <c r="AF49" i="36"/>
  <c r="AO49" i="36" s="1"/>
  <c r="AE49" i="36"/>
  <c r="W50" i="36"/>
  <c r="AG49" i="36"/>
  <c r="AP49" i="36" s="1"/>
  <c r="AR47" i="88"/>
  <c r="AR46" i="35"/>
  <c r="Y51" i="40"/>
  <c r="X51" i="40"/>
  <c r="Z51" i="40" s="1"/>
  <c r="AR50" i="28"/>
  <c r="AG49" i="84"/>
  <c r="AP49" i="84" s="1"/>
  <c r="AF49" i="84"/>
  <c r="AO49" i="84" s="1"/>
  <c r="W50" i="84"/>
  <c r="AE49" i="84"/>
  <c r="AG47" i="46"/>
  <c r="AP47" i="46" s="1"/>
  <c r="AF47" i="46"/>
  <c r="AO47" i="46" s="1"/>
  <c r="AE47" i="46"/>
  <c r="W48" i="46"/>
  <c r="AG51" i="91"/>
  <c r="AP51" i="91" s="1"/>
  <c r="AF51" i="91"/>
  <c r="AO51" i="91" s="1"/>
  <c r="W52" i="91"/>
  <c r="AE51" i="91"/>
  <c r="AN48" i="32"/>
  <c r="AI48" i="32"/>
  <c r="AE50" i="83"/>
  <c r="AG50" i="83"/>
  <c r="AP50" i="83" s="1"/>
  <c r="AF50" i="83"/>
  <c r="AO50" i="83" s="1"/>
  <c r="W51" i="83"/>
  <c r="AH48" i="94"/>
  <c r="AQ48" i="94" s="1"/>
  <c r="AI50" i="87"/>
  <c r="AN50" i="87"/>
  <c r="X51" i="44"/>
  <c r="Y51" i="44"/>
  <c r="AR49" i="83"/>
  <c r="AR50" i="91"/>
  <c r="AN50" i="26"/>
  <c r="AI50" i="26"/>
  <c r="AH49" i="75"/>
  <c r="AQ49" i="75" s="1"/>
  <c r="AH50" i="73"/>
  <c r="AQ50" i="73" s="1"/>
  <c r="AE49" i="81"/>
  <c r="AG49" i="81"/>
  <c r="AP49" i="81" s="1"/>
  <c r="AF49" i="81"/>
  <c r="AO49" i="81" s="1"/>
  <c r="W50" i="81"/>
  <c r="AF49" i="92"/>
  <c r="AO49" i="92" s="1"/>
  <c r="W50" i="92"/>
  <c r="AE49" i="92"/>
  <c r="AG49" i="92"/>
  <c r="AP49" i="92" s="1"/>
  <c r="AH51" i="85"/>
  <c r="AQ51" i="85" s="1"/>
  <c r="AI50" i="40"/>
  <c r="AN50" i="40"/>
  <c r="AH51" i="79"/>
  <c r="AQ51" i="79" s="1"/>
  <c r="W50" i="82"/>
  <c r="AG49" i="82"/>
  <c r="AP49" i="82" s="1"/>
  <c r="AF49" i="82"/>
  <c r="AO49" i="82" s="1"/>
  <c r="AE49" i="82"/>
  <c r="AH52" i="48"/>
  <c r="AQ52" i="48" s="1"/>
  <c r="AH48" i="88"/>
  <c r="AQ48" i="88" s="1"/>
  <c r="AH50" i="83"/>
  <c r="AQ50" i="83" s="1"/>
  <c r="AH50" i="95"/>
  <c r="AQ50" i="95" s="1"/>
  <c r="Z51" i="42"/>
  <c r="Z48" i="94"/>
  <c r="AR50" i="25"/>
  <c r="AR48" i="93"/>
  <c r="AN47" i="47"/>
  <c r="AI47" i="47"/>
  <c r="AR50" i="38"/>
  <c r="AI50" i="96"/>
  <c r="AN50" i="96"/>
  <c r="AI49" i="43"/>
  <c r="AN49" i="43"/>
  <c r="AN48" i="90"/>
  <c r="AH51" i="77"/>
  <c r="AQ51" i="77" s="1"/>
  <c r="AR48" i="45"/>
  <c r="AR47" i="94"/>
  <c r="X49" i="90"/>
  <c r="Y49" i="90"/>
  <c r="AH49" i="78"/>
  <c r="AQ49" i="78" s="1"/>
  <c r="AH51" i="38"/>
  <c r="AQ51" i="38" s="1"/>
  <c r="AR49" i="31"/>
  <c r="W51" i="31"/>
  <c r="AG50" i="31"/>
  <c r="AP50" i="31" s="1"/>
  <c r="AF50" i="31"/>
  <c r="AO50" i="31" s="1"/>
  <c r="AE50" i="31"/>
  <c r="AE47" i="35"/>
  <c r="W48" i="35"/>
  <c r="AF47" i="35"/>
  <c r="AO47" i="35" s="1"/>
  <c r="AG47" i="35"/>
  <c r="AP47" i="35" s="1"/>
  <c r="AH49" i="34"/>
  <c r="AQ49" i="34" s="1"/>
  <c r="AG51" i="28"/>
  <c r="AP51" i="28" s="1"/>
  <c r="AF51" i="28"/>
  <c r="AO51" i="28" s="1"/>
  <c r="W52" i="28"/>
  <c r="AE51" i="28"/>
  <c r="AF50" i="73"/>
  <c r="AO50" i="73" s="1"/>
  <c r="AE50" i="73"/>
  <c r="W51" i="73"/>
  <c r="AG50" i="73"/>
  <c r="AP50" i="73" s="1"/>
  <c r="AR48" i="84"/>
  <c r="Z49" i="75"/>
  <c r="AH49" i="41"/>
  <c r="AQ49" i="41" s="1"/>
  <c r="X51" i="30"/>
  <c r="Y51" i="30"/>
  <c r="X47" i="89"/>
  <c r="Y47" i="89"/>
  <c r="Z51" i="85"/>
  <c r="AH49" i="93"/>
  <c r="AQ49" i="93" s="1"/>
  <c r="AF49" i="29"/>
  <c r="AO49" i="29" s="1"/>
  <c r="AE49" i="29"/>
  <c r="W50" i="29"/>
  <c r="AG49" i="29"/>
  <c r="AP49" i="29" s="1"/>
  <c r="Z51" i="79"/>
  <c r="Z52" i="48"/>
  <c r="AR49" i="95"/>
  <c r="Z48" i="88"/>
  <c r="AR51" i="48"/>
  <c r="AR48" i="75"/>
  <c r="AH49" i="39"/>
  <c r="AQ49" i="39" s="1"/>
  <c r="AR48" i="78"/>
  <c r="AI50" i="44"/>
  <c r="AN50" i="44"/>
  <c r="X48" i="47"/>
  <c r="Y48" i="47"/>
  <c r="Y48" i="27"/>
  <c r="X48" i="27"/>
  <c r="Z49" i="78"/>
  <c r="AH51" i="25"/>
  <c r="AQ51" i="25" s="1"/>
  <c r="AR50" i="77"/>
  <c r="AR50" i="85"/>
  <c r="AH49" i="45"/>
  <c r="AQ49" i="45" s="1"/>
  <c r="Z49" i="41"/>
  <c r="AN50" i="30"/>
  <c r="AI50" i="30"/>
  <c r="Z51" i="77"/>
  <c r="AE50" i="37"/>
  <c r="W51" i="37"/>
  <c r="AF50" i="37"/>
  <c r="AO50" i="37" s="1"/>
  <c r="AG50" i="37"/>
  <c r="AP50" i="37" s="1"/>
  <c r="AH51" i="91"/>
  <c r="AQ51" i="91" s="1"/>
  <c r="AR50" i="42"/>
  <c r="AR49" i="73"/>
  <c r="AH51" i="28"/>
  <c r="AQ51" i="28" s="1"/>
  <c r="Z49" i="39"/>
  <c r="X51" i="86"/>
  <c r="Y51" i="86"/>
  <c r="AR48" i="41"/>
  <c r="AI49" i="33"/>
  <c r="AN49" i="33"/>
  <c r="X51" i="96"/>
  <c r="Y51" i="96"/>
  <c r="X50" i="43"/>
  <c r="Y50" i="43"/>
  <c r="AI47" i="27"/>
  <c r="AN47" i="27"/>
  <c r="X50" i="80"/>
  <c r="Y50" i="80"/>
  <c r="AF49" i="34" l="1"/>
  <c r="AO49" i="34" s="1"/>
  <c r="AE49" i="34"/>
  <c r="AF50" i="95"/>
  <c r="AO50" i="95" s="1"/>
  <c r="W51" i="95"/>
  <c r="AF49" i="93"/>
  <c r="AO49" i="93" s="1"/>
  <c r="AE50" i="76"/>
  <c r="AI50" i="76" s="1"/>
  <c r="W50" i="93"/>
  <c r="AF49" i="45"/>
  <c r="AO49" i="45" s="1"/>
  <c r="Z49" i="90"/>
  <c r="AE49" i="45"/>
  <c r="AG49" i="45"/>
  <c r="AP49" i="45" s="1"/>
  <c r="Z48" i="47"/>
  <c r="AF48" i="47" s="1"/>
  <c r="AO48" i="47" s="1"/>
  <c r="Z47" i="89"/>
  <c r="AG47" i="89" s="1"/>
  <c r="AP47" i="89" s="1"/>
  <c r="AI48" i="90"/>
  <c r="Z51" i="26"/>
  <c r="AE50" i="95"/>
  <c r="AF51" i="38"/>
  <c r="AO51" i="38" s="1"/>
  <c r="W52" i="38"/>
  <c r="X52" i="38" s="1"/>
  <c r="Z51" i="96"/>
  <c r="AG51" i="96" s="1"/>
  <c r="AP51" i="96" s="1"/>
  <c r="AE51" i="38"/>
  <c r="Z51" i="30"/>
  <c r="W52" i="30" s="1"/>
  <c r="Z48" i="27"/>
  <c r="AE48" i="27" s="1"/>
  <c r="Z50" i="80"/>
  <c r="AG50" i="80" s="1"/>
  <c r="AP50" i="80" s="1"/>
  <c r="AF51" i="30"/>
  <c r="AO51" i="30" s="1"/>
  <c r="AE51" i="30"/>
  <c r="W50" i="32"/>
  <c r="AG49" i="32"/>
  <c r="AP49" i="32" s="1"/>
  <c r="AF49" i="32"/>
  <c r="AO49" i="32" s="1"/>
  <c r="AE49" i="32"/>
  <c r="AR47" i="47"/>
  <c r="W49" i="94"/>
  <c r="AG48" i="94"/>
  <c r="AP48" i="94" s="1"/>
  <c r="AF48" i="94"/>
  <c r="AO48" i="94" s="1"/>
  <c r="AE48" i="94"/>
  <c r="Y50" i="92"/>
  <c r="X50" i="92"/>
  <c r="AR47" i="27"/>
  <c r="AH51" i="86"/>
  <c r="AQ51" i="86" s="1"/>
  <c r="Z51" i="86"/>
  <c r="AG49" i="41"/>
  <c r="AP49" i="41" s="1"/>
  <c r="AF49" i="41"/>
  <c r="AO49" i="41" s="1"/>
  <c r="AE49" i="41"/>
  <c r="W50" i="41"/>
  <c r="Y50" i="29"/>
  <c r="X50" i="29"/>
  <c r="Z50" i="29" s="1"/>
  <c r="AI47" i="35"/>
  <c r="AN47" i="35"/>
  <c r="AH49" i="90"/>
  <c r="AQ49" i="90" s="1"/>
  <c r="AN49" i="92"/>
  <c r="AI49" i="92"/>
  <c r="AR50" i="26"/>
  <c r="AN51" i="91"/>
  <c r="AI51" i="91"/>
  <c r="AN47" i="46"/>
  <c r="AI47" i="46"/>
  <c r="AG51" i="40"/>
  <c r="AP51" i="40" s="1"/>
  <c r="AF51" i="40"/>
  <c r="AO51" i="40" s="1"/>
  <c r="AE51" i="40"/>
  <c r="W52" i="40"/>
  <c r="AH51" i="26"/>
  <c r="AQ51" i="26" s="1"/>
  <c r="AI49" i="93"/>
  <c r="AN49" i="93"/>
  <c r="Y49" i="74"/>
  <c r="X49" i="74"/>
  <c r="AH50" i="43"/>
  <c r="AQ50" i="43" s="1"/>
  <c r="AR49" i="33"/>
  <c r="AG49" i="39"/>
  <c r="AP49" i="39" s="1"/>
  <c r="AE49" i="39"/>
  <c r="AF49" i="39"/>
  <c r="AO49" i="39" s="1"/>
  <c r="W50" i="39"/>
  <c r="Y51" i="37"/>
  <c r="X51" i="37"/>
  <c r="AI49" i="29"/>
  <c r="AN49" i="29"/>
  <c r="AH51" i="44"/>
  <c r="AQ51" i="44" s="1"/>
  <c r="AN48" i="74"/>
  <c r="AI48" i="74"/>
  <c r="AI49" i="34"/>
  <c r="AN49" i="34"/>
  <c r="AH50" i="80"/>
  <c r="AQ50" i="80" s="1"/>
  <c r="Z50" i="43"/>
  <c r="AI50" i="37"/>
  <c r="AN50" i="37"/>
  <c r="AH48" i="47"/>
  <c r="AQ48" i="47" s="1"/>
  <c r="W53" i="48"/>
  <c r="AF52" i="48"/>
  <c r="AO52" i="48" s="1"/>
  <c r="AE52" i="48"/>
  <c r="AG52" i="48"/>
  <c r="AP52" i="48" s="1"/>
  <c r="AG51" i="85"/>
  <c r="AP51" i="85" s="1"/>
  <c r="AF51" i="85"/>
  <c r="AO51" i="85" s="1"/>
  <c r="AE51" i="85"/>
  <c r="W52" i="85"/>
  <c r="W50" i="75"/>
  <c r="AG49" i="75"/>
  <c r="AP49" i="75" s="1"/>
  <c r="AF49" i="75"/>
  <c r="AO49" i="75" s="1"/>
  <c r="AE49" i="75"/>
  <c r="AI50" i="73"/>
  <c r="AN50" i="73"/>
  <c r="AI49" i="45"/>
  <c r="AN49" i="45"/>
  <c r="AR49" i="43"/>
  <c r="AE51" i="42"/>
  <c r="W52" i="42"/>
  <c r="AF51" i="42"/>
  <c r="AO51" i="42" s="1"/>
  <c r="AG51" i="42"/>
  <c r="AP51" i="42" s="1"/>
  <c r="Z51" i="44"/>
  <c r="AN50" i="83"/>
  <c r="AI50" i="83"/>
  <c r="AI49" i="36"/>
  <c r="AN49" i="36"/>
  <c r="Y52" i="25"/>
  <c r="X52" i="25"/>
  <c r="AR50" i="86"/>
  <c r="AH49" i="32"/>
  <c r="AQ49" i="32" s="1"/>
  <c r="AI50" i="95"/>
  <c r="AN50" i="95"/>
  <c r="W52" i="77"/>
  <c r="AG51" i="77"/>
  <c r="AP51" i="77" s="1"/>
  <c r="AF51" i="77"/>
  <c r="AO51" i="77" s="1"/>
  <c r="AE51" i="77"/>
  <c r="W50" i="78"/>
  <c r="AG49" i="78"/>
  <c r="AP49" i="78" s="1"/>
  <c r="AE49" i="78"/>
  <c r="AF49" i="78"/>
  <c r="AO49" i="78" s="1"/>
  <c r="AG51" i="79"/>
  <c r="AP51" i="79" s="1"/>
  <c r="AF51" i="79"/>
  <c r="AO51" i="79" s="1"/>
  <c r="AE51" i="79"/>
  <c r="W52" i="79"/>
  <c r="Y50" i="82"/>
  <c r="X50" i="82"/>
  <c r="X50" i="81"/>
  <c r="Y50" i="81"/>
  <c r="AR48" i="32"/>
  <c r="AN49" i="84"/>
  <c r="AI49" i="84"/>
  <c r="AH50" i="33"/>
  <c r="AQ50" i="33" s="1"/>
  <c r="AH51" i="87"/>
  <c r="AQ51" i="87" s="1"/>
  <c r="Y51" i="73"/>
  <c r="X51" i="73"/>
  <c r="W50" i="90"/>
  <c r="AG49" i="90"/>
  <c r="AP49" i="90" s="1"/>
  <c r="AF49" i="90"/>
  <c r="AO49" i="90" s="1"/>
  <c r="AE49" i="90"/>
  <c r="AN49" i="81"/>
  <c r="AI49" i="81"/>
  <c r="X52" i="91"/>
  <c r="Y52" i="91"/>
  <c r="X50" i="36"/>
  <c r="Y50" i="36"/>
  <c r="W52" i="26"/>
  <c r="AG51" i="26"/>
  <c r="AP51" i="26" s="1"/>
  <c r="AF51" i="26"/>
  <c r="AO51" i="26" s="1"/>
  <c r="AE51" i="26"/>
  <c r="AR46" i="89"/>
  <c r="Y51" i="95"/>
  <c r="X51" i="95"/>
  <c r="Y51" i="76"/>
  <c r="X51" i="76"/>
  <c r="AH51" i="96"/>
  <c r="AQ51" i="96" s="1"/>
  <c r="AR50" i="30"/>
  <c r="AH48" i="27"/>
  <c r="AQ48" i="27" s="1"/>
  <c r="AH47" i="89"/>
  <c r="AQ47" i="89" s="1"/>
  <c r="AN51" i="28"/>
  <c r="AI51" i="28"/>
  <c r="AR50" i="96"/>
  <c r="AR50" i="40"/>
  <c r="AR50" i="87"/>
  <c r="Y51" i="83"/>
  <c r="X51" i="83"/>
  <c r="X50" i="84"/>
  <c r="Y50" i="84"/>
  <c r="AH51" i="40"/>
  <c r="AQ51" i="40" s="1"/>
  <c r="AI51" i="25"/>
  <c r="AN51" i="25"/>
  <c r="AR49" i="80"/>
  <c r="Z50" i="33"/>
  <c r="X50" i="34"/>
  <c r="Y50" i="34"/>
  <c r="AH51" i="30"/>
  <c r="AQ51" i="30" s="1"/>
  <c r="AI50" i="31"/>
  <c r="AN50" i="31"/>
  <c r="AR50" i="44"/>
  <c r="W49" i="88"/>
  <c r="AG48" i="88"/>
  <c r="AP48" i="88" s="1"/>
  <c r="AF48" i="88"/>
  <c r="AO48" i="88" s="1"/>
  <c r="AE48" i="88"/>
  <c r="X52" i="28"/>
  <c r="Y52" i="28"/>
  <c r="Y48" i="35"/>
  <c r="X48" i="35"/>
  <c r="Y51" i="31"/>
  <c r="X51" i="31"/>
  <c r="Y50" i="45"/>
  <c r="X50" i="45"/>
  <c r="AR48" i="90"/>
  <c r="AI49" i="82"/>
  <c r="AN49" i="82"/>
  <c r="Y48" i="46"/>
  <c r="X48" i="46"/>
  <c r="Z51" i="87"/>
  <c r="X50" i="93"/>
  <c r="Y50" i="93"/>
  <c r="AN51" i="38"/>
  <c r="AI51" i="38"/>
  <c r="AN50" i="76" l="1"/>
  <c r="Y52" i="38"/>
  <c r="AE50" i="80"/>
  <c r="W49" i="47"/>
  <c r="Z50" i="84"/>
  <c r="AF50" i="84" s="1"/>
  <c r="AO50" i="84" s="1"/>
  <c r="Z52" i="91"/>
  <c r="W53" i="91" s="1"/>
  <c r="Z49" i="74"/>
  <c r="AG48" i="47"/>
  <c r="AP48" i="47" s="1"/>
  <c r="Z50" i="36"/>
  <c r="AF50" i="36" s="1"/>
  <c r="AO50" i="36" s="1"/>
  <c r="AE47" i="89"/>
  <c r="Z50" i="34"/>
  <c r="W51" i="34" s="1"/>
  <c r="W48" i="89"/>
  <c r="X48" i="89" s="1"/>
  <c r="W52" i="96"/>
  <c r="AF50" i="80"/>
  <c r="AO50" i="80" s="1"/>
  <c r="AF47" i="89"/>
  <c r="AO47" i="89" s="1"/>
  <c r="AE51" i="96"/>
  <c r="AE48" i="47"/>
  <c r="Z52" i="38"/>
  <c r="AG52" i="38" s="1"/>
  <c r="AP52" i="38" s="1"/>
  <c r="AF51" i="96"/>
  <c r="AO51" i="96" s="1"/>
  <c r="W49" i="27"/>
  <c r="AG51" i="30"/>
  <c r="AP51" i="30" s="1"/>
  <c r="AF48" i="27"/>
  <c r="AO48" i="27" s="1"/>
  <c r="Z50" i="93"/>
  <c r="AG50" i="93" s="1"/>
  <c r="AP50" i="93" s="1"/>
  <c r="Z51" i="37"/>
  <c r="AG51" i="37" s="1"/>
  <c r="AP51" i="37" s="1"/>
  <c r="AG48" i="27"/>
  <c r="AP48" i="27" s="1"/>
  <c r="W51" i="80"/>
  <c r="Z50" i="45"/>
  <c r="W51" i="45" s="1"/>
  <c r="Z48" i="46"/>
  <c r="Z48" i="35"/>
  <c r="AG48" i="35" s="1"/>
  <c r="AP48" i="35" s="1"/>
  <c r="AG50" i="36"/>
  <c r="AP50" i="36" s="1"/>
  <c r="AE50" i="36"/>
  <c r="W51" i="36"/>
  <c r="AF48" i="35"/>
  <c r="AO48" i="35" s="1"/>
  <c r="AE50" i="34"/>
  <c r="AF50" i="34"/>
  <c r="AO50" i="34" s="1"/>
  <c r="AF50" i="93"/>
  <c r="AO50" i="93" s="1"/>
  <c r="W51" i="93"/>
  <c r="W51" i="84"/>
  <c r="AE50" i="84"/>
  <c r="AG50" i="84"/>
  <c r="AP50" i="84" s="1"/>
  <c r="AR49" i="81"/>
  <c r="X50" i="90"/>
  <c r="Y50" i="90"/>
  <c r="AR49" i="45"/>
  <c r="AR50" i="37"/>
  <c r="Y52" i="30"/>
  <c r="X52" i="30"/>
  <c r="AH51" i="31"/>
  <c r="AQ51" i="31" s="1"/>
  <c r="X49" i="88"/>
  <c r="Y49" i="88"/>
  <c r="AH50" i="45"/>
  <c r="AQ50" i="45" s="1"/>
  <c r="AH48" i="35"/>
  <c r="AQ48" i="35" s="1"/>
  <c r="AN47" i="89"/>
  <c r="W53" i="38"/>
  <c r="AH50" i="84"/>
  <c r="AQ50" i="84" s="1"/>
  <c r="AH51" i="76"/>
  <c r="AQ51" i="76" s="1"/>
  <c r="X52" i="26"/>
  <c r="Y52" i="26"/>
  <c r="AR50" i="76"/>
  <c r="AH50" i="82"/>
  <c r="AQ50" i="82" s="1"/>
  <c r="X50" i="78"/>
  <c r="Y50" i="78"/>
  <c r="X53" i="48"/>
  <c r="Y53" i="48"/>
  <c r="AR49" i="29"/>
  <c r="W50" i="74"/>
  <c r="AG49" i="74"/>
  <c r="AP49" i="74" s="1"/>
  <c r="AF49" i="74"/>
  <c r="AO49" i="74" s="1"/>
  <c r="AE49" i="74"/>
  <c r="AG50" i="29"/>
  <c r="AP50" i="29" s="1"/>
  <c r="AF50" i="29"/>
  <c r="AO50" i="29" s="1"/>
  <c r="AE50" i="29"/>
  <c r="W51" i="29"/>
  <c r="AG51" i="86"/>
  <c r="AP51" i="86" s="1"/>
  <c r="AE51" i="86"/>
  <c r="W52" i="86"/>
  <c r="AF51" i="86"/>
  <c r="AO51" i="86" s="1"/>
  <c r="W49" i="46"/>
  <c r="AG48" i="46"/>
  <c r="AP48" i="46" s="1"/>
  <c r="AE48" i="46"/>
  <c r="AF48" i="46"/>
  <c r="AO48" i="46" s="1"/>
  <c r="AF50" i="33"/>
  <c r="AO50" i="33" s="1"/>
  <c r="W51" i="33"/>
  <c r="AE50" i="33"/>
  <c r="AG50" i="33"/>
  <c r="AP50" i="33" s="1"/>
  <c r="AI51" i="77"/>
  <c r="AN51" i="77"/>
  <c r="AN49" i="39"/>
  <c r="AI49" i="39"/>
  <c r="AH50" i="92"/>
  <c r="AQ50" i="92" s="1"/>
  <c r="AH50" i="93"/>
  <c r="AQ50" i="93" s="1"/>
  <c r="AH50" i="34"/>
  <c r="AQ50" i="34" s="1"/>
  <c r="AH51" i="83"/>
  <c r="AQ51" i="83" s="1"/>
  <c r="Z51" i="76"/>
  <c r="AI51" i="26"/>
  <c r="AN51" i="26"/>
  <c r="AH50" i="36"/>
  <c r="AQ50" i="36" s="1"/>
  <c r="AH51" i="73"/>
  <c r="AQ51" i="73" s="1"/>
  <c r="Z50" i="82"/>
  <c r="AR50" i="83"/>
  <c r="X52" i="42"/>
  <c r="Y52" i="42"/>
  <c r="X50" i="75"/>
  <c r="Y50" i="75"/>
  <c r="AG50" i="43"/>
  <c r="AP50" i="43" s="1"/>
  <c r="AE50" i="43"/>
  <c r="W51" i="43"/>
  <c r="AF50" i="43"/>
  <c r="AO50" i="43" s="1"/>
  <c r="AR49" i="93"/>
  <c r="X50" i="41"/>
  <c r="Y50" i="41"/>
  <c r="X52" i="96"/>
  <c r="Y52" i="96"/>
  <c r="X49" i="94"/>
  <c r="Y49" i="94"/>
  <c r="AN48" i="27"/>
  <c r="AI48" i="27"/>
  <c r="AR49" i="82"/>
  <c r="AH51" i="95"/>
  <c r="AQ51" i="95" s="1"/>
  <c r="AI49" i="78"/>
  <c r="AN49" i="78"/>
  <c r="AH52" i="25"/>
  <c r="AQ52" i="25" s="1"/>
  <c r="AI51" i="42"/>
  <c r="AN51" i="42"/>
  <c r="AR50" i="73"/>
  <c r="AR49" i="34"/>
  <c r="X52" i="40"/>
  <c r="Y52" i="40"/>
  <c r="AR51" i="91"/>
  <c r="AR47" i="35"/>
  <c r="AN49" i="41"/>
  <c r="AI49" i="41"/>
  <c r="AN51" i="96"/>
  <c r="AI51" i="96"/>
  <c r="Z50" i="92"/>
  <c r="X50" i="32"/>
  <c r="Y50" i="32"/>
  <c r="AI51" i="30"/>
  <c r="AN51" i="30"/>
  <c r="Y51" i="80"/>
  <c r="X51" i="80"/>
  <c r="AR50" i="31"/>
  <c r="AR50" i="95"/>
  <c r="AR49" i="36"/>
  <c r="AH51" i="37"/>
  <c r="AQ51" i="37" s="1"/>
  <c r="Z51" i="83"/>
  <c r="AI49" i="90"/>
  <c r="AN49" i="90"/>
  <c r="Z51" i="73"/>
  <c r="AH50" i="81"/>
  <c r="AQ50" i="81" s="1"/>
  <c r="Y52" i="79"/>
  <c r="X52" i="79"/>
  <c r="AE51" i="44"/>
  <c r="AF51" i="44"/>
  <c r="AO51" i="44" s="1"/>
  <c r="W52" i="44"/>
  <c r="AG51" i="44"/>
  <c r="AP51" i="44" s="1"/>
  <c r="AI49" i="75"/>
  <c r="AN49" i="75"/>
  <c r="X52" i="85"/>
  <c r="Y52" i="85"/>
  <c r="AI52" i="48"/>
  <c r="AN52" i="48"/>
  <c r="AR48" i="74"/>
  <c r="AH49" i="74"/>
  <c r="AQ49" i="74" s="1"/>
  <c r="AN51" i="40"/>
  <c r="AI51" i="40"/>
  <c r="AH50" i="29"/>
  <c r="AQ50" i="29" s="1"/>
  <c r="AI48" i="94"/>
  <c r="AN48" i="94"/>
  <c r="X49" i="27"/>
  <c r="Y49" i="27"/>
  <c r="AN50" i="80"/>
  <c r="AI50" i="80"/>
  <c r="AR47" i="46"/>
  <c r="AR49" i="92"/>
  <c r="AI48" i="47"/>
  <c r="AN48" i="47"/>
  <c r="AG51" i="87"/>
  <c r="AP51" i="87" s="1"/>
  <c r="AF51" i="87"/>
  <c r="AO51" i="87" s="1"/>
  <c r="AE51" i="87"/>
  <c r="W52" i="87"/>
  <c r="AH52" i="28"/>
  <c r="AQ52" i="28" s="1"/>
  <c r="AR51" i="38"/>
  <c r="AH48" i="46"/>
  <c r="AQ48" i="46" s="1"/>
  <c r="Z51" i="31"/>
  <c r="Z52" i="28"/>
  <c r="AI48" i="88"/>
  <c r="AN48" i="88"/>
  <c r="AH52" i="38"/>
  <c r="AQ52" i="38" s="1"/>
  <c r="AR51" i="25"/>
  <c r="AR51" i="28"/>
  <c r="Z51" i="95"/>
  <c r="AH52" i="91"/>
  <c r="AQ52" i="91" s="1"/>
  <c r="AR49" i="84"/>
  <c r="Z50" i="81"/>
  <c r="AN51" i="79"/>
  <c r="AI51" i="79"/>
  <c r="X52" i="77"/>
  <c r="Y52" i="77"/>
  <c r="Z52" i="25"/>
  <c r="AN51" i="85"/>
  <c r="AI51" i="85"/>
  <c r="Y50" i="39"/>
  <c r="X50" i="39"/>
  <c r="AI49" i="32"/>
  <c r="AN49" i="32"/>
  <c r="X49" i="47"/>
  <c r="Y49" i="47"/>
  <c r="AF52" i="38" l="1"/>
  <c r="AO52" i="38" s="1"/>
  <c r="AE52" i="91"/>
  <c r="W49" i="35"/>
  <c r="Y48" i="89"/>
  <c r="AF52" i="91"/>
  <c r="AO52" i="91" s="1"/>
  <c r="AG52" i="91"/>
  <c r="AP52" i="91" s="1"/>
  <c r="AE52" i="38"/>
  <c r="AG50" i="34"/>
  <c r="AP50" i="34" s="1"/>
  <c r="Z53" i="48"/>
  <c r="W52" i="37"/>
  <c r="Z50" i="39"/>
  <c r="W51" i="39" s="1"/>
  <c r="Z52" i="42"/>
  <c r="W53" i="42" s="1"/>
  <c r="AF50" i="45"/>
  <c r="AO50" i="45" s="1"/>
  <c r="Z52" i="79"/>
  <c r="AG52" i="79" s="1"/>
  <c r="AP52" i="79" s="1"/>
  <c r="AI47" i="89"/>
  <c r="AG50" i="45"/>
  <c r="AP50" i="45" s="1"/>
  <c r="AE50" i="45"/>
  <c r="AE51" i="37"/>
  <c r="AN51" i="37" s="1"/>
  <c r="Z52" i="26"/>
  <c r="Z49" i="88"/>
  <c r="AF51" i="37"/>
  <c r="AO51" i="37" s="1"/>
  <c r="Z52" i="77"/>
  <c r="AE50" i="93"/>
  <c r="AE48" i="35"/>
  <c r="AN48" i="35" s="1"/>
  <c r="Z49" i="47"/>
  <c r="AG49" i="47" s="1"/>
  <c r="AP49" i="47" s="1"/>
  <c r="Z52" i="85"/>
  <c r="W53" i="85" s="1"/>
  <c r="AE49" i="47"/>
  <c r="W50" i="47"/>
  <c r="AR51" i="40"/>
  <c r="AH52" i="77"/>
  <c r="AQ52" i="77" s="1"/>
  <c r="AG51" i="95"/>
  <c r="AP51" i="95" s="1"/>
  <c r="AF51" i="95"/>
  <c r="AO51" i="95" s="1"/>
  <c r="AE51" i="95"/>
  <c r="W52" i="95"/>
  <c r="W53" i="28"/>
  <c r="AE52" i="28"/>
  <c r="AG52" i="28"/>
  <c r="AP52" i="28" s="1"/>
  <c r="AF52" i="28"/>
  <c r="AO52" i="28" s="1"/>
  <c r="W53" i="79"/>
  <c r="AE52" i="79"/>
  <c r="AG51" i="73"/>
  <c r="AP51" i="73" s="1"/>
  <c r="AF51" i="73"/>
  <c r="AO51" i="73" s="1"/>
  <c r="AE51" i="73"/>
  <c r="W52" i="73"/>
  <c r="AR51" i="96"/>
  <c r="X51" i="29"/>
  <c r="Y51" i="29"/>
  <c r="AH53" i="48"/>
  <c r="AQ53" i="48" s="1"/>
  <c r="AN52" i="91"/>
  <c r="AH52" i="26"/>
  <c r="AQ52" i="26" s="1"/>
  <c r="AI52" i="38"/>
  <c r="AN52" i="38"/>
  <c r="AH49" i="88"/>
  <c r="AQ49" i="88" s="1"/>
  <c r="X51" i="93"/>
  <c r="Y51" i="93"/>
  <c r="AG50" i="39"/>
  <c r="AP50" i="39" s="1"/>
  <c r="AF50" i="39"/>
  <c r="AO50" i="39" s="1"/>
  <c r="AE50" i="39"/>
  <c r="AE52" i="77"/>
  <c r="W53" i="77"/>
  <c r="AF52" i="77"/>
  <c r="AO52" i="77" s="1"/>
  <c r="AG52" i="77"/>
  <c r="AP52" i="77" s="1"/>
  <c r="AE51" i="31"/>
  <c r="W52" i="31"/>
  <c r="AG51" i="31"/>
  <c r="AP51" i="31" s="1"/>
  <c r="AF51" i="31"/>
  <c r="AO51" i="31" s="1"/>
  <c r="AR48" i="27"/>
  <c r="AH52" i="96"/>
  <c r="AQ52" i="96" s="1"/>
  <c r="AR51" i="85"/>
  <c r="AR51" i="79"/>
  <c r="Y52" i="87"/>
  <c r="X52" i="87"/>
  <c r="AR48" i="47"/>
  <c r="AR49" i="90"/>
  <c r="AR49" i="41"/>
  <c r="Z52" i="96"/>
  <c r="AH50" i="75"/>
  <c r="AQ50" i="75" s="1"/>
  <c r="AI48" i="46"/>
  <c r="AN48" i="46"/>
  <c r="X52" i="86"/>
  <c r="Y52" i="86"/>
  <c r="X50" i="74"/>
  <c r="Y50" i="74"/>
  <c r="AI50" i="84"/>
  <c r="AN50" i="84"/>
  <c r="X51" i="34"/>
  <c r="Z51" i="34" s="1"/>
  <c r="Y51" i="34"/>
  <c r="X51" i="36"/>
  <c r="Y51" i="36"/>
  <c r="AH52" i="30"/>
  <c r="AQ52" i="30" s="1"/>
  <c r="AN50" i="45"/>
  <c r="AI50" i="45"/>
  <c r="AN51" i="44"/>
  <c r="AI51" i="44"/>
  <c r="AG51" i="83"/>
  <c r="AP51" i="83" s="1"/>
  <c r="AF51" i="83"/>
  <c r="AO51" i="83" s="1"/>
  <c r="W52" i="83"/>
  <c r="AE51" i="83"/>
  <c r="AH51" i="80"/>
  <c r="AQ51" i="80" s="1"/>
  <c r="AH50" i="32"/>
  <c r="AQ50" i="32" s="1"/>
  <c r="AH52" i="40"/>
  <c r="AQ52" i="40" s="1"/>
  <c r="Z50" i="75"/>
  <c r="AE50" i="82"/>
  <c r="W51" i="82"/>
  <c r="AG50" i="82"/>
  <c r="AP50" i="82" s="1"/>
  <c r="AF50" i="82"/>
  <c r="AO50" i="82" s="1"/>
  <c r="AR51" i="26"/>
  <c r="AI50" i="33"/>
  <c r="AN50" i="33"/>
  <c r="AN51" i="86"/>
  <c r="AI51" i="86"/>
  <c r="AH50" i="78"/>
  <c r="AQ50" i="78" s="1"/>
  <c r="X53" i="38"/>
  <c r="Y53" i="38"/>
  <c r="Z52" i="30"/>
  <c r="AH50" i="90"/>
  <c r="AQ50" i="90" s="1"/>
  <c r="AN50" i="93"/>
  <c r="AI50" i="93"/>
  <c r="AN50" i="34"/>
  <c r="AI50" i="34"/>
  <c r="Y52" i="37"/>
  <c r="X52" i="37"/>
  <c r="AN50" i="36"/>
  <c r="AI50" i="36"/>
  <c r="AH49" i="47"/>
  <c r="AQ49" i="47" s="1"/>
  <c r="AR50" i="80"/>
  <c r="AR48" i="94"/>
  <c r="AH52" i="85"/>
  <c r="AQ52" i="85" s="1"/>
  <c r="Y52" i="44"/>
  <c r="X52" i="44"/>
  <c r="AN50" i="29"/>
  <c r="AI50" i="29"/>
  <c r="AE49" i="88"/>
  <c r="W50" i="88"/>
  <c r="AF49" i="88"/>
  <c r="AO49" i="88" s="1"/>
  <c r="AG49" i="88"/>
  <c r="AP49" i="88" s="1"/>
  <c r="AR49" i="32"/>
  <c r="AG50" i="81"/>
  <c r="AP50" i="81" s="1"/>
  <c r="AF50" i="81"/>
  <c r="AO50" i="81" s="1"/>
  <c r="W51" i="81"/>
  <c r="AE50" i="81"/>
  <c r="AN51" i="87"/>
  <c r="AI51" i="87"/>
  <c r="AH49" i="27"/>
  <c r="AQ49" i="27" s="1"/>
  <c r="AR49" i="75"/>
  <c r="AH52" i="79"/>
  <c r="AQ52" i="79" s="1"/>
  <c r="Z50" i="32"/>
  <c r="Z52" i="40"/>
  <c r="AR51" i="42"/>
  <c r="AH49" i="94"/>
  <c r="AQ49" i="94" s="1"/>
  <c r="AH50" i="41"/>
  <c r="AQ50" i="41" s="1"/>
  <c r="Y51" i="43"/>
  <c r="X51" i="43"/>
  <c r="AF51" i="76"/>
  <c r="AO51" i="76" s="1"/>
  <c r="AE51" i="76"/>
  <c r="AG51" i="76"/>
  <c r="AP51" i="76" s="1"/>
  <c r="W52" i="76"/>
  <c r="AH48" i="89"/>
  <c r="AQ48" i="89" s="1"/>
  <c r="AR49" i="39"/>
  <c r="X51" i="33"/>
  <c r="Y51" i="33"/>
  <c r="AI49" i="74"/>
  <c r="AN49" i="74"/>
  <c r="Z50" i="78"/>
  <c r="X53" i="91"/>
  <c r="Y53" i="91"/>
  <c r="Z50" i="90"/>
  <c r="AR51" i="30"/>
  <c r="AR51" i="77"/>
  <c r="W54" i="48"/>
  <c r="AF53" i="48"/>
  <c r="AO53" i="48" s="1"/>
  <c r="AE53" i="48"/>
  <c r="AG53" i="48"/>
  <c r="AP53" i="48" s="1"/>
  <c r="AE52" i="26"/>
  <c r="W53" i="26"/>
  <c r="AG52" i="26"/>
  <c r="AP52" i="26" s="1"/>
  <c r="AF52" i="26"/>
  <c r="AO52" i="26" s="1"/>
  <c r="AE52" i="25"/>
  <c r="W53" i="25"/>
  <c r="AG52" i="25"/>
  <c r="AP52" i="25" s="1"/>
  <c r="AF52" i="25"/>
  <c r="AO52" i="25" s="1"/>
  <c r="AH50" i="39"/>
  <c r="AQ50" i="39" s="1"/>
  <c r="AR48" i="88"/>
  <c r="Z49" i="27"/>
  <c r="AR52" i="48"/>
  <c r="Z51" i="80"/>
  <c r="W51" i="92"/>
  <c r="AG50" i="92"/>
  <c r="AP50" i="92" s="1"/>
  <c r="AF50" i="92"/>
  <c r="AO50" i="92" s="1"/>
  <c r="AE50" i="92"/>
  <c r="AR49" i="78"/>
  <c r="Z49" i="94"/>
  <c r="Z50" i="41"/>
  <c r="AN50" i="43"/>
  <c r="AI50" i="43"/>
  <c r="AH52" i="42"/>
  <c r="AQ52" i="42" s="1"/>
  <c r="Z48" i="89"/>
  <c r="X49" i="46"/>
  <c r="Z49" i="46" s="1"/>
  <c r="Y49" i="46"/>
  <c r="AR47" i="89"/>
  <c r="X51" i="84"/>
  <c r="Y51" i="84"/>
  <c r="Y51" i="45"/>
  <c r="X51" i="45"/>
  <c r="Y49" i="35"/>
  <c r="X49" i="35"/>
  <c r="AE52" i="42" l="1"/>
  <c r="AI52" i="91"/>
  <c r="AF52" i="42"/>
  <c r="AO52" i="42" s="1"/>
  <c r="AG52" i="42"/>
  <c r="AP52" i="42" s="1"/>
  <c r="AF49" i="47"/>
  <c r="AO49" i="47" s="1"/>
  <c r="AF52" i="85"/>
  <c r="AO52" i="85" s="1"/>
  <c r="AF52" i="79"/>
  <c r="AO52" i="79" s="1"/>
  <c r="AE52" i="85"/>
  <c r="AG52" i="85"/>
  <c r="AP52" i="85" s="1"/>
  <c r="AI51" i="37"/>
  <c r="AI48" i="35"/>
  <c r="Z51" i="33"/>
  <c r="AF51" i="33" s="1"/>
  <c r="AO51" i="33" s="1"/>
  <c r="Z53" i="38"/>
  <c r="Z53" i="91"/>
  <c r="AF53" i="91" s="1"/>
  <c r="AO53" i="91" s="1"/>
  <c r="Z51" i="84"/>
  <c r="W52" i="84" s="1"/>
  <c r="Z51" i="36"/>
  <c r="W52" i="36" s="1"/>
  <c r="Z50" i="74"/>
  <c r="Z51" i="43"/>
  <c r="AE51" i="43" s="1"/>
  <c r="Z49" i="35"/>
  <c r="AG49" i="35" s="1"/>
  <c r="AP49" i="35" s="1"/>
  <c r="Z51" i="45"/>
  <c r="AG51" i="45" s="1"/>
  <c r="AP51" i="45" s="1"/>
  <c r="Z52" i="86"/>
  <c r="AF52" i="86" s="1"/>
  <c r="AO52" i="86" s="1"/>
  <c r="AE51" i="36"/>
  <c r="AF51" i="36"/>
  <c r="AO51" i="36" s="1"/>
  <c r="AE49" i="46"/>
  <c r="W50" i="46"/>
  <c r="AG49" i="46"/>
  <c r="AP49" i="46" s="1"/>
  <c r="AF49" i="46"/>
  <c r="AO49" i="46" s="1"/>
  <c r="W52" i="80"/>
  <c r="AG51" i="80"/>
  <c r="AP51" i="80" s="1"/>
  <c r="AE51" i="80"/>
  <c r="AF51" i="80"/>
  <c r="AO51" i="80" s="1"/>
  <c r="AF50" i="78"/>
  <c r="AO50" i="78" s="1"/>
  <c r="AE50" i="78"/>
  <c r="W51" i="78"/>
  <c r="AG50" i="78"/>
  <c r="AP50" i="78" s="1"/>
  <c r="W49" i="89"/>
  <c r="AE48" i="89"/>
  <c r="AF48" i="89"/>
  <c r="AO48" i="89" s="1"/>
  <c r="AG48" i="89"/>
  <c r="AP48" i="89" s="1"/>
  <c r="AR50" i="43"/>
  <c r="AH51" i="45"/>
  <c r="AQ51" i="45" s="1"/>
  <c r="AN50" i="92"/>
  <c r="AI50" i="92"/>
  <c r="Y53" i="25"/>
  <c r="X53" i="25"/>
  <c r="AI52" i="26"/>
  <c r="AN52" i="26"/>
  <c r="AF50" i="90"/>
  <c r="AO50" i="90" s="1"/>
  <c r="W51" i="90"/>
  <c r="AG50" i="90"/>
  <c r="AP50" i="90" s="1"/>
  <c r="AE50" i="90"/>
  <c r="AR49" i="74"/>
  <c r="AN50" i="81"/>
  <c r="AI50" i="81"/>
  <c r="AR50" i="36"/>
  <c r="Y53" i="77"/>
  <c r="X53" i="77"/>
  <c r="X51" i="39"/>
  <c r="Y51" i="39"/>
  <c r="AR52" i="38"/>
  <c r="AN52" i="42"/>
  <c r="AI52" i="42"/>
  <c r="Y52" i="73"/>
  <c r="X52" i="73"/>
  <c r="AH51" i="84"/>
  <c r="AQ51" i="84" s="1"/>
  <c r="W51" i="41"/>
  <c r="AG50" i="41"/>
  <c r="AP50" i="41" s="1"/>
  <c r="AF50" i="41"/>
  <c r="AO50" i="41" s="1"/>
  <c r="AE50" i="41"/>
  <c r="AF49" i="27"/>
  <c r="AO49" i="27" s="1"/>
  <c r="AG49" i="27"/>
  <c r="AP49" i="27" s="1"/>
  <c r="W50" i="27"/>
  <c r="AE49" i="27"/>
  <c r="AI52" i="25"/>
  <c r="AN52" i="25"/>
  <c r="W53" i="40"/>
  <c r="AG52" i="40"/>
  <c r="AP52" i="40" s="1"/>
  <c r="AE52" i="40"/>
  <c r="AF52" i="40"/>
  <c r="AO52" i="40" s="1"/>
  <c r="Y51" i="81"/>
  <c r="X51" i="81"/>
  <c r="AH52" i="44"/>
  <c r="AQ52" i="44" s="1"/>
  <c r="AR50" i="93"/>
  <c r="AR51" i="44"/>
  <c r="AH50" i="74"/>
  <c r="AQ50" i="74" s="1"/>
  <c r="AR48" i="46"/>
  <c r="AG52" i="96"/>
  <c r="AP52" i="96" s="1"/>
  <c r="AF52" i="96"/>
  <c r="AO52" i="96" s="1"/>
  <c r="AE52" i="96"/>
  <c r="W53" i="96"/>
  <c r="X52" i="31"/>
  <c r="Y52" i="31"/>
  <c r="AI52" i="77"/>
  <c r="AN52" i="77"/>
  <c r="AR48" i="35"/>
  <c r="AR52" i="91"/>
  <c r="AN51" i="73"/>
  <c r="AI51" i="73"/>
  <c r="Y53" i="28"/>
  <c r="X53" i="28"/>
  <c r="AE49" i="94"/>
  <c r="AF49" i="94"/>
  <c r="AO49" i="94" s="1"/>
  <c r="W50" i="94"/>
  <c r="AG49" i="94"/>
  <c r="AP49" i="94" s="1"/>
  <c r="AH53" i="91"/>
  <c r="AQ53" i="91" s="1"/>
  <c r="AH51" i="33"/>
  <c r="AQ51" i="33" s="1"/>
  <c r="AI51" i="76"/>
  <c r="AN51" i="76"/>
  <c r="AF50" i="32"/>
  <c r="AO50" i="32" s="1"/>
  <c r="AE50" i="32"/>
  <c r="W51" i="32"/>
  <c r="AG50" i="32"/>
  <c r="AP50" i="32" s="1"/>
  <c r="AH52" i="37"/>
  <c r="AQ52" i="37" s="1"/>
  <c r="AF52" i="30"/>
  <c r="AO52" i="30" s="1"/>
  <c r="AE52" i="30"/>
  <c r="W53" i="30"/>
  <c r="AG52" i="30"/>
  <c r="AP52" i="30" s="1"/>
  <c r="AR50" i="33"/>
  <c r="X51" i="82"/>
  <c r="Y51" i="82"/>
  <c r="AH51" i="34"/>
  <c r="AQ51" i="34" s="1"/>
  <c r="AE50" i="74"/>
  <c r="W51" i="74"/>
  <c r="AF50" i="74"/>
  <c r="AO50" i="74" s="1"/>
  <c r="AG50" i="74"/>
  <c r="AP50" i="74" s="1"/>
  <c r="AH52" i="87"/>
  <c r="AQ52" i="87" s="1"/>
  <c r="AI51" i="31"/>
  <c r="AN51" i="31"/>
  <c r="AI50" i="39"/>
  <c r="AN50" i="39"/>
  <c r="AH51" i="29"/>
  <c r="AQ51" i="29" s="1"/>
  <c r="Y53" i="79"/>
  <c r="X53" i="79"/>
  <c r="AN52" i="85"/>
  <c r="AH49" i="35"/>
  <c r="AQ49" i="35" s="1"/>
  <c r="AH49" i="46"/>
  <c r="AQ49" i="46" s="1"/>
  <c r="Y51" i="92"/>
  <c r="X51" i="92"/>
  <c r="AN53" i="48"/>
  <c r="AI53" i="48"/>
  <c r="AR51" i="87"/>
  <c r="Y50" i="88"/>
  <c r="X50" i="88"/>
  <c r="Z52" i="44"/>
  <c r="AI50" i="82"/>
  <c r="AN50" i="82"/>
  <c r="AN51" i="83"/>
  <c r="AI51" i="83"/>
  <c r="AR50" i="45"/>
  <c r="AF51" i="34"/>
  <c r="AO51" i="34" s="1"/>
  <c r="AG51" i="34"/>
  <c r="AP51" i="34" s="1"/>
  <c r="W52" i="34"/>
  <c r="AE51" i="34"/>
  <c r="Z51" i="29"/>
  <c r="X52" i="95"/>
  <c r="Y52" i="95"/>
  <c r="AR51" i="37"/>
  <c r="AH51" i="43"/>
  <c r="AQ51" i="43" s="1"/>
  <c r="AI49" i="88"/>
  <c r="AN49" i="88"/>
  <c r="Z52" i="37"/>
  <c r="AH53" i="38"/>
  <c r="AQ53" i="38" s="1"/>
  <c r="AE50" i="75"/>
  <c r="W51" i="75"/>
  <c r="AF50" i="75"/>
  <c r="AO50" i="75" s="1"/>
  <c r="AG50" i="75"/>
  <c r="AP50" i="75" s="1"/>
  <c r="Y52" i="83"/>
  <c r="X52" i="83"/>
  <c r="Z52" i="83" s="1"/>
  <c r="AH52" i="86"/>
  <c r="AQ52" i="86" s="1"/>
  <c r="Z52" i="87"/>
  <c r="AH51" i="93"/>
  <c r="AQ51" i="93" s="1"/>
  <c r="X53" i="42"/>
  <c r="Y53" i="42"/>
  <c r="AI52" i="79"/>
  <c r="AN52" i="79"/>
  <c r="AN51" i="95"/>
  <c r="AI51" i="95"/>
  <c r="X50" i="47"/>
  <c r="Y50" i="47"/>
  <c r="Y53" i="26"/>
  <c r="X53" i="26"/>
  <c r="X54" i="48"/>
  <c r="Y54" i="48"/>
  <c r="Y52" i="76"/>
  <c r="X52" i="76"/>
  <c r="AR50" i="29"/>
  <c r="AR50" i="34"/>
  <c r="AF53" i="38"/>
  <c r="AO53" i="38" s="1"/>
  <c r="AE53" i="38"/>
  <c r="W54" i="38"/>
  <c r="AG53" i="38"/>
  <c r="AP53" i="38" s="1"/>
  <c r="AR51" i="86"/>
  <c r="AH51" i="36"/>
  <c r="AQ51" i="36" s="1"/>
  <c r="AR50" i="84"/>
  <c r="Z51" i="93"/>
  <c r="AI52" i="28"/>
  <c r="AN52" i="28"/>
  <c r="AN49" i="47"/>
  <c r="AI49" i="47"/>
  <c r="X53" i="85"/>
  <c r="Y53" i="85"/>
  <c r="AG51" i="43" l="1"/>
  <c r="AP51" i="43" s="1"/>
  <c r="W52" i="43"/>
  <c r="AE51" i="33"/>
  <c r="AG51" i="33"/>
  <c r="AP51" i="33" s="1"/>
  <c r="W52" i="33"/>
  <c r="AI52" i="85"/>
  <c r="AG51" i="36"/>
  <c r="AP51" i="36" s="1"/>
  <c r="Z53" i="25"/>
  <c r="Z52" i="31"/>
  <c r="Z51" i="39"/>
  <c r="AF51" i="84"/>
  <c r="AO51" i="84" s="1"/>
  <c r="AE51" i="84"/>
  <c r="AN51" i="84" s="1"/>
  <c r="Z52" i="73"/>
  <c r="W53" i="73" s="1"/>
  <c r="W52" i="45"/>
  <c r="AG53" i="91"/>
  <c r="AP53" i="91" s="1"/>
  <c r="Z53" i="26"/>
  <c r="AG53" i="26" s="1"/>
  <c r="AP53" i="26" s="1"/>
  <c r="AE51" i="45"/>
  <c r="W54" i="91"/>
  <c r="X54" i="91" s="1"/>
  <c r="AF51" i="45"/>
  <c r="AO51" i="45" s="1"/>
  <c r="AE53" i="91"/>
  <c r="AG51" i="84"/>
  <c r="AP51" i="84" s="1"/>
  <c r="Z52" i="76"/>
  <c r="AG52" i="76" s="1"/>
  <c r="AP52" i="76" s="1"/>
  <c r="AF51" i="43"/>
  <c r="AO51" i="43" s="1"/>
  <c r="W50" i="35"/>
  <c r="Y50" i="35" s="1"/>
  <c r="Z51" i="81"/>
  <c r="AE49" i="35"/>
  <c r="Z52" i="95"/>
  <c r="W53" i="95" s="1"/>
  <c r="AF49" i="35"/>
  <c r="AO49" i="35" s="1"/>
  <c r="AG52" i="86"/>
  <c r="AP52" i="86" s="1"/>
  <c r="Z51" i="82"/>
  <c r="AG51" i="82" s="1"/>
  <c r="AP51" i="82" s="1"/>
  <c r="W53" i="86"/>
  <c r="Z53" i="28"/>
  <c r="AF53" i="28" s="1"/>
  <c r="AO53" i="28" s="1"/>
  <c r="AE52" i="86"/>
  <c r="AE53" i="28"/>
  <c r="AG52" i="73"/>
  <c r="AP52" i="73" s="1"/>
  <c r="AE52" i="73"/>
  <c r="AF52" i="73"/>
  <c r="AO52" i="73" s="1"/>
  <c r="W54" i="26"/>
  <c r="AR49" i="47"/>
  <c r="AI50" i="75"/>
  <c r="AN50" i="75"/>
  <c r="W53" i="37"/>
  <c r="AG52" i="37"/>
  <c r="AP52" i="37" s="1"/>
  <c r="AF52" i="37"/>
  <c r="AO52" i="37" s="1"/>
  <c r="AE52" i="37"/>
  <c r="AR50" i="82"/>
  <c r="AH53" i="79"/>
  <c r="AQ53" i="79" s="1"/>
  <c r="AR51" i="76"/>
  <c r="AR52" i="25"/>
  <c r="AI50" i="41"/>
  <c r="AN50" i="41"/>
  <c r="AH51" i="39"/>
  <c r="AQ51" i="39" s="1"/>
  <c r="AI50" i="90"/>
  <c r="AN50" i="90"/>
  <c r="AH53" i="25"/>
  <c r="AQ53" i="25" s="1"/>
  <c r="Y50" i="46"/>
  <c r="X50" i="46"/>
  <c r="AI51" i="36"/>
  <c r="AN51" i="36"/>
  <c r="Y52" i="84"/>
  <c r="X52" i="84"/>
  <c r="X50" i="94"/>
  <c r="Y50" i="94"/>
  <c r="AR51" i="73"/>
  <c r="X53" i="96"/>
  <c r="Y53" i="96"/>
  <c r="AI52" i="40"/>
  <c r="AN52" i="40"/>
  <c r="AR52" i="42"/>
  <c r="AE51" i="39"/>
  <c r="W52" i="39"/>
  <c r="AF51" i="39"/>
  <c r="AO51" i="39" s="1"/>
  <c r="AG51" i="39"/>
  <c r="AP51" i="39" s="1"/>
  <c r="AR50" i="81"/>
  <c r="AG53" i="25"/>
  <c r="AP53" i="25" s="1"/>
  <c r="AF53" i="25"/>
  <c r="AO53" i="25" s="1"/>
  <c r="AE53" i="25"/>
  <c r="W54" i="25"/>
  <c r="Y51" i="78"/>
  <c r="X51" i="78"/>
  <c r="AI49" i="46"/>
  <c r="AN49" i="46"/>
  <c r="AI51" i="43"/>
  <c r="AN51" i="43"/>
  <c r="X50" i="35"/>
  <c r="AI52" i="86"/>
  <c r="AN52" i="86"/>
  <c r="AG52" i="44"/>
  <c r="AP52" i="44" s="1"/>
  <c r="AF52" i="44"/>
  <c r="AO52" i="44" s="1"/>
  <c r="W53" i="44"/>
  <c r="AE52" i="44"/>
  <c r="AR52" i="79"/>
  <c r="AR49" i="88"/>
  <c r="AN51" i="34"/>
  <c r="AI51" i="34"/>
  <c r="AH50" i="88"/>
  <c r="AQ50" i="88" s="1"/>
  <c r="Z53" i="79"/>
  <c r="Y51" i="74"/>
  <c r="X51" i="74"/>
  <c r="Y51" i="32"/>
  <c r="X51" i="32"/>
  <c r="AR52" i="77"/>
  <c r="AN52" i="96"/>
  <c r="AI52" i="96"/>
  <c r="AN49" i="27"/>
  <c r="AI49" i="27"/>
  <c r="AH53" i="77"/>
  <c r="AQ53" i="77" s="1"/>
  <c r="X51" i="90"/>
  <c r="Y51" i="90"/>
  <c r="AI48" i="89"/>
  <c r="AN48" i="89"/>
  <c r="AI50" i="78"/>
  <c r="AN50" i="78"/>
  <c r="Y52" i="80"/>
  <c r="X52" i="80"/>
  <c r="X52" i="45"/>
  <c r="Y52" i="45"/>
  <c r="AE52" i="76"/>
  <c r="W53" i="83"/>
  <c r="AG52" i="83"/>
  <c r="AP52" i="83" s="1"/>
  <c r="AF52" i="83"/>
  <c r="AO52" i="83" s="1"/>
  <c r="AE52" i="83"/>
  <c r="AR52" i="28"/>
  <c r="AH50" i="47"/>
  <c r="AQ50" i="47" s="1"/>
  <c r="AR51" i="83"/>
  <c r="AH51" i="92"/>
  <c r="AQ51" i="92" s="1"/>
  <c r="AR50" i="39"/>
  <c r="AI50" i="74"/>
  <c r="AN50" i="74"/>
  <c r="AI50" i="32"/>
  <c r="AN50" i="32"/>
  <c r="AN49" i="94"/>
  <c r="AI49" i="94"/>
  <c r="AH51" i="81"/>
  <c r="AQ51" i="81" s="1"/>
  <c r="Y50" i="27"/>
  <c r="X50" i="27"/>
  <c r="AR50" i="92"/>
  <c r="AN51" i="45"/>
  <c r="AI51" i="45"/>
  <c r="AI53" i="91"/>
  <c r="AN53" i="91"/>
  <c r="X52" i="36"/>
  <c r="Y52" i="36"/>
  <c r="AN49" i="35"/>
  <c r="AN51" i="33"/>
  <c r="AI51" i="33"/>
  <c r="W52" i="29"/>
  <c r="AG51" i="29"/>
  <c r="AP51" i="29" s="1"/>
  <c r="AE51" i="29"/>
  <c r="AF51" i="29"/>
  <c r="AO51" i="29" s="1"/>
  <c r="AR53" i="48"/>
  <c r="AH54" i="48"/>
  <c r="AQ54" i="48" s="1"/>
  <c r="AH53" i="85"/>
  <c r="AQ53" i="85" s="1"/>
  <c r="W52" i="93"/>
  <c r="AG51" i="93"/>
  <c r="AP51" i="93" s="1"/>
  <c r="AF51" i="93"/>
  <c r="AO51" i="93" s="1"/>
  <c r="AE51" i="93"/>
  <c r="Y54" i="38"/>
  <c r="X54" i="38"/>
  <c r="Z54" i="48"/>
  <c r="Z50" i="47"/>
  <c r="AH53" i="42"/>
  <c r="AQ53" i="42" s="1"/>
  <c r="X52" i="34"/>
  <c r="Y52" i="34"/>
  <c r="Z50" i="88"/>
  <c r="AH51" i="82"/>
  <c r="AQ51" i="82" s="1"/>
  <c r="Y53" i="30"/>
  <c r="X53" i="30"/>
  <c r="AH53" i="28"/>
  <c r="AQ53" i="28" s="1"/>
  <c r="AH52" i="31"/>
  <c r="AQ52" i="31" s="1"/>
  <c r="X53" i="40"/>
  <c r="Y53" i="40"/>
  <c r="X51" i="41"/>
  <c r="Y51" i="41"/>
  <c r="AH52" i="73"/>
  <c r="AQ52" i="73" s="1"/>
  <c r="Z53" i="77"/>
  <c r="X49" i="89"/>
  <c r="Y49" i="89"/>
  <c r="X52" i="33"/>
  <c r="Y52" i="33"/>
  <c r="Z53" i="85"/>
  <c r="AI53" i="38"/>
  <c r="AN53" i="38"/>
  <c r="AH52" i="76"/>
  <c r="AQ52" i="76" s="1"/>
  <c r="AH53" i="26"/>
  <c r="AQ53" i="26" s="1"/>
  <c r="AR51" i="95"/>
  <c r="Z53" i="42"/>
  <c r="W53" i="87"/>
  <c r="AG52" i="87"/>
  <c r="AP52" i="87" s="1"/>
  <c r="AF52" i="87"/>
  <c r="AO52" i="87" s="1"/>
  <c r="AE52" i="87"/>
  <c r="AH52" i="83"/>
  <c r="AQ52" i="83" s="1"/>
  <c r="Y51" i="75"/>
  <c r="X51" i="75"/>
  <c r="AH52" i="95"/>
  <c r="AQ52" i="95" s="1"/>
  <c r="Z51" i="92"/>
  <c r="AR52" i="85"/>
  <c r="AR51" i="31"/>
  <c r="AI52" i="30"/>
  <c r="AN52" i="30"/>
  <c r="AG52" i="31"/>
  <c r="AP52" i="31" s="1"/>
  <c r="AF52" i="31"/>
  <c r="AO52" i="31" s="1"/>
  <c r="AE52" i="31"/>
  <c r="W53" i="31"/>
  <c r="W52" i="81"/>
  <c r="AG51" i="81"/>
  <c r="AP51" i="81" s="1"/>
  <c r="AF51" i="81"/>
  <c r="AO51" i="81" s="1"/>
  <c r="AE51" i="81"/>
  <c r="AR52" i="26"/>
  <c r="AI51" i="80"/>
  <c r="AN51" i="80"/>
  <c r="Y52" i="43"/>
  <c r="X52" i="43"/>
  <c r="Z52" i="43" s="1"/>
  <c r="X53" i="86"/>
  <c r="Y53" i="86"/>
  <c r="Y54" i="91" l="1"/>
  <c r="AI51" i="84"/>
  <c r="AE51" i="82"/>
  <c r="W52" i="82"/>
  <c r="AF51" i="82"/>
  <c r="AO51" i="82" s="1"/>
  <c r="Z50" i="35"/>
  <c r="AF50" i="35" s="1"/>
  <c r="AO50" i="35" s="1"/>
  <c r="W53" i="76"/>
  <c r="AE53" i="26"/>
  <c r="Z52" i="45"/>
  <c r="AF52" i="76"/>
  <c r="AO52" i="76" s="1"/>
  <c r="AF53" i="26"/>
  <c r="AO53" i="26" s="1"/>
  <c r="Z51" i="90"/>
  <c r="AE51" i="90" s="1"/>
  <c r="AE52" i="95"/>
  <c r="Z53" i="86"/>
  <c r="AE53" i="86" s="1"/>
  <c r="AI49" i="35"/>
  <c r="Z54" i="91"/>
  <c r="AG54" i="91" s="1"/>
  <c r="AP54" i="91" s="1"/>
  <c r="Z51" i="32"/>
  <c r="AG51" i="32" s="1"/>
  <c r="AP51" i="32" s="1"/>
  <c r="AF52" i="95"/>
  <c r="AO52" i="95" s="1"/>
  <c r="Z50" i="46"/>
  <c r="Z51" i="41"/>
  <c r="AE51" i="41" s="1"/>
  <c r="Z49" i="89"/>
  <c r="Z53" i="40"/>
  <c r="Z51" i="78"/>
  <c r="AE51" i="78" s="1"/>
  <c r="AG52" i="95"/>
  <c r="AP52" i="95" s="1"/>
  <c r="Z52" i="34"/>
  <c r="Z52" i="84"/>
  <c r="Z52" i="80"/>
  <c r="AF52" i="80" s="1"/>
  <c r="AO52" i="80" s="1"/>
  <c r="Z53" i="30"/>
  <c r="AG53" i="30" s="1"/>
  <c r="AP53" i="30" s="1"/>
  <c r="AG53" i="28"/>
  <c r="AP53" i="28" s="1"/>
  <c r="W54" i="28"/>
  <c r="X54" i="28" s="1"/>
  <c r="W52" i="41"/>
  <c r="AF51" i="41"/>
  <c r="AO51" i="41" s="1"/>
  <c r="AG51" i="41"/>
  <c r="AP51" i="41" s="1"/>
  <c r="W54" i="86"/>
  <c r="AF53" i="86"/>
  <c r="AO53" i="86" s="1"/>
  <c r="W53" i="80"/>
  <c r="AF54" i="91"/>
  <c r="AO54" i="91" s="1"/>
  <c r="AE54" i="91"/>
  <c r="W55" i="91"/>
  <c r="W52" i="32"/>
  <c r="AG50" i="46"/>
  <c r="AP50" i="46" s="1"/>
  <c r="AF50" i="46"/>
  <c r="AO50" i="46" s="1"/>
  <c r="AE50" i="46"/>
  <c r="W51" i="46"/>
  <c r="AF51" i="78"/>
  <c r="AO51" i="78" s="1"/>
  <c r="AG51" i="90"/>
  <c r="AP51" i="90" s="1"/>
  <c r="AE52" i="43"/>
  <c r="AG52" i="43"/>
  <c r="AP52" i="43" s="1"/>
  <c r="W53" i="43"/>
  <c r="AF52" i="43"/>
  <c r="AO52" i="43" s="1"/>
  <c r="AF52" i="34"/>
  <c r="AO52" i="34" s="1"/>
  <c r="W53" i="34"/>
  <c r="AG52" i="34"/>
  <c r="AP52" i="34" s="1"/>
  <c r="AE52" i="34"/>
  <c r="W53" i="45"/>
  <c r="AE52" i="45"/>
  <c r="AF52" i="45"/>
  <c r="AO52" i="45" s="1"/>
  <c r="AG52" i="45"/>
  <c r="AP52" i="45" s="1"/>
  <c r="AF49" i="89"/>
  <c r="AO49" i="89" s="1"/>
  <c r="AE49" i="89"/>
  <c r="AG49" i="89"/>
  <c r="AP49" i="89" s="1"/>
  <c r="W50" i="89"/>
  <c r="Y52" i="29"/>
  <c r="X52" i="29"/>
  <c r="AR48" i="89"/>
  <c r="X52" i="81"/>
  <c r="Y52" i="81"/>
  <c r="AF51" i="92"/>
  <c r="AO51" i="92" s="1"/>
  <c r="W52" i="92"/>
  <c r="AG51" i="92"/>
  <c r="AP51" i="92" s="1"/>
  <c r="AE51" i="92"/>
  <c r="AH51" i="75"/>
  <c r="AQ51" i="75" s="1"/>
  <c r="Y53" i="87"/>
  <c r="X53" i="87"/>
  <c r="Z53" i="87" s="1"/>
  <c r="AH52" i="33"/>
  <c r="AQ52" i="33" s="1"/>
  <c r="AH50" i="27"/>
  <c r="AQ50" i="27" s="1"/>
  <c r="X52" i="39"/>
  <c r="Y52" i="39"/>
  <c r="AH50" i="94"/>
  <c r="AQ50" i="94" s="1"/>
  <c r="AR51" i="36"/>
  <c r="AI51" i="81"/>
  <c r="AN51" i="81"/>
  <c r="Y53" i="31"/>
  <c r="X53" i="31"/>
  <c r="Z51" i="75"/>
  <c r="AG50" i="47"/>
  <c r="AP50" i="47" s="1"/>
  <c r="AF50" i="47"/>
  <c r="AO50" i="47" s="1"/>
  <c r="W51" i="47"/>
  <c r="AE50" i="47"/>
  <c r="AN52" i="31"/>
  <c r="AI52" i="31"/>
  <c r="AR53" i="38"/>
  <c r="AH49" i="89"/>
  <c r="AQ49" i="89" s="1"/>
  <c r="AH53" i="40"/>
  <c r="AQ53" i="40" s="1"/>
  <c r="AH53" i="30"/>
  <c r="AQ53" i="30" s="1"/>
  <c r="AF54" i="48"/>
  <c r="AO54" i="48" s="1"/>
  <c r="AG54" i="48"/>
  <c r="AP54" i="48" s="1"/>
  <c r="AE54" i="48"/>
  <c r="W55" i="48"/>
  <c r="AR52" i="96"/>
  <c r="X53" i="44"/>
  <c r="Y53" i="44"/>
  <c r="Y54" i="25"/>
  <c r="X54" i="25"/>
  <c r="X53" i="95"/>
  <c r="Y53" i="95"/>
  <c r="AN53" i="26"/>
  <c r="AI53" i="26"/>
  <c r="Y53" i="73"/>
  <c r="X53" i="73"/>
  <c r="AF53" i="85"/>
  <c r="AO53" i="85" s="1"/>
  <c r="AE53" i="85"/>
  <c r="W54" i="85"/>
  <c r="AG53" i="85"/>
  <c r="AP53" i="85" s="1"/>
  <c r="AH52" i="36"/>
  <c r="AQ52" i="36" s="1"/>
  <c r="AH51" i="74"/>
  <c r="AQ51" i="74" s="1"/>
  <c r="W51" i="35"/>
  <c r="AR49" i="46"/>
  <c r="AN53" i="25"/>
  <c r="AI53" i="25"/>
  <c r="AG52" i="84"/>
  <c r="AP52" i="84" s="1"/>
  <c r="AF52" i="84"/>
  <c r="AO52" i="84" s="1"/>
  <c r="AE52" i="84"/>
  <c r="W53" i="84"/>
  <c r="AR50" i="90"/>
  <c r="AI52" i="37"/>
  <c r="AN52" i="37"/>
  <c r="AR50" i="75"/>
  <c r="AH53" i="86"/>
  <c r="AQ53" i="86" s="1"/>
  <c r="AR51" i="80"/>
  <c r="AG53" i="77"/>
  <c r="AP53" i="77" s="1"/>
  <c r="AF53" i="77"/>
  <c r="AO53" i="77" s="1"/>
  <c r="AE53" i="77"/>
  <c r="W54" i="77"/>
  <c r="AG50" i="88"/>
  <c r="AP50" i="88" s="1"/>
  <c r="AF50" i="88"/>
  <c r="AO50" i="88" s="1"/>
  <c r="AE50" i="88"/>
  <c r="W51" i="88"/>
  <c r="X52" i="93"/>
  <c r="Y52" i="93"/>
  <c r="AR51" i="33"/>
  <c r="Z52" i="36"/>
  <c r="AR50" i="32"/>
  <c r="AN52" i="76"/>
  <c r="AI52" i="76"/>
  <c r="AH54" i="91"/>
  <c r="AQ54" i="91" s="1"/>
  <c r="AR51" i="84"/>
  <c r="AH51" i="78"/>
  <c r="AQ51" i="78" s="1"/>
  <c r="AR52" i="40"/>
  <c r="AR50" i="41"/>
  <c r="AN52" i="95"/>
  <c r="AN51" i="82"/>
  <c r="AI51" i="82"/>
  <c r="AI52" i="73"/>
  <c r="AN52" i="73"/>
  <c r="AH54" i="38"/>
  <c r="AQ54" i="38" s="1"/>
  <c r="X53" i="83"/>
  <c r="Y53" i="83"/>
  <c r="Z54" i="38"/>
  <c r="AH52" i="43"/>
  <c r="AQ52" i="43" s="1"/>
  <c r="AR52" i="30"/>
  <c r="W54" i="42"/>
  <c r="AG53" i="42"/>
  <c r="AP53" i="42" s="1"/>
  <c r="AF53" i="42"/>
  <c r="AO53" i="42" s="1"/>
  <c r="AE53" i="42"/>
  <c r="Z52" i="33"/>
  <c r="AH52" i="34"/>
  <c r="AQ52" i="34" s="1"/>
  <c r="AI51" i="93"/>
  <c r="AN51" i="93"/>
  <c r="AI51" i="29"/>
  <c r="AN51" i="29"/>
  <c r="AR53" i="91"/>
  <c r="AR50" i="74"/>
  <c r="X53" i="76"/>
  <c r="Y53" i="76"/>
  <c r="AR49" i="27"/>
  <c r="AH51" i="32"/>
  <c r="AQ51" i="32" s="1"/>
  <c r="AE53" i="79"/>
  <c r="W54" i="79"/>
  <c r="AG53" i="79"/>
  <c r="AP53" i="79" s="1"/>
  <c r="AF53" i="79"/>
  <c r="AO53" i="79" s="1"/>
  <c r="AR51" i="34"/>
  <c r="AR52" i="86"/>
  <c r="AI51" i="39"/>
  <c r="AN51" i="39"/>
  <c r="AH53" i="96"/>
  <c r="AQ53" i="96" s="1"/>
  <c r="Z50" i="94"/>
  <c r="AH50" i="46"/>
  <c r="AQ50" i="46" s="1"/>
  <c r="AF53" i="40"/>
  <c r="AO53" i="40" s="1"/>
  <c r="AE53" i="40"/>
  <c r="W54" i="40"/>
  <c r="AG53" i="40"/>
  <c r="AP53" i="40" s="1"/>
  <c r="AH52" i="80"/>
  <c r="AQ52" i="80" s="1"/>
  <c r="AH51" i="41"/>
  <c r="AQ51" i="41" s="1"/>
  <c r="AI52" i="83"/>
  <c r="AN52" i="83"/>
  <c r="AH51" i="90"/>
  <c r="AQ51" i="90" s="1"/>
  <c r="Z51" i="74"/>
  <c r="AI52" i="87"/>
  <c r="AN52" i="87"/>
  <c r="AR49" i="35"/>
  <c r="AR51" i="45"/>
  <c r="Z50" i="27"/>
  <c r="AR49" i="94"/>
  <c r="AH52" i="45"/>
  <c r="AQ52" i="45" s="1"/>
  <c r="AR50" i="78"/>
  <c r="AN52" i="44"/>
  <c r="AI52" i="44"/>
  <c r="AH50" i="35"/>
  <c r="AQ50" i="35" s="1"/>
  <c r="AR51" i="43"/>
  <c r="Z53" i="96"/>
  <c r="AH52" i="84"/>
  <c r="AQ52" i="84" s="1"/>
  <c r="Y53" i="37"/>
  <c r="X53" i="37"/>
  <c r="X54" i="26"/>
  <c r="Y54" i="26"/>
  <c r="Z54" i="26" s="1"/>
  <c r="Y52" i="82"/>
  <c r="X52" i="82"/>
  <c r="AN53" i="28"/>
  <c r="AI53" i="28"/>
  <c r="AE50" i="35" l="1"/>
  <c r="AG50" i="35"/>
  <c r="AP50" i="35" s="1"/>
  <c r="AE52" i="80"/>
  <c r="AG52" i="80"/>
  <c r="AP52" i="80" s="1"/>
  <c r="AG53" i="86"/>
  <c r="AP53" i="86" s="1"/>
  <c r="Z53" i="73"/>
  <c r="AF53" i="73" s="1"/>
  <c r="AO53" i="73" s="1"/>
  <c r="AF51" i="90"/>
  <c r="AO51" i="90" s="1"/>
  <c r="Y54" i="28"/>
  <c r="Z53" i="44"/>
  <c r="AG51" i="78"/>
  <c r="AP51" i="78" s="1"/>
  <c r="AE51" i="32"/>
  <c r="AN51" i="32" s="1"/>
  <c r="AI52" i="95"/>
  <c r="Z52" i="93"/>
  <c r="W52" i="90"/>
  <c r="AF51" i="32"/>
  <c r="AO51" i="32" s="1"/>
  <c r="W54" i="30"/>
  <c r="AE53" i="30"/>
  <c r="AN53" i="30" s="1"/>
  <c r="Z52" i="29"/>
  <c r="AE52" i="29" s="1"/>
  <c r="Z53" i="95"/>
  <c r="Z52" i="82"/>
  <c r="AE52" i="82" s="1"/>
  <c r="Z54" i="28"/>
  <c r="AG54" i="28" s="1"/>
  <c r="AP54" i="28" s="1"/>
  <c r="Z52" i="81"/>
  <c r="W52" i="78"/>
  <c r="Y52" i="78" s="1"/>
  <c r="AF53" i="30"/>
  <c r="AO53" i="30" s="1"/>
  <c r="Z53" i="37"/>
  <c r="AE53" i="37" s="1"/>
  <c r="W54" i="37"/>
  <c r="AF53" i="37"/>
  <c r="AO53" i="37" s="1"/>
  <c r="W55" i="26"/>
  <c r="AG54" i="26"/>
  <c r="AP54" i="26" s="1"/>
  <c r="AF54" i="26"/>
  <c r="AO54" i="26" s="1"/>
  <c r="AE54" i="26"/>
  <c r="AH53" i="83"/>
  <c r="AQ53" i="83" s="1"/>
  <c r="Y55" i="48"/>
  <c r="X55" i="48"/>
  <c r="W54" i="96"/>
  <c r="AG53" i="96"/>
  <c r="AP53" i="96" s="1"/>
  <c r="AF53" i="96"/>
  <c r="AO53" i="96" s="1"/>
  <c r="AE53" i="96"/>
  <c r="AG50" i="94"/>
  <c r="AP50" i="94" s="1"/>
  <c r="AF50" i="94"/>
  <c r="AO50" i="94" s="1"/>
  <c r="W51" i="94"/>
  <c r="AE50" i="94"/>
  <c r="AE52" i="93"/>
  <c r="W53" i="93"/>
  <c r="AG52" i="93"/>
  <c r="AP52" i="93" s="1"/>
  <c r="AF52" i="93"/>
  <c r="AO52" i="93" s="1"/>
  <c r="Y51" i="35"/>
  <c r="X51" i="35"/>
  <c r="AE53" i="95"/>
  <c r="W54" i="95"/>
  <c r="AF53" i="95"/>
  <c r="AO53" i="95" s="1"/>
  <c r="AG53" i="95"/>
  <c r="AP53" i="95" s="1"/>
  <c r="W54" i="44"/>
  <c r="AF53" i="44"/>
  <c r="AO53" i="44" s="1"/>
  <c r="AG53" i="44"/>
  <c r="AP53" i="44" s="1"/>
  <c r="AE53" i="44"/>
  <c r="AE53" i="87"/>
  <c r="W54" i="87"/>
  <c r="AF53" i="87"/>
  <c r="AO53" i="87" s="1"/>
  <c r="AG53" i="87"/>
  <c r="AP53" i="87" s="1"/>
  <c r="AH52" i="81"/>
  <c r="AQ52" i="81" s="1"/>
  <c r="AF52" i="29"/>
  <c r="AO52" i="29" s="1"/>
  <c r="X53" i="80"/>
  <c r="Y53" i="80"/>
  <c r="AI53" i="86"/>
  <c r="AN53" i="86"/>
  <c r="AR51" i="39"/>
  <c r="AH53" i="76"/>
  <c r="AQ53" i="76" s="1"/>
  <c r="AR52" i="31"/>
  <c r="AI51" i="92"/>
  <c r="AN51" i="92"/>
  <c r="AE52" i="81"/>
  <c r="AG52" i="81"/>
  <c r="AP52" i="81" s="1"/>
  <c r="AF52" i="81"/>
  <c r="AO52" i="81" s="1"/>
  <c r="W53" i="81"/>
  <c r="Y52" i="32"/>
  <c r="X52" i="32"/>
  <c r="AN54" i="91"/>
  <c r="AI54" i="91"/>
  <c r="AI52" i="80"/>
  <c r="AN52" i="80"/>
  <c r="AR53" i="28"/>
  <c r="AH54" i="26"/>
  <c r="AQ54" i="26" s="1"/>
  <c r="AR52" i="44"/>
  <c r="AG51" i="74"/>
  <c r="AP51" i="74" s="1"/>
  <c r="AF51" i="74"/>
  <c r="AO51" i="74" s="1"/>
  <c r="AE51" i="74"/>
  <c r="W52" i="74"/>
  <c r="Z53" i="76"/>
  <c r="AR51" i="29"/>
  <c r="Z53" i="83"/>
  <c r="AN50" i="88"/>
  <c r="AI50" i="88"/>
  <c r="AN53" i="77"/>
  <c r="AI53" i="77"/>
  <c r="AN52" i="84"/>
  <c r="AI52" i="84"/>
  <c r="Y54" i="85"/>
  <c r="X54" i="85"/>
  <c r="AR53" i="26"/>
  <c r="AG51" i="75"/>
  <c r="AP51" i="75" s="1"/>
  <c r="AF51" i="75"/>
  <c r="AO51" i="75" s="1"/>
  <c r="AE51" i="75"/>
  <c r="W52" i="75"/>
  <c r="Y50" i="89"/>
  <c r="X50" i="89"/>
  <c r="AI52" i="45"/>
  <c r="AN52" i="45"/>
  <c r="X53" i="34"/>
  <c r="Y53" i="34"/>
  <c r="AI52" i="43"/>
  <c r="AN52" i="43"/>
  <c r="Y51" i="46"/>
  <c r="X51" i="46"/>
  <c r="AI51" i="32"/>
  <c r="AR52" i="87"/>
  <c r="X51" i="88"/>
  <c r="Y51" i="88"/>
  <c r="Y54" i="77"/>
  <c r="X54" i="77"/>
  <c r="Z54" i="77" s="1"/>
  <c r="X53" i="84"/>
  <c r="Y53" i="84"/>
  <c r="Y54" i="79"/>
  <c r="X54" i="79"/>
  <c r="X54" i="42"/>
  <c r="Y54" i="42"/>
  <c r="AR52" i="76"/>
  <c r="AN50" i="47"/>
  <c r="AI50" i="47"/>
  <c r="AH53" i="31"/>
  <c r="AQ53" i="31" s="1"/>
  <c r="X52" i="92"/>
  <c r="Y52" i="92"/>
  <c r="Y52" i="90"/>
  <c r="X52" i="90"/>
  <c r="AN50" i="46"/>
  <c r="AI50" i="46"/>
  <c r="X54" i="86"/>
  <c r="Y54" i="86"/>
  <c r="AH54" i="28"/>
  <c r="AQ54" i="28" s="1"/>
  <c r="AI50" i="35"/>
  <c r="AN50" i="35"/>
  <c r="AH54" i="25"/>
  <c r="AQ54" i="25" s="1"/>
  <c r="AR51" i="81"/>
  <c r="AR52" i="83"/>
  <c r="AR52" i="73"/>
  <c r="AI53" i="85"/>
  <c r="AN53" i="85"/>
  <c r="AH52" i="82"/>
  <c r="AQ52" i="82" s="1"/>
  <c r="AH53" i="37"/>
  <c r="AQ53" i="37" s="1"/>
  <c r="Y54" i="40"/>
  <c r="X54" i="40"/>
  <c r="AI53" i="79"/>
  <c r="AN53" i="79"/>
  <c r="AR51" i="93"/>
  <c r="AF52" i="33"/>
  <c r="AO52" i="33" s="1"/>
  <c r="W53" i="33"/>
  <c r="AG52" i="33"/>
  <c r="AP52" i="33" s="1"/>
  <c r="AE52" i="33"/>
  <c r="AR51" i="82"/>
  <c r="AR52" i="95"/>
  <c r="AN54" i="48"/>
  <c r="AI54" i="48"/>
  <c r="AH52" i="39"/>
  <c r="AQ52" i="39" s="1"/>
  <c r="AH53" i="87"/>
  <c r="AQ53" i="87" s="1"/>
  <c r="AH52" i="29"/>
  <c r="AQ52" i="29" s="1"/>
  <c r="AN49" i="89"/>
  <c r="AI49" i="89"/>
  <c r="Y53" i="45"/>
  <c r="X53" i="45"/>
  <c r="Z53" i="45" s="1"/>
  <c r="AN51" i="78"/>
  <c r="AI51" i="78"/>
  <c r="X52" i="41"/>
  <c r="Y52" i="41"/>
  <c r="W51" i="27"/>
  <c r="AG50" i="27"/>
  <c r="AP50" i="27" s="1"/>
  <c r="AF50" i="27"/>
  <c r="AO50" i="27" s="1"/>
  <c r="AE50" i="27"/>
  <c r="AF52" i="36"/>
  <c r="AO52" i="36" s="1"/>
  <c r="AE52" i="36"/>
  <c r="W53" i="36"/>
  <c r="AG52" i="36"/>
  <c r="AP52" i="36" s="1"/>
  <c r="AR52" i="37"/>
  <c r="Z54" i="25"/>
  <c r="AI53" i="40"/>
  <c r="AN53" i="40"/>
  <c r="AI53" i="42"/>
  <c r="AN53" i="42"/>
  <c r="AG54" i="38"/>
  <c r="AP54" i="38" s="1"/>
  <c r="AE54" i="38"/>
  <c r="AF54" i="38"/>
  <c r="AO54" i="38" s="1"/>
  <c r="W55" i="38"/>
  <c r="AH52" i="93"/>
  <c r="AQ52" i="93" s="1"/>
  <c r="AR53" i="25"/>
  <c r="AH53" i="73"/>
  <c r="AQ53" i="73" s="1"/>
  <c r="AH53" i="95"/>
  <c r="AQ53" i="95" s="1"/>
  <c r="AH53" i="44"/>
  <c r="AQ53" i="44" s="1"/>
  <c r="Y51" i="47"/>
  <c r="X51" i="47"/>
  <c r="Z53" i="31"/>
  <c r="Z52" i="39"/>
  <c r="AI52" i="34"/>
  <c r="AN52" i="34"/>
  <c r="Y53" i="43"/>
  <c r="X53" i="43"/>
  <c r="AI51" i="90"/>
  <c r="AN51" i="90"/>
  <c r="Y55" i="91"/>
  <c r="X55" i="91"/>
  <c r="X54" i="30"/>
  <c r="Y54" i="30"/>
  <c r="AI51" i="41"/>
  <c r="AN51" i="41"/>
  <c r="AG53" i="73" l="1"/>
  <c r="AP53" i="73" s="1"/>
  <c r="AI53" i="30"/>
  <c r="W54" i="73"/>
  <c r="AG52" i="29"/>
  <c r="AP52" i="29" s="1"/>
  <c r="AE53" i="73"/>
  <c r="AI53" i="73" s="1"/>
  <c r="W53" i="29"/>
  <c r="Y53" i="29" s="1"/>
  <c r="AF54" i="28"/>
  <c r="AO54" i="28" s="1"/>
  <c r="W53" i="82"/>
  <c r="Z54" i="79"/>
  <c r="Z53" i="80"/>
  <c r="W54" i="80" s="1"/>
  <c r="W55" i="28"/>
  <c r="X55" i="28" s="1"/>
  <c r="AG53" i="37"/>
  <c r="AP53" i="37" s="1"/>
  <c r="X52" i="78"/>
  <c r="Z54" i="86"/>
  <c r="AF54" i="86" s="1"/>
  <c r="AO54" i="86" s="1"/>
  <c r="Z52" i="90"/>
  <c r="Z54" i="85"/>
  <c r="AE54" i="28"/>
  <c r="AN54" i="28" s="1"/>
  <c r="AG52" i="82"/>
  <c r="AP52" i="82" s="1"/>
  <c r="Z54" i="30"/>
  <c r="AF52" i="82"/>
  <c r="AO52" i="82" s="1"/>
  <c r="Z52" i="32"/>
  <c r="AF52" i="32" s="1"/>
  <c r="AO52" i="32" s="1"/>
  <c r="W55" i="30"/>
  <c r="AG54" i="30"/>
  <c r="AP54" i="30" s="1"/>
  <c r="AF54" i="30"/>
  <c r="AO54" i="30" s="1"/>
  <c r="AE54" i="30"/>
  <c r="AE52" i="32"/>
  <c r="AG53" i="80"/>
  <c r="AP53" i="80" s="1"/>
  <c r="AF53" i="80"/>
  <c r="AO53" i="80" s="1"/>
  <c r="AE53" i="80"/>
  <c r="AF53" i="45"/>
  <c r="AO53" i="45" s="1"/>
  <c r="AE53" i="45"/>
  <c r="W54" i="45"/>
  <c r="AG53" i="45"/>
  <c r="AP53" i="45" s="1"/>
  <c r="AG54" i="86"/>
  <c r="AP54" i="86" s="1"/>
  <c r="W55" i="86"/>
  <c r="AE54" i="86"/>
  <c r="AI50" i="27"/>
  <c r="AN50" i="27"/>
  <c r="AR52" i="34"/>
  <c r="AR53" i="40"/>
  <c r="Y53" i="36"/>
  <c r="X53" i="36"/>
  <c r="AH54" i="40"/>
  <c r="AQ54" i="40" s="1"/>
  <c r="AR50" i="46"/>
  <c r="AR52" i="45"/>
  <c r="AN51" i="75"/>
  <c r="AI51" i="75"/>
  <c r="AR50" i="88"/>
  <c r="AH52" i="32"/>
  <c r="AQ52" i="32" s="1"/>
  <c r="AR53" i="30"/>
  <c r="AN50" i="94"/>
  <c r="AI50" i="94"/>
  <c r="Y53" i="82"/>
  <c r="X53" i="82"/>
  <c r="Z53" i="82" s="1"/>
  <c r="W55" i="25"/>
  <c r="AG54" i="25"/>
  <c r="AP54" i="25" s="1"/>
  <c r="AF54" i="25"/>
  <c r="AO54" i="25" s="1"/>
  <c r="AE54" i="25"/>
  <c r="AG52" i="90"/>
  <c r="AP52" i="90" s="1"/>
  <c r="AF52" i="90"/>
  <c r="AO52" i="90" s="1"/>
  <c r="AE52" i="90"/>
  <c r="W53" i="90"/>
  <c r="AG54" i="79"/>
  <c r="AP54" i="79" s="1"/>
  <c r="AF54" i="79"/>
  <c r="AO54" i="79" s="1"/>
  <c r="AE54" i="79"/>
  <c r="W55" i="79"/>
  <c r="W55" i="77"/>
  <c r="AG54" i="77"/>
  <c r="AP54" i="77" s="1"/>
  <c r="AF54" i="77"/>
  <c r="AO54" i="77" s="1"/>
  <c r="AE54" i="77"/>
  <c r="AR51" i="32"/>
  <c r="AR52" i="43"/>
  <c r="AH50" i="89"/>
  <c r="AQ50" i="89" s="1"/>
  <c r="AG54" i="85"/>
  <c r="AP54" i="85" s="1"/>
  <c r="AF54" i="85"/>
  <c r="AO54" i="85" s="1"/>
  <c r="AE54" i="85"/>
  <c r="W55" i="85"/>
  <c r="X52" i="74"/>
  <c r="Z52" i="74" s="1"/>
  <c r="Y52" i="74"/>
  <c r="AI52" i="81"/>
  <c r="AN52" i="81"/>
  <c r="X54" i="95"/>
  <c r="Y54" i="95"/>
  <c r="X51" i="94"/>
  <c r="Y51" i="94"/>
  <c r="X54" i="73"/>
  <c r="Z54" i="73" s="1"/>
  <c r="Y54" i="73"/>
  <c r="Y55" i="28"/>
  <c r="X55" i="26"/>
  <c r="Z55" i="26" s="1"/>
  <c r="Y55" i="26"/>
  <c r="AH53" i="43"/>
  <c r="AQ53" i="43" s="1"/>
  <c r="W54" i="31"/>
  <c r="AG53" i="31"/>
  <c r="AP53" i="31" s="1"/>
  <c r="AF53" i="31"/>
  <c r="AO53" i="31" s="1"/>
  <c r="AE53" i="31"/>
  <c r="Z54" i="40"/>
  <c r="AR53" i="85"/>
  <c r="AH52" i="78"/>
  <c r="AQ52" i="78" s="1"/>
  <c r="AR52" i="84"/>
  <c r="AE53" i="83"/>
  <c r="W54" i="83"/>
  <c r="AG53" i="83"/>
  <c r="AP53" i="83" s="1"/>
  <c r="AF53" i="83"/>
  <c r="AO53" i="83" s="1"/>
  <c r="AN51" i="74"/>
  <c r="AI51" i="74"/>
  <c r="AR53" i="86"/>
  <c r="AI53" i="95"/>
  <c r="AN53" i="95"/>
  <c r="X54" i="96"/>
  <c r="Y54" i="96"/>
  <c r="AN53" i="73"/>
  <c r="AR51" i="90"/>
  <c r="Y54" i="87"/>
  <c r="X54" i="87"/>
  <c r="X54" i="44"/>
  <c r="Y54" i="44"/>
  <c r="AH51" i="35"/>
  <c r="AQ51" i="35" s="1"/>
  <c r="Y53" i="93"/>
  <c r="X53" i="93"/>
  <c r="AH55" i="48"/>
  <c r="AQ55" i="48" s="1"/>
  <c r="AI54" i="26"/>
  <c r="AN54" i="26"/>
  <c r="AH54" i="30"/>
  <c r="AQ54" i="30" s="1"/>
  <c r="AH55" i="91"/>
  <c r="AQ55" i="91" s="1"/>
  <c r="AH52" i="41"/>
  <c r="AQ52" i="41" s="1"/>
  <c r="AR54" i="48"/>
  <c r="AN52" i="33"/>
  <c r="AI52" i="33"/>
  <c r="AR50" i="35"/>
  <c r="AH52" i="92"/>
  <c r="AQ52" i="92" s="1"/>
  <c r="AH54" i="42"/>
  <c r="AQ54" i="42" s="1"/>
  <c r="AH53" i="84"/>
  <c r="AQ53" i="84" s="1"/>
  <c r="AH51" i="88"/>
  <c r="AQ51" i="88" s="1"/>
  <c r="AH51" i="46"/>
  <c r="AQ51" i="46" s="1"/>
  <c r="AH53" i="34"/>
  <c r="AQ53" i="34" s="1"/>
  <c r="Z50" i="89"/>
  <c r="AR52" i="80"/>
  <c r="AR51" i="92"/>
  <c r="Z53" i="43"/>
  <c r="X55" i="38"/>
  <c r="Y55" i="38"/>
  <c r="AR53" i="42"/>
  <c r="Z52" i="41"/>
  <c r="AR49" i="89"/>
  <c r="AH54" i="86"/>
  <c r="AQ54" i="86" s="1"/>
  <c r="Z52" i="78"/>
  <c r="Z52" i="92"/>
  <c r="AR50" i="47"/>
  <c r="Z54" i="42"/>
  <c r="Z53" i="84"/>
  <c r="Z51" i="88"/>
  <c r="Z53" i="34"/>
  <c r="Y52" i="75"/>
  <c r="X52" i="75"/>
  <c r="AR53" i="77"/>
  <c r="AR54" i="91"/>
  <c r="X53" i="81"/>
  <c r="Y53" i="81"/>
  <c r="AH53" i="80"/>
  <c r="AQ53" i="80" s="1"/>
  <c r="X53" i="29"/>
  <c r="AI53" i="87"/>
  <c r="AN53" i="87"/>
  <c r="AI52" i="93"/>
  <c r="AN52" i="93"/>
  <c r="AI53" i="96"/>
  <c r="AN53" i="96"/>
  <c r="AN52" i="82"/>
  <c r="Y54" i="37"/>
  <c r="X54" i="37"/>
  <c r="AG52" i="39"/>
  <c r="AP52" i="39" s="1"/>
  <c r="AE52" i="39"/>
  <c r="AF52" i="39"/>
  <c r="AO52" i="39" s="1"/>
  <c r="W53" i="39"/>
  <c r="AN54" i="38"/>
  <c r="AI54" i="38"/>
  <c r="AI52" i="36"/>
  <c r="AN52" i="36"/>
  <c r="Y51" i="27"/>
  <c r="X51" i="27"/>
  <c r="AH53" i="45"/>
  <c r="AQ53" i="45" s="1"/>
  <c r="AH51" i="47"/>
  <c r="AQ51" i="47" s="1"/>
  <c r="AR51" i="41"/>
  <c r="Z55" i="91"/>
  <c r="Z51" i="47"/>
  <c r="AR51" i="78"/>
  <c r="X53" i="33"/>
  <c r="Y53" i="33"/>
  <c r="AR53" i="79"/>
  <c r="AH52" i="90"/>
  <c r="AQ52" i="90" s="1"/>
  <c r="AH54" i="79"/>
  <c r="AQ54" i="79" s="1"/>
  <c r="AH54" i="77"/>
  <c r="AQ54" i="77" s="1"/>
  <c r="Z51" i="46"/>
  <c r="AH54" i="85"/>
  <c r="AQ54" i="85" s="1"/>
  <c r="W54" i="76"/>
  <c r="AG53" i="76"/>
  <c r="AP53" i="76" s="1"/>
  <c r="AF53" i="76"/>
  <c r="AO53" i="76" s="1"/>
  <c r="AE53" i="76"/>
  <c r="AI52" i="29"/>
  <c r="AN52" i="29"/>
  <c r="AI53" i="44"/>
  <c r="AN53" i="44"/>
  <c r="Z51" i="35"/>
  <c r="Z55" i="48"/>
  <c r="AN53" i="37"/>
  <c r="AI53" i="37" l="1"/>
  <c r="AI54" i="28"/>
  <c r="AG52" i="32"/>
  <c r="AP52" i="32" s="1"/>
  <c r="AI52" i="82"/>
  <c r="Z53" i="93"/>
  <c r="AF53" i="93" s="1"/>
  <c r="AO53" i="93" s="1"/>
  <c r="Z54" i="95"/>
  <c r="AF54" i="95" s="1"/>
  <c r="AO54" i="95" s="1"/>
  <c r="W53" i="32"/>
  <c r="AH53" i="33"/>
  <c r="AQ53" i="33" s="1"/>
  <c r="Y53" i="39"/>
  <c r="X53" i="39"/>
  <c r="AG53" i="43"/>
  <c r="AP53" i="43" s="1"/>
  <c r="AF53" i="43"/>
  <c r="AO53" i="43" s="1"/>
  <c r="AE53" i="43"/>
  <c r="W54" i="43"/>
  <c r="AR53" i="44"/>
  <c r="W52" i="47"/>
  <c r="AG51" i="47"/>
  <c r="AP51" i="47" s="1"/>
  <c r="AF51" i="47"/>
  <c r="AO51" i="47" s="1"/>
  <c r="AE51" i="47"/>
  <c r="X54" i="76"/>
  <c r="Y54" i="76"/>
  <c r="W52" i="46"/>
  <c r="AG51" i="46"/>
  <c r="AP51" i="46" s="1"/>
  <c r="AE51" i="46"/>
  <c r="AF51" i="46"/>
  <c r="AO51" i="46" s="1"/>
  <c r="W56" i="91"/>
  <c r="AG55" i="91"/>
  <c r="AP55" i="91" s="1"/>
  <c r="AF55" i="91"/>
  <c r="AO55" i="91" s="1"/>
  <c r="AE55" i="91"/>
  <c r="AR54" i="38"/>
  <c r="AE53" i="34"/>
  <c r="W54" i="34"/>
  <c r="AG53" i="34"/>
  <c r="AP53" i="34" s="1"/>
  <c r="AF53" i="34"/>
  <c r="AO53" i="34" s="1"/>
  <c r="AF52" i="92"/>
  <c r="AO52" i="92" s="1"/>
  <c r="AG52" i="92"/>
  <c r="AP52" i="92" s="1"/>
  <c r="W53" i="92"/>
  <c r="AE52" i="92"/>
  <c r="AH54" i="87"/>
  <c r="AQ54" i="87" s="1"/>
  <c r="AR53" i="73"/>
  <c r="AG54" i="40"/>
  <c r="AP54" i="40" s="1"/>
  <c r="AF54" i="40"/>
  <c r="AO54" i="40" s="1"/>
  <c r="AE54" i="40"/>
  <c r="W55" i="40"/>
  <c r="AH55" i="26"/>
  <c r="AQ55" i="26" s="1"/>
  <c r="AH54" i="73"/>
  <c r="AQ54" i="73" s="1"/>
  <c r="AH54" i="95"/>
  <c r="AQ54" i="95" s="1"/>
  <c r="W53" i="74"/>
  <c r="AG52" i="74"/>
  <c r="AP52" i="74" s="1"/>
  <c r="AF52" i="74"/>
  <c r="AO52" i="74" s="1"/>
  <c r="AE52" i="74"/>
  <c r="AI54" i="25"/>
  <c r="AN54" i="25"/>
  <c r="X55" i="86"/>
  <c r="Y55" i="86"/>
  <c r="X53" i="32"/>
  <c r="Y53" i="32"/>
  <c r="AH53" i="29"/>
  <c r="AQ53" i="29" s="1"/>
  <c r="W53" i="78"/>
  <c r="AG52" i="78"/>
  <c r="AP52" i="78" s="1"/>
  <c r="AE52" i="78"/>
  <c r="AF52" i="78"/>
  <c r="AO52" i="78" s="1"/>
  <c r="AH55" i="38"/>
  <c r="AQ55" i="38" s="1"/>
  <c r="AE55" i="26"/>
  <c r="W56" i="26"/>
  <c r="AG55" i="26"/>
  <c r="AP55" i="26" s="1"/>
  <c r="AF55" i="26"/>
  <c r="AO55" i="26" s="1"/>
  <c r="AG54" i="73"/>
  <c r="AP54" i="73" s="1"/>
  <c r="AF54" i="73"/>
  <c r="AO54" i="73" s="1"/>
  <c r="AE54" i="73"/>
  <c r="W55" i="73"/>
  <c r="AG54" i="95"/>
  <c r="AP54" i="95" s="1"/>
  <c r="Y55" i="77"/>
  <c r="X55" i="77"/>
  <c r="X53" i="90"/>
  <c r="Y53" i="90"/>
  <c r="AE53" i="82"/>
  <c r="W54" i="82"/>
  <c r="AG53" i="82"/>
  <c r="AP53" i="82" s="1"/>
  <c r="AF53" i="82"/>
  <c r="AO53" i="82" s="1"/>
  <c r="AN53" i="45"/>
  <c r="AI53" i="45"/>
  <c r="AI54" i="30"/>
  <c r="AN54" i="30"/>
  <c r="AG55" i="48"/>
  <c r="AP55" i="48" s="1"/>
  <c r="AF55" i="48"/>
  <c r="AO55" i="48" s="1"/>
  <c r="AE55" i="48"/>
  <c r="W56" i="48"/>
  <c r="AI53" i="76"/>
  <c r="AN53" i="76"/>
  <c r="Z53" i="33"/>
  <c r="Z53" i="29"/>
  <c r="W54" i="84"/>
  <c r="AF53" i="84"/>
  <c r="AO53" i="84" s="1"/>
  <c r="AG53" i="84"/>
  <c r="AP53" i="84" s="1"/>
  <c r="AE53" i="84"/>
  <c r="Z55" i="38"/>
  <c r="AG50" i="89"/>
  <c r="AP50" i="89" s="1"/>
  <c r="AF50" i="89"/>
  <c r="AO50" i="89" s="1"/>
  <c r="W51" i="89"/>
  <c r="AE50" i="89"/>
  <c r="Z54" i="87"/>
  <c r="AH54" i="96"/>
  <c r="AQ54" i="96" s="1"/>
  <c r="AR51" i="74"/>
  <c r="AI53" i="83"/>
  <c r="AN53" i="83"/>
  <c r="Y55" i="85"/>
  <c r="X55" i="85"/>
  <c r="Z55" i="85" s="1"/>
  <c r="AI52" i="90"/>
  <c r="AN52" i="90"/>
  <c r="AR54" i="28"/>
  <c r="AH53" i="36"/>
  <c r="AQ53" i="36" s="1"/>
  <c r="AI52" i="32"/>
  <c r="AN52" i="32"/>
  <c r="Z54" i="96"/>
  <c r="AH55" i="28"/>
  <c r="AQ55" i="28" s="1"/>
  <c r="AH51" i="94"/>
  <c r="AQ51" i="94" s="1"/>
  <c r="AR52" i="81"/>
  <c r="AN54" i="85"/>
  <c r="AI54" i="85"/>
  <c r="AI54" i="77"/>
  <c r="AN54" i="77"/>
  <c r="Y55" i="79"/>
  <c r="X55" i="79"/>
  <c r="AR51" i="75"/>
  <c r="AR53" i="37"/>
  <c r="AH54" i="37"/>
  <c r="AQ54" i="37" s="1"/>
  <c r="AR53" i="96"/>
  <c r="W52" i="88"/>
  <c r="AF51" i="88"/>
  <c r="AO51" i="88" s="1"/>
  <c r="AE51" i="88"/>
  <c r="AG51" i="88"/>
  <c r="AP51" i="88" s="1"/>
  <c r="AR54" i="26"/>
  <c r="AI53" i="31"/>
  <c r="AN53" i="31"/>
  <c r="AG51" i="35"/>
  <c r="AP51" i="35" s="1"/>
  <c r="AE51" i="35"/>
  <c r="W52" i="35"/>
  <c r="AF51" i="35"/>
  <c r="AO51" i="35" s="1"/>
  <c r="AH53" i="81"/>
  <c r="AQ53" i="81" s="1"/>
  <c r="AE54" i="42"/>
  <c r="W55" i="42"/>
  <c r="AF54" i="42"/>
  <c r="AO54" i="42" s="1"/>
  <c r="AG54" i="42"/>
  <c r="AP54" i="42" s="1"/>
  <c r="AG52" i="41"/>
  <c r="AP52" i="41" s="1"/>
  <c r="AF52" i="41"/>
  <c r="AO52" i="41" s="1"/>
  <c r="AE52" i="41"/>
  <c r="W53" i="41"/>
  <c r="Z53" i="81"/>
  <c r="AH54" i="44"/>
  <c r="AQ54" i="44" s="1"/>
  <c r="Z55" i="28"/>
  <c r="Z51" i="94"/>
  <c r="AN54" i="79"/>
  <c r="AI54" i="79"/>
  <c r="Y55" i="25"/>
  <c r="X55" i="25"/>
  <c r="Z55" i="25" s="1"/>
  <c r="AR50" i="94"/>
  <c r="Z53" i="36"/>
  <c r="AR50" i="27"/>
  <c r="X54" i="80"/>
  <c r="Y54" i="80"/>
  <c r="AR52" i="29"/>
  <c r="AH51" i="27"/>
  <c r="AQ51" i="27" s="1"/>
  <c r="AH53" i="93"/>
  <c r="AQ53" i="93" s="1"/>
  <c r="Y54" i="83"/>
  <c r="X54" i="83"/>
  <c r="Z51" i="27"/>
  <c r="Z54" i="37"/>
  <c r="AR52" i="93"/>
  <c r="AH52" i="75"/>
  <c r="AQ52" i="75" s="1"/>
  <c r="AR52" i="36"/>
  <c r="AN52" i="39"/>
  <c r="AI52" i="39"/>
  <c r="AR52" i="82"/>
  <c r="AR53" i="87"/>
  <c r="Z52" i="75"/>
  <c r="AR52" i="33"/>
  <c r="Z54" i="44"/>
  <c r="AR53" i="95"/>
  <c r="X54" i="31"/>
  <c r="Y54" i="31"/>
  <c r="AH52" i="74"/>
  <c r="AQ52" i="74" s="1"/>
  <c r="AH53" i="82"/>
  <c r="AQ53" i="82" s="1"/>
  <c r="AN54" i="86"/>
  <c r="AI54" i="86"/>
  <c r="Y54" i="45"/>
  <c r="X54" i="45"/>
  <c r="AN53" i="80"/>
  <c r="AI53" i="80"/>
  <c r="Y55" i="30"/>
  <c r="X55" i="30"/>
  <c r="W55" i="95" l="1"/>
  <c r="AE54" i="95"/>
  <c r="Z55" i="79"/>
  <c r="W54" i="93"/>
  <c r="AE53" i="93"/>
  <c r="AG53" i="93"/>
  <c r="AP53" i="93" s="1"/>
  <c r="Z53" i="90"/>
  <c r="Z53" i="39"/>
  <c r="AE53" i="39" s="1"/>
  <c r="Z53" i="32"/>
  <c r="Z54" i="80"/>
  <c r="W55" i="80" s="1"/>
  <c r="Z54" i="83"/>
  <c r="AG54" i="83" s="1"/>
  <c r="AP54" i="83" s="1"/>
  <c r="AG54" i="80"/>
  <c r="AP54" i="80" s="1"/>
  <c r="AE51" i="27"/>
  <c r="W52" i="27"/>
  <c r="AG51" i="27"/>
  <c r="AP51" i="27" s="1"/>
  <c r="AF51" i="27"/>
  <c r="AO51" i="27" s="1"/>
  <c r="AH55" i="25"/>
  <c r="AQ55" i="25" s="1"/>
  <c r="W56" i="28"/>
  <c r="AG55" i="28"/>
  <c r="AP55" i="28" s="1"/>
  <c r="AF55" i="28"/>
  <c r="AO55" i="28" s="1"/>
  <c r="AE55" i="28"/>
  <c r="AG53" i="81"/>
  <c r="AP53" i="81" s="1"/>
  <c r="AF53" i="81"/>
  <c r="AO53" i="81" s="1"/>
  <c r="W54" i="81"/>
  <c r="AE53" i="81"/>
  <c r="AF54" i="96"/>
  <c r="AO54" i="96" s="1"/>
  <c r="AE54" i="96"/>
  <c r="AG54" i="96"/>
  <c r="AP54" i="96" s="1"/>
  <c r="W55" i="96"/>
  <c r="AH55" i="85"/>
  <c r="AQ55" i="85" s="1"/>
  <c r="AG54" i="87"/>
  <c r="AP54" i="87" s="1"/>
  <c r="AF54" i="87"/>
  <c r="AO54" i="87" s="1"/>
  <c r="AE54" i="87"/>
  <c r="W55" i="87"/>
  <c r="AF55" i="38"/>
  <c r="AO55" i="38" s="1"/>
  <c r="W56" i="38"/>
  <c r="AG55" i="38"/>
  <c r="AP55" i="38" s="1"/>
  <c r="AE55" i="38"/>
  <c r="AG53" i="29"/>
  <c r="AP53" i="29" s="1"/>
  <c r="AF53" i="29"/>
  <c r="AO53" i="29" s="1"/>
  <c r="AE53" i="29"/>
  <c r="W54" i="29"/>
  <c r="Y55" i="95"/>
  <c r="X55" i="95"/>
  <c r="Y55" i="73"/>
  <c r="X55" i="73"/>
  <c r="X53" i="78"/>
  <c r="Y53" i="78"/>
  <c r="X53" i="74"/>
  <c r="Y53" i="74"/>
  <c r="AN54" i="40"/>
  <c r="AI54" i="40"/>
  <c r="X53" i="92"/>
  <c r="Y53" i="92"/>
  <c r="X54" i="34"/>
  <c r="Y54" i="34"/>
  <c r="X54" i="43"/>
  <c r="Y54" i="43"/>
  <c r="AH54" i="31"/>
  <c r="AQ54" i="31" s="1"/>
  <c r="AR52" i="39"/>
  <c r="Z54" i="31"/>
  <c r="W53" i="75"/>
  <c r="AG52" i="75"/>
  <c r="AP52" i="75" s="1"/>
  <c r="AF52" i="75"/>
  <c r="AO52" i="75" s="1"/>
  <c r="AE52" i="75"/>
  <c r="AH54" i="83"/>
  <c r="AQ54" i="83" s="1"/>
  <c r="AN51" i="35"/>
  <c r="AI51" i="35"/>
  <c r="W56" i="79"/>
  <c r="AG55" i="79"/>
  <c r="AP55" i="79" s="1"/>
  <c r="AF55" i="79"/>
  <c r="AO55" i="79" s="1"/>
  <c r="AE55" i="79"/>
  <c r="AN50" i="89"/>
  <c r="AI50" i="89"/>
  <c r="AI53" i="84"/>
  <c r="AN53" i="84"/>
  <c r="AF53" i="33"/>
  <c r="AO53" i="33" s="1"/>
  <c r="AE53" i="33"/>
  <c r="W54" i="33"/>
  <c r="AG53" i="33"/>
  <c r="AP53" i="33" s="1"/>
  <c r="AH53" i="90"/>
  <c r="AQ53" i="90" s="1"/>
  <c r="AN54" i="95"/>
  <c r="AI54" i="95"/>
  <c r="AN54" i="73"/>
  <c r="AI54" i="73"/>
  <c r="X56" i="26"/>
  <c r="Y56" i="26"/>
  <c r="AH53" i="32"/>
  <c r="AQ53" i="32" s="1"/>
  <c r="AR54" i="25"/>
  <c r="AN53" i="34"/>
  <c r="AI53" i="34"/>
  <c r="Y52" i="46"/>
  <c r="X52" i="46"/>
  <c r="AN53" i="43"/>
  <c r="AI53" i="43"/>
  <c r="Y54" i="93"/>
  <c r="X54" i="93"/>
  <c r="AH54" i="45"/>
  <c r="AQ54" i="45" s="1"/>
  <c r="AE55" i="25"/>
  <c r="W56" i="25"/>
  <c r="AG55" i="25"/>
  <c r="AP55" i="25" s="1"/>
  <c r="AF55" i="25"/>
  <c r="AO55" i="25" s="1"/>
  <c r="Y53" i="41"/>
  <c r="X53" i="41"/>
  <c r="AI51" i="88"/>
  <c r="AN51" i="88"/>
  <c r="AR52" i="32"/>
  <c r="W56" i="85"/>
  <c r="AG55" i="85"/>
  <c r="AP55" i="85" s="1"/>
  <c r="AE55" i="85"/>
  <c r="AF55" i="85"/>
  <c r="AO55" i="85" s="1"/>
  <c r="AF53" i="90"/>
  <c r="AO53" i="90" s="1"/>
  <c r="AG53" i="90"/>
  <c r="AP53" i="90" s="1"/>
  <c r="AE53" i="90"/>
  <c r="W54" i="90"/>
  <c r="AI55" i="26"/>
  <c r="AN55" i="26"/>
  <c r="AF53" i="32"/>
  <c r="AO53" i="32" s="1"/>
  <c r="AE53" i="32"/>
  <c r="W54" i="32"/>
  <c r="AG53" i="32"/>
  <c r="AP53" i="32" s="1"/>
  <c r="AI52" i="74"/>
  <c r="AN52" i="74"/>
  <c r="Y56" i="91"/>
  <c r="X56" i="91"/>
  <c r="AR53" i="80"/>
  <c r="AG53" i="36"/>
  <c r="AP53" i="36" s="1"/>
  <c r="AF53" i="36"/>
  <c r="AO53" i="36" s="1"/>
  <c r="AE53" i="36"/>
  <c r="W54" i="36"/>
  <c r="AR54" i="79"/>
  <c r="AN52" i="41"/>
  <c r="AI52" i="41"/>
  <c r="X55" i="42"/>
  <c r="Y55" i="42"/>
  <c r="AR54" i="77"/>
  <c r="X51" i="89"/>
  <c r="Y51" i="89"/>
  <c r="AR53" i="76"/>
  <c r="Y54" i="82"/>
  <c r="X54" i="82"/>
  <c r="AH55" i="77"/>
  <c r="AQ55" i="77" s="1"/>
  <c r="AI52" i="78"/>
  <c r="AN52" i="78"/>
  <c r="AH54" i="76"/>
  <c r="AQ54" i="76" s="1"/>
  <c r="X52" i="47"/>
  <c r="Y52" i="47"/>
  <c r="Z54" i="45"/>
  <c r="AI54" i="42"/>
  <c r="AN54" i="42"/>
  <c r="AR53" i="31"/>
  <c r="AR54" i="85"/>
  <c r="AR53" i="83"/>
  <c r="X56" i="48"/>
  <c r="Y56" i="48"/>
  <c r="AR54" i="30"/>
  <c r="AH55" i="86"/>
  <c r="AQ55" i="86" s="1"/>
  <c r="AI55" i="91"/>
  <c r="AN55" i="91"/>
  <c r="AI51" i="46"/>
  <c r="AN51" i="46"/>
  <c r="Z54" i="76"/>
  <c r="AN53" i="93"/>
  <c r="AH55" i="30"/>
  <c r="AQ55" i="30" s="1"/>
  <c r="AE54" i="44"/>
  <c r="AF54" i="44"/>
  <c r="AO54" i="44" s="1"/>
  <c r="AG54" i="44"/>
  <c r="AP54" i="44" s="1"/>
  <c r="W55" i="44"/>
  <c r="Z55" i="30"/>
  <c r="AR54" i="86"/>
  <c r="AG54" i="37"/>
  <c r="AP54" i="37" s="1"/>
  <c r="AF54" i="37"/>
  <c r="AO54" i="37" s="1"/>
  <c r="AE54" i="37"/>
  <c r="W55" i="37"/>
  <c r="AH54" i="80"/>
  <c r="AQ54" i="80" s="1"/>
  <c r="W52" i="94"/>
  <c r="AG51" i="94"/>
  <c r="AP51" i="94" s="1"/>
  <c r="AF51" i="94"/>
  <c r="AO51" i="94" s="1"/>
  <c r="AE51" i="94"/>
  <c r="Y52" i="35"/>
  <c r="X52" i="35"/>
  <c r="Y52" i="88"/>
  <c r="X52" i="88"/>
  <c r="AH55" i="79"/>
  <c r="AQ55" i="79" s="1"/>
  <c r="AR52" i="90"/>
  <c r="X54" i="84"/>
  <c r="Y54" i="84"/>
  <c r="AI55" i="48"/>
  <c r="AN55" i="48"/>
  <c r="AR53" i="45"/>
  <c r="AN53" i="82"/>
  <c r="AI53" i="82"/>
  <c r="Z55" i="77"/>
  <c r="Z55" i="86"/>
  <c r="X55" i="40"/>
  <c r="Y55" i="40"/>
  <c r="AI52" i="92"/>
  <c r="AN52" i="92"/>
  <c r="AI51" i="47"/>
  <c r="AN51" i="47"/>
  <c r="AH53" i="39"/>
  <c r="AQ53" i="39" s="1"/>
  <c r="AI53" i="93" l="1"/>
  <c r="AE54" i="80"/>
  <c r="Z56" i="48"/>
  <c r="AF53" i="39"/>
  <c r="AO53" i="39" s="1"/>
  <c r="W54" i="39"/>
  <c r="Z55" i="42"/>
  <c r="AG55" i="42" s="1"/>
  <c r="AP55" i="42" s="1"/>
  <c r="AF54" i="80"/>
  <c r="AO54" i="80" s="1"/>
  <c r="Z54" i="93"/>
  <c r="AG54" i="93" s="1"/>
  <c r="AP54" i="93" s="1"/>
  <c r="Z54" i="34"/>
  <c r="AE54" i="83"/>
  <c r="Z52" i="88"/>
  <c r="AE52" i="88" s="1"/>
  <c r="W55" i="83"/>
  <c r="X55" i="83" s="1"/>
  <c r="AG53" i="39"/>
  <c r="AP53" i="39" s="1"/>
  <c r="AF54" i="83"/>
  <c r="AO54" i="83" s="1"/>
  <c r="Z55" i="73"/>
  <c r="AG55" i="73" s="1"/>
  <c r="AP55" i="73" s="1"/>
  <c r="Z53" i="41"/>
  <c r="AE53" i="41" s="1"/>
  <c r="Z51" i="89"/>
  <c r="W52" i="89" s="1"/>
  <c r="Z54" i="84"/>
  <c r="W55" i="84" s="1"/>
  <c r="Z52" i="47"/>
  <c r="AG52" i="47" s="1"/>
  <c r="AP52" i="47" s="1"/>
  <c r="W56" i="73"/>
  <c r="AF55" i="73"/>
  <c r="AO55" i="73" s="1"/>
  <c r="W54" i="41"/>
  <c r="AG53" i="41"/>
  <c r="AP53" i="41" s="1"/>
  <c r="W55" i="93"/>
  <c r="AE54" i="93"/>
  <c r="W57" i="48"/>
  <c r="AG56" i="48"/>
  <c r="AP56" i="48" s="1"/>
  <c r="AF56" i="48"/>
  <c r="AO56" i="48" s="1"/>
  <c r="AE56" i="48"/>
  <c r="AH52" i="35"/>
  <c r="AQ52" i="35" s="1"/>
  <c r="AR53" i="43"/>
  <c r="AR52" i="92"/>
  <c r="AR53" i="82"/>
  <c r="AR51" i="46"/>
  <c r="AH55" i="42"/>
  <c r="AQ55" i="42" s="1"/>
  <c r="AR55" i="26"/>
  <c r="AR53" i="34"/>
  <c r="AR54" i="73"/>
  <c r="AN53" i="33"/>
  <c r="AI53" i="33"/>
  <c r="AI55" i="79"/>
  <c r="AN55" i="79"/>
  <c r="AI52" i="75"/>
  <c r="AN52" i="75"/>
  <c r="AF54" i="34"/>
  <c r="AO54" i="34" s="1"/>
  <c r="AG54" i="34"/>
  <c r="AP54" i="34" s="1"/>
  <c r="W55" i="34"/>
  <c r="AE54" i="34"/>
  <c r="AH55" i="73"/>
  <c r="AQ55" i="73" s="1"/>
  <c r="AN54" i="87"/>
  <c r="AI54" i="87"/>
  <c r="AI55" i="28"/>
  <c r="AN55" i="28"/>
  <c r="X55" i="80"/>
  <c r="Y55" i="80"/>
  <c r="AR52" i="78"/>
  <c r="AH53" i="74"/>
  <c r="AQ53" i="74" s="1"/>
  <c r="X54" i="29"/>
  <c r="Y54" i="29"/>
  <c r="Y52" i="27"/>
  <c r="X52" i="27"/>
  <c r="AI53" i="39"/>
  <c r="AN53" i="39"/>
  <c r="AH55" i="40"/>
  <c r="AQ55" i="40" s="1"/>
  <c r="X52" i="94"/>
  <c r="Y52" i="94"/>
  <c r="AN54" i="44"/>
  <c r="AI54" i="44"/>
  <c r="AR53" i="93"/>
  <c r="AR55" i="91"/>
  <c r="AR54" i="42"/>
  <c r="AR52" i="41"/>
  <c r="AN53" i="36"/>
  <c r="AI53" i="36"/>
  <c r="X54" i="32"/>
  <c r="Y54" i="32"/>
  <c r="AN53" i="90"/>
  <c r="AI53" i="90"/>
  <c r="AR51" i="88"/>
  <c r="AR54" i="95"/>
  <c r="AH54" i="43"/>
  <c r="AQ54" i="43" s="1"/>
  <c r="AH53" i="92"/>
  <c r="AQ53" i="92" s="1"/>
  <c r="Z53" i="74"/>
  <c r="AN53" i="29"/>
  <c r="AI53" i="29"/>
  <c r="Y56" i="38"/>
  <c r="X56" i="38"/>
  <c r="AN53" i="81"/>
  <c r="AI53" i="81"/>
  <c r="AI51" i="27"/>
  <c r="AN51" i="27"/>
  <c r="AH54" i="82"/>
  <c r="AQ54" i="82" s="1"/>
  <c r="AH51" i="89"/>
  <c r="AQ51" i="89" s="1"/>
  <c r="AH56" i="91"/>
  <c r="AQ56" i="91" s="1"/>
  <c r="Z55" i="40"/>
  <c r="Z52" i="35"/>
  <c r="Y55" i="37"/>
  <c r="X55" i="37"/>
  <c r="AF55" i="30"/>
  <c r="AO55" i="30" s="1"/>
  <c r="AE55" i="30"/>
  <c r="W56" i="30"/>
  <c r="AG55" i="30"/>
  <c r="AP55" i="30" s="1"/>
  <c r="AG54" i="45"/>
  <c r="AP54" i="45" s="1"/>
  <c r="W55" i="45"/>
  <c r="AE54" i="45"/>
  <c r="AF54" i="45"/>
  <c r="AO54" i="45" s="1"/>
  <c r="Z54" i="82"/>
  <c r="Z56" i="91"/>
  <c r="AI53" i="32"/>
  <c r="AN53" i="32"/>
  <c r="AH53" i="41"/>
  <c r="AQ53" i="41" s="1"/>
  <c r="Y56" i="25"/>
  <c r="X56" i="25"/>
  <c r="AH52" i="46"/>
  <c r="AQ52" i="46" s="1"/>
  <c r="AR53" i="84"/>
  <c r="Z54" i="43"/>
  <c r="Z53" i="92"/>
  <c r="AH55" i="95"/>
  <c r="AQ55" i="95" s="1"/>
  <c r="Y55" i="96"/>
  <c r="X55" i="96"/>
  <c r="X54" i="81"/>
  <c r="Y54" i="81"/>
  <c r="AI54" i="80"/>
  <c r="AN54" i="80"/>
  <c r="AH54" i="84"/>
  <c r="AQ54" i="84" s="1"/>
  <c r="X54" i="36"/>
  <c r="Y54" i="36"/>
  <c r="Y54" i="90"/>
  <c r="X54" i="90"/>
  <c r="AI55" i="85"/>
  <c r="AN55" i="85"/>
  <c r="W56" i="86"/>
  <c r="AE55" i="86"/>
  <c r="AF55" i="86"/>
  <c r="AO55" i="86" s="1"/>
  <c r="AG55" i="86"/>
  <c r="AP55" i="86" s="1"/>
  <c r="AH52" i="88"/>
  <c r="AQ52" i="88" s="1"/>
  <c r="AI51" i="94"/>
  <c r="AN51" i="94"/>
  <c r="AN54" i="37"/>
  <c r="AI54" i="37"/>
  <c r="AF54" i="76"/>
  <c r="AO54" i="76" s="1"/>
  <c r="AE54" i="76"/>
  <c r="AG54" i="76"/>
  <c r="AP54" i="76" s="1"/>
  <c r="W55" i="76"/>
  <c r="Y56" i="85"/>
  <c r="X56" i="85"/>
  <c r="AI55" i="25"/>
  <c r="AN55" i="25"/>
  <c r="AH54" i="93"/>
  <c r="AQ54" i="93" s="1"/>
  <c r="AH56" i="26"/>
  <c r="AQ56" i="26" s="1"/>
  <c r="X54" i="33"/>
  <c r="Y54" i="33"/>
  <c r="AR50" i="89"/>
  <c r="X56" i="79"/>
  <c r="Y56" i="79"/>
  <c r="X53" i="75"/>
  <c r="Y53" i="75"/>
  <c r="AR54" i="40"/>
  <c r="AH53" i="78"/>
  <c r="AQ53" i="78" s="1"/>
  <c r="X55" i="87"/>
  <c r="Y55" i="87"/>
  <c r="X56" i="28"/>
  <c r="Y56" i="28"/>
  <c r="AN54" i="83"/>
  <c r="AI54" i="83"/>
  <c r="AR51" i="47"/>
  <c r="AE55" i="77"/>
  <c r="W56" i="77"/>
  <c r="AF55" i="77"/>
  <c r="AO55" i="77" s="1"/>
  <c r="AG55" i="77"/>
  <c r="AP55" i="77" s="1"/>
  <c r="AR55" i="48"/>
  <c r="X55" i="44"/>
  <c r="Y55" i="44"/>
  <c r="AH56" i="48"/>
  <c r="AQ56" i="48" s="1"/>
  <c r="AH52" i="47"/>
  <c r="AQ52" i="47" s="1"/>
  <c r="AR52" i="74"/>
  <c r="Z52" i="46"/>
  <c r="Z56" i="26"/>
  <c r="AR51" i="35"/>
  <c r="AE54" i="31"/>
  <c r="W55" i="31"/>
  <c r="AG54" i="31"/>
  <c r="AP54" i="31" s="1"/>
  <c r="AF54" i="31"/>
  <c r="AO54" i="31" s="1"/>
  <c r="AH54" i="34"/>
  <c r="AQ54" i="34" s="1"/>
  <c r="Z53" i="78"/>
  <c r="Z55" i="95"/>
  <c r="AI55" i="38"/>
  <c r="AN55" i="38"/>
  <c r="AN54" i="96"/>
  <c r="AI54" i="96"/>
  <c r="Y54" i="39"/>
  <c r="X54" i="39"/>
  <c r="Y55" i="83" l="1"/>
  <c r="W56" i="42"/>
  <c r="AE55" i="42"/>
  <c r="AF55" i="42"/>
  <c r="AO55" i="42" s="1"/>
  <c r="W53" i="88"/>
  <c r="Z54" i="39"/>
  <c r="AE54" i="39" s="1"/>
  <c r="Z56" i="28"/>
  <c r="Z56" i="25"/>
  <c r="Z54" i="29"/>
  <c r="AF53" i="41"/>
  <c r="AO53" i="41" s="1"/>
  <c r="AE51" i="89"/>
  <c r="AF54" i="93"/>
  <c r="AO54" i="93" s="1"/>
  <c r="AF54" i="84"/>
  <c r="AO54" i="84" s="1"/>
  <c r="AF52" i="88"/>
  <c r="AO52" i="88" s="1"/>
  <c r="AG52" i="88"/>
  <c r="AP52" i="88" s="1"/>
  <c r="AF51" i="89"/>
  <c r="AO51" i="89" s="1"/>
  <c r="AE55" i="73"/>
  <c r="AG51" i="89"/>
  <c r="AP51" i="89" s="1"/>
  <c r="AE54" i="84"/>
  <c r="Z55" i="96"/>
  <c r="AE55" i="96" s="1"/>
  <c r="AG54" i="84"/>
  <c r="AP54" i="84" s="1"/>
  <c r="Z55" i="83"/>
  <c r="W56" i="83" s="1"/>
  <c r="Z54" i="81"/>
  <c r="AG54" i="81" s="1"/>
  <c r="AP54" i="81" s="1"/>
  <c r="Z55" i="44"/>
  <c r="AG55" i="44" s="1"/>
  <c r="AP55" i="44" s="1"/>
  <c r="Z56" i="79"/>
  <c r="AE56" i="79" s="1"/>
  <c r="W53" i="47"/>
  <c r="X53" i="47" s="1"/>
  <c r="AF52" i="47"/>
  <c r="AO52" i="47" s="1"/>
  <c r="AE52" i="47"/>
  <c r="AI52" i="47" s="1"/>
  <c r="Z56" i="85"/>
  <c r="AE56" i="85" s="1"/>
  <c r="Z52" i="94"/>
  <c r="W53" i="94" s="1"/>
  <c r="Z52" i="27"/>
  <c r="AF52" i="27" s="1"/>
  <c r="AO52" i="27" s="1"/>
  <c r="Z54" i="32"/>
  <c r="W55" i="32" s="1"/>
  <c r="AG55" i="96"/>
  <c r="AP55" i="96" s="1"/>
  <c r="AF55" i="96"/>
  <c r="AO55" i="96" s="1"/>
  <c r="AE52" i="27"/>
  <c r="AG56" i="25"/>
  <c r="AP56" i="25" s="1"/>
  <c r="AF56" i="25"/>
  <c r="AO56" i="25" s="1"/>
  <c r="AE56" i="25"/>
  <c r="W57" i="25"/>
  <c r="AE54" i="32"/>
  <c r="AE56" i="28"/>
  <c r="AF56" i="28"/>
  <c r="AO56" i="28" s="1"/>
  <c r="W57" i="28"/>
  <c r="AG56" i="28"/>
  <c r="AP56" i="28" s="1"/>
  <c r="AF55" i="83"/>
  <c r="AO55" i="83" s="1"/>
  <c r="AE55" i="83"/>
  <c r="W56" i="44"/>
  <c r="AF56" i="79"/>
  <c r="AO56" i="79" s="1"/>
  <c r="AH54" i="33"/>
  <c r="AQ54" i="33" s="1"/>
  <c r="W56" i="40"/>
  <c r="AG55" i="40"/>
  <c r="AP55" i="40" s="1"/>
  <c r="AE55" i="40"/>
  <c r="AF55" i="40"/>
  <c r="AO55" i="40" s="1"/>
  <c r="AH54" i="90"/>
  <c r="AQ54" i="90" s="1"/>
  <c r="X56" i="42"/>
  <c r="Y56" i="42"/>
  <c r="AG56" i="26"/>
  <c r="AP56" i="26" s="1"/>
  <c r="AF56" i="26"/>
  <c r="AO56" i="26" s="1"/>
  <c r="AE56" i="26"/>
  <c r="W57" i="26"/>
  <c r="AH53" i="75"/>
  <c r="AQ53" i="75" s="1"/>
  <c r="AR54" i="37"/>
  <c r="Z54" i="90"/>
  <c r="AN55" i="42"/>
  <c r="AI55" i="42"/>
  <c r="AE52" i="46"/>
  <c r="W53" i="46"/>
  <c r="AG52" i="46"/>
  <c r="AP52" i="46" s="1"/>
  <c r="AF52" i="46"/>
  <c r="AO52" i="46" s="1"/>
  <c r="Z53" i="75"/>
  <c r="Y55" i="76"/>
  <c r="X55" i="76"/>
  <c r="X56" i="86"/>
  <c r="Y56" i="86"/>
  <c r="AH55" i="96"/>
  <c r="AQ55" i="96" s="1"/>
  <c r="AN54" i="45"/>
  <c r="AI54" i="45"/>
  <c r="Y56" i="30"/>
  <c r="X56" i="30"/>
  <c r="W53" i="35"/>
  <c r="AG52" i="35"/>
  <c r="AP52" i="35" s="1"/>
  <c r="AF52" i="35"/>
  <c r="AO52" i="35" s="1"/>
  <c r="AE52" i="35"/>
  <c r="AR51" i="27"/>
  <c r="AR53" i="29"/>
  <c r="AH54" i="29"/>
  <c r="AQ54" i="29" s="1"/>
  <c r="AR53" i="33"/>
  <c r="Y52" i="89"/>
  <c r="X52" i="89"/>
  <c r="AH55" i="87"/>
  <c r="AQ55" i="87" s="1"/>
  <c r="AH54" i="36"/>
  <c r="AQ54" i="36" s="1"/>
  <c r="X55" i="45"/>
  <c r="Y55" i="45"/>
  <c r="AR53" i="81"/>
  <c r="AR53" i="39"/>
  <c r="W55" i="29"/>
  <c r="AG54" i="29"/>
  <c r="AP54" i="29" s="1"/>
  <c r="AE54" i="29"/>
  <c r="AF54" i="29"/>
  <c r="AO54" i="29" s="1"/>
  <c r="AR55" i="28"/>
  <c r="AI56" i="48"/>
  <c r="AN56" i="48"/>
  <c r="Y56" i="73"/>
  <c r="X56" i="73"/>
  <c r="Y53" i="88"/>
  <c r="X53" i="88"/>
  <c r="AH55" i="83"/>
  <c r="AQ55" i="83" s="1"/>
  <c r="AR55" i="38"/>
  <c r="AI54" i="31"/>
  <c r="AN54" i="31"/>
  <c r="AH55" i="44"/>
  <c r="AQ55" i="44" s="1"/>
  <c r="Z55" i="87"/>
  <c r="AH56" i="79"/>
  <c r="AQ56" i="79" s="1"/>
  <c r="Z54" i="33"/>
  <c r="AR55" i="25"/>
  <c r="AR51" i="94"/>
  <c r="AR55" i="85"/>
  <c r="Z54" i="36"/>
  <c r="AR54" i="80"/>
  <c r="W54" i="92"/>
  <c r="AG53" i="92"/>
  <c r="AP53" i="92" s="1"/>
  <c r="AE53" i="92"/>
  <c r="AF53" i="92"/>
  <c r="AO53" i="92" s="1"/>
  <c r="AR53" i="32"/>
  <c r="AE53" i="74"/>
  <c r="W54" i="74"/>
  <c r="AF53" i="74"/>
  <c r="AO53" i="74" s="1"/>
  <c r="AG53" i="74"/>
  <c r="AP53" i="74" s="1"/>
  <c r="AH54" i="32"/>
  <c r="AQ54" i="32" s="1"/>
  <c r="AR54" i="44"/>
  <c r="AH52" i="27"/>
  <c r="AQ52" i="27" s="1"/>
  <c r="AR54" i="87"/>
  <c r="X55" i="84"/>
  <c r="Y55" i="84"/>
  <c r="X54" i="41"/>
  <c r="Y54" i="41"/>
  <c r="AN54" i="34"/>
  <c r="AI54" i="34"/>
  <c r="AR52" i="75"/>
  <c r="AN54" i="84"/>
  <c r="AI54" i="84"/>
  <c r="Y55" i="93"/>
  <c r="X55" i="93"/>
  <c r="Y55" i="31"/>
  <c r="X55" i="31"/>
  <c r="AI55" i="30"/>
  <c r="AN55" i="30"/>
  <c r="W56" i="95"/>
  <c r="AG55" i="95"/>
  <c r="AP55" i="95" s="1"/>
  <c r="AF55" i="95"/>
  <c r="AO55" i="95" s="1"/>
  <c r="AE55" i="95"/>
  <c r="AH55" i="37"/>
  <c r="AQ55" i="37" s="1"/>
  <c r="AH56" i="38"/>
  <c r="AQ56" i="38" s="1"/>
  <c r="AF53" i="78"/>
  <c r="AO53" i="78" s="1"/>
  <c r="AE53" i="78"/>
  <c r="W54" i="78"/>
  <c r="AG53" i="78"/>
  <c r="AP53" i="78" s="1"/>
  <c r="AI55" i="77"/>
  <c r="AN55" i="77"/>
  <c r="AH56" i="28"/>
  <c r="AQ56" i="28" s="1"/>
  <c r="AI55" i="86"/>
  <c r="AN55" i="86"/>
  <c r="AH54" i="81"/>
  <c r="AQ54" i="81" s="1"/>
  <c r="AG54" i="82"/>
  <c r="AP54" i="82" s="1"/>
  <c r="AF54" i="82"/>
  <c r="AO54" i="82" s="1"/>
  <c r="AE54" i="82"/>
  <c r="W55" i="82"/>
  <c r="AR53" i="36"/>
  <c r="AH55" i="80"/>
  <c r="AQ55" i="80" s="1"/>
  <c r="AN51" i="89"/>
  <c r="AI53" i="41"/>
  <c r="AN53" i="41"/>
  <c r="AI55" i="73"/>
  <c r="AN55" i="73"/>
  <c r="Y53" i="47"/>
  <c r="AG54" i="39"/>
  <c r="AP54" i="39" s="1"/>
  <c r="AR54" i="83"/>
  <c r="X56" i="77"/>
  <c r="Y56" i="77"/>
  <c r="Z56" i="77" s="1"/>
  <c r="AH56" i="85"/>
  <c r="AQ56" i="85" s="1"/>
  <c r="AI54" i="76"/>
  <c r="AN54" i="76"/>
  <c r="W55" i="43"/>
  <c r="AE54" i="43"/>
  <c r="AG54" i="43"/>
  <c r="AP54" i="43" s="1"/>
  <c r="AF54" i="43"/>
  <c r="AO54" i="43" s="1"/>
  <c r="AF56" i="91"/>
  <c r="AO56" i="91" s="1"/>
  <c r="AE56" i="91"/>
  <c r="AG56" i="91"/>
  <c r="AP56" i="91" s="1"/>
  <c r="W57" i="91"/>
  <c r="AH54" i="39"/>
  <c r="AQ54" i="39" s="1"/>
  <c r="AR54" i="96"/>
  <c r="AH56" i="25"/>
  <c r="AQ56" i="25" s="1"/>
  <c r="Z55" i="37"/>
  <c r="Z56" i="38"/>
  <c r="AR53" i="90"/>
  <c r="AH52" i="94"/>
  <c r="AQ52" i="94" s="1"/>
  <c r="Z55" i="80"/>
  <c r="Y55" i="34"/>
  <c r="X55" i="34"/>
  <c r="AR55" i="79"/>
  <c r="X57" i="48"/>
  <c r="Y57" i="48"/>
  <c r="AN54" i="93"/>
  <c r="AN52" i="88"/>
  <c r="AI52" i="88"/>
  <c r="AF54" i="39" l="1"/>
  <c r="AO54" i="39" s="1"/>
  <c r="W55" i="39"/>
  <c r="AG55" i="83"/>
  <c r="AP55" i="83" s="1"/>
  <c r="AI54" i="93"/>
  <c r="Z53" i="88"/>
  <c r="AF53" i="88" s="1"/>
  <c r="AO53" i="88" s="1"/>
  <c r="AF54" i="32"/>
  <c r="AO54" i="32" s="1"/>
  <c r="W56" i="96"/>
  <c r="AG56" i="79"/>
  <c r="AP56" i="79" s="1"/>
  <c r="AE55" i="44"/>
  <c r="AF52" i="94"/>
  <c r="AO52" i="94" s="1"/>
  <c r="AI51" i="89"/>
  <c r="AR51" i="89" s="1"/>
  <c r="AF55" i="44"/>
  <c r="AO55" i="44" s="1"/>
  <c r="AE52" i="94"/>
  <c r="Z56" i="42"/>
  <c r="W57" i="42" s="1"/>
  <c r="AF56" i="85"/>
  <c r="AO56" i="85" s="1"/>
  <c r="Z55" i="76"/>
  <c r="AE54" i="81"/>
  <c r="AN54" i="81" s="1"/>
  <c r="Z52" i="89"/>
  <c r="AE52" i="89" s="1"/>
  <c r="W55" i="81"/>
  <c r="W53" i="27"/>
  <c r="Y53" i="27" s="1"/>
  <c r="AG52" i="27"/>
  <c r="AP52" i="27" s="1"/>
  <c r="Z56" i="73"/>
  <c r="AF56" i="73" s="1"/>
  <c r="AO56" i="73" s="1"/>
  <c r="W57" i="79"/>
  <c r="Y57" i="79" s="1"/>
  <c r="AG52" i="94"/>
  <c r="AP52" i="94" s="1"/>
  <c r="AF54" i="81"/>
  <c r="AO54" i="81" s="1"/>
  <c r="Z55" i="34"/>
  <c r="AE55" i="34" s="1"/>
  <c r="Z55" i="31"/>
  <c r="W56" i="31" s="1"/>
  <c r="Z56" i="86"/>
  <c r="Z53" i="47"/>
  <c r="AF53" i="47" s="1"/>
  <c r="AO53" i="47" s="1"/>
  <c r="AN52" i="47"/>
  <c r="AG54" i="32"/>
  <c r="AP54" i="32" s="1"/>
  <c r="AG56" i="85"/>
  <c r="AP56" i="85" s="1"/>
  <c r="Z56" i="30"/>
  <c r="AG56" i="30" s="1"/>
  <c r="AP56" i="30" s="1"/>
  <c r="W57" i="85"/>
  <c r="AE53" i="47"/>
  <c r="AG56" i="73"/>
  <c r="AP56" i="73" s="1"/>
  <c r="AF55" i="31"/>
  <c r="AO55" i="31" s="1"/>
  <c r="AE55" i="31"/>
  <c r="AG56" i="77"/>
  <c r="AP56" i="77" s="1"/>
  <c r="AF56" i="77"/>
  <c r="AO56" i="77" s="1"/>
  <c r="AE56" i="77"/>
  <c r="W57" i="77"/>
  <c r="X55" i="39"/>
  <c r="Y55" i="39"/>
  <c r="AR55" i="73"/>
  <c r="AR55" i="77"/>
  <c r="AH54" i="41"/>
  <c r="AQ54" i="41" s="1"/>
  <c r="X54" i="92"/>
  <c r="Y54" i="92"/>
  <c r="AI54" i="29"/>
  <c r="AN54" i="29"/>
  <c r="AN56" i="91"/>
  <c r="AI56" i="91"/>
  <c r="Y55" i="43"/>
  <c r="X55" i="43"/>
  <c r="AR53" i="41"/>
  <c r="Y56" i="95"/>
  <c r="X56" i="95"/>
  <c r="AH55" i="93"/>
  <c r="AQ55" i="93" s="1"/>
  <c r="AR56" i="48"/>
  <c r="Y53" i="46"/>
  <c r="X53" i="46"/>
  <c r="AH56" i="42"/>
  <c r="AQ56" i="42" s="1"/>
  <c r="AN55" i="44"/>
  <c r="AN56" i="28"/>
  <c r="AI56" i="28"/>
  <c r="AN52" i="27"/>
  <c r="AI52" i="27"/>
  <c r="Y53" i="94"/>
  <c r="X53" i="94"/>
  <c r="AN56" i="85"/>
  <c r="X55" i="81"/>
  <c r="Y55" i="81"/>
  <c r="AI54" i="43"/>
  <c r="AN54" i="43"/>
  <c r="AR54" i="34"/>
  <c r="AH55" i="84"/>
  <c r="AQ55" i="84" s="1"/>
  <c r="W55" i="36"/>
  <c r="AG54" i="36"/>
  <c r="AP54" i="36" s="1"/>
  <c r="AE54" i="36"/>
  <c r="AF54" i="36"/>
  <c r="AO54" i="36" s="1"/>
  <c r="W54" i="88"/>
  <c r="AE53" i="88"/>
  <c r="X55" i="29"/>
  <c r="Y55" i="29"/>
  <c r="AH55" i="45"/>
  <c r="AQ55" i="45" s="1"/>
  <c r="Y56" i="96"/>
  <c r="X56" i="96"/>
  <c r="AR54" i="93"/>
  <c r="AH55" i="34"/>
  <c r="AQ55" i="34" s="1"/>
  <c r="W56" i="37"/>
  <c r="AG55" i="37"/>
  <c r="AP55" i="37" s="1"/>
  <c r="AF55" i="37"/>
  <c r="AO55" i="37" s="1"/>
  <c r="AE55" i="37"/>
  <c r="AR54" i="76"/>
  <c r="AI53" i="78"/>
  <c r="AN53" i="78"/>
  <c r="AI55" i="95"/>
  <c r="AN55" i="95"/>
  <c r="AR55" i="30"/>
  <c r="Z55" i="93"/>
  <c r="Z55" i="84"/>
  <c r="Y54" i="74"/>
  <c r="X54" i="74"/>
  <c r="Z54" i="74" s="1"/>
  <c r="AF54" i="33"/>
  <c r="AO54" i="33" s="1"/>
  <c r="AG54" i="33"/>
  <c r="AP54" i="33" s="1"/>
  <c r="AE54" i="33"/>
  <c r="W55" i="33"/>
  <c r="W56" i="87"/>
  <c r="AG55" i="87"/>
  <c r="AP55" i="87" s="1"/>
  <c r="AF55" i="87"/>
  <c r="AO55" i="87" s="1"/>
  <c r="AE55" i="87"/>
  <c r="AH56" i="73"/>
  <c r="AQ56" i="73" s="1"/>
  <c r="Z55" i="45"/>
  <c r="AR52" i="47"/>
  <c r="AE53" i="75"/>
  <c r="W54" i="75"/>
  <c r="AF53" i="75"/>
  <c r="AO53" i="75" s="1"/>
  <c r="AG53" i="75"/>
  <c r="AP53" i="75" s="1"/>
  <c r="AR55" i="42"/>
  <c r="AN56" i="26"/>
  <c r="AI56" i="26"/>
  <c r="AI55" i="40"/>
  <c r="AN55" i="40"/>
  <c r="X55" i="32"/>
  <c r="Y55" i="32"/>
  <c r="AN56" i="25"/>
  <c r="AI56" i="25"/>
  <c r="AN52" i="94"/>
  <c r="AN55" i="96"/>
  <c r="AI55" i="96"/>
  <c r="AF56" i="38"/>
  <c r="AO56" i="38" s="1"/>
  <c r="AE56" i="38"/>
  <c r="W57" i="38"/>
  <c r="AG56" i="38"/>
  <c r="AP56" i="38" s="1"/>
  <c r="AH53" i="47"/>
  <c r="AQ53" i="47" s="1"/>
  <c r="Y54" i="78"/>
  <c r="X54" i="78"/>
  <c r="AI53" i="92"/>
  <c r="AN53" i="92"/>
  <c r="AR54" i="45"/>
  <c r="AG55" i="76"/>
  <c r="AP55" i="76" s="1"/>
  <c r="AF55" i="76"/>
  <c r="AO55" i="76" s="1"/>
  <c r="W56" i="76"/>
  <c r="AE55" i="76"/>
  <c r="AI52" i="46"/>
  <c r="AN52" i="46"/>
  <c r="Y57" i="26"/>
  <c r="X57" i="26"/>
  <c r="AE56" i="42"/>
  <c r="X56" i="83"/>
  <c r="Y56" i="83"/>
  <c r="Y57" i="25"/>
  <c r="X57" i="25"/>
  <c r="X53" i="27"/>
  <c r="Y57" i="91"/>
  <c r="X57" i="91"/>
  <c r="AH56" i="77"/>
  <c r="AQ56" i="77" s="1"/>
  <c r="AR55" i="86"/>
  <c r="AH55" i="31"/>
  <c r="AQ55" i="31" s="1"/>
  <c r="AR54" i="84"/>
  <c r="AI53" i="74"/>
  <c r="AN53" i="74"/>
  <c r="AR54" i="31"/>
  <c r="AH52" i="89"/>
  <c r="AQ52" i="89" s="1"/>
  <c r="Y53" i="35"/>
  <c r="X53" i="35"/>
  <c r="AH56" i="86"/>
  <c r="AQ56" i="86" s="1"/>
  <c r="AI56" i="79"/>
  <c r="AN56" i="79"/>
  <c r="AI55" i="83"/>
  <c r="AN55" i="83"/>
  <c r="AN54" i="32"/>
  <c r="AH56" i="30"/>
  <c r="AQ56" i="30" s="1"/>
  <c r="AE56" i="86"/>
  <c r="AG56" i="86"/>
  <c r="AP56" i="86" s="1"/>
  <c r="W57" i="86"/>
  <c r="AF56" i="86"/>
  <c r="AO56" i="86" s="1"/>
  <c r="AF54" i="90"/>
  <c r="AO54" i="90" s="1"/>
  <c r="AG54" i="90"/>
  <c r="AP54" i="90" s="1"/>
  <c r="AE54" i="90"/>
  <c r="W55" i="90"/>
  <c r="Y56" i="44"/>
  <c r="X56" i="44"/>
  <c r="Y57" i="28"/>
  <c r="X57" i="28"/>
  <c r="AH57" i="48"/>
  <c r="AQ57" i="48" s="1"/>
  <c r="X55" i="82"/>
  <c r="Y55" i="82"/>
  <c r="AR52" i="88"/>
  <c r="Z57" i="48"/>
  <c r="AE55" i="80"/>
  <c r="W56" i="80"/>
  <c r="AF55" i="80"/>
  <c r="AO55" i="80" s="1"/>
  <c r="AG55" i="80"/>
  <c r="AP55" i="80" s="1"/>
  <c r="AI54" i="39"/>
  <c r="AN54" i="39"/>
  <c r="AN54" i="82"/>
  <c r="AI54" i="82"/>
  <c r="Z54" i="41"/>
  <c r="AH53" i="88"/>
  <c r="AQ53" i="88" s="1"/>
  <c r="AF52" i="89"/>
  <c r="AO52" i="89" s="1"/>
  <c r="AI52" i="35"/>
  <c r="AN52" i="35"/>
  <c r="AH55" i="76"/>
  <c r="AQ55" i="76" s="1"/>
  <c r="X56" i="40"/>
  <c r="Y56" i="40"/>
  <c r="Z56" i="40" s="1"/>
  <c r="Y57" i="85"/>
  <c r="X57" i="85"/>
  <c r="AG53" i="88" l="1"/>
  <c r="AP53" i="88" s="1"/>
  <c r="AG53" i="47"/>
  <c r="AP53" i="47" s="1"/>
  <c r="W53" i="89"/>
  <c r="AI54" i="81"/>
  <c r="AI55" i="44"/>
  <c r="AR55" i="44" s="1"/>
  <c r="W57" i="73"/>
  <c r="Y57" i="73" s="1"/>
  <c r="AG52" i="89"/>
  <c r="AP52" i="89" s="1"/>
  <c r="Z57" i="91"/>
  <c r="X57" i="79"/>
  <c r="Z57" i="79" s="1"/>
  <c r="AE56" i="73"/>
  <c r="AI54" i="32"/>
  <c r="Z54" i="78"/>
  <c r="AF54" i="78" s="1"/>
  <c r="AO54" i="78" s="1"/>
  <c r="AI52" i="94"/>
  <c r="W54" i="47"/>
  <c r="AG55" i="31"/>
  <c r="AP55" i="31" s="1"/>
  <c r="W57" i="30"/>
  <c r="Z57" i="85"/>
  <c r="AG57" i="85" s="1"/>
  <c r="AP57" i="85" s="1"/>
  <c r="AE56" i="30"/>
  <c r="AN56" i="30" s="1"/>
  <c r="AF56" i="30"/>
  <c r="AO56" i="30" s="1"/>
  <c r="AG55" i="34"/>
  <c r="AP55" i="34" s="1"/>
  <c r="AI56" i="85"/>
  <c r="W56" i="34"/>
  <c r="AF56" i="42"/>
  <c r="AO56" i="42" s="1"/>
  <c r="Z57" i="25"/>
  <c r="AG57" i="25" s="1"/>
  <c r="AP57" i="25" s="1"/>
  <c r="AG56" i="42"/>
  <c r="AP56" i="42" s="1"/>
  <c r="AF55" i="34"/>
  <c r="AO55" i="34" s="1"/>
  <c r="Z56" i="96"/>
  <c r="Z55" i="81"/>
  <c r="Z53" i="46"/>
  <c r="AF53" i="46" s="1"/>
  <c r="AO53" i="46" s="1"/>
  <c r="Z55" i="82"/>
  <c r="W56" i="82" s="1"/>
  <c r="Z55" i="29"/>
  <c r="AE55" i="29" s="1"/>
  <c r="Z56" i="83"/>
  <c r="AG56" i="83" s="1"/>
  <c r="AP56" i="83" s="1"/>
  <c r="AF56" i="40"/>
  <c r="AO56" i="40" s="1"/>
  <c r="AE56" i="40"/>
  <c r="W57" i="40"/>
  <c r="AG56" i="40"/>
  <c r="AP56" i="40" s="1"/>
  <c r="AG54" i="74"/>
  <c r="AP54" i="74" s="1"/>
  <c r="AF54" i="74"/>
  <c r="AO54" i="74" s="1"/>
  <c r="AE54" i="74"/>
  <c r="W55" i="74"/>
  <c r="AF56" i="83"/>
  <c r="AO56" i="83" s="1"/>
  <c r="AR53" i="74"/>
  <c r="AH53" i="27"/>
  <c r="AQ53" i="27" s="1"/>
  <c r="W58" i="85"/>
  <c r="AI55" i="80"/>
  <c r="AN55" i="80"/>
  <c r="AH57" i="28"/>
  <c r="AQ57" i="28" s="1"/>
  <c r="X55" i="90"/>
  <c r="Y55" i="90"/>
  <c r="X57" i="86"/>
  <c r="Y57" i="86"/>
  <c r="AR55" i="83"/>
  <c r="AG57" i="91"/>
  <c r="AP57" i="91" s="1"/>
  <c r="AF57" i="91"/>
  <c r="AO57" i="91" s="1"/>
  <c r="AE57" i="91"/>
  <c r="W58" i="91"/>
  <c r="W58" i="25"/>
  <c r="AR55" i="96"/>
  <c r="AR56" i="25"/>
  <c r="AI53" i="75"/>
  <c r="AN53" i="75"/>
  <c r="AE56" i="96"/>
  <c r="AF56" i="96"/>
  <c r="AO56" i="96" s="1"/>
  <c r="W57" i="96"/>
  <c r="AG56" i="96"/>
  <c r="AP56" i="96" s="1"/>
  <c r="X55" i="36"/>
  <c r="Y55" i="36"/>
  <c r="AE55" i="81"/>
  <c r="W56" i="81"/>
  <c r="AG55" i="81"/>
  <c r="AP55" i="81" s="1"/>
  <c r="AF55" i="81"/>
  <c r="AO55" i="81" s="1"/>
  <c r="AR52" i="27"/>
  <c r="AN55" i="31"/>
  <c r="AI55" i="31"/>
  <c r="AR52" i="46"/>
  <c r="X57" i="77"/>
  <c r="Y57" i="77"/>
  <c r="AH56" i="40"/>
  <c r="AQ56" i="40" s="1"/>
  <c r="AN52" i="89"/>
  <c r="AI52" i="89"/>
  <c r="Z57" i="28"/>
  <c r="AR56" i="79"/>
  <c r="AH53" i="35"/>
  <c r="AQ53" i="35" s="1"/>
  <c r="AH56" i="83"/>
  <c r="AQ56" i="83" s="1"/>
  <c r="Y57" i="42"/>
  <c r="X57" i="42"/>
  <c r="AN55" i="76"/>
  <c r="AI55" i="76"/>
  <c r="X55" i="33"/>
  <c r="Y55" i="33"/>
  <c r="Y56" i="37"/>
  <c r="X56" i="37"/>
  <c r="Z56" i="37" s="1"/>
  <c r="AR56" i="85"/>
  <c r="AR56" i="28"/>
  <c r="AH55" i="43"/>
  <c r="AQ55" i="43" s="1"/>
  <c r="AR54" i="29"/>
  <c r="AN56" i="77"/>
  <c r="AI56" i="77"/>
  <c r="X56" i="34"/>
  <c r="Y56" i="34"/>
  <c r="Z53" i="27"/>
  <c r="AH57" i="26"/>
  <c r="AQ57" i="26" s="1"/>
  <c r="X57" i="38"/>
  <c r="Y57" i="38"/>
  <c r="Z57" i="38" s="1"/>
  <c r="AR54" i="81"/>
  <c r="AH55" i="32"/>
  <c r="AQ55" i="32" s="1"/>
  <c r="AR55" i="40"/>
  <c r="W56" i="45"/>
  <c r="AF55" i="45"/>
  <c r="AO55" i="45" s="1"/>
  <c r="AE55" i="45"/>
  <c r="AG55" i="45"/>
  <c r="AP55" i="45" s="1"/>
  <c r="AI55" i="87"/>
  <c r="AN55" i="87"/>
  <c r="AR55" i="95"/>
  <c r="AI54" i="36"/>
  <c r="AN54" i="36"/>
  <c r="AR54" i="43"/>
  <c r="AH53" i="94"/>
  <c r="AQ53" i="94" s="1"/>
  <c r="AH56" i="95"/>
  <c r="AQ56" i="95" s="1"/>
  <c r="X54" i="47"/>
  <c r="Z54" i="47" s="1"/>
  <c r="Y54" i="47"/>
  <c r="AF57" i="48"/>
  <c r="AO57" i="48" s="1"/>
  <c r="W58" i="48"/>
  <c r="AE57" i="48"/>
  <c r="AG57" i="48"/>
  <c r="AP57" i="48" s="1"/>
  <c r="AN54" i="90"/>
  <c r="AI54" i="90"/>
  <c r="Y56" i="87"/>
  <c r="X56" i="87"/>
  <c r="AH54" i="74"/>
  <c r="AQ54" i="74" s="1"/>
  <c r="AH55" i="29"/>
  <c r="AQ55" i="29" s="1"/>
  <c r="AG53" i="46"/>
  <c r="AP53" i="46" s="1"/>
  <c r="AE54" i="41"/>
  <c r="W55" i="41"/>
  <c r="AF54" i="41"/>
  <c r="AO54" i="41" s="1"/>
  <c r="AG54" i="41"/>
  <c r="AP54" i="41" s="1"/>
  <c r="AH56" i="44"/>
  <c r="AQ56" i="44" s="1"/>
  <c r="AN56" i="86"/>
  <c r="AI56" i="86"/>
  <c r="AR54" i="32"/>
  <c r="AH57" i="85"/>
  <c r="AQ57" i="85" s="1"/>
  <c r="AR52" i="35"/>
  <c r="AR54" i="82"/>
  <c r="Z53" i="35"/>
  <c r="AH57" i="91"/>
  <c r="AQ57" i="91" s="1"/>
  <c r="AH57" i="25"/>
  <c r="AQ57" i="25" s="1"/>
  <c r="AN56" i="42"/>
  <c r="X56" i="76"/>
  <c r="Y56" i="76"/>
  <c r="AR53" i="92"/>
  <c r="AI56" i="38"/>
  <c r="AN56" i="38"/>
  <c r="Z55" i="32"/>
  <c r="AR56" i="26"/>
  <c r="AN54" i="33"/>
  <c r="AI54" i="33"/>
  <c r="AG55" i="84"/>
  <c r="AP55" i="84" s="1"/>
  <c r="AF55" i="84"/>
  <c r="AO55" i="84" s="1"/>
  <c r="AE55" i="84"/>
  <c r="W56" i="84"/>
  <c r="AI55" i="37"/>
  <c r="AN55" i="37"/>
  <c r="AH56" i="96"/>
  <c r="AQ56" i="96" s="1"/>
  <c r="AN53" i="88"/>
  <c r="AI53" i="88"/>
  <c r="Z55" i="43"/>
  <c r="AH54" i="92"/>
  <c r="AQ54" i="92" s="1"/>
  <c r="AH55" i="39"/>
  <c r="AQ55" i="39" s="1"/>
  <c r="X57" i="30"/>
  <c r="Y57" i="30"/>
  <c r="AN53" i="47"/>
  <c r="AI53" i="47"/>
  <c r="AR54" i="39"/>
  <c r="AG54" i="78"/>
  <c r="AP54" i="78" s="1"/>
  <c r="AG57" i="79"/>
  <c r="AP57" i="79" s="1"/>
  <c r="AF57" i="79"/>
  <c r="AO57" i="79" s="1"/>
  <c r="AE57" i="79"/>
  <c r="W58" i="79"/>
  <c r="X53" i="89"/>
  <c r="Y53" i="89"/>
  <c r="Y56" i="80"/>
  <c r="X56" i="80"/>
  <c r="AH55" i="82"/>
  <c r="AQ55" i="82" s="1"/>
  <c r="Z56" i="44"/>
  <c r="Z57" i="26"/>
  <c r="AH54" i="78"/>
  <c r="AQ54" i="78" s="1"/>
  <c r="AR52" i="94"/>
  <c r="AH57" i="79"/>
  <c r="AQ57" i="79" s="1"/>
  <c r="Y54" i="75"/>
  <c r="X54" i="75"/>
  <c r="AE55" i="93"/>
  <c r="W56" i="93"/>
  <c r="AF55" i="93"/>
  <c r="AO55" i="93" s="1"/>
  <c r="AG55" i="93"/>
  <c r="AP55" i="93" s="1"/>
  <c r="AR53" i="78"/>
  <c r="X54" i="88"/>
  <c r="Y54" i="88"/>
  <c r="AH55" i="81"/>
  <c r="AQ55" i="81" s="1"/>
  <c r="Z53" i="94"/>
  <c r="AH53" i="46"/>
  <c r="AQ53" i="46" s="1"/>
  <c r="Z56" i="95"/>
  <c r="AR56" i="91"/>
  <c r="Z54" i="92"/>
  <c r="Z55" i="39"/>
  <c r="AI55" i="34"/>
  <c r="AN55" i="34"/>
  <c r="Y56" i="31"/>
  <c r="X56" i="31"/>
  <c r="AI56" i="73"/>
  <c r="AN56" i="73"/>
  <c r="AE57" i="85" l="1"/>
  <c r="AI56" i="30"/>
  <c r="W55" i="78"/>
  <c r="W54" i="46"/>
  <c r="AE57" i="25"/>
  <c r="AI57" i="25" s="1"/>
  <c r="AF57" i="85"/>
  <c r="AO57" i="85" s="1"/>
  <c r="AE54" i="78"/>
  <c r="X57" i="73"/>
  <c r="AE53" i="46"/>
  <c r="AF57" i="25"/>
  <c r="AO57" i="25" s="1"/>
  <c r="W57" i="83"/>
  <c r="Y57" i="83" s="1"/>
  <c r="AE56" i="83"/>
  <c r="AN56" i="83" s="1"/>
  <c r="Z53" i="89"/>
  <c r="Z56" i="31"/>
  <c r="AG56" i="31" s="1"/>
  <c r="AP56" i="31" s="1"/>
  <c r="AF55" i="82"/>
  <c r="AO55" i="82" s="1"/>
  <c r="AI56" i="42"/>
  <c r="AG55" i="82"/>
  <c r="AP55" i="82" s="1"/>
  <c r="AG55" i="29"/>
  <c r="AP55" i="29" s="1"/>
  <c r="AF55" i="29"/>
  <c r="AO55" i="29" s="1"/>
  <c r="AE55" i="82"/>
  <c r="W56" i="29"/>
  <c r="Z56" i="34"/>
  <c r="AE56" i="34" s="1"/>
  <c r="Z55" i="90"/>
  <c r="W56" i="90" s="1"/>
  <c r="Z55" i="33"/>
  <c r="AE55" i="33" s="1"/>
  <c r="Z57" i="86"/>
  <c r="AF57" i="86" s="1"/>
  <c r="AO57" i="86" s="1"/>
  <c r="Z56" i="80"/>
  <c r="Z57" i="30"/>
  <c r="W58" i="30" s="1"/>
  <c r="W57" i="31"/>
  <c r="AE56" i="31"/>
  <c r="W57" i="34"/>
  <c r="AG57" i="38"/>
  <c r="AP57" i="38" s="1"/>
  <c r="AE57" i="38"/>
  <c r="AF57" i="38"/>
  <c r="AO57" i="38" s="1"/>
  <c r="W58" i="38"/>
  <c r="W58" i="26"/>
  <c r="AG57" i="26"/>
  <c r="AP57" i="26" s="1"/>
  <c r="AF57" i="26"/>
  <c r="AO57" i="26" s="1"/>
  <c r="AE57" i="26"/>
  <c r="AH56" i="31"/>
  <c r="AQ56" i="31" s="1"/>
  <c r="AF54" i="92"/>
  <c r="AO54" i="92" s="1"/>
  <c r="W55" i="92"/>
  <c r="AG54" i="92"/>
  <c r="AP54" i="92" s="1"/>
  <c r="AE54" i="92"/>
  <c r="AI55" i="93"/>
  <c r="AN55" i="93"/>
  <c r="Y58" i="79"/>
  <c r="X58" i="79"/>
  <c r="AN54" i="78"/>
  <c r="AI54" i="78"/>
  <c r="AN53" i="46"/>
  <c r="AI53" i="46"/>
  <c r="AH54" i="47"/>
  <c r="AQ54" i="47" s="1"/>
  <c r="X56" i="45"/>
  <c r="Y56" i="45"/>
  <c r="W54" i="27"/>
  <c r="AG53" i="27"/>
  <c r="AP53" i="27" s="1"/>
  <c r="AF53" i="27"/>
  <c r="AO53" i="27" s="1"/>
  <c r="AE53" i="27"/>
  <c r="X56" i="81"/>
  <c r="Y56" i="81"/>
  <c r="Z56" i="81" s="1"/>
  <c r="Y57" i="96"/>
  <c r="X57" i="96"/>
  <c r="AN57" i="85"/>
  <c r="X57" i="83"/>
  <c r="AH54" i="75"/>
  <c r="AQ54" i="75" s="1"/>
  <c r="AG56" i="80"/>
  <c r="AP56" i="80" s="1"/>
  <c r="AF56" i="80"/>
  <c r="AO56" i="80" s="1"/>
  <c r="AE56" i="80"/>
  <c r="W57" i="80"/>
  <c r="AN57" i="79"/>
  <c r="AI57" i="79"/>
  <c r="AH57" i="73"/>
  <c r="AQ57" i="73" s="1"/>
  <c r="AN55" i="84"/>
  <c r="AI55" i="84"/>
  <c r="AH56" i="87"/>
  <c r="AQ56" i="87" s="1"/>
  <c r="W55" i="47"/>
  <c r="AG54" i="47"/>
  <c r="AP54" i="47" s="1"/>
  <c r="AF54" i="47"/>
  <c r="AO54" i="47" s="1"/>
  <c r="AE54" i="47"/>
  <c r="AR55" i="87"/>
  <c r="AE56" i="37"/>
  <c r="W57" i="37"/>
  <c r="AF56" i="37"/>
  <c r="AO56" i="37" s="1"/>
  <c r="AG56" i="37"/>
  <c r="AP56" i="37" s="1"/>
  <c r="AH57" i="42"/>
  <c r="AQ57" i="42" s="1"/>
  <c r="AH57" i="77"/>
  <c r="AQ57" i="77" s="1"/>
  <c r="AI55" i="81"/>
  <c r="AN55" i="81"/>
  <c r="X56" i="82"/>
  <c r="Y56" i="82"/>
  <c r="AR53" i="88"/>
  <c r="W56" i="32"/>
  <c r="AG55" i="32"/>
  <c r="AP55" i="32" s="1"/>
  <c r="AF55" i="32"/>
  <c r="AO55" i="32" s="1"/>
  <c r="AE55" i="32"/>
  <c r="AH56" i="76"/>
  <c r="AQ56" i="76" s="1"/>
  <c r="X55" i="41"/>
  <c r="Y55" i="41"/>
  <c r="AI57" i="48"/>
  <c r="AN57" i="48"/>
  <c r="AH56" i="34"/>
  <c r="AQ56" i="34" s="1"/>
  <c r="Z57" i="77"/>
  <c r="Y58" i="25"/>
  <c r="X58" i="25"/>
  <c r="AH55" i="90"/>
  <c r="AQ55" i="90" s="1"/>
  <c r="AI56" i="83"/>
  <c r="AR56" i="73"/>
  <c r="AE56" i="95"/>
  <c r="W57" i="95"/>
  <c r="AF56" i="95"/>
  <c r="AO56" i="95" s="1"/>
  <c r="AG56" i="95"/>
  <c r="AP56" i="95" s="1"/>
  <c r="AG53" i="94"/>
  <c r="AP53" i="94" s="1"/>
  <c r="AF53" i="94"/>
  <c r="AO53" i="94" s="1"/>
  <c r="W54" i="94"/>
  <c r="AE53" i="94"/>
  <c r="Z54" i="75"/>
  <c r="AH53" i="89"/>
  <c r="AQ53" i="89" s="1"/>
  <c r="Z57" i="73"/>
  <c r="Z56" i="76"/>
  <c r="AI54" i="41"/>
  <c r="AN54" i="41"/>
  <c r="Z56" i="87"/>
  <c r="Y58" i="48"/>
  <c r="X58" i="48"/>
  <c r="AR54" i="36"/>
  <c r="AI55" i="45"/>
  <c r="AN55" i="45"/>
  <c r="AH55" i="33"/>
  <c r="AQ55" i="33" s="1"/>
  <c r="Z57" i="42"/>
  <c r="AH55" i="36"/>
  <c r="AQ55" i="36" s="1"/>
  <c r="AN56" i="96"/>
  <c r="AI56" i="96"/>
  <c r="X58" i="91"/>
  <c r="Y58" i="91"/>
  <c r="AR55" i="80"/>
  <c r="Y57" i="40"/>
  <c r="X57" i="40"/>
  <c r="AH54" i="88"/>
  <c r="AQ54" i="88" s="1"/>
  <c r="AG53" i="89"/>
  <c r="AP53" i="89" s="1"/>
  <c r="AF53" i="89"/>
  <c r="AO53" i="89" s="1"/>
  <c r="W54" i="89"/>
  <c r="AE53" i="89"/>
  <c r="AR56" i="86"/>
  <c r="AR54" i="90"/>
  <c r="AR56" i="77"/>
  <c r="W56" i="33"/>
  <c r="AG57" i="28"/>
  <c r="AP57" i="28" s="1"/>
  <c r="AF57" i="28"/>
  <c r="AO57" i="28" s="1"/>
  <c r="W58" i="28"/>
  <c r="AE57" i="28"/>
  <c r="Z55" i="36"/>
  <c r="AN57" i="91"/>
  <c r="AI57" i="91"/>
  <c r="Y55" i="74"/>
  <c r="X55" i="74"/>
  <c r="X56" i="29"/>
  <c r="Y56" i="29"/>
  <c r="AI56" i="40"/>
  <c r="AN56" i="40"/>
  <c r="AR56" i="30"/>
  <c r="AR55" i="34"/>
  <c r="AR55" i="37"/>
  <c r="AR54" i="33"/>
  <c r="AR56" i="38"/>
  <c r="AE53" i="35"/>
  <c r="W54" i="35"/>
  <c r="AF53" i="35"/>
  <c r="AO53" i="35" s="1"/>
  <c r="AG53" i="35"/>
  <c r="AP53" i="35" s="1"/>
  <c r="AG55" i="39"/>
  <c r="AP55" i="39" s="1"/>
  <c r="AE55" i="39"/>
  <c r="W56" i="39"/>
  <c r="AF55" i="39"/>
  <c r="AO55" i="39" s="1"/>
  <c r="Z54" i="88"/>
  <c r="X56" i="93"/>
  <c r="Y56" i="93"/>
  <c r="W57" i="44"/>
  <c r="AF56" i="44"/>
  <c r="AO56" i="44" s="1"/>
  <c r="AG56" i="44"/>
  <c r="AP56" i="44" s="1"/>
  <c r="AE56" i="44"/>
  <c r="AH56" i="80"/>
  <c r="AQ56" i="80" s="1"/>
  <c r="X55" i="78"/>
  <c r="Y55" i="78"/>
  <c r="AR53" i="47"/>
  <c r="AH57" i="30"/>
  <c r="AQ57" i="30" s="1"/>
  <c r="AE55" i="43"/>
  <c r="AG55" i="43"/>
  <c r="AP55" i="43" s="1"/>
  <c r="W56" i="43"/>
  <c r="AF55" i="43"/>
  <c r="AO55" i="43" s="1"/>
  <c r="X56" i="84"/>
  <c r="Y56" i="84"/>
  <c r="AR56" i="42"/>
  <c r="X54" i="46"/>
  <c r="Y54" i="46"/>
  <c r="AH57" i="38"/>
  <c r="AQ57" i="38" s="1"/>
  <c r="AH56" i="37"/>
  <c r="AQ56" i="37" s="1"/>
  <c r="AR55" i="76"/>
  <c r="AR52" i="89"/>
  <c r="AR55" i="31"/>
  <c r="AR53" i="75"/>
  <c r="AH57" i="86"/>
  <c r="AQ57" i="86" s="1"/>
  <c r="AN55" i="82"/>
  <c r="Y58" i="85"/>
  <c r="X58" i="85"/>
  <c r="AN54" i="74"/>
  <c r="AI54" i="74"/>
  <c r="AN55" i="29"/>
  <c r="AF55" i="33" l="1"/>
  <c r="AO55" i="33" s="1"/>
  <c r="AI55" i="82"/>
  <c r="AI57" i="85"/>
  <c r="AG55" i="90"/>
  <c r="AP55" i="90" s="1"/>
  <c r="AN57" i="25"/>
  <c r="AE55" i="90"/>
  <c r="AN55" i="90" s="1"/>
  <c r="AF56" i="34"/>
  <c r="AO56" i="34" s="1"/>
  <c r="AG55" i="33"/>
  <c r="AP55" i="33" s="1"/>
  <c r="AI55" i="29"/>
  <c r="Z57" i="96"/>
  <c r="AF55" i="90"/>
  <c r="AO55" i="90" s="1"/>
  <c r="AG56" i="34"/>
  <c r="AP56" i="34" s="1"/>
  <c r="AF56" i="31"/>
  <c r="AO56" i="31" s="1"/>
  <c r="AE57" i="30"/>
  <c r="AG57" i="86"/>
  <c r="AP57" i="86" s="1"/>
  <c r="Z55" i="78"/>
  <c r="W56" i="78" s="1"/>
  <c r="W58" i="86"/>
  <c r="AE57" i="86"/>
  <c r="AN57" i="86" s="1"/>
  <c r="Z57" i="83"/>
  <c r="AF57" i="83" s="1"/>
  <c r="AO57" i="83" s="1"/>
  <c r="Z58" i="91"/>
  <c r="AE58" i="91" s="1"/>
  <c r="Z54" i="46"/>
  <c r="AF54" i="46" s="1"/>
  <c r="AO54" i="46" s="1"/>
  <c r="AF57" i="30"/>
  <c r="AO57" i="30" s="1"/>
  <c r="AG57" i="30"/>
  <c r="AP57" i="30" s="1"/>
  <c r="Z58" i="85"/>
  <c r="AG58" i="85" s="1"/>
  <c r="AP58" i="85" s="1"/>
  <c r="Z55" i="74"/>
  <c r="W56" i="74" s="1"/>
  <c r="Z58" i="48"/>
  <c r="AF58" i="48" s="1"/>
  <c r="AO58" i="48" s="1"/>
  <c r="Z56" i="93"/>
  <c r="AG56" i="93" s="1"/>
  <c r="AP56" i="93" s="1"/>
  <c r="W55" i="46"/>
  <c r="AG54" i="46"/>
  <c r="AP54" i="46" s="1"/>
  <c r="AE54" i="46"/>
  <c r="AF57" i="96"/>
  <c r="AO57" i="96" s="1"/>
  <c r="AE57" i="96"/>
  <c r="AG57" i="96"/>
  <c r="AP57" i="96" s="1"/>
  <c r="W58" i="96"/>
  <c r="AG56" i="81"/>
  <c r="AP56" i="81" s="1"/>
  <c r="AF56" i="81"/>
  <c r="AO56" i="81" s="1"/>
  <c r="W57" i="81"/>
  <c r="AE56" i="81"/>
  <c r="AF56" i="93"/>
  <c r="AO56" i="93" s="1"/>
  <c r="AE56" i="93"/>
  <c r="W57" i="93"/>
  <c r="AG57" i="83"/>
  <c r="AP57" i="83" s="1"/>
  <c r="AG55" i="78"/>
  <c r="AP55" i="78" s="1"/>
  <c r="AE55" i="78"/>
  <c r="AF55" i="78"/>
  <c r="AO55" i="78" s="1"/>
  <c r="AE55" i="74"/>
  <c r="AR54" i="74"/>
  <c r="AH58" i="85"/>
  <c r="AQ58" i="85" s="1"/>
  <c r="X56" i="43"/>
  <c r="Y56" i="43"/>
  <c r="AH55" i="78"/>
  <c r="AQ55" i="78" s="1"/>
  <c r="Y56" i="39"/>
  <c r="X56" i="39"/>
  <c r="Y54" i="35"/>
  <c r="X54" i="35"/>
  <c r="AF55" i="36"/>
  <c r="AO55" i="36" s="1"/>
  <c r="AE55" i="36"/>
  <c r="W56" i="36"/>
  <c r="AG55" i="36"/>
  <c r="AP55" i="36" s="1"/>
  <c r="AE57" i="42"/>
  <c r="W58" i="42"/>
  <c r="AF57" i="42"/>
  <c r="AO57" i="42" s="1"/>
  <c r="AG57" i="42"/>
  <c r="AP57" i="42" s="1"/>
  <c r="AN53" i="94"/>
  <c r="AI53" i="94"/>
  <c r="AR56" i="83"/>
  <c r="X56" i="32"/>
  <c r="Y56" i="32"/>
  <c r="AR57" i="79"/>
  <c r="AH57" i="83"/>
  <c r="AQ57" i="83" s="1"/>
  <c r="AI57" i="86"/>
  <c r="AI57" i="26"/>
  <c r="AN57" i="26"/>
  <c r="AN56" i="34"/>
  <c r="AI56" i="44"/>
  <c r="AN56" i="44"/>
  <c r="AI53" i="35"/>
  <c r="AN53" i="35"/>
  <c r="AN55" i="33"/>
  <c r="AI55" i="33"/>
  <c r="AR55" i="45"/>
  <c r="AH58" i="25"/>
  <c r="AQ58" i="25" s="1"/>
  <c r="AH55" i="41"/>
  <c r="AQ55" i="41" s="1"/>
  <c r="AR55" i="81"/>
  <c r="AR54" i="78"/>
  <c r="AR55" i="93"/>
  <c r="AN57" i="38"/>
  <c r="AI57" i="38"/>
  <c r="Y58" i="30"/>
  <c r="X58" i="30"/>
  <c r="AI56" i="31"/>
  <c r="AN56" i="31"/>
  <c r="AR55" i="29"/>
  <c r="AR57" i="91"/>
  <c r="AN57" i="28"/>
  <c r="AI57" i="28"/>
  <c r="X56" i="33"/>
  <c r="Y56" i="33"/>
  <c r="X57" i="95"/>
  <c r="Y57" i="95"/>
  <c r="Z55" i="41"/>
  <c r="AI55" i="32"/>
  <c r="AN55" i="32"/>
  <c r="AH56" i="81"/>
  <c r="AQ56" i="81" s="1"/>
  <c r="Y54" i="27"/>
  <c r="X54" i="27"/>
  <c r="AI54" i="92"/>
  <c r="AN54" i="92"/>
  <c r="X54" i="89"/>
  <c r="Y54" i="89"/>
  <c r="W55" i="88"/>
  <c r="AG54" i="88"/>
  <c r="AP54" i="88" s="1"/>
  <c r="AF54" i="88"/>
  <c r="AO54" i="88" s="1"/>
  <c r="AE54" i="88"/>
  <c r="X58" i="28"/>
  <c r="Y58" i="28"/>
  <c r="AR54" i="41"/>
  <c r="Z58" i="25"/>
  <c r="Y57" i="80"/>
  <c r="X57" i="80"/>
  <c r="AR57" i="85"/>
  <c r="AH58" i="79"/>
  <c r="AQ58" i="79" s="1"/>
  <c r="AI57" i="30"/>
  <c r="AN57" i="30"/>
  <c r="AN55" i="39"/>
  <c r="AI55" i="39"/>
  <c r="AE56" i="87"/>
  <c r="W57" i="87"/>
  <c r="AF56" i="87"/>
  <c r="AO56" i="87" s="1"/>
  <c r="AG56" i="87"/>
  <c r="AP56" i="87" s="1"/>
  <c r="AI54" i="47"/>
  <c r="AN54" i="47"/>
  <c r="AR55" i="82"/>
  <c r="AH56" i="84"/>
  <c r="AQ56" i="84" s="1"/>
  <c r="AH56" i="29"/>
  <c r="AQ56" i="29" s="1"/>
  <c r="AH54" i="46"/>
  <c r="AQ54" i="46" s="1"/>
  <c r="Z56" i="84"/>
  <c r="Z56" i="29"/>
  <c r="AH58" i="48"/>
  <c r="AQ58" i="48" s="1"/>
  <c r="W57" i="76"/>
  <c r="AG56" i="76"/>
  <c r="AP56" i="76" s="1"/>
  <c r="AF56" i="76"/>
  <c r="AO56" i="76" s="1"/>
  <c r="AE56" i="76"/>
  <c r="W58" i="77"/>
  <c r="AG57" i="77"/>
  <c r="AP57" i="77" s="1"/>
  <c r="AF57" i="77"/>
  <c r="AO57" i="77" s="1"/>
  <c r="AE57" i="77"/>
  <c r="AH56" i="82"/>
  <c r="AQ56" i="82" s="1"/>
  <c r="AI56" i="37"/>
  <c r="AN56" i="37"/>
  <c r="AN56" i="80"/>
  <c r="AI56" i="80"/>
  <c r="AH57" i="96"/>
  <c r="AQ57" i="96" s="1"/>
  <c r="AI53" i="27"/>
  <c r="AN53" i="27"/>
  <c r="AH56" i="45"/>
  <c r="AQ56" i="45" s="1"/>
  <c r="Y58" i="26"/>
  <c r="X58" i="26"/>
  <c r="AH56" i="93"/>
  <c r="AQ56" i="93" s="1"/>
  <c r="AR56" i="40"/>
  <c r="X54" i="94"/>
  <c r="Y54" i="94"/>
  <c r="AN55" i="43"/>
  <c r="AI55" i="43"/>
  <c r="AH57" i="40"/>
  <c r="AQ57" i="40" s="1"/>
  <c r="AH58" i="91"/>
  <c r="AQ58" i="91" s="1"/>
  <c r="AI56" i="95"/>
  <c r="AN56" i="95"/>
  <c r="Y57" i="37"/>
  <c r="X57" i="37"/>
  <c r="Y57" i="44"/>
  <c r="X57" i="44"/>
  <c r="AH55" i="74"/>
  <c r="AQ55" i="74" s="1"/>
  <c r="AR57" i="25"/>
  <c r="AN53" i="89"/>
  <c r="AI53" i="89"/>
  <c r="Z57" i="40"/>
  <c r="AR56" i="96"/>
  <c r="AG57" i="73"/>
  <c r="AP57" i="73" s="1"/>
  <c r="AF57" i="73"/>
  <c r="AO57" i="73" s="1"/>
  <c r="AE57" i="73"/>
  <c r="W58" i="73"/>
  <c r="AG54" i="75"/>
  <c r="AP54" i="75" s="1"/>
  <c r="AF54" i="75"/>
  <c r="AO54" i="75" s="1"/>
  <c r="AE54" i="75"/>
  <c r="W55" i="75"/>
  <c r="AR57" i="48"/>
  <c r="Z56" i="82"/>
  <c r="Y55" i="47"/>
  <c r="X55" i="47"/>
  <c r="AR55" i="84"/>
  <c r="Y58" i="86"/>
  <c r="X58" i="86"/>
  <c r="Z56" i="45"/>
  <c r="AR53" i="46"/>
  <c r="Z58" i="79"/>
  <c r="Y55" i="92"/>
  <c r="X55" i="92"/>
  <c r="Y56" i="90"/>
  <c r="X56" i="90"/>
  <c r="X58" i="38"/>
  <c r="Y58" i="38"/>
  <c r="X57" i="34"/>
  <c r="Y57" i="34"/>
  <c r="Y57" i="31"/>
  <c r="X57" i="31"/>
  <c r="AI55" i="90" l="1"/>
  <c r="AI56" i="34"/>
  <c r="Z56" i="90"/>
  <c r="W59" i="85"/>
  <c r="Z56" i="43"/>
  <c r="AG58" i="48"/>
  <c r="AP58" i="48" s="1"/>
  <c r="W59" i="91"/>
  <c r="AF58" i="91"/>
  <c r="AO58" i="91" s="1"/>
  <c r="Z57" i="34"/>
  <c r="AF55" i="74"/>
  <c r="AO55" i="74" s="1"/>
  <c r="W59" i="48"/>
  <c r="AG55" i="74"/>
  <c r="AP55" i="74" s="1"/>
  <c r="W58" i="83"/>
  <c r="AE58" i="48"/>
  <c r="AE57" i="83"/>
  <c r="AG58" i="91"/>
  <c r="AP58" i="91" s="1"/>
  <c r="Z54" i="89"/>
  <c r="Z54" i="35"/>
  <c r="AG54" i="35" s="1"/>
  <c r="AP54" i="35" s="1"/>
  <c r="Z58" i="26"/>
  <c r="W59" i="26" s="1"/>
  <c r="Z54" i="27"/>
  <c r="AE54" i="27" s="1"/>
  <c r="Z57" i="95"/>
  <c r="Z57" i="44"/>
  <c r="AE57" i="44" s="1"/>
  <c r="AF58" i="85"/>
  <c r="AO58" i="85" s="1"/>
  <c r="AE58" i="85"/>
  <c r="AI58" i="85" s="1"/>
  <c r="Z58" i="38"/>
  <c r="AG58" i="38" s="1"/>
  <c r="AP58" i="38" s="1"/>
  <c r="Z55" i="92"/>
  <c r="AG55" i="92" s="1"/>
  <c r="AP55" i="92" s="1"/>
  <c r="Z56" i="32"/>
  <c r="AF56" i="32" s="1"/>
  <c r="AO56" i="32" s="1"/>
  <c r="W59" i="38"/>
  <c r="W55" i="27"/>
  <c r="AG54" i="27"/>
  <c r="AP54" i="27" s="1"/>
  <c r="AF55" i="92"/>
  <c r="AO55" i="92" s="1"/>
  <c r="W56" i="92"/>
  <c r="W58" i="44"/>
  <c r="AI56" i="87"/>
  <c r="AN56" i="87"/>
  <c r="X56" i="36"/>
  <c r="Y56" i="36"/>
  <c r="AH56" i="39"/>
  <c r="AQ56" i="39" s="1"/>
  <c r="X58" i="96"/>
  <c r="Z58" i="96" s="1"/>
  <c r="Y58" i="96"/>
  <c r="AH57" i="34"/>
  <c r="AQ57" i="34" s="1"/>
  <c r="AH57" i="44"/>
  <c r="AQ57" i="44" s="1"/>
  <c r="AR55" i="43"/>
  <c r="AE58" i="25"/>
  <c r="W59" i="25"/>
  <c r="AG58" i="25"/>
  <c r="AP58" i="25" s="1"/>
  <c r="AF58" i="25"/>
  <c r="AO58" i="25" s="1"/>
  <c r="AI54" i="88"/>
  <c r="AN54" i="88"/>
  <c r="AH54" i="89"/>
  <c r="AQ54" i="89" s="1"/>
  <c r="AH54" i="27"/>
  <c r="AQ54" i="27" s="1"/>
  <c r="AH57" i="95"/>
  <c r="AQ57" i="95" s="1"/>
  <c r="AR56" i="31"/>
  <c r="AR55" i="33"/>
  <c r="AR56" i="34"/>
  <c r="AR53" i="94"/>
  <c r="AI57" i="42"/>
  <c r="AN57" i="42"/>
  <c r="AH54" i="35"/>
  <c r="AQ54" i="35" s="1"/>
  <c r="AH56" i="43"/>
  <c r="AQ56" i="43" s="1"/>
  <c r="X56" i="78"/>
  <c r="Y56" i="78"/>
  <c r="Y57" i="93"/>
  <c r="X57" i="93"/>
  <c r="X57" i="81"/>
  <c r="Y57" i="81"/>
  <c r="AN57" i="96"/>
  <c r="AI57" i="96"/>
  <c r="Y59" i="91"/>
  <c r="X59" i="91"/>
  <c r="AF57" i="34"/>
  <c r="AO57" i="34" s="1"/>
  <c r="AG57" i="34"/>
  <c r="AP57" i="34" s="1"/>
  <c r="W58" i="34"/>
  <c r="AE57" i="34"/>
  <c r="AR56" i="95"/>
  <c r="AR57" i="30"/>
  <c r="W55" i="89"/>
  <c r="AE54" i="89"/>
  <c r="AG54" i="89"/>
  <c r="AP54" i="89" s="1"/>
  <c r="AF54" i="89"/>
  <c r="AO54" i="89" s="1"/>
  <c r="AG57" i="95"/>
  <c r="AP57" i="95" s="1"/>
  <c r="AE57" i="95"/>
  <c r="W58" i="95"/>
  <c r="AF57" i="95"/>
  <c r="AO57" i="95" s="1"/>
  <c r="AH58" i="30"/>
  <c r="AQ58" i="30" s="1"/>
  <c r="AG56" i="43"/>
  <c r="AP56" i="43" s="1"/>
  <c r="AF56" i="43"/>
  <c r="AO56" i="43" s="1"/>
  <c r="AE56" i="43"/>
  <c r="W57" i="43"/>
  <c r="X56" i="74"/>
  <c r="Y56" i="74"/>
  <c r="Z56" i="74" s="1"/>
  <c r="X58" i="83"/>
  <c r="Y58" i="83"/>
  <c r="X59" i="48"/>
  <c r="Z59" i="48" s="1"/>
  <c r="Y59" i="48"/>
  <c r="AN56" i="93"/>
  <c r="AI56" i="93"/>
  <c r="AH57" i="31"/>
  <c r="AQ57" i="31" s="1"/>
  <c r="AH55" i="92"/>
  <c r="AQ55" i="92" s="1"/>
  <c r="AF56" i="45"/>
  <c r="AO56" i="45" s="1"/>
  <c r="AE56" i="45"/>
  <c r="AG56" i="45"/>
  <c r="AP56" i="45" s="1"/>
  <c r="W57" i="45"/>
  <c r="AH55" i="47"/>
  <c r="AQ55" i="47" s="1"/>
  <c r="Y55" i="75"/>
  <c r="Z55" i="75" s="1"/>
  <c r="X55" i="75"/>
  <c r="Y58" i="73"/>
  <c r="X58" i="73"/>
  <c r="AG57" i="40"/>
  <c r="AP57" i="40" s="1"/>
  <c r="AF57" i="40"/>
  <c r="AO57" i="40" s="1"/>
  <c r="AE57" i="40"/>
  <c r="W58" i="40"/>
  <c r="AR53" i="27"/>
  <c r="AR56" i="80"/>
  <c r="X57" i="76"/>
  <c r="Y57" i="76"/>
  <c r="AG56" i="29"/>
  <c r="AP56" i="29" s="1"/>
  <c r="AF56" i="29"/>
  <c r="AO56" i="29" s="1"/>
  <c r="AE56" i="29"/>
  <c r="W57" i="29"/>
  <c r="Y57" i="87"/>
  <c r="X57" i="87"/>
  <c r="AR55" i="90"/>
  <c r="AH56" i="32"/>
  <c r="AQ56" i="32" s="1"/>
  <c r="AN57" i="83"/>
  <c r="AI57" i="83"/>
  <c r="AN58" i="48"/>
  <c r="AI54" i="46"/>
  <c r="AN54" i="46"/>
  <c r="AH58" i="86"/>
  <c r="AQ58" i="86" s="1"/>
  <c r="AI58" i="91"/>
  <c r="AN58" i="91"/>
  <c r="AR53" i="89"/>
  <c r="AH57" i="37"/>
  <c r="AQ57" i="37" s="1"/>
  <c r="AH54" i="94"/>
  <c r="AQ54" i="94" s="1"/>
  <c r="AR55" i="32"/>
  <c r="AH56" i="33"/>
  <c r="AQ56" i="33" s="1"/>
  <c r="Z58" i="30"/>
  <c r="AR53" i="35"/>
  <c r="Z54" i="94"/>
  <c r="X59" i="85"/>
  <c r="Y59" i="85"/>
  <c r="AI56" i="76"/>
  <c r="AN56" i="76"/>
  <c r="AR54" i="47"/>
  <c r="AR55" i="39"/>
  <c r="AH58" i="28"/>
  <c r="AQ58" i="28" s="1"/>
  <c r="X55" i="88"/>
  <c r="Y55" i="88"/>
  <c r="AG55" i="41"/>
  <c r="AP55" i="41" s="1"/>
  <c r="AF55" i="41"/>
  <c r="AO55" i="41" s="1"/>
  <c r="AE55" i="41"/>
  <c r="W56" i="41"/>
  <c r="Z56" i="33"/>
  <c r="AR57" i="38"/>
  <c r="AR57" i="86"/>
  <c r="AI55" i="36"/>
  <c r="AN55" i="36"/>
  <c r="AF56" i="90"/>
  <c r="AO56" i="90" s="1"/>
  <c r="AG56" i="90"/>
  <c r="AP56" i="90" s="1"/>
  <c r="AE56" i="90"/>
  <c r="W57" i="90"/>
  <c r="AE58" i="26"/>
  <c r="AH58" i="38"/>
  <c r="AQ58" i="38" s="1"/>
  <c r="AN57" i="73"/>
  <c r="AI57" i="73"/>
  <c r="X58" i="77"/>
  <c r="Y58" i="77"/>
  <c r="Z58" i="77" s="1"/>
  <c r="W57" i="84"/>
  <c r="AF56" i="84"/>
  <c r="AO56" i="84" s="1"/>
  <c r="AG56" i="84"/>
  <c r="AP56" i="84" s="1"/>
  <c r="AE56" i="84"/>
  <c r="AH57" i="80"/>
  <c r="AQ57" i="80" s="1"/>
  <c r="AR57" i="26"/>
  <c r="AN55" i="74"/>
  <c r="AI55" i="78"/>
  <c r="AN55" i="78"/>
  <c r="Z57" i="31"/>
  <c r="Z55" i="47"/>
  <c r="AN54" i="75"/>
  <c r="AI54" i="75"/>
  <c r="AH56" i="90"/>
  <c r="AQ56" i="90" s="1"/>
  <c r="W59" i="79"/>
  <c r="AG58" i="79"/>
  <c r="AP58" i="79" s="1"/>
  <c r="AF58" i="79"/>
  <c r="AO58" i="79" s="1"/>
  <c r="AE58" i="79"/>
  <c r="Z58" i="86"/>
  <c r="AE56" i="82"/>
  <c r="AG56" i="82"/>
  <c r="AP56" i="82" s="1"/>
  <c r="AF56" i="82"/>
  <c r="AO56" i="82" s="1"/>
  <c r="W57" i="82"/>
  <c r="Z57" i="37"/>
  <c r="AH58" i="26"/>
  <c r="AQ58" i="26" s="1"/>
  <c r="AR56" i="37"/>
  <c r="AI57" i="77"/>
  <c r="AN57" i="77"/>
  <c r="Z57" i="80"/>
  <c r="Z58" i="28"/>
  <c r="AR54" i="92"/>
  <c r="AR57" i="28"/>
  <c r="AR56" i="44"/>
  <c r="X58" i="42"/>
  <c r="Y58" i="42"/>
  <c r="Z56" i="39"/>
  <c r="AN56" i="81"/>
  <c r="AI56" i="81"/>
  <c r="X55" i="46"/>
  <c r="Y55" i="46"/>
  <c r="AI58" i="48" l="1"/>
  <c r="AF54" i="35"/>
  <c r="AO54" i="35" s="1"/>
  <c r="AN58" i="85"/>
  <c r="W55" i="35"/>
  <c r="AE54" i="35"/>
  <c r="AI55" i="74"/>
  <c r="AR55" i="74" s="1"/>
  <c r="AF54" i="27"/>
  <c r="AO54" i="27" s="1"/>
  <c r="AG56" i="32"/>
  <c r="AP56" i="32" s="1"/>
  <c r="AE55" i="92"/>
  <c r="W57" i="32"/>
  <c r="AE58" i="38"/>
  <c r="Z57" i="93"/>
  <c r="AF57" i="93" s="1"/>
  <c r="AO57" i="93" s="1"/>
  <c r="AG57" i="44"/>
  <c r="AP57" i="44" s="1"/>
  <c r="AF57" i="44"/>
  <c r="AO57" i="44" s="1"/>
  <c r="AE56" i="32"/>
  <c r="AF58" i="38"/>
  <c r="AO58" i="38" s="1"/>
  <c r="AF58" i="26"/>
  <c r="AO58" i="26" s="1"/>
  <c r="AG58" i="26"/>
  <c r="AP58" i="26" s="1"/>
  <c r="Z55" i="88"/>
  <c r="Z57" i="87"/>
  <c r="Z55" i="46"/>
  <c r="AG55" i="46" s="1"/>
  <c r="AP55" i="46" s="1"/>
  <c r="AE58" i="77"/>
  <c r="W59" i="77"/>
  <c r="AF58" i="77"/>
  <c r="AO58" i="77" s="1"/>
  <c r="AG58" i="77"/>
  <c r="AP58" i="77" s="1"/>
  <c r="AH58" i="42"/>
  <c r="AQ58" i="42" s="1"/>
  <c r="AF58" i="30"/>
  <c r="AO58" i="30" s="1"/>
  <c r="AE58" i="30"/>
  <c r="W59" i="30"/>
  <c r="AG58" i="30"/>
  <c r="AP58" i="30" s="1"/>
  <c r="X58" i="44"/>
  <c r="Y58" i="44"/>
  <c r="AR57" i="77"/>
  <c r="AR55" i="78"/>
  <c r="AR57" i="73"/>
  <c r="X57" i="90"/>
  <c r="Y57" i="90"/>
  <c r="AR55" i="36"/>
  <c r="AH55" i="88"/>
  <c r="AQ55" i="88" s="1"/>
  <c r="AR56" i="76"/>
  <c r="AR58" i="48"/>
  <c r="W56" i="75"/>
  <c r="AG55" i="75"/>
  <c r="AP55" i="75" s="1"/>
  <c r="AF55" i="75"/>
  <c r="AO55" i="75" s="1"/>
  <c r="AE55" i="75"/>
  <c r="X57" i="45"/>
  <c r="Y57" i="45"/>
  <c r="AH59" i="48"/>
  <c r="AQ59" i="48" s="1"/>
  <c r="AH56" i="74"/>
  <c r="AQ56" i="74" s="1"/>
  <c r="X58" i="34"/>
  <c r="Y58" i="34"/>
  <c r="AR57" i="96"/>
  <c r="AH58" i="96"/>
  <c r="AQ58" i="96" s="1"/>
  <c r="Y55" i="35"/>
  <c r="X55" i="35"/>
  <c r="AR54" i="75"/>
  <c r="AI54" i="89"/>
  <c r="AN54" i="89"/>
  <c r="X56" i="92"/>
  <c r="Y56" i="92"/>
  <c r="AG57" i="37"/>
  <c r="AP57" i="37" s="1"/>
  <c r="AF57" i="37"/>
  <c r="AO57" i="37" s="1"/>
  <c r="AE57" i="37"/>
  <c r="W58" i="37"/>
  <c r="AH59" i="85"/>
  <c r="AQ59" i="85" s="1"/>
  <c r="AR57" i="83"/>
  <c r="AH57" i="76"/>
  <c r="AQ57" i="76" s="1"/>
  <c r="X57" i="43"/>
  <c r="Y57" i="43"/>
  <c r="X58" i="95"/>
  <c r="Y58" i="95"/>
  <c r="AH56" i="36"/>
  <c r="AQ56" i="36" s="1"/>
  <c r="AE55" i="88"/>
  <c r="W56" i="88"/>
  <c r="AG55" i="88"/>
  <c r="AP55" i="88" s="1"/>
  <c r="AF55" i="88"/>
  <c r="AO55" i="88" s="1"/>
  <c r="AH58" i="73"/>
  <c r="AQ58" i="73" s="1"/>
  <c r="AF58" i="96"/>
  <c r="AO58" i="96" s="1"/>
  <c r="W59" i="96"/>
  <c r="AE58" i="96"/>
  <c r="AG58" i="96"/>
  <c r="AP58" i="96" s="1"/>
  <c r="AN54" i="27"/>
  <c r="AI54" i="27"/>
  <c r="AN55" i="41"/>
  <c r="AI55" i="41"/>
  <c r="AR56" i="81"/>
  <c r="W59" i="28"/>
  <c r="AG58" i="28"/>
  <c r="AP58" i="28" s="1"/>
  <c r="AF58" i="28"/>
  <c r="AO58" i="28" s="1"/>
  <c r="AE58" i="28"/>
  <c r="Y57" i="82"/>
  <c r="X57" i="82"/>
  <c r="AI58" i="79"/>
  <c r="AN58" i="79"/>
  <c r="AE55" i="47"/>
  <c r="AG55" i="47"/>
  <c r="AP55" i="47" s="1"/>
  <c r="W56" i="47"/>
  <c r="AF55" i="47"/>
  <c r="AO55" i="47" s="1"/>
  <c r="Z59" i="85"/>
  <c r="Y57" i="29"/>
  <c r="X57" i="29"/>
  <c r="Z57" i="76"/>
  <c r="X58" i="40"/>
  <c r="Y58" i="40"/>
  <c r="Z58" i="73"/>
  <c r="AN56" i="45"/>
  <c r="AI56" i="45"/>
  <c r="AR56" i="93"/>
  <c r="AH58" i="83"/>
  <c r="AQ58" i="83" s="1"/>
  <c r="AN56" i="43"/>
  <c r="AI56" i="43"/>
  <c r="AN57" i="95"/>
  <c r="AI57" i="95"/>
  <c r="X55" i="89"/>
  <c r="Y55" i="89"/>
  <c r="AH59" i="91"/>
  <c r="AQ59" i="91" s="1"/>
  <c r="AH57" i="81"/>
  <c r="AQ57" i="81" s="1"/>
  <c r="AH56" i="78"/>
  <c r="AQ56" i="78" s="1"/>
  <c r="Y59" i="25"/>
  <c r="X59" i="25"/>
  <c r="Z56" i="36"/>
  <c r="AH55" i="46"/>
  <c r="AQ55" i="46" s="1"/>
  <c r="AI56" i="82"/>
  <c r="AN56" i="82"/>
  <c r="X56" i="41"/>
  <c r="Y56" i="41"/>
  <c r="AG57" i="87"/>
  <c r="AP57" i="87" s="1"/>
  <c r="AF57" i="87"/>
  <c r="AO57" i="87" s="1"/>
  <c r="AE57" i="87"/>
  <c r="W58" i="87"/>
  <c r="AE56" i="74"/>
  <c r="W57" i="74"/>
  <c r="AF56" i="74"/>
  <c r="AO56" i="74" s="1"/>
  <c r="AG56" i="74"/>
  <c r="AP56" i="74" s="1"/>
  <c r="AR58" i="85"/>
  <c r="AE57" i="93"/>
  <c r="AI58" i="38"/>
  <c r="AN58" i="38"/>
  <c r="X57" i="84"/>
  <c r="Y57" i="84"/>
  <c r="W58" i="80"/>
  <c r="AG57" i="80"/>
  <c r="AP57" i="80" s="1"/>
  <c r="AF57" i="80"/>
  <c r="AO57" i="80" s="1"/>
  <c r="AE57" i="80"/>
  <c r="AE57" i="31"/>
  <c r="W58" i="31"/>
  <c r="AG57" i="31"/>
  <c r="AP57" i="31" s="1"/>
  <c r="AF57" i="31"/>
  <c r="AO57" i="31" s="1"/>
  <c r="AI56" i="84"/>
  <c r="AN56" i="84"/>
  <c r="AH58" i="77"/>
  <c r="AQ58" i="77" s="1"/>
  <c r="Y59" i="26"/>
  <c r="X59" i="26"/>
  <c r="AE54" i="94"/>
  <c r="AF54" i="94"/>
  <c r="AO54" i="94" s="1"/>
  <c r="W55" i="94"/>
  <c r="AG54" i="94"/>
  <c r="AP54" i="94" s="1"/>
  <c r="AR58" i="91"/>
  <c r="AN56" i="29"/>
  <c r="AI56" i="29"/>
  <c r="AN57" i="40"/>
  <c r="AI57" i="40"/>
  <c r="AH55" i="75"/>
  <c r="AQ55" i="75" s="1"/>
  <c r="Z58" i="83"/>
  <c r="AN57" i="34"/>
  <c r="AI57" i="34"/>
  <c r="Z57" i="81"/>
  <c r="Z56" i="78"/>
  <c r="AR57" i="42"/>
  <c r="AI58" i="25"/>
  <c r="AN58" i="25"/>
  <c r="AI57" i="44"/>
  <c r="AN57" i="44"/>
  <c r="Y57" i="32"/>
  <c r="X57" i="32"/>
  <c r="Y59" i="38"/>
  <c r="X59" i="38"/>
  <c r="X59" i="79"/>
  <c r="Y59" i="79"/>
  <c r="AG59" i="48"/>
  <c r="AP59" i="48" s="1"/>
  <c r="W60" i="48"/>
  <c r="AF59" i="48"/>
  <c r="AO59" i="48" s="1"/>
  <c r="AE59" i="48"/>
  <c r="AN54" i="35"/>
  <c r="AI54" i="35"/>
  <c r="Z58" i="42"/>
  <c r="W59" i="86"/>
  <c r="AG58" i="86"/>
  <c r="AP58" i="86" s="1"/>
  <c r="AF58" i="86"/>
  <c r="AO58" i="86" s="1"/>
  <c r="AE58" i="86"/>
  <c r="AN56" i="90"/>
  <c r="AI56" i="90"/>
  <c r="W57" i="39"/>
  <c r="AG56" i="39"/>
  <c r="AP56" i="39" s="1"/>
  <c r="AF56" i="39"/>
  <c r="AO56" i="39" s="1"/>
  <c r="AE56" i="39"/>
  <c r="AN58" i="26"/>
  <c r="W57" i="33"/>
  <c r="AG56" i="33"/>
  <c r="AP56" i="33" s="1"/>
  <c r="AF56" i="33"/>
  <c r="AO56" i="33" s="1"/>
  <c r="AE56" i="33"/>
  <c r="AR54" i="46"/>
  <c r="AH57" i="87"/>
  <c r="AQ57" i="87" s="1"/>
  <c r="Z59" i="91"/>
  <c r="AH57" i="93"/>
  <c r="AQ57" i="93" s="1"/>
  <c r="AR54" i="88"/>
  <c r="AR56" i="87"/>
  <c r="AI55" i="92"/>
  <c r="AN55" i="92"/>
  <c r="X55" i="27"/>
  <c r="Y55" i="27"/>
  <c r="AI56" i="32"/>
  <c r="AN56" i="32"/>
  <c r="Z57" i="84" l="1"/>
  <c r="AG57" i="93"/>
  <c r="AP57" i="93" s="1"/>
  <c r="W58" i="93"/>
  <c r="Z55" i="35"/>
  <c r="Z56" i="41"/>
  <c r="Z58" i="44"/>
  <c r="AG58" i="44" s="1"/>
  <c r="AP58" i="44" s="1"/>
  <c r="W56" i="46"/>
  <c r="AI58" i="26"/>
  <c r="AR58" i="26" s="1"/>
  <c r="Z58" i="95"/>
  <c r="AG58" i="95" s="1"/>
  <c r="AP58" i="95" s="1"/>
  <c r="AE55" i="46"/>
  <c r="AF55" i="46"/>
  <c r="AO55" i="46" s="1"/>
  <c r="Z55" i="89"/>
  <c r="AF55" i="89" s="1"/>
  <c r="AO55" i="89" s="1"/>
  <c r="Z57" i="90"/>
  <c r="AR55" i="92"/>
  <c r="AR56" i="90"/>
  <c r="X59" i="86"/>
  <c r="Y59" i="86"/>
  <c r="Y60" i="48"/>
  <c r="X60" i="48"/>
  <c r="AH59" i="38"/>
  <c r="AQ59" i="38" s="1"/>
  <c r="AF56" i="78"/>
  <c r="AO56" i="78" s="1"/>
  <c r="AE56" i="78"/>
  <c r="W57" i="78"/>
  <c r="AG56" i="78"/>
  <c r="AP56" i="78" s="1"/>
  <c r="AR56" i="29"/>
  <c r="AR56" i="84"/>
  <c r="AI57" i="80"/>
  <c r="AN57" i="80"/>
  <c r="AH57" i="84"/>
  <c r="AQ57" i="84" s="1"/>
  <c r="X58" i="87"/>
  <c r="Y58" i="87"/>
  <c r="AH56" i="41"/>
  <c r="AQ56" i="41" s="1"/>
  <c r="AR56" i="45"/>
  <c r="AF57" i="76"/>
  <c r="AO57" i="76" s="1"/>
  <c r="AE57" i="76"/>
  <c r="AG57" i="76"/>
  <c r="AP57" i="76" s="1"/>
  <c r="W58" i="76"/>
  <c r="X56" i="47"/>
  <c r="Y56" i="47"/>
  <c r="AH57" i="82"/>
  <c r="AQ57" i="82" s="1"/>
  <c r="AR54" i="27"/>
  <c r="W59" i="95"/>
  <c r="AE58" i="95"/>
  <c r="AN57" i="37"/>
  <c r="AI57" i="37"/>
  <c r="W56" i="35"/>
  <c r="AG55" i="35"/>
  <c r="AP55" i="35" s="1"/>
  <c r="AF55" i="35"/>
  <c r="AO55" i="35" s="1"/>
  <c r="AE55" i="35"/>
  <c r="AI55" i="75"/>
  <c r="AN55" i="75"/>
  <c r="AF57" i="90"/>
  <c r="AO57" i="90" s="1"/>
  <c r="AG57" i="90"/>
  <c r="AP57" i="90" s="1"/>
  <c r="W58" i="90"/>
  <c r="AE57" i="90"/>
  <c r="Y59" i="30"/>
  <c r="X59" i="30"/>
  <c r="AN55" i="46"/>
  <c r="W58" i="81"/>
  <c r="AG57" i="81"/>
  <c r="AP57" i="81" s="1"/>
  <c r="AF57" i="81"/>
  <c r="AO57" i="81" s="1"/>
  <c r="AE57" i="81"/>
  <c r="AF57" i="84"/>
  <c r="AO57" i="84" s="1"/>
  <c r="AE57" i="84"/>
  <c r="W58" i="84"/>
  <c r="AG57" i="84"/>
  <c r="AP57" i="84" s="1"/>
  <c r="AI57" i="93"/>
  <c r="AN57" i="93"/>
  <c r="W57" i="41"/>
  <c r="AG56" i="41"/>
  <c r="AP56" i="41" s="1"/>
  <c r="AF56" i="41"/>
  <c r="AO56" i="41" s="1"/>
  <c r="AE56" i="41"/>
  <c r="AH57" i="29"/>
  <c r="AQ57" i="29" s="1"/>
  <c r="AI58" i="86"/>
  <c r="AN58" i="86"/>
  <c r="AR54" i="35"/>
  <c r="Z59" i="38"/>
  <c r="AR57" i="34"/>
  <c r="AN57" i="87"/>
  <c r="AI57" i="87"/>
  <c r="W59" i="73"/>
  <c r="AG58" i="73"/>
  <c r="AP58" i="73" s="1"/>
  <c r="AE58" i="73"/>
  <c r="AF58" i="73"/>
  <c r="AO58" i="73" s="1"/>
  <c r="Z57" i="82"/>
  <c r="AH57" i="43"/>
  <c r="AQ57" i="43" s="1"/>
  <c r="AH58" i="44"/>
  <c r="AQ58" i="44" s="1"/>
  <c r="AI54" i="94"/>
  <c r="AN54" i="94"/>
  <c r="AH55" i="27"/>
  <c r="AQ55" i="27" s="1"/>
  <c r="AH57" i="32"/>
  <c r="AQ57" i="32" s="1"/>
  <c r="AR58" i="25"/>
  <c r="AH59" i="26"/>
  <c r="AQ59" i="26" s="1"/>
  <c r="AR56" i="82"/>
  <c r="AG56" i="36"/>
  <c r="AP56" i="36" s="1"/>
  <c r="AF56" i="36"/>
  <c r="AO56" i="36" s="1"/>
  <c r="AE56" i="36"/>
  <c r="W57" i="36"/>
  <c r="AR56" i="43"/>
  <c r="Z57" i="29"/>
  <c r="AI55" i="47"/>
  <c r="AN55" i="47"/>
  <c r="AI58" i="28"/>
  <c r="AN58" i="28"/>
  <c r="Y56" i="88"/>
  <c r="X56" i="88"/>
  <c r="Z57" i="43"/>
  <c r="AH58" i="34"/>
  <c r="AQ58" i="34" s="1"/>
  <c r="AR56" i="32"/>
  <c r="AI56" i="33"/>
  <c r="AN56" i="33"/>
  <c r="AI56" i="39"/>
  <c r="AN56" i="39"/>
  <c r="Y59" i="28"/>
  <c r="X59" i="28"/>
  <c r="Z55" i="27"/>
  <c r="AF59" i="91"/>
  <c r="AO59" i="91" s="1"/>
  <c r="AE59" i="91"/>
  <c r="AG59" i="91"/>
  <c r="AP59" i="91" s="1"/>
  <c r="W60" i="91"/>
  <c r="X57" i="33"/>
  <c r="Y57" i="33"/>
  <c r="AN59" i="48"/>
  <c r="AI59" i="48"/>
  <c r="AH59" i="79"/>
  <c r="AQ59" i="79" s="1"/>
  <c r="W59" i="83"/>
  <c r="AE58" i="83"/>
  <c r="AF58" i="83"/>
  <c r="AO58" i="83" s="1"/>
  <c r="AG58" i="83"/>
  <c r="AP58" i="83" s="1"/>
  <c r="AR57" i="40"/>
  <c r="X58" i="31"/>
  <c r="Y58" i="31"/>
  <c r="X58" i="80"/>
  <c r="Y58" i="80"/>
  <c r="X58" i="93"/>
  <c r="Z58" i="93" s="1"/>
  <c r="Y58" i="93"/>
  <c r="Y57" i="74"/>
  <c r="X57" i="74"/>
  <c r="AH59" i="25"/>
  <c r="AQ59" i="25" s="1"/>
  <c r="AH58" i="40"/>
  <c r="AQ58" i="40" s="1"/>
  <c r="AF59" i="85"/>
  <c r="AO59" i="85" s="1"/>
  <c r="AE59" i="85"/>
  <c r="W60" i="85"/>
  <c r="AG59" i="85"/>
  <c r="AP59" i="85" s="1"/>
  <c r="AR55" i="41"/>
  <c r="AN58" i="96"/>
  <c r="AI58" i="96"/>
  <c r="AI55" i="88"/>
  <c r="AN55" i="88"/>
  <c r="AH56" i="92"/>
  <c r="AQ56" i="92" s="1"/>
  <c r="AH55" i="35"/>
  <c r="AQ55" i="35" s="1"/>
  <c r="Z58" i="34"/>
  <c r="AH57" i="45"/>
  <c r="AQ57" i="45" s="1"/>
  <c r="X56" i="75"/>
  <c r="Y56" i="75"/>
  <c r="Y59" i="77"/>
  <c r="X59" i="77"/>
  <c r="AG58" i="42"/>
  <c r="AP58" i="42" s="1"/>
  <c r="AF58" i="42"/>
  <c r="AO58" i="42" s="1"/>
  <c r="AE58" i="42"/>
  <c r="W59" i="42"/>
  <c r="AR57" i="44"/>
  <c r="AR57" i="95"/>
  <c r="AR54" i="89"/>
  <c r="AI58" i="30"/>
  <c r="AN58" i="30"/>
  <c r="Y57" i="39"/>
  <c r="X57" i="39"/>
  <c r="Z57" i="39" s="1"/>
  <c r="Z59" i="79"/>
  <c r="Z57" i="32"/>
  <c r="X55" i="94"/>
  <c r="Y55" i="94"/>
  <c r="Z59" i="26"/>
  <c r="AI57" i="31"/>
  <c r="AN57" i="31"/>
  <c r="AR58" i="38"/>
  <c r="AI56" i="74"/>
  <c r="AN56" i="74"/>
  <c r="Z59" i="25"/>
  <c r="AH55" i="89"/>
  <c r="AQ55" i="89" s="1"/>
  <c r="Z58" i="40"/>
  <c r="AR58" i="79"/>
  <c r="X59" i="96"/>
  <c r="Y59" i="96"/>
  <c r="AH58" i="95"/>
  <c r="AQ58" i="95" s="1"/>
  <c r="Y58" i="37"/>
  <c r="X58" i="37"/>
  <c r="Z58" i="37" s="1"/>
  <c r="Z56" i="92"/>
  <c r="Z57" i="45"/>
  <c r="AH57" i="90"/>
  <c r="AQ57" i="90" s="1"/>
  <c r="Y56" i="46"/>
  <c r="X56" i="46"/>
  <c r="AI58" i="77"/>
  <c r="AN58" i="77"/>
  <c r="W59" i="44" l="1"/>
  <c r="AE58" i="44"/>
  <c r="AF58" i="44"/>
  <c r="AO58" i="44" s="1"/>
  <c r="Z55" i="94"/>
  <c r="AF58" i="95"/>
  <c r="AO58" i="95" s="1"/>
  <c r="Z59" i="86"/>
  <c r="AG59" i="86" s="1"/>
  <c r="AP59" i="86" s="1"/>
  <c r="Z56" i="47"/>
  <c r="W56" i="89"/>
  <c r="Z59" i="96"/>
  <c r="AE59" i="96" s="1"/>
  <c r="Z56" i="75"/>
  <c r="Z56" i="88"/>
  <c r="AE56" i="88" s="1"/>
  <c r="AG55" i="89"/>
  <c r="AP55" i="89" s="1"/>
  <c r="AI55" i="46"/>
  <c r="AE55" i="89"/>
  <c r="Z59" i="77"/>
  <c r="Z57" i="33"/>
  <c r="Z58" i="31"/>
  <c r="AG58" i="31" s="1"/>
  <c r="AP58" i="31" s="1"/>
  <c r="Z59" i="30"/>
  <c r="AF59" i="30" s="1"/>
  <c r="AO59" i="30" s="1"/>
  <c r="Z56" i="46"/>
  <c r="AF56" i="46" s="1"/>
  <c r="AO56" i="46" s="1"/>
  <c r="AE58" i="93"/>
  <c r="W59" i="93"/>
  <c r="AF58" i="93"/>
  <c r="AO58" i="93" s="1"/>
  <c r="AG58" i="93"/>
  <c r="AP58" i="93" s="1"/>
  <c r="AE57" i="39"/>
  <c r="W58" i="39"/>
  <c r="AF57" i="39"/>
  <c r="AO57" i="39" s="1"/>
  <c r="AG57" i="39"/>
  <c r="AP57" i="39" s="1"/>
  <c r="AG56" i="46"/>
  <c r="AP56" i="46" s="1"/>
  <c r="AE56" i="46"/>
  <c r="W57" i="46"/>
  <c r="AE56" i="92"/>
  <c r="AF56" i="92"/>
  <c r="AO56" i="92" s="1"/>
  <c r="W57" i="92"/>
  <c r="AG56" i="92"/>
  <c r="AP56" i="92" s="1"/>
  <c r="AG57" i="45"/>
  <c r="AP57" i="45" s="1"/>
  <c r="W58" i="45"/>
  <c r="AE57" i="45"/>
  <c r="AF57" i="45"/>
  <c r="AO57" i="45" s="1"/>
  <c r="AH55" i="94"/>
  <c r="AQ55" i="94" s="1"/>
  <c r="AH56" i="75"/>
  <c r="AQ56" i="75" s="1"/>
  <c r="AH57" i="33"/>
  <c r="AQ57" i="33" s="1"/>
  <c r="AR56" i="39"/>
  <c r="W58" i="29"/>
  <c r="AG57" i="29"/>
  <c r="AP57" i="29" s="1"/>
  <c r="AE57" i="29"/>
  <c r="AF57" i="29"/>
  <c r="AO57" i="29" s="1"/>
  <c r="AH59" i="30"/>
  <c r="AQ59" i="30" s="1"/>
  <c r="AH56" i="47"/>
  <c r="AQ56" i="47" s="1"/>
  <c r="AN55" i="89"/>
  <c r="AI56" i="78"/>
  <c r="AN56" i="78"/>
  <c r="AF59" i="86"/>
  <c r="AO59" i="86" s="1"/>
  <c r="AG55" i="94"/>
  <c r="AP55" i="94" s="1"/>
  <c r="W56" i="94"/>
  <c r="AF55" i="94"/>
  <c r="AO55" i="94" s="1"/>
  <c r="AE55" i="94"/>
  <c r="AR55" i="88"/>
  <c r="AH60" i="48"/>
  <c r="AQ60" i="48" s="1"/>
  <c r="AH58" i="37"/>
  <c r="AQ58" i="37" s="1"/>
  <c r="AG57" i="32"/>
  <c r="AP57" i="32" s="1"/>
  <c r="AF57" i="32"/>
  <c r="AO57" i="32" s="1"/>
  <c r="AE57" i="32"/>
  <c r="W58" i="32"/>
  <c r="AR58" i="30"/>
  <c r="AH59" i="77"/>
  <c r="AQ59" i="77" s="1"/>
  <c r="AR58" i="96"/>
  <c r="Y60" i="85"/>
  <c r="X60" i="85"/>
  <c r="Z60" i="85" s="1"/>
  <c r="Y60" i="91"/>
  <c r="X60" i="91"/>
  <c r="AH59" i="28"/>
  <c r="AQ59" i="28" s="1"/>
  <c r="AR56" i="33"/>
  <c r="Y59" i="73"/>
  <c r="X59" i="73"/>
  <c r="Y58" i="84"/>
  <c r="X58" i="84"/>
  <c r="Y56" i="35"/>
  <c r="X56" i="35"/>
  <c r="Y58" i="76"/>
  <c r="X58" i="76"/>
  <c r="Z58" i="76" s="1"/>
  <c r="AH58" i="87"/>
  <c r="AQ58" i="87" s="1"/>
  <c r="AE56" i="75"/>
  <c r="W57" i="75"/>
  <c r="AF56" i="75"/>
  <c r="AO56" i="75" s="1"/>
  <c r="AG56" i="75"/>
  <c r="AP56" i="75" s="1"/>
  <c r="AH58" i="31"/>
  <c r="AQ58" i="31" s="1"/>
  <c r="AF55" i="27"/>
  <c r="AO55" i="27" s="1"/>
  <c r="AG55" i="27"/>
  <c r="AP55" i="27" s="1"/>
  <c r="W56" i="27"/>
  <c r="AE55" i="27"/>
  <c r="AG56" i="47"/>
  <c r="AP56" i="47" s="1"/>
  <c r="W57" i="47"/>
  <c r="AF56" i="47"/>
  <c r="AO56" i="47" s="1"/>
  <c r="AE56" i="47"/>
  <c r="AR58" i="77"/>
  <c r="W59" i="40"/>
  <c r="AG58" i="40"/>
  <c r="AP58" i="40" s="1"/>
  <c r="AE58" i="40"/>
  <c r="AF58" i="40"/>
  <c r="AO58" i="40" s="1"/>
  <c r="AG59" i="25"/>
  <c r="AP59" i="25" s="1"/>
  <c r="AF59" i="25"/>
  <c r="AO59" i="25" s="1"/>
  <c r="AE59" i="25"/>
  <c r="W60" i="25"/>
  <c r="AR57" i="31"/>
  <c r="AE59" i="79"/>
  <c r="W60" i="79"/>
  <c r="AG59" i="79"/>
  <c r="AP59" i="79" s="1"/>
  <c r="AF59" i="79"/>
  <c r="AO59" i="79" s="1"/>
  <c r="AI59" i="85"/>
  <c r="AN59" i="85"/>
  <c r="AH57" i="74"/>
  <c r="AQ57" i="74" s="1"/>
  <c r="Y59" i="83"/>
  <c r="X59" i="83"/>
  <c r="AR59" i="48"/>
  <c r="AR58" i="28"/>
  <c r="AG57" i="82"/>
  <c r="AP57" i="82" s="1"/>
  <c r="AF57" i="82"/>
  <c r="AO57" i="82" s="1"/>
  <c r="W58" i="82"/>
  <c r="AE57" i="82"/>
  <c r="AR57" i="87"/>
  <c r="Y57" i="41"/>
  <c r="X57" i="41"/>
  <c r="AN57" i="84"/>
  <c r="AI57" i="84"/>
  <c r="Y58" i="81"/>
  <c r="X58" i="81"/>
  <c r="AR55" i="75"/>
  <c r="AR57" i="37"/>
  <c r="X59" i="95"/>
  <c r="Y59" i="95"/>
  <c r="Z58" i="87"/>
  <c r="Z60" i="48"/>
  <c r="AN58" i="44"/>
  <c r="AI58" i="44"/>
  <c r="AH58" i="80"/>
  <c r="AQ58" i="80" s="1"/>
  <c r="Z59" i="28"/>
  <c r="W58" i="43"/>
  <c r="AG57" i="43"/>
  <c r="AP57" i="43" s="1"/>
  <c r="AF57" i="43"/>
  <c r="AO57" i="43" s="1"/>
  <c r="AE57" i="43"/>
  <c r="Y57" i="36"/>
  <c r="X57" i="36"/>
  <c r="AR54" i="94"/>
  <c r="AN57" i="90"/>
  <c r="AI57" i="90"/>
  <c r="AI55" i="35"/>
  <c r="AN55" i="35"/>
  <c r="X56" i="89"/>
  <c r="Y56" i="89"/>
  <c r="AR57" i="80"/>
  <c r="AF58" i="34"/>
  <c r="AO58" i="34" s="1"/>
  <c r="W59" i="34"/>
  <c r="AG58" i="34"/>
  <c r="AP58" i="34" s="1"/>
  <c r="AE58" i="34"/>
  <c r="AH58" i="93"/>
  <c r="AQ58" i="93" s="1"/>
  <c r="AI58" i="83"/>
  <c r="AN58" i="83"/>
  <c r="AF57" i="33"/>
  <c r="AO57" i="33" s="1"/>
  <c r="W58" i="33"/>
  <c r="AG57" i="33"/>
  <c r="AP57" i="33" s="1"/>
  <c r="AE57" i="33"/>
  <c r="AF59" i="38"/>
  <c r="AO59" i="38" s="1"/>
  <c r="AE59" i="38"/>
  <c r="W60" i="38"/>
  <c r="AG59" i="38"/>
  <c r="AP59" i="38" s="1"/>
  <c r="Y59" i="44"/>
  <c r="X59" i="44"/>
  <c r="AH56" i="46"/>
  <c r="AQ56" i="46" s="1"/>
  <c r="W59" i="37"/>
  <c r="AG58" i="37"/>
  <c r="AP58" i="37" s="1"/>
  <c r="AF58" i="37"/>
  <c r="AO58" i="37" s="1"/>
  <c r="AE58" i="37"/>
  <c r="AG59" i="26"/>
  <c r="AP59" i="26" s="1"/>
  <c r="AF59" i="26"/>
  <c r="AO59" i="26" s="1"/>
  <c r="AE59" i="26"/>
  <c r="W60" i="26"/>
  <c r="AH57" i="39"/>
  <c r="AQ57" i="39" s="1"/>
  <c r="Y59" i="42"/>
  <c r="X59" i="42"/>
  <c r="AG59" i="77"/>
  <c r="AP59" i="77" s="1"/>
  <c r="AF59" i="77"/>
  <c r="AO59" i="77" s="1"/>
  <c r="AE59" i="77"/>
  <c r="W60" i="77"/>
  <c r="AH59" i="96"/>
  <c r="AQ59" i="96" s="1"/>
  <c r="AR56" i="74"/>
  <c r="AN58" i="42"/>
  <c r="AI58" i="42"/>
  <c r="Z57" i="74"/>
  <c r="Z58" i="80"/>
  <c r="AN59" i="91"/>
  <c r="AI59" i="91"/>
  <c r="AH56" i="88"/>
  <c r="AQ56" i="88" s="1"/>
  <c r="AR55" i="47"/>
  <c r="AN56" i="36"/>
  <c r="AI56" i="36"/>
  <c r="AI58" i="73"/>
  <c r="AN58" i="73"/>
  <c r="AR58" i="86"/>
  <c r="AI56" i="41"/>
  <c r="AN56" i="41"/>
  <c r="AR57" i="93"/>
  <c r="AI57" i="81"/>
  <c r="AN57" i="81"/>
  <c r="AR55" i="46"/>
  <c r="X58" i="90"/>
  <c r="Y58" i="90"/>
  <c r="AI58" i="95"/>
  <c r="AN58" i="95"/>
  <c r="AI57" i="76"/>
  <c r="AN57" i="76"/>
  <c r="Y57" i="78"/>
  <c r="X57" i="78"/>
  <c r="AH59" i="86"/>
  <c r="AQ59" i="86" s="1"/>
  <c r="W60" i="86" l="1"/>
  <c r="AE59" i="86"/>
  <c r="Z57" i="36"/>
  <c r="AG59" i="96"/>
  <c r="AP59" i="96" s="1"/>
  <c r="W60" i="96"/>
  <c r="W57" i="88"/>
  <c r="Y57" i="88" s="1"/>
  <c r="AG56" i="88"/>
  <c r="AP56" i="88" s="1"/>
  <c r="Z56" i="35"/>
  <c r="AF59" i="96"/>
  <c r="AO59" i="96" s="1"/>
  <c r="AG59" i="30"/>
  <c r="AP59" i="30" s="1"/>
  <c r="W59" i="31"/>
  <c r="Y59" i="31" s="1"/>
  <c r="AE58" i="31"/>
  <c r="AN58" i="31" s="1"/>
  <c r="AF56" i="88"/>
  <c r="AO56" i="88" s="1"/>
  <c r="W60" i="30"/>
  <c r="AF58" i="31"/>
  <c r="AO58" i="31" s="1"/>
  <c r="Z57" i="41"/>
  <c r="AI55" i="89"/>
  <c r="AR55" i="89" s="1"/>
  <c r="AE59" i="30"/>
  <c r="AN59" i="30" s="1"/>
  <c r="Z59" i="95"/>
  <c r="Z60" i="91"/>
  <c r="Z58" i="90"/>
  <c r="AF58" i="90" s="1"/>
  <c r="AO58" i="90" s="1"/>
  <c r="AG58" i="76"/>
  <c r="AP58" i="76" s="1"/>
  <c r="AF58" i="76"/>
  <c r="AO58" i="76" s="1"/>
  <c r="W59" i="76"/>
  <c r="AE58" i="76"/>
  <c r="AE59" i="28"/>
  <c r="AF59" i="28"/>
  <c r="AO59" i="28" s="1"/>
  <c r="W60" i="28"/>
  <c r="AG59" i="28"/>
  <c r="AP59" i="28" s="1"/>
  <c r="AG60" i="85"/>
  <c r="AP60" i="85" s="1"/>
  <c r="AF60" i="85"/>
  <c r="AO60" i="85" s="1"/>
  <c r="AE60" i="85"/>
  <c r="W61" i="85"/>
  <c r="AR56" i="41"/>
  <c r="X60" i="38"/>
  <c r="Y60" i="38"/>
  <c r="AH57" i="78"/>
  <c r="AQ57" i="78" s="1"/>
  <c r="AR58" i="95"/>
  <c r="Y59" i="37"/>
  <c r="X59" i="37"/>
  <c r="AH59" i="44"/>
  <c r="AQ59" i="44" s="1"/>
  <c r="AI59" i="38"/>
  <c r="AN59" i="38"/>
  <c r="AR55" i="35"/>
  <c r="X58" i="43"/>
  <c r="Y58" i="43"/>
  <c r="AH59" i="95"/>
  <c r="AQ59" i="95" s="1"/>
  <c r="AH58" i="81"/>
  <c r="AQ58" i="81" s="1"/>
  <c r="Y58" i="82"/>
  <c r="X58" i="82"/>
  <c r="AI58" i="40"/>
  <c r="AN58" i="40"/>
  <c r="AN56" i="47"/>
  <c r="AI56" i="47"/>
  <c r="Y56" i="27"/>
  <c r="X56" i="27"/>
  <c r="Z56" i="27" s="1"/>
  <c r="Y57" i="75"/>
  <c r="X57" i="75"/>
  <c r="AE56" i="35"/>
  <c r="W57" i="35"/>
  <c r="AF56" i="35"/>
  <c r="AO56" i="35" s="1"/>
  <c r="AG56" i="35"/>
  <c r="AP56" i="35" s="1"/>
  <c r="Y58" i="32"/>
  <c r="X58" i="32"/>
  <c r="X56" i="94"/>
  <c r="Y56" i="94"/>
  <c r="X60" i="86"/>
  <c r="Y60" i="86"/>
  <c r="X60" i="30"/>
  <c r="Y60" i="30"/>
  <c r="AI57" i="39"/>
  <c r="AN57" i="39"/>
  <c r="W58" i="36"/>
  <c r="AG57" i="36"/>
  <c r="AP57" i="36" s="1"/>
  <c r="AE57" i="36"/>
  <c r="AF57" i="36"/>
  <c r="AO57" i="36" s="1"/>
  <c r="AR58" i="44"/>
  <c r="AI56" i="75"/>
  <c r="AN56" i="75"/>
  <c r="AH58" i="84"/>
  <c r="AQ58" i="84" s="1"/>
  <c r="AN57" i="32"/>
  <c r="AI57" i="32"/>
  <c r="AI59" i="86"/>
  <c r="AN59" i="86"/>
  <c r="Y57" i="46"/>
  <c r="X57" i="46"/>
  <c r="X60" i="96"/>
  <c r="Y60" i="96"/>
  <c r="Z57" i="78"/>
  <c r="AH58" i="90"/>
  <c r="AQ58" i="90" s="1"/>
  <c r="AI58" i="37"/>
  <c r="AN58" i="37"/>
  <c r="Z59" i="44"/>
  <c r="AI57" i="33"/>
  <c r="AN57" i="33"/>
  <c r="AI57" i="43"/>
  <c r="AN57" i="43"/>
  <c r="Z58" i="81"/>
  <c r="Y60" i="79"/>
  <c r="X60" i="79"/>
  <c r="AN59" i="25"/>
  <c r="AI59" i="25"/>
  <c r="AH60" i="91"/>
  <c r="AQ60" i="91" s="1"/>
  <c r="Y58" i="29"/>
  <c r="X58" i="29"/>
  <c r="Y57" i="92"/>
  <c r="X57" i="92"/>
  <c r="AN56" i="46"/>
  <c r="AI56" i="46"/>
  <c r="AR57" i="81"/>
  <c r="Z58" i="84"/>
  <c r="AR56" i="78"/>
  <c r="AR59" i="91"/>
  <c r="AH59" i="42"/>
  <c r="AQ59" i="42" s="1"/>
  <c r="AR58" i="83"/>
  <c r="AI58" i="34"/>
  <c r="AN58" i="34"/>
  <c r="AR57" i="90"/>
  <c r="AF59" i="95"/>
  <c r="AO59" i="95" s="1"/>
  <c r="AE59" i="95"/>
  <c r="AG59" i="95"/>
  <c r="AP59" i="95" s="1"/>
  <c r="W60" i="95"/>
  <c r="AE57" i="41"/>
  <c r="W58" i="41"/>
  <c r="AF57" i="41"/>
  <c r="AO57" i="41" s="1"/>
  <c r="AG57" i="41"/>
  <c r="AP57" i="41" s="1"/>
  <c r="AH59" i="83"/>
  <c r="AQ59" i="83" s="1"/>
  <c r="AR58" i="73"/>
  <c r="AF58" i="80"/>
  <c r="AO58" i="80" s="1"/>
  <c r="AE58" i="80"/>
  <c r="W59" i="80"/>
  <c r="AG58" i="80"/>
  <c r="AP58" i="80" s="1"/>
  <c r="AN56" i="88"/>
  <c r="AI56" i="88"/>
  <c r="AH56" i="89"/>
  <c r="AQ56" i="89" s="1"/>
  <c r="AF60" i="48"/>
  <c r="AO60" i="48" s="1"/>
  <c r="AG60" i="48"/>
  <c r="AP60" i="48" s="1"/>
  <c r="AE60" i="48"/>
  <c r="W61" i="48"/>
  <c r="AR57" i="84"/>
  <c r="Z59" i="83"/>
  <c r="AI59" i="79"/>
  <c r="AN59" i="79"/>
  <c r="X59" i="40"/>
  <c r="Y59" i="40"/>
  <c r="Y57" i="47"/>
  <c r="X57" i="47"/>
  <c r="AR57" i="76"/>
  <c r="AR56" i="36"/>
  <c r="AG57" i="74"/>
  <c r="AP57" i="74" s="1"/>
  <c r="AF57" i="74"/>
  <c r="AO57" i="74" s="1"/>
  <c r="AE57" i="74"/>
  <c r="W58" i="74"/>
  <c r="AN59" i="77"/>
  <c r="AI59" i="77"/>
  <c r="X60" i="26"/>
  <c r="Y60" i="26"/>
  <c r="X57" i="88"/>
  <c r="X58" i="33"/>
  <c r="Y58" i="33"/>
  <c r="X59" i="34"/>
  <c r="Y59" i="34"/>
  <c r="Z56" i="89"/>
  <c r="W59" i="87"/>
  <c r="AG58" i="87"/>
  <c r="AP58" i="87" s="1"/>
  <c r="AF58" i="87"/>
  <c r="AO58" i="87" s="1"/>
  <c r="AE58" i="87"/>
  <c r="AR59" i="85"/>
  <c r="AH56" i="35"/>
  <c r="AQ56" i="35" s="1"/>
  <c r="AH59" i="73"/>
  <c r="AQ59" i="73" s="1"/>
  <c r="AG60" i="91"/>
  <c r="AP60" i="91" s="1"/>
  <c r="AF60" i="91"/>
  <c r="AO60" i="91" s="1"/>
  <c r="W61" i="91"/>
  <c r="AE60" i="91"/>
  <c r="AN55" i="94"/>
  <c r="AI55" i="94"/>
  <c r="AN57" i="45"/>
  <c r="AI57" i="45"/>
  <c r="AN59" i="96"/>
  <c r="AI59" i="96"/>
  <c r="Y59" i="93"/>
  <c r="X59" i="93"/>
  <c r="Y60" i="25"/>
  <c r="X60" i="25"/>
  <c r="AH58" i="76"/>
  <c r="AQ58" i="76" s="1"/>
  <c r="Y60" i="77"/>
  <c r="X60" i="77"/>
  <c r="Z59" i="42"/>
  <c r="AR58" i="42"/>
  <c r="AN59" i="26"/>
  <c r="AI59" i="26"/>
  <c r="AH57" i="36"/>
  <c r="AQ57" i="36" s="1"/>
  <c r="AH57" i="41"/>
  <c r="AQ57" i="41" s="1"/>
  <c r="AN57" i="82"/>
  <c r="AI57" i="82"/>
  <c r="AN55" i="27"/>
  <c r="AI55" i="27"/>
  <c r="Z59" i="73"/>
  <c r="AH60" i="85"/>
  <c r="AQ60" i="85" s="1"/>
  <c r="AI57" i="29"/>
  <c r="AN57" i="29"/>
  <c r="X58" i="45"/>
  <c r="Y58" i="45"/>
  <c r="AN56" i="92"/>
  <c r="AI56" i="92"/>
  <c r="Y58" i="39"/>
  <c r="X58" i="39"/>
  <c r="AI58" i="93"/>
  <c r="AN58" i="93"/>
  <c r="AI59" i="30" l="1"/>
  <c r="Z59" i="34"/>
  <c r="Z59" i="40"/>
  <c r="AF59" i="40" s="1"/>
  <c r="AO59" i="40" s="1"/>
  <c r="Z60" i="25"/>
  <c r="W61" i="25" s="1"/>
  <c r="X59" i="31"/>
  <c r="Z57" i="47"/>
  <c r="W58" i="47" s="1"/>
  <c r="AG58" i="90"/>
  <c r="AP58" i="90" s="1"/>
  <c r="W59" i="90"/>
  <c r="Z58" i="39"/>
  <c r="AG58" i="39" s="1"/>
  <c r="AP58" i="39" s="1"/>
  <c r="Z60" i="79"/>
  <c r="AE58" i="90"/>
  <c r="Z57" i="88"/>
  <c r="W58" i="88" s="1"/>
  <c r="AI58" i="31"/>
  <c r="Z60" i="38"/>
  <c r="Z58" i="82"/>
  <c r="AE58" i="82" s="1"/>
  <c r="Z58" i="32"/>
  <c r="W59" i="32" s="1"/>
  <c r="AE59" i="40"/>
  <c r="W60" i="40"/>
  <c r="AG59" i="40"/>
  <c r="AP59" i="40" s="1"/>
  <c r="AH58" i="39"/>
  <c r="AQ58" i="39" s="1"/>
  <c r="AR56" i="92"/>
  <c r="AR57" i="29"/>
  <c r="AF59" i="73"/>
  <c r="AO59" i="73" s="1"/>
  <c r="AE59" i="73"/>
  <c r="W60" i="73"/>
  <c r="AG59" i="73"/>
  <c r="AP59" i="73" s="1"/>
  <c r="AG60" i="25"/>
  <c r="AP60" i="25" s="1"/>
  <c r="AE60" i="25"/>
  <c r="AR57" i="45"/>
  <c r="AH59" i="34"/>
  <c r="AQ59" i="34" s="1"/>
  <c r="AE59" i="83"/>
  <c r="AG59" i="83"/>
  <c r="AP59" i="83" s="1"/>
  <c r="AF59" i="83"/>
  <c r="AO59" i="83" s="1"/>
  <c r="W60" i="83"/>
  <c r="AI58" i="80"/>
  <c r="AN58" i="80"/>
  <c r="Y58" i="41"/>
  <c r="X58" i="41"/>
  <c r="AH58" i="29"/>
  <c r="AQ58" i="29" s="1"/>
  <c r="AG60" i="79"/>
  <c r="AP60" i="79" s="1"/>
  <c r="AF60" i="79"/>
  <c r="AO60" i="79" s="1"/>
  <c r="AE60" i="79"/>
  <c r="W61" i="79"/>
  <c r="W60" i="44"/>
  <c r="AF59" i="44"/>
  <c r="AO59" i="44" s="1"/>
  <c r="AE59" i="44"/>
  <c r="AG59" i="44"/>
  <c r="AP59" i="44" s="1"/>
  <c r="AR59" i="30"/>
  <c r="AR59" i="86"/>
  <c r="AR57" i="39"/>
  <c r="AH58" i="32"/>
  <c r="AQ58" i="32" s="1"/>
  <c r="Y57" i="35"/>
  <c r="X57" i="35"/>
  <c r="AH58" i="82"/>
  <c r="AQ58" i="82" s="1"/>
  <c r="AH60" i="38"/>
  <c r="AQ60" i="38" s="1"/>
  <c r="AN60" i="85"/>
  <c r="AI60" i="85"/>
  <c r="Y59" i="90"/>
  <c r="X59" i="90"/>
  <c r="Z59" i="90" s="1"/>
  <c r="AR55" i="27"/>
  <c r="AH59" i="93"/>
  <c r="AQ59" i="93" s="1"/>
  <c r="AN60" i="91"/>
  <c r="AI60" i="91"/>
  <c r="AE59" i="34"/>
  <c r="W60" i="34"/>
  <c r="AG59" i="34"/>
  <c r="AP59" i="34" s="1"/>
  <c r="AF59" i="34"/>
  <c r="AO59" i="34" s="1"/>
  <c r="AF57" i="88"/>
  <c r="AO57" i="88" s="1"/>
  <c r="AR56" i="88"/>
  <c r="AI57" i="41"/>
  <c r="AN57" i="41"/>
  <c r="AR56" i="46"/>
  <c r="AE58" i="81"/>
  <c r="W59" i="81"/>
  <c r="AF58" i="81"/>
  <c r="AO58" i="81" s="1"/>
  <c r="AG58" i="81"/>
  <c r="AP58" i="81" s="1"/>
  <c r="AR57" i="32"/>
  <c r="AI57" i="36"/>
  <c r="AN57" i="36"/>
  <c r="AR58" i="31"/>
  <c r="AH60" i="86"/>
  <c r="AQ60" i="86" s="1"/>
  <c r="AI56" i="35"/>
  <c r="AN56" i="35"/>
  <c r="W57" i="27"/>
  <c r="AE56" i="27"/>
  <c r="AG56" i="27"/>
  <c r="AP56" i="27" s="1"/>
  <c r="AF56" i="27"/>
  <c r="AO56" i="27" s="1"/>
  <c r="AR59" i="38"/>
  <c r="AH59" i="37"/>
  <c r="AQ59" i="37" s="1"/>
  <c r="AG60" i="38"/>
  <c r="AP60" i="38" s="1"/>
  <c r="AE60" i="38"/>
  <c r="W61" i="38"/>
  <c r="AF60" i="38"/>
  <c r="AO60" i="38" s="1"/>
  <c r="AI59" i="28"/>
  <c r="AN59" i="28"/>
  <c r="AN58" i="76"/>
  <c r="AI58" i="76"/>
  <c r="AH60" i="77"/>
  <c r="AQ60" i="77" s="1"/>
  <c r="Y61" i="91"/>
  <c r="X61" i="91"/>
  <c r="X58" i="74"/>
  <c r="Y58" i="74"/>
  <c r="AH59" i="40"/>
  <c r="AQ59" i="40" s="1"/>
  <c r="X60" i="95"/>
  <c r="Y60" i="95"/>
  <c r="Z58" i="29"/>
  <c r="AR59" i="25"/>
  <c r="AR58" i="37"/>
  <c r="AG57" i="78"/>
  <c r="AP57" i="78" s="1"/>
  <c r="AF57" i="78"/>
  <c r="AO57" i="78" s="1"/>
  <c r="AE57" i="78"/>
  <c r="W58" i="78"/>
  <c r="AH57" i="46"/>
  <c r="AQ57" i="46" s="1"/>
  <c r="Z60" i="86"/>
  <c r="AH57" i="75"/>
  <c r="AQ57" i="75" s="1"/>
  <c r="AR56" i="47"/>
  <c r="AH58" i="43"/>
  <c r="AQ58" i="43" s="1"/>
  <c r="AH59" i="31"/>
  <c r="AQ59" i="31" s="1"/>
  <c r="AH58" i="45"/>
  <c r="AQ58" i="45" s="1"/>
  <c r="AR57" i="82"/>
  <c r="AR59" i="26"/>
  <c r="Z59" i="93"/>
  <c r="Y59" i="87"/>
  <c r="X59" i="87"/>
  <c r="AH58" i="33"/>
  <c r="AQ58" i="33" s="1"/>
  <c r="AH60" i="26"/>
  <c r="AQ60" i="26" s="1"/>
  <c r="AN57" i="74"/>
  <c r="AI57" i="74"/>
  <c r="Y61" i="48"/>
  <c r="X61" i="48"/>
  <c r="AH57" i="92"/>
  <c r="AQ57" i="92" s="1"/>
  <c r="AR57" i="43"/>
  <c r="AR56" i="75"/>
  <c r="Z58" i="43"/>
  <c r="Z59" i="37"/>
  <c r="AI58" i="90"/>
  <c r="AN58" i="90"/>
  <c r="X59" i="76"/>
  <c r="Y59" i="76"/>
  <c r="W60" i="42"/>
  <c r="AG59" i="42"/>
  <c r="AP59" i="42" s="1"/>
  <c r="AF59" i="42"/>
  <c r="AO59" i="42" s="1"/>
  <c r="AE59" i="42"/>
  <c r="Z58" i="45"/>
  <c r="Z60" i="77"/>
  <c r="AH60" i="25"/>
  <c r="AQ60" i="25" s="1"/>
  <c r="AR59" i="96"/>
  <c r="AR55" i="94"/>
  <c r="AG56" i="89"/>
  <c r="AP56" i="89" s="1"/>
  <c r="AF56" i="89"/>
  <c r="AO56" i="89" s="1"/>
  <c r="W57" i="89"/>
  <c r="AE56" i="89"/>
  <c r="Z58" i="33"/>
  <c r="Z60" i="26"/>
  <c r="AH57" i="47"/>
  <c r="AQ57" i="47" s="1"/>
  <c r="AI60" i="48"/>
  <c r="AN60" i="48"/>
  <c r="AN59" i="95"/>
  <c r="AI59" i="95"/>
  <c r="AR58" i="34"/>
  <c r="AG58" i="84"/>
  <c r="AP58" i="84" s="1"/>
  <c r="AF58" i="84"/>
  <c r="AO58" i="84" s="1"/>
  <c r="W59" i="84"/>
  <c r="AE58" i="84"/>
  <c r="AH60" i="79"/>
  <c r="AQ60" i="79" s="1"/>
  <c r="AH60" i="96"/>
  <c r="AQ60" i="96" s="1"/>
  <c r="Z57" i="46"/>
  <c r="X58" i="36"/>
  <c r="Y58" i="36"/>
  <c r="AH60" i="30"/>
  <c r="AQ60" i="30" s="1"/>
  <c r="AH56" i="94"/>
  <c r="AQ56" i="94" s="1"/>
  <c r="Z57" i="75"/>
  <c r="AR58" i="93"/>
  <c r="Z59" i="31"/>
  <c r="AI58" i="87"/>
  <c r="AN58" i="87"/>
  <c r="AH57" i="88"/>
  <c r="AQ57" i="88" s="1"/>
  <c r="AR59" i="77"/>
  <c r="AR59" i="79"/>
  <c r="Y59" i="80"/>
  <c r="X59" i="80"/>
  <c r="Z57" i="92"/>
  <c r="AR57" i="33"/>
  <c r="Z60" i="96"/>
  <c r="Z60" i="30"/>
  <c r="Z56" i="94"/>
  <c r="AH56" i="27"/>
  <c r="AQ56" i="27" s="1"/>
  <c r="AR58" i="40"/>
  <c r="Y61" i="85"/>
  <c r="X61" i="85"/>
  <c r="Y60" i="28"/>
  <c r="X60" i="28"/>
  <c r="AF57" i="47" l="1"/>
  <c r="AO57" i="47" s="1"/>
  <c r="AG57" i="47"/>
  <c r="AP57" i="47" s="1"/>
  <c r="AF60" i="25"/>
  <c r="AO60" i="25" s="1"/>
  <c r="AE57" i="47"/>
  <c r="AF58" i="32"/>
  <c r="AO58" i="32" s="1"/>
  <c r="W59" i="82"/>
  <c r="X59" i="82" s="1"/>
  <c r="W59" i="39"/>
  <c r="AF58" i="39"/>
  <c r="AO58" i="39" s="1"/>
  <c r="Z59" i="76"/>
  <c r="AE58" i="39"/>
  <c r="AG58" i="82"/>
  <c r="AP58" i="82" s="1"/>
  <c r="Z60" i="95"/>
  <c r="AG60" i="95" s="1"/>
  <c r="AP60" i="95" s="1"/>
  <c r="Z58" i="41"/>
  <c r="AF58" i="82"/>
  <c r="AO58" i="82" s="1"/>
  <c r="AE57" i="88"/>
  <c r="AE58" i="32"/>
  <c r="AG57" i="88"/>
  <c r="AP57" i="88" s="1"/>
  <c r="AG58" i="32"/>
  <c r="AP58" i="32" s="1"/>
  <c r="Z61" i="91"/>
  <c r="Z57" i="35"/>
  <c r="AF57" i="35" s="1"/>
  <c r="AO57" i="35" s="1"/>
  <c r="Z59" i="87"/>
  <c r="AF59" i="87" s="1"/>
  <c r="AO59" i="87" s="1"/>
  <c r="AH58" i="36"/>
  <c r="AQ58" i="36" s="1"/>
  <c r="Y58" i="78"/>
  <c r="X58" i="78"/>
  <c r="AN56" i="89"/>
  <c r="AI56" i="89"/>
  <c r="AH61" i="85"/>
  <c r="AQ61" i="85" s="1"/>
  <c r="Z61" i="85"/>
  <c r="AR60" i="48"/>
  <c r="W61" i="26"/>
  <c r="AG60" i="26"/>
  <c r="AP60" i="26" s="1"/>
  <c r="AF60" i="26"/>
  <c r="AO60" i="26" s="1"/>
  <c r="AE60" i="26"/>
  <c r="AI59" i="42"/>
  <c r="AN59" i="42"/>
  <c r="AH59" i="76"/>
  <c r="AQ59" i="76" s="1"/>
  <c r="AR57" i="74"/>
  <c r="AH59" i="87"/>
  <c r="AQ59" i="87" s="1"/>
  <c r="AG60" i="86"/>
  <c r="AP60" i="86" s="1"/>
  <c r="AE60" i="86"/>
  <c r="W61" i="86"/>
  <c r="AF60" i="86"/>
  <c r="AO60" i="86" s="1"/>
  <c r="AN60" i="38"/>
  <c r="AI60" i="38"/>
  <c r="AR57" i="36"/>
  <c r="Y58" i="88"/>
  <c r="X58" i="88"/>
  <c r="AR60" i="91"/>
  <c r="AR60" i="85"/>
  <c r="AH57" i="35"/>
  <c r="AQ57" i="35" s="1"/>
  <c r="Y60" i="44"/>
  <c r="X60" i="44"/>
  <c r="AI59" i="73"/>
  <c r="AN59" i="73"/>
  <c r="X59" i="39"/>
  <c r="Y59" i="39"/>
  <c r="AI59" i="40"/>
  <c r="AN59" i="40"/>
  <c r="X59" i="32"/>
  <c r="Y59" i="32"/>
  <c r="AH58" i="74"/>
  <c r="AQ58" i="74" s="1"/>
  <c r="Y57" i="27"/>
  <c r="X57" i="27"/>
  <c r="AN58" i="81"/>
  <c r="AI58" i="81"/>
  <c r="AG58" i="41"/>
  <c r="AP58" i="41" s="1"/>
  <c r="AF58" i="41"/>
  <c r="AO58" i="41" s="1"/>
  <c r="AE58" i="41"/>
  <c r="W59" i="41"/>
  <c r="AN57" i="78"/>
  <c r="AI57" i="78"/>
  <c r="Z58" i="74"/>
  <c r="AR59" i="28"/>
  <c r="Y61" i="79"/>
  <c r="X61" i="79"/>
  <c r="AN59" i="83"/>
  <c r="AI59" i="83"/>
  <c r="Y61" i="25"/>
  <c r="X61" i="25"/>
  <c r="AN58" i="39"/>
  <c r="AI58" i="39"/>
  <c r="AN58" i="32"/>
  <c r="AH59" i="80"/>
  <c r="AQ59" i="80" s="1"/>
  <c r="W61" i="30"/>
  <c r="AG60" i="30"/>
  <c r="AP60" i="30" s="1"/>
  <c r="AF60" i="30"/>
  <c r="AO60" i="30" s="1"/>
  <c r="AE60" i="30"/>
  <c r="AR58" i="87"/>
  <c r="W58" i="46"/>
  <c r="AG57" i="46"/>
  <c r="AP57" i="46" s="1"/>
  <c r="AE57" i="46"/>
  <c r="AF57" i="46"/>
  <c r="AO57" i="46" s="1"/>
  <c r="X59" i="84"/>
  <c r="Y59" i="84"/>
  <c r="AR59" i="95"/>
  <c r="AR58" i="90"/>
  <c r="AH61" i="48"/>
  <c r="AQ61" i="48" s="1"/>
  <c r="AG59" i="93"/>
  <c r="AP59" i="93" s="1"/>
  <c r="AF59" i="93"/>
  <c r="AO59" i="93" s="1"/>
  <c r="AE59" i="93"/>
  <c r="W60" i="93"/>
  <c r="AF58" i="29"/>
  <c r="AO58" i="29" s="1"/>
  <c r="AE58" i="29"/>
  <c r="W59" i="29"/>
  <c r="AG58" i="29"/>
  <c r="AP58" i="29" s="1"/>
  <c r="AH61" i="91"/>
  <c r="AQ61" i="91" s="1"/>
  <c r="AR56" i="35"/>
  <c r="AI57" i="88"/>
  <c r="AN57" i="88"/>
  <c r="AH59" i="90"/>
  <c r="AQ59" i="90" s="1"/>
  <c r="AI59" i="44"/>
  <c r="AN59" i="44"/>
  <c r="AN60" i="79"/>
  <c r="AI60" i="79"/>
  <c r="AR58" i="80"/>
  <c r="AI57" i="47"/>
  <c r="AN57" i="47"/>
  <c r="AH60" i="28"/>
  <c r="AQ60" i="28" s="1"/>
  <c r="AF57" i="92"/>
  <c r="AO57" i="92" s="1"/>
  <c r="AE57" i="92"/>
  <c r="AG57" i="92"/>
  <c r="AP57" i="92" s="1"/>
  <c r="W58" i="92"/>
  <c r="AG57" i="75"/>
  <c r="AP57" i="75" s="1"/>
  <c r="AF57" i="75"/>
  <c r="AO57" i="75" s="1"/>
  <c r="AE57" i="75"/>
  <c r="W58" i="75"/>
  <c r="AF58" i="33"/>
  <c r="AO58" i="33" s="1"/>
  <c r="AG58" i="33"/>
  <c r="AP58" i="33" s="1"/>
  <c r="AE58" i="33"/>
  <c r="W59" i="33"/>
  <c r="W60" i="76"/>
  <c r="AG59" i="76"/>
  <c r="AP59" i="76" s="1"/>
  <c r="AF59" i="76"/>
  <c r="AO59" i="76" s="1"/>
  <c r="AE59" i="76"/>
  <c r="AF56" i="94"/>
  <c r="AO56" i="94" s="1"/>
  <c r="AG56" i="94"/>
  <c r="AP56" i="94" s="1"/>
  <c r="W57" i="94"/>
  <c r="AE56" i="94"/>
  <c r="Z58" i="36"/>
  <c r="W60" i="31"/>
  <c r="AG59" i="31"/>
  <c r="AP59" i="31" s="1"/>
  <c r="AF59" i="31"/>
  <c r="AO59" i="31" s="1"/>
  <c r="AE59" i="31"/>
  <c r="X57" i="89"/>
  <c r="Y57" i="89"/>
  <c r="W61" i="77"/>
  <c r="AG60" i="77"/>
  <c r="AP60" i="77" s="1"/>
  <c r="AF60" i="77"/>
  <c r="AO60" i="77" s="1"/>
  <c r="AE60" i="77"/>
  <c r="Y60" i="42"/>
  <c r="X60" i="42"/>
  <c r="AE59" i="37"/>
  <c r="W60" i="37"/>
  <c r="AF59" i="37"/>
  <c r="AO59" i="37" s="1"/>
  <c r="AG59" i="37"/>
  <c r="AP59" i="37" s="1"/>
  <c r="X60" i="34"/>
  <c r="Y60" i="34"/>
  <c r="Y60" i="83"/>
  <c r="X60" i="83"/>
  <c r="AI60" i="25"/>
  <c r="AN60" i="25"/>
  <c r="AI58" i="82"/>
  <c r="AN58" i="82"/>
  <c r="AN58" i="84"/>
  <c r="AI58" i="84"/>
  <c r="Z60" i="28"/>
  <c r="AF60" i="96"/>
  <c r="AO60" i="96" s="1"/>
  <c r="AG60" i="96"/>
  <c r="AP60" i="96" s="1"/>
  <c r="W61" i="96"/>
  <c r="AE60" i="96"/>
  <c r="Z59" i="80"/>
  <c r="W59" i="45"/>
  <c r="AG58" i="45"/>
  <c r="AP58" i="45" s="1"/>
  <c r="AF58" i="45"/>
  <c r="AO58" i="45" s="1"/>
  <c r="AE58" i="45"/>
  <c r="AE58" i="43"/>
  <c r="AG58" i="43"/>
  <c r="AP58" i="43" s="1"/>
  <c r="W59" i="43"/>
  <c r="AF58" i="43"/>
  <c r="AO58" i="43" s="1"/>
  <c r="Z61" i="48"/>
  <c r="AH60" i="95"/>
  <c r="AQ60" i="95" s="1"/>
  <c r="W62" i="91"/>
  <c r="AG61" i="91"/>
  <c r="AP61" i="91" s="1"/>
  <c r="AF61" i="91"/>
  <c r="AO61" i="91" s="1"/>
  <c r="AE61" i="91"/>
  <c r="AR58" i="76"/>
  <c r="X61" i="38"/>
  <c r="Y61" i="38"/>
  <c r="AI56" i="27"/>
  <c r="AN56" i="27"/>
  <c r="X59" i="81"/>
  <c r="Y59" i="81"/>
  <c r="AR57" i="41"/>
  <c r="AN59" i="34"/>
  <c r="AI59" i="34"/>
  <c r="AF59" i="90"/>
  <c r="AO59" i="90" s="1"/>
  <c r="W60" i="90"/>
  <c r="AG59" i="90"/>
  <c r="AP59" i="90" s="1"/>
  <c r="AE59" i="90"/>
  <c r="AH58" i="41"/>
  <c r="AQ58" i="41" s="1"/>
  <c r="X60" i="73"/>
  <c r="Y60" i="73"/>
  <c r="Y60" i="40"/>
  <c r="X60" i="40"/>
  <c r="X58" i="47"/>
  <c r="Y58" i="47"/>
  <c r="AF60" i="95" l="1"/>
  <c r="AO60" i="95" s="1"/>
  <c r="AE60" i="95"/>
  <c r="AI58" i="32"/>
  <c r="W61" i="95"/>
  <c r="Y59" i="82"/>
  <c r="W60" i="87"/>
  <c r="Y60" i="87" s="1"/>
  <c r="AE59" i="87"/>
  <c r="Z59" i="81"/>
  <c r="AG59" i="87"/>
  <c r="AP59" i="87" s="1"/>
  <c r="Z60" i="42"/>
  <c r="W58" i="35"/>
  <c r="AE57" i="35"/>
  <c r="AN57" i="35" s="1"/>
  <c r="Z60" i="73"/>
  <c r="AG60" i="73" s="1"/>
  <c r="AP60" i="73" s="1"/>
  <c r="Z61" i="25"/>
  <c r="AG61" i="25" s="1"/>
  <c r="AP61" i="25" s="1"/>
  <c r="AG57" i="35"/>
  <c r="AP57" i="35" s="1"/>
  <c r="Z58" i="47"/>
  <c r="AF58" i="47" s="1"/>
  <c r="AO58" i="47" s="1"/>
  <c r="Z60" i="83"/>
  <c r="W61" i="83" s="1"/>
  <c r="Z60" i="40"/>
  <c r="AE60" i="40" s="1"/>
  <c r="Z61" i="79"/>
  <c r="W62" i="79" s="1"/>
  <c r="Z59" i="32"/>
  <c r="AF59" i="32" s="1"/>
  <c r="AO59" i="32" s="1"/>
  <c r="W60" i="32"/>
  <c r="W62" i="25"/>
  <c r="AI60" i="96"/>
  <c r="AN60" i="96"/>
  <c r="X60" i="76"/>
  <c r="Y60" i="76"/>
  <c r="X59" i="43"/>
  <c r="Y59" i="43"/>
  <c r="X61" i="96"/>
  <c r="Y61" i="96"/>
  <c r="Y59" i="33"/>
  <c r="X59" i="33"/>
  <c r="Y60" i="93"/>
  <c r="X60" i="93"/>
  <c r="AH58" i="47"/>
  <c r="AQ58" i="47" s="1"/>
  <c r="AH60" i="73"/>
  <c r="AQ60" i="73" s="1"/>
  <c r="AR59" i="34"/>
  <c r="AG59" i="81"/>
  <c r="AP59" i="81" s="1"/>
  <c r="AF59" i="81"/>
  <c r="AO59" i="81" s="1"/>
  <c r="W60" i="81"/>
  <c r="AE59" i="81"/>
  <c r="X62" i="91"/>
  <c r="Y62" i="91"/>
  <c r="W62" i="48"/>
  <c r="AG61" i="48"/>
  <c r="AP61" i="48" s="1"/>
  <c r="AE61" i="48"/>
  <c r="AF61" i="48"/>
  <c r="AO61" i="48" s="1"/>
  <c r="AI58" i="45"/>
  <c r="AN58" i="45"/>
  <c r="AR58" i="84"/>
  <c r="AH60" i="83"/>
  <c r="AQ60" i="83" s="1"/>
  <c r="X61" i="77"/>
  <c r="Y61" i="77"/>
  <c r="Y58" i="92"/>
  <c r="X58" i="92"/>
  <c r="AR57" i="88"/>
  <c r="AR58" i="32"/>
  <c r="AH61" i="25"/>
  <c r="AQ61" i="25" s="1"/>
  <c r="AR58" i="81"/>
  <c r="AN60" i="86"/>
  <c r="AI60" i="86"/>
  <c r="Y61" i="95"/>
  <c r="X61" i="95"/>
  <c r="AH58" i="78"/>
  <c r="AQ58" i="78" s="1"/>
  <c r="AH59" i="82"/>
  <c r="AQ59" i="82" s="1"/>
  <c r="Y59" i="41"/>
  <c r="X59" i="41"/>
  <c r="AH57" i="27"/>
  <c r="AQ57" i="27" s="1"/>
  <c r="AR59" i="40"/>
  <c r="AH60" i="44"/>
  <c r="AQ60" i="44" s="1"/>
  <c r="AH58" i="88"/>
  <c r="AQ58" i="88" s="1"/>
  <c r="X61" i="26"/>
  <c r="Y61" i="26"/>
  <c r="AI60" i="77"/>
  <c r="AN60" i="77"/>
  <c r="AH57" i="89"/>
  <c r="AQ57" i="89" s="1"/>
  <c r="AR58" i="82"/>
  <c r="Y60" i="37"/>
  <c r="X60" i="37"/>
  <c r="Z57" i="89"/>
  <c r="AF58" i="36"/>
  <c r="AO58" i="36" s="1"/>
  <c r="AE58" i="36"/>
  <c r="W59" i="36"/>
  <c r="AG58" i="36"/>
  <c r="AP58" i="36" s="1"/>
  <c r="AI59" i="76"/>
  <c r="AN59" i="76"/>
  <c r="AN57" i="75"/>
  <c r="AI57" i="75"/>
  <c r="AN57" i="92"/>
  <c r="AI57" i="92"/>
  <c r="AN59" i="93"/>
  <c r="AI59" i="93"/>
  <c r="Z59" i="82"/>
  <c r="AR59" i="83"/>
  <c r="AN58" i="41"/>
  <c r="AI58" i="41"/>
  <c r="AR59" i="42"/>
  <c r="Z58" i="78"/>
  <c r="Y58" i="75"/>
  <c r="X58" i="75"/>
  <c r="AI57" i="46"/>
  <c r="AN57" i="46"/>
  <c r="AI60" i="30"/>
  <c r="AN60" i="30"/>
  <c r="AR60" i="38"/>
  <c r="AR56" i="27"/>
  <c r="X60" i="31"/>
  <c r="Y60" i="31"/>
  <c r="AR60" i="79"/>
  <c r="X60" i="90"/>
  <c r="Y60" i="90"/>
  <c r="AH61" i="38"/>
  <c r="AQ61" i="38" s="1"/>
  <c r="X59" i="45"/>
  <c r="Y59" i="45"/>
  <c r="AH60" i="34"/>
  <c r="AQ60" i="34" s="1"/>
  <c r="AI59" i="37"/>
  <c r="AN59" i="37"/>
  <c r="AI59" i="31"/>
  <c r="AN59" i="31"/>
  <c r="AI56" i="94"/>
  <c r="AN56" i="94"/>
  <c r="AI58" i="33"/>
  <c r="AN58" i="33"/>
  <c r="X59" i="29"/>
  <c r="Y59" i="29"/>
  <c r="AH59" i="84"/>
  <c r="AQ59" i="84" s="1"/>
  <c r="X58" i="46"/>
  <c r="Y58" i="46"/>
  <c r="Z58" i="46" s="1"/>
  <c r="AR58" i="39"/>
  <c r="W59" i="74"/>
  <c r="AG58" i="74"/>
  <c r="AP58" i="74" s="1"/>
  <c r="AF58" i="74"/>
  <c r="AO58" i="74" s="1"/>
  <c r="AE58" i="74"/>
  <c r="Z57" i="27"/>
  <c r="AH59" i="39"/>
  <c r="AQ59" i="39" s="1"/>
  <c r="Z60" i="44"/>
  <c r="Z58" i="88"/>
  <c r="AI60" i="26"/>
  <c r="AN60" i="26"/>
  <c r="AI60" i="95"/>
  <c r="AN60" i="95"/>
  <c r="AE60" i="42"/>
  <c r="W61" i="42"/>
  <c r="AF60" i="42"/>
  <c r="AO60" i="42" s="1"/>
  <c r="AG60" i="42"/>
  <c r="AP60" i="42" s="1"/>
  <c r="AR59" i="73"/>
  <c r="AH60" i="40"/>
  <c r="AQ60" i="40" s="1"/>
  <c r="AI59" i="90"/>
  <c r="AN59" i="90"/>
  <c r="AI61" i="91"/>
  <c r="AN61" i="91"/>
  <c r="AH59" i="81"/>
  <c r="AQ59" i="81" s="1"/>
  <c r="Z61" i="38"/>
  <c r="AI58" i="43"/>
  <c r="AN58" i="43"/>
  <c r="AG59" i="80"/>
  <c r="AP59" i="80" s="1"/>
  <c r="AF59" i="80"/>
  <c r="AO59" i="80" s="1"/>
  <c r="AE59" i="80"/>
  <c r="W60" i="80"/>
  <c r="AG60" i="28"/>
  <c r="AP60" i="28" s="1"/>
  <c r="AF60" i="28"/>
  <c r="AO60" i="28" s="1"/>
  <c r="W61" i="28"/>
  <c r="AE60" i="28"/>
  <c r="AR60" i="25"/>
  <c r="Z60" i="34"/>
  <c r="AH60" i="42"/>
  <c r="AQ60" i="42" s="1"/>
  <c r="Y57" i="94"/>
  <c r="X57" i="94"/>
  <c r="AR57" i="47"/>
  <c r="AR59" i="44"/>
  <c r="AI58" i="29"/>
  <c r="AN58" i="29"/>
  <c r="Z59" i="84"/>
  <c r="X61" i="30"/>
  <c r="Y61" i="30"/>
  <c r="AH61" i="79"/>
  <c r="AQ61" i="79" s="1"/>
  <c r="AR57" i="78"/>
  <c r="AH59" i="32"/>
  <c r="AQ59" i="32" s="1"/>
  <c r="Z59" i="39"/>
  <c r="X61" i="86"/>
  <c r="Y61" i="86"/>
  <c r="W62" i="85"/>
  <c r="AG61" i="85"/>
  <c r="AP61" i="85" s="1"/>
  <c r="AE61" i="85"/>
  <c r="AF61" i="85"/>
  <c r="AO61" i="85" s="1"/>
  <c r="AR56" i="89"/>
  <c r="Y58" i="35"/>
  <c r="X58" i="35"/>
  <c r="AI59" i="87"/>
  <c r="AN59" i="87"/>
  <c r="Z61" i="77" l="1"/>
  <c r="AI57" i="35"/>
  <c r="AF60" i="83"/>
  <c r="AO60" i="83" s="1"/>
  <c r="X60" i="87"/>
  <c r="Z58" i="35"/>
  <c r="Z59" i="29"/>
  <c r="AG59" i="29" s="1"/>
  <c r="AP59" i="29" s="1"/>
  <c r="Z58" i="75"/>
  <c r="AG60" i="83"/>
  <c r="AP60" i="83" s="1"/>
  <c r="AE61" i="25"/>
  <c r="AG59" i="32"/>
  <c r="AP59" i="32" s="1"/>
  <c r="AE61" i="79"/>
  <c r="W61" i="73"/>
  <c r="Y61" i="73" s="1"/>
  <c r="AE60" i="73"/>
  <c r="AF61" i="79"/>
  <c r="AO61" i="79" s="1"/>
  <c r="W61" i="40"/>
  <c r="AF60" i="73"/>
  <c r="AO60" i="73" s="1"/>
  <c r="AG61" i="79"/>
  <c r="AP61" i="79" s="1"/>
  <c r="AF60" i="40"/>
  <c r="AO60" i="40" s="1"/>
  <c r="Z57" i="94"/>
  <c r="Z59" i="45"/>
  <c r="AE60" i="83"/>
  <c r="AG60" i="40"/>
  <c r="AP60" i="40" s="1"/>
  <c r="W59" i="47"/>
  <c r="AG58" i="47"/>
  <c r="AP58" i="47" s="1"/>
  <c r="AE58" i="47"/>
  <c r="Z62" i="91"/>
  <c r="AF61" i="25"/>
  <c r="AO61" i="25" s="1"/>
  <c r="AE59" i="32"/>
  <c r="AI59" i="32" s="1"/>
  <c r="Z61" i="86"/>
  <c r="Z61" i="96"/>
  <c r="AF61" i="96" s="1"/>
  <c r="AO61" i="96" s="1"/>
  <c r="Z60" i="93"/>
  <c r="AE60" i="93" s="1"/>
  <c r="Z60" i="37"/>
  <c r="AG60" i="37" s="1"/>
  <c r="AP60" i="37" s="1"/>
  <c r="W60" i="29"/>
  <c r="AF60" i="93"/>
  <c r="AO60" i="93" s="1"/>
  <c r="W59" i="35"/>
  <c r="AG58" i="35"/>
  <c r="AP58" i="35" s="1"/>
  <c r="AF58" i="35"/>
  <c r="AO58" i="35" s="1"/>
  <c r="AE58" i="35"/>
  <c r="AR59" i="90"/>
  <c r="AI60" i="42"/>
  <c r="AN60" i="42"/>
  <c r="AH60" i="87"/>
  <c r="AQ60" i="87" s="1"/>
  <c r="AR60" i="26"/>
  <c r="AE58" i="46"/>
  <c r="W59" i="46"/>
  <c r="AG58" i="46"/>
  <c r="AP58" i="46" s="1"/>
  <c r="AF58" i="46"/>
  <c r="AO58" i="46" s="1"/>
  <c r="AR56" i="94"/>
  <c r="AH60" i="31"/>
  <c r="AQ60" i="31" s="1"/>
  <c r="W59" i="75"/>
  <c r="AG58" i="75"/>
  <c r="AP58" i="75" s="1"/>
  <c r="AF58" i="75"/>
  <c r="AO58" i="75" s="1"/>
  <c r="AE58" i="75"/>
  <c r="AH61" i="26"/>
  <c r="AQ61" i="26" s="1"/>
  <c r="AI61" i="48"/>
  <c r="AN61" i="48"/>
  <c r="X62" i="85"/>
  <c r="Y62" i="85"/>
  <c r="X59" i="74"/>
  <c r="Y59" i="74"/>
  <c r="W60" i="39"/>
  <c r="AG59" i="39"/>
  <c r="AP59" i="39" s="1"/>
  <c r="AF59" i="39"/>
  <c r="AO59" i="39" s="1"/>
  <c r="AE59" i="39"/>
  <c r="AR58" i="29"/>
  <c r="X61" i="42"/>
  <c r="Y61" i="42"/>
  <c r="AH58" i="46"/>
  <c r="AQ58" i="46" s="1"/>
  <c r="AH59" i="45"/>
  <c r="AQ59" i="45" s="1"/>
  <c r="AR57" i="92"/>
  <c r="AH60" i="37"/>
  <c r="AQ60" i="37" s="1"/>
  <c r="AH61" i="77"/>
  <c r="AQ61" i="77" s="1"/>
  <c r="AF62" i="91"/>
  <c r="AO62" i="91" s="1"/>
  <c r="AE62" i="91"/>
  <c r="W63" i="91"/>
  <c r="AG62" i="91"/>
  <c r="AP62" i="91" s="1"/>
  <c r="AH60" i="93"/>
  <c r="AQ60" i="93" s="1"/>
  <c r="X59" i="47"/>
  <c r="Y59" i="47"/>
  <c r="X62" i="79"/>
  <c r="Y62" i="79"/>
  <c r="AH60" i="76"/>
  <c r="AQ60" i="76" s="1"/>
  <c r="AH61" i="30"/>
  <c r="AQ61" i="30" s="1"/>
  <c r="AH59" i="41"/>
  <c r="AQ59" i="41" s="1"/>
  <c r="AH58" i="92"/>
  <c r="AQ58" i="92" s="1"/>
  <c r="Z60" i="76"/>
  <c r="AI61" i="25"/>
  <c r="AN61" i="25"/>
  <c r="X61" i="40"/>
  <c r="Y61" i="40"/>
  <c r="AE58" i="88"/>
  <c r="AF58" i="88"/>
  <c r="AO58" i="88" s="1"/>
  <c r="W59" i="88"/>
  <c r="AG58" i="88"/>
  <c r="AP58" i="88" s="1"/>
  <c r="AH60" i="90"/>
  <c r="AQ60" i="90" s="1"/>
  <c r="Z60" i="31"/>
  <c r="AR57" i="75"/>
  <c r="Y59" i="36"/>
  <c r="X59" i="36"/>
  <c r="Z61" i="26"/>
  <c r="AH61" i="95"/>
  <c r="AQ61" i="95" s="1"/>
  <c r="AN59" i="81"/>
  <c r="AI59" i="81"/>
  <c r="Z61" i="30"/>
  <c r="AR58" i="43"/>
  <c r="Z60" i="87"/>
  <c r="AE60" i="44"/>
  <c r="AF60" i="44"/>
  <c r="AO60" i="44" s="1"/>
  <c r="W61" i="44"/>
  <c r="AG60" i="44"/>
  <c r="AP60" i="44" s="1"/>
  <c r="AE57" i="27"/>
  <c r="AG57" i="27"/>
  <c r="AP57" i="27" s="1"/>
  <c r="AF57" i="27"/>
  <c r="AO57" i="27" s="1"/>
  <c r="W58" i="27"/>
  <c r="AR59" i="31"/>
  <c r="Z60" i="90"/>
  <c r="AE59" i="82"/>
  <c r="W60" i="82"/>
  <c r="AF59" i="82"/>
  <c r="AO59" i="82" s="1"/>
  <c r="AG59" i="82"/>
  <c r="AP59" i="82" s="1"/>
  <c r="AI58" i="36"/>
  <c r="AN58" i="36"/>
  <c r="AI61" i="79"/>
  <c r="AN61" i="79"/>
  <c r="X62" i="48"/>
  <c r="Y62" i="48"/>
  <c r="Y60" i="81"/>
  <c r="X60" i="81"/>
  <c r="AH59" i="33"/>
  <c r="AQ59" i="33" s="1"/>
  <c r="AN58" i="47"/>
  <c r="AN60" i="83"/>
  <c r="AI60" i="83"/>
  <c r="AN60" i="40"/>
  <c r="AR60" i="86"/>
  <c r="AE61" i="77"/>
  <c r="W62" i="77"/>
  <c r="AF61" i="77"/>
  <c r="AO61" i="77" s="1"/>
  <c r="AG61" i="77"/>
  <c r="AP61" i="77" s="1"/>
  <c r="AH61" i="96"/>
  <c r="AQ61" i="96" s="1"/>
  <c r="Y62" i="25"/>
  <c r="X62" i="25"/>
  <c r="Z62" i="25" s="1"/>
  <c r="AH59" i="29"/>
  <c r="AQ59" i="29" s="1"/>
  <c r="W59" i="78"/>
  <c r="AG58" i="78"/>
  <c r="AP58" i="78" s="1"/>
  <c r="AE58" i="78"/>
  <c r="AF58" i="78"/>
  <c r="AO58" i="78" s="1"/>
  <c r="AR59" i="87"/>
  <c r="AH61" i="86"/>
  <c r="AQ61" i="86" s="1"/>
  <c r="W60" i="84"/>
  <c r="AE59" i="84"/>
  <c r="AF59" i="84"/>
  <c r="AO59" i="84" s="1"/>
  <c r="AG59" i="84"/>
  <c r="AP59" i="84" s="1"/>
  <c r="AN60" i="28"/>
  <c r="AI60" i="28"/>
  <c r="X60" i="80"/>
  <c r="Y60" i="80"/>
  <c r="AF61" i="38"/>
  <c r="AO61" i="38" s="1"/>
  <c r="W62" i="38"/>
  <c r="AG61" i="38"/>
  <c r="AP61" i="38" s="1"/>
  <c r="AE61" i="38"/>
  <c r="AN60" i="73"/>
  <c r="AI58" i="74"/>
  <c r="AN58" i="74"/>
  <c r="AR57" i="46"/>
  <c r="AR59" i="93"/>
  <c r="Z59" i="41"/>
  <c r="Z61" i="95"/>
  <c r="Z58" i="92"/>
  <c r="AR58" i="45"/>
  <c r="AH59" i="43"/>
  <c r="AQ59" i="43" s="1"/>
  <c r="AR60" i="96"/>
  <c r="Y61" i="83"/>
  <c r="X61" i="83"/>
  <c r="W58" i="94"/>
  <c r="AG57" i="94"/>
  <c r="AP57" i="94" s="1"/>
  <c r="AF57" i="94"/>
  <c r="AO57" i="94" s="1"/>
  <c r="AE57" i="94"/>
  <c r="AF60" i="34"/>
  <c r="AO60" i="34" s="1"/>
  <c r="AG60" i="34"/>
  <c r="AP60" i="34" s="1"/>
  <c r="W61" i="34"/>
  <c r="AE60" i="34"/>
  <c r="AF59" i="45"/>
  <c r="AO59" i="45" s="1"/>
  <c r="AE59" i="45"/>
  <c r="AG59" i="45"/>
  <c r="AP59" i="45" s="1"/>
  <c r="W60" i="45"/>
  <c r="AR60" i="30"/>
  <c r="AH58" i="35"/>
  <c r="AQ58" i="35" s="1"/>
  <c r="AI61" i="85"/>
  <c r="AN61" i="85"/>
  <c r="W62" i="86"/>
  <c r="AG61" i="86"/>
  <c r="AP61" i="86" s="1"/>
  <c r="AF61" i="86"/>
  <c r="AO61" i="86" s="1"/>
  <c r="AE61" i="86"/>
  <c r="AH57" i="94"/>
  <c r="AQ57" i="94" s="1"/>
  <c r="X61" i="28"/>
  <c r="Y61" i="28"/>
  <c r="AN59" i="80"/>
  <c r="AI59" i="80"/>
  <c r="AR61" i="91"/>
  <c r="AR60" i="95"/>
  <c r="AR58" i="33"/>
  <c r="AR59" i="37"/>
  <c r="AH58" i="75"/>
  <c r="AQ58" i="75" s="1"/>
  <c r="AR58" i="41"/>
  <c r="AR59" i="76"/>
  <c r="W58" i="89"/>
  <c r="AE57" i="89"/>
  <c r="AF57" i="89"/>
  <c r="AO57" i="89" s="1"/>
  <c r="AG57" i="89"/>
  <c r="AP57" i="89" s="1"/>
  <c r="AR60" i="77"/>
  <c r="AR57" i="35"/>
  <c r="AH62" i="91"/>
  <c r="AQ62" i="91" s="1"/>
  <c r="Z59" i="33"/>
  <c r="Z59" i="43"/>
  <c r="X60" i="32"/>
  <c r="Y60" i="32"/>
  <c r="Z60" i="32" s="1"/>
  <c r="AI58" i="47" l="1"/>
  <c r="AE59" i="29"/>
  <c r="AF59" i="29"/>
  <c r="AO59" i="29" s="1"/>
  <c r="AI60" i="40"/>
  <c r="X61" i="73"/>
  <c r="Z61" i="73" s="1"/>
  <c r="Z61" i="40"/>
  <c r="AE61" i="40" s="1"/>
  <c r="AE60" i="37"/>
  <c r="AG60" i="93"/>
  <c r="AP60" i="93" s="1"/>
  <c r="W61" i="93"/>
  <c r="W62" i="96"/>
  <c r="AG61" i="96"/>
  <c r="AP61" i="96" s="1"/>
  <c r="AI60" i="73"/>
  <c r="Z62" i="79"/>
  <c r="AF62" i="79" s="1"/>
  <c r="AO62" i="79" s="1"/>
  <c r="AF60" i="37"/>
  <c r="AO60" i="37" s="1"/>
  <c r="AN59" i="32"/>
  <c r="Z59" i="47"/>
  <c r="AG59" i="47" s="1"/>
  <c r="AP59" i="47" s="1"/>
  <c r="AE61" i="96"/>
  <c r="AN61" i="96" s="1"/>
  <c r="W61" i="37"/>
  <c r="Y61" i="37" s="1"/>
  <c r="Z61" i="28"/>
  <c r="Z60" i="80"/>
  <c r="AG60" i="80" s="1"/>
  <c r="AP60" i="80" s="1"/>
  <c r="Z59" i="36"/>
  <c r="AG59" i="36" s="1"/>
  <c r="AP59" i="36" s="1"/>
  <c r="W61" i="80"/>
  <c r="AG62" i="79"/>
  <c r="AP62" i="79" s="1"/>
  <c r="AG62" i="25"/>
  <c r="AP62" i="25" s="1"/>
  <c r="AF62" i="25"/>
  <c r="AO62" i="25" s="1"/>
  <c r="AE62" i="25"/>
  <c r="W63" i="25"/>
  <c r="AG60" i="32"/>
  <c r="AP60" i="32" s="1"/>
  <c r="AF60" i="32"/>
  <c r="AO60" i="32" s="1"/>
  <c r="AE60" i="32"/>
  <c r="W61" i="32"/>
  <c r="W60" i="47"/>
  <c r="AR61" i="85"/>
  <c r="Y63" i="91"/>
  <c r="X63" i="91"/>
  <c r="Y58" i="89"/>
  <c r="X58" i="89"/>
  <c r="X62" i="86"/>
  <c r="Y62" i="86"/>
  <c r="AI59" i="84"/>
  <c r="AN59" i="84"/>
  <c r="AG59" i="43"/>
  <c r="AP59" i="43" s="1"/>
  <c r="AE59" i="43"/>
  <c r="W60" i="43"/>
  <c r="AF59" i="43"/>
  <c r="AO59" i="43" s="1"/>
  <c r="AH61" i="28"/>
  <c r="AQ61" i="28" s="1"/>
  <c r="AN59" i="45"/>
  <c r="AI59" i="45"/>
  <c r="AH61" i="83"/>
  <c r="AQ61" i="83" s="1"/>
  <c r="AF58" i="92"/>
  <c r="AO58" i="92" s="1"/>
  <c r="W59" i="92"/>
  <c r="AE58" i="92"/>
  <c r="AG58" i="92"/>
  <c r="AP58" i="92" s="1"/>
  <c r="Y62" i="77"/>
  <c r="X62" i="77"/>
  <c r="AR60" i="83"/>
  <c r="AR58" i="36"/>
  <c r="AF60" i="90"/>
  <c r="AO60" i="90" s="1"/>
  <c r="AG60" i="90"/>
  <c r="AP60" i="90" s="1"/>
  <c r="AE60" i="90"/>
  <c r="W61" i="90"/>
  <c r="AN60" i="44"/>
  <c r="AI60" i="44"/>
  <c r="AR61" i="25"/>
  <c r="AI57" i="89"/>
  <c r="AN57" i="89"/>
  <c r="AI57" i="94"/>
  <c r="AN57" i="94"/>
  <c r="AH62" i="48"/>
  <c r="AQ62" i="48" s="1"/>
  <c r="AN57" i="27"/>
  <c r="AI57" i="27"/>
  <c r="AI59" i="39"/>
  <c r="AN59" i="39"/>
  <c r="AH59" i="74"/>
  <c r="AQ59" i="74" s="1"/>
  <c r="AR61" i="48"/>
  <c r="AI58" i="75"/>
  <c r="AN58" i="75"/>
  <c r="AN60" i="34"/>
  <c r="AI60" i="34"/>
  <c r="Z61" i="83"/>
  <c r="W60" i="41"/>
  <c r="AG59" i="41"/>
  <c r="AP59" i="41" s="1"/>
  <c r="AF59" i="41"/>
  <c r="AO59" i="41" s="1"/>
  <c r="AE59" i="41"/>
  <c r="AR58" i="74"/>
  <c r="X62" i="38"/>
  <c r="Y62" i="38"/>
  <c r="AR58" i="47"/>
  <c r="Z62" i="48"/>
  <c r="AH61" i="73"/>
  <c r="AQ61" i="73" s="1"/>
  <c r="AR59" i="81"/>
  <c r="AR59" i="32"/>
  <c r="AI62" i="91"/>
  <c r="AN62" i="91"/>
  <c r="Z59" i="74"/>
  <c r="AR60" i="42"/>
  <c r="X61" i="93"/>
  <c r="Y61" i="93"/>
  <c r="X60" i="29"/>
  <c r="Y60" i="29"/>
  <c r="AI61" i="86"/>
  <c r="AN61" i="86"/>
  <c r="X60" i="84"/>
  <c r="Y60" i="84"/>
  <c r="X59" i="78"/>
  <c r="Y59" i="78"/>
  <c r="AI61" i="77"/>
  <c r="AN61" i="77"/>
  <c r="AG60" i="87"/>
  <c r="AP60" i="87" s="1"/>
  <c r="AF60" i="87"/>
  <c r="AO60" i="87" s="1"/>
  <c r="AE60" i="87"/>
  <c r="W61" i="87"/>
  <c r="Y60" i="45"/>
  <c r="X60" i="45"/>
  <c r="AE61" i="26"/>
  <c r="W62" i="26"/>
  <c r="AG61" i="26"/>
  <c r="AP61" i="26" s="1"/>
  <c r="AF61" i="26"/>
  <c r="AO61" i="26" s="1"/>
  <c r="AH61" i="42"/>
  <c r="AQ61" i="42" s="1"/>
  <c r="Y59" i="35"/>
  <c r="X59" i="35"/>
  <c r="AI61" i="96"/>
  <c r="AN59" i="29"/>
  <c r="AI59" i="29"/>
  <c r="AG59" i="33"/>
  <c r="AP59" i="33" s="1"/>
  <c r="AF59" i="33"/>
  <c r="AO59" i="33" s="1"/>
  <c r="W60" i="33"/>
  <c r="AE59" i="33"/>
  <c r="W62" i="28"/>
  <c r="AE61" i="28"/>
  <c r="AG61" i="28"/>
  <c r="AP61" i="28" s="1"/>
  <c r="AF61" i="28"/>
  <c r="AO61" i="28" s="1"/>
  <c r="AF61" i="95"/>
  <c r="AO61" i="95" s="1"/>
  <c r="W62" i="95"/>
  <c r="AG61" i="95"/>
  <c r="AP61" i="95" s="1"/>
  <c r="AE61" i="95"/>
  <c r="AN58" i="88"/>
  <c r="AI58" i="88"/>
  <c r="AF60" i="76"/>
  <c r="AO60" i="76" s="1"/>
  <c r="AE60" i="76"/>
  <c r="AG60" i="76"/>
  <c r="AP60" i="76" s="1"/>
  <c r="W61" i="76"/>
  <c r="AE60" i="31"/>
  <c r="W61" i="31"/>
  <c r="AG60" i="31"/>
  <c r="AP60" i="31" s="1"/>
  <c r="AF60" i="31"/>
  <c r="AO60" i="31" s="1"/>
  <c r="AH60" i="32"/>
  <c r="AQ60" i="32" s="1"/>
  <c r="Y61" i="34"/>
  <c r="X61" i="34"/>
  <c r="AI58" i="78"/>
  <c r="AN58" i="78"/>
  <c r="AR60" i="40"/>
  <c r="AR61" i="79"/>
  <c r="X60" i="82"/>
  <c r="Y60" i="82"/>
  <c r="Y61" i="44"/>
  <c r="X61" i="44"/>
  <c r="AH59" i="36"/>
  <c r="AQ59" i="36" s="1"/>
  <c r="Y59" i="88"/>
  <c r="X59" i="88"/>
  <c r="AH59" i="47"/>
  <c r="AQ59" i="47" s="1"/>
  <c r="Z61" i="42"/>
  <c r="AH62" i="85"/>
  <c r="AQ62" i="85" s="1"/>
  <c r="Y59" i="46"/>
  <c r="X59" i="46"/>
  <c r="AI60" i="93"/>
  <c r="AN60" i="93"/>
  <c r="AN60" i="37"/>
  <c r="AI60" i="37"/>
  <c r="AR60" i="28"/>
  <c r="AH62" i="25"/>
  <c r="AQ62" i="25" s="1"/>
  <c r="AF61" i="30"/>
  <c r="AO61" i="30" s="1"/>
  <c r="AE61" i="30"/>
  <c r="W62" i="30"/>
  <c r="AG61" i="30"/>
  <c r="AP61" i="30" s="1"/>
  <c r="AR59" i="80"/>
  <c r="AR60" i="73"/>
  <c r="AH60" i="81"/>
  <c r="AQ60" i="81" s="1"/>
  <c r="X58" i="27"/>
  <c r="Y58" i="27"/>
  <c r="AH61" i="40"/>
  <c r="AQ61" i="40" s="1"/>
  <c r="X58" i="94"/>
  <c r="Y58" i="94"/>
  <c r="AI61" i="38"/>
  <c r="AN61" i="38"/>
  <c r="AH60" i="80"/>
  <c r="AQ60" i="80" s="1"/>
  <c r="Z60" i="81"/>
  <c r="AI59" i="82"/>
  <c r="AN59" i="82"/>
  <c r="AH62" i="79"/>
  <c r="AQ62" i="79" s="1"/>
  <c r="X60" i="39"/>
  <c r="Y60" i="39"/>
  <c r="Z62" i="85"/>
  <c r="Y59" i="75"/>
  <c r="X59" i="75"/>
  <c r="AI58" i="46"/>
  <c r="AN58" i="46"/>
  <c r="AI58" i="35"/>
  <c r="AN58" i="35"/>
  <c r="X62" i="96"/>
  <c r="Y62" i="96"/>
  <c r="AF61" i="73" l="1"/>
  <c r="AO61" i="73" s="1"/>
  <c r="AE61" i="73"/>
  <c r="AG61" i="73"/>
  <c r="AP61" i="73" s="1"/>
  <c r="X61" i="37"/>
  <c r="Z61" i="37" s="1"/>
  <c r="AF61" i="37" s="1"/>
  <c r="AO61" i="37" s="1"/>
  <c r="W62" i="40"/>
  <c r="AG61" i="40"/>
  <c r="AP61" i="40" s="1"/>
  <c r="AF61" i="40"/>
  <c r="AO61" i="40" s="1"/>
  <c r="Z59" i="35"/>
  <c r="Z62" i="77"/>
  <c r="W63" i="79"/>
  <c r="Z59" i="75"/>
  <c r="Z63" i="91"/>
  <c r="AG63" i="91" s="1"/>
  <c r="AP63" i="91" s="1"/>
  <c r="AE62" i="79"/>
  <c r="Z62" i="86"/>
  <c r="AE59" i="47"/>
  <c r="AF59" i="47"/>
  <c r="AO59" i="47" s="1"/>
  <c r="AE60" i="80"/>
  <c r="W60" i="36"/>
  <c r="X60" i="36" s="1"/>
  <c r="AE59" i="36"/>
  <c r="AN59" i="36" s="1"/>
  <c r="W62" i="73"/>
  <c r="Z59" i="78"/>
  <c r="AF59" i="36"/>
  <c r="AO59" i="36" s="1"/>
  <c r="AF60" i="80"/>
  <c r="AO60" i="80" s="1"/>
  <c r="Z61" i="34"/>
  <c r="AF61" i="34" s="1"/>
  <c r="AO61" i="34" s="1"/>
  <c r="Z60" i="84"/>
  <c r="W61" i="84" s="1"/>
  <c r="Z59" i="46"/>
  <c r="Z61" i="93"/>
  <c r="W62" i="93" s="1"/>
  <c r="Z61" i="44"/>
  <c r="AE61" i="44" s="1"/>
  <c r="Z58" i="89"/>
  <c r="AF58" i="89" s="1"/>
  <c r="AO58" i="89" s="1"/>
  <c r="Z60" i="82"/>
  <c r="AG60" i="82" s="1"/>
  <c r="AP60" i="82" s="1"/>
  <c r="Z59" i="88"/>
  <c r="AF59" i="88" s="1"/>
  <c r="AO59" i="88" s="1"/>
  <c r="AG59" i="46"/>
  <c r="AP59" i="46" s="1"/>
  <c r="AF59" i="46"/>
  <c r="AO59" i="46" s="1"/>
  <c r="AE59" i="46"/>
  <c r="W60" i="46"/>
  <c r="AE59" i="35"/>
  <c r="W60" i="35"/>
  <c r="AF59" i="35"/>
  <c r="AO59" i="35" s="1"/>
  <c r="AG59" i="35"/>
  <c r="AP59" i="35" s="1"/>
  <c r="W62" i="37"/>
  <c r="AG61" i="37"/>
  <c r="AP61" i="37" s="1"/>
  <c r="AE61" i="37"/>
  <c r="AG62" i="77"/>
  <c r="AP62" i="77" s="1"/>
  <c r="AF62" i="77"/>
  <c r="AO62" i="77" s="1"/>
  <c r="AE62" i="77"/>
  <c r="W63" i="77"/>
  <c r="AE59" i="75"/>
  <c r="W60" i="75"/>
  <c r="AF59" i="75"/>
  <c r="AO59" i="75" s="1"/>
  <c r="AG59" i="75"/>
  <c r="AP59" i="75" s="1"/>
  <c r="AE61" i="93"/>
  <c r="AF61" i="93"/>
  <c r="AO61" i="93" s="1"/>
  <c r="AG61" i="93"/>
  <c r="AP61" i="93" s="1"/>
  <c r="X60" i="33"/>
  <c r="Y60" i="33"/>
  <c r="AF59" i="78"/>
  <c r="AO59" i="78" s="1"/>
  <c r="AE59" i="78"/>
  <c r="W60" i="78"/>
  <c r="AG59" i="78"/>
  <c r="AP59" i="78" s="1"/>
  <c r="AH62" i="38"/>
  <c r="AQ62" i="38" s="1"/>
  <c r="AN60" i="32"/>
  <c r="AI60" i="32"/>
  <c r="AR58" i="46"/>
  <c r="AH58" i="94"/>
  <c r="AQ58" i="94" s="1"/>
  <c r="AH58" i="27"/>
  <c r="AQ58" i="27" s="1"/>
  <c r="W61" i="81"/>
  <c r="AG60" i="81"/>
  <c r="AP60" i="81" s="1"/>
  <c r="AE60" i="81"/>
  <c r="AF60" i="81"/>
  <c r="AO60" i="81" s="1"/>
  <c r="Z58" i="27"/>
  <c r="Y62" i="30"/>
  <c r="X62" i="30"/>
  <c r="Z62" i="30" s="1"/>
  <c r="AH61" i="44"/>
  <c r="AQ61" i="44" s="1"/>
  <c r="AH61" i="34"/>
  <c r="AQ61" i="34" s="1"/>
  <c r="AI60" i="31"/>
  <c r="AN60" i="31"/>
  <c r="AR58" i="88"/>
  <c r="AI59" i="33"/>
  <c r="AN59" i="33"/>
  <c r="AH59" i="35"/>
  <c r="AQ59" i="35" s="1"/>
  <c r="AI61" i="26"/>
  <c r="AN61" i="26"/>
  <c r="AN60" i="87"/>
  <c r="AI60" i="87"/>
  <c r="AH59" i="78"/>
  <c r="AQ59" i="78" s="1"/>
  <c r="AR61" i="86"/>
  <c r="AR57" i="27"/>
  <c r="AH62" i="77"/>
  <c r="AQ62" i="77" s="1"/>
  <c r="X59" i="92"/>
  <c r="Y59" i="92"/>
  <c r="AH58" i="89"/>
  <c r="AQ58" i="89" s="1"/>
  <c r="X61" i="32"/>
  <c r="Y61" i="32"/>
  <c r="AN62" i="25"/>
  <c r="AI62" i="25"/>
  <c r="Y63" i="79"/>
  <c r="X63" i="79"/>
  <c r="Y62" i="73"/>
  <c r="X62" i="73"/>
  <c r="AF62" i="85"/>
  <c r="AO62" i="85" s="1"/>
  <c r="AE62" i="85"/>
  <c r="W63" i="85"/>
  <c r="AG62" i="85"/>
  <c r="AP62" i="85" s="1"/>
  <c r="AR61" i="38"/>
  <c r="AI61" i="30"/>
  <c r="AN61" i="30"/>
  <c r="AR60" i="93"/>
  <c r="AH60" i="45"/>
  <c r="AQ60" i="45" s="1"/>
  <c r="AR59" i="45"/>
  <c r="AH59" i="46"/>
  <c r="AQ59" i="46" s="1"/>
  <c r="AH60" i="29"/>
  <c r="AQ60" i="29" s="1"/>
  <c r="Z62" i="38"/>
  <c r="AR58" i="75"/>
  <c r="AR57" i="94"/>
  <c r="AR59" i="84"/>
  <c r="X60" i="47"/>
  <c r="Y60" i="47"/>
  <c r="AN61" i="40"/>
  <c r="AN60" i="80"/>
  <c r="AI61" i="95"/>
  <c r="AN61" i="95"/>
  <c r="AI61" i="28"/>
  <c r="AN61" i="28"/>
  <c r="Z60" i="45"/>
  <c r="AH60" i="84"/>
  <c r="AQ60" i="84" s="1"/>
  <c r="Z60" i="29"/>
  <c r="AE59" i="74"/>
  <c r="W60" i="74"/>
  <c r="AF59" i="74"/>
  <c r="AO59" i="74" s="1"/>
  <c r="AG59" i="74"/>
  <c r="AP59" i="74" s="1"/>
  <c r="W63" i="48"/>
  <c r="AF62" i="48"/>
  <c r="AO62" i="48" s="1"/>
  <c r="AE62" i="48"/>
  <c r="AG62" i="48"/>
  <c r="AP62" i="48" s="1"/>
  <c r="X60" i="41"/>
  <c r="Y60" i="41"/>
  <c r="X61" i="90"/>
  <c r="Y61" i="90"/>
  <c r="AH63" i="91"/>
  <c r="AQ63" i="91" s="1"/>
  <c r="AN59" i="47"/>
  <c r="AI59" i="47"/>
  <c r="AI61" i="73"/>
  <c r="AN61" i="73"/>
  <c r="AR58" i="35"/>
  <c r="AH61" i="37"/>
  <c r="AQ61" i="37" s="1"/>
  <c r="AR60" i="44"/>
  <c r="AI62" i="79"/>
  <c r="AN62" i="79"/>
  <c r="AH60" i="39"/>
  <c r="AQ60" i="39" s="1"/>
  <c r="AH62" i="96"/>
  <c r="AQ62" i="96" s="1"/>
  <c r="AH59" i="75"/>
  <c r="AQ59" i="75" s="1"/>
  <c r="Z60" i="39"/>
  <c r="Z58" i="94"/>
  <c r="AR60" i="37"/>
  <c r="AG61" i="42"/>
  <c r="AP61" i="42" s="1"/>
  <c r="AF61" i="42"/>
  <c r="AO61" i="42" s="1"/>
  <c r="AE61" i="42"/>
  <c r="W62" i="42"/>
  <c r="AH59" i="88"/>
  <c r="AQ59" i="88" s="1"/>
  <c r="AH60" i="82"/>
  <c r="AQ60" i="82" s="1"/>
  <c r="AI60" i="76"/>
  <c r="AN60" i="76"/>
  <c r="AR61" i="96"/>
  <c r="Y61" i="87"/>
  <c r="X61" i="87"/>
  <c r="Z61" i="87" s="1"/>
  <c r="AR61" i="77"/>
  <c r="AE60" i="84"/>
  <c r="W62" i="83"/>
  <c r="AG61" i="83"/>
  <c r="AP61" i="83" s="1"/>
  <c r="AF61" i="83"/>
  <c r="AO61" i="83" s="1"/>
  <c r="AE61" i="83"/>
  <c r="AR57" i="89"/>
  <c r="X60" i="43"/>
  <c r="Y60" i="43"/>
  <c r="AH62" i="86"/>
  <c r="AQ62" i="86" s="1"/>
  <c r="X61" i="76"/>
  <c r="Y61" i="76"/>
  <c r="Z62" i="96"/>
  <c r="AR59" i="82"/>
  <c r="AR58" i="78"/>
  <c r="X61" i="31"/>
  <c r="Y61" i="31"/>
  <c r="Y62" i="95"/>
  <c r="X62" i="95"/>
  <c r="X62" i="28"/>
  <c r="Y62" i="28"/>
  <c r="AR59" i="29"/>
  <c r="X62" i="26"/>
  <c r="Y62" i="26"/>
  <c r="AH61" i="93"/>
  <c r="AQ61" i="93" s="1"/>
  <c r="AR62" i="91"/>
  <c r="AI59" i="41"/>
  <c r="AN59" i="41"/>
  <c r="AR60" i="34"/>
  <c r="AR59" i="39"/>
  <c r="AI60" i="90"/>
  <c r="AN60" i="90"/>
  <c r="AN58" i="92"/>
  <c r="AI58" i="92"/>
  <c r="AN59" i="43"/>
  <c r="AI59" i="43"/>
  <c r="AE62" i="86"/>
  <c r="AG62" i="86"/>
  <c r="AP62" i="86" s="1"/>
  <c r="W63" i="86"/>
  <c r="AF62" i="86"/>
  <c r="AO62" i="86" s="1"/>
  <c r="X62" i="40"/>
  <c r="Y62" i="40"/>
  <c r="Y63" i="25"/>
  <c r="X63" i="25"/>
  <c r="X61" i="80"/>
  <c r="Y61" i="80"/>
  <c r="Y60" i="36" l="1"/>
  <c r="AF60" i="82"/>
  <c r="AO60" i="82" s="1"/>
  <c r="AE63" i="91"/>
  <c r="AI61" i="40"/>
  <c r="W64" i="91"/>
  <c r="AF63" i="91"/>
  <c r="AO63" i="91" s="1"/>
  <c r="Z61" i="31"/>
  <c r="Z62" i="28"/>
  <c r="W61" i="82"/>
  <c r="AE61" i="34"/>
  <c r="Z60" i="36"/>
  <c r="AG61" i="34"/>
  <c r="AP61" i="34" s="1"/>
  <c r="AF60" i="84"/>
  <c r="AO60" i="84" s="1"/>
  <c r="W62" i="34"/>
  <c r="AG60" i="84"/>
  <c r="AP60" i="84" s="1"/>
  <c r="W62" i="44"/>
  <c r="Y62" i="44" s="1"/>
  <c r="AE60" i="82"/>
  <c r="Z62" i="26"/>
  <c r="AG62" i="26" s="1"/>
  <c r="AP62" i="26" s="1"/>
  <c r="Z61" i="90"/>
  <c r="Z59" i="92"/>
  <c r="W59" i="89"/>
  <c r="AF61" i="44"/>
  <c r="AO61" i="44" s="1"/>
  <c r="AI60" i="80"/>
  <c r="AG58" i="89"/>
  <c r="AP58" i="89" s="1"/>
  <c r="AG61" i="44"/>
  <c r="AP61" i="44" s="1"/>
  <c r="AI59" i="36"/>
  <c r="AE58" i="89"/>
  <c r="Z60" i="43"/>
  <c r="AF60" i="43" s="1"/>
  <c r="AO60" i="43" s="1"/>
  <c r="Z62" i="95"/>
  <c r="AE62" i="95" s="1"/>
  <c r="Z63" i="79"/>
  <c r="W64" i="79" s="1"/>
  <c r="Z60" i="33"/>
  <c r="AE60" i="33" s="1"/>
  <c r="AE59" i="88"/>
  <c r="W60" i="88"/>
  <c r="Z62" i="40"/>
  <c r="AE62" i="40" s="1"/>
  <c r="Z61" i="80"/>
  <c r="AG61" i="80" s="1"/>
  <c r="AP61" i="80" s="1"/>
  <c r="Z60" i="41"/>
  <c r="W61" i="41" s="1"/>
  <c r="AG59" i="88"/>
  <c r="AP59" i="88" s="1"/>
  <c r="Z61" i="76"/>
  <c r="AG61" i="31"/>
  <c r="AP61" i="31" s="1"/>
  <c r="AF61" i="31"/>
  <c r="AO61" i="31" s="1"/>
  <c r="AE61" i="31"/>
  <c r="W62" i="31"/>
  <c r="AE63" i="79"/>
  <c r="AG60" i="33"/>
  <c r="AP60" i="33" s="1"/>
  <c r="W61" i="33"/>
  <c r="W62" i="80"/>
  <c r="AG62" i="95"/>
  <c r="AP62" i="95" s="1"/>
  <c r="AE62" i="28"/>
  <c r="AF62" i="28"/>
  <c r="AO62" i="28" s="1"/>
  <c r="W63" i="28"/>
  <c r="AG62" i="28"/>
  <c r="AP62" i="28" s="1"/>
  <c r="W62" i="87"/>
  <c r="AG61" i="87"/>
  <c r="AP61" i="87" s="1"/>
  <c r="AF61" i="87"/>
  <c r="AO61" i="87" s="1"/>
  <c r="AE61" i="87"/>
  <c r="AG61" i="76"/>
  <c r="AP61" i="76" s="1"/>
  <c r="AF61" i="76"/>
  <c r="AO61" i="76" s="1"/>
  <c r="W62" i="76"/>
  <c r="AE61" i="76"/>
  <c r="W61" i="36"/>
  <c r="AG60" i="36"/>
  <c r="AP60" i="36" s="1"/>
  <c r="AE60" i="36"/>
  <c r="AF60" i="36"/>
  <c r="AO60" i="36" s="1"/>
  <c r="AR59" i="43"/>
  <c r="AG61" i="90"/>
  <c r="AP61" i="90" s="1"/>
  <c r="AF61" i="90"/>
  <c r="AO61" i="90" s="1"/>
  <c r="AE61" i="90"/>
  <c r="W62" i="90"/>
  <c r="AN62" i="48"/>
  <c r="AI62" i="48"/>
  <c r="X60" i="74"/>
  <c r="Y60" i="74"/>
  <c r="AR61" i="95"/>
  <c r="AR61" i="40"/>
  <c r="AH62" i="73"/>
  <c r="AQ62" i="73" s="1"/>
  <c r="W60" i="92"/>
  <c r="AG59" i="92"/>
  <c r="AP59" i="92" s="1"/>
  <c r="AF59" i="92"/>
  <c r="AO59" i="92" s="1"/>
  <c r="AE59" i="92"/>
  <c r="X61" i="81"/>
  <c r="Y61" i="81"/>
  <c r="X64" i="91"/>
  <c r="Y64" i="91"/>
  <c r="AR58" i="92"/>
  <c r="AN63" i="91"/>
  <c r="AI62" i="86"/>
  <c r="AN62" i="86"/>
  <c r="AR60" i="90"/>
  <c r="AR59" i="41"/>
  <c r="AH60" i="43"/>
  <c r="AQ60" i="43" s="1"/>
  <c r="AN60" i="84"/>
  <c r="AI60" i="84"/>
  <c r="AH61" i="90"/>
  <c r="AQ61" i="90" s="1"/>
  <c r="AH59" i="92"/>
  <c r="AQ59" i="92" s="1"/>
  <c r="AR60" i="31"/>
  <c r="AI59" i="78"/>
  <c r="AN59" i="78"/>
  <c r="X59" i="89"/>
  <c r="Y59" i="89"/>
  <c r="X62" i="44"/>
  <c r="X62" i="93"/>
  <c r="Y62" i="93"/>
  <c r="AI59" i="75"/>
  <c r="AN59" i="75"/>
  <c r="AG60" i="43"/>
  <c r="AP60" i="43" s="1"/>
  <c r="AR61" i="26"/>
  <c r="AI61" i="93"/>
  <c r="AN61" i="93"/>
  <c r="AN61" i="34"/>
  <c r="Y63" i="77"/>
  <c r="X63" i="77"/>
  <c r="Y60" i="35"/>
  <c r="X60" i="35"/>
  <c r="AN59" i="88"/>
  <c r="AI59" i="88"/>
  <c r="AH62" i="28"/>
  <c r="AQ62" i="28" s="1"/>
  <c r="AH61" i="31"/>
  <c r="AQ61" i="31" s="1"/>
  <c r="W63" i="96"/>
  <c r="AE62" i="96"/>
  <c r="AG62" i="96"/>
  <c r="AP62" i="96" s="1"/>
  <c r="AF62" i="96"/>
  <c r="AO62" i="96" s="1"/>
  <c r="X62" i="83"/>
  <c r="Y62" i="83"/>
  <c r="AI59" i="74"/>
  <c r="AN59" i="74"/>
  <c r="Z62" i="73"/>
  <c r="AR59" i="33"/>
  <c r="AF58" i="27"/>
  <c r="AO58" i="27" s="1"/>
  <c r="AG58" i="27"/>
  <c r="AP58" i="27" s="1"/>
  <c r="W59" i="27"/>
  <c r="AE58" i="27"/>
  <c r="AR60" i="32"/>
  <c r="AN58" i="89"/>
  <c r="AI58" i="89"/>
  <c r="AN62" i="77"/>
  <c r="AI62" i="77"/>
  <c r="AI59" i="35"/>
  <c r="AN59" i="35"/>
  <c r="X60" i="88"/>
  <c r="Y60" i="88"/>
  <c r="AH61" i="80"/>
  <c r="AQ61" i="80" s="1"/>
  <c r="AH63" i="25"/>
  <c r="AQ63" i="25" s="1"/>
  <c r="AR61" i="73"/>
  <c r="W61" i="29"/>
  <c r="AG60" i="29"/>
  <c r="AP60" i="29" s="1"/>
  <c r="AE60" i="29"/>
  <c r="AF60" i="29"/>
  <c r="AO60" i="29" s="1"/>
  <c r="AH60" i="33"/>
  <c r="AQ60" i="33" s="1"/>
  <c r="Y62" i="37"/>
  <c r="X62" i="37"/>
  <c r="AN60" i="82"/>
  <c r="AI60" i="82"/>
  <c r="Y60" i="46"/>
  <c r="X60" i="46"/>
  <c r="AG62" i="30"/>
  <c r="AP62" i="30" s="1"/>
  <c r="AF62" i="30"/>
  <c r="AO62" i="30" s="1"/>
  <c r="AE62" i="30"/>
  <c r="W63" i="30"/>
  <c r="Y63" i="86"/>
  <c r="X63" i="86"/>
  <c r="X62" i="42"/>
  <c r="Y62" i="42"/>
  <c r="X63" i="48"/>
  <c r="Y63" i="48"/>
  <c r="AG60" i="45"/>
  <c r="AP60" i="45" s="1"/>
  <c r="AF60" i="45"/>
  <c r="AO60" i="45" s="1"/>
  <c r="W61" i="45"/>
  <c r="AE60" i="45"/>
  <c r="AR60" i="80"/>
  <c r="AH60" i="47"/>
  <c r="AQ60" i="47" s="1"/>
  <c r="AH62" i="95"/>
  <c r="AQ62" i="95" s="1"/>
  <c r="AH61" i="76"/>
  <c r="AQ61" i="76" s="1"/>
  <c r="AI61" i="83"/>
  <c r="AN61" i="83"/>
  <c r="AH61" i="87"/>
  <c r="AQ61" i="87" s="1"/>
  <c r="AR60" i="76"/>
  <c r="AF58" i="94"/>
  <c r="AO58" i="94" s="1"/>
  <c r="W59" i="94"/>
  <c r="AG58" i="94"/>
  <c r="AP58" i="94" s="1"/>
  <c r="AE58" i="94"/>
  <c r="AR62" i="79"/>
  <c r="AR59" i="47"/>
  <c r="AR59" i="36"/>
  <c r="Z60" i="47"/>
  <c r="Y63" i="85"/>
  <c r="X63" i="85"/>
  <c r="AH63" i="79"/>
  <c r="AQ63" i="79" s="1"/>
  <c r="AH61" i="32"/>
  <c r="AQ61" i="32" s="1"/>
  <c r="AR60" i="87"/>
  <c r="AI60" i="81"/>
  <c r="AN60" i="81"/>
  <c r="X62" i="34"/>
  <c r="Y62" i="34"/>
  <c r="AN59" i="46"/>
  <c r="AI59" i="46"/>
  <c r="AH62" i="40"/>
  <c r="AQ62" i="40" s="1"/>
  <c r="AR62" i="25"/>
  <c r="AH62" i="26"/>
  <c r="AQ62" i="26" s="1"/>
  <c r="AH60" i="41"/>
  <c r="AQ60" i="41" s="1"/>
  <c r="Z63" i="25"/>
  <c r="X61" i="84"/>
  <c r="Y61" i="84"/>
  <c r="AN61" i="42"/>
  <c r="AI61" i="42"/>
  <c r="AE60" i="39"/>
  <c r="W61" i="39"/>
  <c r="AF60" i="39"/>
  <c r="AO60" i="39" s="1"/>
  <c r="AG60" i="39"/>
  <c r="AP60" i="39" s="1"/>
  <c r="AR61" i="28"/>
  <c r="AF62" i="38"/>
  <c r="AO62" i="38" s="1"/>
  <c r="AE62" i="38"/>
  <c r="W63" i="38"/>
  <c r="AG62" i="38"/>
  <c r="AP62" i="38" s="1"/>
  <c r="AH60" i="36"/>
  <c r="AQ60" i="36" s="1"/>
  <c r="AR61" i="30"/>
  <c r="AI62" i="85"/>
  <c r="AN62" i="85"/>
  <c r="Z61" i="32"/>
  <c r="AH62" i="30"/>
  <c r="AQ62" i="30" s="1"/>
  <c r="X60" i="78"/>
  <c r="Y60" i="78"/>
  <c r="AN61" i="44"/>
  <c r="Y60" i="75"/>
  <c r="X60" i="75"/>
  <c r="AI61" i="37"/>
  <c r="AN61" i="37"/>
  <c r="Y61" i="82"/>
  <c r="X61" i="82"/>
  <c r="Z60" i="88" l="1"/>
  <c r="Z59" i="89"/>
  <c r="AF63" i="79"/>
  <c r="AO63" i="79" s="1"/>
  <c r="W63" i="26"/>
  <c r="AI61" i="34"/>
  <c r="AI63" i="91"/>
  <c r="AR63" i="91" s="1"/>
  <c r="AG63" i="79"/>
  <c r="AP63" i="79" s="1"/>
  <c r="AE62" i="26"/>
  <c r="AE61" i="80"/>
  <c r="AF62" i="26"/>
  <c r="AO62" i="26" s="1"/>
  <c r="AE60" i="41"/>
  <c r="AG60" i="41"/>
  <c r="AP60" i="41" s="1"/>
  <c r="AF62" i="95"/>
  <c r="AO62" i="95" s="1"/>
  <c r="AF60" i="33"/>
  <c r="AO60" i="33" s="1"/>
  <c r="W63" i="95"/>
  <c r="W61" i="43"/>
  <c r="Z63" i="86"/>
  <c r="W64" i="86" s="1"/>
  <c r="AF61" i="80"/>
  <c r="AO61" i="80" s="1"/>
  <c r="AG62" i="40"/>
  <c r="AP62" i="40" s="1"/>
  <c r="AE60" i="43"/>
  <c r="AF62" i="40"/>
  <c r="AO62" i="40" s="1"/>
  <c r="AI61" i="44"/>
  <c r="Z60" i="35"/>
  <c r="Z64" i="91"/>
  <c r="AF64" i="91" s="1"/>
  <c r="AO64" i="91" s="1"/>
  <c r="Z60" i="46"/>
  <c r="Z62" i="42"/>
  <c r="AE62" i="42" s="1"/>
  <c r="Z62" i="37"/>
  <c r="AE62" i="37" s="1"/>
  <c r="Z63" i="85"/>
  <c r="AG63" i="85" s="1"/>
  <c r="AP63" i="85" s="1"/>
  <c r="Z62" i="93"/>
  <c r="AG62" i="93" s="1"/>
  <c r="AP62" i="93" s="1"/>
  <c r="Z60" i="78"/>
  <c r="AG60" i="78" s="1"/>
  <c r="AP60" i="78" s="1"/>
  <c r="Z63" i="48"/>
  <c r="AF60" i="41"/>
  <c r="AO60" i="41" s="1"/>
  <c r="W63" i="40"/>
  <c r="Y63" i="40" s="1"/>
  <c r="Z61" i="82"/>
  <c r="W62" i="82" s="1"/>
  <c r="Z62" i="34"/>
  <c r="AE62" i="34" s="1"/>
  <c r="Z61" i="81"/>
  <c r="AE61" i="81" s="1"/>
  <c r="AF62" i="42"/>
  <c r="AO62" i="42" s="1"/>
  <c r="AG59" i="89"/>
  <c r="AP59" i="89" s="1"/>
  <c r="AF59" i="89"/>
  <c r="AO59" i="89" s="1"/>
  <c r="W60" i="89"/>
  <c r="AE59" i="89"/>
  <c r="AF62" i="93"/>
  <c r="AO62" i="93" s="1"/>
  <c r="AE62" i="93"/>
  <c r="AF63" i="85"/>
  <c r="AO63" i="85" s="1"/>
  <c r="AE63" i="85"/>
  <c r="W64" i="85"/>
  <c r="AG63" i="86"/>
  <c r="AP63" i="86" s="1"/>
  <c r="AF63" i="86"/>
  <c r="AO63" i="86" s="1"/>
  <c r="AE63" i="86"/>
  <c r="W61" i="46"/>
  <c r="AG60" i="46"/>
  <c r="AP60" i="46" s="1"/>
  <c r="AE60" i="46"/>
  <c r="AF60" i="46"/>
  <c r="AO60" i="46" s="1"/>
  <c r="W61" i="88"/>
  <c r="AF60" i="88"/>
  <c r="AO60" i="88" s="1"/>
  <c r="AE60" i="88"/>
  <c r="AG60" i="88"/>
  <c r="AP60" i="88" s="1"/>
  <c r="AF63" i="48"/>
  <c r="AO63" i="48" s="1"/>
  <c r="AG63" i="48"/>
  <c r="AP63" i="48" s="1"/>
  <c r="AE63" i="48"/>
  <c r="W64" i="48"/>
  <c r="AH60" i="75"/>
  <c r="AQ60" i="75" s="1"/>
  <c r="AI62" i="38"/>
  <c r="AN62" i="38"/>
  <c r="AH61" i="84"/>
  <c r="AQ61" i="84" s="1"/>
  <c r="W61" i="47"/>
  <c r="AG60" i="47"/>
  <c r="AP60" i="47" s="1"/>
  <c r="AF60" i="47"/>
  <c r="AO60" i="47" s="1"/>
  <c r="AE60" i="47"/>
  <c r="AN62" i="30"/>
  <c r="AI62" i="30"/>
  <c r="AR61" i="44"/>
  <c r="AR62" i="85"/>
  <c r="AR61" i="37"/>
  <c r="AR61" i="42"/>
  <c r="AH63" i="85"/>
  <c r="AQ63" i="85" s="1"/>
  <c r="AN60" i="45"/>
  <c r="AI60" i="45"/>
  <c r="AH60" i="46"/>
  <c r="AQ60" i="46" s="1"/>
  <c r="AN58" i="27"/>
  <c r="AI58" i="27"/>
  <c r="AF62" i="73"/>
  <c r="AO62" i="73" s="1"/>
  <c r="AE62" i="73"/>
  <c r="W63" i="73"/>
  <c r="AG62" i="73"/>
  <c r="AP62" i="73" s="1"/>
  <c r="AR61" i="34"/>
  <c r="AI61" i="90"/>
  <c r="AN61" i="90"/>
  <c r="AN60" i="41"/>
  <c r="AH60" i="74"/>
  <c r="AQ60" i="74" s="1"/>
  <c r="AI60" i="36"/>
  <c r="AN60" i="36"/>
  <c r="Y62" i="76"/>
  <c r="X62" i="76"/>
  <c r="X63" i="40"/>
  <c r="AH61" i="82"/>
  <c r="AQ61" i="82" s="1"/>
  <c r="W62" i="32"/>
  <c r="AG61" i="32"/>
  <c r="AP61" i="32" s="1"/>
  <c r="AF61" i="32"/>
  <c r="AO61" i="32" s="1"/>
  <c r="AE61" i="32"/>
  <c r="X63" i="38"/>
  <c r="Y63" i="38"/>
  <c r="AH62" i="34"/>
  <c r="AQ62" i="34" s="1"/>
  <c r="AH62" i="42"/>
  <c r="AQ62" i="42" s="1"/>
  <c r="Y63" i="30"/>
  <c r="X63" i="30"/>
  <c r="AI60" i="29"/>
  <c r="AN60" i="29"/>
  <c r="AR59" i="74"/>
  <c r="AI62" i="96"/>
  <c r="AN62" i="96"/>
  <c r="AH63" i="77"/>
  <c r="AQ63" i="77" s="1"/>
  <c r="AR61" i="93"/>
  <c r="AH61" i="81"/>
  <c r="AQ61" i="81" s="1"/>
  <c r="X60" i="92"/>
  <c r="Y60" i="92"/>
  <c r="Z60" i="74"/>
  <c r="Y62" i="87"/>
  <c r="X62" i="87"/>
  <c r="Y62" i="80"/>
  <c r="X62" i="80"/>
  <c r="AN62" i="40"/>
  <c r="Y63" i="26"/>
  <c r="X63" i="26"/>
  <c r="AR60" i="82"/>
  <c r="AR59" i="88"/>
  <c r="X61" i="43"/>
  <c r="Y61" i="43"/>
  <c r="AH62" i="44"/>
  <c r="AQ62" i="44" s="1"/>
  <c r="AR62" i="48"/>
  <c r="AI61" i="80"/>
  <c r="AN61" i="80"/>
  <c r="Y62" i="31"/>
  <c r="X62" i="31"/>
  <c r="AN62" i="26"/>
  <c r="AI62" i="26"/>
  <c r="AH60" i="78"/>
  <c r="AQ60" i="78" s="1"/>
  <c r="Y61" i="45"/>
  <c r="X61" i="45"/>
  <c r="AR58" i="89"/>
  <c r="X59" i="27"/>
  <c r="Y59" i="27"/>
  <c r="AG60" i="35"/>
  <c r="AP60" i="35" s="1"/>
  <c r="AE60" i="35"/>
  <c r="W61" i="35"/>
  <c r="AF60" i="35"/>
  <c r="AO60" i="35" s="1"/>
  <c r="AH62" i="93"/>
  <c r="AQ62" i="93" s="1"/>
  <c r="AH59" i="89"/>
  <c r="AQ59" i="89" s="1"/>
  <c r="Y61" i="39"/>
  <c r="X61" i="39"/>
  <c r="Z61" i="84"/>
  <c r="AH63" i="86"/>
  <c r="AQ63" i="86" s="1"/>
  <c r="AR59" i="35"/>
  <c r="AH62" i="83"/>
  <c r="AQ62" i="83" s="1"/>
  <c r="Y63" i="96"/>
  <c r="X63" i="96"/>
  <c r="Z63" i="77"/>
  <c r="AR59" i="78"/>
  <c r="X61" i="36"/>
  <c r="Y61" i="36"/>
  <c r="AI61" i="87"/>
  <c r="AN61" i="87"/>
  <c r="Y63" i="28"/>
  <c r="X63" i="28"/>
  <c r="Z63" i="28" s="1"/>
  <c r="Y63" i="95"/>
  <c r="X63" i="95"/>
  <c r="AN60" i="33"/>
  <c r="AI60" i="33"/>
  <c r="Y64" i="79"/>
  <c r="X64" i="79"/>
  <c r="Z64" i="79" s="1"/>
  <c r="AN61" i="31"/>
  <c r="AI61" i="31"/>
  <c r="Y59" i="94"/>
  <c r="X59" i="94"/>
  <c r="AH60" i="88"/>
  <c r="AQ60" i="88" s="1"/>
  <c r="AN62" i="28"/>
  <c r="AI62" i="28"/>
  <c r="Z60" i="75"/>
  <c r="AI60" i="39"/>
  <c r="AN60" i="39"/>
  <c r="W64" i="25"/>
  <c r="AG63" i="25"/>
  <c r="AP63" i="25" s="1"/>
  <c r="AF63" i="25"/>
  <c r="AO63" i="25" s="1"/>
  <c r="AE63" i="25"/>
  <c r="AR59" i="46"/>
  <c r="AR60" i="81"/>
  <c r="AN58" i="94"/>
  <c r="AI58" i="94"/>
  <c r="AR61" i="83"/>
  <c r="AH63" i="48"/>
  <c r="AQ63" i="48" s="1"/>
  <c r="AH62" i="37"/>
  <c r="AQ62" i="37" s="1"/>
  <c r="X61" i="29"/>
  <c r="Y61" i="29"/>
  <c r="Z61" i="29" s="1"/>
  <c r="AR62" i="77"/>
  <c r="Z62" i="83"/>
  <c r="AH60" i="35"/>
  <c r="AQ60" i="35" s="1"/>
  <c r="AI60" i="43"/>
  <c r="AN60" i="43"/>
  <c r="AR59" i="75"/>
  <c r="Z62" i="44"/>
  <c r="AR60" i="84"/>
  <c r="AR62" i="86"/>
  <c r="AH64" i="91"/>
  <c r="AQ64" i="91" s="1"/>
  <c r="AN59" i="92"/>
  <c r="AI59" i="92"/>
  <c r="Y62" i="90"/>
  <c r="X62" i="90"/>
  <c r="AN61" i="76"/>
  <c r="AI61" i="76"/>
  <c r="X61" i="41"/>
  <c r="Y61" i="41"/>
  <c r="AN62" i="95"/>
  <c r="AI62" i="95"/>
  <c r="Y61" i="33"/>
  <c r="X61" i="33"/>
  <c r="AN63" i="79"/>
  <c r="AI63" i="79"/>
  <c r="AI60" i="41" l="1"/>
  <c r="W62" i="81"/>
  <c r="AF62" i="34"/>
  <c r="AO62" i="34" s="1"/>
  <c r="AF61" i="81"/>
  <c r="AO61" i="81" s="1"/>
  <c r="AG62" i="34"/>
  <c r="AP62" i="34" s="1"/>
  <c r="W61" i="78"/>
  <c r="X61" i="78" s="1"/>
  <c r="AG64" i="91"/>
  <c r="AP64" i="91" s="1"/>
  <c r="AE60" i="78"/>
  <c r="W65" i="91"/>
  <c r="W63" i="93"/>
  <c r="AG62" i="42"/>
  <c r="AP62" i="42" s="1"/>
  <c r="Z60" i="92"/>
  <c r="AE60" i="92" s="1"/>
  <c r="W63" i="34"/>
  <c r="AF60" i="78"/>
  <c r="AO60" i="78" s="1"/>
  <c r="AE64" i="91"/>
  <c r="Z63" i="26"/>
  <c r="Z62" i="76"/>
  <c r="AG62" i="76" s="1"/>
  <c r="AP62" i="76" s="1"/>
  <c r="AG61" i="81"/>
  <c r="AP61" i="81" s="1"/>
  <c r="AG62" i="37"/>
  <c r="AP62" i="37" s="1"/>
  <c r="AF62" i="37"/>
  <c r="AO62" i="37" s="1"/>
  <c r="W63" i="42"/>
  <c r="AI62" i="40"/>
  <c r="W63" i="37"/>
  <c r="Z63" i="96"/>
  <c r="W64" i="96" s="1"/>
  <c r="Z63" i="95"/>
  <c r="AE61" i="82"/>
  <c r="AF61" i="82"/>
  <c r="AO61" i="82" s="1"/>
  <c r="Z62" i="31"/>
  <c r="AG61" i="82"/>
  <c r="AP61" i="82" s="1"/>
  <c r="Z59" i="94"/>
  <c r="W60" i="94" s="1"/>
  <c r="Z61" i="39"/>
  <c r="Z63" i="30"/>
  <c r="AF63" i="30" s="1"/>
  <c r="AO63" i="30" s="1"/>
  <c r="Z61" i="41"/>
  <c r="AG61" i="41" s="1"/>
  <c r="AP61" i="41" s="1"/>
  <c r="Z59" i="27"/>
  <c r="AG59" i="27" s="1"/>
  <c r="AP59" i="27" s="1"/>
  <c r="Z61" i="33"/>
  <c r="AF61" i="33" s="1"/>
  <c r="AO61" i="33" s="1"/>
  <c r="Z62" i="87"/>
  <c r="AE62" i="87" s="1"/>
  <c r="AG63" i="30"/>
  <c r="AP63" i="30" s="1"/>
  <c r="AE63" i="30"/>
  <c r="W60" i="27"/>
  <c r="AG61" i="39"/>
  <c r="AP61" i="39" s="1"/>
  <c r="AE61" i="39"/>
  <c r="AF61" i="39"/>
  <c r="AO61" i="39" s="1"/>
  <c r="W62" i="39"/>
  <c r="AG63" i="95"/>
  <c r="AP63" i="95" s="1"/>
  <c r="W64" i="95"/>
  <c r="AF63" i="95"/>
  <c r="AO63" i="95" s="1"/>
  <c r="AE63" i="95"/>
  <c r="AE62" i="76"/>
  <c r="AR59" i="92"/>
  <c r="AH59" i="94"/>
  <c r="AQ59" i="94" s="1"/>
  <c r="AH63" i="96"/>
  <c r="AQ63" i="96" s="1"/>
  <c r="Y61" i="35"/>
  <c r="X61" i="35"/>
  <c r="AR62" i="40"/>
  <c r="AR62" i="96"/>
  <c r="AI62" i="37"/>
  <c r="AN62" i="37"/>
  <c r="AI62" i="73"/>
  <c r="AN62" i="73"/>
  <c r="AR62" i="30"/>
  <c r="X61" i="47"/>
  <c r="Y61" i="47"/>
  <c r="AI60" i="88"/>
  <c r="AN60" i="88"/>
  <c r="X62" i="81"/>
  <c r="Y62" i="81"/>
  <c r="X60" i="89"/>
  <c r="Y60" i="89"/>
  <c r="Y63" i="34"/>
  <c r="X63" i="34"/>
  <c r="X62" i="82"/>
  <c r="Y62" i="82"/>
  <c r="AR61" i="76"/>
  <c r="AH61" i="29"/>
  <c r="AQ61" i="29" s="1"/>
  <c r="Y64" i="25"/>
  <c r="X64" i="25"/>
  <c r="W65" i="79"/>
  <c r="AG64" i="79"/>
  <c r="AP64" i="79" s="1"/>
  <c r="AF64" i="79"/>
  <c r="AO64" i="79" s="1"/>
  <c r="AE64" i="79"/>
  <c r="AH63" i="28"/>
  <c r="AQ63" i="28" s="1"/>
  <c r="AH61" i="36"/>
  <c r="AQ61" i="36" s="1"/>
  <c r="AH62" i="31"/>
  <c r="AQ62" i="31" s="1"/>
  <c r="AH62" i="80"/>
  <c r="AQ62" i="80" s="1"/>
  <c r="AG60" i="74"/>
  <c r="AP60" i="74" s="1"/>
  <c r="AF60" i="74"/>
  <c r="AO60" i="74" s="1"/>
  <c r="AE60" i="74"/>
  <c r="W61" i="74"/>
  <c r="AH63" i="38"/>
  <c r="AQ63" i="38" s="1"/>
  <c r="X62" i="32"/>
  <c r="Y62" i="32"/>
  <c r="AH63" i="40"/>
  <c r="AQ63" i="40" s="1"/>
  <c r="AR62" i="38"/>
  <c r="X64" i="48"/>
  <c r="Y64" i="48"/>
  <c r="X61" i="46"/>
  <c r="Y61" i="46"/>
  <c r="X63" i="93"/>
  <c r="Y63" i="93"/>
  <c r="AN62" i="34"/>
  <c r="AI62" i="34"/>
  <c r="AI62" i="42"/>
  <c r="AN62" i="42"/>
  <c r="AR62" i="95"/>
  <c r="AF61" i="29"/>
  <c r="AO61" i="29" s="1"/>
  <c r="AE61" i="29"/>
  <c r="W62" i="29"/>
  <c r="AG61" i="29"/>
  <c r="AP61" i="29" s="1"/>
  <c r="AR60" i="33"/>
  <c r="Z61" i="36"/>
  <c r="AN60" i="35"/>
  <c r="AI60" i="35"/>
  <c r="AH61" i="43"/>
  <c r="AQ61" i="43" s="1"/>
  <c r="AH63" i="26"/>
  <c r="AQ63" i="26" s="1"/>
  <c r="Z63" i="38"/>
  <c r="AR60" i="36"/>
  <c r="AR60" i="41"/>
  <c r="AR58" i="27"/>
  <c r="AI60" i="47"/>
  <c r="AN60" i="47"/>
  <c r="AN63" i="48"/>
  <c r="AI63" i="48"/>
  <c r="AN60" i="78"/>
  <c r="AI60" i="78"/>
  <c r="Y65" i="91"/>
  <c r="X65" i="91"/>
  <c r="AN63" i="86"/>
  <c r="AI63" i="86"/>
  <c r="X64" i="85"/>
  <c r="Y64" i="85"/>
  <c r="AN62" i="93"/>
  <c r="AI62" i="93"/>
  <c r="AI61" i="82"/>
  <c r="AN61" i="82"/>
  <c r="AR63" i="79"/>
  <c r="AH62" i="90"/>
  <c r="AQ62" i="90" s="1"/>
  <c r="AR60" i="43"/>
  <c r="AE62" i="83"/>
  <c r="W63" i="83"/>
  <c r="AG62" i="83"/>
  <c r="AP62" i="83" s="1"/>
  <c r="AF62" i="83"/>
  <c r="AO62" i="83" s="1"/>
  <c r="AR58" i="94"/>
  <c r="AI63" i="25"/>
  <c r="AN63" i="25"/>
  <c r="AR60" i="39"/>
  <c r="AR61" i="31"/>
  <c r="AG63" i="28"/>
  <c r="AP63" i="28" s="1"/>
  <c r="W64" i="28"/>
  <c r="AE63" i="28"/>
  <c r="AF63" i="28"/>
  <c r="AO63" i="28" s="1"/>
  <c r="AG61" i="84"/>
  <c r="AP61" i="84" s="1"/>
  <c r="AF61" i="84"/>
  <c r="AO61" i="84" s="1"/>
  <c r="AE61" i="84"/>
  <c r="W62" i="84"/>
  <c r="AH61" i="45"/>
  <c r="AQ61" i="45" s="1"/>
  <c r="W63" i="31"/>
  <c r="AG62" i="31"/>
  <c r="AP62" i="31" s="1"/>
  <c r="AF62" i="31"/>
  <c r="AO62" i="31" s="1"/>
  <c r="AE62" i="31"/>
  <c r="Z61" i="43"/>
  <c r="Z62" i="80"/>
  <c r="AH60" i="92"/>
  <c r="AQ60" i="92" s="1"/>
  <c r="AI61" i="32"/>
  <c r="AN61" i="32"/>
  <c r="Z63" i="40"/>
  <c r="AR60" i="45"/>
  <c r="X61" i="88"/>
  <c r="Y61" i="88"/>
  <c r="Y64" i="86"/>
  <c r="X64" i="86"/>
  <c r="AN63" i="85"/>
  <c r="AI63" i="85"/>
  <c r="AN61" i="81"/>
  <c r="AG60" i="75"/>
  <c r="AP60" i="75" s="1"/>
  <c r="AF60" i="75"/>
  <c r="AO60" i="75" s="1"/>
  <c r="AE60" i="75"/>
  <c r="W61" i="75"/>
  <c r="AH63" i="95"/>
  <c r="AQ63" i="95" s="1"/>
  <c r="AH61" i="39"/>
  <c r="AQ61" i="39" s="1"/>
  <c r="W64" i="26"/>
  <c r="AG63" i="26"/>
  <c r="AP63" i="26" s="1"/>
  <c r="AF63" i="26"/>
  <c r="AO63" i="26" s="1"/>
  <c r="AE63" i="26"/>
  <c r="AH62" i="87"/>
  <c r="AQ62" i="87" s="1"/>
  <c r="AG60" i="92"/>
  <c r="AP60" i="92" s="1"/>
  <c r="AR60" i="29"/>
  <c r="AH62" i="76"/>
  <c r="AQ62" i="76" s="1"/>
  <c r="AR61" i="90"/>
  <c r="AI64" i="91"/>
  <c r="AN64" i="91"/>
  <c r="AI60" i="46"/>
  <c r="AN60" i="46"/>
  <c r="AN59" i="89"/>
  <c r="AI59" i="89"/>
  <c r="AH61" i="33"/>
  <c r="AQ61" i="33" s="1"/>
  <c r="AH61" i="41"/>
  <c r="AQ61" i="41" s="1"/>
  <c r="Z62" i="90"/>
  <c r="W63" i="44"/>
  <c r="AF62" i="44"/>
  <c r="AO62" i="44" s="1"/>
  <c r="AG62" i="44"/>
  <c r="AP62" i="44" s="1"/>
  <c r="AE62" i="44"/>
  <c r="AR62" i="28"/>
  <c r="AH64" i="79"/>
  <c r="AQ64" i="79" s="1"/>
  <c r="AR61" i="87"/>
  <c r="W64" i="77"/>
  <c r="AG63" i="77"/>
  <c r="AP63" i="77" s="1"/>
  <c r="AF63" i="77"/>
  <c r="AO63" i="77" s="1"/>
  <c r="AE63" i="77"/>
  <c r="AH59" i="27"/>
  <c r="AQ59" i="27" s="1"/>
  <c r="Z61" i="45"/>
  <c r="AR62" i="26"/>
  <c r="AR61" i="80"/>
  <c r="AH63" i="30"/>
  <c r="AQ63" i="30" s="1"/>
  <c r="Y63" i="37"/>
  <c r="X63" i="37"/>
  <c r="Y63" i="73"/>
  <c r="X63" i="73"/>
  <c r="X63" i="42"/>
  <c r="Y63" i="42"/>
  <c r="AF60" i="92" l="1"/>
  <c r="AO60" i="92" s="1"/>
  <c r="AI61" i="81"/>
  <c r="Y61" i="78"/>
  <c r="Z61" i="78" s="1"/>
  <c r="W61" i="92"/>
  <c r="Z63" i="37"/>
  <c r="Z63" i="93"/>
  <c r="W64" i="93" s="1"/>
  <c r="W63" i="76"/>
  <c r="W64" i="30"/>
  <c r="AE59" i="27"/>
  <c r="AF62" i="76"/>
  <c r="AO62" i="76" s="1"/>
  <c r="AF59" i="27"/>
  <c r="AO59" i="27" s="1"/>
  <c r="W62" i="41"/>
  <c r="X62" i="41" s="1"/>
  <c r="AG63" i="96"/>
  <c r="AP63" i="96" s="1"/>
  <c r="AE63" i="96"/>
  <c r="Z64" i="85"/>
  <c r="AF64" i="85" s="1"/>
  <c r="AO64" i="85" s="1"/>
  <c r="Z62" i="82"/>
  <c r="AF63" i="96"/>
  <c r="AO63" i="96" s="1"/>
  <c r="AG59" i="94"/>
  <c r="AP59" i="94" s="1"/>
  <c r="AF59" i="94"/>
  <c r="AO59" i="94" s="1"/>
  <c r="AG61" i="33"/>
  <c r="AP61" i="33" s="1"/>
  <c r="AE61" i="41"/>
  <c r="AG62" i="87"/>
  <c r="AP62" i="87" s="1"/>
  <c r="AF62" i="87"/>
  <c r="AO62" i="87" s="1"/>
  <c r="Z63" i="42"/>
  <c r="AE63" i="42" s="1"/>
  <c r="Z60" i="89"/>
  <c r="W62" i="33"/>
  <c r="AE59" i="94"/>
  <c r="AF61" i="41"/>
  <c r="AO61" i="41" s="1"/>
  <c r="Z62" i="81"/>
  <c r="AE62" i="81" s="1"/>
  <c r="AE61" i="33"/>
  <c r="AN61" i="33" s="1"/>
  <c r="Z62" i="32"/>
  <c r="W63" i="32" s="1"/>
  <c r="W63" i="87"/>
  <c r="Z61" i="88"/>
  <c r="W62" i="88" s="1"/>
  <c r="W65" i="85"/>
  <c r="AG64" i="85"/>
  <c r="AP64" i="85" s="1"/>
  <c r="AE64" i="85"/>
  <c r="W62" i="78"/>
  <c r="AG61" i="78"/>
  <c r="AP61" i="78" s="1"/>
  <c r="AE61" i="78"/>
  <c r="AF61" i="78"/>
  <c r="AO61" i="78" s="1"/>
  <c r="AR63" i="86"/>
  <c r="AR62" i="34"/>
  <c r="Y61" i="75"/>
  <c r="X61" i="75"/>
  <c r="AH63" i="37"/>
  <c r="AQ63" i="37" s="1"/>
  <c r="W62" i="45"/>
  <c r="AG61" i="45"/>
  <c r="AP61" i="45" s="1"/>
  <c r="AF61" i="45"/>
  <c r="AO61" i="45" s="1"/>
  <c r="AE61" i="45"/>
  <c r="AI63" i="77"/>
  <c r="AN63" i="77"/>
  <c r="AH63" i="42"/>
  <c r="AQ63" i="42" s="1"/>
  <c r="AF62" i="90"/>
  <c r="AO62" i="90" s="1"/>
  <c r="AG62" i="90"/>
  <c r="AP62" i="90" s="1"/>
  <c r="AE62" i="90"/>
  <c r="W63" i="90"/>
  <c r="AI63" i="26"/>
  <c r="AN63" i="26"/>
  <c r="AH64" i="86"/>
  <c r="AQ64" i="86" s="1"/>
  <c r="AI62" i="31"/>
  <c r="AN62" i="31"/>
  <c r="X64" i="28"/>
  <c r="Y64" i="28"/>
  <c r="AR60" i="78"/>
  <c r="AG63" i="38"/>
  <c r="AP63" i="38" s="1"/>
  <c r="AE63" i="38"/>
  <c r="AF63" i="38"/>
  <c r="AO63" i="38" s="1"/>
  <c r="W64" i="38"/>
  <c r="X62" i="29"/>
  <c r="Y62" i="29"/>
  <c r="AR62" i="42"/>
  <c r="AH64" i="25"/>
  <c r="AQ64" i="25" s="1"/>
  <c r="AE62" i="82"/>
  <c r="AG62" i="82"/>
  <c r="AP62" i="82" s="1"/>
  <c r="AF62" i="82"/>
  <c r="AO62" i="82" s="1"/>
  <c r="W63" i="82"/>
  <c r="W61" i="89"/>
  <c r="AE60" i="89"/>
  <c r="AG60" i="89"/>
  <c r="AP60" i="89" s="1"/>
  <c r="AF60" i="89"/>
  <c r="AO60" i="89" s="1"/>
  <c r="AR62" i="73"/>
  <c r="AN63" i="96"/>
  <c r="AI63" i="96"/>
  <c r="Y63" i="87"/>
  <c r="X63" i="87"/>
  <c r="AI62" i="44"/>
  <c r="AN62" i="44"/>
  <c r="AR63" i="25"/>
  <c r="Y63" i="83"/>
  <c r="X63" i="83"/>
  <c r="AR61" i="82"/>
  <c r="AF61" i="36"/>
  <c r="AO61" i="36" s="1"/>
  <c r="AE61" i="36"/>
  <c r="W62" i="36"/>
  <c r="AG61" i="36"/>
  <c r="AP61" i="36" s="1"/>
  <c r="AI61" i="29"/>
  <c r="AN61" i="29"/>
  <c r="AH61" i="46"/>
  <c r="AQ61" i="46" s="1"/>
  <c r="AH64" i="48"/>
  <c r="AQ64" i="48" s="1"/>
  <c r="Y61" i="74"/>
  <c r="X61" i="74"/>
  <c r="AI64" i="79"/>
  <c r="AN64" i="79"/>
  <c r="AH63" i="34"/>
  <c r="AQ63" i="34" s="1"/>
  <c r="AH61" i="47"/>
  <c r="AQ61" i="47" s="1"/>
  <c r="AH61" i="35"/>
  <c r="AQ61" i="35" s="1"/>
  <c r="X62" i="33"/>
  <c r="Y62" i="33"/>
  <c r="AI62" i="87"/>
  <c r="AN62" i="87"/>
  <c r="AH63" i="73"/>
  <c r="AQ63" i="73" s="1"/>
  <c r="AR60" i="46"/>
  <c r="AR61" i="81"/>
  <c r="Z64" i="86"/>
  <c r="AG63" i="40"/>
  <c r="AP63" i="40" s="1"/>
  <c r="AF63" i="40"/>
  <c r="AO63" i="40" s="1"/>
  <c r="AE63" i="40"/>
  <c r="W64" i="40"/>
  <c r="AI62" i="83"/>
  <c r="AN62" i="83"/>
  <c r="AR62" i="93"/>
  <c r="AR63" i="48"/>
  <c r="Z61" i="46"/>
  <c r="Z64" i="48"/>
  <c r="AN60" i="74"/>
  <c r="AI60" i="74"/>
  <c r="Z64" i="25"/>
  <c r="AH62" i="81"/>
  <c r="AQ62" i="81" s="1"/>
  <c r="Z61" i="47"/>
  <c r="AR62" i="37"/>
  <c r="X63" i="76"/>
  <c r="Y63" i="76"/>
  <c r="AN63" i="95"/>
  <c r="AI63" i="95"/>
  <c r="X62" i="39"/>
  <c r="Y62" i="39"/>
  <c r="Y64" i="30"/>
  <c r="X64" i="30"/>
  <c r="Y60" i="27"/>
  <c r="X60" i="27"/>
  <c r="AN59" i="94"/>
  <c r="AN61" i="41"/>
  <c r="AI61" i="41"/>
  <c r="AG63" i="37"/>
  <c r="AP63" i="37" s="1"/>
  <c r="AF63" i="37"/>
  <c r="AO63" i="37" s="1"/>
  <c r="AE63" i="37"/>
  <c r="W64" i="37"/>
  <c r="X64" i="77"/>
  <c r="Z64" i="77" s="1"/>
  <c r="Y64" i="77"/>
  <c r="AH65" i="91"/>
  <c r="AQ65" i="91" s="1"/>
  <c r="Z63" i="34"/>
  <c r="Z61" i="35"/>
  <c r="Z63" i="73"/>
  <c r="AR64" i="91"/>
  <c r="Y64" i="26"/>
  <c r="X64" i="26"/>
  <c r="AR63" i="85"/>
  <c r="AH61" i="88"/>
  <c r="AQ61" i="88" s="1"/>
  <c r="AR61" i="32"/>
  <c r="AG62" i="80"/>
  <c r="AP62" i="80" s="1"/>
  <c r="AF62" i="80"/>
  <c r="AO62" i="80" s="1"/>
  <c r="AE62" i="80"/>
  <c r="W63" i="80"/>
  <c r="Y63" i="31"/>
  <c r="X63" i="31"/>
  <c r="X62" i="84"/>
  <c r="Y62" i="84"/>
  <c r="AH63" i="93"/>
  <c r="AQ63" i="93" s="1"/>
  <c r="AH61" i="78"/>
  <c r="AQ61" i="78" s="1"/>
  <c r="AI62" i="76"/>
  <c r="AN62" i="76"/>
  <c r="X64" i="96"/>
  <c r="Y64" i="96"/>
  <c r="X64" i="95"/>
  <c r="Y64" i="95"/>
  <c r="AN61" i="39"/>
  <c r="AI61" i="39"/>
  <c r="AI63" i="30"/>
  <c r="AN63" i="30"/>
  <c r="X60" i="94"/>
  <c r="Y60" i="94"/>
  <c r="AI60" i="92"/>
  <c r="AN60" i="92"/>
  <c r="X63" i="44"/>
  <c r="Y63" i="44"/>
  <c r="AR59" i="89"/>
  <c r="X61" i="92"/>
  <c r="Y61" i="92"/>
  <c r="AN60" i="75"/>
  <c r="AI60" i="75"/>
  <c r="AE61" i="43"/>
  <c r="AG61" i="43"/>
  <c r="AP61" i="43" s="1"/>
  <c r="W62" i="43"/>
  <c r="AF61" i="43"/>
  <c r="AO61" i="43" s="1"/>
  <c r="AN61" i="84"/>
  <c r="AI61" i="84"/>
  <c r="AN63" i="28"/>
  <c r="AI63" i="28"/>
  <c r="AH64" i="85"/>
  <c r="AQ64" i="85" s="1"/>
  <c r="Z65" i="91"/>
  <c r="AR60" i="47"/>
  <c r="AR60" i="35"/>
  <c r="AH62" i="32"/>
  <c r="AQ62" i="32" s="1"/>
  <c r="X65" i="79"/>
  <c r="Y65" i="79"/>
  <c r="AH62" i="82"/>
  <c r="AQ62" i="82" s="1"/>
  <c r="AH60" i="89"/>
  <c r="AQ60" i="89" s="1"/>
  <c r="AR60" i="88"/>
  <c r="AI59" i="27"/>
  <c r="AN59" i="27"/>
  <c r="AE63" i="93" l="1"/>
  <c r="AF63" i="93"/>
  <c r="AO63" i="93" s="1"/>
  <c r="AG63" i="93"/>
  <c r="AP63" i="93" s="1"/>
  <c r="Y62" i="41"/>
  <c r="AF62" i="81"/>
  <c r="AO62" i="81" s="1"/>
  <c r="Z60" i="94"/>
  <c r="W61" i="94" s="1"/>
  <c r="Z63" i="44"/>
  <c r="W63" i="81"/>
  <c r="AI59" i="94"/>
  <c r="AG63" i="42"/>
  <c r="AP63" i="42" s="1"/>
  <c r="AG62" i="81"/>
  <c r="AP62" i="81" s="1"/>
  <c r="Z65" i="79"/>
  <c r="AF65" i="79" s="1"/>
  <c r="AO65" i="79" s="1"/>
  <c r="AI61" i="33"/>
  <c r="AF63" i="42"/>
  <c r="AO63" i="42" s="1"/>
  <c r="AE62" i="32"/>
  <c r="Z64" i="95"/>
  <c r="Z61" i="74"/>
  <c r="W64" i="42"/>
  <c r="X64" i="42" s="1"/>
  <c r="AF62" i="32"/>
  <c r="AO62" i="32" s="1"/>
  <c r="Z62" i="39"/>
  <c r="W63" i="39" s="1"/>
  <c r="Z61" i="75"/>
  <c r="Z63" i="76"/>
  <c r="AG63" i="76" s="1"/>
  <c r="AP63" i="76" s="1"/>
  <c r="Z62" i="41"/>
  <c r="AF61" i="88"/>
  <c r="AO61" i="88" s="1"/>
  <c r="Z62" i="84"/>
  <c r="AG61" i="88"/>
  <c r="AP61" i="88" s="1"/>
  <c r="AG62" i="32"/>
  <c r="AP62" i="32" s="1"/>
  <c r="AE61" i="88"/>
  <c r="Z61" i="92"/>
  <c r="AE61" i="92" s="1"/>
  <c r="AE64" i="77"/>
  <c r="W65" i="77"/>
  <c r="AF64" i="77"/>
  <c r="AO64" i="77" s="1"/>
  <c r="AG64" i="77"/>
  <c r="AP64" i="77" s="1"/>
  <c r="AR63" i="28"/>
  <c r="AN62" i="80"/>
  <c r="AI62" i="80"/>
  <c r="AH64" i="26"/>
  <c r="AQ64" i="26" s="1"/>
  <c r="AN63" i="37"/>
  <c r="AI63" i="37"/>
  <c r="AR59" i="94"/>
  <c r="AR59" i="27"/>
  <c r="Y62" i="43"/>
  <c r="X62" i="43"/>
  <c r="AH63" i="44"/>
  <c r="AQ63" i="44" s="1"/>
  <c r="AH64" i="95"/>
  <c r="AQ64" i="95" s="1"/>
  <c r="AR62" i="76"/>
  <c r="AH62" i="84"/>
  <c r="AQ62" i="84" s="1"/>
  <c r="Y63" i="80"/>
  <c r="X63" i="80"/>
  <c r="AG63" i="73"/>
  <c r="AP63" i="73" s="1"/>
  <c r="AF63" i="73"/>
  <c r="AO63" i="73" s="1"/>
  <c r="AE63" i="73"/>
  <c r="W64" i="73"/>
  <c r="Y64" i="37"/>
  <c r="X64" i="37"/>
  <c r="AH62" i="41"/>
  <c r="AQ62" i="41" s="1"/>
  <c r="AR60" i="74"/>
  <c r="AN63" i="40"/>
  <c r="AI63" i="40"/>
  <c r="AR63" i="96"/>
  <c r="AI60" i="89"/>
  <c r="AN60" i="89"/>
  <c r="X64" i="38"/>
  <c r="Y64" i="38"/>
  <c r="AR63" i="26"/>
  <c r="AR63" i="77"/>
  <c r="AE63" i="44"/>
  <c r="AG63" i="44"/>
  <c r="AP63" i="44" s="1"/>
  <c r="W64" i="44"/>
  <c r="AF63" i="44"/>
  <c r="AO63" i="44" s="1"/>
  <c r="W62" i="74"/>
  <c r="AG61" i="74"/>
  <c r="AP61" i="74" s="1"/>
  <c r="AF61" i="74"/>
  <c r="AO61" i="74" s="1"/>
  <c r="AE61" i="74"/>
  <c r="AR61" i="29"/>
  <c r="AN62" i="82"/>
  <c r="AI62" i="82"/>
  <c r="Y63" i="90"/>
  <c r="X63" i="90"/>
  <c r="AI61" i="45"/>
  <c r="AN61" i="45"/>
  <c r="W62" i="75"/>
  <c r="AG61" i="75"/>
  <c r="AP61" i="75" s="1"/>
  <c r="AF61" i="75"/>
  <c r="AO61" i="75" s="1"/>
  <c r="AE61" i="75"/>
  <c r="AI61" i="78"/>
  <c r="AN61" i="78"/>
  <c r="AH65" i="79"/>
  <c r="AQ65" i="79" s="1"/>
  <c r="AR63" i="30"/>
  <c r="AH63" i="31"/>
  <c r="AQ63" i="31" s="1"/>
  <c r="AF63" i="34"/>
  <c r="AO63" i="34" s="1"/>
  <c r="AG63" i="34"/>
  <c r="AP63" i="34" s="1"/>
  <c r="W64" i="34"/>
  <c r="AE63" i="34"/>
  <c r="AH60" i="27"/>
  <c r="AQ60" i="27" s="1"/>
  <c r="AH64" i="30"/>
  <c r="AQ64" i="30" s="1"/>
  <c r="AH62" i="39"/>
  <c r="AQ62" i="39" s="1"/>
  <c r="AG64" i="48"/>
  <c r="AP64" i="48" s="1"/>
  <c r="AF64" i="48"/>
  <c r="AO64" i="48" s="1"/>
  <c r="AE64" i="48"/>
  <c r="W65" i="48"/>
  <c r="AR62" i="87"/>
  <c r="AN63" i="42"/>
  <c r="X61" i="89"/>
  <c r="Y61" i="89"/>
  <c r="AH64" i="28"/>
  <c r="AQ64" i="28" s="1"/>
  <c r="AN62" i="90"/>
  <c r="AI62" i="90"/>
  <c r="AN61" i="88"/>
  <c r="AI64" i="85"/>
  <c r="AN64" i="85"/>
  <c r="AN63" i="38"/>
  <c r="AI63" i="38"/>
  <c r="Z64" i="28"/>
  <c r="X64" i="93"/>
  <c r="Y64" i="93"/>
  <c r="AN62" i="81"/>
  <c r="AI62" i="81"/>
  <c r="AF65" i="91"/>
  <c r="AO65" i="91" s="1"/>
  <c r="AE65" i="91"/>
  <c r="AG65" i="91"/>
  <c r="AP65" i="91" s="1"/>
  <c r="W66" i="91"/>
  <c r="AH61" i="92"/>
  <c r="AQ61" i="92" s="1"/>
  <c r="AF64" i="95"/>
  <c r="AO64" i="95" s="1"/>
  <c r="AG64" i="95"/>
  <c r="AP64" i="95" s="1"/>
  <c r="AE64" i="95"/>
  <c r="W65" i="95"/>
  <c r="W63" i="84"/>
  <c r="AE62" i="84"/>
  <c r="AF62" i="84"/>
  <c r="AO62" i="84" s="1"/>
  <c r="AG62" i="84"/>
  <c r="AP62" i="84" s="1"/>
  <c r="W62" i="35"/>
  <c r="AG61" i="35"/>
  <c r="AP61" i="35" s="1"/>
  <c r="AF61" i="35"/>
  <c r="AO61" i="35" s="1"/>
  <c r="AE61" i="35"/>
  <c r="W63" i="41"/>
  <c r="AG62" i="41"/>
  <c r="AP62" i="41" s="1"/>
  <c r="AF62" i="41"/>
  <c r="AO62" i="41" s="1"/>
  <c r="AE62" i="41"/>
  <c r="AH63" i="76"/>
  <c r="AQ63" i="76" s="1"/>
  <c r="AR61" i="84"/>
  <c r="AR61" i="39"/>
  <c r="AH64" i="96"/>
  <c r="AQ64" i="96" s="1"/>
  <c r="AE61" i="46"/>
  <c r="W62" i="46"/>
  <c r="AG61" i="46"/>
  <c r="AP61" i="46" s="1"/>
  <c r="AF61" i="46"/>
  <c r="AO61" i="46" s="1"/>
  <c r="Z63" i="31"/>
  <c r="AR61" i="41"/>
  <c r="Z60" i="27"/>
  <c r="Z64" i="30"/>
  <c r="AR63" i="95"/>
  <c r="AH62" i="33"/>
  <c r="AQ62" i="33" s="1"/>
  <c r="AR64" i="79"/>
  <c r="Y62" i="36"/>
  <c r="X62" i="36"/>
  <c r="AH62" i="29"/>
  <c r="AQ62" i="29" s="1"/>
  <c r="X62" i="78"/>
  <c r="Y62" i="78"/>
  <c r="Y62" i="88"/>
  <c r="X62" i="88"/>
  <c r="Y63" i="81"/>
  <c r="X63" i="81"/>
  <c r="Y63" i="32"/>
  <c r="X63" i="32"/>
  <c r="AI61" i="43"/>
  <c r="AN61" i="43"/>
  <c r="AR60" i="92"/>
  <c r="Z64" i="26"/>
  <c r="AH64" i="77"/>
  <c r="AQ64" i="77" s="1"/>
  <c r="AR62" i="83"/>
  <c r="W65" i="86"/>
  <c r="AE64" i="86"/>
  <c r="AF64" i="86"/>
  <c r="AO64" i="86" s="1"/>
  <c r="AG64" i="86"/>
  <c r="AP64" i="86" s="1"/>
  <c r="AH63" i="83"/>
  <c r="AQ63" i="83" s="1"/>
  <c r="AR62" i="44"/>
  <c r="AH63" i="87"/>
  <c r="AQ63" i="87" s="1"/>
  <c r="X63" i="82"/>
  <c r="Y63" i="82"/>
  <c r="AR60" i="75"/>
  <c r="Z64" i="96"/>
  <c r="AH60" i="94"/>
  <c r="AQ60" i="94" s="1"/>
  <c r="AR61" i="33"/>
  <c r="AE61" i="47"/>
  <c r="AF61" i="47"/>
  <c r="AO61" i="47" s="1"/>
  <c r="W62" i="47"/>
  <c r="AG61" i="47"/>
  <c r="AP61" i="47" s="1"/>
  <c r="AE64" i="25"/>
  <c r="W65" i="25"/>
  <c r="AG64" i="25"/>
  <c r="AP64" i="25" s="1"/>
  <c r="AF64" i="25"/>
  <c r="AO64" i="25" s="1"/>
  <c r="X64" i="40"/>
  <c r="Y64" i="40"/>
  <c r="Z62" i="33"/>
  <c r="AH61" i="74"/>
  <c r="AQ61" i="74" s="1"/>
  <c r="AI61" i="36"/>
  <c r="AN61" i="36"/>
  <c r="Z63" i="83"/>
  <c r="Z63" i="87"/>
  <c r="Z62" i="29"/>
  <c r="AR62" i="31"/>
  <c r="Y62" i="45"/>
  <c r="X62" i="45"/>
  <c r="AH61" i="75"/>
  <c r="AQ61" i="75" s="1"/>
  <c r="AI63" i="93"/>
  <c r="AN63" i="93"/>
  <c r="AI62" i="32"/>
  <c r="AN62" i="32"/>
  <c r="Y65" i="85"/>
  <c r="X65" i="85"/>
  <c r="AE60" i="94" l="1"/>
  <c r="W66" i="79"/>
  <c r="AG65" i="79"/>
  <c r="AP65" i="79" s="1"/>
  <c r="AF60" i="94"/>
  <c r="AO60" i="94" s="1"/>
  <c r="AE65" i="79"/>
  <c r="AG60" i="94"/>
  <c r="AP60" i="94" s="1"/>
  <c r="Y64" i="42"/>
  <c r="AE63" i="76"/>
  <c r="AF63" i="76"/>
  <c r="AO63" i="76" s="1"/>
  <c r="Z63" i="90"/>
  <c r="W64" i="90" s="1"/>
  <c r="Z62" i="43"/>
  <c r="W62" i="92"/>
  <c r="X62" i="92" s="1"/>
  <c r="AG61" i="92"/>
  <c r="AP61" i="92" s="1"/>
  <c r="W64" i="76"/>
  <c r="AF61" i="92"/>
  <c r="AO61" i="92" s="1"/>
  <c r="AI61" i="88"/>
  <c r="AE62" i="39"/>
  <c r="Z62" i="36"/>
  <c r="W63" i="36" s="1"/>
  <c r="AF62" i="39"/>
  <c r="AO62" i="39" s="1"/>
  <c r="Z62" i="88"/>
  <c r="AE62" i="88" s="1"/>
  <c r="AI63" i="42"/>
  <c r="AG62" i="39"/>
  <c r="AP62" i="39" s="1"/>
  <c r="Z64" i="93"/>
  <c r="AE64" i="93" s="1"/>
  <c r="Z61" i="89"/>
  <c r="AF61" i="89" s="1"/>
  <c r="AO61" i="89" s="1"/>
  <c r="Z64" i="42"/>
  <c r="Z62" i="45"/>
  <c r="AE62" i="45" s="1"/>
  <c r="Z63" i="32"/>
  <c r="Z63" i="80"/>
  <c r="AF63" i="80" s="1"/>
  <c r="AO63" i="80" s="1"/>
  <c r="Z64" i="40"/>
  <c r="W65" i="40" s="1"/>
  <c r="Z64" i="38"/>
  <c r="AG64" i="38" s="1"/>
  <c r="AP64" i="38" s="1"/>
  <c r="Z63" i="82"/>
  <c r="AG63" i="82" s="1"/>
  <c r="AP63" i="82" s="1"/>
  <c r="W64" i="82"/>
  <c r="AF63" i="90"/>
  <c r="AO63" i="90" s="1"/>
  <c r="AG63" i="90"/>
  <c r="AP63" i="90" s="1"/>
  <c r="AE63" i="90"/>
  <c r="AF64" i="93"/>
  <c r="AO64" i="93" s="1"/>
  <c r="AG64" i="93"/>
  <c r="AP64" i="93" s="1"/>
  <c r="AG62" i="36"/>
  <c r="AP62" i="36" s="1"/>
  <c r="AG64" i="40"/>
  <c r="AP64" i="40" s="1"/>
  <c r="AE64" i="40"/>
  <c r="AF64" i="40"/>
  <c r="AO64" i="40" s="1"/>
  <c r="AG62" i="88"/>
  <c r="AP62" i="88" s="1"/>
  <c r="AR64" i="85"/>
  <c r="AH65" i="85"/>
  <c r="AQ65" i="85" s="1"/>
  <c r="AR63" i="93"/>
  <c r="AH62" i="45"/>
  <c r="AQ62" i="45" s="1"/>
  <c r="AG63" i="87"/>
  <c r="AP63" i="87" s="1"/>
  <c r="AF63" i="87"/>
  <c r="AO63" i="87" s="1"/>
  <c r="AE63" i="87"/>
  <c r="W64" i="87"/>
  <c r="AG64" i="96"/>
  <c r="AP64" i="96" s="1"/>
  <c r="AF64" i="96"/>
  <c r="AO64" i="96" s="1"/>
  <c r="W65" i="96"/>
  <c r="AE64" i="96"/>
  <c r="AE64" i="26"/>
  <c r="W65" i="26"/>
  <c r="AG64" i="26"/>
  <c r="AP64" i="26" s="1"/>
  <c r="AF64" i="26"/>
  <c r="AO64" i="26" s="1"/>
  <c r="X62" i="46"/>
  <c r="Y62" i="46"/>
  <c r="X63" i="84"/>
  <c r="Y63" i="84"/>
  <c r="AH61" i="89"/>
  <c r="AQ61" i="89" s="1"/>
  <c r="X65" i="48"/>
  <c r="Y65" i="48"/>
  <c r="X62" i="74"/>
  <c r="Y62" i="74"/>
  <c r="Y64" i="73"/>
  <c r="X64" i="73"/>
  <c r="AR63" i="37"/>
  <c r="Y66" i="79"/>
  <c r="X66" i="79"/>
  <c r="Z66" i="79" s="1"/>
  <c r="Y63" i="39"/>
  <c r="X63" i="39"/>
  <c r="AG63" i="83"/>
  <c r="AP63" i="83" s="1"/>
  <c r="AF63" i="83"/>
  <c r="AO63" i="83" s="1"/>
  <c r="W64" i="83"/>
  <c r="AE63" i="83"/>
  <c r="AG63" i="32"/>
  <c r="AP63" i="32" s="1"/>
  <c r="AF63" i="32"/>
  <c r="AO63" i="32" s="1"/>
  <c r="AE63" i="32"/>
  <c r="W64" i="32"/>
  <c r="Y62" i="35"/>
  <c r="X62" i="35"/>
  <c r="X65" i="95"/>
  <c r="Y65" i="95"/>
  <c r="AI64" i="48"/>
  <c r="AN64" i="48"/>
  <c r="AR62" i="82"/>
  <c r="AN60" i="94"/>
  <c r="AG62" i="43"/>
  <c r="AP62" i="43" s="1"/>
  <c r="AF62" i="43"/>
  <c r="AO62" i="43" s="1"/>
  <c r="AE62" i="43"/>
  <c r="W63" i="43"/>
  <c r="AR62" i="80"/>
  <c r="AI65" i="79"/>
  <c r="AN65" i="79"/>
  <c r="Z65" i="85"/>
  <c r="Y62" i="47"/>
  <c r="X62" i="47"/>
  <c r="AI64" i="86"/>
  <c r="AN64" i="86"/>
  <c r="AH63" i="81"/>
  <c r="AQ63" i="81" s="1"/>
  <c r="AE63" i="31"/>
  <c r="W64" i="31"/>
  <c r="AG63" i="31"/>
  <c r="AP63" i="31" s="1"/>
  <c r="AF63" i="31"/>
  <c r="AO63" i="31" s="1"/>
  <c r="X63" i="41"/>
  <c r="Y63" i="41"/>
  <c r="AI64" i="95"/>
  <c r="AN64" i="95"/>
  <c r="AN65" i="91"/>
  <c r="AI65" i="91"/>
  <c r="AR61" i="88"/>
  <c r="AN63" i="34"/>
  <c r="AI63" i="34"/>
  <c r="AR61" i="78"/>
  <c r="AI61" i="74"/>
  <c r="AN61" i="74"/>
  <c r="X64" i="44"/>
  <c r="Y64" i="44"/>
  <c r="AR60" i="89"/>
  <c r="AH64" i="37"/>
  <c r="AQ64" i="37" s="1"/>
  <c r="AI63" i="76"/>
  <c r="AN63" i="76"/>
  <c r="AI62" i="39"/>
  <c r="AN62" i="39"/>
  <c r="AI61" i="35"/>
  <c r="AN61" i="35"/>
  <c r="W65" i="28"/>
  <c r="AG64" i="28"/>
  <c r="AP64" i="28" s="1"/>
  <c r="AF64" i="28"/>
  <c r="AO64" i="28" s="1"/>
  <c r="AE64" i="28"/>
  <c r="AR63" i="42"/>
  <c r="AI61" i="75"/>
  <c r="AN61" i="75"/>
  <c r="AR61" i="45"/>
  <c r="AH64" i="93"/>
  <c r="AQ64" i="93" s="1"/>
  <c r="X62" i="75"/>
  <c r="Y62" i="75"/>
  <c r="AN63" i="73"/>
  <c r="AI63" i="73"/>
  <c r="AF62" i="33"/>
  <c r="AO62" i="33" s="1"/>
  <c r="AE62" i="33"/>
  <c r="W63" i="33"/>
  <c r="AG62" i="33"/>
  <c r="AP62" i="33" s="1"/>
  <c r="AH62" i="78"/>
  <c r="AQ62" i="78" s="1"/>
  <c r="AR62" i="32"/>
  <c r="Y65" i="25"/>
  <c r="X65" i="25"/>
  <c r="AI61" i="47"/>
  <c r="AN61" i="47"/>
  <c r="AH63" i="82"/>
  <c r="AQ63" i="82" s="1"/>
  <c r="X65" i="86"/>
  <c r="Y65" i="86"/>
  <c r="AR61" i="43"/>
  <c r="Z63" i="81"/>
  <c r="Z62" i="78"/>
  <c r="AH62" i="36"/>
  <c r="AQ62" i="36" s="1"/>
  <c r="AF64" i="30"/>
  <c r="AO64" i="30" s="1"/>
  <c r="AE64" i="30"/>
  <c r="W65" i="30"/>
  <c r="AG64" i="30"/>
  <c r="AP64" i="30" s="1"/>
  <c r="AI62" i="41"/>
  <c r="AN62" i="41"/>
  <c r="AI62" i="84"/>
  <c r="AN62" i="84"/>
  <c r="AR62" i="81"/>
  <c r="AR63" i="38"/>
  <c r="AR62" i="90"/>
  <c r="X64" i="34"/>
  <c r="Y64" i="34"/>
  <c r="AH63" i="90"/>
  <c r="AQ63" i="90" s="1"/>
  <c r="AH64" i="42"/>
  <c r="AQ64" i="42" s="1"/>
  <c r="Z64" i="37"/>
  <c r="AH63" i="80"/>
  <c r="AQ63" i="80" s="1"/>
  <c r="X65" i="77"/>
  <c r="Y65" i="77"/>
  <c r="AF62" i="45"/>
  <c r="AO62" i="45" s="1"/>
  <c r="AG62" i="45"/>
  <c r="AP62" i="45" s="1"/>
  <c r="AI61" i="46"/>
  <c r="AN61" i="46"/>
  <c r="AR61" i="36"/>
  <c r="AG62" i="29"/>
  <c r="AP62" i="29" s="1"/>
  <c r="AF62" i="29"/>
  <c r="AO62" i="29" s="1"/>
  <c r="AE62" i="29"/>
  <c r="W63" i="29"/>
  <c r="AH64" i="40"/>
  <c r="AQ64" i="40" s="1"/>
  <c r="AI64" i="25"/>
  <c r="AN64" i="25"/>
  <c r="AH63" i="32"/>
  <c r="AQ63" i="32" s="1"/>
  <c r="AH62" i="88"/>
  <c r="AQ62" i="88" s="1"/>
  <c r="AE60" i="27"/>
  <c r="W61" i="27"/>
  <c r="AG60" i="27"/>
  <c r="AP60" i="27" s="1"/>
  <c r="AF60" i="27"/>
  <c r="AO60" i="27" s="1"/>
  <c r="Y66" i="91"/>
  <c r="X66" i="91"/>
  <c r="AG64" i="42"/>
  <c r="AP64" i="42" s="1"/>
  <c r="AF64" i="42"/>
  <c r="AO64" i="42" s="1"/>
  <c r="AE64" i="42"/>
  <c r="W65" i="42"/>
  <c r="AN63" i="44"/>
  <c r="AI63" i="44"/>
  <c r="AH64" i="38"/>
  <c r="AQ64" i="38" s="1"/>
  <c r="AR63" i="40"/>
  <c r="X61" i="94"/>
  <c r="Z61" i="94" s="1"/>
  <c r="Y61" i="94"/>
  <c r="AH62" i="43"/>
  <c r="AQ62" i="43" s="1"/>
  <c r="Y64" i="76"/>
  <c r="X64" i="76"/>
  <c r="AI61" i="92"/>
  <c r="AN61" i="92"/>
  <c r="AI64" i="77"/>
  <c r="AN64" i="77"/>
  <c r="W62" i="89" l="1"/>
  <c r="AG61" i="89"/>
  <c r="AP61" i="89" s="1"/>
  <c r="W65" i="93"/>
  <c r="AI60" i="94"/>
  <c r="AE61" i="89"/>
  <c r="Y62" i="92"/>
  <c r="Z62" i="92" s="1"/>
  <c r="AE62" i="36"/>
  <c r="AE63" i="80"/>
  <c r="AF64" i="38"/>
  <c r="AO64" i="38" s="1"/>
  <c r="AF62" i="36"/>
  <c r="AO62" i="36" s="1"/>
  <c r="AE64" i="38"/>
  <c r="W65" i="38"/>
  <c r="Y65" i="38" s="1"/>
  <c r="AE63" i="82"/>
  <c r="Z65" i="77"/>
  <c r="AE65" i="77" s="1"/>
  <c r="Z62" i="47"/>
  <c r="Z65" i="48"/>
  <c r="W66" i="48" s="1"/>
  <c r="W63" i="88"/>
  <c r="Z65" i="95"/>
  <c r="AG65" i="95" s="1"/>
  <c r="AP65" i="95" s="1"/>
  <c r="AF62" i="88"/>
  <c r="AO62" i="88" s="1"/>
  <c r="W63" i="45"/>
  <c r="Z64" i="44"/>
  <c r="AG63" i="80"/>
  <c r="AP63" i="80" s="1"/>
  <c r="Z65" i="86"/>
  <c r="W66" i="86" s="1"/>
  <c r="Z62" i="74"/>
  <c r="AE62" i="74" s="1"/>
  <c r="W64" i="80"/>
  <c r="X64" i="80" s="1"/>
  <c r="Z66" i="91"/>
  <c r="AG66" i="91" s="1"/>
  <c r="AP66" i="91" s="1"/>
  <c r="AF63" i="82"/>
  <c r="AO63" i="82" s="1"/>
  <c r="Z63" i="41"/>
  <c r="AG63" i="41" s="1"/>
  <c r="AP63" i="41" s="1"/>
  <c r="AG65" i="77"/>
  <c r="AP65" i="77" s="1"/>
  <c r="AF65" i="77"/>
  <c r="AO65" i="77" s="1"/>
  <c r="W66" i="77"/>
  <c r="AE65" i="48"/>
  <c r="AN64" i="42"/>
  <c r="AI64" i="42"/>
  <c r="AF62" i="78"/>
  <c r="AO62" i="78" s="1"/>
  <c r="AE62" i="78"/>
  <c r="W63" i="78"/>
  <c r="AG62" i="78"/>
  <c r="AP62" i="78" s="1"/>
  <c r="AE65" i="86"/>
  <c r="AG65" i="86"/>
  <c r="AP65" i="86" s="1"/>
  <c r="AR61" i="75"/>
  <c r="Y64" i="31"/>
  <c r="X64" i="31"/>
  <c r="AN62" i="43"/>
  <c r="AI62" i="43"/>
  <c r="AG66" i="79"/>
  <c r="AP66" i="79" s="1"/>
  <c r="AF66" i="79"/>
  <c r="AO66" i="79" s="1"/>
  <c r="AE66" i="79"/>
  <c r="W67" i="79"/>
  <c r="AH64" i="73"/>
  <c r="AQ64" i="73" s="1"/>
  <c r="AH62" i="46"/>
  <c r="AQ62" i="46" s="1"/>
  <c r="AI64" i="26"/>
  <c r="AN64" i="26"/>
  <c r="X64" i="87"/>
  <c r="Y64" i="87"/>
  <c r="AN62" i="36"/>
  <c r="AI62" i="36"/>
  <c r="AR64" i="77"/>
  <c r="AH61" i="94"/>
  <c r="AQ61" i="94" s="1"/>
  <c r="AF66" i="91"/>
  <c r="AO66" i="91" s="1"/>
  <c r="AE66" i="91"/>
  <c r="W67" i="91"/>
  <c r="X63" i="29"/>
  <c r="Y63" i="29"/>
  <c r="AR62" i="84"/>
  <c r="AI64" i="30"/>
  <c r="AN64" i="30"/>
  <c r="AH65" i="86"/>
  <c r="AQ65" i="86" s="1"/>
  <c r="AR63" i="73"/>
  <c r="AR62" i="39"/>
  <c r="AG64" i="44"/>
  <c r="AP64" i="44" s="1"/>
  <c r="AF64" i="44"/>
  <c r="AO64" i="44" s="1"/>
  <c r="W65" i="44"/>
  <c r="AE64" i="44"/>
  <c r="AR64" i="95"/>
  <c r="AG62" i="47"/>
  <c r="AP62" i="47" s="1"/>
  <c r="AE62" i="47"/>
  <c r="W63" i="47"/>
  <c r="AF62" i="47"/>
  <c r="AO62" i="47" s="1"/>
  <c r="X63" i="43"/>
  <c r="Y63" i="43"/>
  <c r="AR60" i="94"/>
  <c r="AE65" i="95"/>
  <c r="AN63" i="32"/>
  <c r="AI63" i="32"/>
  <c r="AG62" i="74"/>
  <c r="AP62" i="74" s="1"/>
  <c r="Y65" i="26"/>
  <c r="X65" i="26"/>
  <c r="Y63" i="36"/>
  <c r="X63" i="36"/>
  <c r="AN62" i="29"/>
  <c r="AI62" i="29"/>
  <c r="AR61" i="46"/>
  <c r="AH62" i="35"/>
  <c r="AQ62" i="35" s="1"/>
  <c r="AH65" i="77"/>
  <c r="AQ65" i="77" s="1"/>
  <c r="AR62" i="41"/>
  <c r="W64" i="81"/>
  <c r="AE63" i="81"/>
  <c r="AF63" i="81"/>
  <c r="AO63" i="81" s="1"/>
  <c r="AG63" i="81"/>
  <c r="AP63" i="81" s="1"/>
  <c r="AR61" i="47"/>
  <c r="Y63" i="33"/>
  <c r="X63" i="33"/>
  <c r="Z63" i="33" s="1"/>
  <c r="Y65" i="28"/>
  <c r="X65" i="28"/>
  <c r="AR63" i="76"/>
  <c r="AR61" i="74"/>
  <c r="AH63" i="41"/>
  <c r="AQ63" i="41" s="1"/>
  <c r="AI63" i="31"/>
  <c r="AN63" i="31"/>
  <c r="AN61" i="89"/>
  <c r="AI61" i="89"/>
  <c r="AH63" i="39"/>
  <c r="AQ63" i="39" s="1"/>
  <c r="AH65" i="48"/>
  <c r="AQ65" i="48" s="1"/>
  <c r="Z62" i="46"/>
  <c r="AN64" i="96"/>
  <c r="AI64" i="96"/>
  <c r="AI64" i="93"/>
  <c r="AN64" i="93"/>
  <c r="AN63" i="82"/>
  <c r="AI63" i="82"/>
  <c r="AI63" i="80"/>
  <c r="AN63" i="80"/>
  <c r="AR63" i="44"/>
  <c r="W65" i="37"/>
  <c r="AG64" i="37"/>
  <c r="AP64" i="37" s="1"/>
  <c r="AF64" i="37"/>
  <c r="AO64" i="37" s="1"/>
  <c r="AE64" i="37"/>
  <c r="AH64" i="34"/>
  <c r="AQ64" i="34" s="1"/>
  <c r="AH65" i="25"/>
  <c r="AQ65" i="25" s="1"/>
  <c r="AH62" i="75"/>
  <c r="AQ62" i="75" s="1"/>
  <c r="AR65" i="91"/>
  <c r="AR64" i="86"/>
  <c r="AR65" i="79"/>
  <c r="Z62" i="35"/>
  <c r="AH62" i="92"/>
  <c r="AQ62" i="92" s="1"/>
  <c r="Z64" i="73"/>
  <c r="AN63" i="87"/>
  <c r="AI63" i="87"/>
  <c r="AN62" i="88"/>
  <c r="AI62" i="88"/>
  <c r="X64" i="90"/>
  <c r="Y64" i="90"/>
  <c r="Y64" i="82"/>
  <c r="X64" i="82"/>
  <c r="AF61" i="94"/>
  <c r="AO61" i="94" s="1"/>
  <c r="W62" i="94"/>
  <c r="AG61" i="94"/>
  <c r="AP61" i="94" s="1"/>
  <c r="AE61" i="94"/>
  <c r="AF65" i="85"/>
  <c r="AO65" i="85" s="1"/>
  <c r="AE65" i="85"/>
  <c r="W66" i="85"/>
  <c r="AG65" i="85"/>
  <c r="AP65" i="85" s="1"/>
  <c r="AI64" i="38"/>
  <c r="AN64" i="38"/>
  <c r="AI64" i="40"/>
  <c r="AN64" i="40"/>
  <c r="X65" i="93"/>
  <c r="Z65" i="93" s="1"/>
  <c r="Y65" i="93"/>
  <c r="X61" i="27"/>
  <c r="Y61" i="27"/>
  <c r="Y63" i="45"/>
  <c r="X63" i="45"/>
  <c r="Z64" i="34"/>
  <c r="Z65" i="25"/>
  <c r="AN62" i="33"/>
  <c r="AI62" i="33"/>
  <c r="Z62" i="75"/>
  <c r="AI64" i="28"/>
  <c r="AN64" i="28"/>
  <c r="AR61" i="35"/>
  <c r="AH62" i="47"/>
  <c r="AQ62" i="47" s="1"/>
  <c r="AR64" i="48"/>
  <c r="AN63" i="83"/>
  <c r="AI63" i="83"/>
  <c r="Z63" i="39"/>
  <c r="AH63" i="84"/>
  <c r="AQ63" i="84" s="1"/>
  <c r="X65" i="96"/>
  <c r="Y65" i="96"/>
  <c r="X63" i="88"/>
  <c r="Y63" i="88"/>
  <c r="X65" i="40"/>
  <c r="Y65" i="40"/>
  <c r="AN63" i="90"/>
  <c r="AI63" i="90"/>
  <c r="AR61" i="92"/>
  <c r="AH64" i="76"/>
  <c r="AQ64" i="76" s="1"/>
  <c r="AH66" i="91"/>
  <c r="AQ66" i="91" s="1"/>
  <c r="Z64" i="76"/>
  <c r="X65" i="42"/>
  <c r="Y65" i="42"/>
  <c r="AI60" i="27"/>
  <c r="AN60" i="27"/>
  <c r="AR64" i="25"/>
  <c r="AI62" i="45"/>
  <c r="AN62" i="45"/>
  <c r="Y65" i="30"/>
  <c r="X65" i="30"/>
  <c r="AH64" i="44"/>
  <c r="AQ64" i="44" s="1"/>
  <c r="AR63" i="34"/>
  <c r="X62" i="89"/>
  <c r="Y62" i="89"/>
  <c r="AH65" i="95"/>
  <c r="AQ65" i="95" s="1"/>
  <c r="Y64" i="32"/>
  <c r="X64" i="32"/>
  <c r="Y64" i="83"/>
  <c r="X64" i="83"/>
  <c r="AH66" i="79"/>
  <c r="AQ66" i="79" s="1"/>
  <c r="AH62" i="74"/>
  <c r="AQ62" i="74" s="1"/>
  <c r="Z63" i="84"/>
  <c r="AF62" i="74" l="1"/>
  <c r="AO62" i="74" s="1"/>
  <c r="AF65" i="95"/>
  <c r="AO65" i="95" s="1"/>
  <c r="W63" i="74"/>
  <c r="W66" i="95"/>
  <c r="AF65" i="48"/>
  <c r="AO65" i="48" s="1"/>
  <c r="X65" i="38"/>
  <c r="AH65" i="38" s="1"/>
  <c r="AQ65" i="38" s="1"/>
  <c r="AF65" i="86"/>
  <c r="AO65" i="86" s="1"/>
  <c r="AG65" i="48"/>
  <c r="AP65" i="48" s="1"/>
  <c r="AF63" i="41"/>
  <c r="AO63" i="41" s="1"/>
  <c r="Z65" i="26"/>
  <c r="W64" i="41"/>
  <c r="Z63" i="45"/>
  <c r="AF63" i="45" s="1"/>
  <c r="AO63" i="45" s="1"/>
  <c r="Z64" i="31"/>
  <c r="AG64" i="31" s="1"/>
  <c r="AP64" i="31" s="1"/>
  <c r="AE63" i="41"/>
  <c r="Y64" i="80"/>
  <c r="Z63" i="36"/>
  <c r="AG63" i="36" s="1"/>
  <c r="AP63" i="36" s="1"/>
  <c r="Z64" i="87"/>
  <c r="AG64" i="87" s="1"/>
  <c r="AP64" i="87" s="1"/>
  <c r="Z63" i="29"/>
  <c r="AF63" i="29" s="1"/>
  <c r="AO63" i="29" s="1"/>
  <c r="Z65" i="96"/>
  <c r="AE65" i="96" s="1"/>
  <c r="AG65" i="96"/>
  <c r="AP65" i="96" s="1"/>
  <c r="AR63" i="90"/>
  <c r="Y66" i="85"/>
  <c r="X66" i="85"/>
  <c r="AH64" i="90"/>
  <c r="AQ64" i="90" s="1"/>
  <c r="AN64" i="44"/>
  <c r="AI64" i="44"/>
  <c r="AH64" i="32"/>
  <c r="AQ64" i="32" s="1"/>
  <c r="AH65" i="30"/>
  <c r="AQ65" i="30" s="1"/>
  <c r="AG64" i="76"/>
  <c r="AP64" i="76" s="1"/>
  <c r="AF64" i="76"/>
  <c r="AO64" i="76" s="1"/>
  <c r="W65" i="76"/>
  <c r="AE64" i="76"/>
  <c r="AR62" i="33"/>
  <c r="AG65" i="93"/>
  <c r="AP65" i="93" s="1"/>
  <c r="AF65" i="93"/>
  <c r="AO65" i="93" s="1"/>
  <c r="AE65" i="93"/>
  <c r="W66" i="93"/>
  <c r="AR64" i="96"/>
  <c r="AI63" i="81"/>
  <c r="AN63" i="81"/>
  <c r="AG65" i="26"/>
  <c r="AP65" i="26" s="1"/>
  <c r="AF65" i="26"/>
  <c r="AO65" i="26" s="1"/>
  <c r="AE65" i="26"/>
  <c r="W66" i="26"/>
  <c r="AR63" i="32"/>
  <c r="AE64" i="31"/>
  <c r="W65" i="31"/>
  <c r="X62" i="94"/>
  <c r="Y62" i="94"/>
  <c r="AE62" i="35"/>
  <c r="W63" i="35"/>
  <c r="AF62" i="35"/>
  <c r="AO62" i="35" s="1"/>
  <c r="AG62" i="35"/>
  <c r="AP62" i="35" s="1"/>
  <c r="AH64" i="80"/>
  <c r="AQ64" i="80" s="1"/>
  <c r="Z64" i="32"/>
  <c r="Z65" i="30"/>
  <c r="AR60" i="27"/>
  <c r="W63" i="92"/>
  <c r="AG62" i="92"/>
  <c r="AP62" i="92" s="1"/>
  <c r="AF62" i="92"/>
  <c r="AO62" i="92" s="1"/>
  <c r="AE62" i="92"/>
  <c r="AG65" i="25"/>
  <c r="AP65" i="25" s="1"/>
  <c r="AF65" i="25"/>
  <c r="AO65" i="25" s="1"/>
  <c r="AE65" i="25"/>
  <c r="W66" i="25"/>
  <c r="AH61" i="27"/>
  <c r="AQ61" i="27" s="1"/>
  <c r="AR64" i="40"/>
  <c r="AI65" i="85"/>
  <c r="AN65" i="85"/>
  <c r="Z64" i="90"/>
  <c r="AR63" i="82"/>
  <c r="AG62" i="46"/>
  <c r="AP62" i="46" s="1"/>
  <c r="AF62" i="46"/>
  <c r="AO62" i="46" s="1"/>
  <c r="AE62" i="46"/>
  <c r="W63" i="46"/>
  <c r="AH65" i="28"/>
  <c r="AQ65" i="28" s="1"/>
  <c r="X64" i="81"/>
  <c r="Y64" i="81"/>
  <c r="X63" i="47"/>
  <c r="Y63" i="47"/>
  <c r="Y65" i="44"/>
  <c r="X65" i="44"/>
  <c r="AH63" i="29"/>
  <c r="AQ63" i="29" s="1"/>
  <c r="AR62" i="43"/>
  <c r="Y66" i="77"/>
  <c r="X66" i="77"/>
  <c r="AH65" i="96"/>
  <c r="AQ65" i="96" s="1"/>
  <c r="Z64" i="80"/>
  <c r="AH64" i="83"/>
  <c r="AQ64" i="83" s="1"/>
  <c r="AH62" i="89"/>
  <c r="AQ62" i="89" s="1"/>
  <c r="AE63" i="39"/>
  <c r="W64" i="39"/>
  <c r="AF63" i="39"/>
  <c r="AO63" i="39" s="1"/>
  <c r="AG63" i="39"/>
  <c r="AP63" i="39" s="1"/>
  <c r="AF64" i="34"/>
  <c r="AO64" i="34" s="1"/>
  <c r="W65" i="34"/>
  <c r="AG64" i="34"/>
  <c r="AP64" i="34" s="1"/>
  <c r="AE64" i="34"/>
  <c r="Z61" i="27"/>
  <c r="AH64" i="82"/>
  <c r="AQ64" i="82" s="1"/>
  <c r="AR62" i="88"/>
  <c r="Y65" i="37"/>
  <c r="X65" i="37"/>
  <c r="AI65" i="95"/>
  <c r="AN65" i="95"/>
  <c r="AN62" i="47"/>
  <c r="AI62" i="47"/>
  <c r="AI65" i="48"/>
  <c r="AN65" i="48"/>
  <c r="W65" i="73"/>
  <c r="AG64" i="73"/>
  <c r="AP64" i="73" s="1"/>
  <c r="AE64" i="73"/>
  <c r="AF64" i="73"/>
  <c r="AO64" i="73" s="1"/>
  <c r="AF63" i="84"/>
  <c r="AO63" i="84" s="1"/>
  <c r="AE63" i="84"/>
  <c r="W64" i="84"/>
  <c r="AG63" i="84"/>
  <c r="AP63" i="84" s="1"/>
  <c r="Z62" i="89"/>
  <c r="AR62" i="45"/>
  <c r="AH65" i="42"/>
  <c r="AQ65" i="42" s="1"/>
  <c r="AH65" i="40"/>
  <c r="AQ65" i="40" s="1"/>
  <c r="AH63" i="88"/>
  <c r="AQ63" i="88" s="1"/>
  <c r="AR63" i="83"/>
  <c r="AR64" i="28"/>
  <c r="AH63" i="45"/>
  <c r="AQ63" i="45" s="1"/>
  <c r="AR64" i="38"/>
  <c r="AI61" i="94"/>
  <c r="AN61" i="94"/>
  <c r="AR63" i="31"/>
  <c r="Z65" i="28"/>
  <c r="AH65" i="26"/>
  <c r="AQ65" i="26" s="1"/>
  <c r="Y63" i="74"/>
  <c r="X63" i="74"/>
  <c r="AH63" i="43"/>
  <c r="AQ63" i="43" s="1"/>
  <c r="AR64" i="30"/>
  <c r="Y67" i="91"/>
  <c r="X67" i="91"/>
  <c r="Z67" i="91" s="1"/>
  <c r="AR62" i="36"/>
  <c r="AR64" i="26"/>
  <c r="Y67" i="79"/>
  <c r="X67" i="79"/>
  <c r="AH64" i="31"/>
  <c r="AQ64" i="31" s="1"/>
  <c r="X66" i="86"/>
  <c r="Y66" i="86"/>
  <c r="Y63" i="78"/>
  <c r="X63" i="78"/>
  <c r="Z63" i="78" s="1"/>
  <c r="AN65" i="77"/>
  <c r="AI65" i="77"/>
  <c r="X64" i="41"/>
  <c r="Y64" i="41"/>
  <c r="AR63" i="80"/>
  <c r="AR61" i="89"/>
  <c r="AF63" i="33"/>
  <c r="AO63" i="33" s="1"/>
  <c r="AG63" i="33"/>
  <c r="AP63" i="33" s="1"/>
  <c r="AE63" i="33"/>
  <c r="W64" i="33"/>
  <c r="AH63" i="36"/>
  <c r="AQ63" i="36" s="1"/>
  <c r="AH64" i="87"/>
  <c r="AQ64" i="87" s="1"/>
  <c r="AN65" i="86"/>
  <c r="AI65" i="86"/>
  <c r="AR64" i="42"/>
  <c r="Y66" i="48"/>
  <c r="X66" i="48"/>
  <c r="Z64" i="83"/>
  <c r="Z65" i="42"/>
  <c r="Z65" i="40"/>
  <c r="Z63" i="88"/>
  <c r="AE62" i="75"/>
  <c r="W63" i="75"/>
  <c r="AF62" i="75"/>
  <c r="AO62" i="75" s="1"/>
  <c r="AG62" i="75"/>
  <c r="AP62" i="75" s="1"/>
  <c r="AH65" i="93"/>
  <c r="AQ65" i="93" s="1"/>
  <c r="Z64" i="82"/>
  <c r="AR63" i="87"/>
  <c r="AI64" i="37"/>
  <c r="AN64" i="37"/>
  <c r="AR64" i="93"/>
  <c r="AH63" i="33"/>
  <c r="AQ63" i="33" s="1"/>
  <c r="AR62" i="29"/>
  <c r="AI62" i="74"/>
  <c r="AN62" i="74"/>
  <c r="X66" i="95"/>
  <c r="Y66" i="95"/>
  <c r="Z63" i="43"/>
  <c r="AN66" i="91"/>
  <c r="AI66" i="91"/>
  <c r="AN66" i="79"/>
  <c r="AI66" i="79"/>
  <c r="AI62" i="78"/>
  <c r="AN62" i="78"/>
  <c r="AI63" i="41"/>
  <c r="AN63" i="41"/>
  <c r="AG63" i="45" l="1"/>
  <c r="AP63" i="45" s="1"/>
  <c r="Z65" i="44"/>
  <c r="Z65" i="38"/>
  <c r="AE63" i="45"/>
  <c r="W64" i="45"/>
  <c r="W64" i="36"/>
  <c r="X64" i="36" s="1"/>
  <c r="Z64" i="41"/>
  <c r="Z64" i="81"/>
  <c r="W66" i="96"/>
  <c r="AE63" i="29"/>
  <c r="AF64" i="31"/>
  <c r="AO64" i="31" s="1"/>
  <c r="AG63" i="29"/>
  <c r="AP63" i="29" s="1"/>
  <c r="W64" i="29"/>
  <c r="W65" i="87"/>
  <c r="AE64" i="87"/>
  <c r="AF63" i="36"/>
  <c r="AO63" i="36" s="1"/>
  <c r="AF64" i="87"/>
  <c r="AO64" i="87" s="1"/>
  <c r="AE63" i="36"/>
  <c r="AI63" i="36" s="1"/>
  <c r="Z66" i="85"/>
  <c r="AG66" i="85" s="1"/>
  <c r="AP66" i="85" s="1"/>
  <c r="Z63" i="47"/>
  <c r="AF65" i="96"/>
  <c r="AO65" i="96" s="1"/>
  <c r="Z66" i="86"/>
  <c r="AG66" i="86" s="1"/>
  <c r="AP66" i="86" s="1"/>
  <c r="AG63" i="78"/>
  <c r="AP63" i="78" s="1"/>
  <c r="AF63" i="78"/>
  <c r="AO63" i="78" s="1"/>
  <c r="AE63" i="78"/>
  <c r="W64" i="78"/>
  <c r="W68" i="91"/>
  <c r="AF67" i="91"/>
  <c r="AO67" i="91" s="1"/>
  <c r="AE67" i="91"/>
  <c r="AG67" i="91"/>
  <c r="AP67" i="91" s="1"/>
  <c r="AR62" i="78"/>
  <c r="W65" i="82"/>
  <c r="AE64" i="82"/>
  <c r="AF64" i="82"/>
  <c r="AO64" i="82" s="1"/>
  <c r="AG64" i="82"/>
  <c r="AP64" i="82" s="1"/>
  <c r="AF65" i="40"/>
  <c r="AO65" i="40" s="1"/>
  <c r="AE65" i="40"/>
  <c r="W66" i="40"/>
  <c r="AG65" i="40"/>
  <c r="AP65" i="40" s="1"/>
  <c r="AH64" i="41"/>
  <c r="AQ64" i="41" s="1"/>
  <c r="AH65" i="37"/>
  <c r="AQ65" i="37" s="1"/>
  <c r="AH64" i="81"/>
  <c r="AQ64" i="81" s="1"/>
  <c r="AI62" i="35"/>
  <c r="AN62" i="35"/>
  <c r="AN64" i="31"/>
  <c r="AI64" i="31"/>
  <c r="X66" i="26"/>
  <c r="Y66" i="26"/>
  <c r="W66" i="42"/>
  <c r="AG65" i="42"/>
  <c r="AP65" i="42" s="1"/>
  <c r="AF65" i="42"/>
  <c r="AO65" i="42" s="1"/>
  <c r="AE65" i="42"/>
  <c r="AG64" i="41"/>
  <c r="AP64" i="41" s="1"/>
  <c r="AF64" i="41"/>
  <c r="AO64" i="41" s="1"/>
  <c r="AE64" i="41"/>
  <c r="W65" i="41"/>
  <c r="AG62" i="89"/>
  <c r="AP62" i="89" s="1"/>
  <c r="AF62" i="89"/>
  <c r="AO62" i="89" s="1"/>
  <c r="W63" i="89"/>
  <c r="AE62" i="89"/>
  <c r="AR65" i="48"/>
  <c r="X64" i="39"/>
  <c r="Y64" i="39"/>
  <c r="AF64" i="80"/>
  <c r="AO64" i="80" s="1"/>
  <c r="AE64" i="80"/>
  <c r="W65" i="80"/>
  <c r="AG64" i="80"/>
  <c r="AP64" i="80" s="1"/>
  <c r="AH66" i="77"/>
  <c r="AQ66" i="77" s="1"/>
  <c r="W66" i="44"/>
  <c r="AF65" i="44"/>
  <c r="AO65" i="44" s="1"/>
  <c r="AE65" i="44"/>
  <c r="AG65" i="44"/>
  <c r="AP65" i="44" s="1"/>
  <c r="AE64" i="81"/>
  <c r="AG64" i="81"/>
  <c r="AP64" i="81" s="1"/>
  <c r="AF64" i="81"/>
  <c r="AO64" i="81" s="1"/>
  <c r="W65" i="81"/>
  <c r="X66" i="25"/>
  <c r="Y66" i="25"/>
  <c r="AG65" i="30"/>
  <c r="AP65" i="30" s="1"/>
  <c r="AF65" i="30"/>
  <c r="AO65" i="30" s="1"/>
  <c r="AE65" i="30"/>
  <c r="W66" i="30"/>
  <c r="AN65" i="26"/>
  <c r="AI65" i="26"/>
  <c r="AN64" i="76"/>
  <c r="AI64" i="76"/>
  <c r="X66" i="96"/>
  <c r="Y66" i="96"/>
  <c r="AR66" i="79"/>
  <c r="AH66" i="95"/>
  <c r="AQ66" i="95" s="1"/>
  <c r="Z66" i="95"/>
  <c r="W65" i="83"/>
  <c r="AG64" i="83"/>
  <c r="AP64" i="83" s="1"/>
  <c r="AF64" i="83"/>
  <c r="AO64" i="83" s="1"/>
  <c r="AE64" i="83"/>
  <c r="AR65" i="86"/>
  <c r="Y64" i="33"/>
  <c r="X64" i="33"/>
  <c r="AR65" i="77"/>
  <c r="AH66" i="86"/>
  <c r="AQ66" i="86" s="1"/>
  <c r="AH63" i="74"/>
  <c r="AQ63" i="74" s="1"/>
  <c r="AR61" i="94"/>
  <c r="AI64" i="73"/>
  <c r="AN64" i="73"/>
  <c r="AR62" i="47"/>
  <c r="Z65" i="37"/>
  <c r="X65" i="34"/>
  <c r="Y65" i="34"/>
  <c r="Z65" i="34" s="1"/>
  <c r="AI63" i="39"/>
  <c r="AN63" i="39"/>
  <c r="Y63" i="46"/>
  <c r="X63" i="46"/>
  <c r="AF64" i="90"/>
  <c r="AO64" i="90" s="1"/>
  <c r="AE64" i="90"/>
  <c r="AG64" i="90"/>
  <c r="AP64" i="90" s="1"/>
  <c r="W65" i="90"/>
  <c r="AN65" i="25"/>
  <c r="AI65" i="25"/>
  <c r="W65" i="32"/>
  <c r="AG64" i="32"/>
  <c r="AP64" i="32" s="1"/>
  <c r="AF64" i="32"/>
  <c r="AO64" i="32" s="1"/>
  <c r="AE64" i="32"/>
  <c r="AH62" i="94"/>
  <c r="AQ62" i="94" s="1"/>
  <c r="AN63" i="45"/>
  <c r="AI63" i="45"/>
  <c r="Y65" i="87"/>
  <c r="X65" i="87"/>
  <c r="AN63" i="29"/>
  <c r="AR64" i="37"/>
  <c r="Y63" i="75"/>
  <c r="X63" i="75"/>
  <c r="AH66" i="48"/>
  <c r="AQ66" i="48" s="1"/>
  <c r="AH67" i="79"/>
  <c r="AQ67" i="79" s="1"/>
  <c r="Z66" i="77"/>
  <c r="AH63" i="47"/>
  <c r="AQ63" i="47" s="1"/>
  <c r="AN62" i="46"/>
  <c r="AI62" i="46"/>
  <c r="Y63" i="92"/>
  <c r="X63" i="92"/>
  <c r="Z62" i="94"/>
  <c r="Y66" i="93"/>
  <c r="X66" i="93"/>
  <c r="Y64" i="45"/>
  <c r="X64" i="45"/>
  <c r="X65" i="76"/>
  <c r="Y65" i="76"/>
  <c r="AR63" i="41"/>
  <c r="AR62" i="74"/>
  <c r="AH67" i="91"/>
  <c r="AQ67" i="91" s="1"/>
  <c r="Z63" i="74"/>
  <c r="AE65" i="28"/>
  <c r="AF65" i="28"/>
  <c r="AO65" i="28" s="1"/>
  <c r="W66" i="28"/>
  <c r="AG65" i="28"/>
  <c r="AP65" i="28" s="1"/>
  <c r="X64" i="84"/>
  <c r="Y64" i="84"/>
  <c r="AF61" i="27"/>
  <c r="AO61" i="27" s="1"/>
  <c r="AG61" i="27"/>
  <c r="AP61" i="27" s="1"/>
  <c r="W62" i="27"/>
  <c r="AE61" i="27"/>
  <c r="W64" i="47"/>
  <c r="AG63" i="47"/>
  <c r="AP63" i="47" s="1"/>
  <c r="AF63" i="47"/>
  <c r="AO63" i="47" s="1"/>
  <c r="AE63" i="47"/>
  <c r="AR65" i="85"/>
  <c r="AF65" i="38"/>
  <c r="AO65" i="38" s="1"/>
  <c r="AE65" i="38"/>
  <c r="W66" i="38"/>
  <c r="AG65" i="38"/>
  <c r="AP65" i="38" s="1"/>
  <c r="AN65" i="93"/>
  <c r="AI65" i="93"/>
  <c r="AR64" i="44"/>
  <c r="AI64" i="87"/>
  <c r="AN64" i="87"/>
  <c r="AR66" i="91"/>
  <c r="AI62" i="75"/>
  <c r="AN62" i="75"/>
  <c r="AN63" i="33"/>
  <c r="AI63" i="33"/>
  <c r="AH63" i="78"/>
  <c r="AQ63" i="78" s="1"/>
  <c r="W64" i="43"/>
  <c r="AE63" i="43"/>
  <c r="AG63" i="43"/>
  <c r="AP63" i="43" s="1"/>
  <c r="AF63" i="43"/>
  <c r="AO63" i="43" s="1"/>
  <c r="W64" i="88"/>
  <c r="AG63" i="88"/>
  <c r="AP63" i="88" s="1"/>
  <c r="AF63" i="88"/>
  <c r="AO63" i="88" s="1"/>
  <c r="AE63" i="88"/>
  <c r="Z66" i="48"/>
  <c r="Z67" i="79"/>
  <c r="AN63" i="84"/>
  <c r="AI63" i="84"/>
  <c r="Y65" i="73"/>
  <c r="X65" i="73"/>
  <c r="AR65" i="95"/>
  <c r="AI64" i="34"/>
  <c r="AN64" i="34"/>
  <c r="AH65" i="44"/>
  <c r="AQ65" i="44" s="1"/>
  <c r="AI62" i="92"/>
  <c r="AN62" i="92"/>
  <c r="Y63" i="35"/>
  <c r="X63" i="35"/>
  <c r="Y65" i="31"/>
  <c r="X65" i="31"/>
  <c r="AR63" i="81"/>
  <c r="AH66" i="85"/>
  <c r="AQ66" i="85" s="1"/>
  <c r="AI65" i="96"/>
  <c r="AN65" i="96"/>
  <c r="X64" i="29"/>
  <c r="Y64" i="29"/>
  <c r="AI63" i="29" l="1"/>
  <c r="Y64" i="36"/>
  <c r="W67" i="86"/>
  <c r="AN63" i="36"/>
  <c r="AE66" i="86"/>
  <c r="Z65" i="31"/>
  <c r="W66" i="31" s="1"/>
  <c r="Z64" i="84"/>
  <c r="Z65" i="76"/>
  <c r="W67" i="85"/>
  <c r="AE66" i="85"/>
  <c r="AF66" i="85"/>
  <c r="AO66" i="85" s="1"/>
  <c r="AF66" i="86"/>
  <c r="AO66" i="86" s="1"/>
  <c r="Z65" i="73"/>
  <c r="Z66" i="93"/>
  <c r="AG66" i="93" s="1"/>
  <c r="AP66" i="93" s="1"/>
  <c r="Z66" i="26"/>
  <c r="AE66" i="26" s="1"/>
  <c r="Z63" i="46"/>
  <c r="Z63" i="35"/>
  <c r="AG63" i="35" s="1"/>
  <c r="AP63" i="35" s="1"/>
  <c r="Z63" i="92"/>
  <c r="AF63" i="92" s="1"/>
  <c r="AO63" i="92" s="1"/>
  <c r="Z64" i="39"/>
  <c r="AG64" i="39" s="1"/>
  <c r="AP64" i="39" s="1"/>
  <c r="AE66" i="93"/>
  <c r="AH65" i="87"/>
  <c r="AQ65" i="87" s="1"/>
  <c r="AE65" i="37"/>
  <c r="W66" i="37"/>
  <c r="AF65" i="37"/>
  <c r="AO65" i="37" s="1"/>
  <c r="AG65" i="37"/>
  <c r="AP65" i="37" s="1"/>
  <c r="AG66" i="26"/>
  <c r="AP66" i="26" s="1"/>
  <c r="AF66" i="26"/>
  <c r="AO66" i="26" s="1"/>
  <c r="AH65" i="73"/>
  <c r="AQ65" i="73" s="1"/>
  <c r="AF66" i="48"/>
  <c r="AO66" i="48" s="1"/>
  <c r="W67" i="48"/>
  <c r="AG66" i="48"/>
  <c r="AP66" i="48" s="1"/>
  <c r="AE66" i="48"/>
  <c r="X66" i="38"/>
  <c r="Y66" i="38"/>
  <c r="Y62" i="27"/>
  <c r="X62" i="27"/>
  <c r="AH65" i="76"/>
  <c r="AQ65" i="76" s="1"/>
  <c r="AR62" i="46"/>
  <c r="AH63" i="75"/>
  <c r="AQ63" i="75" s="1"/>
  <c r="AR63" i="29"/>
  <c r="Y65" i="90"/>
  <c r="X65" i="90"/>
  <c r="AE65" i="34"/>
  <c r="W66" i="34"/>
  <c r="AG65" i="34"/>
  <c r="AP65" i="34" s="1"/>
  <c r="AF65" i="34"/>
  <c r="AO65" i="34" s="1"/>
  <c r="AE66" i="95"/>
  <c r="W67" i="95"/>
  <c r="AF66" i="95"/>
  <c r="AO66" i="95" s="1"/>
  <c r="AG66" i="95"/>
  <c r="AP66" i="95" s="1"/>
  <c r="X67" i="85"/>
  <c r="Y67" i="85"/>
  <c r="AR65" i="26"/>
  <c r="AN64" i="41"/>
  <c r="AI64" i="41"/>
  <c r="AH66" i="26"/>
  <c r="AQ66" i="26" s="1"/>
  <c r="AI65" i="40"/>
  <c r="AN65" i="40"/>
  <c r="Y65" i="82"/>
  <c r="X65" i="82"/>
  <c r="AF65" i="73"/>
  <c r="AO65" i="73" s="1"/>
  <c r="AE65" i="73"/>
  <c r="W66" i="73"/>
  <c r="AG65" i="73"/>
  <c r="AP65" i="73" s="1"/>
  <c r="AR62" i="75"/>
  <c r="AI65" i="38"/>
  <c r="AN65" i="38"/>
  <c r="AH64" i="45"/>
  <c r="AQ64" i="45" s="1"/>
  <c r="AF62" i="94"/>
  <c r="AO62" i="94" s="1"/>
  <c r="AG62" i="94"/>
  <c r="AP62" i="94" s="1"/>
  <c r="W63" i="94"/>
  <c r="AE62" i="94"/>
  <c r="Z63" i="75"/>
  <c r="AH64" i="33"/>
  <c r="AQ64" i="33" s="1"/>
  <c r="AH66" i="25"/>
  <c r="AQ66" i="25" s="1"/>
  <c r="AN64" i="81"/>
  <c r="AI64" i="81"/>
  <c r="AR64" i="31"/>
  <c r="Y67" i="86"/>
  <c r="X67" i="86"/>
  <c r="Y64" i="78"/>
  <c r="X64" i="78"/>
  <c r="W64" i="46"/>
  <c r="AG63" i="46"/>
  <c r="AP63" i="46" s="1"/>
  <c r="AE63" i="46"/>
  <c r="AF63" i="46"/>
  <c r="AO63" i="46" s="1"/>
  <c r="AN66" i="85"/>
  <c r="AI66" i="85"/>
  <c r="Y66" i="44"/>
  <c r="X66" i="44"/>
  <c r="AH64" i="29"/>
  <c r="AQ64" i="29" s="1"/>
  <c r="AR65" i="93"/>
  <c r="Z64" i="29"/>
  <c r="AR64" i="34"/>
  <c r="AR63" i="84"/>
  <c r="X64" i="47"/>
  <c r="Y64" i="47"/>
  <c r="AH63" i="92"/>
  <c r="AQ63" i="92" s="1"/>
  <c r="Z65" i="87"/>
  <c r="X65" i="32"/>
  <c r="Y65" i="32"/>
  <c r="AN64" i="90"/>
  <c r="AI64" i="90"/>
  <c r="AR63" i="39"/>
  <c r="AH66" i="96"/>
  <c r="AQ66" i="96" s="1"/>
  <c r="X66" i="30"/>
  <c r="Y66" i="30"/>
  <c r="Z66" i="25"/>
  <c r="Y65" i="80"/>
  <c r="X65" i="80"/>
  <c r="AI65" i="42"/>
  <c r="AN65" i="42"/>
  <c r="AH64" i="36"/>
  <c r="AQ64" i="36" s="1"/>
  <c r="AN66" i="86"/>
  <c r="AN63" i="78"/>
  <c r="AI63" i="78"/>
  <c r="AI64" i="83"/>
  <c r="AN64" i="83"/>
  <c r="AH64" i="39"/>
  <c r="AQ64" i="39" s="1"/>
  <c r="Y66" i="42"/>
  <c r="X66" i="42"/>
  <c r="Y68" i="91"/>
  <c r="X68" i="91"/>
  <c r="AR62" i="92"/>
  <c r="AI63" i="43"/>
  <c r="AN63" i="43"/>
  <c r="Y66" i="28"/>
  <c r="X66" i="28"/>
  <c r="AH63" i="35"/>
  <c r="AQ63" i="35" s="1"/>
  <c r="Y64" i="43"/>
  <c r="X64" i="43"/>
  <c r="Z64" i="43" s="1"/>
  <c r="AR63" i="33"/>
  <c r="AH64" i="84"/>
  <c r="AQ64" i="84" s="1"/>
  <c r="AN65" i="28"/>
  <c r="AI65" i="28"/>
  <c r="AR63" i="36"/>
  <c r="Z64" i="45"/>
  <c r="AR63" i="45"/>
  <c r="AR65" i="25"/>
  <c r="Z64" i="33"/>
  <c r="Z66" i="96"/>
  <c r="AR64" i="76"/>
  <c r="AN65" i="30"/>
  <c r="AI65" i="30"/>
  <c r="Y65" i="81"/>
  <c r="X65" i="81"/>
  <c r="AI65" i="44"/>
  <c r="AN65" i="44"/>
  <c r="AI64" i="80"/>
  <c r="AN64" i="80"/>
  <c r="Z64" i="36"/>
  <c r="AI64" i="82"/>
  <c r="AN64" i="82"/>
  <c r="AI67" i="91"/>
  <c r="AN67" i="91"/>
  <c r="AH65" i="31"/>
  <c r="AQ65" i="31" s="1"/>
  <c r="AI63" i="88"/>
  <c r="AN63" i="88"/>
  <c r="W66" i="76"/>
  <c r="AG65" i="76"/>
  <c r="AP65" i="76" s="1"/>
  <c r="AF65" i="76"/>
  <c r="AO65" i="76" s="1"/>
  <c r="AE65" i="76"/>
  <c r="W67" i="77"/>
  <c r="AG66" i="77"/>
  <c r="AP66" i="77" s="1"/>
  <c r="AF66" i="77"/>
  <c r="AO66" i="77" s="1"/>
  <c r="AE66" i="77"/>
  <c r="X63" i="89"/>
  <c r="Y63" i="89"/>
  <c r="AR65" i="96"/>
  <c r="W68" i="79"/>
  <c r="AG67" i="79"/>
  <c r="AP67" i="79" s="1"/>
  <c r="AF67" i="79"/>
  <c r="AO67" i="79" s="1"/>
  <c r="AE67" i="79"/>
  <c r="X64" i="88"/>
  <c r="Y64" i="88"/>
  <c r="AR64" i="87"/>
  <c r="AI63" i="47"/>
  <c r="AN63" i="47"/>
  <c r="AN61" i="27"/>
  <c r="AI61" i="27"/>
  <c r="AG64" i="84"/>
  <c r="AP64" i="84" s="1"/>
  <c r="AF64" i="84"/>
  <c r="AO64" i="84" s="1"/>
  <c r="AE64" i="84"/>
  <c r="W65" i="84"/>
  <c r="AG63" i="74"/>
  <c r="AP63" i="74" s="1"/>
  <c r="AF63" i="74"/>
  <c r="AO63" i="74" s="1"/>
  <c r="AE63" i="74"/>
  <c r="W64" i="74"/>
  <c r="AH66" i="93"/>
  <c r="AQ66" i="93" s="1"/>
  <c r="AI64" i="32"/>
  <c r="AN64" i="32"/>
  <c r="AH63" i="46"/>
  <c r="AQ63" i="46" s="1"/>
  <c r="AH65" i="34"/>
  <c r="AQ65" i="34" s="1"/>
  <c r="AR64" i="73"/>
  <c r="Y65" i="83"/>
  <c r="X65" i="83"/>
  <c r="AN62" i="89"/>
  <c r="AI62" i="89"/>
  <c r="Y65" i="41"/>
  <c r="X65" i="41"/>
  <c r="AR62" i="35"/>
  <c r="X66" i="40"/>
  <c r="Y66" i="40"/>
  <c r="Z66" i="40" s="1"/>
  <c r="Z66" i="44" l="1"/>
  <c r="AE65" i="31"/>
  <c r="AF65" i="31"/>
  <c r="AO65" i="31" s="1"/>
  <c r="AG65" i="31"/>
  <c r="AP65" i="31" s="1"/>
  <c r="Z66" i="42"/>
  <c r="W67" i="26"/>
  <c r="X67" i="26" s="1"/>
  <c r="AF66" i="93"/>
  <c r="AO66" i="93" s="1"/>
  <c r="Z65" i="80"/>
  <c r="Z66" i="30"/>
  <c r="W67" i="93"/>
  <c r="Z65" i="32"/>
  <c r="AG63" i="92"/>
  <c r="AP63" i="92" s="1"/>
  <c r="AF63" i="35"/>
  <c r="AO63" i="35" s="1"/>
  <c r="AE63" i="92"/>
  <c r="AI66" i="86"/>
  <c r="W64" i="35"/>
  <c r="Y64" i="35" s="1"/>
  <c r="AE63" i="35"/>
  <c r="W64" i="92"/>
  <c r="Y64" i="92" s="1"/>
  <c r="Z65" i="82"/>
  <c r="AG65" i="82" s="1"/>
  <c r="AP65" i="82" s="1"/>
  <c r="Z65" i="90"/>
  <c r="AE64" i="39"/>
  <c r="Z63" i="89"/>
  <c r="AF63" i="89" s="1"/>
  <c r="AO63" i="89" s="1"/>
  <c r="AF64" i="39"/>
  <c r="AO64" i="39" s="1"/>
  <c r="Z65" i="83"/>
  <c r="AG65" i="83" s="1"/>
  <c r="AP65" i="83" s="1"/>
  <c r="W65" i="39"/>
  <c r="Z66" i="38"/>
  <c r="AG66" i="38" s="1"/>
  <c r="AP66" i="38" s="1"/>
  <c r="AG66" i="40"/>
  <c r="AP66" i="40" s="1"/>
  <c r="AF66" i="40"/>
  <c r="AO66" i="40" s="1"/>
  <c r="AE66" i="40"/>
  <c r="W67" i="40"/>
  <c r="AE65" i="82"/>
  <c r="W66" i="82"/>
  <c r="AG65" i="80"/>
  <c r="AP65" i="80" s="1"/>
  <c r="AF65" i="80"/>
  <c r="AO65" i="80" s="1"/>
  <c r="AE65" i="80"/>
  <c r="W66" i="80"/>
  <c r="AF66" i="38"/>
  <c r="AO66" i="38" s="1"/>
  <c r="X65" i="84"/>
  <c r="Y65" i="84"/>
  <c r="AI66" i="77"/>
  <c r="AN66" i="77"/>
  <c r="AH68" i="91"/>
  <c r="AQ68" i="91" s="1"/>
  <c r="AR64" i="83"/>
  <c r="AH65" i="41"/>
  <c r="AQ65" i="41" s="1"/>
  <c r="AR61" i="27"/>
  <c r="AI65" i="76"/>
  <c r="AN65" i="76"/>
  <c r="AR63" i="88"/>
  <c r="AR64" i="80"/>
  <c r="AR65" i="30"/>
  <c r="AE64" i="43"/>
  <c r="AG64" i="43"/>
  <c r="AP64" i="43" s="1"/>
  <c r="W65" i="43"/>
  <c r="AF64" i="43"/>
  <c r="AO64" i="43" s="1"/>
  <c r="AH66" i="28"/>
  <c r="AQ66" i="28" s="1"/>
  <c r="AE66" i="42"/>
  <c r="W67" i="42"/>
  <c r="AF66" i="42"/>
  <c r="AO66" i="42" s="1"/>
  <c r="AG66" i="42"/>
  <c r="AP66" i="42" s="1"/>
  <c r="AR65" i="42"/>
  <c r="AH66" i="30"/>
  <c r="AQ66" i="30" s="1"/>
  <c r="AH65" i="32"/>
  <c r="AQ65" i="32" s="1"/>
  <c r="AH67" i="86"/>
  <c r="AQ67" i="86" s="1"/>
  <c r="AI62" i="94"/>
  <c r="AN62" i="94"/>
  <c r="AF65" i="90"/>
  <c r="AO65" i="90" s="1"/>
  <c r="AG65" i="90"/>
  <c r="AP65" i="90" s="1"/>
  <c r="AE65" i="90"/>
  <c r="W66" i="90"/>
  <c r="Y67" i="48"/>
  <c r="X67" i="48"/>
  <c r="AI66" i="26"/>
  <c r="AN66" i="26"/>
  <c r="X66" i="31"/>
  <c r="Y66" i="31"/>
  <c r="X64" i="92"/>
  <c r="AH64" i="88"/>
  <c r="AQ64" i="88" s="1"/>
  <c r="Y68" i="79"/>
  <c r="X68" i="79"/>
  <c r="Z68" i="79" s="1"/>
  <c r="AR67" i="91"/>
  <c r="AR65" i="28"/>
  <c r="W67" i="30"/>
  <c r="AG66" i="30"/>
  <c r="AP66" i="30" s="1"/>
  <c r="AF66" i="30"/>
  <c r="AO66" i="30" s="1"/>
  <c r="AE66" i="30"/>
  <c r="AF65" i="32"/>
  <c r="AO65" i="32" s="1"/>
  <c r="AE65" i="32"/>
  <c r="W66" i="32"/>
  <c r="AG65" i="32"/>
  <c r="AP65" i="32" s="1"/>
  <c r="AE66" i="44"/>
  <c r="W67" i="44"/>
  <c r="AF66" i="44"/>
  <c r="AO66" i="44" s="1"/>
  <c r="AG66" i="44"/>
  <c r="AP66" i="44" s="1"/>
  <c r="X63" i="94"/>
  <c r="Y63" i="94"/>
  <c r="Y67" i="93"/>
  <c r="X67" i="93"/>
  <c r="AH66" i="40"/>
  <c r="AQ66" i="40" s="1"/>
  <c r="Z65" i="41"/>
  <c r="AN64" i="84"/>
  <c r="AI64" i="84"/>
  <c r="Z64" i="88"/>
  <c r="AR65" i="44"/>
  <c r="Z66" i="28"/>
  <c r="AR63" i="78"/>
  <c r="AE65" i="87"/>
  <c r="W66" i="87"/>
  <c r="AF65" i="87"/>
  <c r="AO65" i="87" s="1"/>
  <c r="AG65" i="87"/>
  <c r="AP65" i="87" s="1"/>
  <c r="AR66" i="85"/>
  <c r="Y64" i="46"/>
  <c r="X64" i="46"/>
  <c r="Z67" i="86"/>
  <c r="X66" i="34"/>
  <c r="Y66" i="34"/>
  <c r="Z66" i="34" s="1"/>
  <c r="Y66" i="37"/>
  <c r="X66" i="37"/>
  <c r="Z66" i="37" s="1"/>
  <c r="AI65" i="31"/>
  <c r="AN65" i="31"/>
  <c r="AR62" i="89"/>
  <c r="AR64" i="32"/>
  <c r="X64" i="74"/>
  <c r="Y64" i="74"/>
  <c r="AR63" i="47"/>
  <c r="AI67" i="79"/>
  <c r="AN67" i="79"/>
  <c r="AR64" i="82"/>
  <c r="AH65" i="81"/>
  <c r="AQ65" i="81" s="1"/>
  <c r="Z68" i="91"/>
  <c r="AR64" i="90"/>
  <c r="AH64" i="47"/>
  <c r="AQ64" i="47" s="1"/>
  <c r="AF64" i="29"/>
  <c r="AO64" i="29" s="1"/>
  <c r="AE64" i="29"/>
  <c r="W65" i="29"/>
  <c r="AG64" i="29"/>
  <c r="AP64" i="29" s="1"/>
  <c r="AH64" i="78"/>
  <c r="AQ64" i="78" s="1"/>
  <c r="X67" i="95"/>
  <c r="Y67" i="95"/>
  <c r="AN65" i="34"/>
  <c r="AI65" i="34"/>
  <c r="AH62" i="27"/>
  <c r="AQ62" i="27" s="1"/>
  <c r="AI65" i="37"/>
  <c r="AN65" i="37"/>
  <c r="X65" i="39"/>
  <c r="Y65" i="39"/>
  <c r="AF65" i="83"/>
  <c r="AO65" i="83" s="1"/>
  <c r="AH65" i="80"/>
  <c r="AQ65" i="80" s="1"/>
  <c r="AH65" i="82"/>
  <c r="AQ65" i="82" s="1"/>
  <c r="AN63" i="74"/>
  <c r="AI63" i="74"/>
  <c r="X66" i="76"/>
  <c r="Y66" i="76"/>
  <c r="AF64" i="36"/>
  <c r="AO64" i="36" s="1"/>
  <c r="AE64" i="36"/>
  <c r="W65" i="36"/>
  <c r="AG64" i="36"/>
  <c r="AP64" i="36" s="1"/>
  <c r="AF66" i="96"/>
  <c r="AO66" i="96" s="1"/>
  <c r="AE66" i="96"/>
  <c r="AG66" i="96"/>
  <c r="AP66" i="96" s="1"/>
  <c r="W67" i="96"/>
  <c r="W65" i="45"/>
  <c r="AG64" i="45"/>
  <c r="AP64" i="45" s="1"/>
  <c r="AF64" i="45"/>
  <c r="AO64" i="45" s="1"/>
  <c r="AE64" i="45"/>
  <c r="AH64" i="43"/>
  <c r="AQ64" i="43" s="1"/>
  <c r="AR63" i="43"/>
  <c r="AH66" i="42"/>
  <c r="AQ66" i="42" s="1"/>
  <c r="AR66" i="86"/>
  <c r="W67" i="25"/>
  <c r="AG66" i="25"/>
  <c r="AP66" i="25" s="1"/>
  <c r="AF66" i="25"/>
  <c r="AO66" i="25" s="1"/>
  <c r="AE66" i="25"/>
  <c r="Z64" i="47"/>
  <c r="X66" i="73"/>
  <c r="Y66" i="73"/>
  <c r="AH67" i="85"/>
  <c r="AQ67" i="85" s="1"/>
  <c r="AI66" i="95"/>
  <c r="AN66" i="95"/>
  <c r="AH65" i="90"/>
  <c r="AQ65" i="90" s="1"/>
  <c r="AI66" i="48"/>
  <c r="AN66" i="48"/>
  <c r="AN63" i="35"/>
  <c r="AI63" i="35"/>
  <c r="AI66" i="93"/>
  <c r="AN66" i="93"/>
  <c r="AN64" i="39"/>
  <c r="AI64" i="39"/>
  <c r="AH66" i="38"/>
  <c r="AQ66" i="38" s="1"/>
  <c r="AH65" i="83"/>
  <c r="AQ65" i="83" s="1"/>
  <c r="AN63" i="92"/>
  <c r="AH63" i="89"/>
  <c r="AQ63" i="89" s="1"/>
  <c r="Y67" i="77"/>
  <c r="X67" i="77"/>
  <c r="Z65" i="81"/>
  <c r="AF64" i="33"/>
  <c r="AO64" i="33" s="1"/>
  <c r="AG64" i="33"/>
  <c r="AP64" i="33" s="1"/>
  <c r="W65" i="33"/>
  <c r="AE64" i="33"/>
  <c r="AH66" i="44"/>
  <c r="AQ66" i="44" s="1"/>
  <c r="AI63" i="46"/>
  <c r="AN63" i="46"/>
  <c r="Z64" i="78"/>
  <c r="AR64" i="81"/>
  <c r="AG63" i="75"/>
  <c r="AP63" i="75" s="1"/>
  <c r="AF63" i="75"/>
  <c r="AO63" i="75" s="1"/>
  <c r="AE63" i="75"/>
  <c r="W64" i="75"/>
  <c r="AR65" i="38"/>
  <c r="AI65" i="73"/>
  <c r="AN65" i="73"/>
  <c r="AR65" i="40"/>
  <c r="AR64" i="41"/>
  <c r="Z67" i="85"/>
  <c r="Z62" i="27"/>
  <c r="W66" i="83" l="1"/>
  <c r="Y67" i="26"/>
  <c r="AE65" i="83"/>
  <c r="AI63" i="92"/>
  <c r="AE66" i="38"/>
  <c r="AF65" i="82"/>
  <c r="AO65" i="82" s="1"/>
  <c r="AE63" i="89"/>
  <c r="X64" i="35"/>
  <c r="Z64" i="35" s="1"/>
  <c r="W64" i="89"/>
  <c r="AG63" i="89"/>
  <c r="AP63" i="89" s="1"/>
  <c r="W67" i="38"/>
  <c r="X67" i="38" s="1"/>
  <c r="Z67" i="26"/>
  <c r="W68" i="26" s="1"/>
  <c r="Z65" i="39"/>
  <c r="AG65" i="39" s="1"/>
  <c r="AP65" i="39" s="1"/>
  <c r="Z64" i="74"/>
  <c r="AE64" i="74" s="1"/>
  <c r="Z66" i="76"/>
  <c r="Z66" i="73"/>
  <c r="W66" i="39"/>
  <c r="AE67" i="26"/>
  <c r="W68" i="85"/>
  <c r="AG67" i="85"/>
  <c r="AP67" i="85" s="1"/>
  <c r="AE67" i="85"/>
  <c r="AF67" i="85"/>
  <c r="AO67" i="85" s="1"/>
  <c r="AR65" i="73"/>
  <c r="AR63" i="46"/>
  <c r="Y65" i="36"/>
  <c r="X65" i="36"/>
  <c r="AG64" i="74"/>
  <c r="AP64" i="74" s="1"/>
  <c r="AR66" i="26"/>
  <c r="AN65" i="90"/>
  <c r="AI65" i="90"/>
  <c r="AN66" i="38"/>
  <c r="AI66" i="38"/>
  <c r="W63" i="27"/>
  <c r="AG62" i="27"/>
  <c r="AP62" i="27" s="1"/>
  <c r="AF62" i="27"/>
  <c r="AO62" i="27" s="1"/>
  <c r="AE62" i="27"/>
  <c r="AN63" i="75"/>
  <c r="AI63" i="75"/>
  <c r="AG65" i="81"/>
  <c r="AP65" i="81" s="1"/>
  <c r="AF65" i="81"/>
  <c r="AO65" i="81" s="1"/>
  <c r="W66" i="81"/>
  <c r="AE65" i="81"/>
  <c r="AR66" i="93"/>
  <c r="AI66" i="25"/>
  <c r="AN66" i="25"/>
  <c r="AF66" i="76"/>
  <c r="AO66" i="76" s="1"/>
  <c r="AE66" i="76"/>
  <c r="AG66" i="76"/>
  <c r="AP66" i="76" s="1"/>
  <c r="W67" i="76"/>
  <c r="AH64" i="74"/>
  <c r="AQ64" i="74" s="1"/>
  <c r="AH66" i="34"/>
  <c r="AQ66" i="34" s="1"/>
  <c r="AI65" i="87"/>
  <c r="AN65" i="87"/>
  <c r="AE64" i="88"/>
  <c r="W65" i="88"/>
  <c r="AG64" i="88"/>
  <c r="AP64" i="88" s="1"/>
  <c r="AF64" i="88"/>
  <c r="AO64" i="88" s="1"/>
  <c r="X67" i="44"/>
  <c r="Y67" i="44"/>
  <c r="AE68" i="79"/>
  <c r="W69" i="79"/>
  <c r="AG68" i="79"/>
  <c r="AP68" i="79" s="1"/>
  <c r="AF68" i="79"/>
  <c r="AO68" i="79" s="1"/>
  <c r="AH64" i="92"/>
  <c r="AQ64" i="92" s="1"/>
  <c r="AI63" i="89"/>
  <c r="AN63" i="89"/>
  <c r="AR66" i="77"/>
  <c r="AN65" i="82"/>
  <c r="AF66" i="34"/>
  <c r="AO66" i="34" s="1"/>
  <c r="AG66" i="34"/>
  <c r="AP66" i="34" s="1"/>
  <c r="W67" i="34"/>
  <c r="AE66" i="34"/>
  <c r="AR64" i="84"/>
  <c r="AH63" i="94"/>
  <c r="AQ63" i="94" s="1"/>
  <c r="AI66" i="30"/>
  <c r="AN66" i="30"/>
  <c r="AN64" i="33"/>
  <c r="AI64" i="33"/>
  <c r="AH67" i="26"/>
  <c r="AQ67" i="26" s="1"/>
  <c r="AR66" i="95"/>
  <c r="AI64" i="36"/>
  <c r="AN64" i="36"/>
  <c r="AI64" i="29"/>
  <c r="AN64" i="29"/>
  <c r="AR67" i="79"/>
  <c r="AH66" i="37"/>
  <c r="AQ66" i="37" s="1"/>
  <c r="W68" i="86"/>
  <c r="AG67" i="86"/>
  <c r="AP67" i="86" s="1"/>
  <c r="AF67" i="86"/>
  <c r="AO67" i="86" s="1"/>
  <c r="AE67" i="86"/>
  <c r="Z63" i="94"/>
  <c r="Z64" i="92"/>
  <c r="AH67" i="48"/>
  <c r="AQ67" i="48" s="1"/>
  <c r="X67" i="42"/>
  <c r="Y67" i="42"/>
  <c r="Y64" i="89"/>
  <c r="X64" i="89"/>
  <c r="AH65" i="84"/>
  <c r="AQ65" i="84" s="1"/>
  <c r="Y67" i="40"/>
  <c r="X67" i="40"/>
  <c r="AH66" i="73"/>
  <c r="AQ66" i="73" s="1"/>
  <c r="AN66" i="96"/>
  <c r="AI66" i="96"/>
  <c r="Y66" i="83"/>
  <c r="X66" i="83"/>
  <c r="AH64" i="46"/>
  <c r="AQ64" i="46" s="1"/>
  <c r="AG66" i="28"/>
  <c r="AP66" i="28" s="1"/>
  <c r="W67" i="28"/>
  <c r="AF66" i="28"/>
  <c r="AO66" i="28" s="1"/>
  <c r="AE66" i="28"/>
  <c r="W66" i="41"/>
  <c r="AG65" i="41"/>
  <c r="AP65" i="41" s="1"/>
  <c r="AF65" i="41"/>
  <c r="AO65" i="41" s="1"/>
  <c r="AE65" i="41"/>
  <c r="AH67" i="93"/>
  <c r="AQ67" i="93" s="1"/>
  <c r="AI66" i="42"/>
  <c r="AN66" i="42"/>
  <c r="AR65" i="76"/>
  <c r="Z65" i="84"/>
  <c r="X66" i="82"/>
  <c r="Y66" i="82"/>
  <c r="AN66" i="40"/>
  <c r="AI66" i="40"/>
  <c r="AH67" i="77"/>
  <c r="AQ67" i="77" s="1"/>
  <c r="AR63" i="74"/>
  <c r="AN66" i="44"/>
  <c r="AI66" i="44"/>
  <c r="AN64" i="43"/>
  <c r="AI64" i="43"/>
  <c r="X65" i="33"/>
  <c r="Y65" i="33"/>
  <c r="Z67" i="77"/>
  <c r="AR64" i="39"/>
  <c r="Y64" i="75"/>
  <c r="X64" i="75"/>
  <c r="AR63" i="92"/>
  <c r="AR63" i="35"/>
  <c r="AG66" i="73"/>
  <c r="AP66" i="73" s="1"/>
  <c r="AF66" i="73"/>
  <c r="AO66" i="73" s="1"/>
  <c r="AE66" i="73"/>
  <c r="W67" i="73"/>
  <c r="Y67" i="25"/>
  <c r="X67" i="25"/>
  <c r="AR65" i="37"/>
  <c r="AH67" i="95"/>
  <c r="AQ67" i="95" s="1"/>
  <c r="AG66" i="37"/>
  <c r="AP66" i="37" s="1"/>
  <c r="AF66" i="37"/>
  <c r="AO66" i="37" s="1"/>
  <c r="AE66" i="37"/>
  <c r="W67" i="37"/>
  <c r="Y66" i="32"/>
  <c r="X66" i="32"/>
  <c r="AH68" i="79"/>
  <c r="AQ68" i="79" s="1"/>
  <c r="AH66" i="31"/>
  <c r="AQ66" i="31" s="1"/>
  <c r="Z67" i="48"/>
  <c r="X65" i="43"/>
  <c r="Y65" i="43"/>
  <c r="Z65" i="43" s="1"/>
  <c r="X66" i="80"/>
  <c r="Y66" i="80"/>
  <c r="AR66" i="48"/>
  <c r="AI64" i="45"/>
  <c r="AN64" i="45"/>
  <c r="Y67" i="96"/>
  <c r="X67" i="96"/>
  <c r="AH65" i="39"/>
  <c r="AQ65" i="39" s="1"/>
  <c r="AR65" i="34"/>
  <c r="Y65" i="29"/>
  <c r="X65" i="29"/>
  <c r="AR65" i="31"/>
  <c r="W65" i="78"/>
  <c r="AG64" i="78"/>
  <c r="AP64" i="78" s="1"/>
  <c r="AE64" i="78"/>
  <c r="AF64" i="78"/>
  <c r="AO64" i="78" s="1"/>
  <c r="AE64" i="47"/>
  <c r="AG64" i="47"/>
  <c r="AP64" i="47" s="1"/>
  <c r="W65" i="47"/>
  <c r="AF64" i="47"/>
  <c r="AO64" i="47" s="1"/>
  <c r="Y65" i="45"/>
  <c r="X65" i="45"/>
  <c r="AH66" i="76"/>
  <c r="AQ66" i="76" s="1"/>
  <c r="AN65" i="83"/>
  <c r="AI65" i="83"/>
  <c r="AH64" i="35"/>
  <c r="AQ64" i="35" s="1"/>
  <c r="Z67" i="95"/>
  <c r="AF68" i="91"/>
  <c r="AO68" i="91" s="1"/>
  <c r="AE68" i="91"/>
  <c r="AG68" i="91"/>
  <c r="AP68" i="91" s="1"/>
  <c r="W69" i="91"/>
  <c r="Z64" i="46"/>
  <c r="Y66" i="87"/>
  <c r="X66" i="87"/>
  <c r="Z66" i="87" s="1"/>
  <c r="Z67" i="93"/>
  <c r="AI65" i="32"/>
  <c r="AN65" i="32"/>
  <c r="X67" i="30"/>
  <c r="Y67" i="30"/>
  <c r="Z66" i="31"/>
  <c r="X66" i="90"/>
  <c r="Y66" i="90"/>
  <c r="AR62" i="94"/>
  <c r="Y67" i="38"/>
  <c r="AN65" i="80"/>
  <c r="AI65" i="80"/>
  <c r="AF67" i="26" l="1"/>
  <c r="AO67" i="26" s="1"/>
  <c r="AG67" i="26"/>
  <c r="AP67" i="26" s="1"/>
  <c r="AI65" i="82"/>
  <c r="AF64" i="74"/>
  <c r="AO64" i="74" s="1"/>
  <c r="W65" i="74"/>
  <c r="Z67" i="30"/>
  <c r="AF67" i="30" s="1"/>
  <c r="AO67" i="30" s="1"/>
  <c r="Z65" i="36"/>
  <c r="AE65" i="39"/>
  <c r="AG64" i="35"/>
  <c r="AP64" i="35" s="1"/>
  <c r="AF64" i="35"/>
  <c r="AO64" i="35" s="1"/>
  <c r="AE64" i="35"/>
  <c r="W65" i="35"/>
  <c r="Y65" i="35" s="1"/>
  <c r="Z66" i="80"/>
  <c r="AF66" i="80" s="1"/>
  <c r="AO66" i="80" s="1"/>
  <c r="Z67" i="42"/>
  <c r="AE67" i="42" s="1"/>
  <c r="Z67" i="44"/>
  <c r="AF67" i="44" s="1"/>
  <c r="AO67" i="44" s="1"/>
  <c r="AF65" i="39"/>
  <c r="AO65" i="39" s="1"/>
  <c r="Z66" i="82"/>
  <c r="AG66" i="82" s="1"/>
  <c r="AP66" i="82" s="1"/>
  <c r="Z66" i="83"/>
  <c r="AF66" i="83" s="1"/>
  <c r="AO66" i="83" s="1"/>
  <c r="Z65" i="33"/>
  <c r="AG65" i="33" s="1"/>
  <c r="AP65" i="33" s="1"/>
  <c r="W68" i="44"/>
  <c r="AG65" i="43"/>
  <c r="AP65" i="43" s="1"/>
  <c r="AF65" i="43"/>
  <c r="AO65" i="43" s="1"/>
  <c r="AE65" i="43"/>
  <c r="W66" i="43"/>
  <c r="AR65" i="80"/>
  <c r="AH67" i="30"/>
  <c r="AQ67" i="30" s="1"/>
  <c r="AN68" i="91"/>
  <c r="AI68" i="91"/>
  <c r="AI64" i="78"/>
  <c r="AN64" i="78"/>
  <c r="AH65" i="29"/>
  <c r="AQ65" i="29" s="1"/>
  <c r="X67" i="37"/>
  <c r="Y67" i="37"/>
  <c r="AH67" i="25"/>
  <c r="AQ67" i="25" s="1"/>
  <c r="AH64" i="75"/>
  <c r="AQ64" i="75" s="1"/>
  <c r="AF66" i="82"/>
  <c r="AO66" i="82" s="1"/>
  <c r="W67" i="82"/>
  <c r="AE66" i="82"/>
  <c r="AH67" i="40"/>
  <c r="AQ67" i="40" s="1"/>
  <c r="AH67" i="42"/>
  <c r="AQ67" i="42" s="1"/>
  <c r="AR64" i="36"/>
  <c r="AR65" i="82"/>
  <c r="Y67" i="76"/>
  <c r="X67" i="76"/>
  <c r="AR66" i="25"/>
  <c r="AI67" i="26"/>
  <c r="AN67" i="26"/>
  <c r="AR64" i="45"/>
  <c r="AF64" i="92"/>
  <c r="AO64" i="92" s="1"/>
  <c r="W65" i="92"/>
  <c r="AG64" i="92"/>
  <c r="AP64" i="92" s="1"/>
  <c r="AE64" i="92"/>
  <c r="X68" i="86"/>
  <c r="Y68" i="86"/>
  <c r="AN66" i="34"/>
  <c r="AI66" i="34"/>
  <c r="Y68" i="85"/>
  <c r="X68" i="85"/>
  <c r="AH66" i="90"/>
  <c r="AQ66" i="90" s="1"/>
  <c r="AE64" i="46"/>
  <c r="W65" i="46"/>
  <c r="AG64" i="46"/>
  <c r="AP64" i="46" s="1"/>
  <c r="AF64" i="46"/>
  <c r="AO64" i="46" s="1"/>
  <c r="AF67" i="95"/>
  <c r="AO67" i="95" s="1"/>
  <c r="AE67" i="95"/>
  <c r="W68" i="95"/>
  <c r="AG67" i="95"/>
  <c r="AP67" i="95" s="1"/>
  <c r="AR65" i="83"/>
  <c r="Z65" i="29"/>
  <c r="AH65" i="43"/>
  <c r="AQ65" i="43" s="1"/>
  <c r="AN66" i="37"/>
  <c r="AI66" i="37"/>
  <c r="Z67" i="25"/>
  <c r="Z64" i="75"/>
  <c r="AR66" i="40"/>
  <c r="AH66" i="83"/>
  <c r="AQ66" i="83" s="1"/>
  <c r="Z67" i="40"/>
  <c r="AH64" i="89"/>
  <c r="AQ64" i="89" s="1"/>
  <c r="AE63" i="94"/>
  <c r="AF63" i="94"/>
  <c r="AO63" i="94" s="1"/>
  <c r="AG63" i="94"/>
  <c r="AP63" i="94" s="1"/>
  <c r="W64" i="94"/>
  <c r="AR64" i="33"/>
  <c r="Y69" i="79"/>
  <c r="X69" i="79"/>
  <c r="AR63" i="75"/>
  <c r="X63" i="27"/>
  <c r="Y63" i="27"/>
  <c r="AH65" i="36"/>
  <c r="AQ65" i="36" s="1"/>
  <c r="AH65" i="33"/>
  <c r="AQ65" i="33" s="1"/>
  <c r="W66" i="84"/>
  <c r="AE65" i="84"/>
  <c r="AF65" i="84"/>
  <c r="AO65" i="84" s="1"/>
  <c r="AG65" i="84"/>
  <c r="AP65" i="84" s="1"/>
  <c r="Y67" i="28"/>
  <c r="X67" i="28"/>
  <c r="AH67" i="38"/>
  <c r="AQ67" i="38" s="1"/>
  <c r="Z66" i="90"/>
  <c r="AR65" i="32"/>
  <c r="X69" i="91"/>
  <c r="Y69" i="91"/>
  <c r="AH65" i="45"/>
  <c r="AQ65" i="45" s="1"/>
  <c r="X65" i="78"/>
  <c r="Y65" i="78"/>
  <c r="Z65" i="78" s="1"/>
  <c r="X65" i="35"/>
  <c r="AH67" i="96"/>
  <c r="AQ67" i="96" s="1"/>
  <c r="AH66" i="32"/>
  <c r="AQ66" i="32" s="1"/>
  <c r="AR64" i="43"/>
  <c r="X66" i="41"/>
  <c r="Y66" i="41"/>
  <c r="AI67" i="86"/>
  <c r="AN67" i="86"/>
  <c r="X67" i="34"/>
  <c r="Y67" i="34"/>
  <c r="AI68" i="79"/>
  <c r="AN68" i="79"/>
  <c r="AI66" i="76"/>
  <c r="AN66" i="76"/>
  <c r="AN65" i="81"/>
  <c r="AI65" i="81"/>
  <c r="AR66" i="38"/>
  <c r="AI64" i="74"/>
  <c r="AN64" i="74"/>
  <c r="X65" i="47"/>
  <c r="Y65" i="47"/>
  <c r="X65" i="74"/>
  <c r="Y65" i="74"/>
  <c r="Z67" i="38"/>
  <c r="AE67" i="93"/>
  <c r="W68" i="93"/>
  <c r="AF67" i="93"/>
  <c r="AO67" i="93" s="1"/>
  <c r="AG67" i="93"/>
  <c r="AP67" i="93" s="1"/>
  <c r="AI64" i="47"/>
  <c r="AN64" i="47"/>
  <c r="AF67" i="48"/>
  <c r="AO67" i="48" s="1"/>
  <c r="AE67" i="48"/>
  <c r="W68" i="48"/>
  <c r="AG67" i="48"/>
  <c r="AP67" i="48" s="1"/>
  <c r="Y67" i="73"/>
  <c r="X67" i="73"/>
  <c r="AN66" i="28"/>
  <c r="AI66" i="28"/>
  <c r="AG66" i="83"/>
  <c r="AP66" i="83" s="1"/>
  <c r="Z64" i="89"/>
  <c r="AR64" i="29"/>
  <c r="Y65" i="88"/>
  <c r="X65" i="88"/>
  <c r="X66" i="81"/>
  <c r="Y66" i="81"/>
  <c r="AI62" i="27"/>
  <c r="AN62" i="27"/>
  <c r="AG65" i="36"/>
  <c r="AP65" i="36" s="1"/>
  <c r="AF65" i="36"/>
  <c r="AO65" i="36" s="1"/>
  <c r="AE65" i="36"/>
  <c r="W66" i="36"/>
  <c r="AI67" i="85"/>
  <c r="AN67" i="85"/>
  <c r="AG66" i="87"/>
  <c r="AP66" i="87" s="1"/>
  <c r="AF66" i="87"/>
  <c r="AO66" i="87" s="1"/>
  <c r="AE66" i="87"/>
  <c r="W67" i="87"/>
  <c r="AR65" i="87"/>
  <c r="AI65" i="39"/>
  <c r="AN65" i="39"/>
  <c r="AE66" i="31"/>
  <c r="W67" i="31"/>
  <c r="AG66" i="31"/>
  <c r="AP66" i="31" s="1"/>
  <c r="AF66" i="31"/>
  <c r="AO66" i="31" s="1"/>
  <c r="AH66" i="87"/>
  <c r="AQ66" i="87" s="1"/>
  <c r="Z65" i="45"/>
  <c r="AI64" i="35"/>
  <c r="AN64" i="35"/>
  <c r="Z67" i="96"/>
  <c r="AH66" i="80"/>
  <c r="AQ66" i="80" s="1"/>
  <c r="Z66" i="32"/>
  <c r="AN66" i="73"/>
  <c r="AI66" i="73"/>
  <c r="AE67" i="77"/>
  <c r="W68" i="77"/>
  <c r="AF67" i="77"/>
  <c r="AO67" i="77" s="1"/>
  <c r="AG67" i="77"/>
  <c r="AP67" i="77" s="1"/>
  <c r="AR66" i="44"/>
  <c r="AH66" i="82"/>
  <c r="AQ66" i="82" s="1"/>
  <c r="AR66" i="42"/>
  <c r="AI65" i="41"/>
  <c r="AN65" i="41"/>
  <c r="AR66" i="96"/>
  <c r="AR66" i="30"/>
  <c r="AR63" i="89"/>
  <c r="AH67" i="44"/>
  <c r="AQ67" i="44" s="1"/>
  <c r="AI64" i="88"/>
  <c r="AN64" i="88"/>
  <c r="AR65" i="90"/>
  <c r="X68" i="26"/>
  <c r="Y68" i="26"/>
  <c r="X66" i="39"/>
  <c r="Y66" i="39"/>
  <c r="AG67" i="30" l="1"/>
  <c r="AP67" i="30" s="1"/>
  <c r="W67" i="83"/>
  <c r="W68" i="30"/>
  <c r="AE66" i="83"/>
  <c r="AE67" i="30"/>
  <c r="AE67" i="44"/>
  <c r="AN67" i="44" s="1"/>
  <c r="Z67" i="37"/>
  <c r="AG67" i="44"/>
  <c r="AP67" i="44" s="1"/>
  <c r="AE66" i="80"/>
  <c r="Z69" i="91"/>
  <c r="AG69" i="91" s="1"/>
  <c r="AP69" i="91" s="1"/>
  <c r="AG66" i="80"/>
  <c r="AP66" i="80" s="1"/>
  <c r="AG67" i="42"/>
  <c r="AP67" i="42" s="1"/>
  <c r="Z63" i="27"/>
  <c r="W67" i="80"/>
  <c r="AE65" i="33"/>
  <c r="AF65" i="33"/>
  <c r="AO65" i="33" s="1"/>
  <c r="W68" i="42"/>
  <c r="X68" i="42" s="1"/>
  <c r="W66" i="33"/>
  <c r="X66" i="33" s="1"/>
  <c r="AF67" i="42"/>
  <c r="AO67" i="42" s="1"/>
  <c r="Z66" i="39"/>
  <c r="Z69" i="79"/>
  <c r="Z68" i="26"/>
  <c r="Z65" i="35"/>
  <c r="AG65" i="35" s="1"/>
  <c r="AP65" i="35" s="1"/>
  <c r="Z66" i="41"/>
  <c r="AE66" i="41" s="1"/>
  <c r="Z66" i="81"/>
  <c r="W67" i="81" s="1"/>
  <c r="Z67" i="73"/>
  <c r="AE67" i="73" s="1"/>
  <c r="Z67" i="76"/>
  <c r="AF67" i="76" s="1"/>
  <c r="AO67" i="76" s="1"/>
  <c r="W68" i="37"/>
  <c r="AG67" i="37"/>
  <c r="AP67" i="37" s="1"/>
  <c r="AF67" i="37"/>
  <c r="AO67" i="37" s="1"/>
  <c r="AE67" i="37"/>
  <c r="AF69" i="91"/>
  <c r="AO69" i="91" s="1"/>
  <c r="W70" i="91"/>
  <c r="AE69" i="91"/>
  <c r="AE63" i="27"/>
  <c r="W64" i="27"/>
  <c r="AG63" i="27"/>
  <c r="AP63" i="27" s="1"/>
  <c r="AF63" i="27"/>
  <c r="AO63" i="27" s="1"/>
  <c r="AG66" i="81"/>
  <c r="AP66" i="81" s="1"/>
  <c r="AH65" i="88"/>
  <c r="AQ65" i="88" s="1"/>
  <c r="AH65" i="74"/>
  <c r="AQ65" i="74" s="1"/>
  <c r="AH68" i="26"/>
  <c r="AQ68" i="26" s="1"/>
  <c r="AR65" i="41"/>
  <c r="AI66" i="31"/>
  <c r="AN66" i="31"/>
  <c r="AR62" i="27"/>
  <c r="Z65" i="88"/>
  <c r="Y68" i="93"/>
  <c r="X68" i="93"/>
  <c r="AI67" i="30"/>
  <c r="AN67" i="30"/>
  <c r="AR65" i="81"/>
  <c r="AH66" i="41"/>
  <c r="AQ66" i="41" s="1"/>
  <c r="AH65" i="78"/>
  <c r="AQ65" i="78" s="1"/>
  <c r="AF66" i="90"/>
  <c r="AO66" i="90" s="1"/>
  <c r="AG66" i="90"/>
  <c r="AP66" i="90" s="1"/>
  <c r="W67" i="90"/>
  <c r="AE66" i="90"/>
  <c r="AH67" i="28"/>
  <c r="AQ67" i="28" s="1"/>
  <c r="AR66" i="37"/>
  <c r="X68" i="95"/>
  <c r="Y68" i="95"/>
  <c r="Y65" i="46"/>
  <c r="X65" i="46"/>
  <c r="AR64" i="78"/>
  <c r="AN67" i="42"/>
  <c r="AN66" i="87"/>
  <c r="AI66" i="87"/>
  <c r="AH67" i="34"/>
  <c r="AQ67" i="34" s="1"/>
  <c r="X66" i="84"/>
  <c r="Y66" i="84"/>
  <c r="X68" i="77"/>
  <c r="Y68" i="77"/>
  <c r="AR64" i="35"/>
  <c r="W68" i="73"/>
  <c r="AG67" i="73"/>
  <c r="AP67" i="73" s="1"/>
  <c r="AI67" i="93"/>
  <c r="AN67" i="93"/>
  <c r="AH65" i="47"/>
  <c r="AQ65" i="47" s="1"/>
  <c r="AG66" i="41"/>
  <c r="AP66" i="41" s="1"/>
  <c r="AN67" i="95"/>
  <c r="AI67" i="95"/>
  <c r="AI64" i="46"/>
  <c r="AN64" i="46"/>
  <c r="AH68" i="86"/>
  <c r="AQ68" i="86" s="1"/>
  <c r="AR68" i="91"/>
  <c r="AI67" i="77"/>
  <c r="AN67" i="77"/>
  <c r="AF65" i="45"/>
  <c r="AO65" i="45" s="1"/>
  <c r="AE65" i="45"/>
  <c r="W66" i="45"/>
  <c r="AG65" i="45"/>
  <c r="AP65" i="45" s="1"/>
  <c r="AR65" i="39"/>
  <c r="AN65" i="36"/>
  <c r="AI65" i="36"/>
  <c r="AH66" i="81"/>
  <c r="AQ66" i="81" s="1"/>
  <c r="AR64" i="47"/>
  <c r="AF67" i="38"/>
  <c r="AO67" i="38" s="1"/>
  <c r="W68" i="38"/>
  <c r="AG67" i="38"/>
  <c r="AP67" i="38" s="1"/>
  <c r="AE67" i="38"/>
  <c r="Z65" i="47"/>
  <c r="Z67" i="34"/>
  <c r="AH65" i="35"/>
  <c r="AQ65" i="35" s="1"/>
  <c r="AH69" i="91"/>
  <c r="AQ69" i="91" s="1"/>
  <c r="Z67" i="28"/>
  <c r="AN63" i="94"/>
  <c r="AI63" i="94"/>
  <c r="W68" i="40"/>
  <c r="AG67" i="40"/>
  <c r="AP67" i="40" s="1"/>
  <c r="AE67" i="40"/>
  <c r="AF67" i="40"/>
  <c r="AO67" i="40" s="1"/>
  <c r="Z68" i="86"/>
  <c r="AH67" i="76"/>
  <c r="AQ67" i="76" s="1"/>
  <c r="AN66" i="82"/>
  <c r="AI66" i="82"/>
  <c r="AI66" i="80"/>
  <c r="AN66" i="80"/>
  <c r="Y66" i="43"/>
  <c r="X66" i="43"/>
  <c r="AE66" i="39"/>
  <c r="W67" i="39"/>
  <c r="AF66" i="39"/>
  <c r="AO66" i="39" s="1"/>
  <c r="AG66" i="39"/>
  <c r="AP66" i="39" s="1"/>
  <c r="AG68" i="26"/>
  <c r="AP68" i="26" s="1"/>
  <c r="AF68" i="26"/>
  <c r="AO68" i="26" s="1"/>
  <c r="AE68" i="26"/>
  <c r="W69" i="26"/>
  <c r="X66" i="36"/>
  <c r="Y66" i="36"/>
  <c r="AF65" i="78"/>
  <c r="AO65" i="78" s="1"/>
  <c r="AE65" i="78"/>
  <c r="W66" i="78"/>
  <c r="AG65" i="78"/>
  <c r="AP65" i="78" s="1"/>
  <c r="AH63" i="27"/>
  <c r="AQ63" i="27" s="1"/>
  <c r="AG69" i="79"/>
  <c r="AP69" i="79" s="1"/>
  <c r="AF69" i="79"/>
  <c r="AO69" i="79" s="1"/>
  <c r="AE69" i="79"/>
  <c r="W70" i="79"/>
  <c r="AG65" i="29"/>
  <c r="AP65" i="29" s="1"/>
  <c r="AF65" i="29"/>
  <c r="AO65" i="29" s="1"/>
  <c r="AE65" i="29"/>
  <c r="W66" i="29"/>
  <c r="AH68" i="85"/>
  <c r="AQ68" i="85" s="1"/>
  <c r="AH66" i="39"/>
  <c r="AQ66" i="39" s="1"/>
  <c r="AR66" i="73"/>
  <c r="AF64" i="89"/>
  <c r="AO64" i="89" s="1"/>
  <c r="AE64" i="89"/>
  <c r="AG64" i="89"/>
  <c r="AP64" i="89" s="1"/>
  <c r="W65" i="89"/>
  <c r="AR66" i="28"/>
  <c r="X68" i="48"/>
  <c r="Y68" i="48"/>
  <c r="AR64" i="74"/>
  <c r="AR66" i="76"/>
  <c r="Z68" i="85"/>
  <c r="AI64" i="92"/>
  <c r="AN64" i="92"/>
  <c r="X67" i="82"/>
  <c r="Y67" i="82"/>
  <c r="Z67" i="82" s="1"/>
  <c r="AN65" i="43"/>
  <c r="AI65" i="43"/>
  <c r="X68" i="44"/>
  <c r="Y68" i="44"/>
  <c r="Y67" i="83"/>
  <c r="X67" i="83"/>
  <c r="AN67" i="48"/>
  <c r="AI67" i="48"/>
  <c r="X64" i="94"/>
  <c r="Y64" i="94"/>
  <c r="W65" i="75"/>
  <c r="AG64" i="75"/>
  <c r="AP64" i="75" s="1"/>
  <c r="AF64" i="75"/>
  <c r="AO64" i="75" s="1"/>
  <c r="AE64" i="75"/>
  <c r="AR66" i="34"/>
  <c r="AG67" i="76"/>
  <c r="AP67" i="76" s="1"/>
  <c r="AI65" i="33"/>
  <c r="AN65" i="33"/>
  <c r="AI67" i="44"/>
  <c r="AR67" i="86"/>
  <c r="AF65" i="35"/>
  <c r="AO65" i="35" s="1"/>
  <c r="AR64" i="88"/>
  <c r="AG66" i="32"/>
  <c r="AP66" i="32" s="1"/>
  <c r="AF66" i="32"/>
  <c r="AO66" i="32" s="1"/>
  <c r="AE66" i="32"/>
  <c r="W67" i="32"/>
  <c r="AG67" i="96"/>
  <c r="AP67" i="96" s="1"/>
  <c r="AF67" i="96"/>
  <c r="AO67" i="96" s="1"/>
  <c r="W68" i="96"/>
  <c r="AE67" i="96"/>
  <c r="X67" i="31"/>
  <c r="Y67" i="31"/>
  <c r="Y67" i="87"/>
  <c r="X67" i="87"/>
  <c r="AR67" i="85"/>
  <c r="AN66" i="83"/>
  <c r="AI66" i="83"/>
  <c r="AH67" i="73"/>
  <c r="AQ67" i="73" s="1"/>
  <c r="Z65" i="74"/>
  <c r="Y68" i="30"/>
  <c r="X68" i="30"/>
  <c r="AR68" i="79"/>
  <c r="AI65" i="84"/>
  <c r="AN65" i="84"/>
  <c r="AH69" i="79"/>
  <c r="AQ69" i="79" s="1"/>
  <c r="AE67" i="25"/>
  <c r="W68" i="25"/>
  <c r="AG67" i="25"/>
  <c r="AP67" i="25" s="1"/>
  <c r="AF67" i="25"/>
  <c r="AO67" i="25" s="1"/>
  <c r="X65" i="92"/>
  <c r="Y65" i="92"/>
  <c r="AR67" i="26"/>
  <c r="AH67" i="37"/>
  <c r="AQ67" i="37" s="1"/>
  <c r="Y67" i="80"/>
  <c r="X67" i="80"/>
  <c r="Y68" i="42"/>
  <c r="AF66" i="41" l="1"/>
  <c r="AO66" i="41" s="1"/>
  <c r="W67" i="41"/>
  <c r="Y66" i="33"/>
  <c r="Z66" i="33" s="1"/>
  <c r="AI67" i="42"/>
  <c r="Z67" i="31"/>
  <c r="AG67" i="31" s="1"/>
  <c r="AP67" i="31" s="1"/>
  <c r="W66" i="35"/>
  <c r="Y66" i="35" s="1"/>
  <c r="AE65" i="35"/>
  <c r="Z66" i="84"/>
  <c r="AF66" i="84" s="1"/>
  <c r="AO66" i="84" s="1"/>
  <c r="Z68" i="44"/>
  <c r="AG68" i="44" s="1"/>
  <c r="AP68" i="44" s="1"/>
  <c r="AE66" i="81"/>
  <c r="AE67" i="76"/>
  <c r="AN67" i="76" s="1"/>
  <c r="W68" i="76"/>
  <c r="AF67" i="73"/>
  <c r="AO67" i="73" s="1"/>
  <c r="Z68" i="95"/>
  <c r="AF66" i="81"/>
  <c r="AO66" i="81" s="1"/>
  <c r="Z67" i="80"/>
  <c r="AF67" i="80" s="1"/>
  <c r="AO67" i="80" s="1"/>
  <c r="Z67" i="87"/>
  <c r="AG67" i="87" s="1"/>
  <c r="AP67" i="87" s="1"/>
  <c r="W68" i="82"/>
  <c r="AG67" i="82"/>
  <c r="AP67" i="82" s="1"/>
  <c r="AF67" i="82"/>
  <c r="AO67" i="82" s="1"/>
  <c r="AE67" i="82"/>
  <c r="W68" i="31"/>
  <c r="AN69" i="79"/>
  <c r="AI69" i="79"/>
  <c r="X67" i="39"/>
  <c r="Y67" i="39"/>
  <c r="AE66" i="84"/>
  <c r="W67" i="84"/>
  <c r="AH68" i="30"/>
  <c r="AQ68" i="30" s="1"/>
  <c r="AF68" i="85"/>
  <c r="AO68" i="85" s="1"/>
  <c r="AE68" i="85"/>
  <c r="W69" i="85"/>
  <c r="AG68" i="85"/>
  <c r="AP68" i="85" s="1"/>
  <c r="AE68" i="86"/>
  <c r="W69" i="86"/>
  <c r="AF68" i="86"/>
  <c r="AO68" i="86" s="1"/>
  <c r="AG68" i="86"/>
  <c r="AP68" i="86" s="1"/>
  <c r="X68" i="38"/>
  <c r="Y68" i="38"/>
  <c r="AH65" i="92"/>
  <c r="AQ65" i="92" s="1"/>
  <c r="AH67" i="80"/>
  <c r="AQ67" i="80" s="1"/>
  <c r="Z65" i="92"/>
  <c r="AR65" i="84"/>
  <c r="AE65" i="74"/>
  <c r="W66" i="74"/>
  <c r="AF65" i="74"/>
  <c r="AO65" i="74" s="1"/>
  <c r="AG65" i="74"/>
  <c r="AP65" i="74" s="1"/>
  <c r="AR66" i="83"/>
  <c r="Y68" i="96"/>
  <c r="X68" i="96"/>
  <c r="AR67" i="48"/>
  <c r="AH68" i="44"/>
  <c r="AQ68" i="44" s="1"/>
  <c r="Y70" i="79"/>
  <c r="X70" i="79"/>
  <c r="AI65" i="78"/>
  <c r="AN65" i="78"/>
  <c r="X69" i="26"/>
  <c r="Y69" i="26"/>
  <c r="AI67" i="38"/>
  <c r="AN67" i="38"/>
  <c r="AR65" i="36"/>
  <c r="X66" i="45"/>
  <c r="Y66" i="45"/>
  <c r="AH66" i="33"/>
  <c r="AQ66" i="33" s="1"/>
  <c r="AR67" i="93"/>
  <c r="AH66" i="84"/>
  <c r="AQ66" i="84" s="1"/>
  <c r="AG68" i="95"/>
  <c r="AP68" i="95" s="1"/>
  <c r="AF68" i="95"/>
  <c r="AO68" i="95" s="1"/>
  <c r="AE68" i="95"/>
  <c r="W69" i="95"/>
  <c r="AF65" i="88"/>
  <c r="AO65" i="88" s="1"/>
  <c r="AG65" i="88"/>
  <c r="AP65" i="88" s="1"/>
  <c r="W66" i="88"/>
  <c r="AE65" i="88"/>
  <c r="AN68" i="26"/>
  <c r="AI68" i="26"/>
  <c r="AR66" i="87"/>
  <c r="AH65" i="46"/>
  <c r="AQ65" i="46" s="1"/>
  <c r="AN63" i="27"/>
  <c r="AI63" i="27"/>
  <c r="AI67" i="37"/>
  <c r="AN67" i="37"/>
  <c r="AH67" i="31"/>
  <c r="AQ67" i="31" s="1"/>
  <c r="AI65" i="35"/>
  <c r="AN65" i="35"/>
  <c r="AR65" i="33"/>
  <c r="X65" i="75"/>
  <c r="Y65" i="75"/>
  <c r="AH67" i="83"/>
  <c r="AQ67" i="83" s="1"/>
  <c r="AR65" i="43"/>
  <c r="AR64" i="92"/>
  <c r="X65" i="89"/>
  <c r="Y65" i="89"/>
  <c r="AN65" i="29"/>
  <c r="AI65" i="29"/>
  <c r="AI66" i="39"/>
  <c r="AN66" i="39"/>
  <c r="AR66" i="82"/>
  <c r="X68" i="40"/>
  <c r="Y68" i="40"/>
  <c r="AI67" i="73"/>
  <c r="AN67" i="73"/>
  <c r="AR67" i="30"/>
  <c r="X67" i="81"/>
  <c r="Y67" i="81"/>
  <c r="AH68" i="77"/>
  <c r="AQ68" i="77" s="1"/>
  <c r="AR67" i="42"/>
  <c r="Z65" i="46"/>
  <c r="AN66" i="90"/>
  <c r="AI66" i="90"/>
  <c r="AH68" i="93"/>
  <c r="AQ68" i="93" s="1"/>
  <c r="AN69" i="91"/>
  <c r="AI69" i="91"/>
  <c r="X66" i="29"/>
  <c r="Y66" i="29"/>
  <c r="AH68" i="42"/>
  <c r="AQ68" i="42" s="1"/>
  <c r="AH68" i="48"/>
  <c r="AQ68" i="48" s="1"/>
  <c r="AH66" i="36"/>
  <c r="AQ66" i="36" s="1"/>
  <c r="AH66" i="43"/>
  <c r="AQ66" i="43" s="1"/>
  <c r="AR63" i="94"/>
  <c r="Y68" i="25"/>
  <c r="X68" i="25"/>
  <c r="AH67" i="87"/>
  <c r="AQ67" i="87" s="1"/>
  <c r="AN67" i="96"/>
  <c r="AI67" i="96"/>
  <c r="X67" i="32"/>
  <c r="Y67" i="32"/>
  <c r="AI64" i="75"/>
  <c r="AN64" i="75"/>
  <c r="AH64" i="94"/>
  <c r="AQ64" i="94" s="1"/>
  <c r="Z67" i="83"/>
  <c r="Z68" i="48"/>
  <c r="AN64" i="89"/>
  <c r="AI64" i="89"/>
  <c r="Z66" i="36"/>
  <c r="AF67" i="34"/>
  <c r="AO67" i="34" s="1"/>
  <c r="W68" i="34"/>
  <c r="AG67" i="34"/>
  <c r="AP67" i="34" s="1"/>
  <c r="AE67" i="34"/>
  <c r="AR67" i="77"/>
  <c r="AR64" i="46"/>
  <c r="X67" i="41"/>
  <c r="Y67" i="41"/>
  <c r="Z68" i="77"/>
  <c r="X67" i="90"/>
  <c r="Y67" i="90"/>
  <c r="AR66" i="31"/>
  <c r="X70" i="91"/>
  <c r="Y70" i="91"/>
  <c r="AR66" i="80"/>
  <c r="AI65" i="45"/>
  <c r="AN65" i="45"/>
  <c r="Z68" i="42"/>
  <c r="AI67" i="25"/>
  <c r="AN67" i="25"/>
  <c r="Z68" i="30"/>
  <c r="AN66" i="32"/>
  <c r="AI66" i="32"/>
  <c r="AR67" i="44"/>
  <c r="Y68" i="76"/>
  <c r="X68" i="76"/>
  <c r="Z64" i="94"/>
  <c r="AH67" i="82"/>
  <c r="AQ67" i="82" s="1"/>
  <c r="X66" i="78"/>
  <c r="Y66" i="78"/>
  <c r="Z66" i="43"/>
  <c r="AI67" i="40"/>
  <c r="AN67" i="40"/>
  <c r="W68" i="28"/>
  <c r="AF67" i="28"/>
  <c r="AO67" i="28" s="1"/>
  <c r="AG67" i="28"/>
  <c r="AP67" i="28" s="1"/>
  <c r="AE67" i="28"/>
  <c r="AG65" i="47"/>
  <c r="AP65" i="47" s="1"/>
  <c r="W66" i="47"/>
  <c r="AF65" i="47"/>
  <c r="AO65" i="47" s="1"/>
  <c r="AE65" i="47"/>
  <c r="AR67" i="95"/>
  <c r="AI66" i="41"/>
  <c r="AN66" i="41"/>
  <c r="Y68" i="73"/>
  <c r="X68" i="73"/>
  <c r="AH68" i="95"/>
  <c r="AQ68" i="95" s="1"/>
  <c r="Z68" i="93"/>
  <c r="AN66" i="81"/>
  <c r="Y64" i="27"/>
  <c r="X64" i="27"/>
  <c r="Y68" i="37"/>
  <c r="X68" i="37"/>
  <c r="Z68" i="37" s="1"/>
  <c r="AG66" i="33" l="1"/>
  <c r="AP66" i="33" s="1"/>
  <c r="W67" i="33"/>
  <c r="AE66" i="33"/>
  <c r="AF66" i="33"/>
  <c r="AO66" i="33" s="1"/>
  <c r="X66" i="35"/>
  <c r="AI67" i="76"/>
  <c r="AR67" i="76" s="1"/>
  <c r="W68" i="87"/>
  <c r="AE67" i="31"/>
  <c r="AF67" i="31"/>
  <c r="AO67" i="31" s="1"/>
  <c r="AE67" i="87"/>
  <c r="Z69" i="26"/>
  <c r="W70" i="26" s="1"/>
  <c r="AG66" i="84"/>
  <c r="AP66" i="84" s="1"/>
  <c r="W69" i="44"/>
  <c r="AI66" i="81"/>
  <c r="AG67" i="80"/>
  <c r="AP67" i="80" s="1"/>
  <c r="W68" i="80"/>
  <c r="AE68" i="44"/>
  <c r="AE67" i="80"/>
  <c r="AN67" i="80" s="1"/>
  <c r="Z64" i="27"/>
  <c r="AF64" i="27" s="1"/>
  <c r="AO64" i="27" s="1"/>
  <c r="Z67" i="90"/>
  <c r="W68" i="90" s="1"/>
  <c r="AF68" i="44"/>
  <c r="AO68" i="44" s="1"/>
  <c r="Z70" i="91"/>
  <c r="Z68" i="40"/>
  <c r="AF67" i="87"/>
  <c r="AO67" i="87" s="1"/>
  <c r="Z66" i="78"/>
  <c r="Z68" i="25"/>
  <c r="AG68" i="25" s="1"/>
  <c r="AP68" i="25" s="1"/>
  <c r="Z67" i="81"/>
  <c r="AF67" i="81" s="1"/>
  <c r="AO67" i="81" s="1"/>
  <c r="Z68" i="96"/>
  <c r="Z68" i="38"/>
  <c r="AG68" i="38" s="1"/>
  <c r="AP68" i="38" s="1"/>
  <c r="Z67" i="41"/>
  <c r="W68" i="41" s="1"/>
  <c r="Z68" i="73"/>
  <c r="AF68" i="73" s="1"/>
  <c r="AO68" i="73" s="1"/>
  <c r="Z67" i="32"/>
  <c r="AG67" i="32" s="1"/>
  <c r="AP67" i="32" s="1"/>
  <c r="AE68" i="37"/>
  <c r="W69" i="37"/>
  <c r="AF68" i="37"/>
  <c r="AO68" i="37" s="1"/>
  <c r="AG68" i="37"/>
  <c r="AP68" i="37" s="1"/>
  <c r="AG69" i="26"/>
  <c r="AP69" i="26" s="1"/>
  <c r="AF69" i="26"/>
  <c r="AO69" i="26" s="1"/>
  <c r="AE69" i="26"/>
  <c r="AE67" i="90"/>
  <c r="AE67" i="81"/>
  <c r="Y68" i="28"/>
  <c r="X68" i="28"/>
  <c r="Z68" i="28" s="1"/>
  <c r="AH70" i="79"/>
  <c r="AQ70" i="79" s="1"/>
  <c r="AH66" i="35"/>
  <c r="AQ66" i="35" s="1"/>
  <c r="AG64" i="27"/>
  <c r="AP64" i="27" s="1"/>
  <c r="W65" i="27"/>
  <c r="AE64" i="27"/>
  <c r="AH66" i="78"/>
  <c r="AQ66" i="78" s="1"/>
  <c r="W69" i="42"/>
  <c r="AG68" i="42"/>
  <c r="AP68" i="42" s="1"/>
  <c r="AF68" i="42"/>
  <c r="AO68" i="42" s="1"/>
  <c r="AE68" i="42"/>
  <c r="AH70" i="91"/>
  <c r="AQ70" i="91" s="1"/>
  <c r="X68" i="34"/>
  <c r="Y68" i="34"/>
  <c r="W68" i="83"/>
  <c r="AE67" i="83"/>
  <c r="AF67" i="83"/>
  <c r="AO67" i="83" s="1"/>
  <c r="AG67" i="83"/>
  <c r="AP67" i="83" s="1"/>
  <c r="AH68" i="25"/>
  <c r="AQ68" i="25" s="1"/>
  <c r="X67" i="33"/>
  <c r="Y67" i="33"/>
  <c r="AR66" i="90"/>
  <c r="AH68" i="40"/>
  <c r="AQ68" i="40" s="1"/>
  <c r="AR65" i="29"/>
  <c r="AR65" i="78"/>
  <c r="AF68" i="38"/>
  <c r="AO68" i="38" s="1"/>
  <c r="AE68" i="38"/>
  <c r="W69" i="38"/>
  <c r="X67" i="84"/>
  <c r="Y67" i="84"/>
  <c r="AR69" i="79"/>
  <c r="Y69" i="44"/>
  <c r="X69" i="44"/>
  <c r="AN67" i="31"/>
  <c r="AI67" i="31"/>
  <c r="Y68" i="82"/>
  <c r="X68" i="82"/>
  <c r="X66" i="47"/>
  <c r="Y66" i="47"/>
  <c r="AF64" i="94"/>
  <c r="AO64" i="94" s="1"/>
  <c r="AE64" i="94"/>
  <c r="AG64" i="94"/>
  <c r="AP64" i="94" s="1"/>
  <c r="W65" i="94"/>
  <c r="W71" i="91"/>
  <c r="AG70" i="91"/>
  <c r="AP70" i="91" s="1"/>
  <c r="AF70" i="91"/>
  <c r="AO70" i="91" s="1"/>
  <c r="AE70" i="91"/>
  <c r="AR64" i="75"/>
  <c r="AF68" i="40"/>
  <c r="AO68" i="40" s="1"/>
  <c r="AE68" i="40"/>
  <c r="W69" i="40"/>
  <c r="AG68" i="40"/>
  <c r="AP68" i="40" s="1"/>
  <c r="AR68" i="26"/>
  <c r="Y66" i="74"/>
  <c r="X66" i="74"/>
  <c r="Y68" i="87"/>
  <c r="X68" i="87"/>
  <c r="AR66" i="81"/>
  <c r="AH68" i="76"/>
  <c r="AQ68" i="76" s="1"/>
  <c r="AR65" i="45"/>
  <c r="W67" i="36"/>
  <c r="AG66" i="36"/>
  <c r="AP66" i="36" s="1"/>
  <c r="AE66" i="36"/>
  <c r="AF66" i="36"/>
  <c r="AO66" i="36" s="1"/>
  <c r="AG65" i="46"/>
  <c r="AP65" i="46" s="1"/>
  <c r="AF65" i="46"/>
  <c r="AO65" i="46" s="1"/>
  <c r="AE65" i="46"/>
  <c r="W66" i="46"/>
  <c r="AR65" i="35"/>
  <c r="Y69" i="95"/>
  <c r="X69" i="95"/>
  <c r="AH66" i="45"/>
  <c r="AQ66" i="45" s="1"/>
  <c r="AI65" i="74"/>
  <c r="AN65" i="74"/>
  <c r="Y69" i="85"/>
  <c r="X69" i="85"/>
  <c r="Z69" i="85" s="1"/>
  <c r="AI68" i="44"/>
  <c r="AN68" i="44"/>
  <c r="AI67" i="82"/>
  <c r="AN67" i="82"/>
  <c r="AG68" i="93"/>
  <c r="AP68" i="93" s="1"/>
  <c r="AF68" i="93"/>
  <c r="AO68" i="93" s="1"/>
  <c r="AE68" i="93"/>
  <c r="W69" i="93"/>
  <c r="AH68" i="73"/>
  <c r="AQ68" i="73" s="1"/>
  <c r="AI67" i="28"/>
  <c r="AN67" i="28"/>
  <c r="AR67" i="40"/>
  <c r="AG68" i="30"/>
  <c r="AP68" i="30" s="1"/>
  <c r="AF68" i="30"/>
  <c r="AO68" i="30" s="1"/>
  <c r="AE68" i="30"/>
  <c r="W69" i="30"/>
  <c r="AH67" i="41"/>
  <c r="AQ67" i="41" s="1"/>
  <c r="AI67" i="34"/>
  <c r="AN67" i="34"/>
  <c r="AR64" i="89"/>
  <c r="AH67" i="32"/>
  <c r="AQ67" i="32" s="1"/>
  <c r="AH66" i="29"/>
  <c r="AQ66" i="29" s="1"/>
  <c r="AH65" i="89"/>
  <c r="AQ65" i="89" s="1"/>
  <c r="AH65" i="75"/>
  <c r="AQ65" i="75" s="1"/>
  <c r="AR67" i="37"/>
  <c r="AN68" i="95"/>
  <c r="AI68" i="95"/>
  <c r="Z66" i="45"/>
  <c r="AH69" i="26"/>
  <c r="AQ69" i="26" s="1"/>
  <c r="Z70" i="79"/>
  <c r="AI68" i="85"/>
  <c r="AN68" i="85"/>
  <c r="Z66" i="35"/>
  <c r="AI67" i="87"/>
  <c r="AN67" i="87"/>
  <c r="Y68" i="80"/>
  <c r="X68" i="80"/>
  <c r="AH68" i="37"/>
  <c r="AQ68" i="37" s="1"/>
  <c r="AR66" i="41"/>
  <c r="AG66" i="78"/>
  <c r="AP66" i="78" s="1"/>
  <c r="AF66" i="78"/>
  <c r="AO66" i="78" s="1"/>
  <c r="AE66" i="78"/>
  <c r="W67" i="78"/>
  <c r="AR66" i="32"/>
  <c r="AG68" i="77"/>
  <c r="AP68" i="77" s="1"/>
  <c r="AF68" i="77"/>
  <c r="AO68" i="77" s="1"/>
  <c r="AE68" i="77"/>
  <c r="W69" i="77"/>
  <c r="AR67" i="38"/>
  <c r="W69" i="96"/>
  <c r="AG68" i="96"/>
  <c r="AP68" i="96" s="1"/>
  <c r="AE68" i="96"/>
  <c r="AF68" i="96"/>
  <c r="AO68" i="96" s="1"/>
  <c r="AN66" i="84"/>
  <c r="AH64" i="27"/>
  <c r="AQ64" i="27" s="1"/>
  <c r="AN65" i="47"/>
  <c r="AI65" i="47"/>
  <c r="W67" i="43"/>
  <c r="AG66" i="43"/>
  <c r="AP66" i="43" s="1"/>
  <c r="AF66" i="43"/>
  <c r="AO66" i="43" s="1"/>
  <c r="AE66" i="43"/>
  <c r="Z68" i="76"/>
  <c r="AI66" i="33"/>
  <c r="AN66" i="33"/>
  <c r="Z66" i="29"/>
  <c r="AR67" i="73"/>
  <c r="Z65" i="89"/>
  <c r="Z65" i="75"/>
  <c r="AR63" i="27"/>
  <c r="AN65" i="88"/>
  <c r="AI65" i="88"/>
  <c r="X69" i="86"/>
  <c r="Y69" i="86"/>
  <c r="AH67" i="39"/>
  <c r="AQ67" i="39" s="1"/>
  <c r="AI67" i="80"/>
  <c r="AR67" i="25"/>
  <c r="AH67" i="90"/>
  <c r="AQ67" i="90" s="1"/>
  <c r="AG68" i="48"/>
  <c r="AP68" i="48" s="1"/>
  <c r="W69" i="48"/>
  <c r="AF68" i="48"/>
  <c r="AO68" i="48" s="1"/>
  <c r="AE68" i="48"/>
  <c r="AR67" i="96"/>
  <c r="AR69" i="91"/>
  <c r="AH67" i="81"/>
  <c r="AQ67" i="81" s="1"/>
  <c r="AR66" i="39"/>
  <c r="Y66" i="88"/>
  <c r="X66" i="88"/>
  <c r="AH68" i="96"/>
  <c r="AQ68" i="96" s="1"/>
  <c r="W66" i="92"/>
  <c r="AE65" i="92"/>
  <c r="AG65" i="92"/>
  <c r="AP65" i="92" s="1"/>
  <c r="AF65" i="92"/>
  <c r="AO65" i="92" s="1"/>
  <c r="AH68" i="38"/>
  <c r="AQ68" i="38" s="1"/>
  <c r="AI68" i="86"/>
  <c r="AN68" i="86"/>
  <c r="Z67" i="39"/>
  <c r="Y68" i="31"/>
  <c r="X68" i="31"/>
  <c r="AI66" i="84" l="1"/>
  <c r="Z68" i="80"/>
  <c r="AG67" i="81"/>
  <c r="AP67" i="81" s="1"/>
  <c r="AE67" i="41"/>
  <c r="Z68" i="31"/>
  <c r="AF68" i="31" s="1"/>
  <c r="AO68" i="31" s="1"/>
  <c r="AF67" i="41"/>
  <c r="AO67" i="41" s="1"/>
  <c r="AG67" i="41"/>
  <c r="AP67" i="41" s="1"/>
  <c r="W69" i="25"/>
  <c r="AF67" i="90"/>
  <c r="AO67" i="90" s="1"/>
  <c r="AE68" i="25"/>
  <c r="AG67" i="90"/>
  <c r="AP67" i="90" s="1"/>
  <c r="AG68" i="73"/>
  <c r="AP68" i="73" s="1"/>
  <c r="AF68" i="25"/>
  <c r="AO68" i="25" s="1"/>
  <c r="Z66" i="47"/>
  <c r="AG66" i="47" s="1"/>
  <c r="AP66" i="47" s="1"/>
  <c r="W69" i="73"/>
  <c r="AE67" i="32"/>
  <c r="AE68" i="73"/>
  <c r="AF67" i="32"/>
  <c r="AO67" i="32" s="1"/>
  <c r="Z68" i="87"/>
  <c r="AE68" i="87" s="1"/>
  <c r="Z67" i="84"/>
  <c r="W68" i="81"/>
  <c r="W68" i="32"/>
  <c r="Z67" i="33"/>
  <c r="AG67" i="33" s="1"/>
  <c r="AP67" i="33" s="1"/>
  <c r="Z69" i="86"/>
  <c r="AE69" i="86" s="1"/>
  <c r="Z69" i="95"/>
  <c r="AG69" i="95" s="1"/>
  <c r="AP69" i="95" s="1"/>
  <c r="Z69" i="44"/>
  <c r="AE69" i="44" s="1"/>
  <c r="AE68" i="28"/>
  <c r="W69" i="28"/>
  <c r="AF68" i="28"/>
  <c r="AO68" i="28" s="1"/>
  <c r="AG68" i="28"/>
  <c r="AP68" i="28" s="1"/>
  <c r="W67" i="47"/>
  <c r="AE66" i="47"/>
  <c r="AF66" i="47"/>
  <c r="AO66" i="47" s="1"/>
  <c r="AG69" i="85"/>
  <c r="AP69" i="85" s="1"/>
  <c r="AF69" i="85"/>
  <c r="AO69" i="85" s="1"/>
  <c r="AE69" i="85"/>
  <c r="W70" i="85"/>
  <c r="AH66" i="88"/>
  <c r="AQ66" i="88" s="1"/>
  <c r="W69" i="31"/>
  <c r="AG68" i="31"/>
  <c r="AP68" i="31" s="1"/>
  <c r="AE68" i="31"/>
  <c r="AG65" i="89"/>
  <c r="AP65" i="89" s="1"/>
  <c r="AF65" i="89"/>
  <c r="AO65" i="89" s="1"/>
  <c r="W66" i="89"/>
  <c r="AE65" i="89"/>
  <c r="W69" i="76"/>
  <c r="AG68" i="76"/>
  <c r="AP68" i="76" s="1"/>
  <c r="AF68" i="76"/>
  <c r="AO68" i="76" s="1"/>
  <c r="AE68" i="76"/>
  <c r="AR65" i="47"/>
  <c r="AN68" i="77"/>
  <c r="AI68" i="77"/>
  <c r="Y67" i="78"/>
  <c r="X67" i="78"/>
  <c r="AR68" i="85"/>
  <c r="X69" i="30"/>
  <c r="Y69" i="30"/>
  <c r="X67" i="36"/>
  <c r="Y67" i="36"/>
  <c r="Y69" i="25"/>
  <c r="X69" i="25"/>
  <c r="AI70" i="91"/>
  <c r="AN70" i="91"/>
  <c r="AH69" i="44"/>
  <c r="AQ69" i="44" s="1"/>
  <c r="AQ71" i="44" s="1"/>
  <c r="AZ3" i="44"/>
  <c r="AX4" i="44" s="1"/>
  <c r="S4" i="44" s="1"/>
  <c r="AC4" i="44" s="1"/>
  <c r="AB5" i="44" s="1"/>
  <c r="AX18" i="44"/>
  <c r="S18" i="44" s="1"/>
  <c r="AC18" i="44" s="1"/>
  <c r="AB19" i="44" s="1"/>
  <c r="AX19" i="44"/>
  <c r="S19" i="44" s="1"/>
  <c r="AC19" i="44" s="1"/>
  <c r="AB20" i="44" s="1"/>
  <c r="AX22" i="44"/>
  <c r="S22" i="44" s="1"/>
  <c r="AC22" i="44" s="1"/>
  <c r="AB23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8" i="44"/>
  <c r="S68" i="44" s="1"/>
  <c r="AC68" i="44" s="1"/>
  <c r="AB69" i="44" s="1"/>
  <c r="AX65" i="44"/>
  <c r="S65" i="44" s="1"/>
  <c r="AC65" i="44" s="1"/>
  <c r="AB66" i="44" s="1"/>
  <c r="AX66" i="44"/>
  <c r="S66" i="44" s="1"/>
  <c r="AC66" i="44" s="1"/>
  <c r="AB67" i="44" s="1"/>
  <c r="AX64" i="44"/>
  <c r="S64" i="44" s="1"/>
  <c r="AC64" i="44" s="1"/>
  <c r="AB65" i="44" s="1"/>
  <c r="AX67" i="44"/>
  <c r="S67" i="44" s="1"/>
  <c r="AC67" i="44" s="1"/>
  <c r="AB68" i="44" s="1"/>
  <c r="AH67" i="84"/>
  <c r="AQ67" i="84" s="1"/>
  <c r="X68" i="83"/>
  <c r="Y68" i="83"/>
  <c r="AN67" i="32"/>
  <c r="AI67" i="90"/>
  <c r="AN67" i="90"/>
  <c r="AN68" i="73"/>
  <c r="AG67" i="39"/>
  <c r="AP67" i="39" s="1"/>
  <c r="AE67" i="39"/>
  <c r="AF67" i="39"/>
  <c r="AO67" i="39" s="1"/>
  <c r="W68" i="39"/>
  <c r="AR66" i="84"/>
  <c r="AG68" i="80"/>
  <c r="AP68" i="80" s="1"/>
  <c r="AF68" i="80"/>
  <c r="AO68" i="80" s="1"/>
  <c r="AE68" i="80"/>
  <c r="W69" i="80"/>
  <c r="W71" i="79"/>
  <c r="AG70" i="79"/>
  <c r="AP70" i="79" s="1"/>
  <c r="AF70" i="79"/>
  <c r="AO70" i="79" s="1"/>
  <c r="AE70" i="79"/>
  <c r="AN68" i="30"/>
  <c r="AI68" i="30"/>
  <c r="AR67" i="28"/>
  <c r="AR67" i="82"/>
  <c r="AN68" i="25"/>
  <c r="AH68" i="82"/>
  <c r="AQ68" i="82" s="1"/>
  <c r="AR68" i="95"/>
  <c r="X69" i="93"/>
  <c r="Y69" i="93"/>
  <c r="AR65" i="74"/>
  <c r="AH69" i="95"/>
  <c r="AQ69" i="95" s="1"/>
  <c r="Y66" i="46"/>
  <c r="X66" i="46"/>
  <c r="X69" i="40"/>
  <c r="Y69" i="40"/>
  <c r="AN64" i="94"/>
  <c r="AI64" i="94"/>
  <c r="AH68" i="34"/>
  <c r="AQ68" i="34" s="1"/>
  <c r="X65" i="27"/>
  <c r="Y65" i="27"/>
  <c r="X70" i="26"/>
  <c r="Y70" i="26"/>
  <c r="AR65" i="88"/>
  <c r="AI66" i="43"/>
  <c r="AN66" i="43"/>
  <c r="X69" i="96"/>
  <c r="Y69" i="96"/>
  <c r="AN66" i="78"/>
  <c r="AI66" i="78"/>
  <c r="AH66" i="74"/>
  <c r="AQ66" i="74" s="1"/>
  <c r="Y69" i="42"/>
  <c r="X69" i="42"/>
  <c r="AN64" i="27"/>
  <c r="AI64" i="27"/>
  <c r="AR68" i="86"/>
  <c r="Z66" i="88"/>
  <c r="AN68" i="48"/>
  <c r="AI68" i="48"/>
  <c r="W67" i="29"/>
  <c r="AG66" i="29"/>
  <c r="AP66" i="29" s="1"/>
  <c r="AE66" i="29"/>
  <c r="AF66" i="29"/>
  <c r="AO66" i="29" s="1"/>
  <c r="AR67" i="87"/>
  <c r="AN68" i="93"/>
  <c r="AI68" i="93"/>
  <c r="AR68" i="44"/>
  <c r="AN65" i="46"/>
  <c r="AI65" i="46"/>
  <c r="AI66" i="36"/>
  <c r="AN66" i="36"/>
  <c r="Z66" i="74"/>
  <c r="AI68" i="40"/>
  <c r="AN68" i="40"/>
  <c r="Z68" i="82"/>
  <c r="Z68" i="34"/>
  <c r="AI68" i="42"/>
  <c r="AN68" i="42"/>
  <c r="Y68" i="90"/>
  <c r="X68" i="90"/>
  <c r="Y68" i="41"/>
  <c r="X68" i="41"/>
  <c r="AG67" i="84"/>
  <c r="AP67" i="84" s="1"/>
  <c r="AF67" i="84"/>
  <c r="AO67" i="84" s="1"/>
  <c r="AE67" i="84"/>
  <c r="W68" i="84"/>
  <c r="AH67" i="33"/>
  <c r="AQ67" i="33" s="1"/>
  <c r="Y68" i="81"/>
  <c r="X68" i="81"/>
  <c r="AH68" i="31"/>
  <c r="AQ68" i="31" s="1"/>
  <c r="AR67" i="80"/>
  <c r="AI68" i="96"/>
  <c r="AN68" i="96"/>
  <c r="AG66" i="35"/>
  <c r="AP66" i="35" s="1"/>
  <c r="AE66" i="35"/>
  <c r="W67" i="35"/>
  <c r="AF66" i="35"/>
  <c r="AO66" i="35" s="1"/>
  <c r="AH69" i="85"/>
  <c r="AQ69" i="85" s="1"/>
  <c r="AH68" i="87"/>
  <c r="AQ68" i="87" s="1"/>
  <c r="X71" i="91"/>
  <c r="Y71" i="91"/>
  <c r="AR67" i="31"/>
  <c r="X69" i="38"/>
  <c r="Y69" i="38"/>
  <c r="AI67" i="83"/>
  <c r="AN67" i="83"/>
  <c r="AH68" i="28"/>
  <c r="AQ68" i="28" s="1"/>
  <c r="X68" i="32"/>
  <c r="Y68" i="32"/>
  <c r="AI69" i="26"/>
  <c r="AN69" i="26"/>
  <c r="AN67" i="41"/>
  <c r="AI67" i="41"/>
  <c r="Y69" i="37"/>
  <c r="X69" i="37"/>
  <c r="Y66" i="92"/>
  <c r="X66" i="92"/>
  <c r="AG66" i="45"/>
  <c r="AP66" i="45" s="1"/>
  <c r="AF66" i="45"/>
  <c r="AO66" i="45" s="1"/>
  <c r="W67" i="45"/>
  <c r="AE66" i="45"/>
  <c r="AI65" i="92"/>
  <c r="AN65" i="92"/>
  <c r="X69" i="48"/>
  <c r="Y69" i="48"/>
  <c r="AH69" i="86"/>
  <c r="AQ69" i="86" s="1"/>
  <c r="AE65" i="75"/>
  <c r="W66" i="75"/>
  <c r="AF65" i="75"/>
  <c r="AO65" i="75" s="1"/>
  <c r="AG65" i="75"/>
  <c r="AP65" i="75" s="1"/>
  <c r="AR66" i="33"/>
  <c r="Y67" i="43"/>
  <c r="X67" i="43"/>
  <c r="X69" i="77"/>
  <c r="Y69" i="77"/>
  <c r="AH68" i="80"/>
  <c r="AQ68" i="80" s="1"/>
  <c r="AR67" i="34"/>
  <c r="Y65" i="94"/>
  <c r="X65" i="94"/>
  <c r="AH66" i="47"/>
  <c r="AQ66" i="47" s="1"/>
  <c r="AI68" i="38"/>
  <c r="AN68" i="38"/>
  <c r="AN67" i="81"/>
  <c r="AI67" i="81"/>
  <c r="Y69" i="73"/>
  <c r="X69" i="73"/>
  <c r="AI68" i="37"/>
  <c r="AN68" i="37"/>
  <c r="AI67" i="32" l="1"/>
  <c r="W68" i="33"/>
  <c r="AI68" i="73"/>
  <c r="AF67" i="33"/>
  <c r="AO67" i="33" s="1"/>
  <c r="AX24" i="44"/>
  <c r="S24" i="44" s="1"/>
  <c r="AC24" i="44" s="1"/>
  <c r="AB25" i="44" s="1"/>
  <c r="AF69" i="44"/>
  <c r="AO69" i="44" s="1"/>
  <c r="AO71" i="44" s="1"/>
  <c r="Z71" i="91"/>
  <c r="Z65" i="27"/>
  <c r="AX25" i="44"/>
  <c r="S25" i="44" s="1"/>
  <c r="AC25" i="44" s="1"/>
  <c r="AB26" i="44" s="1"/>
  <c r="AG68" i="87"/>
  <c r="AP68" i="87" s="1"/>
  <c r="AF68" i="87"/>
  <c r="AO68" i="87" s="1"/>
  <c r="AI68" i="25"/>
  <c r="AX13" i="44"/>
  <c r="S13" i="44" s="1"/>
  <c r="AC13" i="44" s="1"/>
  <c r="AB14" i="44" s="1"/>
  <c r="AE69" i="95"/>
  <c r="W69" i="87"/>
  <c r="Z69" i="38"/>
  <c r="AF69" i="38" s="1"/>
  <c r="AO69" i="38" s="1"/>
  <c r="AX23" i="44"/>
  <c r="S23" i="44" s="1"/>
  <c r="AC23" i="44" s="1"/>
  <c r="AB24" i="44" s="1"/>
  <c r="AX12" i="44"/>
  <c r="S12" i="44" s="1"/>
  <c r="AC12" i="44" s="1"/>
  <c r="AB13" i="44" s="1"/>
  <c r="AJ13" i="44" s="1"/>
  <c r="W70" i="86"/>
  <c r="AF69" i="95"/>
  <c r="AO69" i="95" s="1"/>
  <c r="AF69" i="86"/>
  <c r="AO69" i="86" s="1"/>
  <c r="W70" i="95"/>
  <c r="X70" i="95" s="1"/>
  <c r="Z69" i="42"/>
  <c r="AX21" i="44"/>
  <c r="S21" i="44" s="1"/>
  <c r="AC21" i="44" s="1"/>
  <c r="AB22" i="44" s="1"/>
  <c r="AJ22" i="44" s="1"/>
  <c r="Z67" i="36"/>
  <c r="AG67" i="36" s="1"/>
  <c r="AP67" i="36" s="1"/>
  <c r="AG69" i="86"/>
  <c r="AP69" i="86" s="1"/>
  <c r="Z68" i="90"/>
  <c r="Z70" i="26"/>
  <c r="AE70" i="26" s="1"/>
  <c r="AX17" i="44"/>
  <c r="S17" i="44" s="1"/>
  <c r="AC17" i="44" s="1"/>
  <c r="AB18" i="44" s="1"/>
  <c r="AX11" i="44"/>
  <c r="S11" i="44" s="1"/>
  <c r="AC11" i="44" s="1"/>
  <c r="AB12" i="44" s="1"/>
  <c r="AJ12" i="44" s="1"/>
  <c r="Z69" i="96"/>
  <c r="AX16" i="44"/>
  <c r="S16" i="44" s="1"/>
  <c r="AC16" i="44" s="1"/>
  <c r="AB17" i="44" s="1"/>
  <c r="AX10" i="44"/>
  <c r="S10" i="44" s="1"/>
  <c r="AC10" i="44" s="1"/>
  <c r="AB11" i="44" s="1"/>
  <c r="AX15" i="44"/>
  <c r="S15" i="44" s="1"/>
  <c r="AC15" i="44" s="1"/>
  <c r="AB16" i="44" s="1"/>
  <c r="AK16" i="44" s="1"/>
  <c r="AT16" i="44" s="1"/>
  <c r="AX9" i="44"/>
  <c r="S9" i="44" s="1"/>
  <c r="AC9" i="44" s="1"/>
  <c r="AB10" i="44" s="1"/>
  <c r="AE67" i="33"/>
  <c r="AN67" i="33" s="1"/>
  <c r="Z67" i="43"/>
  <c r="W68" i="43" s="1"/>
  <c r="Z69" i="48"/>
  <c r="Z69" i="77"/>
  <c r="Z66" i="92"/>
  <c r="AF66" i="92" s="1"/>
  <c r="AO66" i="92" s="1"/>
  <c r="AX20" i="44"/>
  <c r="S20" i="44" s="1"/>
  <c r="AC20" i="44" s="1"/>
  <c r="AB21" i="44" s="1"/>
  <c r="AX14" i="44"/>
  <c r="S14" i="44" s="1"/>
  <c r="AC14" i="44" s="1"/>
  <c r="AB15" i="44" s="1"/>
  <c r="AK15" i="44" s="1"/>
  <c r="AT15" i="44" s="1"/>
  <c r="AX8" i="44"/>
  <c r="S8" i="44" s="1"/>
  <c r="AC8" i="44" s="1"/>
  <c r="AB9" i="44" s="1"/>
  <c r="Z68" i="32"/>
  <c r="AX3" i="44"/>
  <c r="S3" i="44" s="1"/>
  <c r="AC3" i="44" s="1"/>
  <c r="Z66" i="46"/>
  <c r="AF66" i="46" s="1"/>
  <c r="AO66" i="46" s="1"/>
  <c r="AX7" i="44"/>
  <c r="S7" i="44" s="1"/>
  <c r="AC7" i="44" s="1"/>
  <c r="AB8" i="44" s="1"/>
  <c r="Z68" i="81"/>
  <c r="AF68" i="81" s="1"/>
  <c r="AO68" i="81" s="1"/>
  <c r="AX6" i="44"/>
  <c r="S6" i="44" s="1"/>
  <c r="AC6" i="44" s="1"/>
  <c r="AB7" i="44" s="1"/>
  <c r="AG69" i="44"/>
  <c r="AP69" i="44" s="1"/>
  <c r="AP71" i="44" s="1"/>
  <c r="AX5" i="44"/>
  <c r="S5" i="44" s="1"/>
  <c r="AC5" i="44" s="1"/>
  <c r="AB6" i="44" s="1"/>
  <c r="AX69" i="44"/>
  <c r="S69" i="44" s="1"/>
  <c r="AC69" i="44" s="1"/>
  <c r="AJ69" i="44" s="1"/>
  <c r="AS69" i="44" s="1"/>
  <c r="AF67" i="36"/>
  <c r="AO67" i="36" s="1"/>
  <c r="AE67" i="36"/>
  <c r="W68" i="36"/>
  <c r="AF71" i="91"/>
  <c r="AO71" i="91" s="1"/>
  <c r="AE71" i="91"/>
  <c r="W72" i="91"/>
  <c r="AG71" i="91"/>
  <c r="AP71" i="91" s="1"/>
  <c r="AE69" i="42"/>
  <c r="W70" i="42"/>
  <c r="AF69" i="42"/>
  <c r="AO69" i="42" s="1"/>
  <c r="AG69" i="42"/>
  <c r="AP69" i="42" s="1"/>
  <c r="AE67" i="43"/>
  <c r="AG67" i="43"/>
  <c r="AP67" i="43" s="1"/>
  <c r="AF68" i="32"/>
  <c r="AO68" i="32" s="1"/>
  <c r="AE68" i="32"/>
  <c r="W69" i="32"/>
  <c r="AG68" i="32"/>
  <c r="AP68" i="32" s="1"/>
  <c r="AR68" i="38"/>
  <c r="AJ35" i="44"/>
  <c r="AK35" i="44"/>
  <c r="AT35" i="44" s="1"/>
  <c r="AI69" i="95"/>
  <c r="AN69" i="95"/>
  <c r="AR68" i="37"/>
  <c r="AH69" i="77"/>
  <c r="AQ69" i="77" s="1"/>
  <c r="AH69" i="48"/>
  <c r="AQ69" i="48" s="1"/>
  <c r="AQ71" i="48" s="1"/>
  <c r="AZ3" i="48"/>
  <c r="AX3" i="48" s="1"/>
  <c r="S3" i="48" s="1"/>
  <c r="AC3" i="48" s="1"/>
  <c r="AX46" i="48"/>
  <c r="S46" i="48" s="1"/>
  <c r="AC46" i="48" s="1"/>
  <c r="AB47" i="48" s="1"/>
  <c r="AX58" i="48"/>
  <c r="S58" i="48" s="1"/>
  <c r="AC58" i="48" s="1"/>
  <c r="AB59" i="48" s="1"/>
  <c r="AX67" i="48"/>
  <c r="S67" i="48" s="1"/>
  <c r="AC67" i="48" s="1"/>
  <c r="AB68" i="48" s="1"/>
  <c r="Y67" i="45"/>
  <c r="X67" i="45"/>
  <c r="AH69" i="37"/>
  <c r="AQ69" i="37" s="1"/>
  <c r="AR69" i="26"/>
  <c r="AH69" i="38"/>
  <c r="AQ69" i="38" s="1"/>
  <c r="AR68" i="48"/>
  <c r="AH69" i="96"/>
  <c r="AQ69" i="96" s="1"/>
  <c r="AQ71" i="96" s="1"/>
  <c r="AZ3" i="96"/>
  <c r="AX7" i="96" s="1"/>
  <c r="S7" i="96" s="1"/>
  <c r="AC7" i="96" s="1"/>
  <c r="AB8" i="96" s="1"/>
  <c r="AX30" i="96"/>
  <c r="S30" i="96" s="1"/>
  <c r="AC30" i="96" s="1"/>
  <c r="AB31" i="96" s="1"/>
  <c r="AX31" i="96"/>
  <c r="S31" i="96" s="1"/>
  <c r="AC31" i="96" s="1"/>
  <c r="AB32" i="96" s="1"/>
  <c r="AX34" i="96"/>
  <c r="S34" i="96" s="1"/>
  <c r="AC34" i="96" s="1"/>
  <c r="AB35" i="96" s="1"/>
  <c r="AX37" i="96"/>
  <c r="S37" i="96" s="1"/>
  <c r="AC37" i="96" s="1"/>
  <c r="AB38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4" i="96"/>
  <c r="S64" i="96" s="1"/>
  <c r="AC64" i="96" s="1"/>
  <c r="AB65" i="96" s="1"/>
  <c r="AX66" i="96"/>
  <c r="S66" i="96" s="1"/>
  <c r="AC66" i="96" s="1"/>
  <c r="AB67" i="96" s="1"/>
  <c r="AX65" i="96"/>
  <c r="S65" i="96" s="1"/>
  <c r="AC65" i="96" s="1"/>
  <c r="AB66" i="96" s="1"/>
  <c r="AX67" i="96"/>
  <c r="S67" i="96" s="1"/>
  <c r="AC67" i="96" s="1"/>
  <c r="AB68" i="96" s="1"/>
  <c r="AR68" i="25"/>
  <c r="AR68" i="30"/>
  <c r="X71" i="79"/>
  <c r="Y71" i="79"/>
  <c r="AR67" i="32"/>
  <c r="AJ66" i="44"/>
  <c r="AK66" i="44"/>
  <c r="AT66" i="44" s="1"/>
  <c r="AJ60" i="44"/>
  <c r="AK60" i="44"/>
  <c r="AT60" i="44" s="1"/>
  <c r="AJ54" i="44"/>
  <c r="AK54" i="44"/>
  <c r="AT54" i="44" s="1"/>
  <c r="AJ48" i="44"/>
  <c r="AK48" i="44"/>
  <c r="AT48" i="44" s="1"/>
  <c r="AJ42" i="44"/>
  <c r="AK42" i="44"/>
  <c r="AT42" i="44" s="1"/>
  <c r="AJ36" i="44"/>
  <c r="AK36" i="44"/>
  <c r="AT36" i="44" s="1"/>
  <c r="AJ30" i="44"/>
  <c r="AK30" i="44"/>
  <c r="AT30" i="44" s="1"/>
  <c r="AJ24" i="44"/>
  <c r="AK24" i="44"/>
  <c r="AT24" i="44" s="1"/>
  <c r="AJ18" i="44"/>
  <c r="AK18" i="44"/>
  <c r="AT18" i="44" s="1"/>
  <c r="AK12" i="44"/>
  <c r="AT12" i="44" s="1"/>
  <c r="AJ6" i="44"/>
  <c r="AK6" i="44"/>
  <c r="AT6" i="44" s="1"/>
  <c r="AR70" i="91"/>
  <c r="AH67" i="78"/>
  <c r="AQ67" i="78" s="1"/>
  <c r="AN65" i="89"/>
  <c r="AI65" i="89"/>
  <c r="Y70" i="85"/>
  <c r="X70" i="85"/>
  <c r="X67" i="47"/>
  <c r="Y67" i="47"/>
  <c r="W70" i="77"/>
  <c r="AG69" i="77"/>
  <c r="AP69" i="77" s="1"/>
  <c r="AF69" i="77"/>
  <c r="AO69" i="77" s="1"/>
  <c r="AE69" i="77"/>
  <c r="AF68" i="90"/>
  <c r="AO68" i="90" s="1"/>
  <c r="W69" i="90"/>
  <c r="AG68" i="90"/>
  <c r="AP68" i="90" s="1"/>
  <c r="AE68" i="90"/>
  <c r="AJ59" i="44"/>
  <c r="AK59" i="44"/>
  <c r="AT59" i="44" s="1"/>
  <c r="AJ23" i="44"/>
  <c r="AK23" i="44"/>
  <c r="AT23" i="44" s="1"/>
  <c r="AK11" i="44"/>
  <c r="AT11" i="44" s="1"/>
  <c r="AN69" i="44"/>
  <c r="AN71" i="44" s="1"/>
  <c r="AH67" i="43"/>
  <c r="AQ67" i="43" s="1"/>
  <c r="Z69" i="37"/>
  <c r="AH68" i="32"/>
  <c r="AQ68" i="32" s="1"/>
  <c r="AN66" i="35"/>
  <c r="AI66" i="35"/>
  <c r="AH68" i="41"/>
  <c r="AQ68" i="41" s="1"/>
  <c r="AG66" i="74"/>
  <c r="AP66" i="74" s="1"/>
  <c r="AF66" i="74"/>
  <c r="AO66" i="74" s="1"/>
  <c r="AE66" i="74"/>
  <c r="W67" i="74"/>
  <c r="AI66" i="29"/>
  <c r="AN66" i="29"/>
  <c r="W67" i="88"/>
  <c r="AG66" i="88"/>
  <c r="AP66" i="88" s="1"/>
  <c r="AE66" i="88"/>
  <c r="AF66" i="88"/>
  <c r="AO66" i="88" s="1"/>
  <c r="AH69" i="40"/>
  <c r="AQ69" i="40" s="1"/>
  <c r="AQ71" i="40" s="1"/>
  <c r="AZ3" i="40"/>
  <c r="AX7" i="40" s="1"/>
  <c r="S7" i="40" s="1"/>
  <c r="AC7" i="40" s="1"/>
  <c r="AB8" i="40" s="1"/>
  <c r="AX67" i="40"/>
  <c r="S67" i="40" s="1"/>
  <c r="AC67" i="40" s="1"/>
  <c r="AB68" i="40" s="1"/>
  <c r="AI70" i="79"/>
  <c r="AN70" i="79"/>
  <c r="Y69" i="80"/>
  <c r="X69" i="80"/>
  <c r="AR68" i="73"/>
  <c r="AH68" i="83"/>
  <c r="AQ68" i="83" s="1"/>
  <c r="AK64" i="44"/>
  <c r="AT64" i="44" s="1"/>
  <c r="AJ64" i="44"/>
  <c r="AJ58" i="44"/>
  <c r="AK58" i="44"/>
  <c r="AT58" i="44" s="1"/>
  <c r="AJ52" i="44"/>
  <c r="AK52" i="44"/>
  <c r="AT52" i="44" s="1"/>
  <c r="AJ46" i="44"/>
  <c r="AK46" i="44"/>
  <c r="AT46" i="44" s="1"/>
  <c r="AK40" i="44"/>
  <c r="AT40" i="44" s="1"/>
  <c r="AJ40" i="44"/>
  <c r="AK34" i="44"/>
  <c r="AT34" i="44" s="1"/>
  <c r="AJ34" i="44"/>
  <c r="AK28" i="44"/>
  <c r="AT28" i="44" s="1"/>
  <c r="AJ28" i="44"/>
  <c r="AJ10" i="44"/>
  <c r="AK10" i="44"/>
  <c r="AT10" i="44" s="1"/>
  <c r="AB4" i="44"/>
  <c r="AJ3" i="44"/>
  <c r="AH69" i="30"/>
  <c r="AQ69" i="30" s="1"/>
  <c r="Z67" i="78"/>
  <c r="X66" i="89"/>
  <c r="Y66" i="89"/>
  <c r="X68" i="33"/>
  <c r="Y68" i="33"/>
  <c r="AH69" i="73"/>
  <c r="AQ69" i="73" s="1"/>
  <c r="AH65" i="94"/>
  <c r="AQ65" i="94" s="1"/>
  <c r="AH70" i="26"/>
  <c r="AQ70" i="26" s="1"/>
  <c r="AJ53" i="44"/>
  <c r="AK53" i="44"/>
  <c r="AT53" i="44" s="1"/>
  <c r="AJ29" i="44"/>
  <c r="AK29" i="44"/>
  <c r="AT29" i="44" s="1"/>
  <c r="AJ5" i="44"/>
  <c r="AK5" i="44"/>
  <c r="AT5" i="44" s="1"/>
  <c r="AH69" i="25"/>
  <c r="AQ69" i="25" s="1"/>
  <c r="AI68" i="76"/>
  <c r="AN68" i="76"/>
  <c r="Z69" i="73"/>
  <c r="Z65" i="94"/>
  <c r="AR65" i="92"/>
  <c r="AH66" i="92"/>
  <c r="AQ66" i="92" s="1"/>
  <c r="AR67" i="41"/>
  <c r="AR68" i="42"/>
  <c r="AR68" i="93"/>
  <c r="AR66" i="78"/>
  <c r="AR66" i="43"/>
  <c r="Z69" i="40"/>
  <c r="AH69" i="93"/>
  <c r="AQ69" i="93" s="1"/>
  <c r="AN68" i="80"/>
  <c r="AI68" i="80"/>
  <c r="X68" i="39"/>
  <c r="Y68" i="39"/>
  <c r="Z68" i="83"/>
  <c r="AJ68" i="44"/>
  <c r="AK68" i="44"/>
  <c r="AT68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J33" i="44"/>
  <c r="AK33" i="44"/>
  <c r="AT33" i="44" s="1"/>
  <c r="AJ27" i="44"/>
  <c r="AK27" i="44"/>
  <c r="AT27" i="44" s="1"/>
  <c r="AK21" i="44"/>
  <c r="AT21" i="44" s="1"/>
  <c r="AJ15" i="44"/>
  <c r="AK9" i="44"/>
  <c r="AT9" i="44" s="1"/>
  <c r="AJ9" i="44"/>
  <c r="Z69" i="25"/>
  <c r="Z69" i="30"/>
  <c r="AR68" i="77"/>
  <c r="Y69" i="31"/>
  <c r="X69" i="31"/>
  <c r="Y70" i="95"/>
  <c r="Y69" i="87"/>
  <c r="X69" i="87"/>
  <c r="AF69" i="48"/>
  <c r="AO69" i="48" s="1"/>
  <c r="AO71" i="48" s="1"/>
  <c r="AX69" i="48"/>
  <c r="S69" i="48" s="1"/>
  <c r="AC69" i="48" s="1"/>
  <c r="AG69" i="48"/>
  <c r="AP69" i="48" s="1"/>
  <c r="AP71" i="48" s="1"/>
  <c r="AE69" i="48"/>
  <c r="AG69" i="38"/>
  <c r="AP69" i="38" s="1"/>
  <c r="AE69" i="38"/>
  <c r="W70" i="38"/>
  <c r="Y67" i="35"/>
  <c r="X67" i="35"/>
  <c r="AF69" i="96"/>
  <c r="AO69" i="96" s="1"/>
  <c r="AO71" i="96" s="1"/>
  <c r="AE69" i="96"/>
  <c r="AX69" i="96"/>
  <c r="S69" i="96" s="1"/>
  <c r="AC69" i="96" s="1"/>
  <c r="AG69" i="96"/>
  <c r="AP69" i="96" s="1"/>
  <c r="AP71" i="96" s="1"/>
  <c r="AJ41" i="44"/>
  <c r="AK41" i="44"/>
  <c r="AT41" i="44" s="1"/>
  <c r="AJ17" i="44"/>
  <c r="AK17" i="44"/>
  <c r="AT17" i="44" s="1"/>
  <c r="AN69" i="85"/>
  <c r="AI69" i="85"/>
  <c r="AR67" i="81"/>
  <c r="X66" i="75"/>
  <c r="Y66" i="75"/>
  <c r="AR67" i="83"/>
  <c r="X68" i="84"/>
  <c r="Y68" i="84"/>
  <c r="Z68" i="41"/>
  <c r="AE68" i="34"/>
  <c r="W69" i="34"/>
  <c r="AG68" i="34"/>
  <c r="AP68" i="34" s="1"/>
  <c r="AF68" i="34"/>
  <c r="AO68" i="34" s="1"/>
  <c r="AR66" i="36"/>
  <c r="AH65" i="27"/>
  <c r="AQ65" i="27" s="1"/>
  <c r="AH66" i="46"/>
  <c r="AQ66" i="46" s="1"/>
  <c r="Z69" i="93"/>
  <c r="AR67" i="90"/>
  <c r="AJ65" i="44"/>
  <c r="AK65" i="44"/>
  <c r="AT65" i="44" s="1"/>
  <c r="AJ62" i="44"/>
  <c r="AK62" i="44"/>
  <c r="AT62" i="44" s="1"/>
  <c r="AJ56" i="44"/>
  <c r="AK56" i="44"/>
  <c r="AT56" i="44" s="1"/>
  <c r="AJ50" i="44"/>
  <c r="AK50" i="44"/>
  <c r="AT50" i="44" s="1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J14" i="44"/>
  <c r="AK14" i="44"/>
  <c r="AT14" i="44" s="1"/>
  <c r="AJ8" i="44"/>
  <c r="AK8" i="44"/>
  <c r="AT8" i="44" s="1"/>
  <c r="AN69" i="86"/>
  <c r="AI69" i="86"/>
  <c r="AI67" i="33"/>
  <c r="AI68" i="87"/>
  <c r="AN68" i="87"/>
  <c r="AI66" i="47"/>
  <c r="AN66" i="47"/>
  <c r="Y69" i="28"/>
  <c r="X69" i="28"/>
  <c r="AH68" i="81"/>
  <c r="AQ68" i="81" s="1"/>
  <c r="AR68" i="40"/>
  <c r="AH69" i="42"/>
  <c r="AQ69" i="42" s="1"/>
  <c r="AJ47" i="44"/>
  <c r="AK47" i="44"/>
  <c r="AT47" i="44" s="1"/>
  <c r="AI65" i="75"/>
  <c r="AN65" i="75"/>
  <c r="AN66" i="45"/>
  <c r="AI66" i="45"/>
  <c r="AE66" i="92"/>
  <c r="AG66" i="92"/>
  <c r="AP66" i="92" s="1"/>
  <c r="W67" i="92"/>
  <c r="AH71" i="91"/>
  <c r="AQ71" i="91" s="1"/>
  <c r="AR68" i="96"/>
  <c r="AN67" i="84"/>
  <c r="AI67" i="84"/>
  <c r="AH68" i="90"/>
  <c r="AQ68" i="90" s="1"/>
  <c r="AE68" i="82"/>
  <c r="W69" i="82"/>
  <c r="AG68" i="82"/>
  <c r="AP68" i="82" s="1"/>
  <c r="AF68" i="82"/>
  <c r="AO68" i="82" s="1"/>
  <c r="AR65" i="46"/>
  <c r="X67" i="29"/>
  <c r="Y67" i="29"/>
  <c r="AR64" i="27"/>
  <c r="W66" i="27"/>
  <c r="AE65" i="27"/>
  <c r="AG65" i="27"/>
  <c r="AP65" i="27" s="1"/>
  <c r="AF65" i="27"/>
  <c r="AO65" i="27" s="1"/>
  <c r="AR64" i="94"/>
  <c r="AN67" i="39"/>
  <c r="AI67" i="39"/>
  <c r="AK67" i="44"/>
  <c r="AT67" i="44" s="1"/>
  <c r="AJ67" i="44"/>
  <c r="AJ61" i="44"/>
  <c r="AK61" i="44"/>
  <c r="AT61" i="44" s="1"/>
  <c r="AJ55" i="44"/>
  <c r="AK55" i="44"/>
  <c r="AT55" i="44" s="1"/>
  <c r="AJ49" i="44"/>
  <c r="AK49" i="44"/>
  <c r="AT49" i="44" s="1"/>
  <c r="AJ43" i="44"/>
  <c r="AK43" i="44"/>
  <c r="AT43" i="44" s="1"/>
  <c r="AK37" i="44"/>
  <c r="AT37" i="44" s="1"/>
  <c r="AJ37" i="44"/>
  <c r="AK31" i="44"/>
  <c r="AT31" i="44" s="1"/>
  <c r="AJ31" i="44"/>
  <c r="AK25" i="44"/>
  <c r="AT25" i="44" s="1"/>
  <c r="AJ25" i="44"/>
  <c r="AJ19" i="44"/>
  <c r="AK19" i="44"/>
  <c r="AT19" i="44" s="1"/>
  <c r="AJ7" i="44"/>
  <c r="AK7" i="44"/>
  <c r="AT7" i="44" s="1"/>
  <c r="AH67" i="36"/>
  <c r="AQ67" i="36" s="1"/>
  <c r="X69" i="76"/>
  <c r="Y69" i="76"/>
  <c r="AI68" i="31"/>
  <c r="AN68" i="31"/>
  <c r="X70" i="86"/>
  <c r="Y70" i="86"/>
  <c r="AN68" i="28"/>
  <c r="AI68" i="28"/>
  <c r="AJ11" i="44" l="1"/>
  <c r="AK13" i="44"/>
  <c r="AT13" i="44" s="1"/>
  <c r="AJ21" i="44"/>
  <c r="AX49" i="40"/>
  <c r="S49" i="40" s="1"/>
  <c r="AC49" i="40" s="1"/>
  <c r="AB50" i="40" s="1"/>
  <c r="AX40" i="96"/>
  <c r="S40" i="96" s="1"/>
  <c r="AC40" i="96" s="1"/>
  <c r="AB41" i="96" s="1"/>
  <c r="AX28" i="96"/>
  <c r="S28" i="96" s="1"/>
  <c r="AC28" i="96" s="1"/>
  <c r="AB29" i="96" s="1"/>
  <c r="AJ29" i="96" s="1"/>
  <c r="AK22" i="44"/>
  <c r="AT22" i="44" s="1"/>
  <c r="Z69" i="80"/>
  <c r="AX31" i="40"/>
  <c r="S31" i="40" s="1"/>
  <c r="AC31" i="40" s="1"/>
  <c r="AB32" i="40" s="1"/>
  <c r="AX22" i="96"/>
  <c r="S22" i="96" s="1"/>
  <c r="AC22" i="96" s="1"/>
  <c r="AB23" i="96" s="1"/>
  <c r="AE68" i="81"/>
  <c r="AX36" i="96"/>
  <c r="S36" i="96" s="1"/>
  <c r="AC36" i="96" s="1"/>
  <c r="AB37" i="96" s="1"/>
  <c r="AJ37" i="96" s="1"/>
  <c r="AX18" i="96"/>
  <c r="S18" i="96" s="1"/>
  <c r="AC18" i="96" s="1"/>
  <c r="AB19" i="96" s="1"/>
  <c r="W69" i="81"/>
  <c r="Z69" i="28"/>
  <c r="AK69" i="44"/>
  <c r="AT69" i="44" s="1"/>
  <c r="AI69" i="44"/>
  <c r="AX64" i="40"/>
  <c r="S64" i="40" s="1"/>
  <c r="AC64" i="40" s="1"/>
  <c r="AB65" i="40" s="1"/>
  <c r="AK65" i="40" s="1"/>
  <c r="AT65" i="40" s="1"/>
  <c r="AX50" i="40"/>
  <c r="S50" i="40" s="1"/>
  <c r="AC50" i="40" s="1"/>
  <c r="AB51" i="40" s="1"/>
  <c r="AX32" i="40"/>
  <c r="S32" i="40" s="1"/>
  <c r="AC32" i="40" s="1"/>
  <c r="AB33" i="40" s="1"/>
  <c r="AX10" i="40"/>
  <c r="S10" i="40" s="1"/>
  <c r="AC10" i="40" s="1"/>
  <c r="AB11" i="40" s="1"/>
  <c r="AX29" i="96"/>
  <c r="S29" i="96" s="1"/>
  <c r="AC29" i="96" s="1"/>
  <c r="AB30" i="96" s="1"/>
  <c r="AX19" i="96"/>
  <c r="S19" i="96" s="1"/>
  <c r="AC19" i="96" s="1"/>
  <c r="AB20" i="96" s="1"/>
  <c r="AX59" i="48"/>
  <c r="S59" i="48" s="1"/>
  <c r="AC59" i="48" s="1"/>
  <c r="AB60" i="48" s="1"/>
  <c r="AJ60" i="48" s="1"/>
  <c r="AX51" i="48"/>
  <c r="S51" i="48" s="1"/>
  <c r="AC51" i="48" s="1"/>
  <c r="AB52" i="48" s="1"/>
  <c r="AX33" i="48"/>
  <c r="S33" i="48" s="1"/>
  <c r="AC33" i="48" s="1"/>
  <c r="AB34" i="48" s="1"/>
  <c r="AX60" i="40"/>
  <c r="S60" i="40" s="1"/>
  <c r="AC60" i="40" s="1"/>
  <c r="AB61" i="40" s="1"/>
  <c r="AX43" i="40"/>
  <c r="S43" i="40" s="1"/>
  <c r="AC43" i="40" s="1"/>
  <c r="AB44" i="40" s="1"/>
  <c r="AX25" i="40"/>
  <c r="S25" i="40" s="1"/>
  <c r="AC25" i="40" s="1"/>
  <c r="AB26" i="40" s="1"/>
  <c r="AX35" i="96"/>
  <c r="S35" i="96" s="1"/>
  <c r="AC35" i="96" s="1"/>
  <c r="AB36" i="96" s="1"/>
  <c r="AK36" i="96" s="1"/>
  <c r="AT36" i="96" s="1"/>
  <c r="AX25" i="96"/>
  <c r="S25" i="96" s="1"/>
  <c r="AC25" i="96" s="1"/>
  <c r="AB26" i="96" s="1"/>
  <c r="AX17" i="96"/>
  <c r="S17" i="96" s="1"/>
  <c r="AC17" i="96" s="1"/>
  <c r="AB18" i="96" s="1"/>
  <c r="AX66" i="48"/>
  <c r="S66" i="48" s="1"/>
  <c r="AC66" i="48" s="1"/>
  <c r="AB67" i="48" s="1"/>
  <c r="AX57" i="48"/>
  <c r="S57" i="48" s="1"/>
  <c r="AC57" i="48" s="1"/>
  <c r="AB58" i="48" s="1"/>
  <c r="AX45" i="48"/>
  <c r="S45" i="48" s="1"/>
  <c r="AC45" i="48" s="1"/>
  <c r="AB46" i="48" s="1"/>
  <c r="AG68" i="81"/>
  <c r="AP68" i="81" s="1"/>
  <c r="AX59" i="40"/>
  <c r="S59" i="40" s="1"/>
  <c r="AC59" i="40" s="1"/>
  <c r="AB60" i="40" s="1"/>
  <c r="AX42" i="40"/>
  <c r="S42" i="40" s="1"/>
  <c r="AC42" i="40" s="1"/>
  <c r="AB43" i="40" s="1"/>
  <c r="AX24" i="40"/>
  <c r="S24" i="40" s="1"/>
  <c r="AC24" i="40" s="1"/>
  <c r="AB25" i="40" s="1"/>
  <c r="AX24" i="96"/>
  <c r="S24" i="96" s="1"/>
  <c r="AC24" i="96" s="1"/>
  <c r="AB25" i="96" s="1"/>
  <c r="AX12" i="96"/>
  <c r="S12" i="96" s="1"/>
  <c r="AC12" i="96" s="1"/>
  <c r="AB13" i="96" s="1"/>
  <c r="AX65" i="48"/>
  <c r="S65" i="48" s="1"/>
  <c r="AC65" i="48" s="1"/>
  <c r="AB66" i="48" s="1"/>
  <c r="AK66" i="48" s="1"/>
  <c r="AT66" i="48" s="1"/>
  <c r="AX54" i="48"/>
  <c r="S54" i="48" s="1"/>
  <c r="AC54" i="48" s="1"/>
  <c r="AB55" i="48" s="1"/>
  <c r="AX44" i="48"/>
  <c r="S44" i="48" s="1"/>
  <c r="AC44" i="48" s="1"/>
  <c r="AB45" i="48" s="1"/>
  <c r="AX58" i="40"/>
  <c r="S58" i="40" s="1"/>
  <c r="AC58" i="40" s="1"/>
  <c r="AB59" i="40" s="1"/>
  <c r="AX41" i="40"/>
  <c r="S41" i="40" s="1"/>
  <c r="AC41" i="40" s="1"/>
  <c r="AB42" i="40" s="1"/>
  <c r="AX23" i="40"/>
  <c r="S23" i="40" s="1"/>
  <c r="AC23" i="40" s="1"/>
  <c r="AB24" i="40" s="1"/>
  <c r="AX23" i="96"/>
  <c r="S23" i="96" s="1"/>
  <c r="AC23" i="96" s="1"/>
  <c r="AB24" i="96" s="1"/>
  <c r="AJ24" i="96" s="1"/>
  <c r="AX11" i="96"/>
  <c r="S11" i="96" s="1"/>
  <c r="AC11" i="96" s="1"/>
  <c r="AB12" i="96" s="1"/>
  <c r="AX63" i="48"/>
  <c r="S63" i="48" s="1"/>
  <c r="AC63" i="48" s="1"/>
  <c r="AB64" i="48" s="1"/>
  <c r="AX53" i="48"/>
  <c r="S53" i="48" s="1"/>
  <c r="AC53" i="48" s="1"/>
  <c r="AB54" i="48" s="1"/>
  <c r="AX43" i="48"/>
  <c r="S43" i="48" s="1"/>
  <c r="AC43" i="48" s="1"/>
  <c r="AB44" i="48" s="1"/>
  <c r="AX65" i="40"/>
  <c r="S65" i="40" s="1"/>
  <c r="AC65" i="40" s="1"/>
  <c r="AB66" i="40" s="1"/>
  <c r="AX53" i="40"/>
  <c r="S53" i="40" s="1"/>
  <c r="AC53" i="40" s="1"/>
  <c r="AB54" i="40" s="1"/>
  <c r="AJ54" i="40" s="1"/>
  <c r="AX35" i="40"/>
  <c r="S35" i="40" s="1"/>
  <c r="AC35" i="40" s="1"/>
  <c r="AB36" i="40" s="1"/>
  <c r="AX17" i="40"/>
  <c r="S17" i="40" s="1"/>
  <c r="AC17" i="40" s="1"/>
  <c r="AB18" i="40" s="1"/>
  <c r="AX60" i="48"/>
  <c r="S60" i="48" s="1"/>
  <c r="AC60" i="48" s="1"/>
  <c r="AB61" i="48" s="1"/>
  <c r="AX52" i="48"/>
  <c r="S52" i="48" s="1"/>
  <c r="AC52" i="48" s="1"/>
  <c r="AB53" i="48" s="1"/>
  <c r="AX37" i="48"/>
  <c r="S37" i="48" s="1"/>
  <c r="AC37" i="48" s="1"/>
  <c r="AB38" i="48" s="1"/>
  <c r="AX27" i="48"/>
  <c r="S27" i="48" s="1"/>
  <c r="AC27" i="48" s="1"/>
  <c r="AB28" i="48" s="1"/>
  <c r="AJ28" i="48" s="1"/>
  <c r="AF70" i="26"/>
  <c r="AO70" i="26" s="1"/>
  <c r="AX63" i="40"/>
  <c r="S63" i="40" s="1"/>
  <c r="AC63" i="40" s="1"/>
  <c r="AB64" i="40" s="1"/>
  <c r="AX48" i="40"/>
  <c r="S48" i="40" s="1"/>
  <c r="AC48" i="40" s="1"/>
  <c r="AB49" i="40" s="1"/>
  <c r="AX38" i="40"/>
  <c r="S38" i="40" s="1"/>
  <c r="AC38" i="40" s="1"/>
  <c r="AB39" i="40" s="1"/>
  <c r="AX30" i="40"/>
  <c r="S30" i="40" s="1"/>
  <c r="AC30" i="40" s="1"/>
  <c r="AB31" i="40" s="1"/>
  <c r="AJ31" i="40" s="1"/>
  <c r="AX20" i="40"/>
  <c r="S20" i="40" s="1"/>
  <c r="AC20" i="40" s="1"/>
  <c r="AB21" i="40" s="1"/>
  <c r="AJ21" i="40" s="1"/>
  <c r="AX16" i="96"/>
  <c r="S16" i="96" s="1"/>
  <c r="AC16" i="96" s="1"/>
  <c r="AB17" i="96" s="1"/>
  <c r="AG70" i="26"/>
  <c r="AP70" i="26" s="1"/>
  <c r="AE66" i="46"/>
  <c r="AX56" i="40"/>
  <c r="S56" i="40" s="1"/>
  <c r="AC56" i="40" s="1"/>
  <c r="AB57" i="40" s="1"/>
  <c r="Z68" i="84"/>
  <c r="AE68" i="84" s="1"/>
  <c r="AJ16" i="44"/>
  <c r="AL16" i="44" s="1"/>
  <c r="AU16" i="44" s="1"/>
  <c r="AX66" i="40"/>
  <c r="S66" i="40" s="1"/>
  <c r="AC66" i="40" s="1"/>
  <c r="AB67" i="40" s="1"/>
  <c r="AX62" i="40"/>
  <c r="S62" i="40" s="1"/>
  <c r="AC62" i="40" s="1"/>
  <c r="AB63" i="40" s="1"/>
  <c r="AX55" i="40"/>
  <c r="S55" i="40" s="1"/>
  <c r="AC55" i="40" s="1"/>
  <c r="AB56" i="40" s="1"/>
  <c r="AX47" i="40"/>
  <c r="S47" i="40" s="1"/>
  <c r="AC47" i="40" s="1"/>
  <c r="AB48" i="40" s="1"/>
  <c r="AX37" i="40"/>
  <c r="S37" i="40" s="1"/>
  <c r="AC37" i="40" s="1"/>
  <c r="AB38" i="40" s="1"/>
  <c r="AJ38" i="40" s="1"/>
  <c r="AX29" i="40"/>
  <c r="S29" i="40" s="1"/>
  <c r="AC29" i="40" s="1"/>
  <c r="AB30" i="40" s="1"/>
  <c r="AK30" i="40" s="1"/>
  <c r="AT30" i="40" s="1"/>
  <c r="AX19" i="40"/>
  <c r="S19" i="40" s="1"/>
  <c r="AC19" i="40" s="1"/>
  <c r="AB20" i="40" s="1"/>
  <c r="AX63" i="96"/>
  <c r="S63" i="96" s="1"/>
  <c r="AC63" i="96" s="1"/>
  <c r="AB64" i="96" s="1"/>
  <c r="AX57" i="96"/>
  <c r="S57" i="96" s="1"/>
  <c r="AC57" i="96" s="1"/>
  <c r="AB58" i="96" s="1"/>
  <c r="AX51" i="96"/>
  <c r="S51" i="96" s="1"/>
  <c r="AC51" i="96" s="1"/>
  <c r="AB52" i="96" s="1"/>
  <c r="AX45" i="96"/>
  <c r="S45" i="96" s="1"/>
  <c r="AC45" i="96" s="1"/>
  <c r="AB46" i="96" s="1"/>
  <c r="AJ46" i="96" s="1"/>
  <c r="AX39" i="96"/>
  <c r="S39" i="96" s="1"/>
  <c r="AC39" i="96" s="1"/>
  <c r="AB40" i="96" s="1"/>
  <c r="AJ40" i="96" s="1"/>
  <c r="AX33" i="96"/>
  <c r="S33" i="96" s="1"/>
  <c r="AC33" i="96" s="1"/>
  <c r="AB34" i="96" s="1"/>
  <c r="AX27" i="96"/>
  <c r="S27" i="96" s="1"/>
  <c r="AC27" i="96" s="1"/>
  <c r="AB28" i="96" s="1"/>
  <c r="AX21" i="96"/>
  <c r="S21" i="96" s="1"/>
  <c r="AC21" i="96" s="1"/>
  <c r="AB22" i="96" s="1"/>
  <c r="AX14" i="96"/>
  <c r="S14" i="96" s="1"/>
  <c r="AC14" i="96" s="1"/>
  <c r="AB15" i="96" s="1"/>
  <c r="AX68" i="48"/>
  <c r="S68" i="48" s="1"/>
  <c r="AC68" i="48" s="1"/>
  <c r="AB69" i="48" s="1"/>
  <c r="AJ69" i="48" s="1"/>
  <c r="AS69" i="48" s="1"/>
  <c r="AX62" i="48"/>
  <c r="S62" i="48" s="1"/>
  <c r="AC62" i="48" s="1"/>
  <c r="AB63" i="48" s="1"/>
  <c r="AJ63" i="48" s="1"/>
  <c r="AX56" i="48"/>
  <c r="S56" i="48" s="1"/>
  <c r="AC56" i="48" s="1"/>
  <c r="AB57" i="48" s="1"/>
  <c r="AX50" i="48"/>
  <c r="S50" i="48" s="1"/>
  <c r="AC50" i="48" s="1"/>
  <c r="AB51" i="48" s="1"/>
  <c r="AX39" i="48"/>
  <c r="S39" i="48" s="1"/>
  <c r="AC39" i="48" s="1"/>
  <c r="AB40" i="48" s="1"/>
  <c r="AF67" i="43"/>
  <c r="AO67" i="43" s="1"/>
  <c r="W71" i="26"/>
  <c r="X71" i="26" s="1"/>
  <c r="AG66" i="46"/>
  <c r="AP66" i="46" s="1"/>
  <c r="AX68" i="40"/>
  <c r="S68" i="40" s="1"/>
  <c r="AC68" i="40" s="1"/>
  <c r="AB69" i="40" s="1"/>
  <c r="AX61" i="40"/>
  <c r="S61" i="40" s="1"/>
  <c r="AC61" i="40" s="1"/>
  <c r="AB62" i="40" s="1"/>
  <c r="AX54" i="40"/>
  <c r="S54" i="40" s="1"/>
  <c r="AC54" i="40" s="1"/>
  <c r="AB55" i="40" s="1"/>
  <c r="AX44" i="40"/>
  <c r="S44" i="40" s="1"/>
  <c r="AC44" i="40" s="1"/>
  <c r="AB45" i="40" s="1"/>
  <c r="AX36" i="40"/>
  <c r="S36" i="40" s="1"/>
  <c r="AC36" i="40" s="1"/>
  <c r="AB37" i="40" s="1"/>
  <c r="AJ37" i="40" s="1"/>
  <c r="AX26" i="40"/>
  <c r="S26" i="40" s="1"/>
  <c r="AC26" i="40" s="1"/>
  <c r="AB27" i="40" s="1"/>
  <c r="AJ27" i="40" s="1"/>
  <c r="AX18" i="40"/>
  <c r="S18" i="40" s="1"/>
  <c r="AC18" i="40" s="1"/>
  <c r="AB19" i="40" s="1"/>
  <c r="AX68" i="96"/>
  <c r="S68" i="96" s="1"/>
  <c r="AC68" i="96" s="1"/>
  <c r="AB69" i="96" s="1"/>
  <c r="AX62" i="96"/>
  <c r="S62" i="96" s="1"/>
  <c r="AC62" i="96" s="1"/>
  <c r="AB63" i="96" s="1"/>
  <c r="AX56" i="96"/>
  <c r="S56" i="96" s="1"/>
  <c r="AC56" i="96" s="1"/>
  <c r="AB57" i="96" s="1"/>
  <c r="AX50" i="96"/>
  <c r="S50" i="96" s="1"/>
  <c r="AC50" i="96" s="1"/>
  <c r="AB51" i="96" s="1"/>
  <c r="AJ51" i="96" s="1"/>
  <c r="AX44" i="96"/>
  <c r="S44" i="96" s="1"/>
  <c r="AC44" i="96" s="1"/>
  <c r="AB45" i="96" s="1"/>
  <c r="AJ45" i="96" s="1"/>
  <c r="AX38" i="96"/>
  <c r="S38" i="96" s="1"/>
  <c r="AC38" i="96" s="1"/>
  <c r="AB39" i="96" s="1"/>
  <c r="AX32" i="96"/>
  <c r="S32" i="96" s="1"/>
  <c r="AC32" i="96" s="1"/>
  <c r="AB33" i="96" s="1"/>
  <c r="AX26" i="96"/>
  <c r="S26" i="96" s="1"/>
  <c r="AC26" i="96" s="1"/>
  <c r="AB27" i="96" s="1"/>
  <c r="AX20" i="96"/>
  <c r="S20" i="96" s="1"/>
  <c r="AC20" i="96" s="1"/>
  <c r="AB21" i="96" s="1"/>
  <c r="AX13" i="96"/>
  <c r="S13" i="96" s="1"/>
  <c r="AC13" i="96" s="1"/>
  <c r="AB14" i="96" s="1"/>
  <c r="AK14" i="96" s="1"/>
  <c r="AT14" i="96" s="1"/>
  <c r="AX64" i="48"/>
  <c r="S64" i="48" s="1"/>
  <c r="AC64" i="48" s="1"/>
  <c r="AB65" i="48" s="1"/>
  <c r="AJ65" i="48" s="1"/>
  <c r="AX61" i="48"/>
  <c r="S61" i="48" s="1"/>
  <c r="AC61" i="48" s="1"/>
  <c r="AB62" i="48" s="1"/>
  <c r="AX55" i="48"/>
  <c r="S55" i="48" s="1"/>
  <c r="AC55" i="48" s="1"/>
  <c r="AB56" i="48" s="1"/>
  <c r="AX49" i="48"/>
  <c r="S49" i="48" s="1"/>
  <c r="AC49" i="48" s="1"/>
  <c r="AB50" i="48" s="1"/>
  <c r="AX38" i="48"/>
  <c r="S38" i="48" s="1"/>
  <c r="AC38" i="48" s="1"/>
  <c r="AB39" i="48" s="1"/>
  <c r="W67" i="46"/>
  <c r="X67" i="46" s="1"/>
  <c r="AX12" i="40"/>
  <c r="S12" i="40" s="1"/>
  <c r="AC12" i="40" s="1"/>
  <c r="AB13" i="40" s="1"/>
  <c r="AK13" i="40" s="1"/>
  <c r="AT13" i="40" s="1"/>
  <c r="AX40" i="48"/>
  <c r="S40" i="48" s="1"/>
  <c r="AC40" i="48" s="1"/>
  <c r="AB41" i="48" s="1"/>
  <c r="AX34" i="48"/>
  <c r="S34" i="48" s="1"/>
  <c r="AC34" i="48" s="1"/>
  <c r="AB35" i="48" s="1"/>
  <c r="AX28" i="48"/>
  <c r="S28" i="48" s="1"/>
  <c r="AC28" i="48" s="1"/>
  <c r="AB29" i="48" s="1"/>
  <c r="AX13" i="48"/>
  <c r="S13" i="48" s="1"/>
  <c r="AC13" i="48" s="1"/>
  <c r="AB14" i="48" s="1"/>
  <c r="AX4" i="40"/>
  <c r="S4" i="40" s="1"/>
  <c r="AC4" i="40" s="1"/>
  <c r="AB5" i="40" s="1"/>
  <c r="AK5" i="40" s="1"/>
  <c r="AT5" i="40" s="1"/>
  <c r="AX32" i="48"/>
  <c r="S32" i="48" s="1"/>
  <c r="AC32" i="48" s="1"/>
  <c r="AB33" i="48" s="1"/>
  <c r="AJ33" i="48" s="1"/>
  <c r="AX26" i="48"/>
  <c r="S26" i="48" s="1"/>
  <c r="AC26" i="48" s="1"/>
  <c r="AB27" i="48" s="1"/>
  <c r="AX31" i="48"/>
  <c r="S31" i="48" s="1"/>
  <c r="AC31" i="48" s="1"/>
  <c r="AB32" i="48" s="1"/>
  <c r="AX25" i="48"/>
  <c r="S25" i="48" s="1"/>
  <c r="AC25" i="48" s="1"/>
  <c r="AB26" i="48" s="1"/>
  <c r="Z67" i="29"/>
  <c r="AX52" i="40"/>
  <c r="S52" i="40" s="1"/>
  <c r="AC52" i="40" s="1"/>
  <c r="AB53" i="40" s="1"/>
  <c r="AK53" i="40" s="1"/>
  <c r="AT53" i="40" s="1"/>
  <c r="AX46" i="40"/>
  <c r="S46" i="40" s="1"/>
  <c r="AC46" i="40" s="1"/>
  <c r="AB47" i="40" s="1"/>
  <c r="AK47" i="40" s="1"/>
  <c r="AT47" i="40" s="1"/>
  <c r="AX40" i="40"/>
  <c r="S40" i="40" s="1"/>
  <c r="AC40" i="40" s="1"/>
  <c r="AB41" i="40" s="1"/>
  <c r="AX34" i="40"/>
  <c r="S34" i="40" s="1"/>
  <c r="AC34" i="40" s="1"/>
  <c r="AB35" i="40" s="1"/>
  <c r="AX28" i="40"/>
  <c r="S28" i="40" s="1"/>
  <c r="AC28" i="40" s="1"/>
  <c r="AB29" i="40" s="1"/>
  <c r="AX22" i="40"/>
  <c r="S22" i="40" s="1"/>
  <c r="AC22" i="40" s="1"/>
  <c r="AB23" i="40" s="1"/>
  <c r="AX15" i="40"/>
  <c r="S15" i="40" s="1"/>
  <c r="AC15" i="40" s="1"/>
  <c r="AB16" i="40" s="1"/>
  <c r="AX10" i="96"/>
  <c r="S10" i="96" s="1"/>
  <c r="AC10" i="96" s="1"/>
  <c r="AB11" i="96" s="1"/>
  <c r="AJ11" i="96" s="1"/>
  <c r="AX48" i="48"/>
  <c r="S48" i="48" s="1"/>
  <c r="AC48" i="48" s="1"/>
  <c r="AB49" i="48" s="1"/>
  <c r="AX42" i="48"/>
  <c r="S42" i="48" s="1"/>
  <c r="AC42" i="48" s="1"/>
  <c r="AB43" i="48" s="1"/>
  <c r="AX36" i="48"/>
  <c r="S36" i="48" s="1"/>
  <c r="AC36" i="48" s="1"/>
  <c r="AB37" i="48" s="1"/>
  <c r="AX30" i="48"/>
  <c r="S30" i="48" s="1"/>
  <c r="AC30" i="48" s="1"/>
  <c r="AB31" i="48" s="1"/>
  <c r="AX23" i="48"/>
  <c r="S23" i="48" s="1"/>
  <c r="AC23" i="48" s="1"/>
  <c r="AB24" i="48" s="1"/>
  <c r="AK24" i="48" s="1"/>
  <c r="AT24" i="48" s="1"/>
  <c r="Z70" i="95"/>
  <c r="AF70" i="95" s="1"/>
  <c r="AO70" i="95" s="1"/>
  <c r="AX57" i="40"/>
  <c r="S57" i="40" s="1"/>
  <c r="AC57" i="40" s="1"/>
  <c r="AB58" i="40" s="1"/>
  <c r="AX51" i="40"/>
  <c r="S51" i="40" s="1"/>
  <c r="AC51" i="40" s="1"/>
  <c r="AB52" i="40" s="1"/>
  <c r="AX45" i="40"/>
  <c r="S45" i="40" s="1"/>
  <c r="AC45" i="40" s="1"/>
  <c r="AB46" i="40" s="1"/>
  <c r="AX39" i="40"/>
  <c r="S39" i="40" s="1"/>
  <c r="AC39" i="40" s="1"/>
  <c r="AB40" i="40" s="1"/>
  <c r="AX33" i="40"/>
  <c r="S33" i="40" s="1"/>
  <c r="AC33" i="40" s="1"/>
  <c r="AB34" i="40" s="1"/>
  <c r="AJ34" i="40" s="1"/>
  <c r="AX27" i="40"/>
  <c r="S27" i="40" s="1"/>
  <c r="AC27" i="40" s="1"/>
  <c r="AB28" i="40" s="1"/>
  <c r="AJ28" i="40" s="1"/>
  <c r="AX21" i="40"/>
  <c r="S21" i="40" s="1"/>
  <c r="AC21" i="40" s="1"/>
  <c r="AB22" i="40" s="1"/>
  <c r="AX14" i="40"/>
  <c r="S14" i="40" s="1"/>
  <c r="AC14" i="40" s="1"/>
  <c r="AB15" i="40" s="1"/>
  <c r="AX15" i="96"/>
  <c r="S15" i="96" s="1"/>
  <c r="AC15" i="96" s="1"/>
  <c r="AB16" i="96" s="1"/>
  <c r="AX9" i="96"/>
  <c r="S9" i="96" s="1"/>
  <c r="AC9" i="96" s="1"/>
  <c r="AB10" i="96" s="1"/>
  <c r="AX47" i="48"/>
  <c r="S47" i="48" s="1"/>
  <c r="AC47" i="48" s="1"/>
  <c r="AB48" i="48" s="1"/>
  <c r="AK48" i="48" s="1"/>
  <c r="AT48" i="48" s="1"/>
  <c r="AX41" i="48"/>
  <c r="S41" i="48" s="1"/>
  <c r="AC41" i="48" s="1"/>
  <c r="AB42" i="48" s="1"/>
  <c r="AJ42" i="48" s="1"/>
  <c r="AX35" i="48"/>
  <c r="S35" i="48" s="1"/>
  <c r="AC35" i="48" s="1"/>
  <c r="AB36" i="48" s="1"/>
  <c r="AX29" i="48"/>
  <c r="S29" i="48" s="1"/>
  <c r="AC29" i="48" s="1"/>
  <c r="AB30" i="48" s="1"/>
  <c r="AX19" i="48"/>
  <c r="S19" i="48" s="1"/>
  <c r="AC19" i="48" s="1"/>
  <c r="AB20" i="48" s="1"/>
  <c r="AX5" i="40"/>
  <c r="S5" i="40" s="1"/>
  <c r="AC5" i="40" s="1"/>
  <c r="AB6" i="40" s="1"/>
  <c r="AX4" i="96"/>
  <c r="S4" i="96" s="1"/>
  <c r="AC4" i="96" s="1"/>
  <c r="AB5" i="96" s="1"/>
  <c r="AX17" i="48"/>
  <c r="S17" i="48" s="1"/>
  <c r="AC17" i="48" s="1"/>
  <c r="AB18" i="48" s="1"/>
  <c r="AJ18" i="48" s="1"/>
  <c r="AX11" i="48"/>
  <c r="S11" i="48" s="1"/>
  <c r="AC11" i="48" s="1"/>
  <c r="AB12" i="48" s="1"/>
  <c r="AX22" i="48"/>
  <c r="S22" i="48" s="1"/>
  <c r="AC22" i="48" s="1"/>
  <c r="AB23" i="48" s="1"/>
  <c r="AX16" i="48"/>
  <c r="S16" i="48" s="1"/>
  <c r="AC16" i="48" s="1"/>
  <c r="AB17" i="48" s="1"/>
  <c r="AX10" i="48"/>
  <c r="S10" i="48" s="1"/>
  <c r="AC10" i="48" s="1"/>
  <c r="AB11" i="48" s="1"/>
  <c r="AX21" i="48"/>
  <c r="S21" i="48" s="1"/>
  <c r="AC21" i="48" s="1"/>
  <c r="AB22" i="48" s="1"/>
  <c r="AJ22" i="48" s="1"/>
  <c r="AX15" i="48"/>
  <c r="S15" i="48" s="1"/>
  <c r="AC15" i="48" s="1"/>
  <c r="AB16" i="48" s="1"/>
  <c r="AJ16" i="48" s="1"/>
  <c r="AX6" i="48"/>
  <c r="S6" i="48" s="1"/>
  <c r="AC6" i="48" s="1"/>
  <c r="AB7" i="48" s="1"/>
  <c r="AX11" i="40"/>
  <c r="S11" i="40" s="1"/>
  <c r="AC11" i="40" s="1"/>
  <c r="AB12" i="40" s="1"/>
  <c r="AX20" i="48"/>
  <c r="S20" i="48" s="1"/>
  <c r="AC20" i="48" s="1"/>
  <c r="AB21" i="48" s="1"/>
  <c r="AX14" i="48"/>
  <c r="S14" i="48" s="1"/>
  <c r="AC14" i="48" s="1"/>
  <c r="AB15" i="48" s="1"/>
  <c r="AX5" i="48"/>
  <c r="S5" i="48" s="1"/>
  <c r="AC5" i="48" s="1"/>
  <c r="AB6" i="48" s="1"/>
  <c r="AK6" i="48" s="1"/>
  <c r="AT6" i="48" s="1"/>
  <c r="AX16" i="40"/>
  <c r="S16" i="40" s="1"/>
  <c r="AC16" i="40" s="1"/>
  <c r="AB17" i="40" s="1"/>
  <c r="AK17" i="40" s="1"/>
  <c r="AT17" i="40" s="1"/>
  <c r="AX9" i="40"/>
  <c r="S9" i="40" s="1"/>
  <c r="AC9" i="40" s="1"/>
  <c r="AB10" i="40" s="1"/>
  <c r="AX5" i="96"/>
  <c r="S5" i="96" s="1"/>
  <c r="AC5" i="96" s="1"/>
  <c r="AB6" i="96" s="1"/>
  <c r="AX24" i="48"/>
  <c r="S24" i="48" s="1"/>
  <c r="AC24" i="48" s="1"/>
  <c r="AB25" i="48" s="1"/>
  <c r="AX18" i="48"/>
  <c r="S18" i="48" s="1"/>
  <c r="AC18" i="48" s="1"/>
  <c r="AB19" i="48" s="1"/>
  <c r="AX12" i="48"/>
  <c r="S12" i="48" s="1"/>
  <c r="AC12" i="48" s="1"/>
  <c r="AB13" i="48" s="1"/>
  <c r="AK13" i="48" s="1"/>
  <c r="AT13" i="48" s="1"/>
  <c r="AB4" i="48"/>
  <c r="AJ3" i="48"/>
  <c r="AK8" i="96"/>
  <c r="AT8" i="96" s="1"/>
  <c r="AK8" i="40"/>
  <c r="AT8" i="40" s="1"/>
  <c r="Y69" i="34"/>
  <c r="X69" i="34"/>
  <c r="X70" i="38"/>
  <c r="Y70" i="38"/>
  <c r="AS37" i="44"/>
  <c r="AL37" i="44"/>
  <c r="AU37" i="44" s="1"/>
  <c r="AR67" i="39"/>
  <c r="AI65" i="27"/>
  <c r="AN65" i="27"/>
  <c r="AH67" i="29"/>
  <c r="AQ67" i="29" s="1"/>
  <c r="X67" i="92"/>
  <c r="Y67" i="92"/>
  <c r="AG69" i="28"/>
  <c r="AP69" i="28" s="1"/>
  <c r="AP71" i="28" s="1"/>
  <c r="AE69" i="28"/>
  <c r="AF69" i="28"/>
  <c r="AO69" i="28" s="1"/>
  <c r="AO71" i="28" s="1"/>
  <c r="AX69" i="28"/>
  <c r="S69" i="28" s="1"/>
  <c r="AC69" i="28" s="1"/>
  <c r="AR67" i="33"/>
  <c r="AS14" i="44"/>
  <c r="AL14" i="44"/>
  <c r="AU14" i="44" s="1"/>
  <c r="AS32" i="44"/>
  <c r="AL32" i="44"/>
  <c r="AU32" i="44" s="1"/>
  <c r="AS50" i="44"/>
  <c r="AL50" i="44"/>
  <c r="AU50" i="44" s="1"/>
  <c r="AS65" i="44"/>
  <c r="AL65" i="44"/>
  <c r="AU65" i="44" s="1"/>
  <c r="W69" i="84"/>
  <c r="AI69" i="96"/>
  <c r="AN69" i="96"/>
  <c r="AN71" i="96" s="1"/>
  <c r="AH70" i="95"/>
  <c r="AQ70" i="95" s="1"/>
  <c r="AS15" i="44"/>
  <c r="AL15" i="44"/>
  <c r="AU15" i="44" s="1"/>
  <c r="AS33" i="44"/>
  <c r="AL33" i="44"/>
  <c r="AU33" i="44" s="1"/>
  <c r="AS51" i="44"/>
  <c r="AL51" i="44"/>
  <c r="AU51" i="44" s="1"/>
  <c r="AS68" i="44"/>
  <c r="AL68" i="44"/>
  <c r="AU68" i="44" s="1"/>
  <c r="AG69" i="40"/>
  <c r="AP69" i="40" s="1"/>
  <c r="AP71" i="40" s="1"/>
  <c r="AF69" i="40"/>
  <c r="AO69" i="40" s="1"/>
  <c r="AO71" i="40" s="1"/>
  <c r="AE69" i="40"/>
  <c r="AX69" i="40"/>
  <c r="S69" i="40" s="1"/>
  <c r="AC69" i="40" s="1"/>
  <c r="AJ69" i="40" s="1"/>
  <c r="AS69" i="40" s="1"/>
  <c r="AF65" i="94"/>
  <c r="AO65" i="94" s="1"/>
  <c r="W66" i="94"/>
  <c r="AE65" i="94"/>
  <c r="AG65" i="94"/>
  <c r="AP65" i="94" s="1"/>
  <c r="AS29" i="44"/>
  <c r="AL29" i="44"/>
  <c r="AU29" i="44" s="1"/>
  <c r="W68" i="78"/>
  <c r="AG67" i="78"/>
  <c r="AP67" i="78" s="1"/>
  <c r="AE67" i="78"/>
  <c r="AF67" i="78"/>
  <c r="AO67" i="78" s="1"/>
  <c r="AS3" i="44"/>
  <c r="AL3" i="44"/>
  <c r="AU3" i="44" s="1"/>
  <c r="AS40" i="44"/>
  <c r="AL40" i="44"/>
  <c r="AU40" i="44" s="1"/>
  <c r="AJ66" i="40"/>
  <c r="AK66" i="40"/>
  <c r="AT66" i="40" s="1"/>
  <c r="AJ61" i="40"/>
  <c r="AK61" i="40"/>
  <c r="AT61" i="40" s="1"/>
  <c r="AJ55" i="40"/>
  <c r="AK55" i="40"/>
  <c r="AT55" i="40" s="1"/>
  <c r="AJ49" i="40"/>
  <c r="AK49" i="40"/>
  <c r="AT49" i="40" s="1"/>
  <c r="AJ43" i="40"/>
  <c r="AK43" i="40"/>
  <c r="AT43" i="40" s="1"/>
  <c r="AJ25" i="40"/>
  <c r="AK25" i="40"/>
  <c r="AT25" i="40" s="1"/>
  <c r="AJ19" i="40"/>
  <c r="AK19" i="40"/>
  <c r="AT19" i="40" s="1"/>
  <c r="AX6" i="40"/>
  <c r="S6" i="40" s="1"/>
  <c r="AC6" i="40" s="1"/>
  <c r="AB7" i="40" s="1"/>
  <c r="AR66" i="29"/>
  <c r="AG69" i="37"/>
  <c r="AP69" i="37" s="1"/>
  <c r="AF69" i="37"/>
  <c r="AO69" i="37" s="1"/>
  <c r="AE69" i="37"/>
  <c r="W70" i="37"/>
  <c r="AR65" i="89"/>
  <c r="AS12" i="44"/>
  <c r="AL12" i="44"/>
  <c r="AU12" i="44" s="1"/>
  <c r="AS30" i="44"/>
  <c r="AL30" i="44"/>
  <c r="AU30" i="44" s="1"/>
  <c r="AS48" i="44"/>
  <c r="AL48" i="44"/>
  <c r="AU48" i="44" s="1"/>
  <c r="AS66" i="44"/>
  <c r="AL66" i="44"/>
  <c r="AU66" i="44" s="1"/>
  <c r="AJ66" i="96"/>
  <c r="AK66" i="96"/>
  <c r="AT66" i="96" s="1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1" i="96"/>
  <c r="AK31" i="96"/>
  <c r="AT31" i="96" s="1"/>
  <c r="AJ25" i="96"/>
  <c r="AK25" i="96"/>
  <c r="AT25" i="96" s="1"/>
  <c r="AJ19" i="96"/>
  <c r="AK19" i="96"/>
  <c r="AT19" i="96" s="1"/>
  <c r="AK13" i="96"/>
  <c r="AT13" i="96" s="1"/>
  <c r="AX6" i="96"/>
  <c r="S6" i="96" s="1"/>
  <c r="AC6" i="96" s="1"/>
  <c r="AB7" i="96" s="1"/>
  <c r="AK62" i="48"/>
  <c r="AT62" i="48" s="1"/>
  <c r="AJ56" i="48"/>
  <c r="AK56" i="48"/>
  <c r="AT56" i="48" s="1"/>
  <c r="AJ50" i="48"/>
  <c r="AK50" i="48"/>
  <c r="AT50" i="48" s="1"/>
  <c r="AJ44" i="48"/>
  <c r="AK44" i="48"/>
  <c r="AT44" i="48" s="1"/>
  <c r="AJ38" i="48"/>
  <c r="AK38" i="48"/>
  <c r="AT38" i="48" s="1"/>
  <c r="AK32" i="48"/>
  <c r="AT32" i="48" s="1"/>
  <c r="AJ26" i="48"/>
  <c r="AK26" i="48"/>
  <c r="AT26" i="48" s="1"/>
  <c r="AJ20" i="48"/>
  <c r="AK20" i="48"/>
  <c r="AT20" i="48" s="1"/>
  <c r="AJ14" i="48"/>
  <c r="AK14" i="48"/>
  <c r="AT14" i="48" s="1"/>
  <c r="AX7" i="48"/>
  <c r="S7" i="48" s="1"/>
  <c r="AC7" i="48" s="1"/>
  <c r="AB8" i="48" s="1"/>
  <c r="Y72" i="91"/>
  <c r="X72" i="91"/>
  <c r="AE68" i="83"/>
  <c r="AG68" i="83"/>
  <c r="AP68" i="83" s="1"/>
  <c r="W69" i="83"/>
  <c r="AF68" i="83"/>
  <c r="AO68" i="83" s="1"/>
  <c r="AG69" i="73"/>
  <c r="AP69" i="73" s="1"/>
  <c r="AF69" i="73"/>
  <c r="AO69" i="73" s="1"/>
  <c r="AE69" i="73"/>
  <c r="W70" i="73"/>
  <c r="AJ4" i="44"/>
  <c r="AK4" i="44"/>
  <c r="AT4" i="44" s="1"/>
  <c r="AT71" i="44" s="1"/>
  <c r="AJ60" i="40"/>
  <c r="AK60" i="40"/>
  <c r="AT60" i="40" s="1"/>
  <c r="AJ48" i="40"/>
  <c r="AK48" i="40"/>
  <c r="AT48" i="40" s="1"/>
  <c r="AJ42" i="40"/>
  <c r="AK42" i="40"/>
  <c r="AT42" i="40" s="1"/>
  <c r="AK36" i="40"/>
  <c r="AT36" i="40" s="1"/>
  <c r="AJ24" i="40"/>
  <c r="AK24" i="40"/>
  <c r="AT24" i="40" s="1"/>
  <c r="AJ18" i="40"/>
  <c r="AK18" i="40"/>
  <c r="AT18" i="40" s="1"/>
  <c r="AK12" i="40"/>
  <c r="AT12" i="40" s="1"/>
  <c r="AK6" i="40"/>
  <c r="AT6" i="40" s="1"/>
  <c r="AI66" i="88"/>
  <c r="AN66" i="88"/>
  <c r="AR69" i="44"/>
  <c r="AR71" i="44" s="1"/>
  <c r="AL69" i="44"/>
  <c r="AU69" i="44" s="1"/>
  <c r="AS59" i="44"/>
  <c r="AL59" i="44"/>
  <c r="AU59" i="44" s="1"/>
  <c r="AI69" i="77"/>
  <c r="AN69" i="77"/>
  <c r="AH67" i="47"/>
  <c r="AQ67" i="47" s="1"/>
  <c r="AK67" i="96"/>
  <c r="AT67" i="96" s="1"/>
  <c r="AJ67" i="96"/>
  <c r="AJ60" i="96"/>
  <c r="AK60" i="96"/>
  <c r="AT60" i="96" s="1"/>
  <c r="AJ54" i="96"/>
  <c r="AK54" i="96"/>
  <c r="AT54" i="96" s="1"/>
  <c r="AJ48" i="96"/>
  <c r="AK48" i="96"/>
  <c r="AT48" i="96" s="1"/>
  <c r="AJ42" i="96"/>
  <c r="AK42" i="96"/>
  <c r="AT42" i="96" s="1"/>
  <c r="AJ36" i="96"/>
  <c r="AJ30" i="96"/>
  <c r="AK30" i="96"/>
  <c r="AT30" i="96" s="1"/>
  <c r="AJ18" i="96"/>
  <c r="AK18" i="96"/>
  <c r="AT18" i="96" s="1"/>
  <c r="AK12" i="96"/>
  <c r="AT12" i="96" s="1"/>
  <c r="AJ12" i="96"/>
  <c r="AK6" i="96"/>
  <c r="AT6" i="96" s="1"/>
  <c r="AJ68" i="48"/>
  <c r="AK68" i="48"/>
  <c r="AT68" i="48" s="1"/>
  <c r="AJ61" i="48"/>
  <c r="AK61" i="48"/>
  <c r="AT61" i="48" s="1"/>
  <c r="AJ55" i="48"/>
  <c r="AK55" i="48"/>
  <c r="AT55" i="48" s="1"/>
  <c r="AJ49" i="48"/>
  <c r="AK49" i="48"/>
  <c r="AT49" i="48" s="1"/>
  <c r="AJ43" i="48"/>
  <c r="AK43" i="48"/>
  <c r="AT43" i="48" s="1"/>
  <c r="AJ37" i="48"/>
  <c r="AK37" i="48"/>
  <c r="AT37" i="48" s="1"/>
  <c r="AJ31" i="48"/>
  <c r="AK31" i="48"/>
  <c r="AT31" i="48" s="1"/>
  <c r="AJ25" i="48"/>
  <c r="AK25" i="48"/>
  <c r="AT25" i="48" s="1"/>
  <c r="AJ19" i="48"/>
  <c r="AK19" i="48"/>
  <c r="AT19" i="48" s="1"/>
  <c r="AJ13" i="48"/>
  <c r="AK7" i="48"/>
  <c r="AT7" i="48" s="1"/>
  <c r="AI71" i="91"/>
  <c r="AN71" i="91"/>
  <c r="AH69" i="76"/>
  <c r="AQ69" i="76" s="1"/>
  <c r="AQ71" i="76" s="1"/>
  <c r="AZ3" i="76"/>
  <c r="AX6" i="76" s="1"/>
  <c r="S6" i="76" s="1"/>
  <c r="AC6" i="76" s="1"/>
  <c r="AB7" i="76" s="1"/>
  <c r="AX15" i="76"/>
  <c r="S15" i="76" s="1"/>
  <c r="AC15" i="76" s="1"/>
  <c r="AB16" i="76" s="1"/>
  <c r="AX23" i="76"/>
  <c r="S23" i="76" s="1"/>
  <c r="AC23" i="76" s="1"/>
  <c r="AB24" i="76" s="1"/>
  <c r="AX31" i="76"/>
  <c r="S31" i="76" s="1"/>
  <c r="AC31" i="76" s="1"/>
  <c r="AB32" i="76" s="1"/>
  <c r="AX43" i="76"/>
  <c r="S43" i="76" s="1"/>
  <c r="AC43" i="76" s="1"/>
  <c r="AB44" i="76" s="1"/>
  <c r="AX49" i="76"/>
  <c r="S49" i="76" s="1"/>
  <c r="AC49" i="76" s="1"/>
  <c r="AB50" i="76" s="1"/>
  <c r="AX55" i="76"/>
  <c r="S55" i="76" s="1"/>
  <c r="AC55" i="76" s="1"/>
  <c r="AB56" i="76" s="1"/>
  <c r="AX61" i="76"/>
  <c r="S61" i="76" s="1"/>
  <c r="AC61" i="76" s="1"/>
  <c r="AB62" i="76" s="1"/>
  <c r="AX66" i="76"/>
  <c r="S66" i="76" s="1"/>
  <c r="AC66" i="76" s="1"/>
  <c r="AB67" i="76" s="1"/>
  <c r="AS55" i="44"/>
  <c r="AL55" i="44"/>
  <c r="AU55" i="44" s="1"/>
  <c r="AR65" i="75"/>
  <c r="W70" i="30"/>
  <c r="AG69" i="30"/>
  <c r="AP69" i="30" s="1"/>
  <c r="AF69" i="30"/>
  <c r="AO69" i="30" s="1"/>
  <c r="AE69" i="30"/>
  <c r="AH68" i="33"/>
  <c r="AQ68" i="33" s="1"/>
  <c r="AS58" i="44"/>
  <c r="AL58" i="44"/>
  <c r="AU58" i="44" s="1"/>
  <c r="AH70" i="86"/>
  <c r="AQ70" i="86" s="1"/>
  <c r="Z69" i="76"/>
  <c r="AS25" i="44"/>
  <c r="AL25" i="44"/>
  <c r="AU25" i="44" s="1"/>
  <c r="X66" i="27"/>
  <c r="Y66" i="27"/>
  <c r="AI68" i="82"/>
  <c r="AN68" i="82"/>
  <c r="AR67" i="84"/>
  <c r="AN66" i="92"/>
  <c r="AI66" i="92"/>
  <c r="AR66" i="47"/>
  <c r="AS20" i="44"/>
  <c r="AL20" i="44"/>
  <c r="AU20" i="44" s="1"/>
  <c r="AS38" i="44"/>
  <c r="AL38" i="44"/>
  <c r="AU38" i="44" s="1"/>
  <c r="AS56" i="44"/>
  <c r="AL56" i="44"/>
  <c r="AU56" i="44" s="1"/>
  <c r="AN68" i="34"/>
  <c r="AI68" i="34"/>
  <c r="AR69" i="85"/>
  <c r="AH67" i="35"/>
  <c r="AQ67" i="35" s="1"/>
  <c r="AN69" i="38"/>
  <c r="AI69" i="38"/>
  <c r="AH69" i="87"/>
  <c r="AQ69" i="87" s="1"/>
  <c r="AH69" i="31"/>
  <c r="AQ69" i="31" s="1"/>
  <c r="W70" i="25"/>
  <c r="AG69" i="25"/>
  <c r="AP69" i="25" s="1"/>
  <c r="AF69" i="25"/>
  <c r="AO69" i="25" s="1"/>
  <c r="AE69" i="25"/>
  <c r="AS21" i="44"/>
  <c r="AL21" i="44"/>
  <c r="AU21" i="44" s="1"/>
  <c r="AS39" i="44"/>
  <c r="AL39" i="44"/>
  <c r="AU39" i="44" s="1"/>
  <c r="AS57" i="44"/>
  <c r="AL57" i="44"/>
  <c r="AU57" i="44" s="1"/>
  <c r="AS53" i="44"/>
  <c r="AL53" i="44"/>
  <c r="AU53" i="44" s="1"/>
  <c r="Z68" i="33"/>
  <c r="AS28" i="44"/>
  <c r="AL28" i="44"/>
  <c r="AU28" i="44" s="1"/>
  <c r="AS64" i="44"/>
  <c r="AL64" i="44"/>
  <c r="AU64" i="44" s="1"/>
  <c r="AK68" i="40"/>
  <c r="AT68" i="40" s="1"/>
  <c r="AJ68" i="40"/>
  <c r="AK59" i="40"/>
  <c r="AT59" i="40" s="1"/>
  <c r="AJ59" i="40"/>
  <c r="AJ47" i="40"/>
  <c r="AK41" i="40"/>
  <c r="AT41" i="40" s="1"/>
  <c r="AJ41" i="40"/>
  <c r="AK35" i="40"/>
  <c r="AT35" i="40" s="1"/>
  <c r="AJ35" i="40"/>
  <c r="AK29" i="40"/>
  <c r="AT29" i="40" s="1"/>
  <c r="AJ29" i="40"/>
  <c r="AK23" i="40"/>
  <c r="AT23" i="40" s="1"/>
  <c r="AJ23" i="40"/>
  <c r="AJ11" i="40"/>
  <c r="AK11" i="40"/>
  <c r="AT11" i="40" s="1"/>
  <c r="AJ5" i="40"/>
  <c r="Y67" i="74"/>
  <c r="X67" i="74"/>
  <c r="Z67" i="47"/>
  <c r="AS18" i="44"/>
  <c r="AL18" i="44"/>
  <c r="AU18" i="44" s="1"/>
  <c r="AS36" i="44"/>
  <c r="AL36" i="44"/>
  <c r="AU36" i="44" s="1"/>
  <c r="AS54" i="44"/>
  <c r="AL54" i="44"/>
  <c r="AU54" i="44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K35" i="96"/>
  <c r="AT35" i="96" s="1"/>
  <c r="AK29" i="96"/>
  <c r="AT29" i="96" s="1"/>
  <c r="AK23" i="96"/>
  <c r="AT23" i="96" s="1"/>
  <c r="AJ17" i="96"/>
  <c r="AK17" i="96"/>
  <c r="AT17" i="96" s="1"/>
  <c r="AK11" i="96"/>
  <c r="AT11" i="96" s="1"/>
  <c r="AH67" i="45"/>
  <c r="AQ67" i="45" s="1"/>
  <c r="AJ67" i="48"/>
  <c r="AK67" i="48"/>
  <c r="AT67" i="48" s="1"/>
  <c r="AJ54" i="48"/>
  <c r="AK54" i="48"/>
  <c r="AT54" i="48" s="1"/>
  <c r="AJ36" i="48"/>
  <c r="AK36" i="48"/>
  <c r="AT36" i="48" s="1"/>
  <c r="AK30" i="48"/>
  <c r="AT30" i="48" s="1"/>
  <c r="AJ30" i="48"/>
  <c r="AJ24" i="48"/>
  <c r="AK12" i="48"/>
  <c r="AT12" i="48" s="1"/>
  <c r="AJ6" i="48"/>
  <c r="Y68" i="43"/>
  <c r="X68" i="43"/>
  <c r="X70" i="42"/>
  <c r="Y70" i="42"/>
  <c r="AN66" i="46"/>
  <c r="AS22" i="44"/>
  <c r="AL22" i="44"/>
  <c r="AU22" i="44" s="1"/>
  <c r="Z70" i="86"/>
  <c r="AS7" i="44"/>
  <c r="AL7" i="44"/>
  <c r="AU7" i="44" s="1"/>
  <c r="AS43" i="44"/>
  <c r="AL43" i="44"/>
  <c r="AU43" i="44" s="1"/>
  <c r="AS61" i="44"/>
  <c r="AL61" i="44"/>
  <c r="AU61" i="44" s="1"/>
  <c r="AS47" i="44"/>
  <c r="AL47" i="44"/>
  <c r="AU47" i="44" s="1"/>
  <c r="W70" i="93"/>
  <c r="AG69" i="93"/>
  <c r="AP69" i="93" s="1"/>
  <c r="AF69" i="93"/>
  <c r="AO69" i="93" s="1"/>
  <c r="AE69" i="93"/>
  <c r="W69" i="41"/>
  <c r="AG68" i="41"/>
  <c r="AP68" i="41" s="1"/>
  <c r="AF68" i="41"/>
  <c r="AO68" i="41" s="1"/>
  <c r="AE68" i="41"/>
  <c r="AS9" i="44"/>
  <c r="AL9" i="44"/>
  <c r="AU9" i="44" s="1"/>
  <c r="AH68" i="39"/>
  <c r="AQ68" i="39" s="1"/>
  <c r="AR68" i="76"/>
  <c r="AS10" i="44"/>
  <c r="AL10" i="44"/>
  <c r="AU10" i="44" s="1"/>
  <c r="AS46" i="44"/>
  <c r="AL46" i="44"/>
  <c r="AU46" i="44" s="1"/>
  <c r="AR70" i="79"/>
  <c r="AK64" i="40"/>
  <c r="AT64" i="40" s="1"/>
  <c r="AJ58" i="40"/>
  <c r="AK58" i="40"/>
  <c r="AT58" i="40" s="1"/>
  <c r="AK52" i="40"/>
  <c r="AT52" i="40" s="1"/>
  <c r="AK46" i="40"/>
  <c r="AT46" i="40" s="1"/>
  <c r="AJ40" i="40"/>
  <c r="AK40" i="40"/>
  <c r="AT40" i="40" s="1"/>
  <c r="AJ22" i="40"/>
  <c r="AK22" i="40"/>
  <c r="AT22" i="40" s="1"/>
  <c r="AK10" i="40"/>
  <c r="AT10" i="40" s="1"/>
  <c r="AJ10" i="40"/>
  <c r="AN66" i="74"/>
  <c r="AI66" i="74"/>
  <c r="AS11" i="44"/>
  <c r="AL11" i="44"/>
  <c r="AU11" i="44" s="1"/>
  <c r="AI68" i="90"/>
  <c r="AN68" i="90"/>
  <c r="AH70" i="85"/>
  <c r="AQ70" i="85" s="1"/>
  <c r="AK64" i="96"/>
  <c r="AT64" i="96" s="1"/>
  <c r="AJ64" i="96"/>
  <c r="AJ58" i="96"/>
  <c r="AK58" i="96"/>
  <c r="AT58" i="96" s="1"/>
  <c r="AJ52" i="96"/>
  <c r="AK52" i="96"/>
  <c r="AT52" i="96" s="1"/>
  <c r="AJ34" i="96"/>
  <c r="AK34" i="96"/>
  <c r="AT34" i="96" s="1"/>
  <c r="AK28" i="96"/>
  <c r="AT28" i="96" s="1"/>
  <c r="AJ22" i="96"/>
  <c r="AK22" i="96"/>
  <c r="AT22" i="96" s="1"/>
  <c r="AJ16" i="96"/>
  <c r="AK16" i="96"/>
  <c r="AT16" i="96" s="1"/>
  <c r="AK10" i="96"/>
  <c r="AT10" i="96" s="1"/>
  <c r="AK59" i="48"/>
  <c r="AT59" i="48" s="1"/>
  <c r="AJ53" i="48"/>
  <c r="AK53" i="48"/>
  <c r="AT53" i="48" s="1"/>
  <c r="AK47" i="48"/>
  <c r="AT47" i="48" s="1"/>
  <c r="AK41" i="48"/>
  <c r="AT41" i="48" s="1"/>
  <c r="AJ35" i="48"/>
  <c r="AK35" i="48"/>
  <c r="AT35" i="48" s="1"/>
  <c r="AJ29" i="48"/>
  <c r="AK29" i="48"/>
  <c r="AT29" i="48" s="1"/>
  <c r="AK23" i="48"/>
  <c r="AT23" i="48" s="1"/>
  <c r="AK17" i="48"/>
  <c r="AT17" i="48" s="1"/>
  <c r="AJ11" i="48"/>
  <c r="AK11" i="48"/>
  <c r="AT11" i="48" s="1"/>
  <c r="AR69" i="95"/>
  <c r="AI69" i="42"/>
  <c r="AN69" i="42"/>
  <c r="AS19" i="44"/>
  <c r="AL19" i="44"/>
  <c r="AU19" i="44" s="1"/>
  <c r="AF67" i="29"/>
  <c r="AO67" i="29" s="1"/>
  <c r="AE67" i="29"/>
  <c r="W68" i="29"/>
  <c r="AG67" i="29"/>
  <c r="AP67" i="29" s="1"/>
  <c r="X69" i="82"/>
  <c r="Y69" i="82"/>
  <c r="AR69" i="86"/>
  <c r="AX69" i="80"/>
  <c r="S69" i="80" s="1"/>
  <c r="AC69" i="80" s="1"/>
  <c r="AG69" i="80"/>
  <c r="AP69" i="80" s="1"/>
  <c r="AP71" i="80" s="1"/>
  <c r="AE69" i="80"/>
  <c r="AF69" i="80"/>
  <c r="AO69" i="80" s="1"/>
  <c r="AO71" i="80" s="1"/>
  <c r="AS31" i="44"/>
  <c r="AL31" i="44"/>
  <c r="AU31" i="44" s="1"/>
  <c r="AS67" i="44"/>
  <c r="AL67" i="44"/>
  <c r="AU67" i="44" s="1"/>
  <c r="AR66" i="45"/>
  <c r="AH69" i="28"/>
  <c r="AQ69" i="28" s="1"/>
  <c r="AQ71" i="28" s="1"/>
  <c r="AZ3" i="28"/>
  <c r="AX4" i="28" s="1"/>
  <c r="S4" i="28" s="1"/>
  <c r="AC4" i="28" s="1"/>
  <c r="AB5" i="28" s="1"/>
  <c r="AX27" i="28"/>
  <c r="S27" i="28" s="1"/>
  <c r="AC27" i="28" s="1"/>
  <c r="AB28" i="28" s="1"/>
  <c r="AX28" i="28"/>
  <c r="S28" i="28" s="1"/>
  <c r="AC28" i="28" s="1"/>
  <c r="AB29" i="28" s="1"/>
  <c r="AX36" i="28"/>
  <c r="S36" i="28" s="1"/>
  <c r="AC36" i="28" s="1"/>
  <c r="AB37" i="28" s="1"/>
  <c r="AX39" i="28"/>
  <c r="S39" i="28" s="1"/>
  <c r="AC39" i="28" s="1"/>
  <c r="AB40" i="28" s="1"/>
  <c r="AX42" i="28"/>
  <c r="S42" i="28" s="1"/>
  <c r="AC42" i="28" s="1"/>
  <c r="AB43" i="28" s="1"/>
  <c r="AX52" i="28"/>
  <c r="S52" i="28" s="1"/>
  <c r="AC52" i="28" s="1"/>
  <c r="AB53" i="28" s="1"/>
  <c r="AX53" i="28"/>
  <c r="S53" i="28" s="1"/>
  <c r="AC53" i="28" s="1"/>
  <c r="AB54" i="28" s="1"/>
  <c r="AX54" i="28"/>
  <c r="S54" i="28" s="1"/>
  <c r="AC54" i="28" s="1"/>
  <c r="AB55" i="28" s="1"/>
  <c r="AX61" i="28"/>
  <c r="S61" i="28" s="1"/>
  <c r="AC61" i="28" s="1"/>
  <c r="AB62" i="28" s="1"/>
  <c r="AX62" i="28"/>
  <c r="S62" i="28" s="1"/>
  <c r="AC62" i="28" s="1"/>
  <c r="AB63" i="28" s="1"/>
  <c r="AX67" i="28"/>
  <c r="S67" i="28" s="1"/>
  <c r="AC67" i="28" s="1"/>
  <c r="AB68" i="28" s="1"/>
  <c r="AR68" i="87"/>
  <c r="AS8" i="44"/>
  <c r="AL8" i="44"/>
  <c r="AU8" i="44" s="1"/>
  <c r="AS26" i="44"/>
  <c r="AL26" i="44"/>
  <c r="AU26" i="44" s="1"/>
  <c r="AS44" i="44"/>
  <c r="AL44" i="44"/>
  <c r="AU44" i="44" s="1"/>
  <c r="AS62" i="44"/>
  <c r="AL62" i="44"/>
  <c r="AU62" i="44" s="1"/>
  <c r="AH66" i="75"/>
  <c r="AQ66" i="75" s="1"/>
  <c r="Z67" i="35"/>
  <c r="AI69" i="48"/>
  <c r="AN69" i="48"/>
  <c r="AN71" i="48" s="1"/>
  <c r="Z69" i="87"/>
  <c r="Z69" i="31"/>
  <c r="AS27" i="44"/>
  <c r="AL27" i="44"/>
  <c r="AU27" i="44" s="1"/>
  <c r="AS45" i="44"/>
  <c r="AL45" i="44"/>
  <c r="AU45" i="44" s="1"/>
  <c r="AS63" i="44"/>
  <c r="AL63" i="44"/>
  <c r="AU63" i="44" s="1"/>
  <c r="Z68" i="39"/>
  <c r="AS5" i="44"/>
  <c r="AL5" i="44"/>
  <c r="AU5" i="44" s="1"/>
  <c r="AH66" i="89"/>
  <c r="AQ66" i="89" s="1"/>
  <c r="AS16" i="44"/>
  <c r="AS34" i="44"/>
  <c r="AL34" i="44"/>
  <c r="AU34" i="44" s="1"/>
  <c r="AJ67" i="40"/>
  <c r="AK67" i="40"/>
  <c r="AT67" i="40" s="1"/>
  <c r="AJ63" i="40"/>
  <c r="AK63" i="40"/>
  <c r="AT63" i="40" s="1"/>
  <c r="AJ57" i="40"/>
  <c r="AK57" i="40"/>
  <c r="AT57" i="40" s="1"/>
  <c r="AJ51" i="40"/>
  <c r="AK51" i="40"/>
  <c r="AT51" i="40" s="1"/>
  <c r="AJ45" i="40"/>
  <c r="AK45" i="40"/>
  <c r="AT45" i="40" s="1"/>
  <c r="AJ39" i="40"/>
  <c r="AK39" i="40"/>
  <c r="AT39" i="40" s="1"/>
  <c r="AK33" i="40"/>
  <c r="AT33" i="40" s="1"/>
  <c r="AK27" i="40"/>
  <c r="AT27" i="40" s="1"/>
  <c r="AK15" i="40"/>
  <c r="AT15" i="40" s="1"/>
  <c r="AX8" i="40"/>
  <c r="S8" i="40" s="1"/>
  <c r="AC8" i="40" s="1"/>
  <c r="AB9" i="40" s="1"/>
  <c r="AX3" i="40"/>
  <c r="S3" i="40" s="1"/>
  <c r="AC3" i="40" s="1"/>
  <c r="X67" i="88"/>
  <c r="Y67" i="88"/>
  <c r="AS6" i="44"/>
  <c r="AL6" i="44"/>
  <c r="AU6" i="44" s="1"/>
  <c r="AS24" i="44"/>
  <c r="AL24" i="44"/>
  <c r="AU24" i="44" s="1"/>
  <c r="AS42" i="44"/>
  <c r="AL42" i="44"/>
  <c r="AU42" i="44" s="1"/>
  <c r="AS60" i="44"/>
  <c r="AL60" i="44"/>
  <c r="AU60" i="44" s="1"/>
  <c r="AH71" i="79"/>
  <c r="AQ71" i="79" s="1"/>
  <c r="AJ69" i="96"/>
  <c r="AS69" i="96" s="1"/>
  <c r="AK69" i="96"/>
  <c r="AT69" i="96" s="1"/>
  <c r="AJ63" i="96"/>
  <c r="AK63" i="96"/>
  <c r="AT63" i="96" s="1"/>
  <c r="AJ57" i="96"/>
  <c r="AK57" i="96"/>
  <c r="AT57" i="96" s="1"/>
  <c r="AK45" i="96"/>
  <c r="AT45" i="96" s="1"/>
  <c r="AK39" i="96"/>
  <c r="AT39" i="96" s="1"/>
  <c r="AJ33" i="96"/>
  <c r="AK33" i="96"/>
  <c r="AT33" i="96" s="1"/>
  <c r="AJ27" i="96"/>
  <c r="AK27" i="96"/>
  <c r="AT27" i="96" s="1"/>
  <c r="AK21" i="96"/>
  <c r="AT21" i="96" s="1"/>
  <c r="AJ21" i="96"/>
  <c r="AK15" i="96"/>
  <c r="AT15" i="96" s="1"/>
  <c r="AJ15" i="96"/>
  <c r="AX8" i="96"/>
  <c r="S8" i="96" s="1"/>
  <c r="AC8" i="96" s="1"/>
  <c r="AB9" i="96" s="1"/>
  <c r="AX3" i="96"/>
  <c r="S3" i="96" s="1"/>
  <c r="AC3" i="96" s="1"/>
  <c r="Z67" i="45"/>
  <c r="AK64" i="48"/>
  <c r="AT64" i="48" s="1"/>
  <c r="AJ58" i="48"/>
  <c r="AK58" i="48"/>
  <c r="AT58" i="48" s="1"/>
  <c r="AJ52" i="48"/>
  <c r="AK52" i="48"/>
  <c r="AT52" i="48" s="1"/>
  <c r="AJ46" i="48"/>
  <c r="AK46" i="48"/>
  <c r="AT46" i="48" s="1"/>
  <c r="AJ40" i="48"/>
  <c r="AK40" i="48"/>
  <c r="AT40" i="48" s="1"/>
  <c r="AJ34" i="48"/>
  <c r="AK34" i="48"/>
  <c r="AT34" i="48" s="1"/>
  <c r="AK22" i="48"/>
  <c r="AT22" i="48" s="1"/>
  <c r="AK16" i="48"/>
  <c r="AT16" i="48" s="1"/>
  <c r="AX9" i="48"/>
  <c r="S9" i="48" s="1"/>
  <c r="AC9" i="48" s="1"/>
  <c r="AB10" i="48" s="1"/>
  <c r="AX4" i="48"/>
  <c r="S4" i="48" s="1"/>
  <c r="AC4" i="48" s="1"/>
  <c r="AB5" i="48" s="1"/>
  <c r="X69" i="32"/>
  <c r="Y69" i="32"/>
  <c r="AI70" i="26"/>
  <c r="AN70" i="26"/>
  <c r="AN68" i="81"/>
  <c r="X68" i="36"/>
  <c r="Y68" i="36"/>
  <c r="AS41" i="44"/>
  <c r="AL41" i="44"/>
  <c r="AU41" i="44" s="1"/>
  <c r="AR68" i="28"/>
  <c r="AR68" i="31"/>
  <c r="AS13" i="44"/>
  <c r="AL13" i="44"/>
  <c r="AU13" i="44" s="1"/>
  <c r="AS49" i="44"/>
  <c r="AL49" i="44"/>
  <c r="AU49" i="44" s="1"/>
  <c r="AH68" i="84"/>
  <c r="AQ68" i="84" s="1"/>
  <c r="Z66" i="75"/>
  <c r="AS17" i="44"/>
  <c r="AL17" i="44"/>
  <c r="AU17" i="44" s="1"/>
  <c r="AR68" i="80"/>
  <c r="Z66" i="89"/>
  <c r="AS52" i="44"/>
  <c r="AL52" i="44"/>
  <c r="AU52" i="44" s="1"/>
  <c r="AH69" i="80"/>
  <c r="AQ69" i="80" s="1"/>
  <c r="AQ71" i="80" s="1"/>
  <c r="AZ3" i="80"/>
  <c r="AX5" i="80" s="1"/>
  <c r="S5" i="80" s="1"/>
  <c r="AC5" i="80" s="1"/>
  <c r="AB6" i="80" s="1"/>
  <c r="AX62" i="80"/>
  <c r="S62" i="80" s="1"/>
  <c r="AC62" i="80" s="1"/>
  <c r="AB63" i="80" s="1"/>
  <c r="AX67" i="80"/>
  <c r="S67" i="80" s="1"/>
  <c r="AC67" i="80" s="1"/>
  <c r="AB68" i="80" s="1"/>
  <c r="AK69" i="40"/>
  <c r="AT69" i="40" s="1"/>
  <c r="AK62" i="40"/>
  <c r="AT62" i="40" s="1"/>
  <c r="AJ62" i="40"/>
  <c r="AK56" i="40"/>
  <c r="AT56" i="40" s="1"/>
  <c r="AJ56" i="40"/>
  <c r="AK50" i="40"/>
  <c r="AT50" i="40" s="1"/>
  <c r="AJ50" i="40"/>
  <c r="AK44" i="40"/>
  <c r="AT44" i="40" s="1"/>
  <c r="AJ44" i="40"/>
  <c r="AK38" i="40"/>
  <c r="AT38" i="40" s="1"/>
  <c r="AK32" i="40"/>
  <c r="AT32" i="40" s="1"/>
  <c r="AJ32" i="40"/>
  <c r="AK26" i="40"/>
  <c r="AT26" i="40" s="1"/>
  <c r="AK20" i="40"/>
  <c r="AT20" i="40" s="1"/>
  <c r="AX13" i="40"/>
  <c r="S13" i="40" s="1"/>
  <c r="AC13" i="40" s="1"/>
  <c r="AB14" i="40" s="1"/>
  <c r="AR66" i="35"/>
  <c r="AS23" i="44"/>
  <c r="AL23" i="44"/>
  <c r="AU23" i="44" s="1"/>
  <c r="Y69" i="90"/>
  <c r="X69" i="90"/>
  <c r="Y70" i="77"/>
  <c r="X70" i="77"/>
  <c r="Z70" i="85"/>
  <c r="Z71" i="79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K44" i="96"/>
  <c r="AT44" i="96" s="1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57" i="48"/>
  <c r="AT57" i="48" s="1"/>
  <c r="AJ57" i="48"/>
  <c r="AJ51" i="48"/>
  <c r="AK51" i="48"/>
  <c r="AT51" i="48" s="1"/>
  <c r="AJ45" i="48"/>
  <c r="AK45" i="48"/>
  <c r="AT45" i="48" s="1"/>
  <c r="AK39" i="48"/>
  <c r="AT39" i="48" s="1"/>
  <c r="AJ39" i="48"/>
  <c r="AK27" i="48"/>
  <c r="AT27" i="48" s="1"/>
  <c r="AK21" i="48"/>
  <c r="AT21" i="48" s="1"/>
  <c r="AJ15" i="48"/>
  <c r="AK15" i="48"/>
  <c r="AT15" i="48" s="1"/>
  <c r="AX8" i="48"/>
  <c r="S8" i="48" s="1"/>
  <c r="AC8" i="48" s="1"/>
  <c r="AB9" i="48" s="1"/>
  <c r="AS35" i="44"/>
  <c r="AL35" i="44"/>
  <c r="AU35" i="44" s="1"/>
  <c r="AI68" i="32"/>
  <c r="AN68" i="32"/>
  <c r="AI67" i="43"/>
  <c r="AN67" i="43"/>
  <c r="Y69" i="81"/>
  <c r="X69" i="81"/>
  <c r="AI67" i="36"/>
  <c r="AN67" i="36"/>
  <c r="AX24" i="28" l="1"/>
  <c r="S24" i="28" s="1"/>
  <c r="AC24" i="28" s="1"/>
  <c r="AB25" i="28" s="1"/>
  <c r="AJ17" i="48"/>
  <c r="AJ59" i="48"/>
  <c r="AJ64" i="40"/>
  <c r="AI66" i="46"/>
  <c r="AK60" i="48"/>
  <c r="AT60" i="48" s="1"/>
  <c r="AX65" i="76"/>
  <c r="S65" i="76" s="1"/>
  <c r="AC65" i="76" s="1"/>
  <c r="AB66" i="76" s="1"/>
  <c r="AX60" i="76"/>
  <c r="S60" i="76" s="1"/>
  <c r="AC60" i="76" s="1"/>
  <c r="AB61" i="76" s="1"/>
  <c r="AX54" i="76"/>
  <c r="S54" i="76" s="1"/>
  <c r="AC54" i="76" s="1"/>
  <c r="AB55" i="76" s="1"/>
  <c r="AX48" i="76"/>
  <c r="S48" i="76" s="1"/>
  <c r="AC48" i="76" s="1"/>
  <c r="AB49" i="76" s="1"/>
  <c r="AX42" i="76"/>
  <c r="S42" i="76" s="1"/>
  <c r="AC42" i="76" s="1"/>
  <c r="AB43" i="76" s="1"/>
  <c r="AX36" i="76"/>
  <c r="S36" i="76" s="1"/>
  <c r="AC36" i="76" s="1"/>
  <c r="AB37" i="76" s="1"/>
  <c r="AJ37" i="76" s="1"/>
  <c r="AX30" i="76"/>
  <c r="S30" i="76" s="1"/>
  <c r="AC30" i="76" s="1"/>
  <c r="AB31" i="76" s="1"/>
  <c r="AX22" i="76"/>
  <c r="S22" i="76" s="1"/>
  <c r="AC22" i="76" s="1"/>
  <c r="AB23" i="76" s="1"/>
  <c r="AX14" i="76"/>
  <c r="S14" i="76" s="1"/>
  <c r="AC14" i="76" s="1"/>
  <c r="AB15" i="76" s="1"/>
  <c r="AX4" i="76"/>
  <c r="S4" i="76" s="1"/>
  <c r="AC4" i="76" s="1"/>
  <c r="AB5" i="76" s="1"/>
  <c r="AJ6" i="96"/>
  <c r="AK24" i="96"/>
  <c r="AT24" i="96" s="1"/>
  <c r="AJ65" i="40"/>
  <c r="AK63" i="48"/>
  <c r="AT63" i="48" s="1"/>
  <c r="AJ44" i="96"/>
  <c r="AX66" i="28"/>
  <c r="S66" i="28" s="1"/>
  <c r="AC66" i="28" s="1"/>
  <c r="AB67" i="28" s="1"/>
  <c r="AX60" i="28"/>
  <c r="S60" i="28" s="1"/>
  <c r="AC60" i="28" s="1"/>
  <c r="AB61" i="28" s="1"/>
  <c r="AX47" i="28"/>
  <c r="S47" i="28" s="1"/>
  <c r="AC47" i="28" s="1"/>
  <c r="AB48" i="28" s="1"/>
  <c r="AX35" i="28"/>
  <c r="S35" i="28" s="1"/>
  <c r="AC35" i="28" s="1"/>
  <c r="AB36" i="28" s="1"/>
  <c r="AX18" i="28"/>
  <c r="S18" i="28" s="1"/>
  <c r="AC18" i="28" s="1"/>
  <c r="AB19" i="28" s="1"/>
  <c r="AJ41" i="48"/>
  <c r="AJ66" i="48"/>
  <c r="AK40" i="96"/>
  <c r="AT40" i="96" s="1"/>
  <c r="AJ46" i="40"/>
  <c r="AS46" i="40" s="1"/>
  <c r="AK18" i="48"/>
  <c r="AT18" i="48" s="1"/>
  <c r="AJ17" i="40"/>
  <c r="AX64" i="76"/>
  <c r="S64" i="76" s="1"/>
  <c r="AC64" i="76" s="1"/>
  <c r="AB65" i="76" s="1"/>
  <c r="AX59" i="76"/>
  <c r="S59" i="76" s="1"/>
  <c r="AC59" i="76" s="1"/>
  <c r="AB60" i="76" s="1"/>
  <c r="AX53" i="76"/>
  <c r="S53" i="76" s="1"/>
  <c r="AC53" i="76" s="1"/>
  <c r="AB54" i="76" s="1"/>
  <c r="AX47" i="76"/>
  <c r="S47" i="76" s="1"/>
  <c r="AC47" i="76" s="1"/>
  <c r="AB48" i="76" s="1"/>
  <c r="AJ48" i="76" s="1"/>
  <c r="AX41" i="76"/>
  <c r="S41" i="76" s="1"/>
  <c r="AC41" i="76" s="1"/>
  <c r="AB42" i="76" s="1"/>
  <c r="AX35" i="76"/>
  <c r="S35" i="76" s="1"/>
  <c r="AC35" i="76" s="1"/>
  <c r="AB36" i="76" s="1"/>
  <c r="AX29" i="76"/>
  <c r="S29" i="76" s="1"/>
  <c r="AC29" i="76" s="1"/>
  <c r="AB30" i="76" s="1"/>
  <c r="AX21" i="76"/>
  <c r="S21" i="76" s="1"/>
  <c r="AC21" i="76" s="1"/>
  <c r="AB22" i="76" s="1"/>
  <c r="AX11" i="76"/>
  <c r="S11" i="76" s="1"/>
  <c r="AC11" i="76" s="1"/>
  <c r="AB12" i="76" s="1"/>
  <c r="AK37" i="96"/>
  <c r="AT37" i="96" s="1"/>
  <c r="AE70" i="95"/>
  <c r="AJ27" i="48"/>
  <c r="AJ20" i="40"/>
  <c r="AX26" i="80"/>
  <c r="S26" i="80" s="1"/>
  <c r="AC26" i="80" s="1"/>
  <c r="AB27" i="80" s="1"/>
  <c r="W71" i="95"/>
  <c r="AK28" i="48"/>
  <c r="AT28" i="48" s="1"/>
  <c r="AX65" i="28"/>
  <c r="S65" i="28" s="1"/>
  <c r="AC65" i="28" s="1"/>
  <c r="AB66" i="28" s="1"/>
  <c r="AX59" i="28"/>
  <c r="S59" i="28" s="1"/>
  <c r="AC59" i="28" s="1"/>
  <c r="AB60" i="28" s="1"/>
  <c r="AX46" i="28"/>
  <c r="S46" i="28" s="1"/>
  <c r="AC46" i="28" s="1"/>
  <c r="AB47" i="28" s="1"/>
  <c r="AX34" i="28"/>
  <c r="S34" i="28" s="1"/>
  <c r="AC34" i="28" s="1"/>
  <c r="AB35" i="28" s="1"/>
  <c r="AX17" i="28"/>
  <c r="S17" i="28" s="1"/>
  <c r="AC17" i="28" s="1"/>
  <c r="AB18" i="28" s="1"/>
  <c r="AK28" i="40"/>
  <c r="AT28" i="40" s="1"/>
  <c r="AK42" i="48"/>
  <c r="AT42" i="48" s="1"/>
  <c r="AJ35" i="96"/>
  <c r="AX67" i="76"/>
  <c r="S67" i="76" s="1"/>
  <c r="AC67" i="76" s="1"/>
  <c r="AB68" i="76" s="1"/>
  <c r="AX58" i="76"/>
  <c r="S58" i="76" s="1"/>
  <c r="AC58" i="76" s="1"/>
  <c r="AB59" i="76" s="1"/>
  <c r="AX52" i="76"/>
  <c r="S52" i="76" s="1"/>
  <c r="AC52" i="76" s="1"/>
  <c r="AB53" i="76" s="1"/>
  <c r="AX46" i="76"/>
  <c r="S46" i="76" s="1"/>
  <c r="AC46" i="76" s="1"/>
  <c r="AB47" i="76" s="1"/>
  <c r="AJ47" i="76" s="1"/>
  <c r="AX40" i="76"/>
  <c r="S40" i="76" s="1"/>
  <c r="AC40" i="76" s="1"/>
  <c r="AB41" i="76" s="1"/>
  <c r="AX34" i="76"/>
  <c r="S34" i="76" s="1"/>
  <c r="AC34" i="76" s="1"/>
  <c r="AB35" i="76" s="1"/>
  <c r="AX28" i="76"/>
  <c r="S28" i="76" s="1"/>
  <c r="AC28" i="76" s="1"/>
  <c r="AB29" i="76" s="1"/>
  <c r="AX20" i="76"/>
  <c r="S20" i="76" s="1"/>
  <c r="AC20" i="76" s="1"/>
  <c r="AB21" i="76" s="1"/>
  <c r="AX10" i="76"/>
  <c r="S10" i="76" s="1"/>
  <c r="AC10" i="76" s="1"/>
  <c r="AB11" i="76" s="1"/>
  <c r="AK54" i="40"/>
  <c r="AT54" i="40" s="1"/>
  <c r="AJ62" i="48"/>
  <c r="AX37" i="76"/>
  <c r="S37" i="76" s="1"/>
  <c r="AC37" i="76" s="1"/>
  <c r="AB38" i="76" s="1"/>
  <c r="AK33" i="48"/>
  <c r="AT33" i="48" s="1"/>
  <c r="AG70" i="95"/>
  <c r="AP70" i="95" s="1"/>
  <c r="AI68" i="81"/>
  <c r="AJ64" i="48"/>
  <c r="AS64" i="48" s="1"/>
  <c r="AK21" i="40"/>
  <c r="AT21" i="40" s="1"/>
  <c r="AX68" i="28"/>
  <c r="S68" i="28" s="1"/>
  <c r="AC68" i="28" s="1"/>
  <c r="AB69" i="28" s="1"/>
  <c r="AX55" i="28"/>
  <c r="S55" i="28" s="1"/>
  <c r="AC55" i="28" s="1"/>
  <c r="AB56" i="28" s="1"/>
  <c r="AX45" i="28"/>
  <c r="S45" i="28" s="1"/>
  <c r="AC45" i="28" s="1"/>
  <c r="AB46" i="28" s="1"/>
  <c r="AX29" i="28"/>
  <c r="S29" i="28" s="1"/>
  <c r="AC29" i="28" s="1"/>
  <c r="AB30" i="28" s="1"/>
  <c r="AX12" i="28"/>
  <c r="S12" i="28" s="1"/>
  <c r="AC12" i="28" s="1"/>
  <c r="AB13" i="28" s="1"/>
  <c r="AJ13" i="28" s="1"/>
  <c r="AJ23" i="96"/>
  <c r="AX63" i="76"/>
  <c r="S63" i="76" s="1"/>
  <c r="AC63" i="76" s="1"/>
  <c r="AB64" i="76" s="1"/>
  <c r="AX57" i="76"/>
  <c r="S57" i="76" s="1"/>
  <c r="AC57" i="76" s="1"/>
  <c r="AB58" i="76" s="1"/>
  <c r="AX51" i="76"/>
  <c r="S51" i="76" s="1"/>
  <c r="AC51" i="76" s="1"/>
  <c r="AB52" i="76" s="1"/>
  <c r="AX45" i="76"/>
  <c r="S45" i="76" s="1"/>
  <c r="AC45" i="76" s="1"/>
  <c r="AB46" i="76" s="1"/>
  <c r="AX39" i="76"/>
  <c r="S39" i="76" s="1"/>
  <c r="AC39" i="76" s="1"/>
  <c r="AB40" i="76" s="1"/>
  <c r="AJ40" i="76" s="1"/>
  <c r="AX33" i="76"/>
  <c r="S33" i="76" s="1"/>
  <c r="AC33" i="76" s="1"/>
  <c r="AB34" i="76" s="1"/>
  <c r="AX27" i="76"/>
  <c r="S27" i="76" s="1"/>
  <c r="AC27" i="76" s="1"/>
  <c r="AB28" i="76" s="1"/>
  <c r="AX17" i="76"/>
  <c r="S17" i="76" s="1"/>
  <c r="AC17" i="76" s="1"/>
  <c r="AB18" i="76" s="1"/>
  <c r="AX9" i="76"/>
  <c r="S9" i="76" s="1"/>
  <c r="AC9" i="76" s="1"/>
  <c r="AB10" i="76" s="1"/>
  <c r="AJ12" i="40"/>
  <c r="AK65" i="48"/>
  <c r="AT65" i="48" s="1"/>
  <c r="AJ26" i="40"/>
  <c r="AJ39" i="96"/>
  <c r="AJ10" i="96"/>
  <c r="AJ28" i="96"/>
  <c r="AX68" i="76"/>
  <c r="S68" i="76" s="1"/>
  <c r="AC68" i="76" s="1"/>
  <c r="AB69" i="76" s="1"/>
  <c r="AX62" i="76"/>
  <c r="S62" i="76" s="1"/>
  <c r="AC62" i="76" s="1"/>
  <c r="AB63" i="76" s="1"/>
  <c r="AJ63" i="76" s="1"/>
  <c r="AX56" i="76"/>
  <c r="S56" i="76" s="1"/>
  <c r="AC56" i="76" s="1"/>
  <c r="AB57" i="76" s="1"/>
  <c r="AX50" i="76"/>
  <c r="S50" i="76" s="1"/>
  <c r="AC50" i="76" s="1"/>
  <c r="AB51" i="76" s="1"/>
  <c r="AX44" i="76"/>
  <c r="S44" i="76" s="1"/>
  <c r="AC44" i="76" s="1"/>
  <c r="AB45" i="76" s="1"/>
  <c r="AX38" i="76"/>
  <c r="S38" i="76" s="1"/>
  <c r="AC38" i="76" s="1"/>
  <c r="AB39" i="76" s="1"/>
  <c r="AX32" i="76"/>
  <c r="S32" i="76" s="1"/>
  <c r="AC32" i="76" s="1"/>
  <c r="AB33" i="76" s="1"/>
  <c r="AX26" i="76"/>
  <c r="S26" i="76" s="1"/>
  <c r="AC26" i="76" s="1"/>
  <c r="AB27" i="76" s="1"/>
  <c r="AJ27" i="76" s="1"/>
  <c r="AX16" i="76"/>
  <c r="S16" i="76" s="1"/>
  <c r="AC16" i="76" s="1"/>
  <c r="AB17" i="76" s="1"/>
  <c r="AX8" i="76"/>
  <c r="S8" i="76" s="1"/>
  <c r="AC8" i="76" s="1"/>
  <c r="AB9" i="76" s="1"/>
  <c r="AJ32" i="48"/>
  <c r="AJ5" i="96"/>
  <c r="AJ16" i="40"/>
  <c r="AX24" i="80"/>
  <c r="S24" i="80" s="1"/>
  <c r="AC24" i="80" s="1"/>
  <c r="AB25" i="80" s="1"/>
  <c r="AJ25" i="80" s="1"/>
  <c r="AX13" i="80"/>
  <c r="S13" i="80" s="1"/>
  <c r="AC13" i="80" s="1"/>
  <c r="AB14" i="80" s="1"/>
  <c r="Z67" i="92"/>
  <c r="AX54" i="80"/>
  <c r="S54" i="80" s="1"/>
  <c r="AC54" i="80" s="1"/>
  <c r="AB55" i="80" s="1"/>
  <c r="AX50" i="80"/>
  <c r="S50" i="80" s="1"/>
  <c r="AC50" i="80" s="1"/>
  <c r="AB51" i="80" s="1"/>
  <c r="AX42" i="80"/>
  <c r="S42" i="80" s="1"/>
  <c r="AC42" i="80" s="1"/>
  <c r="AB43" i="80" s="1"/>
  <c r="AX66" i="80"/>
  <c r="S66" i="80" s="1"/>
  <c r="AC66" i="80" s="1"/>
  <c r="AB67" i="80" s="1"/>
  <c r="AJ67" i="80" s="1"/>
  <c r="AX51" i="80"/>
  <c r="S51" i="80" s="1"/>
  <c r="AC51" i="80" s="1"/>
  <c r="AB52" i="80" s="1"/>
  <c r="AX39" i="80"/>
  <c r="S39" i="80" s="1"/>
  <c r="AC39" i="80" s="1"/>
  <c r="AB40" i="80" s="1"/>
  <c r="AX25" i="80"/>
  <c r="S25" i="80" s="1"/>
  <c r="AC25" i="80" s="1"/>
  <c r="AB26" i="80" s="1"/>
  <c r="AX6" i="80"/>
  <c r="S6" i="80" s="1"/>
  <c r="AC6" i="80" s="1"/>
  <c r="AB7" i="80" s="1"/>
  <c r="Z68" i="36"/>
  <c r="AF68" i="36" s="1"/>
  <c r="AO68" i="36" s="1"/>
  <c r="AK51" i="96"/>
  <c r="AT51" i="96" s="1"/>
  <c r="Z67" i="88"/>
  <c r="AX16" i="28"/>
  <c r="S16" i="28" s="1"/>
  <c r="AC16" i="28" s="1"/>
  <c r="AB17" i="28" s="1"/>
  <c r="AJ47" i="48"/>
  <c r="AK16" i="40"/>
  <c r="AT16" i="40" s="1"/>
  <c r="AK34" i="40"/>
  <c r="AT34" i="40" s="1"/>
  <c r="AJ12" i="48"/>
  <c r="AS12" i="48" s="1"/>
  <c r="AJ48" i="48"/>
  <c r="AJ36" i="40"/>
  <c r="AK46" i="96"/>
  <c r="AT46" i="96" s="1"/>
  <c r="AJ52" i="40"/>
  <c r="AK31" i="40"/>
  <c r="AT31" i="40" s="1"/>
  <c r="AX36" i="80"/>
  <c r="S36" i="80" s="1"/>
  <c r="AC36" i="80" s="1"/>
  <c r="AB37" i="80" s="1"/>
  <c r="AK37" i="80" s="1"/>
  <c r="AT37" i="80" s="1"/>
  <c r="Y67" i="46"/>
  <c r="AK69" i="48"/>
  <c r="AT69" i="48" s="1"/>
  <c r="AX61" i="80"/>
  <c r="S61" i="80" s="1"/>
  <c r="AC61" i="80" s="1"/>
  <c r="AB62" i="80" s="1"/>
  <c r="AX49" i="80"/>
  <c r="S49" i="80" s="1"/>
  <c r="AC49" i="80" s="1"/>
  <c r="AB50" i="80" s="1"/>
  <c r="AX33" i="80"/>
  <c r="S33" i="80" s="1"/>
  <c r="AC33" i="80" s="1"/>
  <c r="AB34" i="80" s="1"/>
  <c r="AK34" i="80" s="1"/>
  <c r="AT34" i="80" s="1"/>
  <c r="AX21" i="80"/>
  <c r="S21" i="80" s="1"/>
  <c r="AC21" i="80" s="1"/>
  <c r="AB22" i="80" s="1"/>
  <c r="AJ22" i="80" s="1"/>
  <c r="AX64" i="28"/>
  <c r="S64" i="28" s="1"/>
  <c r="AC64" i="28" s="1"/>
  <c r="AB65" i="28" s="1"/>
  <c r="AX58" i="28"/>
  <c r="S58" i="28" s="1"/>
  <c r="AC58" i="28" s="1"/>
  <c r="AB59" i="28" s="1"/>
  <c r="AX51" i="28"/>
  <c r="S51" i="28" s="1"/>
  <c r="AC51" i="28" s="1"/>
  <c r="AB52" i="28" s="1"/>
  <c r="AX41" i="28"/>
  <c r="S41" i="28" s="1"/>
  <c r="AC41" i="28" s="1"/>
  <c r="AB42" i="28" s="1"/>
  <c r="AX33" i="28"/>
  <c r="S33" i="28" s="1"/>
  <c r="AC33" i="28" s="1"/>
  <c r="AB34" i="28" s="1"/>
  <c r="AK34" i="28" s="1"/>
  <c r="AT34" i="28" s="1"/>
  <c r="AX22" i="28"/>
  <c r="S22" i="28" s="1"/>
  <c r="AC22" i="28" s="1"/>
  <c r="AB23" i="28" s="1"/>
  <c r="AJ23" i="28" s="1"/>
  <c r="AX11" i="28"/>
  <c r="S11" i="28" s="1"/>
  <c r="AC11" i="28" s="1"/>
  <c r="AB12" i="28" s="1"/>
  <c r="Y71" i="26"/>
  <c r="Z68" i="43"/>
  <c r="AJ53" i="40"/>
  <c r="AX25" i="76"/>
  <c r="S25" i="76" s="1"/>
  <c r="AC25" i="76" s="1"/>
  <c r="AB26" i="76" s="1"/>
  <c r="AK26" i="76" s="1"/>
  <c r="AT26" i="76" s="1"/>
  <c r="AX19" i="76"/>
  <c r="S19" i="76" s="1"/>
  <c r="AC19" i="76" s="1"/>
  <c r="AB20" i="76" s="1"/>
  <c r="AK20" i="76" s="1"/>
  <c r="AT20" i="76" s="1"/>
  <c r="AX13" i="76"/>
  <c r="S13" i="76" s="1"/>
  <c r="AC13" i="76" s="1"/>
  <c r="AB14" i="76" s="1"/>
  <c r="AX5" i="76"/>
  <c r="S5" i="76" s="1"/>
  <c r="AC5" i="76" s="1"/>
  <c r="AB6" i="76" s="1"/>
  <c r="AJ6" i="40"/>
  <c r="AG68" i="84"/>
  <c r="AP68" i="84" s="1"/>
  <c r="AX60" i="80"/>
  <c r="S60" i="80" s="1"/>
  <c r="AC60" i="80" s="1"/>
  <c r="AB61" i="80" s="1"/>
  <c r="AJ61" i="80" s="1"/>
  <c r="AX44" i="80"/>
  <c r="S44" i="80" s="1"/>
  <c r="AC44" i="80" s="1"/>
  <c r="AB45" i="80" s="1"/>
  <c r="AJ45" i="80" s="1"/>
  <c r="AX32" i="80"/>
  <c r="S32" i="80" s="1"/>
  <c r="AC32" i="80" s="1"/>
  <c r="AB33" i="80" s="1"/>
  <c r="AX15" i="80"/>
  <c r="S15" i="80" s="1"/>
  <c r="AC15" i="80" s="1"/>
  <c r="AB16" i="80" s="1"/>
  <c r="AX63" i="28"/>
  <c r="S63" i="28" s="1"/>
  <c r="AC63" i="28" s="1"/>
  <c r="AB64" i="28" s="1"/>
  <c r="AX57" i="28"/>
  <c r="S57" i="28" s="1"/>
  <c r="AC57" i="28" s="1"/>
  <c r="AB58" i="28" s="1"/>
  <c r="AX48" i="28"/>
  <c r="S48" i="28" s="1"/>
  <c r="AC48" i="28" s="1"/>
  <c r="AB49" i="28" s="1"/>
  <c r="AX40" i="28"/>
  <c r="S40" i="28" s="1"/>
  <c r="AC40" i="28" s="1"/>
  <c r="AB41" i="28" s="1"/>
  <c r="AJ41" i="28" s="1"/>
  <c r="AX30" i="28"/>
  <c r="S30" i="28" s="1"/>
  <c r="AC30" i="28" s="1"/>
  <c r="AB31" i="28" s="1"/>
  <c r="AX21" i="28"/>
  <c r="S21" i="28" s="1"/>
  <c r="AC21" i="28" s="1"/>
  <c r="AB22" i="28" s="1"/>
  <c r="AX9" i="28"/>
  <c r="S9" i="28" s="1"/>
  <c r="AC9" i="28" s="1"/>
  <c r="AB10" i="28" s="1"/>
  <c r="AK5" i="96"/>
  <c r="AT5" i="96" s="1"/>
  <c r="AX24" i="76"/>
  <c r="S24" i="76" s="1"/>
  <c r="AC24" i="76" s="1"/>
  <c r="AB25" i="76" s="1"/>
  <c r="AJ25" i="76" s="1"/>
  <c r="AX18" i="76"/>
  <c r="S18" i="76" s="1"/>
  <c r="AC18" i="76" s="1"/>
  <c r="AB19" i="76" s="1"/>
  <c r="AJ19" i="76" s="1"/>
  <c r="AX12" i="76"/>
  <c r="S12" i="76" s="1"/>
  <c r="AC12" i="76" s="1"/>
  <c r="AB13" i="76" s="1"/>
  <c r="AX3" i="76"/>
  <c r="S3" i="76" s="1"/>
  <c r="AC3" i="76" s="1"/>
  <c r="Z72" i="91"/>
  <c r="AK37" i="40"/>
  <c r="AT37" i="40" s="1"/>
  <c r="AF68" i="84"/>
  <c r="AO68" i="84" s="1"/>
  <c r="AJ21" i="48"/>
  <c r="AS21" i="48" s="1"/>
  <c r="AX65" i="80"/>
  <c r="S65" i="80" s="1"/>
  <c r="AC65" i="80" s="1"/>
  <c r="AB66" i="80" s="1"/>
  <c r="AX57" i="80"/>
  <c r="S57" i="80" s="1"/>
  <c r="AC57" i="80" s="1"/>
  <c r="AB58" i="80" s="1"/>
  <c r="AX43" i="80"/>
  <c r="S43" i="80" s="1"/>
  <c r="AC43" i="80" s="1"/>
  <c r="AB44" i="80" s="1"/>
  <c r="AX31" i="80"/>
  <c r="S31" i="80" s="1"/>
  <c r="AC31" i="80" s="1"/>
  <c r="AB32" i="80" s="1"/>
  <c r="AX14" i="80"/>
  <c r="S14" i="80" s="1"/>
  <c r="AC14" i="80" s="1"/>
  <c r="AB15" i="80" s="1"/>
  <c r="AJ15" i="80" s="1"/>
  <c r="AJ15" i="40"/>
  <c r="AL15" i="40" s="1"/>
  <c r="AU15" i="40" s="1"/>
  <c r="AJ33" i="40"/>
  <c r="AJ23" i="48"/>
  <c r="AJ30" i="40"/>
  <c r="AJ13" i="96"/>
  <c r="AX12" i="80"/>
  <c r="S12" i="80" s="1"/>
  <c r="AC12" i="80" s="1"/>
  <c r="AB13" i="80" s="1"/>
  <c r="AJ13" i="80" s="1"/>
  <c r="Z69" i="90"/>
  <c r="AG69" i="90" s="1"/>
  <c r="AP69" i="90" s="1"/>
  <c r="Z69" i="81"/>
  <c r="AX56" i="80"/>
  <c r="S56" i="80" s="1"/>
  <c r="AC56" i="80" s="1"/>
  <c r="AB57" i="80" s="1"/>
  <c r="AX48" i="80"/>
  <c r="S48" i="80" s="1"/>
  <c r="AC48" i="80" s="1"/>
  <c r="AB49" i="80" s="1"/>
  <c r="AX38" i="80"/>
  <c r="S38" i="80" s="1"/>
  <c r="AC38" i="80" s="1"/>
  <c r="AB39" i="80" s="1"/>
  <c r="AX30" i="80"/>
  <c r="S30" i="80" s="1"/>
  <c r="AC30" i="80" s="1"/>
  <c r="AB31" i="80" s="1"/>
  <c r="AJ31" i="80" s="1"/>
  <c r="AX20" i="80"/>
  <c r="S20" i="80" s="1"/>
  <c r="AC20" i="80" s="1"/>
  <c r="AB21" i="80" s="1"/>
  <c r="AK21" i="80" s="1"/>
  <c r="AT21" i="80" s="1"/>
  <c r="AX9" i="80"/>
  <c r="S9" i="80" s="1"/>
  <c r="AC9" i="80" s="1"/>
  <c r="AB10" i="80" s="1"/>
  <c r="AX63" i="80"/>
  <c r="S63" i="80" s="1"/>
  <c r="AC63" i="80" s="1"/>
  <c r="AB64" i="80" s="1"/>
  <c r="AX55" i="80"/>
  <c r="S55" i="80" s="1"/>
  <c r="AC55" i="80" s="1"/>
  <c r="AB56" i="80" s="1"/>
  <c r="AX45" i="80"/>
  <c r="S45" i="80" s="1"/>
  <c r="AC45" i="80" s="1"/>
  <c r="AB46" i="80" s="1"/>
  <c r="AX37" i="80"/>
  <c r="S37" i="80" s="1"/>
  <c r="AC37" i="80" s="1"/>
  <c r="AB38" i="80" s="1"/>
  <c r="AK38" i="80" s="1"/>
  <c r="AT38" i="80" s="1"/>
  <c r="AX27" i="80"/>
  <c r="S27" i="80" s="1"/>
  <c r="AC27" i="80" s="1"/>
  <c r="AB28" i="80" s="1"/>
  <c r="AJ28" i="80" s="1"/>
  <c r="AX19" i="80"/>
  <c r="S19" i="80" s="1"/>
  <c r="AC19" i="80" s="1"/>
  <c r="AB20" i="80" s="1"/>
  <c r="AX7" i="80"/>
  <c r="S7" i="80" s="1"/>
  <c r="AC7" i="80" s="1"/>
  <c r="AB8" i="80" s="1"/>
  <c r="Z70" i="38"/>
  <c r="AX10" i="28"/>
  <c r="S10" i="28" s="1"/>
  <c r="AC10" i="28" s="1"/>
  <c r="AB11" i="28" s="1"/>
  <c r="Z67" i="46"/>
  <c r="AE67" i="46" s="1"/>
  <c r="AX7" i="76"/>
  <c r="S7" i="76" s="1"/>
  <c r="AC7" i="76" s="1"/>
  <c r="AB8" i="76" s="1"/>
  <c r="AJ8" i="76" s="1"/>
  <c r="AX18" i="80"/>
  <c r="S18" i="80" s="1"/>
  <c r="AC18" i="80" s="1"/>
  <c r="AB19" i="80" s="1"/>
  <c r="AX8" i="80"/>
  <c r="S8" i="80" s="1"/>
  <c r="AC8" i="80" s="1"/>
  <c r="AB9" i="80" s="1"/>
  <c r="AX23" i="28"/>
  <c r="S23" i="28" s="1"/>
  <c r="AC23" i="28" s="1"/>
  <c r="AB24" i="28" s="1"/>
  <c r="AX15" i="28"/>
  <c r="S15" i="28" s="1"/>
  <c r="AC15" i="28" s="1"/>
  <c r="AB16" i="28" s="1"/>
  <c r="AX3" i="28"/>
  <c r="S3" i="28" s="1"/>
  <c r="AC3" i="28" s="1"/>
  <c r="AJ3" i="28" s="1"/>
  <c r="AK6" i="80"/>
  <c r="AT6" i="80" s="1"/>
  <c r="AJ6" i="80"/>
  <c r="AG67" i="92"/>
  <c r="AP67" i="92" s="1"/>
  <c r="AF67" i="92"/>
  <c r="AO67" i="92" s="1"/>
  <c r="W68" i="92"/>
  <c r="AE67" i="92"/>
  <c r="AF69" i="90"/>
  <c r="AO69" i="90" s="1"/>
  <c r="AK5" i="28"/>
  <c r="AT5" i="28" s="1"/>
  <c r="AE71" i="79"/>
  <c r="W72" i="79"/>
  <c r="AG71" i="79"/>
  <c r="AP71" i="79" s="1"/>
  <c r="AF71" i="79"/>
  <c r="AO71" i="79" s="1"/>
  <c r="AS45" i="48"/>
  <c r="AL45" i="48"/>
  <c r="AU45" i="48" s="1"/>
  <c r="AS38" i="96"/>
  <c r="AL38" i="96"/>
  <c r="AU38" i="96" s="1"/>
  <c r="AS20" i="40"/>
  <c r="AL20" i="40"/>
  <c r="AU20" i="40" s="1"/>
  <c r="AK50" i="80"/>
  <c r="AT50" i="80" s="1"/>
  <c r="AJ50" i="80"/>
  <c r="AS15" i="48"/>
  <c r="AL15" i="48"/>
  <c r="AU15" i="48" s="1"/>
  <c r="AS33" i="48"/>
  <c r="AL33" i="48"/>
  <c r="AU33" i="48" s="1"/>
  <c r="AS51" i="48"/>
  <c r="AL51" i="48"/>
  <c r="AU51" i="48" s="1"/>
  <c r="AS44" i="96"/>
  <c r="AL44" i="96"/>
  <c r="AU44" i="96" s="1"/>
  <c r="AS62" i="96"/>
  <c r="AL62" i="96"/>
  <c r="AU62" i="96" s="1"/>
  <c r="AS26" i="40"/>
  <c r="AL26" i="40"/>
  <c r="AU26" i="40" s="1"/>
  <c r="AS44" i="40"/>
  <c r="AL44" i="40"/>
  <c r="AU44" i="40" s="1"/>
  <c r="AS62" i="40"/>
  <c r="AL62" i="40"/>
  <c r="AU62" i="40" s="1"/>
  <c r="AJ43" i="80"/>
  <c r="AK43" i="80"/>
  <c r="AT43" i="80" s="1"/>
  <c r="AJ19" i="80"/>
  <c r="AK19" i="80"/>
  <c r="AT19" i="80" s="1"/>
  <c r="AH67" i="46"/>
  <c r="AQ67" i="4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H69" i="90"/>
  <c r="AQ69" i="90" s="1"/>
  <c r="AS32" i="40"/>
  <c r="AL32" i="40"/>
  <c r="AU32" i="40" s="1"/>
  <c r="AS50" i="40"/>
  <c r="AL50" i="40"/>
  <c r="AU50" i="40" s="1"/>
  <c r="AX68" i="80"/>
  <c r="S68" i="80" s="1"/>
  <c r="AC68" i="80" s="1"/>
  <c r="AB69" i="80" s="1"/>
  <c r="AX58" i="80"/>
  <c r="S58" i="80" s="1"/>
  <c r="AC58" i="80" s="1"/>
  <c r="AB59" i="80" s="1"/>
  <c r="AX52" i="80"/>
  <c r="S52" i="80" s="1"/>
  <c r="AC52" i="80" s="1"/>
  <c r="AB53" i="80" s="1"/>
  <c r="AX46" i="80"/>
  <c r="S46" i="80" s="1"/>
  <c r="AC46" i="80" s="1"/>
  <c r="AB47" i="80" s="1"/>
  <c r="AX40" i="80"/>
  <c r="S40" i="80" s="1"/>
  <c r="AC40" i="80" s="1"/>
  <c r="AB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X4" i="80"/>
  <c r="S4" i="80" s="1"/>
  <c r="AC4" i="80" s="1"/>
  <c r="AB5" i="80" s="1"/>
  <c r="W67" i="89"/>
  <c r="AE66" i="89"/>
  <c r="AF66" i="89"/>
  <c r="AO66" i="89" s="1"/>
  <c r="AG66" i="89"/>
  <c r="AP66" i="89" s="1"/>
  <c r="AJ5" i="48"/>
  <c r="AK5" i="48"/>
  <c r="AT5" i="48" s="1"/>
  <c r="AS33" i="96"/>
  <c r="AL33" i="96"/>
  <c r="AU33" i="96" s="1"/>
  <c r="AS51" i="96"/>
  <c r="AL51" i="96"/>
  <c r="AU51" i="96" s="1"/>
  <c r="AJ9" i="40"/>
  <c r="AK9" i="40"/>
  <c r="AT9" i="40" s="1"/>
  <c r="AS27" i="40"/>
  <c r="AL27" i="40"/>
  <c r="AU27" i="40" s="1"/>
  <c r="AS45" i="40"/>
  <c r="AL45" i="40"/>
  <c r="AU45" i="40" s="1"/>
  <c r="AS63" i="40"/>
  <c r="AL63" i="40"/>
  <c r="AU63" i="40" s="1"/>
  <c r="AL69" i="48"/>
  <c r="AU69" i="48" s="1"/>
  <c r="AR69" i="48"/>
  <c r="AR71" i="48" s="1"/>
  <c r="AJ66" i="28"/>
  <c r="AK66" i="28"/>
  <c r="AT66" i="28" s="1"/>
  <c r="AJ62" i="28"/>
  <c r="AK62" i="28"/>
  <c r="AT62" i="28" s="1"/>
  <c r="AK56" i="28"/>
  <c r="AT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X68" i="29"/>
  <c r="Y68" i="29"/>
  <c r="AR69" i="42"/>
  <c r="AS66" i="48"/>
  <c r="AL66" i="48"/>
  <c r="AU66" i="48" s="1"/>
  <c r="AS16" i="40"/>
  <c r="AL16" i="40"/>
  <c r="AU16" i="40" s="1"/>
  <c r="AS34" i="40"/>
  <c r="AS52" i="40"/>
  <c r="AL52" i="40"/>
  <c r="AU52" i="40" s="1"/>
  <c r="X69" i="41"/>
  <c r="Y69" i="41"/>
  <c r="AR66" i="46"/>
  <c r="AG68" i="43"/>
  <c r="AP68" i="43" s="1"/>
  <c r="AE68" i="43"/>
  <c r="W69" i="43"/>
  <c r="AF68" i="43"/>
  <c r="AO68" i="43" s="1"/>
  <c r="AS18" i="48"/>
  <c r="AL18" i="48"/>
  <c r="AU18" i="48" s="1"/>
  <c r="AS36" i="48"/>
  <c r="AL36" i="48"/>
  <c r="AU36" i="48" s="1"/>
  <c r="AS54" i="48"/>
  <c r="AL54" i="48"/>
  <c r="AU54" i="48" s="1"/>
  <c r="AS23" i="40"/>
  <c r="AL23" i="40"/>
  <c r="AU23" i="40" s="1"/>
  <c r="AS41" i="40"/>
  <c r="AL41" i="40"/>
  <c r="AU41" i="40" s="1"/>
  <c r="AS59" i="40"/>
  <c r="AL59" i="40"/>
  <c r="AU59" i="40" s="1"/>
  <c r="AK63" i="76"/>
  <c r="AT63" i="76" s="1"/>
  <c r="AJ57" i="76"/>
  <c r="AK57" i="76"/>
  <c r="AT57" i="76" s="1"/>
  <c r="AJ51" i="76"/>
  <c r="AK51" i="76"/>
  <c r="AT51" i="76" s="1"/>
  <c r="AJ45" i="76"/>
  <c r="AK45" i="76"/>
  <c r="AT45" i="76" s="1"/>
  <c r="AK39" i="76"/>
  <c r="AT39" i="76" s="1"/>
  <c r="AJ33" i="76"/>
  <c r="AK33" i="76"/>
  <c r="AT33" i="76" s="1"/>
  <c r="AK27" i="76"/>
  <c r="AT27" i="76" s="1"/>
  <c r="AJ21" i="76"/>
  <c r="AK21" i="76"/>
  <c r="AT21" i="76" s="1"/>
  <c r="AJ15" i="76"/>
  <c r="AK15" i="76"/>
  <c r="AT15" i="76" s="1"/>
  <c r="AJ9" i="76"/>
  <c r="AK9" i="76"/>
  <c r="AT9" i="76" s="1"/>
  <c r="AK5" i="76"/>
  <c r="AT5" i="76" s="1"/>
  <c r="AJ5" i="76"/>
  <c r="AR69" i="77"/>
  <c r="AR66" i="88"/>
  <c r="AS18" i="40"/>
  <c r="AL18" i="40"/>
  <c r="AU18" i="40" s="1"/>
  <c r="AS36" i="40"/>
  <c r="AL36" i="40"/>
  <c r="AU36" i="40" s="1"/>
  <c r="AS54" i="40"/>
  <c r="AS4" i="44"/>
  <c r="AL4" i="44"/>
  <c r="AU4" i="44" s="1"/>
  <c r="AU71" i="44" s="1"/>
  <c r="C11" i="44" s="1"/>
  <c r="AS20" i="48"/>
  <c r="AL20" i="48"/>
  <c r="AU20" i="48" s="1"/>
  <c r="AS38" i="48"/>
  <c r="AL38" i="48"/>
  <c r="AU38" i="48" s="1"/>
  <c r="AS56" i="48"/>
  <c r="AL56" i="48"/>
  <c r="AU56" i="48" s="1"/>
  <c r="X68" i="78"/>
  <c r="Y68" i="78"/>
  <c r="X66" i="94"/>
  <c r="Y66" i="94"/>
  <c r="AK14" i="40"/>
  <c r="AT14" i="40" s="1"/>
  <c r="AJ14" i="40"/>
  <c r="AK64" i="80"/>
  <c r="AT64" i="80" s="1"/>
  <c r="AJ58" i="80"/>
  <c r="AK58" i="80"/>
  <c r="AT58" i="80" s="1"/>
  <c r="AK52" i="80"/>
  <c r="AT52" i="80" s="1"/>
  <c r="AJ46" i="80"/>
  <c r="AK46" i="80"/>
  <c r="AT46" i="80" s="1"/>
  <c r="AJ40" i="80"/>
  <c r="AK40" i="80"/>
  <c r="AT40" i="80" s="1"/>
  <c r="AJ34" i="80"/>
  <c r="AK28" i="80"/>
  <c r="AT28" i="80" s="1"/>
  <c r="AK16" i="80"/>
  <c r="AT16" i="80" s="1"/>
  <c r="AK10" i="80"/>
  <c r="AT10" i="80" s="1"/>
  <c r="AJ10" i="80"/>
  <c r="AI70" i="95"/>
  <c r="AN70" i="95"/>
  <c r="AJ10" i="48"/>
  <c r="AK10" i="48"/>
  <c r="AT10" i="48" s="1"/>
  <c r="AS28" i="48"/>
  <c r="AS46" i="48"/>
  <c r="AL46" i="48"/>
  <c r="AU46" i="48" s="1"/>
  <c r="AS21" i="96"/>
  <c r="AL21" i="96"/>
  <c r="AU21" i="96" s="1"/>
  <c r="W68" i="35"/>
  <c r="AG67" i="35"/>
  <c r="AP67" i="35" s="1"/>
  <c r="AF67" i="35"/>
  <c r="AO67" i="35" s="1"/>
  <c r="AE67" i="35"/>
  <c r="AK69" i="28"/>
  <c r="AT69" i="28" s="1"/>
  <c r="AJ69" i="28"/>
  <c r="AS69" i="28" s="1"/>
  <c r="AJ61" i="28"/>
  <c r="AK61" i="28"/>
  <c r="AT61" i="28" s="1"/>
  <c r="AJ55" i="28"/>
  <c r="AK55" i="28"/>
  <c r="AT55" i="28" s="1"/>
  <c r="AJ43" i="28"/>
  <c r="AK43" i="28"/>
  <c r="AT43" i="28" s="1"/>
  <c r="AJ37" i="28"/>
  <c r="AK37" i="28"/>
  <c r="AT37" i="28" s="1"/>
  <c r="AK31" i="28"/>
  <c r="AT31" i="28" s="1"/>
  <c r="AK25" i="28"/>
  <c r="AT25" i="28" s="1"/>
  <c r="AJ19" i="28"/>
  <c r="AK19" i="28"/>
  <c r="AT19" i="28" s="1"/>
  <c r="AX6" i="28"/>
  <c r="S6" i="28" s="1"/>
  <c r="AC6" i="28" s="1"/>
  <c r="AB7" i="28" s="1"/>
  <c r="AI67" i="29"/>
  <c r="AN67" i="29"/>
  <c r="AS11" i="48"/>
  <c r="AL11" i="48"/>
  <c r="AU11" i="48" s="1"/>
  <c r="AS29" i="48"/>
  <c r="AL29" i="48"/>
  <c r="AU29" i="48" s="1"/>
  <c r="AS47" i="48"/>
  <c r="AL47" i="48"/>
  <c r="AU47" i="48" s="1"/>
  <c r="AS22" i="96"/>
  <c r="AL22" i="96"/>
  <c r="AU22" i="96" s="1"/>
  <c r="AS40" i="96"/>
  <c r="AL40" i="96"/>
  <c r="AU40" i="96" s="1"/>
  <c r="AS58" i="96"/>
  <c r="AL58" i="96"/>
  <c r="AU58" i="96" s="1"/>
  <c r="AR66" i="74"/>
  <c r="AI69" i="93"/>
  <c r="AN69" i="93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AS5" i="40"/>
  <c r="AL5" i="40"/>
  <c r="AU5" i="40" s="1"/>
  <c r="Y70" i="30"/>
  <c r="X70" i="30"/>
  <c r="AJ67" i="76"/>
  <c r="AK67" i="76"/>
  <c r="AT67" i="76" s="1"/>
  <c r="AK62" i="76"/>
  <c r="AT62" i="76" s="1"/>
  <c r="AJ56" i="76"/>
  <c r="AK56" i="76"/>
  <c r="AT56" i="76" s="1"/>
  <c r="AJ50" i="76"/>
  <c r="AK50" i="76"/>
  <c r="AT50" i="76" s="1"/>
  <c r="AJ44" i="76"/>
  <c r="AK44" i="76"/>
  <c r="AT44" i="76" s="1"/>
  <c r="AJ38" i="76"/>
  <c r="AK38" i="76"/>
  <c r="AT38" i="76" s="1"/>
  <c r="AJ32" i="76"/>
  <c r="AK32" i="76"/>
  <c r="AT32" i="76" s="1"/>
  <c r="AJ20" i="76"/>
  <c r="AJ14" i="76"/>
  <c r="AK14" i="76"/>
  <c r="AT14" i="76" s="1"/>
  <c r="AS13" i="48"/>
  <c r="AL13" i="48"/>
  <c r="AU13" i="48" s="1"/>
  <c r="AS31" i="48"/>
  <c r="AL31" i="48"/>
  <c r="AU31" i="48" s="1"/>
  <c r="AS49" i="48"/>
  <c r="AL49" i="48"/>
  <c r="AU49" i="48" s="1"/>
  <c r="AS68" i="48"/>
  <c r="AL68" i="48"/>
  <c r="AU68" i="48" s="1"/>
  <c r="AS18" i="96"/>
  <c r="AL18" i="96"/>
  <c r="AU18" i="96" s="1"/>
  <c r="AS36" i="96"/>
  <c r="AL36" i="96"/>
  <c r="AU36" i="96" s="1"/>
  <c r="AS54" i="96"/>
  <c r="AL54" i="96"/>
  <c r="AU54" i="96" s="1"/>
  <c r="X69" i="83"/>
  <c r="Y69" i="83"/>
  <c r="AG72" i="91"/>
  <c r="AP72" i="91" s="1"/>
  <c r="AF72" i="91"/>
  <c r="AO72" i="91" s="1"/>
  <c r="AE72" i="91"/>
  <c r="W73" i="91"/>
  <c r="AS13" i="96"/>
  <c r="AL13" i="96"/>
  <c r="AU13" i="96" s="1"/>
  <c r="AS31" i="96"/>
  <c r="AL31" i="96"/>
  <c r="AU31" i="96" s="1"/>
  <c r="AS49" i="96"/>
  <c r="AL49" i="96"/>
  <c r="AU49" i="96" s="1"/>
  <c r="AS66" i="96"/>
  <c r="AL66" i="96"/>
  <c r="AU66" i="96" s="1"/>
  <c r="Y70" i="37"/>
  <c r="X70" i="37"/>
  <c r="AJ7" i="40"/>
  <c r="AK7" i="40"/>
  <c r="AT7" i="40" s="1"/>
  <c r="AS25" i="40"/>
  <c r="AL25" i="40"/>
  <c r="AU25" i="40" s="1"/>
  <c r="AS43" i="40"/>
  <c r="AL43" i="40"/>
  <c r="AU43" i="40" s="1"/>
  <c r="AS61" i="40"/>
  <c r="AL61" i="40"/>
  <c r="AU61" i="40" s="1"/>
  <c r="AS71" i="44"/>
  <c r="X69" i="84"/>
  <c r="Y69" i="84"/>
  <c r="AR65" i="27"/>
  <c r="AH70" i="38"/>
  <c r="AQ70" i="38" s="1"/>
  <c r="AJ8" i="40"/>
  <c r="AS27" i="48"/>
  <c r="AL27" i="48"/>
  <c r="AU27" i="48" s="1"/>
  <c r="AK66" i="80"/>
  <c r="AT66" i="80" s="1"/>
  <c r="AJ63" i="80"/>
  <c r="AK63" i="80"/>
  <c r="AT63" i="80" s="1"/>
  <c r="AJ57" i="80"/>
  <c r="AK57" i="80"/>
  <c r="AT57" i="80" s="1"/>
  <c r="AK51" i="80"/>
  <c r="AT51" i="80" s="1"/>
  <c r="AJ51" i="80"/>
  <c r="AK45" i="80"/>
  <c r="AT45" i="80" s="1"/>
  <c r="AK39" i="80"/>
  <c r="AT39" i="80" s="1"/>
  <c r="AJ39" i="80"/>
  <c r="AK33" i="80"/>
  <c r="AT33" i="80" s="1"/>
  <c r="AK27" i="80"/>
  <c r="AT27" i="80" s="1"/>
  <c r="AJ27" i="80"/>
  <c r="AK15" i="80"/>
  <c r="AT15" i="80" s="1"/>
  <c r="AJ9" i="80"/>
  <c r="AK9" i="80"/>
  <c r="AT9" i="80" s="1"/>
  <c r="AX3" i="80"/>
  <c r="S3" i="80" s="1"/>
  <c r="AC3" i="80" s="1"/>
  <c r="X71" i="95"/>
  <c r="Y71" i="95"/>
  <c r="AR70" i="26"/>
  <c r="W68" i="45"/>
  <c r="AG67" i="45"/>
  <c r="AP67" i="45" s="1"/>
  <c r="AE67" i="45"/>
  <c r="AF67" i="45"/>
  <c r="AO67" i="45" s="1"/>
  <c r="AS39" i="96"/>
  <c r="AL39" i="96"/>
  <c r="AU39" i="96" s="1"/>
  <c r="AS57" i="96"/>
  <c r="AL57" i="96"/>
  <c r="AU57" i="96" s="1"/>
  <c r="AS15" i="40"/>
  <c r="AS33" i="40"/>
  <c r="AL33" i="40"/>
  <c r="AU33" i="40" s="1"/>
  <c r="AS51" i="40"/>
  <c r="AL51" i="40"/>
  <c r="AU51" i="40" s="1"/>
  <c r="AS67" i="40"/>
  <c r="AL67" i="40"/>
  <c r="AU67" i="40" s="1"/>
  <c r="W69" i="39"/>
  <c r="AG68" i="39"/>
  <c r="AP68" i="39" s="1"/>
  <c r="AF68" i="39"/>
  <c r="AO68" i="39" s="1"/>
  <c r="AE68" i="39"/>
  <c r="AJ68" i="28"/>
  <c r="AK68" i="28"/>
  <c r="AT68" i="28" s="1"/>
  <c r="AK60" i="28"/>
  <c r="AT60" i="28" s="1"/>
  <c r="AJ60" i="28"/>
  <c r="AK54" i="28"/>
  <c r="AT54" i="28" s="1"/>
  <c r="AJ54" i="28"/>
  <c r="AK48" i="28"/>
  <c r="AT48" i="28" s="1"/>
  <c r="AK42" i="28"/>
  <c r="AT42" i="28" s="1"/>
  <c r="AJ42" i="28"/>
  <c r="AK36" i="28"/>
  <c r="AT36" i="28" s="1"/>
  <c r="AJ36" i="28"/>
  <c r="AK30" i="28"/>
  <c r="AT30" i="28" s="1"/>
  <c r="AJ30" i="28"/>
  <c r="AK24" i="28"/>
  <c r="AT24" i="28" s="1"/>
  <c r="AJ24" i="28"/>
  <c r="AK18" i="28"/>
  <c r="AT18" i="28" s="1"/>
  <c r="AJ18" i="28"/>
  <c r="AK12" i="28"/>
  <c r="AT12" i="28" s="1"/>
  <c r="AJ12" i="28"/>
  <c r="AX5" i="28"/>
  <c r="S5" i="28" s="1"/>
  <c r="AC5" i="28" s="1"/>
  <c r="AB6" i="28" s="1"/>
  <c r="AI69" i="80"/>
  <c r="AN69" i="80"/>
  <c r="AN71" i="80" s="1"/>
  <c r="AH69" i="82"/>
  <c r="AQ69" i="82" s="1"/>
  <c r="AH71" i="26"/>
  <c r="AQ71" i="26" s="1"/>
  <c r="AS64" i="96"/>
  <c r="AL64" i="96"/>
  <c r="AU64" i="96" s="1"/>
  <c r="AS22" i="40"/>
  <c r="AL22" i="40"/>
  <c r="AU22" i="40" s="1"/>
  <c r="AS40" i="40"/>
  <c r="AL40" i="40"/>
  <c r="AU40" i="40" s="1"/>
  <c r="AS58" i="40"/>
  <c r="AL58" i="40"/>
  <c r="AU58" i="40" s="1"/>
  <c r="AI68" i="41"/>
  <c r="AN68" i="41"/>
  <c r="W71" i="86"/>
  <c r="AG70" i="86"/>
  <c r="AP70" i="86" s="1"/>
  <c r="AF70" i="86"/>
  <c r="AO70" i="86" s="1"/>
  <c r="AE70" i="86"/>
  <c r="AH70" i="42"/>
  <c r="AQ70" i="42" s="1"/>
  <c r="AS6" i="48"/>
  <c r="AL6" i="48"/>
  <c r="AU6" i="48" s="1"/>
  <c r="AS24" i="48"/>
  <c r="AL24" i="48"/>
  <c r="AU24" i="48" s="1"/>
  <c r="AS42" i="48"/>
  <c r="AL42" i="48"/>
  <c r="AU42" i="48" s="1"/>
  <c r="AS60" i="48"/>
  <c r="AE67" i="47"/>
  <c r="AG67" i="47"/>
  <c r="AP67" i="47" s="1"/>
  <c r="W68" i="47"/>
  <c r="AF67" i="47"/>
  <c r="AO67" i="47" s="1"/>
  <c r="AS29" i="40"/>
  <c r="AL29" i="40"/>
  <c r="AU29" i="40" s="1"/>
  <c r="AS47" i="40"/>
  <c r="AL47" i="40"/>
  <c r="AU47" i="40" s="1"/>
  <c r="AS68" i="40"/>
  <c r="AL68" i="40"/>
  <c r="AU68" i="40" s="1"/>
  <c r="AG68" i="33"/>
  <c r="AP68" i="33" s="1"/>
  <c r="AF68" i="33"/>
  <c r="AO68" i="33" s="1"/>
  <c r="W69" i="33"/>
  <c r="AE68" i="33"/>
  <c r="AR69" i="38"/>
  <c r="AR68" i="82"/>
  <c r="AF69" i="76"/>
  <c r="AO69" i="76" s="1"/>
  <c r="AO71" i="76" s="1"/>
  <c r="AE69" i="76"/>
  <c r="AX69" i="76"/>
  <c r="S69" i="76" s="1"/>
  <c r="AC69" i="76" s="1"/>
  <c r="AJ69" i="76" s="1"/>
  <c r="AS69" i="76" s="1"/>
  <c r="AG69" i="76"/>
  <c r="AP69" i="76" s="1"/>
  <c r="AP71" i="76" s="1"/>
  <c r="AJ66" i="76"/>
  <c r="AK66" i="76"/>
  <c r="AT66" i="76" s="1"/>
  <c r="AJ61" i="76"/>
  <c r="AK61" i="76"/>
  <c r="AT61" i="76" s="1"/>
  <c r="AJ55" i="76"/>
  <c r="AK55" i="76"/>
  <c r="AT55" i="76" s="1"/>
  <c r="AJ49" i="76"/>
  <c r="AK49" i="76"/>
  <c r="AT49" i="76" s="1"/>
  <c r="AJ43" i="76"/>
  <c r="AK43" i="76"/>
  <c r="AT43" i="76" s="1"/>
  <c r="AK37" i="76"/>
  <c r="AT37" i="76" s="1"/>
  <c r="AJ31" i="76"/>
  <c r="AK31" i="76"/>
  <c r="AT31" i="76" s="1"/>
  <c r="AJ13" i="76"/>
  <c r="AK13" i="76"/>
  <c r="AT13" i="76" s="1"/>
  <c r="AK7" i="76"/>
  <c r="AT7" i="76" s="1"/>
  <c r="AS6" i="96"/>
  <c r="AL6" i="96"/>
  <c r="AU6" i="96" s="1"/>
  <c r="AS6" i="40"/>
  <c r="AL6" i="40"/>
  <c r="AU6" i="40" s="1"/>
  <c r="AS24" i="40"/>
  <c r="AL24" i="40"/>
  <c r="AU24" i="40" s="1"/>
  <c r="AS42" i="40"/>
  <c r="AL42" i="40"/>
  <c r="AU42" i="40" s="1"/>
  <c r="AS60" i="40"/>
  <c r="AL60" i="40"/>
  <c r="AU60" i="40" s="1"/>
  <c r="Y70" i="73"/>
  <c r="X70" i="73"/>
  <c r="AK8" i="48"/>
  <c r="AT8" i="48" s="1"/>
  <c r="AJ8" i="48"/>
  <c r="AS26" i="48"/>
  <c r="AL26" i="48"/>
  <c r="AU26" i="48" s="1"/>
  <c r="AS44" i="48"/>
  <c r="AL44" i="48"/>
  <c r="AU44" i="48" s="1"/>
  <c r="AS62" i="48"/>
  <c r="AL62" i="48"/>
  <c r="AU62" i="48" s="1"/>
  <c r="AN69" i="37"/>
  <c r="AI69" i="37"/>
  <c r="AL69" i="96"/>
  <c r="AU69" i="96" s="1"/>
  <c r="AR69" i="96"/>
  <c r="AR71" i="96" s="1"/>
  <c r="AN69" i="28"/>
  <c r="AN71" i="28" s="1"/>
  <c r="AI69" i="28"/>
  <c r="AF70" i="38"/>
  <c r="AO70" i="38" s="1"/>
  <c r="W71" i="38"/>
  <c r="AG70" i="38"/>
  <c r="AP70" i="38" s="1"/>
  <c r="AE70" i="38"/>
  <c r="AK62" i="80"/>
  <c r="AT62" i="80" s="1"/>
  <c r="AJ62" i="80"/>
  <c r="AK44" i="80"/>
  <c r="AT44" i="80" s="1"/>
  <c r="AJ44" i="80"/>
  <c r="AK32" i="80"/>
  <c r="AT32" i="80" s="1"/>
  <c r="AJ32" i="80"/>
  <c r="AK26" i="80"/>
  <c r="AT26" i="80" s="1"/>
  <c r="AJ26" i="80"/>
  <c r="AK20" i="80"/>
  <c r="AT20" i="80" s="1"/>
  <c r="AJ20" i="80"/>
  <c r="AK14" i="80"/>
  <c r="AT14" i="80" s="1"/>
  <c r="AJ8" i="80"/>
  <c r="AK8" i="80"/>
  <c r="AT8" i="80" s="1"/>
  <c r="AH68" i="36"/>
  <c r="AQ68" i="36" s="1"/>
  <c r="AS16" i="48"/>
  <c r="AL16" i="48"/>
  <c r="AU16" i="48" s="1"/>
  <c r="AS34" i="48"/>
  <c r="AL34" i="48"/>
  <c r="AU34" i="48" s="1"/>
  <c r="AS52" i="48"/>
  <c r="AL52" i="48"/>
  <c r="AU52" i="48" s="1"/>
  <c r="AJ3" i="96"/>
  <c r="AB4" i="96"/>
  <c r="AH67" i="88"/>
  <c r="AQ67" i="88" s="1"/>
  <c r="AE69" i="31"/>
  <c r="W70" i="31"/>
  <c r="AG69" i="31"/>
  <c r="AP69" i="31" s="1"/>
  <c r="AF69" i="31"/>
  <c r="AO69" i="31" s="1"/>
  <c r="AJ65" i="28"/>
  <c r="AK65" i="28"/>
  <c r="AT65" i="28" s="1"/>
  <c r="AJ59" i="28"/>
  <c r="AK59" i="28"/>
  <c r="AT59" i="28" s="1"/>
  <c r="AJ53" i="28"/>
  <c r="AK53" i="28"/>
  <c r="AT53" i="28" s="1"/>
  <c r="AJ47" i="28"/>
  <c r="AK47" i="28"/>
  <c r="AT47" i="28" s="1"/>
  <c r="AJ35" i="28"/>
  <c r="AK35" i="28"/>
  <c r="AT35" i="28" s="1"/>
  <c r="AJ29" i="28"/>
  <c r="AK29" i="28"/>
  <c r="AT29" i="28" s="1"/>
  <c r="AJ17" i="28"/>
  <c r="AK17" i="28"/>
  <c r="AT17" i="28" s="1"/>
  <c r="AK11" i="28"/>
  <c r="AT11" i="28" s="1"/>
  <c r="AJ11" i="28"/>
  <c r="Z69" i="82"/>
  <c r="Z71" i="26"/>
  <c r="AS17" i="48"/>
  <c r="AL17" i="48"/>
  <c r="AU17" i="48" s="1"/>
  <c r="AS35" i="48"/>
  <c r="AL35" i="48"/>
  <c r="AU35" i="48" s="1"/>
  <c r="AS53" i="48"/>
  <c r="AL53" i="48"/>
  <c r="AU53" i="48" s="1"/>
  <c r="AS10" i="96"/>
  <c r="AL10" i="96"/>
  <c r="AU10" i="96" s="1"/>
  <c r="AS28" i="96"/>
  <c r="AL28" i="96"/>
  <c r="AU28" i="96" s="1"/>
  <c r="AS46" i="96"/>
  <c r="AL46" i="96"/>
  <c r="AU46" i="96" s="1"/>
  <c r="AS10" i="40"/>
  <c r="AL10" i="40"/>
  <c r="AU10" i="40" s="1"/>
  <c r="Z70" i="42"/>
  <c r="AS30" i="48"/>
  <c r="AL30" i="48"/>
  <c r="AU30" i="48" s="1"/>
  <c r="AS48" i="48"/>
  <c r="AL48" i="48"/>
  <c r="AU48" i="48" s="1"/>
  <c r="AS17" i="96"/>
  <c r="AL17" i="96"/>
  <c r="AU17" i="96" s="1"/>
  <c r="AS35" i="96"/>
  <c r="AL35" i="96"/>
  <c r="AU35" i="96" s="1"/>
  <c r="AS53" i="96"/>
  <c r="AL53" i="96"/>
  <c r="AU53" i="96" s="1"/>
  <c r="AH67" i="74"/>
  <c r="AQ67" i="74" s="1"/>
  <c r="AS11" i="40"/>
  <c r="AL11" i="40"/>
  <c r="AU11" i="40" s="1"/>
  <c r="Y70" i="25"/>
  <c r="X70" i="25"/>
  <c r="AR66" i="92"/>
  <c r="AI69" i="30"/>
  <c r="AN69" i="30"/>
  <c r="AJ65" i="76"/>
  <c r="AK65" i="76"/>
  <c r="AT65" i="76" s="1"/>
  <c r="AJ60" i="76"/>
  <c r="AK60" i="76"/>
  <c r="AT60" i="76" s="1"/>
  <c r="AJ54" i="76"/>
  <c r="AK54" i="76"/>
  <c r="AT54" i="76" s="1"/>
  <c r="AJ42" i="76"/>
  <c r="AK42" i="76"/>
  <c r="AT42" i="76" s="1"/>
  <c r="AK36" i="76"/>
  <c r="AT36" i="76" s="1"/>
  <c r="AJ30" i="76"/>
  <c r="AK30" i="76"/>
  <c r="AT30" i="76" s="1"/>
  <c r="AK24" i="76"/>
  <c r="AT24" i="76" s="1"/>
  <c r="AJ18" i="76"/>
  <c r="AK18" i="76"/>
  <c r="AT18" i="76" s="1"/>
  <c r="AJ12" i="76"/>
  <c r="AK12" i="76"/>
  <c r="AT12" i="76" s="1"/>
  <c r="AJ6" i="76"/>
  <c r="AK6" i="76"/>
  <c r="AT6" i="76" s="1"/>
  <c r="AR71" i="91"/>
  <c r="AS19" i="48"/>
  <c r="AL19" i="48"/>
  <c r="AU19" i="48" s="1"/>
  <c r="AS37" i="48"/>
  <c r="AL37" i="48"/>
  <c r="AU37" i="48" s="1"/>
  <c r="AS55" i="48"/>
  <c r="AL55" i="48"/>
  <c r="AU55" i="48" s="1"/>
  <c r="AS24" i="96"/>
  <c r="AS42" i="96"/>
  <c r="AL42" i="96"/>
  <c r="AU42" i="96" s="1"/>
  <c r="AS60" i="96"/>
  <c r="AL60" i="96"/>
  <c r="AU60" i="96" s="1"/>
  <c r="AS65" i="40"/>
  <c r="AL65" i="40"/>
  <c r="AU65" i="40" s="1"/>
  <c r="AN69" i="73"/>
  <c r="AI69" i="73"/>
  <c r="AS19" i="96"/>
  <c r="AL19" i="96"/>
  <c r="AU19" i="96" s="1"/>
  <c r="AS37" i="96"/>
  <c r="AS55" i="96"/>
  <c r="AL55" i="96"/>
  <c r="AU55" i="96" s="1"/>
  <c r="AJ13" i="40"/>
  <c r="AS31" i="40"/>
  <c r="AL31" i="40"/>
  <c r="AU31" i="40" s="1"/>
  <c r="AS49" i="40"/>
  <c r="AL49" i="40"/>
  <c r="AU49" i="40" s="1"/>
  <c r="AS66" i="40"/>
  <c r="AL66" i="40"/>
  <c r="AU66" i="40" s="1"/>
  <c r="AI67" i="78"/>
  <c r="AN67" i="78"/>
  <c r="AN69" i="40"/>
  <c r="AN71" i="40" s="1"/>
  <c r="AI69" i="40"/>
  <c r="AH69" i="34"/>
  <c r="AQ69" i="34" s="1"/>
  <c r="AJ8" i="96"/>
  <c r="W70" i="81"/>
  <c r="AG69" i="81"/>
  <c r="AP69" i="81" s="1"/>
  <c r="AF69" i="81"/>
  <c r="AO69" i="81" s="1"/>
  <c r="AE69" i="81"/>
  <c r="AJ9" i="48"/>
  <c r="AK9" i="48"/>
  <c r="AT9" i="48" s="1"/>
  <c r="AS63" i="48"/>
  <c r="AL63" i="48"/>
  <c r="AU63" i="48" s="1"/>
  <c r="AS56" i="96"/>
  <c r="AL56" i="96"/>
  <c r="AU56" i="96" s="1"/>
  <c r="AS56" i="40"/>
  <c r="AL56" i="40"/>
  <c r="AU56" i="40" s="1"/>
  <c r="AR67" i="43"/>
  <c r="AK68" i="80"/>
  <c r="AT68" i="80" s="1"/>
  <c r="AJ68" i="80"/>
  <c r="AS26" i="96"/>
  <c r="AL26" i="96"/>
  <c r="AU26" i="96" s="1"/>
  <c r="AJ55" i="80"/>
  <c r="AK55" i="80"/>
  <c r="AT55" i="80" s="1"/>
  <c r="AG68" i="36"/>
  <c r="AP68" i="36" s="1"/>
  <c r="AH69" i="32"/>
  <c r="AQ69" i="32" s="1"/>
  <c r="AQ71" i="32" s="1"/>
  <c r="AZ3" i="32"/>
  <c r="AX4" i="32" s="1"/>
  <c r="S4" i="32" s="1"/>
  <c r="AC4" i="32" s="1"/>
  <c r="AB5" i="32" s="1"/>
  <c r="AX41" i="32"/>
  <c r="S41" i="32" s="1"/>
  <c r="AC41" i="32" s="1"/>
  <c r="AB42" i="32" s="1"/>
  <c r="AX47" i="32"/>
  <c r="S47" i="32" s="1"/>
  <c r="AC47" i="32" s="1"/>
  <c r="AB48" i="32" s="1"/>
  <c r="AX53" i="32"/>
  <c r="S53" i="32" s="1"/>
  <c r="AC53" i="32" s="1"/>
  <c r="AB54" i="32" s="1"/>
  <c r="AJ9" i="96"/>
  <c r="AK9" i="96"/>
  <c r="AT9" i="96" s="1"/>
  <c r="AS27" i="96"/>
  <c r="AL27" i="96"/>
  <c r="AU27" i="96" s="1"/>
  <c r="AS45" i="96"/>
  <c r="AL45" i="96"/>
  <c r="AU45" i="96" s="1"/>
  <c r="AS63" i="96"/>
  <c r="AL63" i="96"/>
  <c r="AU63" i="96" s="1"/>
  <c r="AE67" i="88"/>
  <c r="AF67" i="88"/>
  <c r="AO67" i="88" s="1"/>
  <c r="W68" i="88"/>
  <c r="AG67" i="88"/>
  <c r="AP67" i="88" s="1"/>
  <c r="AS21" i="40"/>
  <c r="AL21" i="40"/>
  <c r="AU21" i="40" s="1"/>
  <c r="AS39" i="40"/>
  <c r="AL39" i="40"/>
  <c r="AU39" i="40" s="1"/>
  <c r="AS57" i="40"/>
  <c r="AL57" i="40"/>
  <c r="AU57" i="40" s="1"/>
  <c r="AG69" i="87"/>
  <c r="AP69" i="87" s="1"/>
  <c r="AF69" i="87"/>
  <c r="AO69" i="87" s="1"/>
  <c r="AE69" i="87"/>
  <c r="W70" i="87"/>
  <c r="AJ64" i="28"/>
  <c r="AK64" i="28"/>
  <c r="AT64" i="28" s="1"/>
  <c r="AJ58" i="28"/>
  <c r="AK58" i="28"/>
  <c r="AT58" i="28" s="1"/>
  <c r="AJ52" i="28"/>
  <c r="AK52" i="28"/>
  <c r="AT52" i="28" s="1"/>
  <c r="AJ46" i="28"/>
  <c r="AK46" i="28"/>
  <c r="AT46" i="28" s="1"/>
  <c r="AK40" i="28"/>
  <c r="AT40" i="28" s="1"/>
  <c r="AJ34" i="28"/>
  <c r="AJ28" i="28"/>
  <c r="AK28" i="28"/>
  <c r="AT28" i="28" s="1"/>
  <c r="AJ22" i="28"/>
  <c r="AK22" i="28"/>
  <c r="AT22" i="28" s="1"/>
  <c r="AJ16" i="28"/>
  <c r="AK16" i="28"/>
  <c r="AT16" i="28" s="1"/>
  <c r="AJ10" i="28"/>
  <c r="AK10" i="28"/>
  <c r="AT10" i="28" s="1"/>
  <c r="AR68" i="90"/>
  <c r="AS28" i="40"/>
  <c r="AS64" i="40"/>
  <c r="AL64" i="40"/>
  <c r="AU64" i="40" s="1"/>
  <c r="AH68" i="43"/>
  <c r="AQ68" i="43" s="1"/>
  <c r="AS67" i="48"/>
  <c r="AL67" i="48"/>
  <c r="AU67" i="48" s="1"/>
  <c r="AS23" i="96"/>
  <c r="AL23" i="96"/>
  <c r="AU23" i="96" s="1"/>
  <c r="AS17" i="40"/>
  <c r="AL17" i="40"/>
  <c r="AU17" i="40" s="1"/>
  <c r="AS35" i="40"/>
  <c r="AL35" i="40"/>
  <c r="AU35" i="40" s="1"/>
  <c r="AS53" i="40"/>
  <c r="AL53" i="40"/>
  <c r="AU53" i="40" s="1"/>
  <c r="AH66" i="27"/>
  <c r="AQ66" i="27" s="1"/>
  <c r="AJ68" i="76"/>
  <c r="AK68" i="76"/>
  <c r="AT68" i="76" s="1"/>
  <c r="AJ59" i="76"/>
  <c r="AK59" i="76"/>
  <c r="AT59" i="76" s="1"/>
  <c r="AJ53" i="76"/>
  <c r="AK53" i="76"/>
  <c r="AT53" i="76" s="1"/>
  <c r="AJ41" i="76"/>
  <c r="AK41" i="76"/>
  <c r="AT41" i="76" s="1"/>
  <c r="AJ35" i="76"/>
  <c r="AK35" i="76"/>
  <c r="AT35" i="76" s="1"/>
  <c r="AJ29" i="76"/>
  <c r="AK29" i="76"/>
  <c r="AT29" i="76" s="1"/>
  <c r="AJ23" i="76"/>
  <c r="AK23" i="76"/>
  <c r="AT23" i="76" s="1"/>
  <c r="AJ17" i="76"/>
  <c r="AK17" i="76"/>
  <c r="AT17" i="76" s="1"/>
  <c r="AK11" i="76"/>
  <c r="AT11" i="76" s="1"/>
  <c r="AJ11" i="76"/>
  <c r="AJ3" i="76"/>
  <c r="AB4" i="76"/>
  <c r="AS12" i="96"/>
  <c r="AL12" i="96"/>
  <c r="AU12" i="96" s="1"/>
  <c r="AS67" i="96"/>
  <c r="AL67" i="96"/>
  <c r="AU67" i="96" s="1"/>
  <c r="AS12" i="40"/>
  <c r="AL12" i="40"/>
  <c r="AU12" i="40" s="1"/>
  <c r="AS30" i="40"/>
  <c r="AL30" i="40"/>
  <c r="AU30" i="40" s="1"/>
  <c r="AS48" i="40"/>
  <c r="AL48" i="40"/>
  <c r="AU48" i="40" s="1"/>
  <c r="AN68" i="83"/>
  <c r="AI68" i="83"/>
  <c r="AS14" i="48"/>
  <c r="AL14" i="48"/>
  <c r="AU14" i="48" s="1"/>
  <c r="AS32" i="48"/>
  <c r="AL32" i="48"/>
  <c r="AU32" i="48" s="1"/>
  <c r="AS50" i="48"/>
  <c r="AL50" i="48"/>
  <c r="AU50" i="48" s="1"/>
  <c r="AS65" i="48"/>
  <c r="AL65" i="48"/>
  <c r="AU65" i="48" s="1"/>
  <c r="AS3" i="48"/>
  <c r="AL3" i="48"/>
  <c r="AU3" i="48" s="1"/>
  <c r="AS20" i="96"/>
  <c r="AL20" i="96"/>
  <c r="AU20" i="96" s="1"/>
  <c r="W71" i="85"/>
  <c r="AG70" i="85"/>
  <c r="AP70" i="85" s="1"/>
  <c r="AE70" i="85"/>
  <c r="AF70" i="85"/>
  <c r="AO70" i="85" s="1"/>
  <c r="AS38" i="40"/>
  <c r="AL38" i="40"/>
  <c r="AU38" i="40" s="1"/>
  <c r="AH70" i="77"/>
  <c r="AQ70" i="77" s="1"/>
  <c r="AK56" i="80"/>
  <c r="AT56" i="80" s="1"/>
  <c r="AJ56" i="80"/>
  <c r="AR67" i="36"/>
  <c r="AJ49" i="80"/>
  <c r="AK49" i="80"/>
  <c r="AT49" i="80" s="1"/>
  <c r="AJ7" i="80"/>
  <c r="AK7" i="80"/>
  <c r="AT7" i="80" s="1"/>
  <c r="AH69" i="81"/>
  <c r="AQ69" i="81" s="1"/>
  <c r="AR68" i="32"/>
  <c r="AS39" i="48"/>
  <c r="AL39" i="48"/>
  <c r="AU39" i="48" s="1"/>
  <c r="AS57" i="48"/>
  <c r="AL57" i="48"/>
  <c r="AU57" i="48" s="1"/>
  <c r="Z70" i="77"/>
  <c r="AX64" i="80"/>
  <c r="S64" i="80" s="1"/>
  <c r="AC64" i="80" s="1"/>
  <c r="AB65" i="80" s="1"/>
  <c r="AX59" i="80"/>
  <c r="S59" i="80" s="1"/>
  <c r="AC59" i="80" s="1"/>
  <c r="AB60" i="80" s="1"/>
  <c r="AX53" i="80"/>
  <c r="S53" i="80" s="1"/>
  <c r="AC53" i="80" s="1"/>
  <c r="AB54" i="80" s="1"/>
  <c r="AX47" i="80"/>
  <c r="S47" i="80" s="1"/>
  <c r="AC47" i="80" s="1"/>
  <c r="AB48" i="80" s="1"/>
  <c r="AX41" i="80"/>
  <c r="S41" i="80" s="1"/>
  <c r="AC41" i="80" s="1"/>
  <c r="AB42" i="80" s="1"/>
  <c r="AX35" i="80"/>
  <c r="S35" i="80" s="1"/>
  <c r="AC35" i="80" s="1"/>
  <c r="AB36" i="80" s="1"/>
  <c r="AX29" i="80"/>
  <c r="S29" i="80" s="1"/>
  <c r="AC29" i="80" s="1"/>
  <c r="AB30" i="80" s="1"/>
  <c r="AX23" i="80"/>
  <c r="S23" i="80" s="1"/>
  <c r="AC23" i="80" s="1"/>
  <c r="AB24" i="80" s="1"/>
  <c r="AX17" i="80"/>
  <c r="S17" i="80" s="1"/>
  <c r="AC17" i="80" s="1"/>
  <c r="AB18" i="80" s="1"/>
  <c r="AX11" i="80"/>
  <c r="S11" i="80" s="1"/>
  <c r="AC11" i="80" s="1"/>
  <c r="AB12" i="80" s="1"/>
  <c r="AG66" i="75"/>
  <c r="AP66" i="75" s="1"/>
  <c r="AF66" i="75"/>
  <c r="AO66" i="75" s="1"/>
  <c r="AE66" i="75"/>
  <c r="W67" i="75"/>
  <c r="AR68" i="81"/>
  <c r="Z69" i="32"/>
  <c r="AS22" i="48"/>
  <c r="AL22" i="48"/>
  <c r="AU22" i="48" s="1"/>
  <c r="AS40" i="48"/>
  <c r="AL40" i="48"/>
  <c r="AU40" i="48" s="1"/>
  <c r="AS58" i="48"/>
  <c r="AL58" i="48"/>
  <c r="AU58" i="48" s="1"/>
  <c r="AS15" i="96"/>
  <c r="AL15" i="96"/>
  <c r="AU15" i="96" s="1"/>
  <c r="AJ3" i="40"/>
  <c r="AB4" i="40"/>
  <c r="AJ67" i="28"/>
  <c r="AK67" i="28"/>
  <c r="AT67" i="28" s="1"/>
  <c r="AK63" i="28"/>
  <c r="AT63" i="28" s="1"/>
  <c r="AJ63" i="28"/>
  <c r="AX56" i="28"/>
  <c r="S56" i="28" s="1"/>
  <c r="AC56" i="28" s="1"/>
  <c r="AB57" i="28" s="1"/>
  <c r="AX50" i="28"/>
  <c r="S50" i="28" s="1"/>
  <c r="AC50" i="28" s="1"/>
  <c r="AB51" i="28" s="1"/>
  <c r="AX44" i="28"/>
  <c r="S44" i="28" s="1"/>
  <c r="AC44" i="28" s="1"/>
  <c r="AB45" i="28" s="1"/>
  <c r="AX38" i="28"/>
  <c r="S38" i="28" s="1"/>
  <c r="AC38" i="28" s="1"/>
  <c r="AB39" i="28" s="1"/>
  <c r="AX32" i="28"/>
  <c r="S32" i="28" s="1"/>
  <c r="AC32" i="28" s="1"/>
  <c r="AB33" i="28" s="1"/>
  <c r="AX26" i="28"/>
  <c r="S26" i="28" s="1"/>
  <c r="AC26" i="28" s="1"/>
  <c r="AB27" i="28" s="1"/>
  <c r="AX20" i="28"/>
  <c r="S20" i="28" s="1"/>
  <c r="AC20" i="28" s="1"/>
  <c r="AB21" i="28" s="1"/>
  <c r="AX14" i="28"/>
  <c r="S14" i="28" s="1"/>
  <c r="AC14" i="28" s="1"/>
  <c r="AB15" i="28" s="1"/>
  <c r="AX8" i="28"/>
  <c r="S8" i="28" s="1"/>
  <c r="AC8" i="28" s="1"/>
  <c r="AB9" i="28" s="1"/>
  <c r="AS23" i="48"/>
  <c r="AL23" i="48"/>
  <c r="AU23" i="48" s="1"/>
  <c r="AS41" i="48"/>
  <c r="AL41" i="48"/>
  <c r="AU41" i="48" s="1"/>
  <c r="AS59" i="48"/>
  <c r="AL59" i="48"/>
  <c r="AU59" i="48" s="1"/>
  <c r="AS16" i="96"/>
  <c r="AL16" i="96"/>
  <c r="AU16" i="96" s="1"/>
  <c r="AS34" i="96"/>
  <c r="AL34" i="96"/>
  <c r="AU34" i="96" s="1"/>
  <c r="AS52" i="96"/>
  <c r="AL52" i="96"/>
  <c r="AU52" i="96" s="1"/>
  <c r="X70" i="93"/>
  <c r="Y70" i="93"/>
  <c r="AS5" i="96"/>
  <c r="AL5" i="96"/>
  <c r="AU5" i="96" s="1"/>
  <c r="AS41" i="96"/>
  <c r="AL41" i="96"/>
  <c r="AU41" i="96" s="1"/>
  <c r="AS59" i="96"/>
  <c r="AL59" i="96"/>
  <c r="AU59" i="96" s="1"/>
  <c r="Z67" i="74"/>
  <c r="AI69" i="25"/>
  <c r="AN69" i="25"/>
  <c r="AR68" i="34"/>
  <c r="Z66" i="27"/>
  <c r="AJ64" i="76"/>
  <c r="AK64" i="76"/>
  <c r="AT64" i="76" s="1"/>
  <c r="AJ58" i="76"/>
  <c r="AK58" i="76"/>
  <c r="AT58" i="76" s="1"/>
  <c r="AJ52" i="76"/>
  <c r="AK52" i="76"/>
  <c r="AT52" i="76" s="1"/>
  <c r="AJ46" i="76"/>
  <c r="AK46" i="76"/>
  <c r="AT46" i="76" s="1"/>
  <c r="AJ34" i="76"/>
  <c r="AK34" i="76"/>
  <c r="AT34" i="76" s="1"/>
  <c r="AJ28" i="76"/>
  <c r="AK28" i="76"/>
  <c r="AT28" i="76" s="1"/>
  <c r="AJ22" i="76"/>
  <c r="AK22" i="76"/>
  <c r="AT22" i="76" s="1"/>
  <c r="AJ16" i="76"/>
  <c r="AK16" i="76"/>
  <c r="AT16" i="76" s="1"/>
  <c r="AJ10" i="76"/>
  <c r="AK10" i="76"/>
  <c r="AT10" i="76" s="1"/>
  <c r="AJ7" i="48"/>
  <c r="AS25" i="48"/>
  <c r="AL25" i="48"/>
  <c r="AU25" i="48" s="1"/>
  <c r="AS43" i="48"/>
  <c r="AL43" i="48"/>
  <c r="AU43" i="48" s="1"/>
  <c r="AS61" i="48"/>
  <c r="AL61" i="48"/>
  <c r="AU61" i="48" s="1"/>
  <c r="AS30" i="96"/>
  <c r="AL30" i="96"/>
  <c r="AU30" i="96" s="1"/>
  <c r="AS48" i="96"/>
  <c r="AL48" i="96"/>
  <c r="AU48" i="96" s="1"/>
  <c r="AH72" i="91"/>
  <c r="AQ72" i="91" s="1"/>
  <c r="AJ7" i="96"/>
  <c r="AK7" i="96"/>
  <c r="AT7" i="96" s="1"/>
  <c r="AS25" i="96"/>
  <c r="AL25" i="96"/>
  <c r="AU25" i="96" s="1"/>
  <c r="AS43" i="96"/>
  <c r="AL43" i="96"/>
  <c r="AU43" i="96" s="1"/>
  <c r="AS61" i="96"/>
  <c r="AL61" i="96"/>
  <c r="AU61" i="96" s="1"/>
  <c r="AS19" i="40"/>
  <c r="AL19" i="40"/>
  <c r="AU19" i="40" s="1"/>
  <c r="AS37" i="40"/>
  <c r="AL37" i="40"/>
  <c r="AU37" i="40" s="1"/>
  <c r="AS55" i="40"/>
  <c r="AL55" i="40"/>
  <c r="AU55" i="40" s="1"/>
  <c r="AN65" i="94"/>
  <c r="AI65" i="94"/>
  <c r="AI68" i="84"/>
  <c r="AN68" i="84"/>
  <c r="AH67" i="92"/>
  <c r="AQ67" i="92" s="1"/>
  <c r="Z69" i="34"/>
  <c r="AJ4" i="48"/>
  <c r="AK4" i="48"/>
  <c r="AT4" i="48" s="1"/>
  <c r="AK8" i="76" l="1"/>
  <c r="AT8" i="76" s="1"/>
  <c r="AJ26" i="76"/>
  <c r="AJ62" i="76"/>
  <c r="AL28" i="48"/>
  <c r="AU28" i="48" s="1"/>
  <c r="AT71" i="48"/>
  <c r="AK67" i="80"/>
  <c r="AT67" i="80" s="1"/>
  <c r="AL46" i="40"/>
  <c r="AU46" i="40" s="1"/>
  <c r="AK48" i="76"/>
  <c r="AT48" i="76" s="1"/>
  <c r="Z70" i="25"/>
  <c r="AK19" i="76"/>
  <c r="AT19" i="76" s="1"/>
  <c r="AL60" i="48"/>
  <c r="AU60" i="48" s="1"/>
  <c r="AJ66" i="80"/>
  <c r="AS66" i="80" s="1"/>
  <c r="AJ52" i="80"/>
  <c r="AL54" i="40"/>
  <c r="AU54" i="40" s="1"/>
  <c r="AK40" i="76"/>
  <c r="AT40" i="76" s="1"/>
  <c r="AK23" i="28"/>
  <c r="AT23" i="28" s="1"/>
  <c r="AK41" i="28"/>
  <c r="AT41" i="28" s="1"/>
  <c r="AJ25" i="28"/>
  <c r="AS25" i="28" s="1"/>
  <c r="AL64" i="48"/>
  <c r="AU64" i="48" s="1"/>
  <c r="W70" i="90"/>
  <c r="AL21" i="48"/>
  <c r="AU21" i="48" s="1"/>
  <c r="AK25" i="80"/>
  <c r="AT25" i="80" s="1"/>
  <c r="AK47" i="76"/>
  <c r="AT47" i="76" s="1"/>
  <c r="AL28" i="40"/>
  <c r="AU28" i="40" s="1"/>
  <c r="AL37" i="96"/>
  <c r="AU37" i="96" s="1"/>
  <c r="AL24" i="96"/>
  <c r="AU24" i="96" s="1"/>
  <c r="AL12" i="48"/>
  <c r="AU12" i="48" s="1"/>
  <c r="AJ21" i="80"/>
  <c r="AK13" i="28"/>
  <c r="AT13" i="28" s="1"/>
  <c r="AK22" i="80"/>
  <c r="AT22" i="80" s="1"/>
  <c r="AE69" i="90"/>
  <c r="AJ40" i="28"/>
  <c r="AJ36" i="76"/>
  <c r="AJ7" i="76"/>
  <c r="AJ39" i="76"/>
  <c r="AX59" i="32"/>
  <c r="S59" i="32" s="1"/>
  <c r="AC59" i="32" s="1"/>
  <c r="AB60" i="32" s="1"/>
  <c r="AJ60" i="32" s="1"/>
  <c r="Z70" i="73"/>
  <c r="AJ31" i="28"/>
  <c r="AJ16" i="80"/>
  <c r="AJ49" i="28"/>
  <c r="AX68" i="32"/>
  <c r="S68" i="32" s="1"/>
  <c r="AC68" i="32" s="1"/>
  <c r="AB69" i="32" s="1"/>
  <c r="Z69" i="41"/>
  <c r="W70" i="41" s="1"/>
  <c r="AX19" i="32"/>
  <c r="S19" i="32" s="1"/>
  <c r="AC19" i="32" s="1"/>
  <c r="AB20" i="32" s="1"/>
  <c r="AB4" i="28"/>
  <c r="AX64" i="32"/>
  <c r="S64" i="32" s="1"/>
  <c r="AC64" i="32" s="1"/>
  <c r="AB65" i="32" s="1"/>
  <c r="AX58" i="32"/>
  <c r="S58" i="32" s="1"/>
  <c r="AC58" i="32" s="1"/>
  <c r="AB59" i="32" s="1"/>
  <c r="AX52" i="32"/>
  <c r="S52" i="32" s="1"/>
  <c r="AC52" i="32" s="1"/>
  <c r="AB53" i="32" s="1"/>
  <c r="AX46" i="32"/>
  <c r="S46" i="32" s="1"/>
  <c r="AC46" i="32" s="1"/>
  <c r="AB47" i="32" s="1"/>
  <c r="AJ47" i="32" s="1"/>
  <c r="AX40" i="32"/>
  <c r="S40" i="32" s="1"/>
  <c r="AC40" i="32" s="1"/>
  <c r="AB41" i="32" s="1"/>
  <c r="AX32" i="32"/>
  <c r="S32" i="32" s="1"/>
  <c r="AC32" i="32" s="1"/>
  <c r="AB33" i="32" s="1"/>
  <c r="AX25" i="32"/>
  <c r="S25" i="32" s="1"/>
  <c r="AC25" i="32" s="1"/>
  <c r="AB26" i="32" s="1"/>
  <c r="AX18" i="32"/>
  <c r="S18" i="32" s="1"/>
  <c r="AC18" i="32" s="1"/>
  <c r="AB19" i="32" s="1"/>
  <c r="AX11" i="32"/>
  <c r="S11" i="32" s="1"/>
  <c r="AC11" i="32" s="1"/>
  <c r="AB12" i="32" s="1"/>
  <c r="AX3" i="32"/>
  <c r="S3" i="32" s="1"/>
  <c r="AC3" i="32" s="1"/>
  <c r="AJ3" i="32" s="1"/>
  <c r="AK13" i="80"/>
  <c r="AT13" i="80" s="1"/>
  <c r="AK61" i="80"/>
  <c r="AT61" i="80" s="1"/>
  <c r="AJ14" i="80"/>
  <c r="AJ48" i="28"/>
  <c r="Z71" i="95"/>
  <c r="Z69" i="84"/>
  <c r="AF69" i="84" s="1"/>
  <c r="AO69" i="84" s="1"/>
  <c r="AO71" i="84" s="1"/>
  <c r="Z66" i="94"/>
  <c r="AG67" i="46"/>
  <c r="AP67" i="46" s="1"/>
  <c r="AX26" i="32"/>
  <c r="S26" i="32" s="1"/>
  <c r="AC26" i="32" s="1"/>
  <c r="AB27" i="32" s="1"/>
  <c r="AF67" i="46"/>
  <c r="AO67" i="46" s="1"/>
  <c r="AX63" i="32"/>
  <c r="S63" i="32" s="1"/>
  <c r="AC63" i="32" s="1"/>
  <c r="AB64" i="32" s="1"/>
  <c r="AX57" i="32"/>
  <c r="S57" i="32" s="1"/>
  <c r="AC57" i="32" s="1"/>
  <c r="AB58" i="32" s="1"/>
  <c r="AJ58" i="32" s="1"/>
  <c r="AX51" i="32"/>
  <c r="S51" i="32" s="1"/>
  <c r="AC51" i="32" s="1"/>
  <c r="AB52" i="32" s="1"/>
  <c r="AX45" i="32"/>
  <c r="S45" i="32" s="1"/>
  <c r="AC45" i="32" s="1"/>
  <c r="AB46" i="32" s="1"/>
  <c r="AX38" i="32"/>
  <c r="S38" i="32" s="1"/>
  <c r="AC38" i="32" s="1"/>
  <c r="AB39" i="32" s="1"/>
  <c r="AX31" i="32"/>
  <c r="S31" i="32" s="1"/>
  <c r="AC31" i="32" s="1"/>
  <c r="AB32" i="32" s="1"/>
  <c r="AX24" i="32"/>
  <c r="S24" i="32" s="1"/>
  <c r="AC24" i="32" s="1"/>
  <c r="AB25" i="32" s="1"/>
  <c r="AX17" i="32"/>
  <c r="S17" i="32" s="1"/>
  <c r="AC17" i="32" s="1"/>
  <c r="AB18" i="32" s="1"/>
  <c r="AK18" i="32" s="1"/>
  <c r="AT18" i="32" s="1"/>
  <c r="AX10" i="32"/>
  <c r="S10" i="32" s="1"/>
  <c r="AC10" i="32" s="1"/>
  <c r="AB11" i="32" s="1"/>
  <c r="AJ37" i="80"/>
  <c r="W68" i="46"/>
  <c r="AX34" i="32"/>
  <c r="S34" i="32" s="1"/>
  <c r="AC34" i="32" s="1"/>
  <c r="AB35" i="32" s="1"/>
  <c r="AX65" i="32"/>
  <c r="S65" i="32" s="1"/>
  <c r="AC65" i="32" s="1"/>
  <c r="AB66" i="32" s="1"/>
  <c r="AX62" i="32"/>
  <c r="S62" i="32" s="1"/>
  <c r="AC62" i="32" s="1"/>
  <c r="AB63" i="32" s="1"/>
  <c r="AK63" i="32" s="1"/>
  <c r="AT63" i="32" s="1"/>
  <c r="AX56" i="32"/>
  <c r="S56" i="32" s="1"/>
  <c r="AC56" i="32" s="1"/>
  <c r="AB57" i="32" s="1"/>
  <c r="AX50" i="32"/>
  <c r="S50" i="32" s="1"/>
  <c r="AC50" i="32" s="1"/>
  <c r="AB51" i="32" s="1"/>
  <c r="AX44" i="32"/>
  <c r="S44" i="32" s="1"/>
  <c r="AC44" i="32" s="1"/>
  <c r="AB45" i="32" s="1"/>
  <c r="AX37" i="32"/>
  <c r="S37" i="32" s="1"/>
  <c r="AC37" i="32" s="1"/>
  <c r="AB38" i="32" s="1"/>
  <c r="AX30" i="32"/>
  <c r="S30" i="32" s="1"/>
  <c r="AC30" i="32" s="1"/>
  <c r="AB31" i="32" s="1"/>
  <c r="AX23" i="32"/>
  <c r="S23" i="32" s="1"/>
  <c r="AC23" i="32" s="1"/>
  <c r="AB24" i="32" s="1"/>
  <c r="AJ24" i="32" s="1"/>
  <c r="AX16" i="32"/>
  <c r="S16" i="32" s="1"/>
  <c r="AC16" i="32" s="1"/>
  <c r="AB17" i="32" s="1"/>
  <c r="AX8" i="32"/>
  <c r="S8" i="32" s="1"/>
  <c r="AC8" i="32" s="1"/>
  <c r="AB9" i="32" s="1"/>
  <c r="W69" i="36"/>
  <c r="AK31" i="80"/>
  <c r="AT31" i="80" s="1"/>
  <c r="AJ24" i="76"/>
  <c r="AJ38" i="80"/>
  <c r="AS38" i="80" s="1"/>
  <c r="AK25" i="76"/>
  <c r="AT25" i="76" s="1"/>
  <c r="AK49" i="28"/>
  <c r="AT49" i="28" s="1"/>
  <c r="AX12" i="32"/>
  <c r="S12" i="32" s="1"/>
  <c r="AC12" i="32" s="1"/>
  <c r="AB13" i="32" s="1"/>
  <c r="AX66" i="32"/>
  <c r="S66" i="32" s="1"/>
  <c r="AC66" i="32" s="1"/>
  <c r="AB67" i="32" s="1"/>
  <c r="AX61" i="32"/>
  <c r="S61" i="32" s="1"/>
  <c r="AC61" i="32" s="1"/>
  <c r="AB62" i="32" s="1"/>
  <c r="AX55" i="32"/>
  <c r="S55" i="32" s="1"/>
  <c r="AC55" i="32" s="1"/>
  <c r="AB56" i="32" s="1"/>
  <c r="AK56" i="32" s="1"/>
  <c r="AT56" i="32" s="1"/>
  <c r="AX49" i="32"/>
  <c r="S49" i="32" s="1"/>
  <c r="AC49" i="32" s="1"/>
  <c r="AB50" i="32" s="1"/>
  <c r="AX43" i="32"/>
  <c r="S43" i="32" s="1"/>
  <c r="AC43" i="32" s="1"/>
  <c r="AB44" i="32" s="1"/>
  <c r="AX36" i="32"/>
  <c r="S36" i="32" s="1"/>
  <c r="AC36" i="32" s="1"/>
  <c r="AB37" i="32" s="1"/>
  <c r="AX29" i="32"/>
  <c r="S29" i="32" s="1"/>
  <c r="AC29" i="32" s="1"/>
  <c r="AB30" i="32" s="1"/>
  <c r="AX22" i="32"/>
  <c r="S22" i="32" s="1"/>
  <c r="AC22" i="32" s="1"/>
  <c r="AB23" i="32" s="1"/>
  <c r="AX14" i="32"/>
  <c r="S14" i="32" s="1"/>
  <c r="AC14" i="32" s="1"/>
  <c r="AB15" i="32" s="1"/>
  <c r="AK15" i="32" s="1"/>
  <c r="AT15" i="32" s="1"/>
  <c r="AX6" i="32"/>
  <c r="S6" i="32" s="1"/>
  <c r="AC6" i="32" s="1"/>
  <c r="AB7" i="32" s="1"/>
  <c r="AE68" i="36"/>
  <c r="AL34" i="40"/>
  <c r="AU34" i="40" s="1"/>
  <c r="AX67" i="32"/>
  <c r="S67" i="32" s="1"/>
  <c r="AC67" i="32" s="1"/>
  <c r="AB68" i="32" s="1"/>
  <c r="AX60" i="32"/>
  <c r="S60" i="32" s="1"/>
  <c r="AC60" i="32" s="1"/>
  <c r="AB61" i="32" s="1"/>
  <c r="AX54" i="32"/>
  <c r="S54" i="32" s="1"/>
  <c r="AC54" i="32" s="1"/>
  <c r="AB55" i="32" s="1"/>
  <c r="AJ55" i="32" s="1"/>
  <c r="AX48" i="32"/>
  <c r="S48" i="32" s="1"/>
  <c r="AC48" i="32" s="1"/>
  <c r="AB49" i="32" s="1"/>
  <c r="AX42" i="32"/>
  <c r="S42" i="32" s="1"/>
  <c r="AC42" i="32" s="1"/>
  <c r="AB43" i="32" s="1"/>
  <c r="AX35" i="32"/>
  <c r="S35" i="32" s="1"/>
  <c r="AC35" i="32" s="1"/>
  <c r="AB36" i="32" s="1"/>
  <c r="AX28" i="32"/>
  <c r="S28" i="32" s="1"/>
  <c r="AC28" i="32" s="1"/>
  <c r="AB29" i="32" s="1"/>
  <c r="AX20" i="32"/>
  <c r="S20" i="32" s="1"/>
  <c r="AC20" i="32" s="1"/>
  <c r="AB21" i="32" s="1"/>
  <c r="AK21" i="32" s="1"/>
  <c r="AT21" i="32" s="1"/>
  <c r="AX13" i="32"/>
  <c r="S13" i="32" s="1"/>
  <c r="AC13" i="32" s="1"/>
  <c r="AB14" i="32" s="1"/>
  <c r="AK14" i="32" s="1"/>
  <c r="AT14" i="32" s="1"/>
  <c r="AX5" i="32"/>
  <c r="S5" i="32" s="1"/>
  <c r="AC5" i="32" s="1"/>
  <c r="AB6" i="32" s="1"/>
  <c r="AJ33" i="80"/>
  <c r="Z70" i="37"/>
  <c r="AX7" i="32"/>
  <c r="S7" i="32" s="1"/>
  <c r="AC7" i="32" s="1"/>
  <c r="AB8" i="32" s="1"/>
  <c r="AK5" i="32"/>
  <c r="AT5" i="32" s="1"/>
  <c r="AJ5" i="32"/>
  <c r="AE70" i="25"/>
  <c r="W71" i="25"/>
  <c r="AG70" i="25"/>
  <c r="AP70" i="25" s="1"/>
  <c r="AF70" i="25"/>
  <c r="AO70" i="25" s="1"/>
  <c r="AK15" i="28"/>
  <c r="AT15" i="28" s="1"/>
  <c r="AJ15" i="28"/>
  <c r="AK51" i="28"/>
  <c r="AT51" i="28" s="1"/>
  <c r="AJ51" i="28"/>
  <c r="AK4" i="40"/>
  <c r="AT4" i="40" s="1"/>
  <c r="AT71" i="40" s="1"/>
  <c r="AJ4" i="40"/>
  <c r="AK12" i="80"/>
  <c r="AT12" i="80" s="1"/>
  <c r="AJ12" i="80"/>
  <c r="AK48" i="80"/>
  <c r="AT48" i="80" s="1"/>
  <c r="AJ48" i="80"/>
  <c r="AR68" i="83"/>
  <c r="AJ4" i="76"/>
  <c r="AK4" i="76"/>
  <c r="AT4" i="76" s="1"/>
  <c r="Y70" i="87"/>
  <c r="X70" i="87"/>
  <c r="Y68" i="88"/>
  <c r="X68" i="88"/>
  <c r="AJ66" i="32"/>
  <c r="AK66" i="32"/>
  <c r="AT66" i="32" s="1"/>
  <c r="AJ63" i="32"/>
  <c r="AK57" i="32"/>
  <c r="AT57" i="32" s="1"/>
  <c r="AJ51" i="32"/>
  <c r="AK51" i="32"/>
  <c r="AT51" i="32" s="1"/>
  <c r="AJ45" i="32"/>
  <c r="AK45" i="32"/>
  <c r="AT45" i="32" s="1"/>
  <c r="AK39" i="32"/>
  <c r="AT39" i="32" s="1"/>
  <c r="AK33" i="32"/>
  <c r="AT33" i="32" s="1"/>
  <c r="AK27" i="32"/>
  <c r="AT27" i="32" s="1"/>
  <c r="AK9" i="32"/>
  <c r="AT9" i="32" s="1"/>
  <c r="AS55" i="80"/>
  <c r="AL55" i="80"/>
  <c r="AU55" i="80" s="1"/>
  <c r="AS12" i="76"/>
  <c r="AL12" i="76"/>
  <c r="AU12" i="76" s="1"/>
  <c r="AS30" i="76"/>
  <c r="AL30" i="76"/>
  <c r="AU30" i="76" s="1"/>
  <c r="AS48" i="76"/>
  <c r="AL48" i="76"/>
  <c r="AU48" i="76" s="1"/>
  <c r="AS65" i="76"/>
  <c r="AL65" i="76"/>
  <c r="AU65" i="76" s="1"/>
  <c r="AG71" i="26"/>
  <c r="AP71" i="26" s="1"/>
  <c r="AF71" i="26"/>
  <c r="AO71" i="26" s="1"/>
  <c r="AE71" i="26"/>
  <c r="W72" i="26"/>
  <c r="AR69" i="28"/>
  <c r="AR71" i="28" s="1"/>
  <c r="AL69" i="28"/>
  <c r="AU69" i="28" s="1"/>
  <c r="AS8" i="48"/>
  <c r="AL8" i="48"/>
  <c r="AU8" i="48" s="1"/>
  <c r="AS13" i="76"/>
  <c r="AL13" i="76"/>
  <c r="AU13" i="76" s="1"/>
  <c r="AS31" i="76"/>
  <c r="AL31" i="76"/>
  <c r="AU31" i="76" s="1"/>
  <c r="AS49" i="76"/>
  <c r="AL49" i="76"/>
  <c r="AU49" i="76" s="1"/>
  <c r="AS66" i="76"/>
  <c r="AL66" i="76"/>
  <c r="AU66" i="76" s="1"/>
  <c r="AN67" i="47"/>
  <c r="AI67" i="47"/>
  <c r="X71" i="86"/>
  <c r="Y71" i="86"/>
  <c r="Z71" i="86" s="1"/>
  <c r="AS12" i="28"/>
  <c r="AL12" i="28"/>
  <c r="AU12" i="28" s="1"/>
  <c r="AS30" i="28"/>
  <c r="AL30" i="28"/>
  <c r="AU30" i="28" s="1"/>
  <c r="AS48" i="28"/>
  <c r="AL48" i="28"/>
  <c r="AU48" i="28" s="1"/>
  <c r="X69" i="39"/>
  <c r="Y69" i="39"/>
  <c r="AS27" i="80"/>
  <c r="AL27" i="80"/>
  <c r="AU27" i="80" s="1"/>
  <c r="AS45" i="80"/>
  <c r="AL45" i="80"/>
  <c r="AU45" i="80" s="1"/>
  <c r="AS8" i="40"/>
  <c r="AL8" i="40"/>
  <c r="AU8" i="40" s="1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S13" i="28"/>
  <c r="AL13" i="28"/>
  <c r="AU13" i="28" s="1"/>
  <c r="AS31" i="28"/>
  <c r="AL31" i="28"/>
  <c r="AU31" i="28" s="1"/>
  <c r="AS49" i="28"/>
  <c r="AL49" i="28"/>
  <c r="AU49" i="28" s="1"/>
  <c r="AS10" i="80"/>
  <c r="AL10" i="80"/>
  <c r="AU10" i="80" s="1"/>
  <c r="W67" i="94"/>
  <c r="AG66" i="94"/>
  <c r="AP66" i="94" s="1"/>
  <c r="AF66" i="94"/>
  <c r="AO66" i="94" s="1"/>
  <c r="AE66" i="94"/>
  <c r="AS21" i="76"/>
  <c r="AL21" i="76"/>
  <c r="AU21" i="76" s="1"/>
  <c r="AS39" i="76"/>
  <c r="AL39" i="76"/>
  <c r="AU39" i="76" s="1"/>
  <c r="AS57" i="76"/>
  <c r="AL57" i="76"/>
  <c r="AU57" i="76" s="1"/>
  <c r="AJ20" i="28"/>
  <c r="AK20" i="28"/>
  <c r="AT20" i="28" s="1"/>
  <c r="AI66" i="89"/>
  <c r="AN66" i="89"/>
  <c r="AK23" i="80"/>
  <c r="AT23" i="80" s="1"/>
  <c r="AJ23" i="80"/>
  <c r="AK59" i="80"/>
  <c r="AT59" i="80" s="1"/>
  <c r="AJ59" i="80"/>
  <c r="AN67" i="92"/>
  <c r="AI67" i="92"/>
  <c r="AS7" i="96"/>
  <c r="AL7" i="96"/>
  <c r="AU7" i="96" s="1"/>
  <c r="AK57" i="28"/>
  <c r="AT57" i="28" s="1"/>
  <c r="AJ57" i="28"/>
  <c r="AK18" i="80"/>
  <c r="AT18" i="80" s="1"/>
  <c r="AJ18" i="80"/>
  <c r="AK54" i="80"/>
  <c r="AT54" i="80" s="1"/>
  <c r="AJ54" i="80"/>
  <c r="AS7" i="80"/>
  <c r="AL7" i="80"/>
  <c r="AU7" i="80" s="1"/>
  <c r="AS67" i="80"/>
  <c r="AL67" i="80"/>
  <c r="AU67" i="80" s="1"/>
  <c r="AS3" i="76"/>
  <c r="AL3" i="76"/>
  <c r="AU3" i="76" s="1"/>
  <c r="AS23" i="76"/>
  <c r="AL23" i="76"/>
  <c r="AU23" i="76" s="1"/>
  <c r="AS41" i="76"/>
  <c r="AL41" i="76"/>
  <c r="AU41" i="76" s="1"/>
  <c r="AS59" i="76"/>
  <c r="AL59" i="76"/>
  <c r="AU59" i="76" s="1"/>
  <c r="AS16" i="28"/>
  <c r="AL16" i="28"/>
  <c r="AU16" i="28" s="1"/>
  <c r="AS34" i="28"/>
  <c r="AL34" i="28"/>
  <c r="AU34" i="28" s="1"/>
  <c r="AS52" i="28"/>
  <c r="AL52" i="28"/>
  <c r="AU52" i="28" s="1"/>
  <c r="AJ67" i="32"/>
  <c r="AK67" i="32"/>
  <c r="AT67" i="32" s="1"/>
  <c r="AK62" i="32"/>
  <c r="AT62" i="32" s="1"/>
  <c r="AJ62" i="32"/>
  <c r="AK50" i="32"/>
  <c r="AT50" i="32" s="1"/>
  <c r="AJ50" i="32"/>
  <c r="AK44" i="32"/>
  <c r="AT44" i="32" s="1"/>
  <c r="AJ44" i="32"/>
  <c r="AK38" i="32"/>
  <c r="AT38" i="32" s="1"/>
  <c r="AJ38" i="32"/>
  <c r="AK32" i="32"/>
  <c r="AT32" i="32" s="1"/>
  <c r="AJ32" i="32"/>
  <c r="AK26" i="32"/>
  <c r="AT26" i="32" s="1"/>
  <c r="AJ26" i="32"/>
  <c r="AK20" i="32"/>
  <c r="AT20" i="32" s="1"/>
  <c r="AJ20" i="32"/>
  <c r="AJ8" i="32"/>
  <c r="AK8" i="32"/>
  <c r="AT8" i="32" s="1"/>
  <c r="AR67" i="78"/>
  <c r="AG69" i="82"/>
  <c r="AP69" i="82" s="1"/>
  <c r="AF69" i="82"/>
  <c r="AO69" i="82" s="1"/>
  <c r="W70" i="82"/>
  <c r="AE69" i="82"/>
  <c r="AS23" i="28"/>
  <c r="AL23" i="28"/>
  <c r="AU23" i="28" s="1"/>
  <c r="AS41" i="28"/>
  <c r="AL41" i="28"/>
  <c r="AU41" i="28" s="1"/>
  <c r="AS59" i="28"/>
  <c r="AL59" i="28"/>
  <c r="AU59" i="28" s="1"/>
  <c r="X70" i="31"/>
  <c r="Y70" i="31"/>
  <c r="AS20" i="80"/>
  <c r="AL20" i="80"/>
  <c r="AU20" i="80" s="1"/>
  <c r="AI70" i="38"/>
  <c r="AN70" i="38"/>
  <c r="AS68" i="28"/>
  <c r="AL68" i="28"/>
  <c r="AU68" i="28" s="1"/>
  <c r="AS9" i="80"/>
  <c r="AL9" i="80"/>
  <c r="AU9" i="80" s="1"/>
  <c r="AS63" i="80"/>
  <c r="AL63" i="80"/>
  <c r="AU63" i="80" s="1"/>
  <c r="AS7" i="40"/>
  <c r="AL7" i="40"/>
  <c r="AU7" i="40" s="1"/>
  <c r="X73" i="91"/>
  <c r="Y73" i="91"/>
  <c r="AH69" i="83"/>
  <c r="AQ69" i="83" s="1"/>
  <c r="AI67" i="35"/>
  <c r="AN67" i="35"/>
  <c r="AS28" i="80"/>
  <c r="AL28" i="80"/>
  <c r="AU28" i="80" s="1"/>
  <c r="AS46" i="80"/>
  <c r="AL46" i="80"/>
  <c r="AU46" i="80" s="1"/>
  <c r="AJ64" i="80"/>
  <c r="X69" i="43"/>
  <c r="Y69" i="43"/>
  <c r="AH69" i="41"/>
  <c r="AQ69" i="41" s="1"/>
  <c r="AJ26" i="28"/>
  <c r="AK26" i="28"/>
  <c r="AT26" i="28" s="1"/>
  <c r="AJ56" i="28"/>
  <c r="AK29" i="80"/>
  <c r="AT29" i="80" s="1"/>
  <c r="AJ29" i="80"/>
  <c r="AJ69" i="80"/>
  <c r="AS69" i="80" s="1"/>
  <c r="AK69" i="80"/>
  <c r="AT69" i="80" s="1"/>
  <c r="AS19" i="80"/>
  <c r="AL19" i="80"/>
  <c r="AU19" i="80" s="1"/>
  <c r="Y70" i="90"/>
  <c r="X70" i="90"/>
  <c r="AR69" i="25"/>
  <c r="AK21" i="28"/>
  <c r="AT21" i="28" s="1"/>
  <c r="AJ21" i="28"/>
  <c r="AE66" i="27"/>
  <c r="AG66" i="27"/>
  <c r="AP66" i="27" s="1"/>
  <c r="AF66" i="27"/>
  <c r="AO66" i="27" s="1"/>
  <c r="W67" i="27"/>
  <c r="AK27" i="28"/>
  <c r="AT27" i="28" s="1"/>
  <c r="AJ27" i="28"/>
  <c r="AS63" i="28"/>
  <c r="AL63" i="28"/>
  <c r="AU63" i="28" s="1"/>
  <c r="AK24" i="80"/>
  <c r="AT24" i="80" s="1"/>
  <c r="AJ24" i="80"/>
  <c r="AJ60" i="80"/>
  <c r="AK60" i="80"/>
  <c r="AT60" i="80" s="1"/>
  <c r="AI70" i="85"/>
  <c r="AN70" i="85"/>
  <c r="AS11" i="76"/>
  <c r="AL11" i="76"/>
  <c r="AU11" i="76" s="1"/>
  <c r="AJ4" i="28"/>
  <c r="AK4" i="28"/>
  <c r="AT4" i="28" s="1"/>
  <c r="AN69" i="87"/>
  <c r="AI69" i="87"/>
  <c r="AK68" i="32"/>
  <c r="AT68" i="32" s="1"/>
  <c r="AJ68" i="32"/>
  <c r="AJ61" i="32"/>
  <c r="AK61" i="32"/>
  <c r="AT61" i="32" s="1"/>
  <c r="AJ49" i="32"/>
  <c r="AK49" i="32"/>
  <c r="AT49" i="32" s="1"/>
  <c r="AJ43" i="32"/>
  <c r="AK43" i="32"/>
  <c r="AT43" i="32" s="1"/>
  <c r="AJ37" i="32"/>
  <c r="AK37" i="32"/>
  <c r="AT37" i="32" s="1"/>
  <c r="AJ31" i="32"/>
  <c r="AK31" i="32"/>
  <c r="AT31" i="32" s="1"/>
  <c r="AJ25" i="32"/>
  <c r="AK25" i="32"/>
  <c r="AT25" i="32" s="1"/>
  <c r="AJ19" i="32"/>
  <c r="AK19" i="32"/>
  <c r="AT19" i="32" s="1"/>
  <c r="AK13" i="32"/>
  <c r="AT13" i="32" s="1"/>
  <c r="AJ7" i="32"/>
  <c r="AK7" i="32"/>
  <c r="AT7" i="32" s="1"/>
  <c r="AS13" i="80"/>
  <c r="AL13" i="80"/>
  <c r="AU13" i="80" s="1"/>
  <c r="AS61" i="80"/>
  <c r="AL61" i="80"/>
  <c r="AU61" i="80" s="1"/>
  <c r="AS13" i="40"/>
  <c r="AL13" i="40"/>
  <c r="AU13" i="40" s="1"/>
  <c r="AS18" i="76"/>
  <c r="AL18" i="76"/>
  <c r="AU18" i="76" s="1"/>
  <c r="AS36" i="76"/>
  <c r="AL36" i="76"/>
  <c r="AU36" i="76" s="1"/>
  <c r="AS54" i="76"/>
  <c r="AL54" i="76"/>
  <c r="AU54" i="76" s="1"/>
  <c r="AR69" i="30"/>
  <c r="AS11" i="28"/>
  <c r="AL11" i="28"/>
  <c r="AU11" i="28" s="1"/>
  <c r="AI69" i="31"/>
  <c r="AN69" i="31"/>
  <c r="AJ4" i="96"/>
  <c r="AK4" i="96"/>
  <c r="AT4" i="96" s="1"/>
  <c r="AT71" i="96" s="1"/>
  <c r="AH70" i="73"/>
  <c r="AQ70" i="73" s="1"/>
  <c r="AS19" i="76"/>
  <c r="AL19" i="76"/>
  <c r="AU19" i="76" s="1"/>
  <c r="AS37" i="76"/>
  <c r="AL37" i="76"/>
  <c r="AU37" i="76" s="1"/>
  <c r="AS55" i="76"/>
  <c r="AL55" i="76"/>
  <c r="AU55" i="76" s="1"/>
  <c r="AI70" i="86"/>
  <c r="AN70" i="86"/>
  <c r="AR68" i="41"/>
  <c r="AS18" i="28"/>
  <c r="AL18" i="28"/>
  <c r="AU18" i="28" s="1"/>
  <c r="AS36" i="28"/>
  <c r="AL36" i="28"/>
  <c r="AU36" i="28" s="1"/>
  <c r="AS54" i="28"/>
  <c r="AL54" i="28"/>
  <c r="AU54" i="28" s="1"/>
  <c r="AI68" i="39"/>
  <c r="AN68" i="39"/>
  <c r="AI67" i="45"/>
  <c r="AN67" i="45"/>
  <c r="AS15" i="80"/>
  <c r="AL15" i="80"/>
  <c r="AU15" i="80" s="1"/>
  <c r="AS33" i="80"/>
  <c r="AL33" i="80"/>
  <c r="AU33" i="80" s="1"/>
  <c r="AS51" i="80"/>
  <c r="AL51" i="80"/>
  <c r="AU51" i="80" s="1"/>
  <c r="AH70" i="37"/>
  <c r="AQ70" i="37" s="1"/>
  <c r="Z69" i="83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S19" i="28"/>
  <c r="AL19" i="28"/>
  <c r="AU19" i="28" s="1"/>
  <c r="AS37" i="28"/>
  <c r="AL37" i="28"/>
  <c r="AU37" i="28" s="1"/>
  <c r="AS55" i="28"/>
  <c r="AL55" i="28"/>
  <c r="AU55" i="28" s="1"/>
  <c r="AS14" i="40"/>
  <c r="AL14" i="40"/>
  <c r="AU14" i="40" s="1"/>
  <c r="AH68" i="78"/>
  <c r="AQ68" i="78" s="1"/>
  <c r="AS9" i="76"/>
  <c r="AL9" i="76"/>
  <c r="AU9" i="76" s="1"/>
  <c r="AS27" i="76"/>
  <c r="AL27" i="76"/>
  <c r="AU27" i="76" s="1"/>
  <c r="AS45" i="76"/>
  <c r="AL45" i="76"/>
  <c r="AU45" i="76" s="1"/>
  <c r="AS63" i="76"/>
  <c r="AL63" i="76"/>
  <c r="AU63" i="76" s="1"/>
  <c r="AN68" i="43"/>
  <c r="AI68" i="43"/>
  <c r="AE69" i="41"/>
  <c r="AH68" i="29"/>
  <c r="AQ68" i="29" s="1"/>
  <c r="AJ32" i="28"/>
  <c r="AK32" i="28"/>
  <c r="AT32" i="28" s="1"/>
  <c r="X67" i="89"/>
  <c r="Y67" i="89"/>
  <c r="AK35" i="80"/>
  <c r="AT35" i="80" s="1"/>
  <c r="AJ35" i="80"/>
  <c r="Y68" i="92"/>
  <c r="X68" i="92"/>
  <c r="Z68" i="92" s="1"/>
  <c r="Y68" i="46"/>
  <c r="X68" i="46"/>
  <c r="AS10" i="76"/>
  <c r="AL10" i="76"/>
  <c r="AU10" i="76" s="1"/>
  <c r="W68" i="74"/>
  <c r="AG67" i="74"/>
  <c r="AP67" i="74" s="1"/>
  <c r="AF67" i="74"/>
  <c r="AO67" i="74" s="1"/>
  <c r="AE67" i="74"/>
  <c r="AS3" i="40"/>
  <c r="AL3" i="40"/>
  <c r="AU3" i="40" s="1"/>
  <c r="AS16" i="76"/>
  <c r="AL16" i="76"/>
  <c r="AU16" i="76" s="1"/>
  <c r="AS34" i="76"/>
  <c r="AL34" i="76"/>
  <c r="AU34" i="76" s="1"/>
  <c r="AS52" i="76"/>
  <c r="AL52" i="76"/>
  <c r="AU52" i="76" s="1"/>
  <c r="AK33" i="28"/>
  <c r="AT33" i="28" s="1"/>
  <c r="AJ33" i="28"/>
  <c r="AN66" i="75"/>
  <c r="AI66" i="75"/>
  <c r="AK30" i="80"/>
  <c r="AT30" i="80" s="1"/>
  <c r="AJ30" i="80"/>
  <c r="AK65" i="80"/>
  <c r="AT65" i="80" s="1"/>
  <c r="AJ65" i="80"/>
  <c r="AS25" i="80"/>
  <c r="AL25" i="80"/>
  <c r="AU25" i="80" s="1"/>
  <c r="AS29" i="76"/>
  <c r="AL29" i="76"/>
  <c r="AU29" i="76" s="1"/>
  <c r="AS47" i="76"/>
  <c r="AL47" i="76"/>
  <c r="AU47" i="76" s="1"/>
  <c r="AS68" i="76"/>
  <c r="AL68" i="76"/>
  <c r="AU68" i="76" s="1"/>
  <c r="AS3" i="28"/>
  <c r="AL3" i="28"/>
  <c r="AU3" i="28" s="1"/>
  <c r="AS22" i="28"/>
  <c r="AL22" i="28"/>
  <c r="AU22" i="28" s="1"/>
  <c r="AS40" i="28"/>
  <c r="AL40" i="28"/>
  <c r="AU40" i="28" s="1"/>
  <c r="AS58" i="28"/>
  <c r="AL58" i="28"/>
  <c r="AU58" i="28" s="1"/>
  <c r="AN67" i="88"/>
  <c r="AI67" i="88"/>
  <c r="AK54" i="32"/>
  <c r="AT54" i="32" s="1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J12" i="32"/>
  <c r="AK12" i="32"/>
  <c r="AT12" i="32" s="1"/>
  <c r="AJ6" i="32"/>
  <c r="AK6" i="32"/>
  <c r="AT6" i="32" s="1"/>
  <c r="Y69" i="36"/>
  <c r="X69" i="36"/>
  <c r="X70" i="81"/>
  <c r="Y70" i="81"/>
  <c r="AR69" i="73"/>
  <c r="AG70" i="42"/>
  <c r="AP70" i="42" s="1"/>
  <c r="AF70" i="42"/>
  <c r="AO70" i="42" s="1"/>
  <c r="AE70" i="42"/>
  <c r="W71" i="42"/>
  <c r="AS29" i="28"/>
  <c r="AL29" i="28"/>
  <c r="AU29" i="28" s="1"/>
  <c r="AS47" i="28"/>
  <c r="AL47" i="28"/>
  <c r="AU47" i="28" s="1"/>
  <c r="AS65" i="28"/>
  <c r="AL65" i="28"/>
  <c r="AU65" i="28" s="1"/>
  <c r="AS3" i="96"/>
  <c r="AL3" i="96"/>
  <c r="AU3" i="96" s="1"/>
  <c r="AS26" i="80"/>
  <c r="AL26" i="80"/>
  <c r="AU26" i="80" s="1"/>
  <c r="AS44" i="80"/>
  <c r="AL44" i="80"/>
  <c r="AU44" i="80" s="1"/>
  <c r="AI69" i="76"/>
  <c r="AN69" i="76"/>
  <c r="AN71" i="76" s="1"/>
  <c r="AI68" i="33"/>
  <c r="AN68" i="33"/>
  <c r="Y68" i="47"/>
  <c r="X68" i="47"/>
  <c r="AH71" i="95"/>
  <c r="AQ71" i="95" s="1"/>
  <c r="AH69" i="84"/>
  <c r="AQ69" i="84" s="1"/>
  <c r="AQ71" i="84" s="1"/>
  <c r="AZ3" i="84"/>
  <c r="AX7" i="84" s="1"/>
  <c r="S7" i="84" s="1"/>
  <c r="AC7" i="84" s="1"/>
  <c r="AB8" i="84" s="1"/>
  <c r="AN72" i="91"/>
  <c r="AI72" i="91"/>
  <c r="AH70" i="30"/>
  <c r="AQ70" i="30" s="1"/>
  <c r="AR67" i="29"/>
  <c r="AS10" i="48"/>
  <c r="AL10" i="48"/>
  <c r="AU10" i="48" s="1"/>
  <c r="AS16" i="80"/>
  <c r="AL16" i="80"/>
  <c r="AU16" i="80" s="1"/>
  <c r="AS34" i="80"/>
  <c r="AL34" i="80"/>
  <c r="AU34" i="80" s="1"/>
  <c r="AS52" i="80"/>
  <c r="AL52" i="80"/>
  <c r="AU52" i="80" s="1"/>
  <c r="Z68" i="78"/>
  <c r="AK69" i="76"/>
  <c r="AT69" i="76" s="1"/>
  <c r="Z68" i="29"/>
  <c r="AJ38" i="28"/>
  <c r="AK38" i="28"/>
  <c r="AT38" i="28" s="1"/>
  <c r="AS62" i="28"/>
  <c r="AL62" i="28"/>
  <c r="AU62" i="28" s="1"/>
  <c r="AS9" i="40"/>
  <c r="AL9" i="40"/>
  <c r="AU9" i="40" s="1"/>
  <c r="AS5" i="48"/>
  <c r="AL5" i="48"/>
  <c r="AU5" i="48" s="1"/>
  <c r="AK5" i="80"/>
  <c r="AT5" i="80" s="1"/>
  <c r="AJ5" i="80"/>
  <c r="AK41" i="80"/>
  <c r="AT41" i="80" s="1"/>
  <c r="AJ41" i="80"/>
  <c r="AS37" i="80"/>
  <c r="AL37" i="80"/>
  <c r="AU37" i="80" s="1"/>
  <c r="Y72" i="79"/>
  <c r="X72" i="79"/>
  <c r="AI69" i="90"/>
  <c r="AN69" i="90"/>
  <c r="AI67" i="46"/>
  <c r="AN67" i="46"/>
  <c r="AS4" i="48"/>
  <c r="AL4" i="48"/>
  <c r="AU4" i="48" s="1"/>
  <c r="AS28" i="76"/>
  <c r="AL28" i="76"/>
  <c r="AU28" i="76" s="1"/>
  <c r="AS64" i="76"/>
  <c r="AL64" i="76"/>
  <c r="AU64" i="76" s="1"/>
  <c r="X67" i="75"/>
  <c r="Y67" i="75"/>
  <c r="AK39" i="28"/>
  <c r="AT39" i="28" s="1"/>
  <c r="AJ39" i="28"/>
  <c r="AK65" i="32"/>
  <c r="AT65" i="32" s="1"/>
  <c r="AJ65" i="32"/>
  <c r="AK59" i="32"/>
  <c r="AT59" i="32" s="1"/>
  <c r="AK53" i="32"/>
  <c r="AT53" i="32" s="1"/>
  <c r="AJ53" i="32"/>
  <c r="AK41" i="32"/>
  <c r="AT41" i="32" s="1"/>
  <c r="AJ41" i="32"/>
  <c r="AK35" i="32"/>
  <c r="AT35" i="32" s="1"/>
  <c r="AJ35" i="32"/>
  <c r="AK29" i="32"/>
  <c r="AT29" i="32" s="1"/>
  <c r="AJ29" i="32"/>
  <c r="AK23" i="32"/>
  <c r="AT23" i="32" s="1"/>
  <c r="AK17" i="32"/>
  <c r="AT17" i="32" s="1"/>
  <c r="AK11" i="32"/>
  <c r="AT11" i="32" s="1"/>
  <c r="AJ11" i="32"/>
  <c r="AN68" i="36"/>
  <c r="AI68" i="36"/>
  <c r="AS31" i="80"/>
  <c r="AL31" i="80"/>
  <c r="AU31" i="80" s="1"/>
  <c r="AS9" i="48"/>
  <c r="AL9" i="48"/>
  <c r="AU9" i="48" s="1"/>
  <c r="AS8" i="96"/>
  <c r="AL8" i="96"/>
  <c r="AU8" i="96" s="1"/>
  <c r="AL69" i="40"/>
  <c r="AU69" i="40" s="1"/>
  <c r="AR69" i="40"/>
  <c r="AR71" i="40" s="1"/>
  <c r="AS6" i="76"/>
  <c r="AL6" i="76"/>
  <c r="AU6" i="76" s="1"/>
  <c r="AS24" i="76"/>
  <c r="AL24" i="76"/>
  <c r="AU24" i="76" s="1"/>
  <c r="AS42" i="76"/>
  <c r="AL42" i="76"/>
  <c r="AU42" i="76" s="1"/>
  <c r="AS60" i="76"/>
  <c r="AL60" i="76"/>
  <c r="AU60" i="76" s="1"/>
  <c r="AS8" i="80"/>
  <c r="AL8" i="80"/>
  <c r="AU8" i="80" s="1"/>
  <c r="X71" i="38"/>
  <c r="Y71" i="38"/>
  <c r="AR69" i="37"/>
  <c r="W71" i="73"/>
  <c r="AG70" i="73"/>
  <c r="AP70" i="73" s="1"/>
  <c r="AE70" i="73"/>
  <c r="AF70" i="73"/>
  <c r="AO70" i="73" s="1"/>
  <c r="AS7" i="76"/>
  <c r="AL7" i="76"/>
  <c r="AU7" i="76" s="1"/>
  <c r="AS25" i="76"/>
  <c r="AL25" i="76"/>
  <c r="AU25" i="76" s="1"/>
  <c r="AS43" i="76"/>
  <c r="AL43" i="76"/>
  <c r="AU43" i="76" s="1"/>
  <c r="AS61" i="76"/>
  <c r="AL61" i="76"/>
  <c r="AU61" i="76" s="1"/>
  <c r="X69" i="33"/>
  <c r="Y69" i="33"/>
  <c r="AR69" i="80"/>
  <c r="AR71" i="80" s="1"/>
  <c r="AS24" i="28"/>
  <c r="AL24" i="28"/>
  <c r="AU24" i="28" s="1"/>
  <c r="AS42" i="28"/>
  <c r="AL42" i="28"/>
  <c r="AU42" i="28" s="1"/>
  <c r="AS60" i="28"/>
  <c r="AL60" i="28"/>
  <c r="AU60" i="28" s="1"/>
  <c r="AE71" i="95"/>
  <c r="W72" i="95"/>
  <c r="AF71" i="95"/>
  <c r="AO71" i="95" s="1"/>
  <c r="AG71" i="95"/>
  <c r="AP71" i="95" s="1"/>
  <c r="AS21" i="80"/>
  <c r="AL21" i="80"/>
  <c r="AU21" i="80" s="1"/>
  <c r="AS39" i="80"/>
  <c r="AL39" i="80"/>
  <c r="AU39" i="80" s="1"/>
  <c r="W71" i="37"/>
  <c r="AG70" i="37"/>
  <c r="AP70" i="37" s="1"/>
  <c r="AF70" i="37"/>
  <c r="AO70" i="37" s="1"/>
  <c r="AE70" i="37"/>
  <c r="AS20" i="76"/>
  <c r="AL20" i="76"/>
  <c r="AU20" i="76" s="1"/>
  <c r="AS38" i="76"/>
  <c r="AL38" i="76"/>
  <c r="AU38" i="76" s="1"/>
  <c r="AS56" i="76"/>
  <c r="AL56" i="76"/>
  <c r="AU56" i="76" s="1"/>
  <c r="AJ7" i="28"/>
  <c r="AK7" i="28"/>
  <c r="AT7" i="28" s="1"/>
  <c r="AS43" i="28"/>
  <c r="AL43" i="28"/>
  <c r="AU43" i="28" s="1"/>
  <c r="AS61" i="28"/>
  <c r="AL61" i="28"/>
  <c r="AU61" i="28" s="1"/>
  <c r="AS15" i="76"/>
  <c r="AL15" i="76"/>
  <c r="AU15" i="76" s="1"/>
  <c r="AS33" i="76"/>
  <c r="AL33" i="76"/>
  <c r="AU33" i="76" s="1"/>
  <c r="AS51" i="76"/>
  <c r="AL51" i="76"/>
  <c r="AU51" i="76" s="1"/>
  <c r="AJ8" i="28"/>
  <c r="AK8" i="28"/>
  <c r="AT8" i="28" s="1"/>
  <c r="AJ44" i="28"/>
  <c r="AK44" i="28"/>
  <c r="AT44" i="28" s="1"/>
  <c r="AK11" i="80"/>
  <c r="AT11" i="80" s="1"/>
  <c r="AJ11" i="80"/>
  <c r="AK47" i="80"/>
  <c r="AT47" i="80" s="1"/>
  <c r="AJ47" i="80"/>
  <c r="AS50" i="80"/>
  <c r="AL50" i="80"/>
  <c r="AU50" i="80" s="1"/>
  <c r="AI71" i="79"/>
  <c r="AN71" i="79"/>
  <c r="AS6" i="80"/>
  <c r="AL6" i="80"/>
  <c r="AU6" i="80" s="1"/>
  <c r="AS46" i="76"/>
  <c r="AL46" i="76"/>
  <c r="AU46" i="76" s="1"/>
  <c r="AF69" i="34"/>
  <c r="AO69" i="34" s="1"/>
  <c r="AG69" i="34"/>
  <c r="AP69" i="34" s="1"/>
  <c r="W70" i="34"/>
  <c r="AE69" i="34"/>
  <c r="AR68" i="84"/>
  <c r="AH70" i="93"/>
  <c r="AQ70" i="93" s="1"/>
  <c r="AR65" i="94"/>
  <c r="Z70" i="93"/>
  <c r="AG69" i="32"/>
  <c r="AP69" i="32" s="1"/>
  <c r="AP71" i="32" s="1"/>
  <c r="AF69" i="32"/>
  <c r="AO69" i="32" s="1"/>
  <c r="AO71" i="32" s="1"/>
  <c r="AE69" i="32"/>
  <c r="AX69" i="32"/>
  <c r="S69" i="32" s="1"/>
  <c r="AC69" i="32" s="1"/>
  <c r="AJ69" i="32" s="1"/>
  <c r="AS69" i="32" s="1"/>
  <c r="AK36" i="80"/>
  <c r="AT36" i="80" s="1"/>
  <c r="AJ36" i="80"/>
  <c r="AE70" i="77"/>
  <c r="W71" i="77"/>
  <c r="AF70" i="77"/>
  <c r="AO70" i="77" s="1"/>
  <c r="AG70" i="77"/>
  <c r="AP70" i="77" s="1"/>
  <c r="AS56" i="80"/>
  <c r="AL56" i="80"/>
  <c r="AU56" i="80" s="1"/>
  <c r="AS7" i="48"/>
  <c r="AL7" i="48"/>
  <c r="AU7" i="48" s="1"/>
  <c r="AS22" i="76"/>
  <c r="AL22" i="76"/>
  <c r="AU22" i="76" s="1"/>
  <c r="AS40" i="76"/>
  <c r="AL40" i="76"/>
  <c r="AU40" i="76" s="1"/>
  <c r="AS58" i="76"/>
  <c r="AL58" i="76"/>
  <c r="AU58" i="76" s="1"/>
  <c r="AJ9" i="28"/>
  <c r="AK9" i="28"/>
  <c r="AT9" i="28" s="1"/>
  <c r="AK45" i="28"/>
  <c r="AT45" i="28" s="1"/>
  <c r="AJ45" i="28"/>
  <c r="AS67" i="28"/>
  <c r="AL67" i="28"/>
  <c r="AU67" i="28" s="1"/>
  <c r="AK42" i="80"/>
  <c r="AT42" i="80" s="1"/>
  <c r="AJ42" i="80"/>
  <c r="AS49" i="80"/>
  <c r="AL49" i="80"/>
  <c r="AU49" i="80" s="1"/>
  <c r="X71" i="85"/>
  <c r="Y71" i="85"/>
  <c r="AS17" i="76"/>
  <c r="AL17" i="76"/>
  <c r="AU17" i="76" s="1"/>
  <c r="AS35" i="76"/>
  <c r="AL35" i="76"/>
  <c r="AU35" i="76" s="1"/>
  <c r="AS53" i="76"/>
  <c r="AL53" i="76"/>
  <c r="AU53" i="76" s="1"/>
  <c r="AS10" i="28"/>
  <c r="AL10" i="28"/>
  <c r="AU10" i="28" s="1"/>
  <c r="AS28" i="28"/>
  <c r="AL28" i="28"/>
  <c r="AU28" i="28" s="1"/>
  <c r="AS46" i="28"/>
  <c r="AL46" i="28"/>
  <c r="AU46" i="28" s="1"/>
  <c r="AS64" i="28"/>
  <c r="AL64" i="28"/>
  <c r="AU64" i="28" s="1"/>
  <c r="AS9" i="96"/>
  <c r="AL9" i="96"/>
  <c r="AU9" i="96" s="1"/>
  <c r="AJ64" i="32"/>
  <c r="AK64" i="32"/>
  <c r="AT64" i="32" s="1"/>
  <c r="AJ52" i="32"/>
  <c r="AK52" i="32"/>
  <c r="AT52" i="32" s="1"/>
  <c r="AK46" i="32"/>
  <c r="AT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X9" i="32"/>
  <c r="S9" i="32" s="1"/>
  <c r="AC9" i="32" s="1"/>
  <c r="AB10" i="32" s="1"/>
  <c r="AS68" i="80"/>
  <c r="AL68" i="80"/>
  <c r="AU68" i="80" s="1"/>
  <c r="AI69" i="81"/>
  <c r="AN69" i="81"/>
  <c r="AH70" i="25"/>
  <c r="AQ70" i="25" s="1"/>
  <c r="AS17" i="28"/>
  <c r="AL17" i="28"/>
  <c r="AU17" i="28" s="1"/>
  <c r="AS35" i="28"/>
  <c r="AL35" i="28"/>
  <c r="AU35" i="28" s="1"/>
  <c r="AS53" i="28"/>
  <c r="AL53" i="28"/>
  <c r="AU53" i="28" s="1"/>
  <c r="AS14" i="80"/>
  <c r="AL14" i="80"/>
  <c r="AU14" i="80" s="1"/>
  <c r="AS32" i="80"/>
  <c r="AL32" i="80"/>
  <c r="AU32" i="80" s="1"/>
  <c r="AS62" i="80"/>
  <c r="AL62" i="80"/>
  <c r="AU62" i="80" s="1"/>
  <c r="AK6" i="28"/>
  <c r="AT6" i="28" s="1"/>
  <c r="AJ6" i="28"/>
  <c r="Y68" i="45"/>
  <c r="X68" i="45"/>
  <c r="AJ3" i="80"/>
  <c r="AB4" i="80"/>
  <c r="AS57" i="80"/>
  <c r="AL57" i="80"/>
  <c r="AU57" i="80" s="1"/>
  <c r="Z70" i="30"/>
  <c r="AR69" i="93"/>
  <c r="X68" i="35"/>
  <c r="Y68" i="35"/>
  <c r="AR70" i="95"/>
  <c r="AS22" i="80"/>
  <c r="AS40" i="80"/>
  <c r="AL40" i="80"/>
  <c r="AU40" i="80" s="1"/>
  <c r="AS58" i="80"/>
  <c r="AL58" i="80"/>
  <c r="AU58" i="80" s="1"/>
  <c r="AH66" i="94"/>
  <c r="AQ66" i="94" s="1"/>
  <c r="AS5" i="76"/>
  <c r="AL5" i="76"/>
  <c r="AU5" i="76" s="1"/>
  <c r="AJ14" i="28"/>
  <c r="AK14" i="28"/>
  <c r="AT14" i="28" s="1"/>
  <c r="AJ50" i="28"/>
  <c r="AK50" i="28"/>
  <c r="AT50" i="28" s="1"/>
  <c r="AS66" i="28"/>
  <c r="AL66" i="28"/>
  <c r="AU66" i="28" s="1"/>
  <c r="AK17" i="80"/>
  <c r="AT17" i="80" s="1"/>
  <c r="AJ17" i="80"/>
  <c r="AK53" i="80"/>
  <c r="AT53" i="80" s="1"/>
  <c r="AJ53" i="80"/>
  <c r="AS43" i="80"/>
  <c r="AL43" i="80"/>
  <c r="AU43" i="80" s="1"/>
  <c r="AJ5" i="28"/>
  <c r="AK47" i="32" l="1"/>
  <c r="AT47" i="32" s="1"/>
  <c r="AL66" i="80"/>
  <c r="AU66" i="80" s="1"/>
  <c r="Z69" i="39"/>
  <c r="AL25" i="28"/>
  <c r="AU25" i="28" s="1"/>
  <c r="AJ54" i="32"/>
  <c r="AG69" i="41"/>
  <c r="AP69" i="41" s="1"/>
  <c r="AL22" i="80"/>
  <c r="AU22" i="80" s="1"/>
  <c r="AJ59" i="32"/>
  <c r="AK60" i="32"/>
  <c r="AT60" i="32" s="1"/>
  <c r="Z68" i="46"/>
  <c r="AF69" i="41"/>
  <c r="AO69" i="41" s="1"/>
  <c r="AJ18" i="32"/>
  <c r="AS18" i="32" s="1"/>
  <c r="AL38" i="80"/>
  <c r="AU38" i="80" s="1"/>
  <c r="AJ17" i="32"/>
  <c r="AK24" i="32"/>
  <c r="AT24" i="32" s="1"/>
  <c r="AX69" i="84"/>
  <c r="S69" i="84" s="1"/>
  <c r="AC69" i="84" s="1"/>
  <c r="AL69" i="80"/>
  <c r="AU69" i="80" s="1"/>
  <c r="AJ14" i="32"/>
  <c r="AS14" i="32" s="1"/>
  <c r="AJ46" i="32"/>
  <c r="AG69" i="84"/>
  <c r="AP69" i="84" s="1"/>
  <c r="AP71" i="84" s="1"/>
  <c r="AJ23" i="32"/>
  <c r="AJ13" i="32"/>
  <c r="AB4" i="32"/>
  <c r="AK58" i="32"/>
  <c r="AT58" i="32" s="1"/>
  <c r="AE69" i="84"/>
  <c r="AX35" i="84"/>
  <c r="S35" i="84" s="1"/>
  <c r="AC35" i="84" s="1"/>
  <c r="AB36" i="84" s="1"/>
  <c r="AK55" i="32"/>
  <c r="AT55" i="32" s="1"/>
  <c r="AJ56" i="32"/>
  <c r="AJ57" i="32"/>
  <c r="Z69" i="33"/>
  <c r="AG69" i="33" s="1"/>
  <c r="AP69" i="33" s="1"/>
  <c r="Z70" i="90"/>
  <c r="Z70" i="31"/>
  <c r="Z71" i="38"/>
  <c r="AS71" i="48"/>
  <c r="AX67" i="84"/>
  <c r="S67" i="84" s="1"/>
  <c r="AC67" i="84" s="1"/>
  <c r="AB68" i="84" s="1"/>
  <c r="AX29" i="84"/>
  <c r="S29" i="84" s="1"/>
  <c r="AC29" i="84" s="1"/>
  <c r="AB30" i="84" s="1"/>
  <c r="AX59" i="84"/>
  <c r="S59" i="84" s="1"/>
  <c r="AC59" i="84" s="1"/>
  <c r="AB60" i="84" s="1"/>
  <c r="AX23" i="84"/>
  <c r="S23" i="84" s="1"/>
  <c r="AC23" i="84" s="1"/>
  <c r="AB24" i="84" s="1"/>
  <c r="AX53" i="84"/>
  <c r="S53" i="84" s="1"/>
  <c r="AC53" i="84" s="1"/>
  <c r="AB54" i="84" s="1"/>
  <c r="AX17" i="84"/>
  <c r="S17" i="84" s="1"/>
  <c r="AC17" i="84" s="1"/>
  <c r="AB18" i="84" s="1"/>
  <c r="AX47" i="84"/>
  <c r="S47" i="84" s="1"/>
  <c r="AC47" i="84" s="1"/>
  <c r="AB48" i="84" s="1"/>
  <c r="AX11" i="84"/>
  <c r="S11" i="84" s="1"/>
  <c r="AC11" i="84" s="1"/>
  <c r="AB12" i="84" s="1"/>
  <c r="AX41" i="84"/>
  <c r="S41" i="84" s="1"/>
  <c r="AC41" i="84" s="1"/>
  <c r="AB42" i="84" s="1"/>
  <c r="AX5" i="84"/>
  <c r="S5" i="84" s="1"/>
  <c r="AC5" i="84" s="1"/>
  <c r="AB6" i="84" s="1"/>
  <c r="Z68" i="47"/>
  <c r="AF68" i="47" s="1"/>
  <c r="AO68" i="47" s="1"/>
  <c r="Z73" i="91"/>
  <c r="AG73" i="91" s="1"/>
  <c r="AP73" i="91" s="1"/>
  <c r="AU71" i="48"/>
  <c r="C11" i="48" s="1"/>
  <c r="AK8" i="84"/>
  <c r="AT8" i="84" s="1"/>
  <c r="AG68" i="46"/>
  <c r="AP68" i="46" s="1"/>
  <c r="AF68" i="46"/>
  <c r="AO68" i="46" s="1"/>
  <c r="AE68" i="46"/>
  <c r="W69" i="46"/>
  <c r="AE71" i="86"/>
  <c r="AF71" i="86"/>
  <c r="AO71" i="86" s="1"/>
  <c r="W72" i="86"/>
  <c r="AG71" i="86"/>
  <c r="AP71" i="86" s="1"/>
  <c r="AG68" i="47"/>
  <c r="AP68" i="47" s="1"/>
  <c r="W69" i="47"/>
  <c r="W74" i="91"/>
  <c r="AE73" i="91"/>
  <c r="AK60" i="84"/>
  <c r="AT60" i="84" s="1"/>
  <c r="AK24" i="84"/>
  <c r="AT24" i="84" s="1"/>
  <c r="AS35" i="80"/>
  <c r="AL35" i="80"/>
  <c r="AU35" i="80" s="1"/>
  <c r="AS31" i="32"/>
  <c r="AL31" i="32"/>
  <c r="AU31" i="32" s="1"/>
  <c r="AS17" i="80"/>
  <c r="AL17" i="80"/>
  <c r="AU17" i="80" s="1"/>
  <c r="AH67" i="75"/>
  <c r="AQ67" i="75" s="1"/>
  <c r="AX51" i="84"/>
  <c r="S51" i="84" s="1"/>
  <c r="AC51" i="84" s="1"/>
  <c r="AB52" i="84" s="1"/>
  <c r="AX27" i="84"/>
  <c r="S27" i="84" s="1"/>
  <c r="AC27" i="84" s="1"/>
  <c r="AB28" i="84" s="1"/>
  <c r="AH68" i="45"/>
  <c r="AQ68" i="45" s="1"/>
  <c r="AJ34" i="32"/>
  <c r="AK34" i="32"/>
  <c r="AT34" i="32" s="1"/>
  <c r="AS36" i="80"/>
  <c r="AL36" i="80"/>
  <c r="AU36" i="80" s="1"/>
  <c r="AE70" i="93"/>
  <c r="W71" i="93"/>
  <c r="AF70" i="93"/>
  <c r="AO70" i="93" s="1"/>
  <c r="AG70" i="93"/>
  <c r="AP70" i="93" s="1"/>
  <c r="X70" i="34"/>
  <c r="Y70" i="34"/>
  <c r="AS8" i="28"/>
  <c r="AL8" i="28"/>
  <c r="AU8" i="28" s="1"/>
  <c r="AH69" i="33"/>
  <c r="AQ69" i="33" s="1"/>
  <c r="AH71" i="38"/>
  <c r="AQ71" i="38" s="1"/>
  <c r="AS17" i="32"/>
  <c r="AL17" i="32"/>
  <c r="AU17" i="32" s="1"/>
  <c r="AS35" i="32"/>
  <c r="AL35" i="32"/>
  <c r="AU35" i="32" s="1"/>
  <c r="AS53" i="32"/>
  <c r="AL53" i="32"/>
  <c r="AU53" i="32" s="1"/>
  <c r="AS39" i="28"/>
  <c r="AL39" i="28"/>
  <c r="AU39" i="28" s="1"/>
  <c r="AR67" i="46"/>
  <c r="AX65" i="84"/>
  <c r="S65" i="84" s="1"/>
  <c r="AC65" i="84" s="1"/>
  <c r="AB66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H69" i="36"/>
  <c r="AQ69" i="36" s="1"/>
  <c r="AQ71" i="36" s="1"/>
  <c r="AZ3" i="36"/>
  <c r="AX6" i="36" s="1"/>
  <c r="S6" i="36" s="1"/>
  <c r="AC6" i="36" s="1"/>
  <c r="AB7" i="36" s="1"/>
  <c r="AX27" i="36"/>
  <c r="S27" i="36" s="1"/>
  <c r="AC27" i="36" s="1"/>
  <c r="AB28" i="36" s="1"/>
  <c r="AX39" i="36"/>
  <c r="S39" i="36" s="1"/>
  <c r="AC39" i="36" s="1"/>
  <c r="AB40" i="36" s="1"/>
  <c r="AX45" i="36"/>
  <c r="S45" i="36" s="1"/>
  <c r="AC45" i="36" s="1"/>
  <c r="AB46" i="36" s="1"/>
  <c r="AX51" i="36"/>
  <c r="S51" i="36" s="1"/>
  <c r="AC51" i="36" s="1"/>
  <c r="AB52" i="36" s="1"/>
  <c r="AX57" i="36"/>
  <c r="S57" i="36" s="1"/>
  <c r="AC57" i="36" s="1"/>
  <c r="AB58" i="36" s="1"/>
  <c r="AX63" i="36"/>
  <c r="S63" i="36" s="1"/>
  <c r="AC63" i="36" s="1"/>
  <c r="AB64" i="36" s="1"/>
  <c r="AS12" i="32"/>
  <c r="AL12" i="32"/>
  <c r="AU12" i="32" s="1"/>
  <c r="AS30" i="32"/>
  <c r="AL30" i="32"/>
  <c r="AU30" i="32" s="1"/>
  <c r="AS48" i="32"/>
  <c r="AL48" i="32"/>
  <c r="AU48" i="32" s="1"/>
  <c r="AR66" i="75"/>
  <c r="AI67" i="74"/>
  <c r="AN67" i="74"/>
  <c r="W69" i="92"/>
  <c r="AE68" i="92"/>
  <c r="AF68" i="92"/>
  <c r="AO68" i="92" s="1"/>
  <c r="AG68" i="92"/>
  <c r="AP68" i="92" s="1"/>
  <c r="AR68" i="43"/>
  <c r="AS68" i="32"/>
  <c r="AL68" i="32"/>
  <c r="AU68" i="32" s="1"/>
  <c r="AS60" i="80"/>
  <c r="AL60" i="80"/>
  <c r="AU60" i="80" s="1"/>
  <c r="AS21" i="28"/>
  <c r="AL21" i="28"/>
  <c r="AU21" i="28" s="1"/>
  <c r="AG70" i="90"/>
  <c r="AP70" i="90" s="1"/>
  <c r="AF70" i="90"/>
  <c r="AO70" i="90" s="1"/>
  <c r="AE70" i="90"/>
  <c r="W71" i="90"/>
  <c r="AS64" i="80"/>
  <c r="AL64" i="80"/>
  <c r="AU64" i="80" s="1"/>
  <c r="AR67" i="35"/>
  <c r="AR70" i="38"/>
  <c r="AH70" i="31"/>
  <c r="AQ70" i="31" s="1"/>
  <c r="AS67" i="32"/>
  <c r="AL67" i="32"/>
  <c r="AU67" i="32" s="1"/>
  <c r="AS20" i="28"/>
  <c r="AL20" i="28"/>
  <c r="AU20" i="28" s="1"/>
  <c r="AE69" i="39"/>
  <c r="W70" i="39"/>
  <c r="AF69" i="39"/>
  <c r="AO69" i="39" s="1"/>
  <c r="AG69" i="39"/>
  <c r="AP69" i="39" s="1"/>
  <c r="AJ9" i="32"/>
  <c r="AJ27" i="32"/>
  <c r="AS45" i="32"/>
  <c r="AL45" i="32"/>
  <c r="AU45" i="32" s="1"/>
  <c r="AS63" i="32"/>
  <c r="AL63" i="32"/>
  <c r="AU63" i="32" s="1"/>
  <c r="AH70" i="87"/>
  <c r="AQ70" i="87" s="1"/>
  <c r="AS58" i="32"/>
  <c r="X72" i="95"/>
  <c r="Y72" i="95"/>
  <c r="AF71" i="38"/>
  <c r="AO71" i="38" s="1"/>
  <c r="AE71" i="38"/>
  <c r="W72" i="38"/>
  <c r="AG71" i="38"/>
  <c r="AP71" i="38" s="1"/>
  <c r="AJ42" i="84"/>
  <c r="AK42" i="84"/>
  <c r="AT42" i="84" s="1"/>
  <c r="AJ6" i="84"/>
  <c r="AK6" i="84"/>
  <c r="AT6" i="84" s="1"/>
  <c r="AL69" i="76"/>
  <c r="AU69" i="76" s="1"/>
  <c r="AR69" i="76"/>
  <c r="AR71" i="76" s="1"/>
  <c r="AS32" i="28"/>
  <c r="AL32" i="28"/>
  <c r="AU32" i="28" s="1"/>
  <c r="AS24" i="80"/>
  <c r="AL24" i="80"/>
  <c r="AU24" i="80" s="1"/>
  <c r="Y67" i="27"/>
  <c r="X67" i="27"/>
  <c r="AS56" i="28"/>
  <c r="AL56" i="28"/>
  <c r="AU56" i="28" s="1"/>
  <c r="AG70" i="31"/>
  <c r="AP70" i="31" s="1"/>
  <c r="AF70" i="31"/>
  <c r="AO70" i="31" s="1"/>
  <c r="AE70" i="31"/>
  <c r="W71" i="31"/>
  <c r="AS20" i="32"/>
  <c r="AL20" i="32"/>
  <c r="AU20" i="32" s="1"/>
  <c r="AS38" i="32"/>
  <c r="AL38" i="32"/>
  <c r="AU38" i="32" s="1"/>
  <c r="AS56" i="32"/>
  <c r="AL56" i="32"/>
  <c r="AU56" i="32" s="1"/>
  <c r="AS54" i="80"/>
  <c r="AL54" i="80"/>
  <c r="AU54" i="80" s="1"/>
  <c r="AS23" i="80"/>
  <c r="AL23" i="80"/>
  <c r="AU23" i="80" s="1"/>
  <c r="X72" i="26"/>
  <c r="Y72" i="26"/>
  <c r="AS48" i="80"/>
  <c r="AL48" i="80"/>
  <c r="AU48" i="80" s="1"/>
  <c r="AS51" i="28"/>
  <c r="AL51" i="28"/>
  <c r="AU51" i="28" s="1"/>
  <c r="AS50" i="28"/>
  <c r="AL50" i="28"/>
  <c r="AU50" i="28" s="1"/>
  <c r="Z68" i="45"/>
  <c r="AK10" i="32"/>
  <c r="AT10" i="32" s="1"/>
  <c r="AJ10" i="32"/>
  <c r="AS9" i="28"/>
  <c r="AL9" i="28"/>
  <c r="AU9" i="28" s="1"/>
  <c r="AR71" i="79"/>
  <c r="AS7" i="28"/>
  <c r="AL7" i="28"/>
  <c r="AU7" i="28" s="1"/>
  <c r="AI71" i="95"/>
  <c r="AN71" i="95"/>
  <c r="Y71" i="73"/>
  <c r="X71" i="73"/>
  <c r="AR68" i="36"/>
  <c r="AS23" i="32"/>
  <c r="AL23" i="32"/>
  <c r="AU23" i="32" s="1"/>
  <c r="AS41" i="32"/>
  <c r="AL41" i="32"/>
  <c r="AU41" i="32" s="1"/>
  <c r="AS59" i="32"/>
  <c r="AL59" i="32"/>
  <c r="AU59" i="32" s="1"/>
  <c r="AR69" i="90"/>
  <c r="AS41" i="80"/>
  <c r="AL41" i="80"/>
  <c r="AU41" i="80" s="1"/>
  <c r="AG68" i="29"/>
  <c r="AP68" i="29" s="1"/>
  <c r="AF68" i="29"/>
  <c r="AO68" i="29" s="1"/>
  <c r="AE68" i="29"/>
  <c r="W69" i="29"/>
  <c r="AR72" i="9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3" i="84"/>
  <c r="S3" i="84" s="1"/>
  <c r="AC3" i="84" s="1"/>
  <c r="X71" i="42"/>
  <c r="Y71" i="42"/>
  <c r="Z69" i="36"/>
  <c r="AS36" i="32"/>
  <c r="AL36" i="32"/>
  <c r="AU36" i="32" s="1"/>
  <c r="AS54" i="32"/>
  <c r="AL54" i="32"/>
  <c r="AU54" i="32" s="1"/>
  <c r="AS65" i="80"/>
  <c r="AL65" i="80"/>
  <c r="AU65" i="80" s="1"/>
  <c r="AS33" i="28"/>
  <c r="AL33" i="28"/>
  <c r="AU33" i="28" s="1"/>
  <c r="AR67" i="45"/>
  <c r="AR70" i="86"/>
  <c r="AR69" i="87"/>
  <c r="AN66" i="94"/>
  <c r="AI66" i="94"/>
  <c r="AH71" i="86"/>
  <c r="AQ71" i="86" s="1"/>
  <c r="AN71" i="26"/>
  <c r="AI71" i="26"/>
  <c r="AJ15" i="32"/>
  <c r="AJ33" i="32"/>
  <c r="AS51" i="32"/>
  <c r="AL51" i="32"/>
  <c r="AU51" i="32" s="1"/>
  <c r="AS66" i="32"/>
  <c r="AL66" i="32"/>
  <c r="AU66" i="32" s="1"/>
  <c r="Z70" i="87"/>
  <c r="Y71" i="25"/>
  <c r="X71" i="25"/>
  <c r="AF70" i="30"/>
  <c r="AO70" i="30" s="1"/>
  <c r="AE70" i="30"/>
  <c r="W71" i="30"/>
  <c r="AG70" i="30"/>
  <c r="AP70" i="30" s="1"/>
  <c r="AS11" i="80"/>
  <c r="AL11" i="80"/>
  <c r="AU11" i="80" s="1"/>
  <c r="AK48" i="84"/>
  <c r="AT48" i="84" s="1"/>
  <c r="AK12" i="84"/>
  <c r="AT12" i="84" s="1"/>
  <c r="AS4" i="96"/>
  <c r="AS71" i="96" s="1"/>
  <c r="AL4" i="96"/>
  <c r="AU4" i="96" s="1"/>
  <c r="AU71" i="96" s="1"/>
  <c r="C11" i="96" s="1"/>
  <c r="F49" i="97" s="1"/>
  <c r="AS19" i="32"/>
  <c r="AL19" i="32"/>
  <c r="AU19" i="32" s="1"/>
  <c r="AS37" i="32"/>
  <c r="AL37" i="32"/>
  <c r="AU37" i="32" s="1"/>
  <c r="AS55" i="32"/>
  <c r="AL55" i="32"/>
  <c r="AU55" i="32" s="1"/>
  <c r="AS26" i="28"/>
  <c r="AL26" i="28"/>
  <c r="AU26" i="28" s="1"/>
  <c r="AN69" i="82"/>
  <c r="AI69" i="82"/>
  <c r="AS26" i="32"/>
  <c r="AL26" i="32"/>
  <c r="AU26" i="32" s="1"/>
  <c r="AS44" i="32"/>
  <c r="AL44" i="32"/>
  <c r="AU44" i="32" s="1"/>
  <c r="AS62" i="32"/>
  <c r="AL62" i="32"/>
  <c r="AU62" i="32" s="1"/>
  <c r="AS18" i="80"/>
  <c r="AL18" i="80"/>
  <c r="AU18" i="80" s="1"/>
  <c r="AR67" i="92"/>
  <c r="AK4" i="32"/>
  <c r="AT4" i="32" s="1"/>
  <c r="AJ4" i="32"/>
  <c r="AH68" i="88"/>
  <c r="AQ68" i="88" s="1"/>
  <c r="AT71" i="76"/>
  <c r="AS12" i="80"/>
  <c r="AL12" i="80"/>
  <c r="AU12" i="80" s="1"/>
  <c r="AS15" i="28"/>
  <c r="AL15" i="28"/>
  <c r="AU15" i="28" s="1"/>
  <c r="AI70" i="25"/>
  <c r="AN70" i="25"/>
  <c r="AJ40" i="32"/>
  <c r="AK40" i="32"/>
  <c r="AT40" i="32" s="1"/>
  <c r="Y71" i="37"/>
  <c r="X71" i="37"/>
  <c r="AF69" i="33"/>
  <c r="AO69" i="33" s="1"/>
  <c r="AS38" i="28"/>
  <c r="AL38" i="28"/>
  <c r="AU38" i="28" s="1"/>
  <c r="AJ36" i="84"/>
  <c r="AK36" i="84"/>
  <c r="AT36" i="84" s="1"/>
  <c r="AJ18" i="84"/>
  <c r="AK18" i="84"/>
  <c r="AT18" i="84" s="1"/>
  <c r="AH68" i="47"/>
  <c r="AQ68" i="47" s="1"/>
  <c r="AG69" i="83"/>
  <c r="AP69" i="83" s="1"/>
  <c r="AF69" i="83"/>
  <c r="AO69" i="83" s="1"/>
  <c r="W70" i="83"/>
  <c r="AE69" i="83"/>
  <c r="AS13" i="32"/>
  <c r="AL13" i="32"/>
  <c r="AU13" i="32" s="1"/>
  <c r="AH73" i="91"/>
  <c r="AQ73" i="91" s="1"/>
  <c r="AJ16" i="32"/>
  <c r="AK16" i="32"/>
  <c r="AT16" i="32" s="1"/>
  <c r="AS46" i="32"/>
  <c r="AL46" i="32"/>
  <c r="AU46" i="32" s="1"/>
  <c r="AH71" i="85"/>
  <c r="AQ71" i="85" s="1"/>
  <c r="AN69" i="32"/>
  <c r="AN71" i="32" s="1"/>
  <c r="AI69" i="32"/>
  <c r="AI70" i="37"/>
  <c r="AN70" i="37"/>
  <c r="AH72" i="79"/>
  <c r="AQ72" i="79" s="1"/>
  <c r="AX57" i="84"/>
  <c r="S57" i="84" s="1"/>
  <c r="AC57" i="84" s="1"/>
  <c r="AB58" i="84" s="1"/>
  <c r="AX15" i="84"/>
  <c r="S15" i="84" s="1"/>
  <c r="AC15" i="84" s="1"/>
  <c r="AB16" i="84" s="1"/>
  <c r="AS5" i="28"/>
  <c r="AL5" i="28"/>
  <c r="AU5" i="28" s="1"/>
  <c r="AS14" i="28"/>
  <c r="AL14" i="28"/>
  <c r="AU14" i="28" s="1"/>
  <c r="AK4" i="80"/>
  <c r="AT4" i="80" s="1"/>
  <c r="AT71" i="80" s="1"/>
  <c r="AJ4" i="80"/>
  <c r="AJ22" i="32"/>
  <c r="AK22" i="32"/>
  <c r="AT22" i="32" s="1"/>
  <c r="Z71" i="85"/>
  <c r="X71" i="77"/>
  <c r="Y71" i="77"/>
  <c r="AN69" i="34"/>
  <c r="AI69" i="34"/>
  <c r="AS44" i="28"/>
  <c r="AL44" i="28"/>
  <c r="AU44" i="28" s="1"/>
  <c r="AN69" i="84"/>
  <c r="AN71" i="84" s="1"/>
  <c r="AI69" i="84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Z67" i="75"/>
  <c r="AS5" i="80"/>
  <c r="AL5" i="80"/>
  <c r="AU5" i="80" s="1"/>
  <c r="AF68" i="78"/>
  <c r="AO68" i="78" s="1"/>
  <c r="AE68" i="78"/>
  <c r="W69" i="78"/>
  <c r="AG68" i="78"/>
  <c r="AP68" i="78" s="1"/>
  <c r="AX66" i="84"/>
  <c r="S66" i="84" s="1"/>
  <c r="AC66" i="84" s="1"/>
  <c r="AB67" i="84" s="1"/>
  <c r="AX62" i="84"/>
  <c r="S62" i="84" s="1"/>
  <c r="AC62" i="84" s="1"/>
  <c r="AB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X4" i="84"/>
  <c r="S4" i="84" s="1"/>
  <c r="AC4" i="84" s="1"/>
  <c r="AB5" i="84" s="1"/>
  <c r="AN70" i="42"/>
  <c r="AI70" i="42"/>
  <c r="AH70" i="81"/>
  <c r="AQ70" i="81" s="1"/>
  <c r="AS6" i="32"/>
  <c r="AL6" i="32"/>
  <c r="AU6" i="32" s="1"/>
  <c r="AS24" i="32"/>
  <c r="AL24" i="32"/>
  <c r="AU24" i="32" s="1"/>
  <c r="AS42" i="32"/>
  <c r="AL42" i="32"/>
  <c r="AU42" i="32" s="1"/>
  <c r="AS60" i="32"/>
  <c r="AL60" i="32"/>
  <c r="AU60" i="32" s="1"/>
  <c r="AS30" i="80"/>
  <c r="AL30" i="80"/>
  <c r="AU30" i="80" s="1"/>
  <c r="Y68" i="74"/>
  <c r="X68" i="74"/>
  <c r="AH68" i="92"/>
  <c r="AQ68" i="92" s="1"/>
  <c r="AH67" i="89"/>
  <c r="AQ67" i="89" s="1"/>
  <c r="X70" i="41"/>
  <c r="Y70" i="41"/>
  <c r="AR68" i="39"/>
  <c r="AT71" i="28"/>
  <c r="AR70" i="85"/>
  <c r="AH70" i="90"/>
  <c r="AQ70" i="90" s="1"/>
  <c r="AH69" i="43"/>
  <c r="AQ69" i="43" s="1"/>
  <c r="Y70" i="82"/>
  <c r="X70" i="82"/>
  <c r="AS8" i="32"/>
  <c r="AL8" i="32"/>
  <c r="AU8" i="32" s="1"/>
  <c r="AR66" i="89"/>
  <c r="AR67" i="47"/>
  <c r="AS3" i="32"/>
  <c r="AL3" i="32"/>
  <c r="AU3" i="32" s="1"/>
  <c r="AJ21" i="32"/>
  <c r="AJ39" i="32"/>
  <c r="AS57" i="32"/>
  <c r="AL57" i="32"/>
  <c r="AU57" i="32" s="1"/>
  <c r="AS4" i="76"/>
  <c r="AS71" i="76" s="1"/>
  <c r="AL4" i="76"/>
  <c r="AU4" i="76" s="1"/>
  <c r="AU71" i="76" s="1"/>
  <c r="C11" i="76" s="1"/>
  <c r="F29" i="97" s="1"/>
  <c r="AS5" i="32"/>
  <c r="AL5" i="32"/>
  <c r="AU5" i="32" s="1"/>
  <c r="AS53" i="80"/>
  <c r="AL53" i="80"/>
  <c r="AU53" i="80" s="1"/>
  <c r="AS42" i="80"/>
  <c r="AL42" i="80"/>
  <c r="AU42" i="80" s="1"/>
  <c r="AK68" i="84"/>
  <c r="AT68" i="84" s="1"/>
  <c r="AJ54" i="84"/>
  <c r="AK54" i="84"/>
  <c r="AT54" i="84" s="1"/>
  <c r="AR67" i="88"/>
  <c r="AH68" i="46"/>
  <c r="AQ68" i="46" s="1"/>
  <c r="AS49" i="32"/>
  <c r="AL49" i="32"/>
  <c r="AU49" i="32" s="1"/>
  <c r="AH68" i="35"/>
  <c r="AQ68" i="35" s="1"/>
  <c r="AS6" i="28"/>
  <c r="AL6" i="28"/>
  <c r="AU6" i="28" s="1"/>
  <c r="AS64" i="32"/>
  <c r="AL64" i="32"/>
  <c r="AU64" i="32" s="1"/>
  <c r="AX63" i="84"/>
  <c r="S63" i="84" s="1"/>
  <c r="AC63" i="84" s="1"/>
  <c r="AB64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1" i="84"/>
  <c r="S21" i="84" s="1"/>
  <c r="AC21" i="84" s="1"/>
  <c r="AB22" i="84" s="1"/>
  <c r="AX9" i="84"/>
  <c r="S9" i="84" s="1"/>
  <c r="AC9" i="84" s="1"/>
  <c r="AB10" i="84" s="1"/>
  <c r="Z68" i="35"/>
  <c r="AS3" i="80"/>
  <c r="AL3" i="80"/>
  <c r="AU3" i="80" s="1"/>
  <c r="AR69" i="81"/>
  <c r="AJ28" i="32"/>
  <c r="AK28" i="32"/>
  <c r="AT28" i="32" s="1"/>
  <c r="AS52" i="32"/>
  <c r="AL52" i="32"/>
  <c r="AU52" i="32" s="1"/>
  <c r="AS45" i="28"/>
  <c r="AL45" i="28"/>
  <c r="AU45" i="28" s="1"/>
  <c r="AI70" i="77"/>
  <c r="AN70" i="77"/>
  <c r="AS47" i="80"/>
  <c r="AL47" i="80"/>
  <c r="AU47" i="80" s="1"/>
  <c r="AI70" i="73"/>
  <c r="AN70" i="73"/>
  <c r="Z72" i="79"/>
  <c r="AX68" i="84"/>
  <c r="S68" i="84" s="1"/>
  <c r="AC68" i="84" s="1"/>
  <c r="AB69" i="84" s="1"/>
  <c r="AX61" i="84"/>
  <c r="S61" i="84" s="1"/>
  <c r="AC61" i="84" s="1"/>
  <c r="AB62" i="84" s="1"/>
  <c r="AX55" i="84"/>
  <c r="S55" i="84" s="1"/>
  <c r="AC55" i="84" s="1"/>
  <c r="AB56" i="84" s="1"/>
  <c r="AX49" i="84"/>
  <c r="S49" i="84" s="1"/>
  <c r="AC49" i="84" s="1"/>
  <c r="AB50" i="84" s="1"/>
  <c r="AX43" i="84"/>
  <c r="S43" i="84" s="1"/>
  <c r="AC43" i="84" s="1"/>
  <c r="AB44" i="84" s="1"/>
  <c r="AX37" i="84"/>
  <c r="S37" i="84" s="1"/>
  <c r="AC37" i="84" s="1"/>
  <c r="AB38" i="84" s="1"/>
  <c r="AX31" i="84"/>
  <c r="S31" i="84" s="1"/>
  <c r="AC31" i="84" s="1"/>
  <c r="AB32" i="84" s="1"/>
  <c r="AX25" i="84"/>
  <c r="S25" i="84" s="1"/>
  <c r="AC25" i="84" s="1"/>
  <c r="AB26" i="84" s="1"/>
  <c r="AX19" i="84"/>
  <c r="S19" i="84" s="1"/>
  <c r="AC19" i="84" s="1"/>
  <c r="AB20" i="84" s="1"/>
  <c r="AX13" i="84"/>
  <c r="S13" i="84" s="1"/>
  <c r="AC13" i="84" s="1"/>
  <c r="AB14" i="84" s="1"/>
  <c r="AR68" i="33"/>
  <c r="Z70" i="81"/>
  <c r="AK69" i="32"/>
  <c r="AT69" i="32" s="1"/>
  <c r="Z67" i="89"/>
  <c r="AN69" i="41"/>
  <c r="AR69" i="31"/>
  <c r="AS7" i="32"/>
  <c r="AL7" i="32"/>
  <c r="AU7" i="32" s="1"/>
  <c r="AS25" i="32"/>
  <c r="AL25" i="32"/>
  <c r="AU25" i="32" s="1"/>
  <c r="AS43" i="32"/>
  <c r="AL43" i="32"/>
  <c r="AU43" i="32" s="1"/>
  <c r="AS61" i="32"/>
  <c r="AL61" i="32"/>
  <c r="AU61" i="32" s="1"/>
  <c r="AS4" i="28"/>
  <c r="AL4" i="28"/>
  <c r="AU4" i="28" s="1"/>
  <c r="AS27" i="28"/>
  <c r="AL27" i="28"/>
  <c r="AU27" i="28" s="1"/>
  <c r="AN66" i="27"/>
  <c r="AI66" i="27"/>
  <c r="AS29" i="80"/>
  <c r="AL29" i="80"/>
  <c r="AU29" i="80" s="1"/>
  <c r="Z69" i="43"/>
  <c r="AS32" i="32"/>
  <c r="AL32" i="32"/>
  <c r="AU32" i="32" s="1"/>
  <c r="AS50" i="32"/>
  <c r="AL50" i="32"/>
  <c r="AU50" i="32" s="1"/>
  <c r="AS57" i="28"/>
  <c r="AL57" i="28"/>
  <c r="AU57" i="28" s="1"/>
  <c r="AS59" i="80"/>
  <c r="AL59" i="80"/>
  <c r="AU59" i="80" s="1"/>
  <c r="X67" i="94"/>
  <c r="Y67" i="94"/>
  <c r="AH69" i="39"/>
  <c r="AQ69" i="39" s="1"/>
  <c r="Z68" i="88"/>
  <c r="AS4" i="40"/>
  <c r="AS71" i="40" s="1"/>
  <c r="AL4" i="40"/>
  <c r="AU4" i="40" s="1"/>
  <c r="AU71" i="40" s="1"/>
  <c r="C11" i="40" s="1"/>
  <c r="AX67" i="36" l="1"/>
  <c r="S67" i="36" s="1"/>
  <c r="AC67" i="36" s="1"/>
  <c r="AB68" i="36" s="1"/>
  <c r="AX62" i="36"/>
  <c r="S62" i="36" s="1"/>
  <c r="AC62" i="36" s="1"/>
  <c r="AB63" i="36" s="1"/>
  <c r="AX56" i="36"/>
  <c r="S56" i="36" s="1"/>
  <c r="AC56" i="36" s="1"/>
  <c r="AB57" i="36" s="1"/>
  <c r="AX50" i="36"/>
  <c r="S50" i="36" s="1"/>
  <c r="AC50" i="36" s="1"/>
  <c r="AB51" i="36" s="1"/>
  <c r="AX44" i="36"/>
  <c r="S44" i="36" s="1"/>
  <c r="AC44" i="36" s="1"/>
  <c r="AB45" i="36" s="1"/>
  <c r="AX38" i="36"/>
  <c r="S38" i="36" s="1"/>
  <c r="AC38" i="36" s="1"/>
  <c r="AB39" i="36" s="1"/>
  <c r="AJ39" i="36" s="1"/>
  <c r="AX32" i="36"/>
  <c r="S32" i="36" s="1"/>
  <c r="AC32" i="36" s="1"/>
  <c r="AB33" i="36" s="1"/>
  <c r="AX26" i="36"/>
  <c r="S26" i="36" s="1"/>
  <c r="AC26" i="36" s="1"/>
  <c r="AB27" i="36" s="1"/>
  <c r="AX64" i="36"/>
  <c r="S64" i="36" s="1"/>
  <c r="AC64" i="36" s="1"/>
  <c r="AB65" i="36" s="1"/>
  <c r="AX61" i="36"/>
  <c r="S61" i="36" s="1"/>
  <c r="AC61" i="36" s="1"/>
  <c r="AB62" i="36" s="1"/>
  <c r="AX55" i="36"/>
  <c r="S55" i="36" s="1"/>
  <c r="AC55" i="36" s="1"/>
  <c r="AB56" i="36" s="1"/>
  <c r="AX49" i="36"/>
  <c r="S49" i="36" s="1"/>
  <c r="AC49" i="36" s="1"/>
  <c r="AB50" i="36" s="1"/>
  <c r="AJ50" i="36" s="1"/>
  <c r="AX43" i="36"/>
  <c r="S43" i="36" s="1"/>
  <c r="AC43" i="36" s="1"/>
  <c r="AB44" i="36" s="1"/>
  <c r="AX37" i="36"/>
  <c r="S37" i="36" s="1"/>
  <c r="AC37" i="36" s="1"/>
  <c r="AB38" i="36" s="1"/>
  <c r="AX31" i="36"/>
  <c r="S31" i="36" s="1"/>
  <c r="AC31" i="36" s="1"/>
  <c r="AB32" i="36" s="1"/>
  <c r="AX25" i="36"/>
  <c r="S25" i="36" s="1"/>
  <c r="AC25" i="36" s="1"/>
  <c r="AB26" i="36" s="1"/>
  <c r="AX33" i="36"/>
  <c r="S33" i="36" s="1"/>
  <c r="AC33" i="36" s="1"/>
  <c r="AB34" i="36" s="1"/>
  <c r="AL18" i="32"/>
  <c r="AU18" i="32" s="1"/>
  <c r="AX68" i="36"/>
  <c r="S68" i="36" s="1"/>
  <c r="AC68" i="36" s="1"/>
  <c r="AB69" i="36" s="1"/>
  <c r="AX60" i="36"/>
  <c r="S60" i="36" s="1"/>
  <c r="AC60" i="36" s="1"/>
  <c r="AB61" i="36" s="1"/>
  <c r="AX54" i="36"/>
  <c r="S54" i="36" s="1"/>
  <c r="AC54" i="36" s="1"/>
  <c r="AB55" i="36" s="1"/>
  <c r="AX48" i="36"/>
  <c r="S48" i="36" s="1"/>
  <c r="AC48" i="36" s="1"/>
  <c r="AB49" i="36" s="1"/>
  <c r="AX42" i="36"/>
  <c r="S42" i="36" s="1"/>
  <c r="AC42" i="36" s="1"/>
  <c r="AB43" i="36" s="1"/>
  <c r="AX36" i="36"/>
  <c r="S36" i="36" s="1"/>
  <c r="AC36" i="36" s="1"/>
  <c r="AB37" i="36" s="1"/>
  <c r="AJ37" i="36" s="1"/>
  <c r="AX30" i="36"/>
  <c r="S30" i="36" s="1"/>
  <c r="AC30" i="36" s="1"/>
  <c r="AB31" i="36" s="1"/>
  <c r="AX23" i="36"/>
  <c r="S23" i="36" s="1"/>
  <c r="AC23" i="36" s="1"/>
  <c r="AB24" i="36" s="1"/>
  <c r="AI69" i="41"/>
  <c r="AX65" i="36"/>
  <c r="S65" i="36" s="1"/>
  <c r="AC65" i="36" s="1"/>
  <c r="AB66" i="36" s="1"/>
  <c r="AX59" i="36"/>
  <c r="S59" i="36" s="1"/>
  <c r="AC59" i="36" s="1"/>
  <c r="AB60" i="36" s="1"/>
  <c r="AX53" i="36"/>
  <c r="S53" i="36" s="1"/>
  <c r="AC53" i="36" s="1"/>
  <c r="AB54" i="36" s="1"/>
  <c r="AJ54" i="36" s="1"/>
  <c r="AX47" i="36"/>
  <c r="S47" i="36" s="1"/>
  <c r="AC47" i="36" s="1"/>
  <c r="AB48" i="36" s="1"/>
  <c r="AX41" i="36"/>
  <c r="S41" i="36" s="1"/>
  <c r="AC41" i="36" s="1"/>
  <c r="AB42" i="36" s="1"/>
  <c r="AX35" i="36"/>
  <c r="S35" i="36" s="1"/>
  <c r="AC35" i="36" s="1"/>
  <c r="AB36" i="36" s="1"/>
  <c r="AX29" i="36"/>
  <c r="S29" i="36" s="1"/>
  <c r="AC29" i="36" s="1"/>
  <c r="AB30" i="36" s="1"/>
  <c r="AX19" i="36"/>
  <c r="S19" i="36" s="1"/>
  <c r="AC19" i="36" s="1"/>
  <c r="AB20" i="36" s="1"/>
  <c r="AX66" i="36"/>
  <c r="S66" i="36" s="1"/>
  <c r="AC66" i="36" s="1"/>
  <c r="AB67" i="36" s="1"/>
  <c r="AK67" i="36" s="1"/>
  <c r="AT67" i="36" s="1"/>
  <c r="AX58" i="36"/>
  <c r="S58" i="36" s="1"/>
  <c r="AC58" i="36" s="1"/>
  <c r="AB59" i="36" s="1"/>
  <c r="AX52" i="36"/>
  <c r="S52" i="36" s="1"/>
  <c r="AC52" i="36" s="1"/>
  <c r="AB53" i="36" s="1"/>
  <c r="AX46" i="36"/>
  <c r="S46" i="36" s="1"/>
  <c r="AC46" i="36" s="1"/>
  <c r="AB47" i="36" s="1"/>
  <c r="AX40" i="36"/>
  <c r="S40" i="36" s="1"/>
  <c r="AC40" i="36" s="1"/>
  <c r="AB41" i="36" s="1"/>
  <c r="AX34" i="36"/>
  <c r="S34" i="36" s="1"/>
  <c r="AC34" i="36" s="1"/>
  <c r="AB35" i="36" s="1"/>
  <c r="AX28" i="36"/>
  <c r="S28" i="36" s="1"/>
  <c r="AC28" i="36" s="1"/>
  <c r="AB29" i="36" s="1"/>
  <c r="AJ29" i="36" s="1"/>
  <c r="AX17" i="36"/>
  <c r="S17" i="36" s="1"/>
  <c r="AC17" i="36" s="1"/>
  <c r="AB18" i="36" s="1"/>
  <c r="AJ30" i="84"/>
  <c r="AX22" i="36"/>
  <c r="S22" i="36" s="1"/>
  <c r="AC22" i="36" s="1"/>
  <c r="AB23" i="36" s="1"/>
  <c r="AX16" i="36"/>
  <c r="S16" i="36" s="1"/>
  <c r="AC16" i="36" s="1"/>
  <c r="AB17" i="36" s="1"/>
  <c r="AX21" i="36"/>
  <c r="S21" i="36" s="1"/>
  <c r="AC21" i="36" s="1"/>
  <c r="AB22" i="36" s="1"/>
  <c r="AX15" i="36"/>
  <c r="S15" i="36" s="1"/>
  <c r="AC15" i="36" s="1"/>
  <c r="AB16" i="36" s="1"/>
  <c r="AJ16" i="36" s="1"/>
  <c r="AX20" i="36"/>
  <c r="S20" i="36" s="1"/>
  <c r="AC20" i="36" s="1"/>
  <c r="AB21" i="36" s="1"/>
  <c r="AX14" i="36"/>
  <c r="S14" i="36" s="1"/>
  <c r="AC14" i="36" s="1"/>
  <c r="AB15" i="36" s="1"/>
  <c r="Z70" i="34"/>
  <c r="AX11" i="36"/>
  <c r="S11" i="36" s="1"/>
  <c r="AC11" i="36" s="1"/>
  <c r="AB12" i="36" s="1"/>
  <c r="AX24" i="36"/>
  <c r="S24" i="36" s="1"/>
  <c r="AC24" i="36" s="1"/>
  <c r="AB25" i="36" s="1"/>
  <c r="AX18" i="36"/>
  <c r="S18" i="36" s="1"/>
  <c r="AC18" i="36" s="1"/>
  <c r="AB19" i="36" s="1"/>
  <c r="AJ19" i="36" s="1"/>
  <c r="AX3" i="36"/>
  <c r="S3" i="36" s="1"/>
  <c r="AC3" i="36" s="1"/>
  <c r="AL14" i="32"/>
  <c r="AU14" i="32" s="1"/>
  <c r="Z71" i="37"/>
  <c r="AE69" i="33"/>
  <c r="Z72" i="95"/>
  <c r="Z67" i="94"/>
  <c r="AF67" i="94" s="1"/>
  <c r="AO67" i="94" s="1"/>
  <c r="AK30" i="84"/>
  <c r="AT30" i="84" s="1"/>
  <c r="W70" i="33"/>
  <c r="Z71" i="73"/>
  <c r="Z72" i="26"/>
  <c r="AL58" i="32"/>
  <c r="AU58" i="32" s="1"/>
  <c r="AX4" i="36"/>
  <c r="S4" i="36" s="1"/>
  <c r="AC4" i="36" s="1"/>
  <c r="AB5" i="36" s="1"/>
  <c r="AJ5" i="36" s="1"/>
  <c r="Z70" i="82"/>
  <c r="AF70" i="82" s="1"/>
  <c r="AO70" i="82" s="1"/>
  <c r="Z67" i="27"/>
  <c r="AX10" i="36"/>
  <c r="S10" i="36" s="1"/>
  <c r="AC10" i="36" s="1"/>
  <c r="AB11" i="36" s="1"/>
  <c r="Z70" i="41"/>
  <c r="AX9" i="36"/>
  <c r="S9" i="36" s="1"/>
  <c r="AC9" i="36" s="1"/>
  <c r="AB10" i="36" s="1"/>
  <c r="AF73" i="91"/>
  <c r="AO73" i="91" s="1"/>
  <c r="AX8" i="36"/>
  <c r="S8" i="36" s="1"/>
  <c r="AC8" i="36" s="1"/>
  <c r="AB9" i="36" s="1"/>
  <c r="AJ9" i="36" s="1"/>
  <c r="AX5" i="36"/>
  <c r="S5" i="36" s="1"/>
  <c r="AC5" i="36" s="1"/>
  <c r="AB6" i="36" s="1"/>
  <c r="AS71" i="28"/>
  <c r="AX13" i="36"/>
  <c r="S13" i="36" s="1"/>
  <c r="AC13" i="36" s="1"/>
  <c r="AB14" i="36" s="1"/>
  <c r="AX7" i="36"/>
  <c r="S7" i="36" s="1"/>
  <c r="AC7" i="36" s="1"/>
  <c r="AB8" i="36" s="1"/>
  <c r="AJ60" i="84"/>
  <c r="AS60" i="84" s="1"/>
  <c r="AE68" i="47"/>
  <c r="AN68" i="47" s="1"/>
  <c r="AX12" i="36"/>
  <c r="S12" i="36" s="1"/>
  <c r="AC12" i="36" s="1"/>
  <c r="AB13" i="36" s="1"/>
  <c r="AU71" i="28"/>
  <c r="C11" i="28" s="1"/>
  <c r="AE71" i="37"/>
  <c r="W72" i="37"/>
  <c r="AF71" i="37"/>
  <c r="AO71" i="37" s="1"/>
  <c r="AG71" i="37"/>
  <c r="AP71" i="37" s="1"/>
  <c r="AG70" i="41"/>
  <c r="AP70" i="41" s="1"/>
  <c r="AF70" i="41"/>
  <c r="AO70" i="41" s="1"/>
  <c r="AE70" i="41"/>
  <c r="W71" i="41"/>
  <c r="W73" i="26"/>
  <c r="AG72" i="26"/>
  <c r="AP72" i="26" s="1"/>
  <c r="AF72" i="26"/>
  <c r="AO72" i="26" s="1"/>
  <c r="AE72" i="26"/>
  <c r="AS54" i="84"/>
  <c r="AL54" i="84"/>
  <c r="AU54" i="84" s="1"/>
  <c r="AJ11" i="84"/>
  <c r="AK11" i="84"/>
  <c r="AT11" i="84" s="1"/>
  <c r="AF71" i="73"/>
  <c r="AO71" i="73" s="1"/>
  <c r="AE71" i="73"/>
  <c r="W72" i="73"/>
  <c r="AG71" i="73"/>
  <c r="AP71" i="73" s="1"/>
  <c r="Y69" i="47"/>
  <c r="X69" i="47"/>
  <c r="Z69" i="47" s="1"/>
  <c r="AR69" i="41"/>
  <c r="AJ44" i="84"/>
  <c r="AK44" i="84"/>
  <c r="AT44" i="84" s="1"/>
  <c r="AR66" i="27"/>
  <c r="AF67" i="89"/>
  <c r="AO67" i="89" s="1"/>
  <c r="AE67" i="89"/>
  <c r="AG67" i="89"/>
  <c r="AP67" i="89" s="1"/>
  <c r="W68" i="89"/>
  <c r="AK14" i="84"/>
  <c r="AT14" i="84" s="1"/>
  <c r="AJ14" i="84"/>
  <c r="AJ50" i="84"/>
  <c r="AK50" i="84"/>
  <c r="AT50" i="84" s="1"/>
  <c r="AR70" i="73"/>
  <c r="AJ34" i="84"/>
  <c r="AK34" i="84"/>
  <c r="AT34" i="84" s="1"/>
  <c r="AH70" i="82"/>
  <c r="AQ70" i="82" s="1"/>
  <c r="AJ9" i="84"/>
  <c r="AK9" i="84"/>
  <c r="AT9" i="84" s="1"/>
  <c r="AJ45" i="84"/>
  <c r="AK45" i="84"/>
  <c r="AT45" i="84" s="1"/>
  <c r="W68" i="75"/>
  <c r="AG67" i="75"/>
  <c r="AP67" i="75" s="1"/>
  <c r="AF67" i="75"/>
  <c r="AO67" i="75" s="1"/>
  <c r="AE67" i="75"/>
  <c r="AF71" i="85"/>
  <c r="AO71" i="85" s="1"/>
  <c r="AE71" i="85"/>
  <c r="W72" i="85"/>
  <c r="AG71" i="85"/>
  <c r="AP71" i="85" s="1"/>
  <c r="AL69" i="32"/>
  <c r="AU69" i="32" s="1"/>
  <c r="AR69" i="32"/>
  <c r="AR71" i="32" s="1"/>
  <c r="AN69" i="83"/>
  <c r="AI69" i="83"/>
  <c r="AJ48" i="84"/>
  <c r="AI70" i="30"/>
  <c r="AN70" i="30"/>
  <c r="AR71" i="26"/>
  <c r="AJ3" i="84"/>
  <c r="AB4" i="84"/>
  <c r="AJ41" i="84"/>
  <c r="AK41" i="84"/>
  <c r="AT41" i="84" s="1"/>
  <c r="AH71" i="73"/>
  <c r="AQ71" i="73" s="1"/>
  <c r="AN70" i="31"/>
  <c r="AI70" i="31"/>
  <c r="AH72" i="95"/>
  <c r="AQ72" i="95" s="1"/>
  <c r="X70" i="39"/>
  <c r="Y70" i="39"/>
  <c r="AI70" i="90"/>
  <c r="AN70" i="90"/>
  <c r="AR67" i="74"/>
  <c r="AK66" i="36"/>
  <c r="AT66" i="36" s="1"/>
  <c r="AJ60" i="36"/>
  <c r="AK60" i="36"/>
  <c r="AT60" i="36" s="1"/>
  <c r="AK54" i="36"/>
  <c r="AT54" i="36" s="1"/>
  <c r="AJ48" i="36"/>
  <c r="AK48" i="36"/>
  <c r="AT48" i="36" s="1"/>
  <c r="AJ42" i="36"/>
  <c r="AK42" i="36"/>
  <c r="AT42" i="36" s="1"/>
  <c r="AK36" i="36"/>
  <c r="AT36" i="36" s="1"/>
  <c r="AJ30" i="36"/>
  <c r="AK30" i="36"/>
  <c r="AT30" i="36" s="1"/>
  <c r="AJ24" i="36"/>
  <c r="AK24" i="36"/>
  <c r="AT24" i="36" s="1"/>
  <c r="AK18" i="36"/>
  <c r="AT18" i="36" s="1"/>
  <c r="AJ12" i="36"/>
  <c r="AK12" i="36"/>
  <c r="AT12" i="36" s="1"/>
  <c r="AJ6" i="36"/>
  <c r="AK6" i="36"/>
  <c r="AT6" i="36" s="1"/>
  <c r="AJ7" i="84"/>
  <c r="AK7" i="84"/>
  <c r="AT7" i="84" s="1"/>
  <c r="AK43" i="84"/>
  <c r="AT43" i="84" s="1"/>
  <c r="AJ43" i="84"/>
  <c r="X74" i="91"/>
  <c r="Y74" i="91"/>
  <c r="Y69" i="46"/>
  <c r="X69" i="46"/>
  <c r="AS39" i="32"/>
  <c r="AL39" i="32"/>
  <c r="AU39" i="32" s="1"/>
  <c r="AJ21" i="84"/>
  <c r="AK21" i="84"/>
  <c r="AT21" i="84" s="1"/>
  <c r="AJ57" i="84"/>
  <c r="AK57" i="84"/>
  <c r="AT57" i="84" s="1"/>
  <c r="AI68" i="78"/>
  <c r="AN68" i="78"/>
  <c r="AS22" i="32"/>
  <c r="AL22" i="32"/>
  <c r="AU22" i="32" s="1"/>
  <c r="Y70" i="83"/>
  <c r="X70" i="83"/>
  <c r="AS4" i="32"/>
  <c r="AL4" i="32"/>
  <c r="AU4" i="32" s="1"/>
  <c r="AR69" i="82"/>
  <c r="AH71" i="25"/>
  <c r="AQ71" i="25" s="1"/>
  <c r="AX69" i="36"/>
  <c r="S69" i="36" s="1"/>
  <c r="AC69" i="36" s="1"/>
  <c r="AG69" i="36"/>
  <c r="AP69" i="36" s="1"/>
  <c r="AP71" i="36" s="1"/>
  <c r="AE69" i="36"/>
  <c r="AF69" i="36"/>
  <c r="AO69" i="36" s="1"/>
  <c r="AO71" i="36" s="1"/>
  <c r="AJ17" i="84"/>
  <c r="AK17" i="84"/>
  <c r="AT17" i="84" s="1"/>
  <c r="AJ53" i="84"/>
  <c r="AK53" i="84"/>
  <c r="AT53" i="84" s="1"/>
  <c r="X69" i="29"/>
  <c r="Y69" i="29"/>
  <c r="X72" i="38"/>
  <c r="Y72" i="38"/>
  <c r="AS9" i="32"/>
  <c r="AL9" i="32"/>
  <c r="AU9" i="32" s="1"/>
  <c r="AI68" i="92"/>
  <c r="AN68" i="92"/>
  <c r="AK64" i="36"/>
  <c r="AT64" i="36" s="1"/>
  <c r="AJ64" i="36"/>
  <c r="AK58" i="36"/>
  <c r="AT58" i="36" s="1"/>
  <c r="AJ58" i="36"/>
  <c r="AK52" i="36"/>
  <c r="AT52" i="36" s="1"/>
  <c r="AJ52" i="36"/>
  <c r="AK46" i="36"/>
  <c r="AT46" i="36" s="1"/>
  <c r="AJ46" i="36"/>
  <c r="AJ40" i="36"/>
  <c r="AK40" i="36"/>
  <c r="AT40" i="36" s="1"/>
  <c r="AJ34" i="36"/>
  <c r="AK34" i="36"/>
  <c r="AT34" i="36" s="1"/>
  <c r="AK28" i="36"/>
  <c r="AT28" i="36" s="1"/>
  <c r="AJ22" i="36"/>
  <c r="AK22" i="36"/>
  <c r="AT22" i="36" s="1"/>
  <c r="AJ10" i="36"/>
  <c r="AK10" i="36"/>
  <c r="AT10" i="36" s="1"/>
  <c r="AK5" i="36"/>
  <c r="AT5" i="36" s="1"/>
  <c r="AJ19" i="84"/>
  <c r="AK19" i="84"/>
  <c r="AT19" i="84" s="1"/>
  <c r="AK55" i="84"/>
  <c r="AT55" i="84" s="1"/>
  <c r="AJ55" i="84"/>
  <c r="AS34" i="32"/>
  <c r="AL34" i="32"/>
  <c r="AU34" i="32" s="1"/>
  <c r="AJ28" i="84"/>
  <c r="AK28" i="84"/>
  <c r="AT28" i="84" s="1"/>
  <c r="AN73" i="91"/>
  <c r="X72" i="86"/>
  <c r="Y72" i="86"/>
  <c r="AK20" i="84"/>
  <c r="AT20" i="84" s="1"/>
  <c r="AJ20" i="84"/>
  <c r="AH70" i="41"/>
  <c r="AQ70" i="41" s="1"/>
  <c r="AH68" i="74"/>
  <c r="AQ68" i="74" s="1"/>
  <c r="AS36" i="84"/>
  <c r="AL36" i="84"/>
  <c r="AU36" i="84" s="1"/>
  <c r="AJ23" i="36"/>
  <c r="AK23" i="36"/>
  <c r="AT23" i="36" s="1"/>
  <c r="AK26" i="84"/>
  <c r="AT26" i="84" s="1"/>
  <c r="AJ26" i="84"/>
  <c r="AJ62" i="84"/>
  <c r="AK62" i="84"/>
  <c r="AT62" i="84" s="1"/>
  <c r="AK46" i="84"/>
  <c r="AT46" i="84" s="1"/>
  <c r="AJ46" i="84"/>
  <c r="AH67" i="94"/>
  <c r="AQ67" i="94" s="1"/>
  <c r="W70" i="43"/>
  <c r="AG69" i="43"/>
  <c r="AP69" i="43" s="1"/>
  <c r="AF69" i="43"/>
  <c r="AO69" i="43" s="1"/>
  <c r="AE69" i="43"/>
  <c r="AE70" i="81"/>
  <c r="AG70" i="81"/>
  <c r="AP70" i="81" s="1"/>
  <c r="AF70" i="81"/>
  <c r="AO70" i="81" s="1"/>
  <c r="W71" i="81"/>
  <c r="AK32" i="84"/>
  <c r="AT32" i="84" s="1"/>
  <c r="AJ32" i="84"/>
  <c r="AJ69" i="84"/>
  <c r="AS69" i="84" s="1"/>
  <c r="AK69" i="84"/>
  <c r="AT69" i="84" s="1"/>
  <c r="AE68" i="35"/>
  <c r="W69" i="35"/>
  <c r="AF68" i="35"/>
  <c r="AO68" i="35" s="1"/>
  <c r="AG68" i="35"/>
  <c r="AP68" i="35" s="1"/>
  <c r="AK64" i="84"/>
  <c r="AT64" i="84" s="1"/>
  <c r="AJ64" i="84"/>
  <c r="AJ68" i="84"/>
  <c r="AS21" i="32"/>
  <c r="AL21" i="32"/>
  <c r="AU21" i="32" s="1"/>
  <c r="Z68" i="74"/>
  <c r="AR70" i="42"/>
  <c r="AJ27" i="84"/>
  <c r="AK27" i="84"/>
  <c r="AT27" i="84" s="1"/>
  <c r="AJ63" i="84"/>
  <c r="AK63" i="84"/>
  <c r="AT63" i="84" s="1"/>
  <c r="AR69" i="84"/>
  <c r="AR71" i="84" s="1"/>
  <c r="AS4" i="80"/>
  <c r="AS71" i="80" s="1"/>
  <c r="AL4" i="80"/>
  <c r="AU4" i="80" s="1"/>
  <c r="AU71" i="80" s="1"/>
  <c r="C11" i="80" s="1"/>
  <c r="F33" i="97" s="1"/>
  <c r="AJ16" i="84"/>
  <c r="AK16" i="84"/>
  <c r="AT16" i="84" s="1"/>
  <c r="AH71" i="37"/>
  <c r="AQ71" i="37" s="1"/>
  <c r="AR70" i="25"/>
  <c r="AT71" i="32"/>
  <c r="Z71" i="25"/>
  <c r="AJ23" i="84"/>
  <c r="AK23" i="84"/>
  <c r="AT23" i="84" s="1"/>
  <c r="AJ59" i="84"/>
  <c r="AK59" i="84"/>
  <c r="AT59" i="84" s="1"/>
  <c r="AN68" i="29"/>
  <c r="AI68" i="29"/>
  <c r="AH72" i="26"/>
  <c r="AQ72" i="26" s="1"/>
  <c r="AS6" i="84"/>
  <c r="AL6" i="84"/>
  <c r="AU6" i="84" s="1"/>
  <c r="AI71" i="38"/>
  <c r="AN71" i="38"/>
  <c r="AJ68" i="36"/>
  <c r="AK68" i="36"/>
  <c r="AT68" i="36" s="1"/>
  <c r="AJ63" i="36"/>
  <c r="AK63" i="36"/>
  <c r="AT63" i="36" s="1"/>
  <c r="AJ57" i="36"/>
  <c r="AK57" i="36"/>
  <c r="AT57" i="36" s="1"/>
  <c r="AJ51" i="36"/>
  <c r="AK51" i="36"/>
  <c r="AT51" i="36" s="1"/>
  <c r="AJ45" i="36"/>
  <c r="AK45" i="36"/>
  <c r="AT45" i="36" s="1"/>
  <c r="AJ33" i="36"/>
  <c r="AK33" i="36"/>
  <c r="AT33" i="36" s="1"/>
  <c r="AJ27" i="36"/>
  <c r="AK27" i="36"/>
  <c r="AT27" i="36" s="1"/>
  <c r="AJ21" i="36"/>
  <c r="AK21" i="36"/>
  <c r="AT21" i="36" s="1"/>
  <c r="AK15" i="36"/>
  <c r="AT15" i="36" s="1"/>
  <c r="AK9" i="36"/>
  <c r="AT9" i="36" s="1"/>
  <c r="AJ25" i="84"/>
  <c r="AK25" i="84"/>
  <c r="AT25" i="84" s="1"/>
  <c r="AK61" i="84"/>
  <c r="AT61" i="84" s="1"/>
  <c r="AJ61" i="84"/>
  <c r="Y71" i="93"/>
  <c r="X71" i="93"/>
  <c r="AK52" i="84"/>
  <c r="AT52" i="84" s="1"/>
  <c r="AJ52" i="84"/>
  <c r="AJ56" i="84"/>
  <c r="AK56" i="84"/>
  <c r="AT56" i="84" s="1"/>
  <c r="AJ15" i="84"/>
  <c r="AK15" i="84"/>
  <c r="AT15" i="84" s="1"/>
  <c r="Y69" i="78"/>
  <c r="X69" i="78"/>
  <c r="AR69" i="34"/>
  <c r="AF67" i="27"/>
  <c r="AO67" i="27" s="1"/>
  <c r="AG67" i="27"/>
  <c r="AP67" i="27" s="1"/>
  <c r="W68" i="27"/>
  <c r="AE67" i="27"/>
  <c r="AI69" i="39"/>
  <c r="AN69" i="39"/>
  <c r="AK53" i="36"/>
  <c r="AT53" i="36" s="1"/>
  <c r="AJ41" i="36"/>
  <c r="AK41" i="36"/>
  <c r="AT41" i="36" s="1"/>
  <c r="AJ11" i="36"/>
  <c r="AK11" i="36"/>
  <c r="AT11" i="36" s="1"/>
  <c r="AJ13" i="84"/>
  <c r="AK13" i="84"/>
  <c r="AT13" i="84" s="1"/>
  <c r="AF68" i="88"/>
  <c r="AO68" i="88" s="1"/>
  <c r="AG68" i="88"/>
  <c r="AP68" i="88" s="1"/>
  <c r="W69" i="88"/>
  <c r="AE68" i="88"/>
  <c r="AK38" i="84"/>
  <c r="AT38" i="84" s="1"/>
  <c r="AJ38" i="84"/>
  <c r="AG72" i="79"/>
  <c r="AP72" i="79" s="1"/>
  <c r="AF72" i="79"/>
  <c r="AO72" i="79" s="1"/>
  <c r="AE72" i="79"/>
  <c r="W73" i="79"/>
  <c r="AR70" i="77"/>
  <c r="AS28" i="32"/>
  <c r="AL28" i="32"/>
  <c r="AU28" i="32" s="1"/>
  <c r="AJ10" i="84"/>
  <c r="AK10" i="84"/>
  <c r="AT10" i="84" s="1"/>
  <c r="AJ33" i="84"/>
  <c r="AK33" i="84"/>
  <c r="AT33" i="84" s="1"/>
  <c r="AK67" i="84"/>
  <c r="AT67" i="84" s="1"/>
  <c r="AJ67" i="84"/>
  <c r="AH71" i="77"/>
  <c r="AQ71" i="77" s="1"/>
  <c r="AK58" i="84"/>
  <c r="AT58" i="84" s="1"/>
  <c r="AJ58" i="84"/>
  <c r="AS16" i="32"/>
  <c r="AL16" i="32"/>
  <c r="AU16" i="32" s="1"/>
  <c r="AN69" i="33"/>
  <c r="AI69" i="33"/>
  <c r="AJ12" i="84"/>
  <c r="AS33" i="32"/>
  <c r="AL33" i="32"/>
  <c r="AU33" i="32" s="1"/>
  <c r="AH71" i="42"/>
  <c r="AQ71" i="42" s="1"/>
  <c r="AJ29" i="84"/>
  <c r="AK29" i="84"/>
  <c r="AT29" i="84" s="1"/>
  <c r="AJ65" i="84"/>
  <c r="AK65" i="84"/>
  <c r="AT65" i="84" s="1"/>
  <c r="AR71" i="95"/>
  <c r="Y69" i="92"/>
  <c r="X69" i="92"/>
  <c r="AJ65" i="36"/>
  <c r="AK65" i="36"/>
  <c r="AT65" i="36" s="1"/>
  <c r="AJ62" i="36"/>
  <c r="AK62" i="36"/>
  <c r="AT62" i="36" s="1"/>
  <c r="AJ56" i="36"/>
  <c r="AK56" i="36"/>
  <c r="AT56" i="36" s="1"/>
  <c r="AJ44" i="36"/>
  <c r="AK44" i="36"/>
  <c r="AT44" i="36" s="1"/>
  <c r="AK38" i="36"/>
  <c r="AT38" i="36" s="1"/>
  <c r="AJ32" i="36"/>
  <c r="AK32" i="36"/>
  <c r="AT32" i="36" s="1"/>
  <c r="AJ26" i="36"/>
  <c r="AK26" i="36"/>
  <c r="AT26" i="36" s="1"/>
  <c r="AJ20" i="36"/>
  <c r="AK20" i="36"/>
  <c r="AT20" i="36" s="1"/>
  <c r="AJ14" i="36"/>
  <c r="AK14" i="36"/>
  <c r="AT14" i="36" s="1"/>
  <c r="AK8" i="36"/>
  <c r="AT8" i="36" s="1"/>
  <c r="AJ31" i="84"/>
  <c r="AK31" i="84"/>
  <c r="AT31" i="84" s="1"/>
  <c r="AJ66" i="84"/>
  <c r="AK66" i="84"/>
  <c r="AT66" i="84" s="1"/>
  <c r="AH70" i="34"/>
  <c r="AQ70" i="34" s="1"/>
  <c r="AI70" i="93"/>
  <c r="AN70" i="93"/>
  <c r="AI71" i="86"/>
  <c r="AN71" i="86"/>
  <c r="AK40" i="84"/>
  <c r="AT40" i="84" s="1"/>
  <c r="AJ40" i="84"/>
  <c r="AJ51" i="84"/>
  <c r="AK51" i="84"/>
  <c r="AT51" i="84" s="1"/>
  <c r="AS40" i="32"/>
  <c r="AL40" i="32"/>
  <c r="AU40" i="32" s="1"/>
  <c r="AR66" i="94"/>
  <c r="AJ47" i="84"/>
  <c r="AK47" i="84"/>
  <c r="AT47" i="84" s="1"/>
  <c r="AF68" i="45"/>
  <c r="AO68" i="45" s="1"/>
  <c r="AE68" i="45"/>
  <c r="W69" i="45"/>
  <c r="AG68" i="45"/>
  <c r="AP68" i="45" s="1"/>
  <c r="AG72" i="95"/>
  <c r="AP72" i="95" s="1"/>
  <c r="W73" i="95"/>
  <c r="AF72" i="95"/>
  <c r="AO72" i="95" s="1"/>
  <c r="AE72" i="95"/>
  <c r="AS27" i="32"/>
  <c r="AL27" i="32"/>
  <c r="AU27" i="32" s="1"/>
  <c r="AJ59" i="36"/>
  <c r="AK59" i="36"/>
  <c r="AT59" i="36" s="1"/>
  <c r="AJ47" i="36"/>
  <c r="AK47" i="36"/>
  <c r="AT47" i="36" s="1"/>
  <c r="AJ35" i="36"/>
  <c r="AK35" i="36"/>
  <c r="AT35" i="36" s="1"/>
  <c r="AJ17" i="36"/>
  <c r="AK17" i="36"/>
  <c r="AT17" i="36" s="1"/>
  <c r="AJ3" i="36"/>
  <c r="AB4" i="36"/>
  <c r="AK49" i="84"/>
  <c r="AT49" i="84" s="1"/>
  <c r="AJ49" i="84"/>
  <c r="AL60" i="84"/>
  <c r="AU60" i="84" s="1"/>
  <c r="AN68" i="46"/>
  <c r="AI68" i="46"/>
  <c r="AJ22" i="84"/>
  <c r="AK22" i="84"/>
  <c r="AT22" i="84" s="1"/>
  <c r="AS30" i="84"/>
  <c r="AJ5" i="84"/>
  <c r="AK5" i="84"/>
  <c r="AT5" i="84" s="1"/>
  <c r="AJ39" i="84"/>
  <c r="AK39" i="84"/>
  <c r="AT39" i="84" s="1"/>
  <c r="Z71" i="77"/>
  <c r="AR70" i="37"/>
  <c r="AS18" i="84"/>
  <c r="AL18" i="84"/>
  <c r="AU18" i="84" s="1"/>
  <c r="Y70" i="33"/>
  <c r="X70" i="33"/>
  <c r="Y71" i="30"/>
  <c r="X71" i="30"/>
  <c r="W71" i="87"/>
  <c r="AG70" i="87"/>
  <c r="AP70" i="87" s="1"/>
  <c r="AF70" i="87"/>
  <c r="AO70" i="87" s="1"/>
  <c r="AE70" i="87"/>
  <c r="AS15" i="32"/>
  <c r="AL15" i="32"/>
  <c r="AU15" i="32" s="1"/>
  <c r="Z71" i="42"/>
  <c r="AJ35" i="84"/>
  <c r="AK35" i="84"/>
  <c r="AT35" i="84" s="1"/>
  <c r="AS10" i="32"/>
  <c r="AL10" i="32"/>
  <c r="AU10" i="32" s="1"/>
  <c r="X71" i="31"/>
  <c r="Y71" i="31"/>
  <c r="AH67" i="27"/>
  <c r="AQ67" i="27" s="1"/>
  <c r="AS42" i="84"/>
  <c r="AL42" i="84"/>
  <c r="AU42" i="84" s="1"/>
  <c r="X71" i="90"/>
  <c r="Y71" i="90"/>
  <c r="AJ69" i="36"/>
  <c r="AS69" i="36" s="1"/>
  <c r="AK61" i="36"/>
  <c r="AT61" i="36" s="1"/>
  <c r="AJ61" i="36"/>
  <c r="AK55" i="36"/>
  <c r="AT55" i="36" s="1"/>
  <c r="AJ55" i="36"/>
  <c r="AK49" i="36"/>
  <c r="AT49" i="36" s="1"/>
  <c r="AJ49" i="36"/>
  <c r="AK43" i="36"/>
  <c r="AT43" i="36" s="1"/>
  <c r="AJ43" i="36"/>
  <c r="AJ31" i="36"/>
  <c r="AK31" i="36"/>
  <c r="AT31" i="36" s="1"/>
  <c r="AJ25" i="36"/>
  <c r="AK25" i="36"/>
  <c r="AT25" i="36" s="1"/>
  <c r="AJ13" i="36"/>
  <c r="AK13" i="36"/>
  <c r="AT13" i="36" s="1"/>
  <c r="AJ7" i="36"/>
  <c r="AK7" i="36"/>
  <c r="AT7" i="36" s="1"/>
  <c r="AJ37" i="84"/>
  <c r="AK37" i="84"/>
  <c r="AT37" i="84" s="1"/>
  <c r="AF70" i="34"/>
  <c r="AO70" i="34" s="1"/>
  <c r="W71" i="34"/>
  <c r="AG70" i="34"/>
  <c r="AP70" i="34" s="1"/>
  <c r="AE70" i="34"/>
  <c r="AJ24" i="84"/>
  <c r="AJ8" i="84"/>
  <c r="AJ53" i="36" l="1"/>
  <c r="AJ18" i="36"/>
  <c r="AJ36" i="36"/>
  <c r="AE67" i="94"/>
  <c r="AK50" i="36"/>
  <c r="AT50" i="36" s="1"/>
  <c r="AK19" i="36"/>
  <c r="AT19" i="36" s="1"/>
  <c r="AK37" i="36"/>
  <c r="AT37" i="36" s="1"/>
  <c r="AK29" i="36"/>
  <c r="AT29" i="36" s="1"/>
  <c r="AJ67" i="36"/>
  <c r="AG67" i="94"/>
  <c r="AP67" i="94" s="1"/>
  <c r="Z70" i="33"/>
  <c r="Z69" i="92"/>
  <c r="AE69" i="92" s="1"/>
  <c r="AJ15" i="36"/>
  <c r="AI73" i="91"/>
  <c r="AJ28" i="36"/>
  <c r="W68" i="94"/>
  <c r="AJ38" i="36"/>
  <c r="AK39" i="36"/>
  <c r="AT39" i="36" s="1"/>
  <c r="AK16" i="36"/>
  <c r="AT16" i="36" s="1"/>
  <c r="AJ66" i="36"/>
  <c r="Z71" i="31"/>
  <c r="Z72" i="38"/>
  <c r="AG70" i="82"/>
  <c r="AP70" i="82" s="1"/>
  <c r="W71" i="82"/>
  <c r="Y71" i="82" s="1"/>
  <c r="AK69" i="36"/>
  <c r="AT69" i="36" s="1"/>
  <c r="AI68" i="47"/>
  <c r="AL30" i="84"/>
  <c r="AU30" i="84" s="1"/>
  <c r="AE70" i="82"/>
  <c r="AJ8" i="36"/>
  <c r="AS8" i="36" s="1"/>
  <c r="Z69" i="46"/>
  <c r="AE69" i="46" s="1"/>
  <c r="Z69" i="78"/>
  <c r="W70" i="78" s="1"/>
  <c r="Z70" i="39"/>
  <c r="AS71" i="32"/>
  <c r="Z72" i="86"/>
  <c r="AG72" i="86" s="1"/>
  <c r="AP72" i="86" s="1"/>
  <c r="Z71" i="90"/>
  <c r="AF71" i="90" s="1"/>
  <c r="AO71" i="90" s="1"/>
  <c r="AU71" i="32"/>
  <c r="C11" i="32" s="1"/>
  <c r="AS37" i="84"/>
  <c r="AL37" i="84"/>
  <c r="AU37" i="84" s="1"/>
  <c r="AS23" i="36"/>
  <c r="AL23" i="36"/>
  <c r="AU23" i="36" s="1"/>
  <c r="AS24" i="84"/>
  <c r="AL24" i="84"/>
  <c r="AU24" i="84" s="1"/>
  <c r="AS55" i="36"/>
  <c r="AL55" i="36"/>
  <c r="AU55" i="36" s="1"/>
  <c r="W72" i="31"/>
  <c r="AG71" i="31"/>
  <c r="AP71" i="31" s="1"/>
  <c r="AF71" i="31"/>
  <c r="AO71" i="31" s="1"/>
  <c r="AE71" i="31"/>
  <c r="Y71" i="87"/>
  <c r="X71" i="87"/>
  <c r="AF70" i="33"/>
  <c r="AO70" i="33" s="1"/>
  <c r="AG70" i="33"/>
  <c r="AP70" i="33" s="1"/>
  <c r="AE70" i="33"/>
  <c r="W71" i="33"/>
  <c r="AS17" i="36"/>
  <c r="AL17" i="36"/>
  <c r="AU17" i="36" s="1"/>
  <c r="AS59" i="36"/>
  <c r="AL59" i="36"/>
  <c r="AU59" i="36" s="1"/>
  <c r="AR71" i="86"/>
  <c r="AF69" i="92"/>
  <c r="AO69" i="92" s="1"/>
  <c r="AO71" i="92" s="1"/>
  <c r="AS29" i="84"/>
  <c r="AL29" i="84"/>
  <c r="AU29" i="84" s="1"/>
  <c r="AS38" i="84"/>
  <c r="AL38" i="84"/>
  <c r="AU38" i="84" s="1"/>
  <c r="AS29" i="36"/>
  <c r="AL29" i="36"/>
  <c r="AU29" i="36" s="1"/>
  <c r="AG69" i="78"/>
  <c r="AP69" i="78" s="1"/>
  <c r="AF69" i="78"/>
  <c r="AO69" i="78" s="1"/>
  <c r="AE69" i="78"/>
  <c r="AS59" i="84"/>
  <c r="AL59" i="84"/>
  <c r="AU59" i="84" s="1"/>
  <c r="AE68" i="74"/>
  <c r="W69" i="74"/>
  <c r="AF68" i="74"/>
  <c r="AO68" i="74" s="1"/>
  <c r="AG68" i="74"/>
  <c r="AP68" i="74" s="1"/>
  <c r="X70" i="43"/>
  <c r="Y70" i="43"/>
  <c r="AS46" i="84"/>
  <c r="AL46" i="84"/>
  <c r="AU46" i="84" s="1"/>
  <c r="AH72" i="86"/>
  <c r="AQ72" i="86" s="1"/>
  <c r="AS52" i="36"/>
  <c r="AL52" i="36"/>
  <c r="AU52" i="36" s="1"/>
  <c r="AG72" i="38"/>
  <c r="AP72" i="38" s="1"/>
  <c r="AE72" i="38"/>
  <c r="AF72" i="38"/>
  <c r="AO72" i="38" s="1"/>
  <c r="W73" i="38"/>
  <c r="AS12" i="36"/>
  <c r="AL12" i="36"/>
  <c r="AU12" i="36" s="1"/>
  <c r="AS30" i="36"/>
  <c r="AL30" i="36"/>
  <c r="AU30" i="36" s="1"/>
  <c r="AS48" i="36"/>
  <c r="AL48" i="36"/>
  <c r="AU48" i="36" s="1"/>
  <c r="AS66" i="36"/>
  <c r="AL66" i="36"/>
  <c r="AU66" i="36" s="1"/>
  <c r="AH70" i="39"/>
  <c r="AQ70" i="39" s="1"/>
  <c r="AI71" i="85"/>
  <c r="AN71" i="85"/>
  <c r="X68" i="75"/>
  <c r="Y68" i="75"/>
  <c r="AN70" i="41"/>
  <c r="AI70" i="41"/>
  <c r="AS19" i="36"/>
  <c r="AS49" i="84"/>
  <c r="AL49" i="84"/>
  <c r="AU49" i="84" s="1"/>
  <c r="AS44" i="36"/>
  <c r="AL44" i="36"/>
  <c r="AU44" i="36" s="1"/>
  <c r="AH71" i="93"/>
  <c r="AQ71" i="93" s="1"/>
  <c r="AS63" i="84"/>
  <c r="AL63" i="84"/>
  <c r="AU63" i="84" s="1"/>
  <c r="AS32" i="84"/>
  <c r="AL32" i="84"/>
  <c r="AU32" i="84" s="1"/>
  <c r="AI70" i="81"/>
  <c r="AN70" i="81"/>
  <c r="AE72" i="86"/>
  <c r="AS28" i="84"/>
  <c r="AL28" i="84"/>
  <c r="AU28" i="84" s="1"/>
  <c r="AS19" i="84"/>
  <c r="AL19" i="84"/>
  <c r="AU19" i="84" s="1"/>
  <c r="AS16" i="36"/>
  <c r="AL16" i="36"/>
  <c r="AU16" i="36" s="1"/>
  <c r="AS34" i="36"/>
  <c r="AL34" i="36"/>
  <c r="AU34" i="36" s="1"/>
  <c r="AS17" i="84"/>
  <c r="AL17" i="84"/>
  <c r="AU17" i="84" s="1"/>
  <c r="AS21" i="84"/>
  <c r="AL21" i="84"/>
  <c r="AU21" i="84" s="1"/>
  <c r="AG69" i="46"/>
  <c r="AP69" i="46" s="1"/>
  <c r="AG70" i="39"/>
  <c r="AP70" i="39" s="1"/>
  <c r="AE70" i="39"/>
  <c r="AF70" i="39"/>
  <c r="AO70" i="39" s="1"/>
  <c r="W71" i="39"/>
  <c r="AR70" i="31"/>
  <c r="Y68" i="89"/>
  <c r="X68" i="89"/>
  <c r="W70" i="47"/>
  <c r="AG69" i="47"/>
  <c r="AP69" i="47" s="1"/>
  <c r="AF69" i="47"/>
  <c r="AO69" i="47" s="1"/>
  <c r="AE69" i="47"/>
  <c r="AS43" i="36"/>
  <c r="AL43" i="36"/>
  <c r="AU43" i="36" s="1"/>
  <c r="AS61" i="36"/>
  <c r="AL61" i="36"/>
  <c r="AU61" i="36" s="1"/>
  <c r="AI70" i="87"/>
  <c r="AN70" i="87"/>
  <c r="AS22" i="84"/>
  <c r="AL22" i="84"/>
  <c r="AU22" i="84" s="1"/>
  <c r="AS35" i="36"/>
  <c r="AL35" i="36"/>
  <c r="AU35" i="36" s="1"/>
  <c r="AS47" i="84"/>
  <c r="AL47" i="84"/>
  <c r="AU47" i="84" s="1"/>
  <c r="AS51" i="84"/>
  <c r="AL51" i="84"/>
  <c r="AU51" i="84" s="1"/>
  <c r="AR70" i="93"/>
  <c r="AS12" i="84"/>
  <c r="AL12" i="84"/>
  <c r="AU12" i="84" s="1"/>
  <c r="AS67" i="84"/>
  <c r="AL67" i="84"/>
  <c r="AU67" i="84" s="1"/>
  <c r="AS10" i="84"/>
  <c r="AL10" i="84"/>
  <c r="AU10" i="84" s="1"/>
  <c r="Y73" i="79"/>
  <c r="X73" i="79"/>
  <c r="AN68" i="88"/>
  <c r="AI68" i="88"/>
  <c r="AS13" i="84"/>
  <c r="AL13" i="84"/>
  <c r="AU13" i="84" s="1"/>
  <c r="AS41" i="36"/>
  <c r="AL41" i="36"/>
  <c r="AU41" i="36" s="1"/>
  <c r="AR69" i="39"/>
  <c r="AS15" i="84"/>
  <c r="AL15" i="84"/>
  <c r="AU15" i="84" s="1"/>
  <c r="AS23" i="84"/>
  <c r="AL23" i="84"/>
  <c r="AU23" i="84" s="1"/>
  <c r="AI69" i="43"/>
  <c r="AN69" i="43"/>
  <c r="AR68" i="47"/>
  <c r="AS58" i="36"/>
  <c r="AL58" i="36"/>
  <c r="AU58" i="36" s="1"/>
  <c r="AH69" i="29"/>
  <c r="AQ69" i="29" s="1"/>
  <c r="AS7" i="84"/>
  <c r="AL7" i="84"/>
  <c r="AU7" i="84" s="1"/>
  <c r="AS18" i="36"/>
  <c r="AL18" i="36"/>
  <c r="AU18" i="36" s="1"/>
  <c r="AS36" i="36"/>
  <c r="AL36" i="36"/>
  <c r="AU36" i="36" s="1"/>
  <c r="AS54" i="36"/>
  <c r="AL54" i="36"/>
  <c r="AU54" i="36" s="1"/>
  <c r="AI67" i="75"/>
  <c r="AN67" i="75"/>
  <c r="AS45" i="84"/>
  <c r="AL45" i="84"/>
  <c r="AU45" i="84" s="1"/>
  <c r="AS44" i="84"/>
  <c r="AL44" i="84"/>
  <c r="AU44" i="84" s="1"/>
  <c r="AS11" i="84"/>
  <c r="AL11" i="84"/>
  <c r="AU11" i="84" s="1"/>
  <c r="AS39" i="84"/>
  <c r="AL39" i="84"/>
  <c r="AU39" i="84" s="1"/>
  <c r="AS20" i="84"/>
  <c r="AL20" i="84"/>
  <c r="AU20" i="84" s="1"/>
  <c r="AS5" i="36"/>
  <c r="AL5" i="36"/>
  <c r="AU5" i="36" s="1"/>
  <c r="AS22" i="36"/>
  <c r="AL22" i="36"/>
  <c r="AU22" i="36" s="1"/>
  <c r="AS40" i="36"/>
  <c r="AL40" i="36"/>
  <c r="AU40" i="36" s="1"/>
  <c r="Z69" i="29"/>
  <c r="AI69" i="36"/>
  <c r="AN69" i="36"/>
  <c r="AN71" i="36" s="1"/>
  <c r="AH70" i="83"/>
  <c r="AQ70" i="83" s="1"/>
  <c r="AR68" i="78"/>
  <c r="AH74" i="91"/>
  <c r="AQ74" i="91" s="1"/>
  <c r="AS41" i="84"/>
  <c r="AL41" i="84"/>
  <c r="AU41" i="84" s="1"/>
  <c r="AR70" i="30"/>
  <c r="AS50" i="84"/>
  <c r="AL50" i="84"/>
  <c r="AU50" i="84" s="1"/>
  <c r="AN67" i="89"/>
  <c r="AI67" i="89"/>
  <c r="X73" i="26"/>
  <c r="Y73" i="26"/>
  <c r="AN67" i="94"/>
  <c r="AI67" i="94"/>
  <c r="AI70" i="34"/>
  <c r="AN70" i="34"/>
  <c r="AS37" i="36"/>
  <c r="AL37" i="36"/>
  <c r="AU37" i="36" s="1"/>
  <c r="AH71" i="90"/>
  <c r="AQ71" i="90" s="1"/>
  <c r="AH71" i="30"/>
  <c r="AQ71" i="30" s="1"/>
  <c r="AS58" i="84"/>
  <c r="AL58" i="84"/>
  <c r="AU58" i="84" s="1"/>
  <c r="AS25" i="84"/>
  <c r="AL25" i="84"/>
  <c r="AU25" i="84" s="1"/>
  <c r="AS57" i="36"/>
  <c r="AL57" i="36"/>
  <c r="AU57" i="36" s="1"/>
  <c r="AS7" i="36"/>
  <c r="AL7" i="36"/>
  <c r="AU7" i="36" s="1"/>
  <c r="Z71" i="30"/>
  <c r="AJ4" i="36"/>
  <c r="AK4" i="36"/>
  <c r="AT4" i="36" s="1"/>
  <c r="AS32" i="36"/>
  <c r="AL32" i="36"/>
  <c r="AU32" i="36" s="1"/>
  <c r="AS65" i="36"/>
  <c r="AL65" i="36"/>
  <c r="AU65" i="36" s="1"/>
  <c r="AR69" i="33"/>
  <c r="X69" i="88"/>
  <c r="Y69" i="88"/>
  <c r="Z71" i="93"/>
  <c r="AS45" i="36"/>
  <c r="AL45" i="36"/>
  <c r="AU45" i="36" s="1"/>
  <c r="AS27" i="84"/>
  <c r="AL27" i="84"/>
  <c r="AU27" i="84" s="1"/>
  <c r="AS62" i="84"/>
  <c r="AL62" i="84"/>
  <c r="AU62" i="84" s="1"/>
  <c r="AS49" i="36"/>
  <c r="AL49" i="36"/>
  <c r="AU49" i="36" s="1"/>
  <c r="AH70" i="33"/>
  <c r="AQ70" i="33" s="1"/>
  <c r="AS65" i="84"/>
  <c r="AL65" i="84"/>
  <c r="AU65" i="84" s="1"/>
  <c r="AS11" i="36"/>
  <c r="AL11" i="36"/>
  <c r="AU11" i="36" s="1"/>
  <c r="AS53" i="36"/>
  <c r="AL53" i="36"/>
  <c r="AU53" i="36" s="1"/>
  <c r="AN67" i="27"/>
  <c r="AI67" i="27"/>
  <c r="AH69" i="78"/>
  <c r="AQ69" i="78" s="1"/>
  <c r="AS56" i="84"/>
  <c r="AL56" i="84"/>
  <c r="AU56" i="84" s="1"/>
  <c r="AS61" i="84"/>
  <c r="AL61" i="84"/>
  <c r="AU61" i="84" s="1"/>
  <c r="AS64" i="84"/>
  <c r="AL64" i="84"/>
  <c r="AU64" i="84" s="1"/>
  <c r="AI68" i="35"/>
  <c r="AN68" i="35"/>
  <c r="Y71" i="81"/>
  <c r="X71" i="81"/>
  <c r="AS26" i="84"/>
  <c r="AL26" i="84"/>
  <c r="AU26" i="84" s="1"/>
  <c r="AS55" i="84"/>
  <c r="AL55" i="84"/>
  <c r="AU55" i="84" s="1"/>
  <c r="AS46" i="36"/>
  <c r="AL46" i="36"/>
  <c r="AU46" i="36" s="1"/>
  <c r="AS64" i="36"/>
  <c r="AL64" i="36"/>
  <c r="AU64" i="36" s="1"/>
  <c r="Z74" i="91"/>
  <c r="AS6" i="36"/>
  <c r="AL6" i="36"/>
  <c r="AU6" i="36" s="1"/>
  <c r="AS24" i="36"/>
  <c r="AL24" i="36"/>
  <c r="AU24" i="36" s="1"/>
  <c r="AS42" i="36"/>
  <c r="AL42" i="36"/>
  <c r="AU42" i="36" s="1"/>
  <c r="AS60" i="36"/>
  <c r="AL60" i="36"/>
  <c r="AU60" i="36" s="1"/>
  <c r="AR70" i="90"/>
  <c r="AJ4" i="84"/>
  <c r="AK4" i="84"/>
  <c r="AT4" i="84" s="1"/>
  <c r="AT71" i="84" s="1"/>
  <c r="AS48" i="84"/>
  <c r="AL48" i="84"/>
  <c r="AU48" i="84" s="1"/>
  <c r="AS9" i="84"/>
  <c r="AL9" i="84"/>
  <c r="AU9" i="84" s="1"/>
  <c r="AS14" i="84"/>
  <c r="AL14" i="84"/>
  <c r="AU14" i="84" s="1"/>
  <c r="Y72" i="73"/>
  <c r="X72" i="73"/>
  <c r="Y72" i="37"/>
  <c r="X72" i="37"/>
  <c r="AS26" i="36"/>
  <c r="AL26" i="36"/>
  <c r="AU26" i="36" s="1"/>
  <c r="AS62" i="36"/>
  <c r="AL62" i="36"/>
  <c r="AU62" i="36" s="1"/>
  <c r="AS21" i="36"/>
  <c r="AL21" i="36"/>
  <c r="AU21" i="36" s="1"/>
  <c r="AS39" i="36"/>
  <c r="AR71" i="38"/>
  <c r="AS16" i="84"/>
  <c r="AL16" i="84"/>
  <c r="AU16" i="84" s="1"/>
  <c r="AR68" i="92"/>
  <c r="AS25" i="36"/>
  <c r="AL25" i="36"/>
  <c r="AU25" i="36" s="1"/>
  <c r="AS5" i="84"/>
  <c r="AL5" i="84"/>
  <c r="AU5" i="84" s="1"/>
  <c r="AR68" i="46"/>
  <c r="AN72" i="95"/>
  <c r="AI72" i="95"/>
  <c r="X69" i="45"/>
  <c r="Y69" i="45"/>
  <c r="AS40" i="84"/>
  <c r="AL40" i="84"/>
  <c r="AU40" i="84" s="1"/>
  <c r="AS66" i="84"/>
  <c r="AL66" i="84"/>
  <c r="AU66" i="84" s="1"/>
  <c r="AS14" i="36"/>
  <c r="AL14" i="36"/>
  <c r="AU14" i="36" s="1"/>
  <c r="AS50" i="36"/>
  <c r="AL50" i="36"/>
  <c r="AU50" i="36" s="1"/>
  <c r="AN72" i="79"/>
  <c r="AI72" i="79"/>
  <c r="AS9" i="36"/>
  <c r="AL9" i="36"/>
  <c r="AU9" i="36" s="1"/>
  <c r="AS27" i="36"/>
  <c r="AL27" i="36"/>
  <c r="AU27" i="36" s="1"/>
  <c r="AS63" i="36"/>
  <c r="AL63" i="36"/>
  <c r="AU63" i="36" s="1"/>
  <c r="AR68" i="29"/>
  <c r="AG71" i="25"/>
  <c r="AP71" i="25" s="1"/>
  <c r="AF71" i="25"/>
  <c r="AO71" i="25" s="1"/>
  <c r="AE71" i="25"/>
  <c r="W72" i="25"/>
  <c r="AS68" i="84"/>
  <c r="AL68" i="84"/>
  <c r="AU68" i="84" s="1"/>
  <c r="Y69" i="35"/>
  <c r="X69" i="35"/>
  <c r="X71" i="34"/>
  <c r="Y71" i="34"/>
  <c r="AS35" i="84"/>
  <c r="AL35" i="84"/>
  <c r="AU35" i="84" s="1"/>
  <c r="AS3" i="36"/>
  <c r="AL3" i="36"/>
  <c r="AU3" i="36" s="1"/>
  <c r="AS47" i="36"/>
  <c r="AL47" i="36"/>
  <c r="AU47" i="36" s="1"/>
  <c r="AH69" i="92"/>
  <c r="AQ69" i="92" s="1"/>
  <c r="AQ71" i="92" s="1"/>
  <c r="AZ3" i="92"/>
  <c r="AX6" i="92" s="1"/>
  <c r="S6" i="92" s="1"/>
  <c r="AC6" i="92" s="1"/>
  <c r="AB7" i="92" s="1"/>
  <c r="AX39" i="92"/>
  <c r="S39" i="92" s="1"/>
  <c r="AC39" i="92" s="1"/>
  <c r="AB40" i="92" s="1"/>
  <c r="AX41" i="92"/>
  <c r="S41" i="92" s="1"/>
  <c r="AC41" i="92" s="1"/>
  <c r="AB42" i="92" s="1"/>
  <c r="AX53" i="92"/>
  <c r="S53" i="92" s="1"/>
  <c r="AC53" i="92" s="1"/>
  <c r="AB54" i="92" s="1"/>
  <c r="AX66" i="92"/>
  <c r="S66" i="92" s="1"/>
  <c r="AC66" i="92" s="1"/>
  <c r="AB67" i="92" s="1"/>
  <c r="AX64" i="92"/>
  <c r="S64" i="92" s="1"/>
  <c r="AC64" i="92" s="1"/>
  <c r="AB65" i="92" s="1"/>
  <c r="AS8" i="84"/>
  <c r="AL8" i="84"/>
  <c r="AU8" i="84" s="1"/>
  <c r="AS13" i="36"/>
  <c r="AL13" i="36"/>
  <c r="AU13" i="36" s="1"/>
  <c r="AS31" i="36"/>
  <c r="AL31" i="36"/>
  <c r="AU31" i="36" s="1"/>
  <c r="AH71" i="31"/>
  <c r="AQ71" i="31" s="1"/>
  <c r="W72" i="42"/>
  <c r="AG71" i="42"/>
  <c r="AP71" i="42" s="1"/>
  <c r="AF71" i="42"/>
  <c r="AO71" i="42" s="1"/>
  <c r="AE71" i="42"/>
  <c r="AG71" i="77"/>
  <c r="AP71" i="77" s="1"/>
  <c r="AF71" i="77"/>
  <c r="AO71" i="77" s="1"/>
  <c r="AE71" i="77"/>
  <c r="W72" i="77"/>
  <c r="X73" i="95"/>
  <c r="Y73" i="95"/>
  <c r="AN68" i="45"/>
  <c r="AI68" i="45"/>
  <c r="AS31" i="84"/>
  <c r="AL31" i="84"/>
  <c r="AU31" i="84" s="1"/>
  <c r="AS20" i="36"/>
  <c r="AL20" i="36"/>
  <c r="AU20" i="36" s="1"/>
  <c r="AS38" i="36"/>
  <c r="AL38" i="36"/>
  <c r="AU38" i="36" s="1"/>
  <c r="AS56" i="36"/>
  <c r="AL56" i="36"/>
  <c r="AU56" i="36" s="1"/>
  <c r="AS33" i="84"/>
  <c r="AL33" i="84"/>
  <c r="AU33" i="84" s="1"/>
  <c r="AS67" i="36"/>
  <c r="AL67" i="36"/>
  <c r="AU67" i="36" s="1"/>
  <c r="X68" i="27"/>
  <c r="Y68" i="27"/>
  <c r="AS52" i="84"/>
  <c r="AL52" i="84"/>
  <c r="AU52" i="84" s="1"/>
  <c r="AS15" i="36"/>
  <c r="AL15" i="36"/>
  <c r="AU15" i="36" s="1"/>
  <c r="AS33" i="36"/>
  <c r="AL33" i="36"/>
  <c r="AU33" i="36" s="1"/>
  <c r="AS51" i="36"/>
  <c r="AL51" i="36"/>
  <c r="AU51" i="36" s="1"/>
  <c r="AS68" i="36"/>
  <c r="AL68" i="36"/>
  <c r="AU68" i="36" s="1"/>
  <c r="AL69" i="84"/>
  <c r="AU69" i="84" s="1"/>
  <c r="AR73" i="91"/>
  <c r="AS10" i="36"/>
  <c r="AL10" i="36"/>
  <c r="AU10" i="36" s="1"/>
  <c r="AS28" i="36"/>
  <c r="AL28" i="36"/>
  <c r="AU28" i="36" s="1"/>
  <c r="AH72" i="38"/>
  <c r="AQ72" i="38" s="1"/>
  <c r="AS53" i="84"/>
  <c r="AL53" i="84"/>
  <c r="AU53" i="84" s="1"/>
  <c r="Z70" i="83"/>
  <c r="AS57" i="84"/>
  <c r="AL57" i="84"/>
  <c r="AU57" i="84" s="1"/>
  <c r="AH69" i="46"/>
  <c r="AQ69" i="46" s="1"/>
  <c r="AS43" i="84"/>
  <c r="AL43" i="84"/>
  <c r="AU43" i="84" s="1"/>
  <c r="AS3" i="84"/>
  <c r="AL3" i="84"/>
  <c r="AU3" i="84" s="1"/>
  <c r="AR69" i="83"/>
  <c r="Y72" i="85"/>
  <c r="X72" i="85"/>
  <c r="AS34" i="84"/>
  <c r="AL34" i="84"/>
  <c r="AU34" i="84" s="1"/>
  <c r="AH69" i="47"/>
  <c r="AQ69" i="47" s="1"/>
  <c r="AI71" i="73"/>
  <c r="AN71" i="73"/>
  <c r="AI72" i="26"/>
  <c r="AN72" i="26"/>
  <c r="X71" i="41"/>
  <c r="Y71" i="41"/>
  <c r="X68" i="94"/>
  <c r="Y68" i="94"/>
  <c r="AI71" i="37"/>
  <c r="AN71" i="37"/>
  <c r="W70" i="46" l="1"/>
  <c r="AX63" i="92"/>
  <c r="S63" i="92" s="1"/>
  <c r="AC63" i="92" s="1"/>
  <c r="AB64" i="92" s="1"/>
  <c r="AX23" i="92"/>
  <c r="S23" i="92" s="1"/>
  <c r="AC23" i="92" s="1"/>
  <c r="AB24" i="92" s="1"/>
  <c r="AL19" i="36"/>
  <c r="AU19" i="36" s="1"/>
  <c r="AL39" i="36"/>
  <c r="AU39" i="36" s="1"/>
  <c r="X71" i="82"/>
  <c r="AH71" i="82" s="1"/>
  <c r="AQ71" i="82" s="1"/>
  <c r="AX69" i="92"/>
  <c r="S69" i="92" s="1"/>
  <c r="AC69" i="92" s="1"/>
  <c r="AX52" i="92"/>
  <c r="S52" i="92" s="1"/>
  <c r="AC52" i="92" s="1"/>
  <c r="AB53" i="92" s="1"/>
  <c r="AF69" i="46"/>
  <c r="AO69" i="46" s="1"/>
  <c r="AG69" i="92"/>
  <c r="AP69" i="92" s="1"/>
  <c r="AP71" i="92" s="1"/>
  <c r="AX51" i="92"/>
  <c r="S51" i="92" s="1"/>
  <c r="AC51" i="92" s="1"/>
  <c r="AB52" i="92" s="1"/>
  <c r="AT71" i="36"/>
  <c r="AX40" i="92"/>
  <c r="S40" i="92" s="1"/>
  <c r="AC40" i="92" s="1"/>
  <c r="AB41" i="92" s="1"/>
  <c r="AX22" i="92"/>
  <c r="S22" i="92" s="1"/>
  <c r="AC22" i="92" s="1"/>
  <c r="AB23" i="92" s="1"/>
  <c r="Z69" i="35"/>
  <c r="Z72" i="73"/>
  <c r="AX47" i="92"/>
  <c r="S47" i="92" s="1"/>
  <c r="AC47" i="92" s="1"/>
  <c r="AB48" i="92" s="1"/>
  <c r="AX33" i="92"/>
  <c r="S33" i="92" s="1"/>
  <c r="AC33" i="92" s="1"/>
  <c r="AB34" i="92" s="1"/>
  <c r="AJ34" i="92" s="1"/>
  <c r="AX59" i="92"/>
  <c r="S59" i="92" s="1"/>
  <c r="AC59" i="92" s="1"/>
  <c r="AB60" i="92" s="1"/>
  <c r="Z68" i="27"/>
  <c r="AX58" i="92"/>
  <c r="S58" i="92" s="1"/>
  <c r="AC58" i="92" s="1"/>
  <c r="AB59" i="92" s="1"/>
  <c r="AX46" i="92"/>
  <c r="S46" i="92" s="1"/>
  <c r="AC46" i="92" s="1"/>
  <c r="AB47" i="92" s="1"/>
  <c r="AX30" i="92"/>
  <c r="S30" i="92" s="1"/>
  <c r="AC30" i="92" s="1"/>
  <c r="AB31" i="92" s="1"/>
  <c r="AL8" i="36"/>
  <c r="AU8" i="36" s="1"/>
  <c r="AI70" i="82"/>
  <c r="AX57" i="92"/>
  <c r="S57" i="92" s="1"/>
  <c r="AC57" i="92" s="1"/>
  <c r="AB58" i="92" s="1"/>
  <c r="AX45" i="92"/>
  <c r="S45" i="92" s="1"/>
  <c r="AC45" i="92" s="1"/>
  <c r="AB46" i="92" s="1"/>
  <c r="AX29" i="92"/>
  <c r="S29" i="92" s="1"/>
  <c r="AC29" i="92" s="1"/>
  <c r="AB30" i="92" s="1"/>
  <c r="AX21" i="92"/>
  <c r="S21" i="92" s="1"/>
  <c r="AC21" i="92" s="1"/>
  <c r="AB22" i="92" s="1"/>
  <c r="W73" i="86"/>
  <c r="X73" i="86" s="1"/>
  <c r="AX67" i="92"/>
  <c r="S67" i="92" s="1"/>
  <c r="AC67" i="92" s="1"/>
  <c r="AB68" i="92" s="1"/>
  <c r="AX62" i="92"/>
  <c r="S62" i="92" s="1"/>
  <c r="AC62" i="92" s="1"/>
  <c r="AB63" i="92" s="1"/>
  <c r="AX56" i="92"/>
  <c r="S56" i="92" s="1"/>
  <c r="AC56" i="92" s="1"/>
  <c r="AB57" i="92" s="1"/>
  <c r="AX50" i="92"/>
  <c r="S50" i="92" s="1"/>
  <c r="AC50" i="92" s="1"/>
  <c r="AB51" i="92" s="1"/>
  <c r="AJ51" i="92" s="1"/>
  <c r="AX44" i="92"/>
  <c r="S44" i="92" s="1"/>
  <c r="AC44" i="92" s="1"/>
  <c r="AB45" i="92" s="1"/>
  <c r="AX36" i="92"/>
  <c r="S36" i="92" s="1"/>
  <c r="AC36" i="92" s="1"/>
  <c r="AB37" i="92" s="1"/>
  <c r="AJ37" i="92" s="1"/>
  <c r="AX28" i="92"/>
  <c r="S28" i="92" s="1"/>
  <c r="AC28" i="92" s="1"/>
  <c r="AB29" i="92" s="1"/>
  <c r="AX18" i="92"/>
  <c r="S18" i="92" s="1"/>
  <c r="AC18" i="92" s="1"/>
  <c r="AB19" i="92" s="1"/>
  <c r="AN70" i="82"/>
  <c r="Z68" i="89"/>
  <c r="AE68" i="89" s="1"/>
  <c r="AF72" i="86"/>
  <c r="AO72" i="86" s="1"/>
  <c r="AX65" i="92"/>
  <c r="S65" i="92" s="1"/>
  <c r="AC65" i="92" s="1"/>
  <c r="AB66" i="92" s="1"/>
  <c r="AJ66" i="92" s="1"/>
  <c r="AX61" i="92"/>
  <c r="S61" i="92" s="1"/>
  <c r="AC61" i="92" s="1"/>
  <c r="AB62" i="92" s="1"/>
  <c r="AX55" i="92"/>
  <c r="S55" i="92" s="1"/>
  <c r="AC55" i="92" s="1"/>
  <c r="AB56" i="92" s="1"/>
  <c r="AX49" i="92"/>
  <c r="S49" i="92" s="1"/>
  <c r="AC49" i="92" s="1"/>
  <c r="AB50" i="92" s="1"/>
  <c r="AX43" i="92"/>
  <c r="S43" i="92" s="1"/>
  <c r="AC43" i="92" s="1"/>
  <c r="AB44" i="92" s="1"/>
  <c r="AX35" i="92"/>
  <c r="S35" i="92" s="1"/>
  <c r="AC35" i="92" s="1"/>
  <c r="AB36" i="92" s="1"/>
  <c r="AX27" i="92"/>
  <c r="S27" i="92" s="1"/>
  <c r="AC27" i="92" s="1"/>
  <c r="AB28" i="92" s="1"/>
  <c r="AJ28" i="92" s="1"/>
  <c r="AX16" i="92"/>
  <c r="S16" i="92" s="1"/>
  <c r="AC16" i="92" s="1"/>
  <c r="AB17" i="92" s="1"/>
  <c r="Z73" i="79"/>
  <c r="AX68" i="92"/>
  <c r="S68" i="92" s="1"/>
  <c r="AC68" i="92" s="1"/>
  <c r="AB69" i="92" s="1"/>
  <c r="AX60" i="92"/>
  <c r="S60" i="92" s="1"/>
  <c r="AC60" i="92" s="1"/>
  <c r="AB61" i="92" s="1"/>
  <c r="AJ61" i="92" s="1"/>
  <c r="AX54" i="92"/>
  <c r="S54" i="92" s="1"/>
  <c r="AC54" i="92" s="1"/>
  <c r="AB55" i="92" s="1"/>
  <c r="AX48" i="92"/>
  <c r="S48" i="92" s="1"/>
  <c r="AC48" i="92" s="1"/>
  <c r="AB49" i="92" s="1"/>
  <c r="AJ49" i="92" s="1"/>
  <c r="AX42" i="92"/>
  <c r="S42" i="92" s="1"/>
  <c r="AC42" i="92" s="1"/>
  <c r="AB43" i="92" s="1"/>
  <c r="AX34" i="92"/>
  <c r="S34" i="92" s="1"/>
  <c r="AC34" i="92" s="1"/>
  <c r="AB35" i="92" s="1"/>
  <c r="AX24" i="92"/>
  <c r="S24" i="92" s="1"/>
  <c r="AC24" i="92" s="1"/>
  <c r="AB25" i="92" s="1"/>
  <c r="AX8" i="92"/>
  <c r="S8" i="92" s="1"/>
  <c r="AC8" i="92" s="1"/>
  <c r="AB9" i="92" s="1"/>
  <c r="AK9" i="92" s="1"/>
  <c r="AT9" i="92" s="1"/>
  <c r="Z72" i="85"/>
  <c r="W72" i="90"/>
  <c r="Y72" i="90" s="1"/>
  <c r="AX15" i="92"/>
  <c r="S15" i="92" s="1"/>
  <c r="AC15" i="92" s="1"/>
  <c r="AB16" i="92" s="1"/>
  <c r="Z70" i="43"/>
  <c r="AE71" i="90"/>
  <c r="AX14" i="92"/>
  <c r="S14" i="92" s="1"/>
  <c r="AC14" i="92" s="1"/>
  <c r="AB15" i="92" s="1"/>
  <c r="AJ15" i="92" s="1"/>
  <c r="AG71" i="90"/>
  <c r="AP71" i="90" s="1"/>
  <c r="AX38" i="92"/>
  <c r="S38" i="92" s="1"/>
  <c r="AC38" i="92" s="1"/>
  <c r="AB39" i="92" s="1"/>
  <c r="AJ39" i="92" s="1"/>
  <c r="AX32" i="92"/>
  <c r="S32" i="92" s="1"/>
  <c r="AC32" i="92" s="1"/>
  <c r="AB33" i="92" s="1"/>
  <c r="AX26" i="92"/>
  <c r="S26" i="92" s="1"/>
  <c r="AC26" i="92" s="1"/>
  <c r="AB27" i="92" s="1"/>
  <c r="AX20" i="92"/>
  <c r="S20" i="92" s="1"/>
  <c r="AC20" i="92" s="1"/>
  <c r="AB21" i="92" s="1"/>
  <c r="AX12" i="92"/>
  <c r="S12" i="92" s="1"/>
  <c r="AC12" i="92" s="1"/>
  <c r="AB13" i="92" s="1"/>
  <c r="AK13" i="92" s="1"/>
  <c r="AT13" i="92" s="1"/>
  <c r="Z72" i="37"/>
  <c r="Z71" i="81"/>
  <c r="AE71" i="81" s="1"/>
  <c r="AX37" i="92"/>
  <c r="S37" i="92" s="1"/>
  <c r="AC37" i="92" s="1"/>
  <c r="AB38" i="92" s="1"/>
  <c r="AX31" i="92"/>
  <c r="S31" i="92" s="1"/>
  <c r="AC31" i="92" s="1"/>
  <c r="AB32" i="92" s="1"/>
  <c r="AX25" i="92"/>
  <c r="S25" i="92" s="1"/>
  <c r="AC25" i="92" s="1"/>
  <c r="AB26" i="92" s="1"/>
  <c r="AX19" i="92"/>
  <c r="S19" i="92" s="1"/>
  <c r="AC19" i="92" s="1"/>
  <c r="AB20" i="92" s="1"/>
  <c r="AJ20" i="92" s="1"/>
  <c r="AX11" i="92"/>
  <c r="S11" i="92" s="1"/>
  <c r="AC11" i="92" s="1"/>
  <c r="AB12" i="92" s="1"/>
  <c r="Z71" i="41"/>
  <c r="W72" i="41" s="1"/>
  <c r="AX5" i="92"/>
  <c r="S5" i="92" s="1"/>
  <c r="AC5" i="92" s="1"/>
  <c r="AB6" i="92" s="1"/>
  <c r="AK6" i="92" s="1"/>
  <c r="AT6" i="92" s="1"/>
  <c r="Z73" i="95"/>
  <c r="AG73" i="95" s="1"/>
  <c r="AP73" i="95" s="1"/>
  <c r="AX4" i="92"/>
  <c r="S4" i="92" s="1"/>
  <c r="AC4" i="92" s="1"/>
  <c r="AB5" i="92" s="1"/>
  <c r="AX17" i="92"/>
  <c r="S17" i="92" s="1"/>
  <c r="AC17" i="92" s="1"/>
  <c r="AB18" i="92" s="1"/>
  <c r="AJ18" i="92" s="1"/>
  <c r="AX10" i="92"/>
  <c r="S10" i="92" s="1"/>
  <c r="AC10" i="92" s="1"/>
  <c r="AB11" i="92" s="1"/>
  <c r="AG72" i="85"/>
  <c r="AP72" i="85" s="1"/>
  <c r="AF72" i="85"/>
  <c r="AO72" i="85" s="1"/>
  <c r="AE72" i="85"/>
  <c r="W73" i="85"/>
  <c r="W74" i="79"/>
  <c r="AG73" i="79"/>
  <c r="AP73" i="79" s="1"/>
  <c r="AF73" i="79"/>
  <c r="AO73" i="79" s="1"/>
  <c r="AE73" i="79"/>
  <c r="AK7" i="92"/>
  <c r="AT7" i="92" s="1"/>
  <c r="AG69" i="35"/>
  <c r="AP69" i="35" s="1"/>
  <c r="AE69" i="35"/>
  <c r="W70" i="35"/>
  <c r="AF69" i="35"/>
  <c r="AO69" i="35" s="1"/>
  <c r="AF73" i="95"/>
  <c r="AO73" i="95" s="1"/>
  <c r="W74" i="95"/>
  <c r="W69" i="89"/>
  <c r="W69" i="27"/>
  <c r="AG68" i="27"/>
  <c r="AP68" i="27" s="1"/>
  <c r="AF68" i="27"/>
  <c r="AO68" i="27" s="1"/>
  <c r="AE68" i="27"/>
  <c r="AJ65" i="92"/>
  <c r="AK65" i="92"/>
  <c r="AT65" i="92" s="1"/>
  <c r="AK60" i="92"/>
  <c r="AT60" i="92" s="1"/>
  <c r="AJ54" i="92"/>
  <c r="AK54" i="92"/>
  <c r="AT54" i="92" s="1"/>
  <c r="AK48" i="92"/>
  <c r="AT48" i="92" s="1"/>
  <c r="AJ42" i="92"/>
  <c r="AK42" i="92"/>
  <c r="AT42" i="92" s="1"/>
  <c r="AK36" i="92"/>
  <c r="AT36" i="92" s="1"/>
  <c r="AJ30" i="92"/>
  <c r="AK30" i="92"/>
  <c r="AT30" i="92" s="1"/>
  <c r="AJ24" i="92"/>
  <c r="AK24" i="92"/>
  <c r="AT24" i="92" s="1"/>
  <c r="AK12" i="92"/>
  <c r="AT12" i="92" s="1"/>
  <c r="AJ6" i="92"/>
  <c r="AH71" i="34"/>
  <c r="AQ71" i="34" s="1"/>
  <c r="AG72" i="73"/>
  <c r="AP72" i="73" s="1"/>
  <c r="AF72" i="73"/>
  <c r="AO72" i="73" s="1"/>
  <c r="AE72" i="73"/>
  <c r="W73" i="73"/>
  <c r="W72" i="81"/>
  <c r="AN72" i="86"/>
  <c r="AI72" i="86"/>
  <c r="AH68" i="75"/>
  <c r="AQ68" i="75" s="1"/>
  <c r="Y70" i="78"/>
  <c r="X70" i="78"/>
  <c r="AN69" i="92"/>
  <c r="AN71" i="92" s="1"/>
  <c r="AI69" i="92"/>
  <c r="AH68" i="94"/>
  <c r="AQ68" i="94" s="1"/>
  <c r="AR72" i="26"/>
  <c r="AR68" i="45"/>
  <c r="Y72" i="77"/>
  <c r="X72" i="77"/>
  <c r="AJ67" i="92"/>
  <c r="AK67" i="92"/>
  <c r="AT67" i="92" s="1"/>
  <c r="AJ59" i="92"/>
  <c r="AK59" i="92"/>
  <c r="AT59" i="92" s="1"/>
  <c r="AJ53" i="92"/>
  <c r="AK53" i="92"/>
  <c r="AT53" i="92" s="1"/>
  <c r="AJ47" i="92"/>
  <c r="AK47" i="92"/>
  <c r="AT47" i="92" s="1"/>
  <c r="AJ41" i="92"/>
  <c r="AK41" i="92"/>
  <c r="AT41" i="92" s="1"/>
  <c r="AJ35" i="92"/>
  <c r="AK35" i="92"/>
  <c r="AT35" i="92" s="1"/>
  <c r="AJ29" i="92"/>
  <c r="AK29" i="92"/>
  <c r="AT29" i="92" s="1"/>
  <c r="AJ23" i="92"/>
  <c r="AK23" i="92"/>
  <c r="AT23" i="92" s="1"/>
  <c r="AK17" i="92"/>
  <c r="AT17" i="92" s="1"/>
  <c r="AJ11" i="92"/>
  <c r="AK11" i="92"/>
  <c r="AT11" i="92" s="1"/>
  <c r="Z71" i="34"/>
  <c r="AH69" i="45"/>
  <c r="AQ69" i="45" s="1"/>
  <c r="AH72" i="37"/>
  <c r="AQ72" i="37" s="1"/>
  <c r="AF74" i="91"/>
  <c r="AO74" i="91" s="1"/>
  <c r="AE74" i="91"/>
  <c r="AG74" i="91"/>
  <c r="AP74" i="91" s="1"/>
  <c r="W75" i="91"/>
  <c r="AH69" i="88"/>
  <c r="AQ69" i="88" s="1"/>
  <c r="AQ71" i="88" s="1"/>
  <c r="AZ3" i="88"/>
  <c r="AX6" i="88" s="1"/>
  <c r="S6" i="88" s="1"/>
  <c r="AC6" i="88" s="1"/>
  <c r="AB7" i="88" s="1"/>
  <c r="AX19" i="88"/>
  <c r="S19" i="88" s="1"/>
  <c r="AC19" i="88" s="1"/>
  <c r="AB20" i="88" s="1"/>
  <c r="AX25" i="88"/>
  <c r="S25" i="88" s="1"/>
  <c r="AC25" i="88" s="1"/>
  <c r="AB26" i="88" s="1"/>
  <c r="AX31" i="88"/>
  <c r="S31" i="88" s="1"/>
  <c r="AC31" i="88" s="1"/>
  <c r="AB32" i="88" s="1"/>
  <c r="AX37" i="88"/>
  <c r="S37" i="88" s="1"/>
  <c r="AC37" i="88" s="1"/>
  <c r="AB38" i="88" s="1"/>
  <c r="AX43" i="88"/>
  <c r="S43" i="88" s="1"/>
  <c r="AC43" i="88" s="1"/>
  <c r="AB44" i="88" s="1"/>
  <c r="AX49" i="88"/>
  <c r="S49" i="88" s="1"/>
  <c r="AC49" i="88" s="1"/>
  <c r="AB50" i="88" s="1"/>
  <c r="AX55" i="88"/>
  <c r="S55" i="88" s="1"/>
  <c r="AC55" i="88" s="1"/>
  <c r="AB56" i="88" s="1"/>
  <c r="AX61" i="88"/>
  <c r="S61" i="88" s="1"/>
  <c r="AC61" i="88" s="1"/>
  <c r="AB62" i="88" s="1"/>
  <c r="AX65" i="88"/>
  <c r="S65" i="88" s="1"/>
  <c r="AC65" i="88" s="1"/>
  <c r="AB66" i="88" s="1"/>
  <c r="AR70" i="82"/>
  <c r="AR70" i="87"/>
  <c r="X70" i="47"/>
  <c r="Y70" i="47"/>
  <c r="AI69" i="46"/>
  <c r="AN69" i="46"/>
  <c r="Z68" i="75"/>
  <c r="Y69" i="74"/>
  <c r="X69" i="74"/>
  <c r="AN69" i="78"/>
  <c r="AI69" i="78"/>
  <c r="AH71" i="87"/>
  <c r="AQ71" i="87" s="1"/>
  <c r="Z68" i="94"/>
  <c r="AN71" i="77"/>
  <c r="AI71" i="77"/>
  <c r="AJ64" i="92"/>
  <c r="AK64" i="92"/>
  <c r="AT64" i="92" s="1"/>
  <c r="AJ58" i="92"/>
  <c r="AK58" i="92"/>
  <c r="AT58" i="92" s="1"/>
  <c r="AJ52" i="92"/>
  <c r="AK52" i="92"/>
  <c r="AT52" i="92" s="1"/>
  <c r="AJ46" i="92"/>
  <c r="AK46" i="92"/>
  <c r="AT46" i="92" s="1"/>
  <c r="AJ40" i="92"/>
  <c r="AK40" i="92"/>
  <c r="AT40" i="92" s="1"/>
  <c r="AJ22" i="92"/>
  <c r="AK22" i="92"/>
  <c r="AT22" i="92" s="1"/>
  <c r="AJ16" i="92"/>
  <c r="AK16" i="92"/>
  <c r="AT16" i="92" s="1"/>
  <c r="AX9" i="92"/>
  <c r="S9" i="92" s="1"/>
  <c r="AC9" i="92" s="1"/>
  <c r="AB10" i="92" s="1"/>
  <c r="AX3" i="92"/>
  <c r="S3" i="92" s="1"/>
  <c r="AC3" i="92" s="1"/>
  <c r="AH69" i="35"/>
  <c r="AQ69" i="35" s="1"/>
  <c r="X72" i="25"/>
  <c r="Y72" i="25"/>
  <c r="AR72" i="79"/>
  <c r="Z69" i="45"/>
  <c r="AS4" i="84"/>
  <c r="AS71" i="84" s="1"/>
  <c r="AL4" i="84"/>
  <c r="AU4" i="84" s="1"/>
  <c r="AR68" i="35"/>
  <c r="AR67" i="27"/>
  <c r="Z69" i="88"/>
  <c r="AR69" i="36"/>
  <c r="AR71" i="36" s="1"/>
  <c r="AL69" i="36"/>
  <c r="AU69" i="36" s="1"/>
  <c r="AH68" i="89"/>
  <c r="AQ68" i="89" s="1"/>
  <c r="Y71" i="39"/>
  <c r="X71" i="39"/>
  <c r="AN72" i="38"/>
  <c r="AI72" i="38"/>
  <c r="AH70" i="43"/>
  <c r="AQ70" i="43" s="1"/>
  <c r="AI68" i="74"/>
  <c r="AN68" i="74"/>
  <c r="Y71" i="33"/>
  <c r="X71" i="33"/>
  <c r="X72" i="31"/>
  <c r="Y72" i="31"/>
  <c r="AN71" i="90"/>
  <c r="AI71" i="90"/>
  <c r="W71" i="83"/>
  <c r="AE70" i="83"/>
  <c r="AG70" i="83"/>
  <c r="AP70" i="83" s="1"/>
  <c r="AF70" i="83"/>
  <c r="AO70" i="83" s="1"/>
  <c r="Y72" i="42"/>
  <c r="X72" i="42"/>
  <c r="AJ68" i="92"/>
  <c r="AK68" i="92"/>
  <c r="AT68" i="92" s="1"/>
  <c r="AJ63" i="92"/>
  <c r="AK63" i="92"/>
  <c r="AT63" i="92" s="1"/>
  <c r="AJ57" i="92"/>
  <c r="AK57" i="92"/>
  <c r="AT57" i="92" s="1"/>
  <c r="AJ45" i="92"/>
  <c r="AK45" i="92"/>
  <c r="AT45" i="92" s="1"/>
  <c r="AJ33" i="92"/>
  <c r="AK33" i="92"/>
  <c r="AT33" i="92" s="1"/>
  <c r="AK27" i="92"/>
  <c r="AT27" i="92" s="1"/>
  <c r="AJ21" i="92"/>
  <c r="AK21" i="92"/>
  <c r="AT21" i="92" s="1"/>
  <c r="AJ5" i="92"/>
  <c r="AK5" i="92"/>
  <c r="AT5" i="92" s="1"/>
  <c r="AN71" i="25"/>
  <c r="AI71" i="25"/>
  <c r="AR72" i="95"/>
  <c r="AG72" i="37"/>
  <c r="AP72" i="37" s="1"/>
  <c r="AF72" i="37"/>
  <c r="AO72" i="37" s="1"/>
  <c r="AE72" i="37"/>
  <c r="W73" i="37"/>
  <c r="AR70" i="34"/>
  <c r="AH73" i="26"/>
  <c r="AQ73" i="26" s="1"/>
  <c r="W70" i="29"/>
  <c r="AG69" i="29"/>
  <c r="AP69" i="29" s="1"/>
  <c r="AE69" i="29"/>
  <c r="AF69" i="29"/>
  <c r="AO69" i="29" s="1"/>
  <c r="AR67" i="75"/>
  <c r="AR68" i="88"/>
  <c r="AI69" i="47"/>
  <c r="AN69" i="47"/>
  <c r="AR70" i="41"/>
  <c r="AR71" i="85"/>
  <c r="AE70" i="43"/>
  <c r="AG70" i="43"/>
  <c r="AP70" i="43" s="1"/>
  <c r="W71" i="43"/>
  <c r="AF70" i="43"/>
  <c r="AO70" i="43" s="1"/>
  <c r="AN70" i="33"/>
  <c r="AI70" i="33"/>
  <c r="Z71" i="87"/>
  <c r="AH71" i="41"/>
  <c r="AQ71" i="41" s="1"/>
  <c r="AU71" i="84"/>
  <c r="C11" i="84" s="1"/>
  <c r="F37" i="97" s="1"/>
  <c r="AH73" i="95"/>
  <c r="AQ73" i="95" s="1"/>
  <c r="AJ62" i="92"/>
  <c r="AK62" i="92"/>
  <c r="AT62" i="92" s="1"/>
  <c r="AJ56" i="92"/>
  <c r="AK56" i="92"/>
  <c r="AT56" i="92" s="1"/>
  <c r="AK50" i="92"/>
  <c r="AT50" i="92" s="1"/>
  <c r="AK38" i="92"/>
  <c r="AT38" i="92" s="1"/>
  <c r="AJ32" i="92"/>
  <c r="AK32" i="92"/>
  <c r="AT32" i="92" s="1"/>
  <c r="AJ26" i="92"/>
  <c r="AK26" i="92"/>
  <c r="AT26" i="92" s="1"/>
  <c r="AX13" i="92"/>
  <c r="S13" i="92" s="1"/>
  <c r="AC13" i="92" s="1"/>
  <c r="AB14" i="92" s="1"/>
  <c r="AX7" i="92"/>
  <c r="S7" i="92" s="1"/>
  <c r="AC7" i="92" s="1"/>
  <c r="AB8" i="92" s="1"/>
  <c r="AH72" i="73"/>
  <c r="AQ72" i="73" s="1"/>
  <c r="AH71" i="81"/>
  <c r="AQ71" i="81" s="1"/>
  <c r="AS4" i="36"/>
  <c r="AS71" i="36" s="1"/>
  <c r="AL4" i="36"/>
  <c r="AU4" i="36" s="1"/>
  <c r="AR67" i="94"/>
  <c r="Z73" i="26"/>
  <c r="AR69" i="43"/>
  <c r="AN70" i="39"/>
  <c r="AI70" i="39"/>
  <c r="Y70" i="46"/>
  <c r="X70" i="46"/>
  <c r="AI71" i="31"/>
  <c r="AN71" i="31"/>
  <c r="AR71" i="73"/>
  <c r="AR71" i="37"/>
  <c r="AH72" i="85"/>
  <c r="AQ72" i="85" s="1"/>
  <c r="AH68" i="27"/>
  <c r="AQ68" i="27" s="1"/>
  <c r="AI71" i="42"/>
  <c r="AN71" i="42"/>
  <c r="AJ69" i="92"/>
  <c r="AS69" i="92" s="1"/>
  <c r="AK69" i="92"/>
  <c r="AT69" i="92" s="1"/>
  <c r="AK61" i="92"/>
  <c r="AT61" i="92" s="1"/>
  <c r="AJ55" i="92"/>
  <c r="AK55" i="92"/>
  <c r="AT55" i="92" s="1"/>
  <c r="AK43" i="92"/>
  <c r="AT43" i="92" s="1"/>
  <c r="AJ31" i="92"/>
  <c r="AK31" i="92"/>
  <c r="AT31" i="92" s="1"/>
  <c r="AJ25" i="92"/>
  <c r="AK25" i="92"/>
  <c r="AT25" i="92" s="1"/>
  <c r="AK19" i="92"/>
  <c r="AT19" i="92" s="1"/>
  <c r="AG71" i="93"/>
  <c r="AP71" i="93" s="1"/>
  <c r="AF71" i="93"/>
  <c r="AO71" i="93" s="1"/>
  <c r="AE71" i="93"/>
  <c r="W72" i="93"/>
  <c r="AG71" i="30"/>
  <c r="AP71" i="30" s="1"/>
  <c r="AF71" i="30"/>
  <c r="AO71" i="30" s="1"/>
  <c r="AE71" i="30"/>
  <c r="W72" i="30"/>
  <c r="AR67" i="89"/>
  <c r="AH73" i="79"/>
  <c r="AQ73" i="79" s="1"/>
  <c r="AR70" i="81"/>
  <c r="X73" i="38"/>
  <c r="Y73" i="38"/>
  <c r="AK49" i="92" l="1"/>
  <c r="AT49" i="92" s="1"/>
  <c r="AK39" i="92"/>
  <c r="AT39" i="92" s="1"/>
  <c r="Z71" i="82"/>
  <c r="X72" i="90"/>
  <c r="AX67" i="88"/>
  <c r="S67" i="88" s="1"/>
  <c r="AC67" i="88" s="1"/>
  <c r="AB68" i="88" s="1"/>
  <c r="AX60" i="88"/>
  <c r="S60" i="88" s="1"/>
  <c r="AC60" i="88" s="1"/>
  <c r="AB61" i="88" s="1"/>
  <c r="AJ61" i="88" s="1"/>
  <c r="AX54" i="88"/>
  <c r="S54" i="88" s="1"/>
  <c r="AC54" i="88" s="1"/>
  <c r="AB55" i="88" s="1"/>
  <c r="AX48" i="88"/>
  <c r="S48" i="88" s="1"/>
  <c r="AC48" i="88" s="1"/>
  <c r="AB49" i="88" s="1"/>
  <c r="AX42" i="88"/>
  <c r="S42" i="88" s="1"/>
  <c r="AC42" i="88" s="1"/>
  <c r="AB43" i="88" s="1"/>
  <c r="AX36" i="88"/>
  <c r="S36" i="88" s="1"/>
  <c r="AC36" i="88" s="1"/>
  <c r="AB37" i="88" s="1"/>
  <c r="AX30" i="88"/>
  <c r="S30" i="88" s="1"/>
  <c r="AC30" i="88" s="1"/>
  <c r="AB31" i="88" s="1"/>
  <c r="AX24" i="88"/>
  <c r="S24" i="88" s="1"/>
  <c r="AC24" i="88" s="1"/>
  <c r="AB25" i="88" s="1"/>
  <c r="AJ25" i="88" s="1"/>
  <c r="AX18" i="88"/>
  <c r="S18" i="88" s="1"/>
  <c r="AC18" i="88" s="1"/>
  <c r="AB19" i="88" s="1"/>
  <c r="AX12" i="88"/>
  <c r="S12" i="88" s="1"/>
  <c r="AC12" i="88" s="1"/>
  <c r="AB13" i="88" s="1"/>
  <c r="AF71" i="81"/>
  <c r="AO71" i="81" s="1"/>
  <c r="AJ48" i="92"/>
  <c r="AE71" i="41"/>
  <c r="AK28" i="92"/>
  <c r="AT28" i="92" s="1"/>
  <c r="AX66" i="88"/>
  <c r="S66" i="88" s="1"/>
  <c r="AC66" i="88" s="1"/>
  <c r="AB67" i="88" s="1"/>
  <c r="AX59" i="88"/>
  <c r="S59" i="88" s="1"/>
  <c r="AC59" i="88" s="1"/>
  <c r="AB60" i="88" s="1"/>
  <c r="AX53" i="88"/>
  <c r="S53" i="88" s="1"/>
  <c r="AC53" i="88" s="1"/>
  <c r="AB54" i="88" s="1"/>
  <c r="AX47" i="88"/>
  <c r="S47" i="88" s="1"/>
  <c r="AC47" i="88" s="1"/>
  <c r="AB48" i="88" s="1"/>
  <c r="AX41" i="88"/>
  <c r="S41" i="88" s="1"/>
  <c r="AC41" i="88" s="1"/>
  <c r="AB42" i="88" s="1"/>
  <c r="AX35" i="88"/>
  <c r="S35" i="88" s="1"/>
  <c r="AC35" i="88" s="1"/>
  <c r="AB36" i="88" s="1"/>
  <c r="AJ36" i="88" s="1"/>
  <c r="AX29" i="88"/>
  <c r="S29" i="88" s="1"/>
  <c r="AC29" i="88" s="1"/>
  <c r="AB30" i="88" s="1"/>
  <c r="AX23" i="88"/>
  <c r="S23" i="88" s="1"/>
  <c r="AC23" i="88" s="1"/>
  <c r="AB24" i="88" s="1"/>
  <c r="AX17" i="88"/>
  <c r="S17" i="88" s="1"/>
  <c r="AC17" i="88" s="1"/>
  <c r="AB18" i="88" s="1"/>
  <c r="AX11" i="88"/>
  <c r="S11" i="88" s="1"/>
  <c r="AC11" i="88" s="1"/>
  <c r="AB12" i="88" s="1"/>
  <c r="AG71" i="81"/>
  <c r="AP71" i="81" s="1"/>
  <c r="AF71" i="41"/>
  <c r="AO71" i="41" s="1"/>
  <c r="AJ44" i="92"/>
  <c r="AX13" i="88"/>
  <c r="S13" i="88" s="1"/>
  <c r="AC13" i="88" s="1"/>
  <c r="AB14" i="88" s="1"/>
  <c r="Y73" i="86"/>
  <c r="AX64" i="88"/>
  <c r="S64" i="88" s="1"/>
  <c r="AC64" i="88" s="1"/>
  <c r="AB65" i="88" s="1"/>
  <c r="AX58" i="88"/>
  <c r="S58" i="88" s="1"/>
  <c r="AC58" i="88" s="1"/>
  <c r="AB59" i="88" s="1"/>
  <c r="AX52" i="88"/>
  <c r="S52" i="88" s="1"/>
  <c r="AC52" i="88" s="1"/>
  <c r="AB53" i="88" s="1"/>
  <c r="AK53" i="88" s="1"/>
  <c r="AT53" i="88" s="1"/>
  <c r="AX46" i="88"/>
  <c r="S46" i="88" s="1"/>
  <c r="AC46" i="88" s="1"/>
  <c r="AB47" i="88" s="1"/>
  <c r="AX40" i="88"/>
  <c r="S40" i="88" s="1"/>
  <c r="AC40" i="88" s="1"/>
  <c r="AB41" i="88" s="1"/>
  <c r="AX34" i="88"/>
  <c r="S34" i="88" s="1"/>
  <c r="AC34" i="88" s="1"/>
  <c r="AB35" i="88" s="1"/>
  <c r="AX28" i="88"/>
  <c r="S28" i="88" s="1"/>
  <c r="AC28" i="88" s="1"/>
  <c r="AB29" i="88" s="1"/>
  <c r="AX22" i="88"/>
  <c r="S22" i="88" s="1"/>
  <c r="AC22" i="88" s="1"/>
  <c r="AB23" i="88" s="1"/>
  <c r="AX16" i="88"/>
  <c r="S16" i="88" s="1"/>
  <c r="AC16" i="88" s="1"/>
  <c r="AB17" i="88" s="1"/>
  <c r="AK17" i="88" s="1"/>
  <c r="AT17" i="88" s="1"/>
  <c r="AX9" i="88"/>
  <c r="S9" i="88" s="1"/>
  <c r="AC9" i="88" s="1"/>
  <c r="AB10" i="88" s="1"/>
  <c r="AJ36" i="92"/>
  <c r="AG71" i="41"/>
  <c r="AP71" i="41" s="1"/>
  <c r="AK37" i="92"/>
  <c r="AT37" i="92" s="1"/>
  <c r="AJ38" i="92"/>
  <c r="AK66" i="92"/>
  <c r="AT66" i="92" s="1"/>
  <c r="AJ27" i="92"/>
  <c r="AK34" i="92"/>
  <c r="AT34" i="92" s="1"/>
  <c r="AX63" i="88"/>
  <c r="S63" i="88" s="1"/>
  <c r="AC63" i="88" s="1"/>
  <c r="AB64" i="88" s="1"/>
  <c r="AX57" i="88"/>
  <c r="S57" i="88" s="1"/>
  <c r="AC57" i="88" s="1"/>
  <c r="AB58" i="88" s="1"/>
  <c r="AX51" i="88"/>
  <c r="S51" i="88" s="1"/>
  <c r="AC51" i="88" s="1"/>
  <c r="AB52" i="88" s="1"/>
  <c r="AX45" i="88"/>
  <c r="S45" i="88" s="1"/>
  <c r="AC45" i="88" s="1"/>
  <c r="AB46" i="88" s="1"/>
  <c r="AJ46" i="88" s="1"/>
  <c r="AX39" i="88"/>
  <c r="S39" i="88" s="1"/>
  <c r="AC39" i="88" s="1"/>
  <c r="AB40" i="88" s="1"/>
  <c r="AX33" i="88"/>
  <c r="S33" i="88" s="1"/>
  <c r="AC33" i="88" s="1"/>
  <c r="AB34" i="88" s="1"/>
  <c r="AX27" i="88"/>
  <c r="S27" i="88" s="1"/>
  <c r="AC27" i="88" s="1"/>
  <c r="AB28" i="88" s="1"/>
  <c r="AX21" i="88"/>
  <c r="S21" i="88" s="1"/>
  <c r="AC21" i="88" s="1"/>
  <c r="AB22" i="88" s="1"/>
  <c r="AX15" i="88"/>
  <c r="S15" i="88" s="1"/>
  <c r="AC15" i="88" s="1"/>
  <c r="AB16" i="88" s="1"/>
  <c r="AX8" i="88"/>
  <c r="S8" i="88" s="1"/>
  <c r="AC8" i="88" s="1"/>
  <c r="AB9" i="88" s="1"/>
  <c r="AK9" i="88" s="1"/>
  <c r="AT9" i="88" s="1"/>
  <c r="AX68" i="88"/>
  <c r="S68" i="88" s="1"/>
  <c r="AC68" i="88" s="1"/>
  <c r="AB69" i="88" s="1"/>
  <c r="AX62" i="88"/>
  <c r="S62" i="88" s="1"/>
  <c r="AC62" i="88" s="1"/>
  <c r="AB63" i="88" s="1"/>
  <c r="AX56" i="88"/>
  <c r="S56" i="88" s="1"/>
  <c r="AC56" i="88" s="1"/>
  <c r="AB57" i="88" s="1"/>
  <c r="AX50" i="88"/>
  <c r="S50" i="88" s="1"/>
  <c r="AC50" i="88" s="1"/>
  <c r="AB51" i="88" s="1"/>
  <c r="AX44" i="88"/>
  <c r="S44" i="88" s="1"/>
  <c r="AC44" i="88" s="1"/>
  <c r="AB45" i="88" s="1"/>
  <c r="AX38" i="88"/>
  <c r="S38" i="88" s="1"/>
  <c r="AC38" i="88" s="1"/>
  <c r="AB39" i="88" s="1"/>
  <c r="AJ39" i="88" s="1"/>
  <c r="AX32" i="88"/>
  <c r="S32" i="88" s="1"/>
  <c r="AC32" i="88" s="1"/>
  <c r="AB33" i="88" s="1"/>
  <c r="AX26" i="88"/>
  <c r="S26" i="88" s="1"/>
  <c r="AC26" i="88" s="1"/>
  <c r="AB27" i="88" s="1"/>
  <c r="AX20" i="88"/>
  <c r="S20" i="88" s="1"/>
  <c r="AC20" i="88" s="1"/>
  <c r="AB21" i="88" s="1"/>
  <c r="AX14" i="88"/>
  <c r="S14" i="88" s="1"/>
  <c r="AC14" i="88" s="1"/>
  <c r="AB15" i="88" s="1"/>
  <c r="AX5" i="88"/>
  <c r="S5" i="88" s="1"/>
  <c r="AC5" i="88" s="1"/>
  <c r="AB6" i="88" s="1"/>
  <c r="Z72" i="77"/>
  <c r="AF72" i="77" s="1"/>
  <c r="AO72" i="77" s="1"/>
  <c r="AU71" i="36"/>
  <c r="C11" i="36" s="1"/>
  <c r="AJ12" i="92"/>
  <c r="AF68" i="89"/>
  <c r="AO68" i="89" s="1"/>
  <c r="Z70" i="46"/>
  <c r="W71" i="46" s="1"/>
  <c r="AK20" i="92"/>
  <c r="AT20" i="92" s="1"/>
  <c r="AK18" i="92"/>
  <c r="AT18" i="92" s="1"/>
  <c r="AG68" i="89"/>
  <c r="AP68" i="89" s="1"/>
  <c r="AJ43" i="92"/>
  <c r="AJ50" i="92"/>
  <c r="AK44" i="92"/>
  <c r="AT44" i="92" s="1"/>
  <c r="AK15" i="92"/>
  <c r="AT15" i="92" s="1"/>
  <c r="AK51" i="92"/>
  <c r="AT51" i="92" s="1"/>
  <c r="Z71" i="33"/>
  <c r="W72" i="33" s="1"/>
  <c r="AX10" i="88"/>
  <c r="S10" i="88" s="1"/>
  <c r="AC10" i="88" s="1"/>
  <c r="AB11" i="88" s="1"/>
  <c r="AJ60" i="92"/>
  <c r="AE73" i="95"/>
  <c r="AJ19" i="92"/>
  <c r="Z73" i="38"/>
  <c r="AF73" i="38" s="1"/>
  <c r="AO73" i="38" s="1"/>
  <c r="AJ9" i="92"/>
  <c r="AS9" i="92" s="1"/>
  <c r="Z69" i="74"/>
  <c r="AE69" i="74" s="1"/>
  <c r="AJ17" i="92"/>
  <c r="Z72" i="25"/>
  <c r="AF72" i="25" s="1"/>
  <c r="AO72" i="25" s="1"/>
  <c r="AJ13" i="92"/>
  <c r="Z72" i="31"/>
  <c r="AF72" i="31" s="1"/>
  <c r="AO72" i="31" s="1"/>
  <c r="AX3" i="88"/>
  <c r="S3" i="88" s="1"/>
  <c r="AC3" i="88" s="1"/>
  <c r="AJ3" i="88" s="1"/>
  <c r="AE70" i="46"/>
  <c r="AG70" i="46"/>
  <c r="AP70" i="46" s="1"/>
  <c r="AF70" i="46"/>
  <c r="AO70" i="46" s="1"/>
  <c r="AG72" i="25"/>
  <c r="AP72" i="25" s="1"/>
  <c r="AF69" i="74"/>
  <c r="AO69" i="74" s="1"/>
  <c r="AK7" i="88"/>
  <c r="AT7" i="88" s="1"/>
  <c r="Y70" i="29"/>
  <c r="X70" i="29"/>
  <c r="AS5" i="92"/>
  <c r="AL5" i="92"/>
  <c r="AU5" i="92" s="1"/>
  <c r="AS57" i="92"/>
  <c r="AL57" i="92"/>
  <c r="AU57" i="92" s="1"/>
  <c r="AH71" i="39"/>
  <c r="AQ71" i="39" s="1"/>
  <c r="AJ64" i="88"/>
  <c r="AK64" i="88"/>
  <c r="AT64" i="88" s="1"/>
  <c r="AJ40" i="88"/>
  <c r="AK40" i="88"/>
  <c r="AT40" i="88" s="1"/>
  <c r="AJ22" i="88"/>
  <c r="AK22" i="88"/>
  <c r="AT22" i="88" s="1"/>
  <c r="AE71" i="34"/>
  <c r="W72" i="34"/>
  <c r="AG71" i="34"/>
  <c r="AP71" i="34" s="1"/>
  <c r="AF71" i="34"/>
  <c r="AO71" i="34" s="1"/>
  <c r="AG72" i="77"/>
  <c r="AP72" i="77" s="1"/>
  <c r="X72" i="41"/>
  <c r="Y72" i="41"/>
  <c r="AN71" i="30"/>
  <c r="AI71" i="30"/>
  <c r="AS25" i="92"/>
  <c r="AL25" i="92"/>
  <c r="AU25" i="92" s="1"/>
  <c r="AS43" i="92"/>
  <c r="AL43" i="92"/>
  <c r="AU43" i="92" s="1"/>
  <c r="AS61" i="92"/>
  <c r="AL61" i="92"/>
  <c r="AU61" i="92" s="1"/>
  <c r="AH72" i="42"/>
  <c r="AQ72" i="42" s="1"/>
  <c r="AX69" i="88"/>
  <c r="S69" i="88" s="1"/>
  <c r="AC69" i="88" s="1"/>
  <c r="AF69" i="88"/>
  <c r="AO69" i="88" s="1"/>
  <c r="AO71" i="88" s="1"/>
  <c r="AE69" i="88"/>
  <c r="AG69" i="88"/>
  <c r="AP69" i="88" s="1"/>
  <c r="AP71" i="88" s="1"/>
  <c r="AS22" i="92"/>
  <c r="AL22" i="92"/>
  <c r="AU22" i="92" s="1"/>
  <c r="AS40" i="92"/>
  <c r="AL40" i="92"/>
  <c r="AU40" i="92" s="1"/>
  <c r="AS58" i="92"/>
  <c r="AL58" i="92"/>
  <c r="AU58" i="92" s="1"/>
  <c r="AH72" i="90"/>
  <c r="AQ72" i="90" s="1"/>
  <c r="AR69" i="46"/>
  <c r="AJ65" i="88"/>
  <c r="AK65" i="88"/>
  <c r="AT65" i="88" s="1"/>
  <c r="AK59" i="88"/>
  <c r="AT59" i="88" s="1"/>
  <c r="AJ59" i="88"/>
  <c r="AK47" i="88"/>
  <c r="AT47" i="88" s="1"/>
  <c r="AJ47" i="88"/>
  <c r="AK41" i="88"/>
  <c r="AT41" i="88" s="1"/>
  <c r="AJ41" i="88"/>
  <c r="AK35" i="88"/>
  <c r="AT35" i="88" s="1"/>
  <c r="AK29" i="88"/>
  <c r="AT29" i="88" s="1"/>
  <c r="AJ29" i="88"/>
  <c r="AK23" i="88"/>
  <c r="AT23" i="88" s="1"/>
  <c r="AJ23" i="88"/>
  <c r="AK11" i="88"/>
  <c r="AT11" i="88" s="1"/>
  <c r="AJ11" i="88"/>
  <c r="AS17" i="92"/>
  <c r="AL17" i="92"/>
  <c r="AU17" i="92" s="1"/>
  <c r="AS35" i="92"/>
  <c r="AL35" i="92"/>
  <c r="AU35" i="92" s="1"/>
  <c r="AS53" i="92"/>
  <c r="AL53" i="92"/>
  <c r="AU53" i="92" s="1"/>
  <c r="X72" i="81"/>
  <c r="Y72" i="81"/>
  <c r="AS18" i="92"/>
  <c r="AS36" i="92"/>
  <c r="AL36" i="92"/>
  <c r="AU36" i="92" s="1"/>
  <c r="AS54" i="92"/>
  <c r="AL54" i="92"/>
  <c r="AU54" i="92" s="1"/>
  <c r="Y69" i="89"/>
  <c r="X69" i="89"/>
  <c r="X74" i="79"/>
  <c r="Y74" i="79"/>
  <c r="AS39" i="92"/>
  <c r="AL39" i="92"/>
  <c r="AU39" i="92" s="1"/>
  <c r="AG69" i="45"/>
  <c r="AP69" i="45" s="1"/>
  <c r="AF69" i="45"/>
  <c r="AO69" i="45" s="1"/>
  <c r="W70" i="45"/>
  <c r="AE69" i="45"/>
  <c r="AK52" i="88"/>
  <c r="AT52" i="88" s="1"/>
  <c r="AJ28" i="88"/>
  <c r="AK28" i="88"/>
  <c r="AT28" i="88" s="1"/>
  <c r="AK10" i="88"/>
  <c r="AT10" i="88" s="1"/>
  <c r="AJ10" i="88"/>
  <c r="AH70" i="78"/>
  <c r="AQ70" i="78" s="1"/>
  <c r="AS13" i="92"/>
  <c r="AL13" i="92"/>
  <c r="AU13" i="92" s="1"/>
  <c r="AS31" i="92"/>
  <c r="AL31" i="92"/>
  <c r="AU31" i="92" s="1"/>
  <c r="AS49" i="92"/>
  <c r="AL49" i="92"/>
  <c r="AU49" i="92" s="1"/>
  <c r="AJ8" i="92"/>
  <c r="AK8" i="92"/>
  <c r="AT8" i="92" s="1"/>
  <c r="Z72" i="42"/>
  <c r="AR71" i="90"/>
  <c r="AJ10" i="92"/>
  <c r="AK10" i="92"/>
  <c r="AT10" i="92" s="1"/>
  <c r="AS28" i="92"/>
  <c r="AS46" i="92"/>
  <c r="AL46" i="92"/>
  <c r="AU46" i="92" s="1"/>
  <c r="AS64" i="92"/>
  <c r="AL64" i="92"/>
  <c r="AU64" i="92" s="1"/>
  <c r="Z72" i="90"/>
  <c r="AR69" i="78"/>
  <c r="AH70" i="47"/>
  <c r="AQ70" i="47" s="1"/>
  <c r="AK69" i="88"/>
  <c r="AT69" i="88" s="1"/>
  <c r="AJ69" i="88"/>
  <c r="AS69" i="88" s="1"/>
  <c r="AJ63" i="88"/>
  <c r="AK63" i="88"/>
  <c r="AT63" i="88" s="1"/>
  <c r="AJ57" i="88"/>
  <c r="AK57" i="88"/>
  <c r="AT57" i="88" s="1"/>
  <c r="AK51" i="88"/>
  <c r="AT51" i="88" s="1"/>
  <c r="AJ51" i="88"/>
  <c r="AK45" i="88"/>
  <c r="AT45" i="88" s="1"/>
  <c r="AJ33" i="88"/>
  <c r="AK33" i="88"/>
  <c r="AT33" i="88" s="1"/>
  <c r="AJ27" i="88"/>
  <c r="AK27" i="88"/>
  <c r="AT27" i="88" s="1"/>
  <c r="AJ21" i="88"/>
  <c r="AK21" i="88"/>
  <c r="AT21" i="88" s="1"/>
  <c r="AJ15" i="88"/>
  <c r="AK15" i="88"/>
  <c r="AT15" i="88" s="1"/>
  <c r="AJ9" i="88"/>
  <c r="AX4" i="88"/>
  <c r="S4" i="88" s="1"/>
  <c r="AC4" i="88" s="1"/>
  <c r="AB5" i="88" s="1"/>
  <c r="AS23" i="92"/>
  <c r="AL23" i="92"/>
  <c r="AU23" i="92" s="1"/>
  <c r="AS41" i="92"/>
  <c r="AL41" i="92"/>
  <c r="AU41" i="92" s="1"/>
  <c r="AS59" i="92"/>
  <c r="AL59" i="92"/>
  <c r="AU59" i="92" s="1"/>
  <c r="AS6" i="92"/>
  <c r="AL6" i="92"/>
  <c r="AU6" i="92" s="1"/>
  <c r="AS24" i="92"/>
  <c r="AL24" i="92"/>
  <c r="AU24" i="92" s="1"/>
  <c r="AS42" i="92"/>
  <c r="AL42" i="92"/>
  <c r="AU42" i="92" s="1"/>
  <c r="AS60" i="92"/>
  <c r="AL60" i="92"/>
  <c r="AU60" i="92" s="1"/>
  <c r="AJ7" i="92"/>
  <c r="AI73" i="79"/>
  <c r="AN73" i="79"/>
  <c r="Y73" i="85"/>
  <c r="X73" i="85"/>
  <c r="AS26" i="92"/>
  <c r="AL26" i="92"/>
  <c r="AU26" i="92" s="1"/>
  <c r="AS62" i="92"/>
  <c r="AL62" i="92"/>
  <c r="AU62" i="92" s="1"/>
  <c r="AJ3" i="92"/>
  <c r="AB4" i="92"/>
  <c r="AE68" i="75"/>
  <c r="W69" i="75"/>
  <c r="AF68" i="75"/>
  <c r="AO68" i="75" s="1"/>
  <c r="AG68" i="75"/>
  <c r="AP68" i="75" s="1"/>
  <c r="AJ34" i="88"/>
  <c r="AK34" i="88"/>
  <c r="AT34" i="88" s="1"/>
  <c r="AK16" i="88"/>
  <c r="AT16" i="88" s="1"/>
  <c r="AN74" i="91"/>
  <c r="AI74" i="91"/>
  <c r="X72" i="93"/>
  <c r="Y72" i="93"/>
  <c r="AR71" i="31"/>
  <c r="AJ14" i="92"/>
  <c r="AK14" i="92"/>
  <c r="AT14" i="92" s="1"/>
  <c r="AS32" i="92"/>
  <c r="AL32" i="92"/>
  <c r="AU32" i="92" s="1"/>
  <c r="AS50" i="92"/>
  <c r="AL50" i="92"/>
  <c r="AU50" i="92" s="1"/>
  <c r="AS66" i="92"/>
  <c r="AE71" i="87"/>
  <c r="W72" i="87"/>
  <c r="AF71" i="87"/>
  <c r="AO71" i="87" s="1"/>
  <c r="AG71" i="87"/>
  <c r="AP71" i="87" s="1"/>
  <c r="Y73" i="37"/>
  <c r="X73" i="37"/>
  <c r="AS27" i="92"/>
  <c r="AL27" i="92"/>
  <c r="AU27" i="92" s="1"/>
  <c r="AS45" i="92"/>
  <c r="AL45" i="92"/>
  <c r="AU45" i="92" s="1"/>
  <c r="AS63" i="92"/>
  <c r="AL63" i="92"/>
  <c r="AU63" i="92" s="1"/>
  <c r="Z71" i="39"/>
  <c r="AE71" i="82"/>
  <c r="W72" i="82"/>
  <c r="AF71" i="82"/>
  <c r="AO71" i="82" s="1"/>
  <c r="AG71" i="82"/>
  <c r="AP71" i="82" s="1"/>
  <c r="AR71" i="77"/>
  <c r="AH73" i="86"/>
  <c r="AQ73" i="86" s="1"/>
  <c r="Z70" i="47"/>
  <c r="AJ66" i="88"/>
  <c r="AK66" i="88"/>
  <c r="AT66" i="88" s="1"/>
  <c r="AK62" i="88"/>
  <c r="AT62" i="88" s="1"/>
  <c r="AJ62" i="88"/>
  <c r="AJ56" i="88"/>
  <c r="AK56" i="88"/>
  <c r="AT56" i="88" s="1"/>
  <c r="AK50" i="88"/>
  <c r="AT50" i="88" s="1"/>
  <c r="AJ50" i="88"/>
  <c r="AK44" i="88"/>
  <c r="AT44" i="88" s="1"/>
  <c r="AJ44" i="88"/>
  <c r="AK38" i="88"/>
  <c r="AT38" i="88" s="1"/>
  <c r="AK32" i="88"/>
  <c r="AT32" i="88" s="1"/>
  <c r="AJ32" i="88"/>
  <c r="AK26" i="88"/>
  <c r="AT26" i="88" s="1"/>
  <c r="AJ26" i="88"/>
  <c r="AK20" i="88"/>
  <c r="AT20" i="88" s="1"/>
  <c r="AJ20" i="88"/>
  <c r="AK14" i="88"/>
  <c r="AT14" i="88" s="1"/>
  <c r="AJ14" i="88"/>
  <c r="AX7" i="88"/>
  <c r="S7" i="88" s="1"/>
  <c r="AC7" i="88" s="1"/>
  <c r="AB8" i="88" s="1"/>
  <c r="Z70" i="78"/>
  <c r="AR72" i="86"/>
  <c r="Y69" i="27"/>
  <c r="X69" i="27"/>
  <c r="Y74" i="95"/>
  <c r="X74" i="95"/>
  <c r="Z74" i="95" s="1"/>
  <c r="Y70" i="35"/>
  <c r="X70" i="35"/>
  <c r="AN71" i="41"/>
  <c r="AN72" i="85"/>
  <c r="AI72" i="85"/>
  <c r="X71" i="83"/>
  <c r="Y71" i="83"/>
  <c r="AH73" i="38"/>
  <c r="AQ73" i="38" s="1"/>
  <c r="X72" i="30"/>
  <c r="Y72" i="30"/>
  <c r="AN71" i="93"/>
  <c r="AI71" i="93"/>
  <c r="AS19" i="92"/>
  <c r="AL19" i="92"/>
  <c r="AU19" i="92" s="1"/>
  <c r="AS37" i="92"/>
  <c r="AL37" i="92"/>
  <c r="AU37" i="92" s="1"/>
  <c r="AS55" i="92"/>
  <c r="AL55" i="92"/>
  <c r="AU55" i="92" s="1"/>
  <c r="AR71" i="42"/>
  <c r="AH70" i="46"/>
  <c r="AQ70" i="46" s="1"/>
  <c r="AR70" i="33"/>
  <c r="AI70" i="43"/>
  <c r="AN70" i="43"/>
  <c r="AR69" i="47"/>
  <c r="AI69" i="29"/>
  <c r="AN69" i="29"/>
  <c r="AR71" i="25"/>
  <c r="AS16" i="92"/>
  <c r="AL16" i="92"/>
  <c r="AU16" i="92" s="1"/>
  <c r="AS34" i="92"/>
  <c r="AL34" i="92"/>
  <c r="AU34" i="92" s="1"/>
  <c r="AS52" i="92"/>
  <c r="AL52" i="92"/>
  <c r="AU52" i="92" s="1"/>
  <c r="AH69" i="74"/>
  <c r="AQ69" i="74" s="1"/>
  <c r="Z73" i="86"/>
  <c r="AK68" i="88"/>
  <c r="AT68" i="88" s="1"/>
  <c r="AJ68" i="88"/>
  <c r="AJ55" i="88"/>
  <c r="AK55" i="88"/>
  <c r="AT55" i="88" s="1"/>
  <c r="AJ49" i="88"/>
  <c r="AK49" i="88"/>
  <c r="AT49" i="88" s="1"/>
  <c r="AJ43" i="88"/>
  <c r="AK43" i="88"/>
  <c r="AT43" i="88" s="1"/>
  <c r="AJ37" i="88"/>
  <c r="AK37" i="88"/>
  <c r="AT37" i="88" s="1"/>
  <c r="AJ31" i="88"/>
  <c r="AK31" i="88"/>
  <c r="AT31" i="88" s="1"/>
  <c r="AJ19" i="88"/>
  <c r="AK19" i="88"/>
  <c r="AT19" i="88" s="1"/>
  <c r="AJ13" i="88"/>
  <c r="AK13" i="88"/>
  <c r="AT13" i="88" s="1"/>
  <c r="Y75" i="91"/>
  <c r="X75" i="91"/>
  <c r="AS11" i="92"/>
  <c r="AL11" i="92"/>
  <c r="AU11" i="92" s="1"/>
  <c r="AS29" i="92"/>
  <c r="AL29" i="92"/>
  <c r="AU29" i="92" s="1"/>
  <c r="AS47" i="92"/>
  <c r="AL47" i="92"/>
  <c r="AU47" i="92" s="1"/>
  <c r="AS67" i="92"/>
  <c r="AL67" i="92"/>
  <c r="AU67" i="92" s="1"/>
  <c r="Y73" i="73"/>
  <c r="X73" i="73"/>
  <c r="AS12" i="92"/>
  <c r="AL12" i="92"/>
  <c r="AU12" i="92" s="1"/>
  <c r="AS30" i="92"/>
  <c r="AL30" i="92"/>
  <c r="AU30" i="92" s="1"/>
  <c r="AS48" i="92"/>
  <c r="AL48" i="92"/>
  <c r="AU48" i="92" s="1"/>
  <c r="AS65" i="92"/>
  <c r="AL65" i="92"/>
  <c r="AU65" i="92" s="1"/>
  <c r="AN68" i="89"/>
  <c r="AN73" i="95"/>
  <c r="AI73" i="95"/>
  <c r="AR70" i="39"/>
  <c r="AS44" i="92"/>
  <c r="AL44" i="92"/>
  <c r="AU44" i="92" s="1"/>
  <c r="X71" i="43"/>
  <c r="Y71" i="43"/>
  <c r="AS21" i="92"/>
  <c r="AL21" i="92"/>
  <c r="AU21" i="92" s="1"/>
  <c r="AH71" i="33"/>
  <c r="AQ71" i="33" s="1"/>
  <c r="AJ58" i="88"/>
  <c r="AK58" i="88"/>
  <c r="AT58" i="88" s="1"/>
  <c r="AE73" i="26"/>
  <c r="W74" i="26"/>
  <c r="AG73" i="26"/>
  <c r="AP73" i="26" s="1"/>
  <c r="AF73" i="26"/>
  <c r="AO73" i="26" s="1"/>
  <c r="AS20" i="92"/>
  <c r="AL20" i="92"/>
  <c r="AU20" i="92" s="1"/>
  <c r="AS38" i="92"/>
  <c r="AL38" i="92"/>
  <c r="AU38" i="92" s="1"/>
  <c r="AS56" i="92"/>
  <c r="AL56" i="92"/>
  <c r="AU56" i="92" s="1"/>
  <c r="AN72" i="37"/>
  <c r="AI72" i="37"/>
  <c r="AS15" i="92"/>
  <c r="AL15" i="92"/>
  <c r="AU15" i="92" s="1"/>
  <c r="AS33" i="92"/>
  <c r="AL33" i="92"/>
  <c r="AU33" i="92" s="1"/>
  <c r="AS51" i="92"/>
  <c r="AS68" i="92"/>
  <c r="AL68" i="92"/>
  <c r="AU68" i="92" s="1"/>
  <c r="AI70" i="83"/>
  <c r="AN70" i="83"/>
  <c r="AH72" i="31"/>
  <c r="AQ72" i="31" s="1"/>
  <c r="AR68" i="74"/>
  <c r="AR72" i="38"/>
  <c r="AH72" i="25"/>
  <c r="AQ72" i="25" s="1"/>
  <c r="AF68" i="94"/>
  <c r="AO68" i="94" s="1"/>
  <c r="AG68" i="94"/>
  <c r="AP68" i="94" s="1"/>
  <c r="W69" i="94"/>
  <c r="AE68" i="94"/>
  <c r="AJ67" i="88"/>
  <c r="AK67" i="88"/>
  <c r="AT67" i="88" s="1"/>
  <c r="AK60" i="88"/>
  <c r="AT60" i="88" s="1"/>
  <c r="AJ54" i="88"/>
  <c r="AK54" i="88"/>
  <c r="AT54" i="88" s="1"/>
  <c r="AJ48" i="88"/>
  <c r="AK48" i="88"/>
  <c r="AT48" i="88" s="1"/>
  <c r="AJ42" i="88"/>
  <c r="AK42" i="88"/>
  <c r="AT42" i="88" s="1"/>
  <c r="AJ30" i="88"/>
  <c r="AK30" i="88"/>
  <c r="AT30" i="88" s="1"/>
  <c r="AK24" i="88"/>
  <c r="AT24" i="88" s="1"/>
  <c r="AJ18" i="88"/>
  <c r="AK18" i="88"/>
  <c r="AT18" i="88" s="1"/>
  <c r="AJ12" i="88"/>
  <c r="AK12" i="88"/>
  <c r="AT12" i="88" s="1"/>
  <c r="AJ6" i="88"/>
  <c r="AK6" i="88"/>
  <c r="AT6" i="88" s="1"/>
  <c r="AH72" i="77"/>
  <c r="AQ72" i="77" s="1"/>
  <c r="AL69" i="92"/>
  <c r="AU69" i="92" s="1"/>
  <c r="AR69" i="92"/>
  <c r="AR71" i="92" s="1"/>
  <c r="AN71" i="81"/>
  <c r="AI71" i="81"/>
  <c r="AN72" i="73"/>
  <c r="AI72" i="73"/>
  <c r="AI68" i="27"/>
  <c r="AN68" i="27"/>
  <c r="AN69" i="35"/>
  <c r="AI69" i="35"/>
  <c r="AJ16" i="88" l="1"/>
  <c r="AJ45" i="88"/>
  <c r="AJ52" i="88"/>
  <c r="AE73" i="38"/>
  <c r="W73" i="77"/>
  <c r="W73" i="31"/>
  <c r="X73" i="31" s="1"/>
  <c r="AK25" i="88"/>
  <c r="AT25" i="88" s="1"/>
  <c r="AK61" i="88"/>
  <c r="AT61" i="88" s="1"/>
  <c r="AE72" i="31"/>
  <c r="AK36" i="88"/>
  <c r="AT36" i="88" s="1"/>
  <c r="AL51" i="92"/>
  <c r="AU51" i="92" s="1"/>
  <c r="AJ60" i="88"/>
  <c r="AL60" i="88" s="1"/>
  <c r="AU60" i="88" s="1"/>
  <c r="AI71" i="41"/>
  <c r="AJ38" i="88"/>
  <c r="AJ24" i="88"/>
  <c r="AK46" i="88"/>
  <c r="AT46" i="88" s="1"/>
  <c r="AK39" i="88"/>
  <c r="AT39" i="88" s="1"/>
  <c r="AL18" i="92"/>
  <c r="AU18" i="92" s="1"/>
  <c r="AJ17" i="88"/>
  <c r="AJ35" i="88"/>
  <c r="AJ53" i="88"/>
  <c r="AE72" i="77"/>
  <c r="AL66" i="92"/>
  <c r="AU66" i="92" s="1"/>
  <c r="AL28" i="92"/>
  <c r="AU28" i="92" s="1"/>
  <c r="AE72" i="25"/>
  <c r="Z73" i="85"/>
  <c r="W70" i="74"/>
  <c r="AG69" i="74"/>
  <c r="AP69" i="74" s="1"/>
  <c r="Z71" i="43"/>
  <c r="W73" i="25"/>
  <c r="X73" i="25" s="1"/>
  <c r="Z73" i="25" s="1"/>
  <c r="AF71" i="33"/>
  <c r="AO71" i="33" s="1"/>
  <c r="AG73" i="38"/>
  <c r="AP73" i="38" s="1"/>
  <c r="AL9" i="92"/>
  <c r="AU9" i="92" s="1"/>
  <c r="W74" i="38"/>
  <c r="AB4" i="88"/>
  <c r="AI68" i="89"/>
  <c r="AR68" i="89" s="1"/>
  <c r="AG71" i="33"/>
  <c r="AP71" i="33" s="1"/>
  <c r="AE71" i="33"/>
  <c r="Z75" i="91"/>
  <c r="Z72" i="93"/>
  <c r="AG72" i="93" s="1"/>
  <c r="AP72" i="93" s="1"/>
  <c r="Z72" i="41"/>
  <c r="W73" i="41" s="1"/>
  <c r="AG72" i="31"/>
  <c r="AP72" i="31" s="1"/>
  <c r="Z72" i="30"/>
  <c r="W73" i="30" s="1"/>
  <c r="Z70" i="35"/>
  <c r="AG70" i="35" s="1"/>
  <c r="AP70" i="35" s="1"/>
  <c r="Z73" i="37"/>
  <c r="AE73" i="37" s="1"/>
  <c r="Z69" i="89"/>
  <c r="AG69" i="89" s="1"/>
  <c r="AP69" i="89" s="1"/>
  <c r="Z71" i="83"/>
  <c r="W72" i="83" s="1"/>
  <c r="Z69" i="27"/>
  <c r="AE69" i="27" s="1"/>
  <c r="AE69" i="89"/>
  <c r="AE72" i="41"/>
  <c r="W71" i="35"/>
  <c r="AF70" i="35"/>
  <c r="AO70" i="35" s="1"/>
  <c r="AE70" i="35"/>
  <c r="W74" i="37"/>
  <c r="AG73" i="37"/>
  <c r="AP73" i="37" s="1"/>
  <c r="AF73" i="37"/>
  <c r="AO73" i="37" s="1"/>
  <c r="AS18" i="88"/>
  <c r="AL18" i="88"/>
  <c r="AU18" i="88" s="1"/>
  <c r="AS36" i="88"/>
  <c r="AL36" i="88"/>
  <c r="AU36" i="88" s="1"/>
  <c r="AS54" i="88"/>
  <c r="AL54" i="88"/>
  <c r="AU54" i="88" s="1"/>
  <c r="AI68" i="94"/>
  <c r="AN68" i="94"/>
  <c r="AS58" i="88"/>
  <c r="AL58" i="88"/>
  <c r="AU58" i="88" s="1"/>
  <c r="AS13" i="88"/>
  <c r="AL13" i="88"/>
  <c r="AU13" i="88" s="1"/>
  <c r="AS31" i="88"/>
  <c r="AL31" i="88"/>
  <c r="AU31" i="88" s="1"/>
  <c r="AS49" i="88"/>
  <c r="AL49" i="88"/>
  <c r="AU49" i="88" s="1"/>
  <c r="AR71" i="93"/>
  <c r="AS14" i="88"/>
  <c r="AL14" i="88"/>
  <c r="AU14" i="88" s="1"/>
  <c r="AS32" i="88"/>
  <c r="AL32" i="88"/>
  <c r="AU32" i="88" s="1"/>
  <c r="AS50" i="88"/>
  <c r="AL50" i="88"/>
  <c r="AU50" i="88" s="1"/>
  <c r="X72" i="82"/>
  <c r="Y72" i="82"/>
  <c r="AS34" i="88"/>
  <c r="AL34" i="88"/>
  <c r="AU34" i="88" s="1"/>
  <c r="Y69" i="75"/>
  <c r="X69" i="75"/>
  <c r="AR73" i="79"/>
  <c r="AS27" i="88"/>
  <c r="AL27" i="88"/>
  <c r="AU27" i="88" s="1"/>
  <c r="AS45" i="88"/>
  <c r="AL45" i="88"/>
  <c r="AU45" i="88" s="1"/>
  <c r="AS63" i="88"/>
  <c r="AL63" i="88"/>
  <c r="AU63" i="88" s="1"/>
  <c r="AS10" i="92"/>
  <c r="AL10" i="92"/>
  <c r="AU10" i="92" s="1"/>
  <c r="AS52" i="88"/>
  <c r="AL52" i="88"/>
  <c r="AU52" i="88" s="1"/>
  <c r="AS65" i="88"/>
  <c r="AL65" i="88"/>
  <c r="AU65" i="88" s="1"/>
  <c r="AN71" i="34"/>
  <c r="AI71" i="34"/>
  <c r="AS40" i="88"/>
  <c r="AL40" i="88"/>
  <c r="AU40" i="88" s="1"/>
  <c r="AH70" i="29"/>
  <c r="AQ70" i="29" s="1"/>
  <c r="AN69" i="74"/>
  <c r="AI69" i="74"/>
  <c r="AR68" i="27"/>
  <c r="AS60" i="88"/>
  <c r="X69" i="94"/>
  <c r="Y69" i="94"/>
  <c r="AR70" i="83"/>
  <c r="W74" i="86"/>
  <c r="AG73" i="86"/>
  <c r="AP73" i="86" s="1"/>
  <c r="AE73" i="86"/>
  <c r="AF73" i="86"/>
  <c r="AO73" i="86" s="1"/>
  <c r="AR72" i="85"/>
  <c r="AS66" i="88"/>
  <c r="AL66" i="88"/>
  <c r="AU66" i="88" s="1"/>
  <c r="AS14" i="92"/>
  <c r="AL14" i="92"/>
  <c r="AU14" i="92" s="1"/>
  <c r="AR74" i="91"/>
  <c r="AI68" i="75"/>
  <c r="AN68" i="75"/>
  <c r="AS7" i="92"/>
  <c r="AL7" i="92"/>
  <c r="AU7" i="92" s="1"/>
  <c r="AS51" i="88"/>
  <c r="AL51" i="88"/>
  <c r="AU51" i="88" s="1"/>
  <c r="AS8" i="92"/>
  <c r="AL8" i="92"/>
  <c r="AU8" i="92" s="1"/>
  <c r="AS10" i="88"/>
  <c r="AL10" i="88"/>
  <c r="AU10" i="88" s="1"/>
  <c r="AN69" i="45"/>
  <c r="AI69" i="45"/>
  <c r="AS17" i="88"/>
  <c r="AL17" i="88"/>
  <c r="AU17" i="88" s="1"/>
  <c r="AS35" i="88"/>
  <c r="AL35" i="88"/>
  <c r="AU35" i="88" s="1"/>
  <c r="AS53" i="88"/>
  <c r="AL53" i="88"/>
  <c r="AU53" i="88" s="1"/>
  <c r="AI73" i="38"/>
  <c r="AN73" i="38"/>
  <c r="AH72" i="41"/>
  <c r="AQ72" i="41" s="1"/>
  <c r="Y73" i="77"/>
  <c r="X73" i="77"/>
  <c r="AK4" i="88"/>
  <c r="AT4" i="88" s="1"/>
  <c r="AJ4" i="88"/>
  <c r="AN72" i="31"/>
  <c r="Y73" i="25"/>
  <c r="AR72" i="73"/>
  <c r="AS6" i="88"/>
  <c r="AL6" i="88"/>
  <c r="AU6" i="88" s="1"/>
  <c r="AS24" i="88"/>
  <c r="AL24" i="88"/>
  <c r="AU24" i="88" s="1"/>
  <c r="AS42" i="88"/>
  <c r="AL42" i="88"/>
  <c r="AU42" i="88" s="1"/>
  <c r="AH75" i="91"/>
  <c r="AQ75" i="91" s="1"/>
  <c r="AS19" i="88"/>
  <c r="AL19" i="88"/>
  <c r="AU19" i="88" s="1"/>
  <c r="AS37" i="88"/>
  <c r="AL37" i="88"/>
  <c r="AU37" i="88" s="1"/>
  <c r="AS55" i="88"/>
  <c r="AL55" i="88"/>
  <c r="AU55" i="88" s="1"/>
  <c r="AR70" i="43"/>
  <c r="AH74" i="95"/>
  <c r="AQ74" i="95" s="1"/>
  <c r="AS20" i="88"/>
  <c r="AL20" i="88"/>
  <c r="AU20" i="88" s="1"/>
  <c r="AS38" i="88"/>
  <c r="AL38" i="88"/>
  <c r="AU38" i="88" s="1"/>
  <c r="AE70" i="47"/>
  <c r="AF70" i="47"/>
  <c r="AO70" i="47" s="1"/>
  <c r="W71" i="47"/>
  <c r="AG70" i="47"/>
  <c r="AP70" i="47" s="1"/>
  <c r="AN71" i="82"/>
  <c r="AI71" i="82"/>
  <c r="AS46" i="88"/>
  <c r="AL46" i="88"/>
  <c r="AU46" i="88" s="1"/>
  <c r="AK4" i="92"/>
  <c r="AT4" i="92" s="1"/>
  <c r="AT71" i="92" s="1"/>
  <c r="AJ4" i="92"/>
  <c r="AH73" i="85"/>
  <c r="AQ73" i="85" s="1"/>
  <c r="AS15" i="88"/>
  <c r="AL15" i="88"/>
  <c r="AU15" i="88" s="1"/>
  <c r="AS33" i="88"/>
  <c r="AL33" i="88"/>
  <c r="AU33" i="88" s="1"/>
  <c r="Y70" i="45"/>
  <c r="X70" i="45"/>
  <c r="AS3" i="88"/>
  <c r="AL3" i="88"/>
  <c r="AU3" i="88" s="1"/>
  <c r="AS64" i="88"/>
  <c r="AL64" i="88"/>
  <c r="AU64" i="88" s="1"/>
  <c r="Z70" i="29"/>
  <c r="AS67" i="88"/>
  <c r="AL67" i="88"/>
  <c r="AU67" i="88" s="1"/>
  <c r="X74" i="26"/>
  <c r="Y74" i="26"/>
  <c r="AH71" i="43"/>
  <c r="AQ71" i="43" s="1"/>
  <c r="AR73" i="95"/>
  <c r="AH73" i="73"/>
  <c r="AQ73" i="73" s="1"/>
  <c r="AH72" i="30"/>
  <c r="AQ72" i="30" s="1"/>
  <c r="AS56" i="88"/>
  <c r="AL56" i="88"/>
  <c r="AU56" i="88" s="1"/>
  <c r="W72" i="39"/>
  <c r="AG71" i="39"/>
  <c r="AP71" i="39" s="1"/>
  <c r="AF71" i="39"/>
  <c r="AO71" i="39" s="1"/>
  <c r="AE71" i="39"/>
  <c r="AS3" i="92"/>
  <c r="AL3" i="92"/>
  <c r="AU3" i="92" s="1"/>
  <c r="AE72" i="42"/>
  <c r="W73" i="42"/>
  <c r="AF72" i="42"/>
  <c r="AO72" i="42" s="1"/>
  <c r="AG72" i="42"/>
  <c r="AP72" i="42" s="1"/>
  <c r="AH74" i="79"/>
  <c r="AQ74" i="79" s="1"/>
  <c r="AH72" i="81"/>
  <c r="AQ72" i="81" s="1"/>
  <c r="AS23" i="88"/>
  <c r="AL23" i="88"/>
  <c r="AU23" i="88" s="1"/>
  <c r="AS41" i="88"/>
  <c r="AL41" i="88"/>
  <c r="AU41" i="88" s="1"/>
  <c r="AS59" i="88"/>
  <c r="AL59" i="88"/>
  <c r="AU59" i="88" s="1"/>
  <c r="AI69" i="88"/>
  <c r="AN69" i="88"/>
  <c r="AN71" i="88" s="1"/>
  <c r="AI72" i="77"/>
  <c r="AN72" i="77"/>
  <c r="AJ7" i="88"/>
  <c r="AI72" i="25"/>
  <c r="AN72" i="25"/>
  <c r="X72" i="33"/>
  <c r="Y72" i="33"/>
  <c r="AR69" i="35"/>
  <c r="AR71" i="81"/>
  <c r="AS30" i="88"/>
  <c r="AL30" i="88"/>
  <c r="AU30" i="88" s="1"/>
  <c r="AG75" i="91"/>
  <c r="AP75" i="91" s="1"/>
  <c r="AF75" i="91"/>
  <c r="AO75" i="91" s="1"/>
  <c r="AE75" i="91"/>
  <c r="W76" i="91"/>
  <c r="AR69" i="29"/>
  <c r="AG74" i="95"/>
  <c r="AP74" i="95" s="1"/>
  <c r="AF74" i="95"/>
  <c r="AO74" i="95" s="1"/>
  <c r="W75" i="95"/>
  <c r="AE74" i="95"/>
  <c r="W71" i="78"/>
  <c r="AG70" i="78"/>
  <c r="AP70" i="78" s="1"/>
  <c r="AE70" i="78"/>
  <c r="AF70" i="78"/>
  <c r="AO70" i="78" s="1"/>
  <c r="AS26" i="88"/>
  <c r="AL26" i="88"/>
  <c r="AU26" i="88" s="1"/>
  <c r="AS44" i="88"/>
  <c r="AL44" i="88"/>
  <c r="AU44" i="88" s="1"/>
  <c r="AS62" i="88"/>
  <c r="AL62" i="88"/>
  <c r="AU62" i="88" s="1"/>
  <c r="AH73" i="37"/>
  <c r="AQ73" i="37" s="1"/>
  <c r="Y72" i="87"/>
  <c r="X72" i="87"/>
  <c r="AS16" i="88"/>
  <c r="AL16" i="88"/>
  <c r="AU16" i="88" s="1"/>
  <c r="W74" i="85"/>
  <c r="AG73" i="85"/>
  <c r="AP73" i="85" s="1"/>
  <c r="AE73" i="85"/>
  <c r="AF73" i="85"/>
  <c r="AO73" i="85" s="1"/>
  <c r="AK5" i="88"/>
  <c r="AT5" i="88" s="1"/>
  <c r="AJ5" i="88"/>
  <c r="AS21" i="88"/>
  <c r="AL21" i="88"/>
  <c r="AU21" i="88" s="1"/>
  <c r="AS39" i="88"/>
  <c r="AL39" i="88"/>
  <c r="AU39" i="88" s="1"/>
  <c r="AS57" i="88"/>
  <c r="AL57" i="88"/>
  <c r="AU57" i="88" s="1"/>
  <c r="AF72" i="90"/>
  <c r="AO72" i="90" s="1"/>
  <c r="AG72" i="90"/>
  <c r="AP72" i="90" s="1"/>
  <c r="AE72" i="90"/>
  <c r="W73" i="90"/>
  <c r="AS28" i="88"/>
  <c r="AL28" i="88"/>
  <c r="AU28" i="88" s="1"/>
  <c r="Z74" i="79"/>
  <c r="Z72" i="81"/>
  <c r="Y74" i="38"/>
  <c r="X74" i="38"/>
  <c r="AS22" i="88"/>
  <c r="AL22" i="88"/>
  <c r="AU22" i="88" s="1"/>
  <c r="Y71" i="46"/>
  <c r="X71" i="46"/>
  <c r="AS12" i="88"/>
  <c r="AL12" i="88"/>
  <c r="AU12" i="88" s="1"/>
  <c r="AS48" i="88"/>
  <c r="AL48" i="88"/>
  <c r="AU48" i="88" s="1"/>
  <c r="AR72" i="37"/>
  <c r="AI73" i="26"/>
  <c r="AN73" i="26"/>
  <c r="AG71" i="43"/>
  <c r="AP71" i="43" s="1"/>
  <c r="AF71" i="43"/>
  <c r="AO71" i="43" s="1"/>
  <c r="AE71" i="43"/>
  <c r="W72" i="43"/>
  <c r="AS25" i="88"/>
  <c r="AL25" i="88"/>
  <c r="AU25" i="88" s="1"/>
  <c r="AS43" i="88"/>
  <c r="AL43" i="88"/>
  <c r="AU43" i="88" s="1"/>
  <c r="AS61" i="88"/>
  <c r="AL61" i="88"/>
  <c r="AU61" i="88" s="1"/>
  <c r="AR71" i="41"/>
  <c r="Z73" i="73"/>
  <c r="AS68" i="88"/>
  <c r="AL68" i="88"/>
  <c r="AU68" i="88" s="1"/>
  <c r="AH71" i="83"/>
  <c r="AQ71" i="83" s="1"/>
  <c r="AH70" i="35"/>
  <c r="AQ70" i="35" s="1"/>
  <c r="AH69" i="27"/>
  <c r="AQ69" i="27" s="1"/>
  <c r="AJ8" i="88"/>
  <c r="AK8" i="88"/>
  <c r="AT8" i="88" s="1"/>
  <c r="AI71" i="87"/>
  <c r="AN71" i="87"/>
  <c r="AH72" i="93"/>
  <c r="AQ72" i="93" s="1"/>
  <c r="AS9" i="88"/>
  <c r="AL9" i="88"/>
  <c r="AU9" i="88" s="1"/>
  <c r="AH69" i="89"/>
  <c r="AQ69" i="89" s="1"/>
  <c r="AS11" i="88"/>
  <c r="AL11" i="88"/>
  <c r="AU11" i="88" s="1"/>
  <c r="AS29" i="88"/>
  <c r="AL29" i="88"/>
  <c r="AU29" i="88" s="1"/>
  <c r="AS47" i="88"/>
  <c r="AL47" i="88"/>
  <c r="AU47" i="88" s="1"/>
  <c r="AR71" i="30"/>
  <c r="X72" i="34"/>
  <c r="Y72" i="34"/>
  <c r="X70" i="74"/>
  <c r="Y70" i="74"/>
  <c r="AN71" i="33"/>
  <c r="AI70" i="46"/>
  <c r="AN70" i="46"/>
  <c r="AI72" i="31" l="1"/>
  <c r="W70" i="89"/>
  <c r="Y73" i="31"/>
  <c r="AE72" i="93"/>
  <c r="Z72" i="33"/>
  <c r="Z70" i="45"/>
  <c r="AG70" i="45" s="1"/>
  <c r="AP70" i="45" s="1"/>
  <c r="Z73" i="77"/>
  <c r="W73" i="93"/>
  <c r="Z72" i="34"/>
  <c r="AF72" i="93"/>
  <c r="AO72" i="93" s="1"/>
  <c r="Z69" i="75"/>
  <c r="AF69" i="27"/>
  <c r="AO69" i="27" s="1"/>
  <c r="AG69" i="27"/>
  <c r="AP69" i="27" s="1"/>
  <c r="AI71" i="33"/>
  <c r="AF72" i="30"/>
  <c r="AO72" i="30" s="1"/>
  <c r="AG72" i="41"/>
  <c r="AP72" i="41" s="1"/>
  <c r="AE72" i="30"/>
  <c r="AG72" i="30"/>
  <c r="AP72" i="30" s="1"/>
  <c r="AF72" i="41"/>
  <c r="AO72" i="41" s="1"/>
  <c r="Z69" i="94"/>
  <c r="W70" i="27"/>
  <c r="Z74" i="38"/>
  <c r="W75" i="38" s="1"/>
  <c r="AG71" i="83"/>
  <c r="AP71" i="83" s="1"/>
  <c r="AF69" i="89"/>
  <c r="AO69" i="89" s="1"/>
  <c r="AE71" i="83"/>
  <c r="Z72" i="82"/>
  <c r="AG72" i="82" s="1"/>
  <c r="AP72" i="82" s="1"/>
  <c r="AF71" i="83"/>
  <c r="AO71" i="83" s="1"/>
  <c r="Z72" i="87"/>
  <c r="AG72" i="87" s="1"/>
  <c r="AP72" i="87" s="1"/>
  <c r="AE72" i="82"/>
  <c r="AF74" i="38"/>
  <c r="AO74" i="38" s="1"/>
  <c r="AF72" i="33"/>
  <c r="AO72" i="33" s="1"/>
  <c r="AG72" i="33"/>
  <c r="AP72" i="33" s="1"/>
  <c r="AE72" i="33"/>
  <c r="W73" i="33"/>
  <c r="AE73" i="25"/>
  <c r="W74" i="25"/>
  <c r="AG73" i="25"/>
  <c r="AP73" i="25" s="1"/>
  <c r="AF73" i="25"/>
  <c r="AO73" i="25" s="1"/>
  <c r="W74" i="73"/>
  <c r="AG73" i="73"/>
  <c r="AP73" i="73" s="1"/>
  <c r="AE73" i="73"/>
  <c r="AF73" i="73"/>
  <c r="AO73" i="73" s="1"/>
  <c r="X73" i="90"/>
  <c r="Y73" i="90"/>
  <c r="AH70" i="74"/>
  <c r="AQ70" i="74" s="1"/>
  <c r="AR70" i="46"/>
  <c r="AR71" i="87"/>
  <c r="X75" i="95"/>
  <c r="Y75" i="95"/>
  <c r="AN75" i="91"/>
  <c r="AI75" i="91"/>
  <c r="AF70" i="29"/>
  <c r="AO70" i="29" s="1"/>
  <c r="AE70" i="29"/>
  <c r="W71" i="29"/>
  <c r="AG70" i="29"/>
  <c r="AP70" i="29" s="1"/>
  <c r="AI73" i="86"/>
  <c r="AN73" i="86"/>
  <c r="AR68" i="94"/>
  <c r="AI70" i="35"/>
  <c r="AN70" i="35"/>
  <c r="X73" i="41"/>
  <c r="Y73" i="41"/>
  <c r="X70" i="89"/>
  <c r="Y70" i="89"/>
  <c r="AF72" i="34"/>
  <c r="AO72" i="34" s="1"/>
  <c r="AG72" i="34"/>
  <c r="AP72" i="34" s="1"/>
  <c r="W73" i="34"/>
  <c r="AE72" i="34"/>
  <c r="AS8" i="88"/>
  <c r="AL8" i="88"/>
  <c r="AU8" i="88" s="1"/>
  <c r="AR71" i="33"/>
  <c r="AH72" i="34"/>
  <c r="AQ72" i="34" s="1"/>
  <c r="Y72" i="43"/>
  <c r="X72" i="43"/>
  <c r="AR73" i="26"/>
  <c r="AH74" i="38"/>
  <c r="AQ74" i="38" s="1"/>
  <c r="AS5" i="88"/>
  <c r="AL5" i="88"/>
  <c r="AU5" i="88" s="1"/>
  <c r="X74" i="85"/>
  <c r="Y74" i="85"/>
  <c r="AI70" i="78"/>
  <c r="AN70" i="78"/>
  <c r="AL69" i="88"/>
  <c r="AU69" i="88" s="1"/>
  <c r="AR69" i="88"/>
  <c r="AR71" i="88" s="1"/>
  <c r="AI71" i="39"/>
  <c r="AN71" i="39"/>
  <c r="AF70" i="45"/>
  <c r="AO70" i="45" s="1"/>
  <c r="X71" i="47"/>
  <c r="Y71" i="47"/>
  <c r="AE73" i="77"/>
  <c r="W74" i="77"/>
  <c r="AF73" i="77"/>
  <c r="AO73" i="77" s="1"/>
  <c r="AG73" i="77"/>
  <c r="AP73" i="77" s="1"/>
  <c r="AH69" i="94"/>
  <c r="AQ69" i="94" s="1"/>
  <c r="AR69" i="74"/>
  <c r="AR71" i="34"/>
  <c r="AG69" i="75"/>
  <c r="AP69" i="75" s="1"/>
  <c r="AF69" i="75"/>
  <c r="AO69" i="75" s="1"/>
  <c r="AE69" i="75"/>
  <c r="W70" i="75"/>
  <c r="AI73" i="37"/>
  <c r="AN73" i="37"/>
  <c r="AI72" i="41"/>
  <c r="AN72" i="41"/>
  <c r="AI72" i="93"/>
  <c r="AN72" i="93"/>
  <c r="AH71" i="46"/>
  <c r="AQ71" i="46" s="1"/>
  <c r="Y73" i="30"/>
  <c r="X73" i="30"/>
  <c r="AR72" i="25"/>
  <c r="AH74" i="26"/>
  <c r="AQ74" i="26" s="1"/>
  <c r="AR72" i="31"/>
  <c r="AR73" i="38"/>
  <c r="AR68" i="75"/>
  <c r="W70" i="94"/>
  <c r="AG69" i="94"/>
  <c r="AP69" i="94" s="1"/>
  <c r="AF69" i="94"/>
  <c r="AO69" i="94" s="1"/>
  <c r="AE69" i="94"/>
  <c r="Y70" i="27"/>
  <c r="X70" i="27"/>
  <c r="AN71" i="83"/>
  <c r="AI71" i="83"/>
  <c r="AN71" i="43"/>
  <c r="AI71" i="43"/>
  <c r="AN72" i="90"/>
  <c r="AI72" i="90"/>
  <c r="AS7" i="88"/>
  <c r="AL7" i="88"/>
  <c r="AU7" i="88" s="1"/>
  <c r="X73" i="42"/>
  <c r="Y73" i="42"/>
  <c r="Z74" i="26"/>
  <c r="AR71" i="82"/>
  <c r="AI70" i="47"/>
  <c r="AN70" i="47"/>
  <c r="AS4" i="88"/>
  <c r="AL4" i="88"/>
  <c r="AU4" i="88" s="1"/>
  <c r="AR69" i="45"/>
  <c r="X74" i="86"/>
  <c r="Y74" i="86"/>
  <c r="AI69" i="27"/>
  <c r="AN69" i="27"/>
  <c r="Z71" i="46"/>
  <c r="W73" i="81"/>
  <c r="AG72" i="81"/>
  <c r="AP72" i="81" s="1"/>
  <c r="AF72" i="81"/>
  <c r="AO72" i="81" s="1"/>
  <c r="AE72" i="81"/>
  <c r="AI73" i="85"/>
  <c r="AN73" i="85"/>
  <c r="AH72" i="87"/>
  <c r="AQ72" i="87" s="1"/>
  <c r="X71" i="78"/>
  <c r="Y71" i="78"/>
  <c r="AN72" i="30"/>
  <c r="AI72" i="42"/>
  <c r="AN72" i="42"/>
  <c r="AH73" i="25"/>
  <c r="AQ73" i="25" s="1"/>
  <c r="AT71" i="88"/>
  <c r="AH73" i="31"/>
  <c r="AQ73" i="31" s="1"/>
  <c r="Y71" i="35"/>
  <c r="X71" i="35"/>
  <c r="AN69" i="89"/>
  <c r="Z70" i="74"/>
  <c r="AE74" i="79"/>
  <c r="W75" i="79"/>
  <c r="AG74" i="79"/>
  <c r="AP74" i="79" s="1"/>
  <c r="AF74" i="79"/>
  <c r="AO74" i="79" s="1"/>
  <c r="AI74" i="95"/>
  <c r="AN74" i="95"/>
  <c r="X76" i="91"/>
  <c r="Y76" i="91"/>
  <c r="AH72" i="33"/>
  <c r="AQ72" i="33" s="1"/>
  <c r="AR72" i="77"/>
  <c r="X72" i="39"/>
  <c r="Y72" i="39"/>
  <c r="AH70" i="45"/>
  <c r="AQ70" i="45" s="1"/>
  <c r="AS4" i="92"/>
  <c r="AS71" i="92" s="1"/>
  <c r="AL4" i="92"/>
  <c r="AU4" i="92" s="1"/>
  <c r="AU71" i="92" s="1"/>
  <c r="C11" i="92" s="1"/>
  <c r="F45" i="97" s="1"/>
  <c r="AH73" i="77"/>
  <c r="AQ73" i="77" s="1"/>
  <c r="Z73" i="31"/>
  <c r="AH69" i="75"/>
  <c r="AQ69" i="75" s="1"/>
  <c r="AH72" i="82"/>
  <c r="AQ72" i="82" s="1"/>
  <c r="Y74" i="37"/>
  <c r="X74" i="37"/>
  <c r="Y72" i="83"/>
  <c r="X72" i="83"/>
  <c r="X73" i="93"/>
  <c r="Y73" i="93"/>
  <c r="AE70" i="45" l="1"/>
  <c r="W71" i="45"/>
  <c r="AE74" i="38"/>
  <c r="W73" i="82"/>
  <c r="AF72" i="82"/>
  <c r="AO72" i="82" s="1"/>
  <c r="Z73" i="93"/>
  <c r="AF73" i="93" s="1"/>
  <c r="AO73" i="93" s="1"/>
  <c r="W73" i="87"/>
  <c r="AI72" i="30"/>
  <c r="Z72" i="39"/>
  <c r="Z71" i="78"/>
  <c r="AE71" i="78" s="1"/>
  <c r="Z74" i="86"/>
  <c r="AG74" i="86" s="1"/>
  <c r="AP74" i="86" s="1"/>
  <c r="AE72" i="87"/>
  <c r="AN72" i="87" s="1"/>
  <c r="AI69" i="89"/>
  <c r="AR69" i="89" s="1"/>
  <c r="Z74" i="37"/>
  <c r="Z75" i="95"/>
  <c r="AE75" i="95" s="1"/>
  <c r="Z73" i="41"/>
  <c r="AE73" i="41" s="1"/>
  <c r="Z71" i="35"/>
  <c r="AS71" i="88"/>
  <c r="AG74" i="38"/>
  <c r="AP74" i="38" s="1"/>
  <c r="AF72" i="87"/>
  <c r="AO72" i="87" s="1"/>
  <c r="Z76" i="91"/>
  <c r="AF76" i="91" s="1"/>
  <c r="AO76" i="91" s="1"/>
  <c r="Z73" i="42"/>
  <c r="W74" i="42" s="1"/>
  <c r="Z71" i="47"/>
  <c r="AF71" i="47" s="1"/>
  <c r="AO71" i="47" s="1"/>
  <c r="AU71" i="88"/>
  <c r="C11" i="88" s="1"/>
  <c r="F41" i="97" s="1"/>
  <c r="AG71" i="78"/>
  <c r="AP71" i="78" s="1"/>
  <c r="AE74" i="86"/>
  <c r="AF74" i="86"/>
  <c r="AO74" i="86" s="1"/>
  <c r="W75" i="86"/>
  <c r="AE71" i="47"/>
  <c r="W72" i="47"/>
  <c r="AF75" i="95"/>
  <c r="AO75" i="95" s="1"/>
  <c r="AG75" i="95"/>
  <c r="AP75" i="95" s="1"/>
  <c r="AH72" i="83"/>
  <c r="AQ72" i="83" s="1"/>
  <c r="AH72" i="39"/>
  <c r="AQ72" i="39" s="1"/>
  <c r="Y75" i="79"/>
  <c r="X75" i="79"/>
  <c r="AG74" i="26"/>
  <c r="AP74" i="26" s="1"/>
  <c r="AF74" i="26"/>
  <c r="AO74" i="26" s="1"/>
  <c r="AE74" i="26"/>
  <c r="W75" i="26"/>
  <c r="AR72" i="90"/>
  <c r="AH70" i="27"/>
  <c r="AQ70" i="27" s="1"/>
  <c r="AR72" i="93"/>
  <c r="X70" i="75"/>
  <c r="Y70" i="75"/>
  <c r="AG73" i="41"/>
  <c r="AP73" i="41" s="1"/>
  <c r="AF73" i="41"/>
  <c r="AO73" i="41" s="1"/>
  <c r="W74" i="41"/>
  <c r="AR73" i="86"/>
  <c r="AN72" i="33"/>
  <c r="AI72" i="33"/>
  <c r="AI74" i="38"/>
  <c r="AN74" i="38"/>
  <c r="AN72" i="82"/>
  <c r="AI72" i="82"/>
  <c r="Z72" i="83"/>
  <c r="AR74" i="95"/>
  <c r="W71" i="74"/>
  <c r="AG70" i="74"/>
  <c r="AP70" i="74" s="1"/>
  <c r="AF70" i="74"/>
  <c r="AO70" i="74" s="1"/>
  <c r="AE70" i="74"/>
  <c r="X73" i="81"/>
  <c r="Y73" i="81"/>
  <c r="AR70" i="47"/>
  <c r="AH73" i="42"/>
  <c r="AQ73" i="42" s="1"/>
  <c r="AR71" i="43"/>
  <c r="Z70" i="27"/>
  <c r="AR72" i="41"/>
  <c r="AH72" i="43"/>
  <c r="AQ72" i="43" s="1"/>
  <c r="AN72" i="34"/>
  <c r="AI72" i="34"/>
  <c r="AH70" i="89"/>
  <c r="AQ70" i="89" s="1"/>
  <c r="AR70" i="35"/>
  <c r="Y74" i="25"/>
  <c r="X74" i="25"/>
  <c r="Y73" i="87"/>
  <c r="X73" i="87"/>
  <c r="Y73" i="82"/>
  <c r="X73" i="82"/>
  <c r="AE71" i="35"/>
  <c r="W72" i="35"/>
  <c r="AF71" i="35"/>
  <c r="AO71" i="35" s="1"/>
  <c r="AG71" i="35"/>
  <c r="AP71" i="35" s="1"/>
  <c r="AN69" i="75"/>
  <c r="AI69" i="75"/>
  <c r="AH71" i="47"/>
  <c r="AQ71" i="47" s="1"/>
  <c r="Y71" i="45"/>
  <c r="X71" i="45"/>
  <c r="AR70" i="78"/>
  <c r="AH74" i="37"/>
  <c r="AQ74" i="37" s="1"/>
  <c r="AR72" i="42"/>
  <c r="AR73" i="85"/>
  <c r="AG71" i="46"/>
  <c r="AP71" i="46" s="1"/>
  <c r="AF71" i="46"/>
  <c r="AO71" i="46" s="1"/>
  <c r="AE71" i="46"/>
  <c r="W72" i="46"/>
  <c r="AI69" i="94"/>
  <c r="AN69" i="94"/>
  <c r="AH73" i="30"/>
  <c r="AQ73" i="30" s="1"/>
  <c r="AR71" i="39"/>
  <c r="AH74" i="85"/>
  <c r="AQ74" i="85" s="1"/>
  <c r="Z70" i="89"/>
  <c r="X71" i="29"/>
  <c r="Y71" i="29"/>
  <c r="AI73" i="25"/>
  <c r="AN73" i="25"/>
  <c r="AE72" i="39"/>
  <c r="W73" i="39"/>
  <c r="AF72" i="39"/>
  <c r="AO72" i="39" s="1"/>
  <c r="AG72" i="39"/>
  <c r="AP72" i="39" s="1"/>
  <c r="AI74" i="79"/>
  <c r="AN74" i="79"/>
  <c r="AH71" i="78"/>
  <c r="AQ71" i="78" s="1"/>
  <c r="AH74" i="86"/>
  <c r="AQ74" i="86" s="1"/>
  <c r="X70" i="94"/>
  <c r="Y70" i="94"/>
  <c r="AR75" i="91"/>
  <c r="AI73" i="73"/>
  <c r="AN73" i="73"/>
  <c r="AH73" i="93"/>
  <c r="AQ73" i="93" s="1"/>
  <c r="AG73" i="31"/>
  <c r="AP73" i="31" s="1"/>
  <c r="AF73" i="31"/>
  <c r="AO73" i="31" s="1"/>
  <c r="AE73" i="31"/>
  <c r="W74" i="31"/>
  <c r="AI72" i="81"/>
  <c r="AN72" i="81"/>
  <c r="AR71" i="83"/>
  <c r="AR73" i="37"/>
  <c r="X74" i="77"/>
  <c r="Y74" i="77"/>
  <c r="Z74" i="85"/>
  <c r="Z72" i="43"/>
  <c r="X73" i="34"/>
  <c r="Y73" i="34"/>
  <c r="AI70" i="29"/>
  <c r="AN70" i="29"/>
  <c r="AH75" i="95"/>
  <c r="AQ75" i="95" s="1"/>
  <c r="AH73" i="90"/>
  <c r="AQ73" i="90" s="1"/>
  <c r="Y74" i="73"/>
  <c r="X74" i="73"/>
  <c r="X73" i="33"/>
  <c r="Y73" i="33"/>
  <c r="AG73" i="93"/>
  <c r="AP73" i="93" s="1"/>
  <c r="AE74" i="37"/>
  <c r="W75" i="37"/>
  <c r="AF74" i="37"/>
  <c r="AO74" i="37" s="1"/>
  <c r="AG74" i="37"/>
  <c r="AP74" i="37" s="1"/>
  <c r="AH76" i="91"/>
  <c r="AQ76" i="91" s="1"/>
  <c r="AH71" i="35"/>
  <c r="AQ71" i="35" s="1"/>
  <c r="AR72" i="30"/>
  <c r="AR69" i="27"/>
  <c r="Z73" i="30"/>
  <c r="AI73" i="77"/>
  <c r="AN73" i="77"/>
  <c r="AI70" i="45"/>
  <c r="AN70" i="45"/>
  <c r="AH73" i="41"/>
  <c r="AQ73" i="41" s="1"/>
  <c r="Z73" i="90"/>
  <c r="Y75" i="38"/>
  <c r="X75" i="38"/>
  <c r="W74" i="93" l="1"/>
  <c r="AG71" i="47"/>
  <c r="AP71" i="47" s="1"/>
  <c r="AE73" i="93"/>
  <c r="AE73" i="42"/>
  <c r="AI72" i="87"/>
  <c r="AF73" i="42"/>
  <c r="AO73" i="42" s="1"/>
  <c r="W72" i="78"/>
  <c r="AG73" i="42"/>
  <c r="AP73" i="42" s="1"/>
  <c r="AF71" i="78"/>
  <c r="AO71" i="78" s="1"/>
  <c r="AG76" i="91"/>
  <c r="AP76" i="91" s="1"/>
  <c r="W77" i="91"/>
  <c r="W76" i="95"/>
  <c r="Y76" i="95" s="1"/>
  <c r="AE76" i="91"/>
  <c r="Z74" i="77"/>
  <c r="AE74" i="77" s="1"/>
  <c r="Z75" i="79"/>
  <c r="Z71" i="29"/>
  <c r="W72" i="29" s="1"/>
  <c r="Z73" i="82"/>
  <c r="W74" i="82" s="1"/>
  <c r="Z73" i="33"/>
  <c r="AG73" i="33" s="1"/>
  <c r="AP73" i="33" s="1"/>
  <c r="Z73" i="87"/>
  <c r="AE73" i="87" s="1"/>
  <c r="Z75" i="38"/>
  <c r="AG75" i="38" s="1"/>
  <c r="AP75" i="38" s="1"/>
  <c r="Z74" i="73"/>
  <c r="AE74" i="73" s="1"/>
  <c r="Z71" i="45"/>
  <c r="AE71" i="45" s="1"/>
  <c r="W74" i="87"/>
  <c r="AG73" i="87"/>
  <c r="AP73" i="87" s="1"/>
  <c r="AF73" i="87"/>
  <c r="AO73" i="87" s="1"/>
  <c r="AG71" i="45"/>
  <c r="AP71" i="45" s="1"/>
  <c r="AG71" i="29"/>
  <c r="AP71" i="29" s="1"/>
  <c r="AE71" i="29"/>
  <c r="AH74" i="25"/>
  <c r="AQ74" i="25" s="1"/>
  <c r="AI74" i="37"/>
  <c r="AN74" i="37"/>
  <c r="AR72" i="87"/>
  <c r="AF74" i="85"/>
  <c r="AO74" i="85" s="1"/>
  <c r="AE74" i="85"/>
  <c r="W75" i="85"/>
  <c r="AG74" i="85"/>
  <c r="AP74" i="85" s="1"/>
  <c r="AR69" i="75"/>
  <c r="AI71" i="35"/>
  <c r="AN71" i="35"/>
  <c r="AN73" i="42"/>
  <c r="AN74" i="86"/>
  <c r="AI74" i="86"/>
  <c r="AF73" i="90"/>
  <c r="AO73" i="90" s="1"/>
  <c r="AE73" i="90"/>
  <c r="AG73" i="90"/>
  <c r="AP73" i="90" s="1"/>
  <c r="W74" i="90"/>
  <c r="AH73" i="81"/>
  <c r="AQ73" i="81" s="1"/>
  <c r="X71" i="74"/>
  <c r="Y71" i="74"/>
  <c r="AH70" i="75"/>
  <c r="AQ70" i="75" s="1"/>
  <c r="Y75" i="26"/>
  <c r="X75" i="26"/>
  <c r="AG75" i="79"/>
  <c r="AP75" i="79" s="1"/>
  <c r="AF75" i="79"/>
  <c r="AO75" i="79" s="1"/>
  <c r="AE75" i="79"/>
  <c r="W76" i="79"/>
  <c r="X72" i="47"/>
  <c r="Y72" i="47"/>
  <c r="Y77" i="91"/>
  <c r="X77" i="91"/>
  <c r="AR70" i="45"/>
  <c r="AH74" i="77"/>
  <c r="AQ74" i="77" s="1"/>
  <c r="AN73" i="31"/>
  <c r="AI73" i="31"/>
  <c r="Y73" i="39"/>
  <c r="X73" i="39"/>
  <c r="AN71" i="46"/>
  <c r="AI71" i="46"/>
  <c r="Z74" i="25"/>
  <c r="AF70" i="27"/>
  <c r="AO70" i="27" s="1"/>
  <c r="AG70" i="27"/>
  <c r="AP70" i="27" s="1"/>
  <c r="W71" i="27"/>
  <c r="AE70" i="27"/>
  <c r="Z73" i="81"/>
  <c r="AR74" i="38"/>
  <c r="Y74" i="41"/>
  <c r="X74" i="41"/>
  <c r="Z70" i="75"/>
  <c r="AN74" i="26"/>
  <c r="AI74" i="26"/>
  <c r="AN71" i="47"/>
  <c r="AI71" i="47"/>
  <c r="AH73" i="34"/>
  <c r="AQ73" i="34" s="1"/>
  <c r="AR72" i="81"/>
  <c r="AH70" i="94"/>
  <c r="AQ70" i="94" s="1"/>
  <c r="AI70" i="74"/>
  <c r="AN70" i="74"/>
  <c r="AR72" i="33"/>
  <c r="AN73" i="41"/>
  <c r="AI73" i="41"/>
  <c r="X76" i="95"/>
  <c r="Y75" i="86"/>
  <c r="X75" i="86"/>
  <c r="X72" i="78"/>
  <c r="Y72" i="78"/>
  <c r="AH71" i="29"/>
  <c r="AQ71" i="29" s="1"/>
  <c r="AI72" i="39"/>
  <c r="AN72" i="39"/>
  <c r="AF70" i="89"/>
  <c r="AO70" i="89" s="1"/>
  <c r="AE70" i="89"/>
  <c r="AG70" i="89"/>
  <c r="AP70" i="89" s="1"/>
  <c r="W71" i="89"/>
  <c r="AH75" i="38"/>
  <c r="AQ75" i="38" s="1"/>
  <c r="AR73" i="77"/>
  <c r="Y74" i="93"/>
  <c r="X74" i="93"/>
  <c r="Z73" i="34"/>
  <c r="Z70" i="94"/>
  <c r="AR74" i="79"/>
  <c r="AH71" i="45"/>
  <c r="AQ71" i="45" s="1"/>
  <c r="AH73" i="87"/>
  <c r="AQ73" i="87" s="1"/>
  <c r="AG72" i="83"/>
  <c r="AP72" i="83" s="1"/>
  <c r="AF72" i="83"/>
  <c r="AO72" i="83" s="1"/>
  <c r="W73" i="83"/>
  <c r="AE72" i="83"/>
  <c r="AI75" i="95"/>
  <c r="AN75" i="95"/>
  <c r="X74" i="42"/>
  <c r="Y74" i="42"/>
  <c r="AI76" i="91"/>
  <c r="AN76" i="91"/>
  <c r="AI71" i="78"/>
  <c r="AN71" i="78"/>
  <c r="AR70" i="29"/>
  <c r="Y74" i="31"/>
  <c r="X74" i="31"/>
  <c r="X72" i="46"/>
  <c r="Y72" i="46"/>
  <c r="Z72" i="46" s="1"/>
  <c r="AH73" i="82"/>
  <c r="AQ73" i="82" s="1"/>
  <c r="AH73" i="33"/>
  <c r="AQ73" i="33" s="1"/>
  <c r="AF73" i="30"/>
  <c r="AO73" i="30" s="1"/>
  <c r="AE73" i="30"/>
  <c r="W74" i="30"/>
  <c r="AG73" i="30"/>
  <c r="AP73" i="30" s="1"/>
  <c r="Y75" i="37"/>
  <c r="X75" i="37"/>
  <c r="AI73" i="93"/>
  <c r="AN73" i="93"/>
  <c r="AH74" i="73"/>
  <c r="AQ74" i="73" s="1"/>
  <c r="W73" i="43"/>
  <c r="AE72" i="43"/>
  <c r="AG72" i="43"/>
  <c r="AP72" i="43" s="1"/>
  <c r="AF72" i="43"/>
  <c r="AO72" i="43" s="1"/>
  <c r="AR73" i="73"/>
  <c r="AR73" i="25"/>
  <c r="AR69" i="94"/>
  <c r="Y72" i="35"/>
  <c r="X72" i="35"/>
  <c r="AR72" i="34"/>
  <c r="AR72" i="82"/>
  <c r="AH75" i="79"/>
  <c r="AQ75" i="79" s="1"/>
  <c r="AI73" i="42" l="1"/>
  <c r="W72" i="45"/>
  <c r="AF73" i="82"/>
  <c r="AO73" i="82" s="1"/>
  <c r="AF71" i="45"/>
  <c r="AO71" i="45" s="1"/>
  <c r="AG73" i="82"/>
  <c r="AP73" i="82" s="1"/>
  <c r="AF74" i="73"/>
  <c r="AO74" i="73" s="1"/>
  <c r="AF74" i="77"/>
  <c r="AO74" i="77" s="1"/>
  <c r="AF75" i="38"/>
  <c r="AO75" i="38" s="1"/>
  <c r="AG74" i="77"/>
  <c r="AP74" i="77" s="1"/>
  <c r="Z73" i="39"/>
  <c r="AE75" i="38"/>
  <c r="AE73" i="82"/>
  <c r="AN73" i="82" s="1"/>
  <c r="AF71" i="29"/>
  <c r="AO71" i="29" s="1"/>
  <c r="W76" i="38"/>
  <c r="W75" i="77"/>
  <c r="AE73" i="33"/>
  <c r="AF73" i="33"/>
  <c r="AO73" i="33" s="1"/>
  <c r="Z77" i="91"/>
  <c r="AF77" i="91" s="1"/>
  <c r="AO77" i="91" s="1"/>
  <c r="Z76" i="95"/>
  <c r="AE76" i="95" s="1"/>
  <c r="AG74" i="73"/>
  <c r="AP74" i="73" s="1"/>
  <c r="Z74" i="31"/>
  <c r="AG74" i="31" s="1"/>
  <c r="AP74" i="31" s="1"/>
  <c r="Z72" i="78"/>
  <c r="AG72" i="78" s="1"/>
  <c r="AP72" i="78" s="1"/>
  <c r="W75" i="73"/>
  <c r="Y75" i="73" s="1"/>
  <c r="W74" i="33"/>
  <c r="Y74" i="33" s="1"/>
  <c r="W73" i="46"/>
  <c r="AG72" i="46"/>
  <c r="AP72" i="46" s="1"/>
  <c r="AE72" i="46"/>
  <c r="AF72" i="46"/>
  <c r="AO72" i="46" s="1"/>
  <c r="AF76" i="95"/>
  <c r="AO76" i="95" s="1"/>
  <c r="AG76" i="95"/>
  <c r="AP76" i="95" s="1"/>
  <c r="AH75" i="37"/>
  <c r="AQ75" i="37" s="1"/>
  <c r="AI73" i="30"/>
  <c r="AN73" i="30"/>
  <c r="AH74" i="93"/>
  <c r="AQ74" i="93" s="1"/>
  <c r="AR70" i="74"/>
  <c r="AH74" i="41"/>
  <c r="AQ74" i="41" s="1"/>
  <c r="AR71" i="46"/>
  <c r="AH72" i="47"/>
  <c r="AQ72" i="47" s="1"/>
  <c r="AR73" i="42"/>
  <c r="X74" i="82"/>
  <c r="Y74" i="82"/>
  <c r="AH72" i="46"/>
  <c r="AQ72" i="46" s="1"/>
  <c r="AH74" i="42"/>
  <c r="AQ74" i="42" s="1"/>
  <c r="Y73" i="83"/>
  <c r="X73" i="83"/>
  <c r="AN70" i="89"/>
  <c r="AI70" i="89"/>
  <c r="AH75" i="86"/>
  <c r="AQ75" i="86" s="1"/>
  <c r="AR73" i="41"/>
  <c r="AR71" i="47"/>
  <c r="AN70" i="27"/>
  <c r="AI70" i="27"/>
  <c r="Z72" i="47"/>
  <c r="AH75" i="26"/>
  <c r="AQ75" i="26" s="1"/>
  <c r="Y72" i="45"/>
  <c r="X72" i="45"/>
  <c r="AN75" i="38"/>
  <c r="AI75" i="38"/>
  <c r="Y74" i="87"/>
  <c r="X74" i="87"/>
  <c r="AI72" i="43"/>
  <c r="AN72" i="43"/>
  <c r="Z75" i="37"/>
  <c r="Z74" i="42"/>
  <c r="Z74" i="93"/>
  <c r="Z74" i="41"/>
  <c r="Y71" i="27"/>
  <c r="X71" i="27"/>
  <c r="Z71" i="27" s="1"/>
  <c r="AH73" i="39"/>
  <c r="AQ73" i="39" s="1"/>
  <c r="AH77" i="91"/>
  <c r="AQ77" i="91" s="1"/>
  <c r="AN73" i="90"/>
  <c r="AI73" i="90"/>
  <c r="X75" i="85"/>
  <c r="Y75" i="85"/>
  <c r="AR74" i="37"/>
  <c r="X72" i="29"/>
  <c r="Y72" i="29"/>
  <c r="AI74" i="73"/>
  <c r="AN74" i="73"/>
  <c r="Y75" i="77"/>
  <c r="X75" i="77"/>
  <c r="AH72" i="35"/>
  <c r="AQ72" i="35" s="1"/>
  <c r="AH74" i="31"/>
  <c r="AQ74" i="31" s="1"/>
  <c r="AR71" i="78"/>
  <c r="Z75" i="86"/>
  <c r="AR74" i="26"/>
  <c r="Y76" i="79"/>
  <c r="X76" i="79"/>
  <c r="Z75" i="26"/>
  <c r="AR71" i="35"/>
  <c r="AI74" i="85"/>
  <c r="AN74" i="85"/>
  <c r="AN71" i="29"/>
  <c r="AI71" i="29"/>
  <c r="AN71" i="45"/>
  <c r="AI71" i="45"/>
  <c r="AI73" i="87"/>
  <c r="AN73" i="87"/>
  <c r="AN73" i="33"/>
  <c r="AN74" i="77"/>
  <c r="AI74" i="77"/>
  <c r="X73" i="43"/>
  <c r="Y73" i="43"/>
  <c r="AR75" i="95"/>
  <c r="AF70" i="94"/>
  <c r="AO70" i="94" s="1"/>
  <c r="W71" i="94"/>
  <c r="AG70" i="94"/>
  <c r="AP70" i="94" s="1"/>
  <c r="AE70" i="94"/>
  <c r="X71" i="89"/>
  <c r="Y71" i="89"/>
  <c r="AR72" i="39"/>
  <c r="AG73" i="39"/>
  <c r="AP73" i="39" s="1"/>
  <c r="AE73" i="39"/>
  <c r="W74" i="39"/>
  <c r="AF73" i="39"/>
  <c r="AO73" i="39" s="1"/>
  <c r="AN75" i="79"/>
  <c r="AI75" i="79"/>
  <c r="AH71" i="74"/>
  <c r="AQ71" i="74" s="1"/>
  <c r="AR74" i="86"/>
  <c r="X74" i="33"/>
  <c r="Z72" i="35"/>
  <c r="AR73" i="93"/>
  <c r="Y74" i="30"/>
  <c r="X74" i="30"/>
  <c r="AR76" i="91"/>
  <c r="AN72" i="83"/>
  <c r="AI72" i="83"/>
  <c r="AF73" i="34"/>
  <c r="AO73" i="34" s="1"/>
  <c r="W74" i="34"/>
  <c r="AG73" i="34"/>
  <c r="AP73" i="34" s="1"/>
  <c r="AE73" i="34"/>
  <c r="AH72" i="78"/>
  <c r="AQ72" i="78" s="1"/>
  <c r="AH76" i="95"/>
  <c r="AQ76" i="95" s="1"/>
  <c r="W71" i="75"/>
  <c r="AG70" i="75"/>
  <c r="AP70" i="75" s="1"/>
  <c r="AF70" i="75"/>
  <c r="AO70" i="75" s="1"/>
  <c r="AE70" i="75"/>
  <c r="AE73" i="81"/>
  <c r="W74" i="81"/>
  <c r="AG73" i="81"/>
  <c r="AP73" i="81" s="1"/>
  <c r="AF73" i="81"/>
  <c r="AO73" i="81" s="1"/>
  <c r="AG74" i="25"/>
  <c r="AP74" i="25" s="1"/>
  <c r="AF74" i="25"/>
  <c r="AO74" i="25" s="1"/>
  <c r="AE74" i="25"/>
  <c r="W75" i="25"/>
  <c r="AR73" i="31"/>
  <c r="Z71" i="74"/>
  <c r="Y74" i="90"/>
  <c r="X74" i="90"/>
  <c r="Z74" i="90" s="1"/>
  <c r="X76" i="38"/>
  <c r="Y76" i="38"/>
  <c r="AI73" i="82" l="1"/>
  <c r="AG77" i="91"/>
  <c r="AP77" i="91" s="1"/>
  <c r="AE77" i="91"/>
  <c r="W78" i="91"/>
  <c r="X78" i="91" s="1"/>
  <c r="Z73" i="83"/>
  <c r="Z75" i="77"/>
  <c r="W76" i="77" s="1"/>
  <c r="W73" i="78"/>
  <c r="W75" i="31"/>
  <c r="Z76" i="79"/>
  <c r="AE76" i="79" s="1"/>
  <c r="AE72" i="78"/>
  <c r="X75" i="73"/>
  <c r="AI73" i="33"/>
  <c r="AR73" i="33" s="1"/>
  <c r="Z72" i="45"/>
  <c r="W77" i="95"/>
  <c r="Z73" i="43"/>
  <c r="AF73" i="43" s="1"/>
  <c r="AO73" i="43" s="1"/>
  <c r="Z74" i="33"/>
  <c r="AG74" i="33" s="1"/>
  <c r="AP74" i="33" s="1"/>
  <c r="Z74" i="30"/>
  <c r="AG74" i="30" s="1"/>
  <c r="AP74" i="30" s="1"/>
  <c r="Z74" i="87"/>
  <c r="W75" i="87" s="1"/>
  <c r="AE74" i="31"/>
  <c r="AF74" i="31"/>
  <c r="AO74" i="31" s="1"/>
  <c r="AF72" i="78"/>
  <c r="AO72" i="78" s="1"/>
  <c r="AF74" i="90"/>
  <c r="AO74" i="90" s="1"/>
  <c r="AG74" i="90"/>
  <c r="AP74" i="90" s="1"/>
  <c r="AE74" i="90"/>
  <c r="W75" i="90"/>
  <c r="AR72" i="83"/>
  <c r="W75" i="33"/>
  <c r="AE74" i="33"/>
  <c r="Y78" i="91"/>
  <c r="Y71" i="94"/>
  <c r="X71" i="94"/>
  <c r="AR73" i="87"/>
  <c r="AR74" i="85"/>
  <c r="W77" i="79"/>
  <c r="AG76" i="79"/>
  <c r="AP76" i="79" s="1"/>
  <c r="AF76" i="79"/>
  <c r="AO76" i="79" s="1"/>
  <c r="AG72" i="45"/>
  <c r="AP72" i="45" s="1"/>
  <c r="W73" i="45"/>
  <c r="AE72" i="45"/>
  <c r="AF72" i="45"/>
  <c r="AO72" i="45" s="1"/>
  <c r="W73" i="47"/>
  <c r="AG72" i="47"/>
  <c r="AP72" i="47" s="1"/>
  <c r="AF72" i="47"/>
  <c r="AO72" i="47" s="1"/>
  <c r="AE72" i="47"/>
  <c r="AR70" i="89"/>
  <c r="AN72" i="78"/>
  <c r="Y75" i="25"/>
  <c r="X75" i="25"/>
  <c r="AI73" i="34"/>
  <c r="AN73" i="34"/>
  <c r="Y74" i="39"/>
  <c r="X74" i="39"/>
  <c r="AH71" i="89"/>
  <c r="AQ71" i="89" s="1"/>
  <c r="AR74" i="77"/>
  <c r="AR71" i="45"/>
  <c r="W72" i="27"/>
  <c r="AG71" i="27"/>
  <c r="AP71" i="27" s="1"/>
  <c r="AF71" i="27"/>
  <c r="AO71" i="27" s="1"/>
  <c r="AE71" i="27"/>
  <c r="AR72" i="43"/>
  <c r="AH75" i="73"/>
  <c r="AQ75" i="73" s="1"/>
  <c r="AR70" i="27"/>
  <c r="Y75" i="31"/>
  <c r="X75" i="31"/>
  <c r="AN74" i="25"/>
  <c r="AI74" i="25"/>
  <c r="X74" i="81"/>
  <c r="Y74" i="81"/>
  <c r="Y71" i="75"/>
  <c r="X71" i="75"/>
  <c r="AR73" i="82"/>
  <c r="AN73" i="39"/>
  <c r="AI73" i="39"/>
  <c r="Z71" i="89"/>
  <c r="AR74" i="73"/>
  <c r="W75" i="41"/>
  <c r="AG74" i="41"/>
  <c r="AP74" i="41" s="1"/>
  <c r="AF74" i="41"/>
  <c r="AO74" i="41" s="1"/>
  <c r="AE74" i="41"/>
  <c r="AH74" i="87"/>
  <c r="AQ74" i="87" s="1"/>
  <c r="AH73" i="83"/>
  <c r="AQ73" i="83" s="1"/>
  <c r="AI72" i="46"/>
  <c r="AN72" i="46"/>
  <c r="AE71" i="74"/>
  <c r="W72" i="74"/>
  <c r="AF71" i="74"/>
  <c r="AO71" i="74" s="1"/>
  <c r="AG71" i="74"/>
  <c r="AP71" i="74" s="1"/>
  <c r="AI73" i="81"/>
  <c r="AN73" i="81"/>
  <c r="AG72" i="35"/>
  <c r="AP72" i="35" s="1"/>
  <c r="AE72" i="35"/>
  <c r="W73" i="35"/>
  <c r="AF72" i="35"/>
  <c r="AO72" i="35" s="1"/>
  <c r="AN77" i="91"/>
  <c r="AI77" i="91"/>
  <c r="AI70" i="94"/>
  <c r="AN70" i="94"/>
  <c r="AR71" i="29"/>
  <c r="W76" i="26"/>
  <c r="AG75" i="26"/>
  <c r="AP75" i="26" s="1"/>
  <c r="AF75" i="26"/>
  <c r="AO75" i="26" s="1"/>
  <c r="AE75" i="26"/>
  <c r="AG75" i="86"/>
  <c r="AP75" i="86" s="1"/>
  <c r="W76" i="86"/>
  <c r="AE75" i="86"/>
  <c r="AF75" i="86"/>
  <c r="AO75" i="86" s="1"/>
  <c r="AH75" i="85"/>
  <c r="AQ75" i="85" s="1"/>
  <c r="AG74" i="93"/>
  <c r="AP74" i="93" s="1"/>
  <c r="AF74" i="93"/>
  <c r="AO74" i="93" s="1"/>
  <c r="AE74" i="93"/>
  <c r="W75" i="93"/>
  <c r="Z75" i="73"/>
  <c r="AI74" i="31"/>
  <c r="AN74" i="31"/>
  <c r="AH74" i="90"/>
  <c r="AQ74" i="90" s="1"/>
  <c r="AH76" i="38"/>
  <c r="AQ76" i="38" s="1"/>
  <c r="AI70" i="75"/>
  <c r="AN70" i="75"/>
  <c r="X74" i="34"/>
  <c r="Y74" i="34"/>
  <c r="AH74" i="30"/>
  <c r="AQ74" i="30" s="1"/>
  <c r="AR75" i="79"/>
  <c r="AH76" i="79"/>
  <c r="AQ76" i="79" s="1"/>
  <c r="AH75" i="77"/>
  <c r="AQ75" i="77" s="1"/>
  <c r="AH72" i="29"/>
  <c r="AQ72" i="29" s="1"/>
  <c r="Z75" i="85"/>
  <c r="W75" i="42"/>
  <c r="AG74" i="42"/>
  <c r="AP74" i="42" s="1"/>
  <c r="AF74" i="42"/>
  <c r="AO74" i="42" s="1"/>
  <c r="AE74" i="42"/>
  <c r="AE74" i="87"/>
  <c r="AH72" i="45"/>
  <c r="AQ72" i="45" s="1"/>
  <c r="W74" i="83"/>
  <c r="AE73" i="83"/>
  <c r="AG73" i="83"/>
  <c r="AP73" i="83" s="1"/>
  <c r="AF73" i="83"/>
  <c r="AO73" i="83" s="1"/>
  <c r="AH74" i="82"/>
  <c r="AQ74" i="82" s="1"/>
  <c r="AR73" i="30"/>
  <c r="X77" i="95"/>
  <c r="Y77" i="95"/>
  <c r="Z76" i="38"/>
  <c r="AH74" i="33"/>
  <c r="AQ74" i="33" s="1"/>
  <c r="AH73" i="43"/>
  <c r="AQ73" i="43" s="1"/>
  <c r="Z72" i="29"/>
  <c r="AR73" i="90"/>
  <c r="AH71" i="27"/>
  <c r="AQ71" i="27" s="1"/>
  <c r="AG75" i="37"/>
  <c r="AP75" i="37" s="1"/>
  <c r="AF75" i="37"/>
  <c r="AO75" i="37" s="1"/>
  <c r="AE75" i="37"/>
  <c r="W76" i="37"/>
  <c r="AR75" i="38"/>
  <c r="Z74" i="82"/>
  <c r="X73" i="78"/>
  <c r="Y73" i="78"/>
  <c r="AN76" i="95"/>
  <c r="AI76" i="95"/>
  <c r="X73" i="46"/>
  <c r="Y73" i="46"/>
  <c r="AE75" i="77" l="1"/>
  <c r="AF75" i="77"/>
  <c r="AO75" i="77" s="1"/>
  <c r="AG75" i="77"/>
  <c r="AP75" i="77" s="1"/>
  <c r="AG74" i="87"/>
  <c r="AP74" i="87" s="1"/>
  <c r="AE74" i="30"/>
  <c r="AF74" i="87"/>
  <c r="AO74" i="87" s="1"/>
  <c r="AF74" i="33"/>
  <c r="AO74" i="33" s="1"/>
  <c r="W74" i="43"/>
  <c r="AG73" i="43"/>
  <c r="AP73" i="43" s="1"/>
  <c r="AI72" i="78"/>
  <c r="AE73" i="43"/>
  <c r="AN73" i="43" s="1"/>
  <c r="Z74" i="81"/>
  <c r="W75" i="81" s="1"/>
  <c r="Z78" i="91"/>
  <c r="AG78" i="91" s="1"/>
  <c r="AP78" i="91" s="1"/>
  <c r="W75" i="30"/>
  <c r="AF74" i="30"/>
  <c r="AO74" i="30" s="1"/>
  <c r="Z71" i="75"/>
  <c r="AF71" i="75" s="1"/>
  <c r="AO71" i="75" s="1"/>
  <c r="Y75" i="87"/>
  <c r="X75" i="87"/>
  <c r="X76" i="86"/>
  <c r="Y76" i="86"/>
  <c r="Y73" i="35"/>
  <c r="X73" i="35"/>
  <c r="AR73" i="39"/>
  <c r="AE71" i="75"/>
  <c r="AH75" i="31"/>
  <c r="AQ75" i="31" s="1"/>
  <c r="AI71" i="27"/>
  <c r="AN71" i="27"/>
  <c r="AR73" i="34"/>
  <c r="Y73" i="47"/>
  <c r="X73" i="47"/>
  <c r="AN75" i="77"/>
  <c r="AI73" i="43"/>
  <c r="X76" i="37"/>
  <c r="Y76" i="37"/>
  <c r="W73" i="29"/>
  <c r="AG72" i="29"/>
  <c r="AP72" i="29" s="1"/>
  <c r="AE72" i="29"/>
  <c r="AF72" i="29"/>
  <c r="AO72" i="29" s="1"/>
  <c r="AI73" i="83"/>
  <c r="AN73" i="83"/>
  <c r="AN74" i="87"/>
  <c r="AG75" i="85"/>
  <c r="AP75" i="85" s="1"/>
  <c r="AF75" i="85"/>
  <c r="AO75" i="85" s="1"/>
  <c r="AE75" i="85"/>
  <c r="W76" i="85"/>
  <c r="AH74" i="34"/>
  <c r="AQ74" i="34" s="1"/>
  <c r="X75" i="93"/>
  <c r="Y75" i="93"/>
  <c r="X76" i="26"/>
  <c r="Y76" i="26"/>
  <c r="AR70" i="94"/>
  <c r="AN72" i="35"/>
  <c r="AI72" i="35"/>
  <c r="AH75" i="25"/>
  <c r="AQ75" i="25" s="1"/>
  <c r="AH71" i="94"/>
  <c r="AQ71" i="94" s="1"/>
  <c r="Y75" i="30"/>
  <c r="X75" i="30"/>
  <c r="Y75" i="90"/>
  <c r="X75" i="90"/>
  <c r="AF76" i="38"/>
  <c r="AO76" i="38" s="1"/>
  <c r="W77" i="38"/>
  <c r="AG76" i="38"/>
  <c r="AP76" i="38" s="1"/>
  <c r="AE76" i="38"/>
  <c r="AH73" i="78"/>
  <c r="AQ73" i="78" s="1"/>
  <c r="AH77" i="95"/>
  <c r="AQ77" i="95" s="1"/>
  <c r="AI74" i="42"/>
  <c r="AN74" i="42"/>
  <c r="Z74" i="34"/>
  <c r="AN74" i="93"/>
  <c r="AI74" i="93"/>
  <c r="AR77" i="91"/>
  <c r="X72" i="74"/>
  <c r="Y72" i="74"/>
  <c r="X75" i="41"/>
  <c r="Y75" i="41"/>
  <c r="AH74" i="81"/>
  <c r="AQ74" i="81" s="1"/>
  <c r="Z75" i="31"/>
  <c r="AH74" i="39"/>
  <c r="AQ74" i="39" s="1"/>
  <c r="AI72" i="47"/>
  <c r="AN72" i="47"/>
  <c r="AN72" i="45"/>
  <c r="AI72" i="45"/>
  <c r="AI74" i="33"/>
  <c r="AN74" i="33"/>
  <c r="AN74" i="30"/>
  <c r="AI74" i="30"/>
  <c r="AH73" i="46"/>
  <c r="AQ73" i="46" s="1"/>
  <c r="Z73" i="78"/>
  <c r="AN75" i="37"/>
  <c r="AI75" i="37"/>
  <c r="Z77" i="95"/>
  <c r="X74" i="83"/>
  <c r="Y74" i="83"/>
  <c r="AI75" i="26"/>
  <c r="AN75" i="26"/>
  <c r="AI71" i="74"/>
  <c r="AN71" i="74"/>
  <c r="AF74" i="81"/>
  <c r="AO74" i="81" s="1"/>
  <c r="Z75" i="25"/>
  <c r="Y73" i="45"/>
  <c r="X73" i="45"/>
  <c r="X77" i="79"/>
  <c r="Y77" i="79"/>
  <c r="Y74" i="43"/>
  <c r="X74" i="43"/>
  <c r="Z74" i="43" s="1"/>
  <c r="Z71" i="94"/>
  <c r="AN74" i="90"/>
  <c r="AI74" i="90"/>
  <c r="Z73" i="46"/>
  <c r="AE74" i="82"/>
  <c r="AG74" i="82"/>
  <c r="AP74" i="82" s="1"/>
  <c r="AF74" i="82"/>
  <c r="AO74" i="82" s="1"/>
  <c r="W75" i="82"/>
  <c r="AR70" i="75"/>
  <c r="AR74" i="31"/>
  <c r="AR73" i="81"/>
  <c r="AI74" i="41"/>
  <c r="AN74" i="41"/>
  <c r="AH71" i="75"/>
  <c r="AQ71" i="75" s="1"/>
  <c r="AR74" i="25"/>
  <c r="Y72" i="27"/>
  <c r="X72" i="27"/>
  <c r="Z74" i="39"/>
  <c r="AR72" i="78"/>
  <c r="X76" i="77"/>
  <c r="Y76" i="77"/>
  <c r="AH78" i="91"/>
  <c r="AQ78" i="91" s="1"/>
  <c r="Y75" i="42"/>
  <c r="X75" i="42"/>
  <c r="AR76" i="95"/>
  <c r="AG75" i="73"/>
  <c r="AP75" i="73" s="1"/>
  <c r="AF75" i="73"/>
  <c r="AO75" i="73" s="1"/>
  <c r="AE75" i="73"/>
  <c r="W76" i="73"/>
  <c r="AN75" i="86"/>
  <c r="AI75" i="86"/>
  <c r="AR72" i="46"/>
  <c r="AG71" i="89"/>
  <c r="AP71" i="89" s="1"/>
  <c r="AF71" i="89"/>
  <c r="AO71" i="89" s="1"/>
  <c r="W72" i="89"/>
  <c r="AE71" i="89"/>
  <c r="AI76" i="79"/>
  <c r="AN76" i="79"/>
  <c r="Y75" i="33"/>
  <c r="X75" i="33"/>
  <c r="AG74" i="81" l="1"/>
  <c r="AP74" i="81" s="1"/>
  <c r="AE74" i="81"/>
  <c r="AI74" i="87"/>
  <c r="AI75" i="77"/>
  <c r="AG71" i="75"/>
  <c r="AP71" i="75" s="1"/>
  <c r="Z73" i="45"/>
  <c r="AF73" i="45" s="1"/>
  <c r="AO73" i="45" s="1"/>
  <c r="W72" i="75"/>
  <c r="AE78" i="91"/>
  <c r="W79" i="91"/>
  <c r="Y79" i="91" s="1"/>
  <c r="Z75" i="93"/>
  <c r="AF75" i="93" s="1"/>
  <c r="AO75" i="93" s="1"/>
  <c r="AF78" i="91"/>
  <c r="AO78" i="91" s="1"/>
  <c r="Z75" i="90"/>
  <c r="AE75" i="90" s="1"/>
  <c r="Z72" i="74"/>
  <c r="W73" i="74" s="1"/>
  <c r="Z74" i="83"/>
  <c r="AE74" i="83" s="1"/>
  <c r="Z75" i="42"/>
  <c r="AG75" i="42" s="1"/>
  <c r="AP75" i="42" s="1"/>
  <c r="AG74" i="83"/>
  <c r="AP74" i="83" s="1"/>
  <c r="W75" i="83"/>
  <c r="AF74" i="83"/>
  <c r="AO74" i="83" s="1"/>
  <c r="AG74" i="43"/>
  <c r="AP74" i="43" s="1"/>
  <c r="AF74" i="43"/>
  <c r="AO74" i="43" s="1"/>
  <c r="AE74" i="43"/>
  <c r="W75" i="43"/>
  <c r="AR72" i="47"/>
  <c r="AE75" i="31"/>
  <c r="W76" i="31"/>
  <c r="AG75" i="31"/>
  <c r="AP75" i="31" s="1"/>
  <c r="AF75" i="31"/>
  <c r="AO75" i="31" s="1"/>
  <c r="AR74" i="42"/>
  <c r="X73" i="29"/>
  <c r="Y73" i="29"/>
  <c r="X79" i="91"/>
  <c r="AH76" i="86"/>
  <c r="AQ76" i="86" s="1"/>
  <c r="Y76" i="73"/>
  <c r="X76" i="73"/>
  <c r="AH75" i="42"/>
  <c r="AQ75" i="42" s="1"/>
  <c r="AN74" i="82"/>
  <c r="AI74" i="82"/>
  <c r="W74" i="78"/>
  <c r="AG73" i="78"/>
  <c r="AP73" i="78" s="1"/>
  <c r="AE73" i="78"/>
  <c r="AF73" i="78"/>
  <c r="AO73" i="78" s="1"/>
  <c r="AR74" i="30"/>
  <c r="AE72" i="74"/>
  <c r="AI76" i="38"/>
  <c r="AN76" i="38"/>
  <c r="W76" i="93"/>
  <c r="AG75" i="93"/>
  <c r="AP75" i="93" s="1"/>
  <c r="AE75" i="93"/>
  <c r="AR74" i="87"/>
  <c r="AN78" i="91"/>
  <c r="AI78" i="91"/>
  <c r="AI71" i="75"/>
  <c r="AN71" i="75"/>
  <c r="AR76" i="79"/>
  <c r="AR75" i="77"/>
  <c r="AN71" i="89"/>
  <c r="AI71" i="89"/>
  <c r="AH72" i="27"/>
  <c r="AQ72" i="27" s="1"/>
  <c r="AR74" i="90"/>
  <c r="W76" i="25"/>
  <c r="AG75" i="25"/>
  <c r="AP75" i="25" s="1"/>
  <c r="AF75" i="25"/>
  <c r="AO75" i="25" s="1"/>
  <c r="AE75" i="25"/>
  <c r="AH75" i="41"/>
  <c r="AQ75" i="41" s="1"/>
  <c r="AH75" i="30"/>
  <c r="AQ75" i="30" s="1"/>
  <c r="AH76" i="26"/>
  <c r="AQ76" i="26" s="1"/>
  <c r="AN75" i="85"/>
  <c r="AI75" i="85"/>
  <c r="AR73" i="83"/>
  <c r="AH73" i="47"/>
  <c r="AQ73" i="47" s="1"/>
  <c r="AR71" i="27"/>
  <c r="Z76" i="86"/>
  <c r="W75" i="39"/>
  <c r="AG74" i="39"/>
  <c r="AP74" i="39" s="1"/>
  <c r="AF74" i="39"/>
  <c r="AO74" i="39" s="1"/>
  <c r="AE74" i="39"/>
  <c r="W74" i="45"/>
  <c r="AH75" i="33"/>
  <c r="AQ75" i="33" s="1"/>
  <c r="AR75" i="86"/>
  <c r="AH76" i="77"/>
  <c r="AQ76" i="77" s="1"/>
  <c r="Y75" i="82"/>
  <c r="X75" i="82"/>
  <c r="AH77" i="79"/>
  <c r="AQ77" i="79" s="1"/>
  <c r="AR71" i="74"/>
  <c r="AG77" i="95"/>
  <c r="AP77" i="95" s="1"/>
  <c r="AF77" i="95"/>
  <c r="AO77" i="95" s="1"/>
  <c r="AE77" i="95"/>
  <c r="W78" i="95"/>
  <c r="AR74" i="33"/>
  <c r="Z75" i="41"/>
  <c r="AR74" i="93"/>
  <c r="X77" i="38"/>
  <c r="Y77" i="38"/>
  <c r="AR72" i="35"/>
  <c r="Z76" i="26"/>
  <c r="AH76" i="37"/>
  <c r="AQ76" i="37" s="1"/>
  <c r="AH73" i="35"/>
  <c r="AQ73" i="35" s="1"/>
  <c r="AH75" i="87"/>
  <c r="AQ75" i="87" s="1"/>
  <c r="AN75" i="73"/>
  <c r="AI75" i="73"/>
  <c r="AR74" i="41"/>
  <c r="AH74" i="83"/>
  <c r="AQ74" i="83" s="1"/>
  <c r="X72" i="89"/>
  <c r="Y72" i="89"/>
  <c r="Z76" i="77"/>
  <c r="Z72" i="27"/>
  <c r="AF71" i="94"/>
  <c r="AO71" i="94" s="1"/>
  <c r="AG71" i="94"/>
  <c r="AP71" i="94" s="1"/>
  <c r="AE71" i="94"/>
  <c r="W72" i="94"/>
  <c r="Z77" i="79"/>
  <c r="AN74" i="81"/>
  <c r="AI74" i="81"/>
  <c r="AR75" i="37"/>
  <c r="AR72" i="45"/>
  <c r="Z75" i="30"/>
  <c r="AI72" i="29"/>
  <c r="AN72" i="29"/>
  <c r="Z76" i="37"/>
  <c r="AR73" i="43"/>
  <c r="Z73" i="47"/>
  <c r="AE73" i="46"/>
  <c r="W74" i="46"/>
  <c r="AG73" i="46"/>
  <c r="AP73" i="46" s="1"/>
  <c r="AF73" i="46"/>
  <c r="AO73" i="46" s="1"/>
  <c r="W76" i="90"/>
  <c r="X76" i="85"/>
  <c r="Y76" i="85"/>
  <c r="Z75" i="33"/>
  <c r="AH74" i="43"/>
  <c r="AQ74" i="43" s="1"/>
  <c r="AH73" i="45"/>
  <c r="AQ73" i="45" s="1"/>
  <c r="X75" i="81"/>
  <c r="Y75" i="81"/>
  <c r="AR75" i="26"/>
  <c r="AH72" i="74"/>
  <c r="AQ72" i="74" s="1"/>
  <c r="AE74" i="34"/>
  <c r="W75" i="34"/>
  <c r="AG74" i="34"/>
  <c r="AP74" i="34" s="1"/>
  <c r="AF74" i="34"/>
  <c r="AO74" i="34" s="1"/>
  <c r="AH75" i="90"/>
  <c r="AQ75" i="90" s="1"/>
  <c r="AH75" i="93"/>
  <c r="AQ75" i="93" s="1"/>
  <c r="X72" i="75"/>
  <c r="Y72" i="75"/>
  <c r="Z73" i="35"/>
  <c r="Z75" i="87"/>
  <c r="AF75" i="90" l="1"/>
  <c r="AO75" i="90" s="1"/>
  <c r="AG75" i="90"/>
  <c r="AP75" i="90" s="1"/>
  <c r="AG73" i="45"/>
  <c r="AP73" i="45" s="1"/>
  <c r="AE73" i="45"/>
  <c r="W76" i="42"/>
  <c r="Z75" i="81"/>
  <c r="AE75" i="81" s="1"/>
  <c r="AF75" i="42"/>
  <c r="AO75" i="42" s="1"/>
  <c r="AF72" i="74"/>
  <c r="AO72" i="74" s="1"/>
  <c r="AG72" i="74"/>
  <c r="AP72" i="74" s="1"/>
  <c r="Z76" i="73"/>
  <c r="AE76" i="73" s="1"/>
  <c r="Z76" i="85"/>
  <c r="W77" i="85" s="1"/>
  <c r="AE75" i="42"/>
  <c r="AI75" i="42" s="1"/>
  <c r="Z75" i="82"/>
  <c r="AF75" i="82" s="1"/>
  <c r="AO75" i="82" s="1"/>
  <c r="AF76" i="73"/>
  <c r="AO76" i="73" s="1"/>
  <c r="AE75" i="41"/>
  <c r="W76" i="41"/>
  <c r="AF75" i="41"/>
  <c r="AO75" i="41" s="1"/>
  <c r="AG75" i="41"/>
  <c r="AP75" i="41" s="1"/>
  <c r="W74" i="35"/>
  <c r="AG73" i="35"/>
  <c r="AP73" i="35" s="1"/>
  <c r="AF73" i="35"/>
  <c r="AO73" i="35" s="1"/>
  <c r="AE73" i="35"/>
  <c r="AN74" i="34"/>
  <c r="AI74" i="34"/>
  <c r="AE77" i="79"/>
  <c r="W78" i="79"/>
  <c r="AG77" i="79"/>
  <c r="AP77" i="79" s="1"/>
  <c r="AF77" i="79"/>
  <c r="AO77" i="79" s="1"/>
  <c r="AE72" i="27"/>
  <c r="W73" i="27"/>
  <c r="AG72" i="27"/>
  <c r="AP72" i="27" s="1"/>
  <c r="AF72" i="27"/>
  <c r="AO72" i="27" s="1"/>
  <c r="AR75" i="73"/>
  <c r="AI74" i="39"/>
  <c r="AN74" i="39"/>
  <c r="Y76" i="25"/>
  <c r="X76" i="25"/>
  <c r="X76" i="93"/>
  <c r="Y76" i="93"/>
  <c r="AI75" i="31"/>
  <c r="AN75" i="31"/>
  <c r="AN74" i="83"/>
  <c r="AI74" i="83"/>
  <c r="X72" i="94"/>
  <c r="Y72" i="94"/>
  <c r="AH79" i="91"/>
  <c r="AQ79" i="91" s="1"/>
  <c r="AQ81" i="91" s="1"/>
  <c r="AZ3" i="91"/>
  <c r="AX4" i="91" s="1"/>
  <c r="S4" i="91" s="1"/>
  <c r="AC4" i="91" s="1"/>
  <c r="AB5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8" i="91"/>
  <c r="S78" i="91" s="1"/>
  <c r="AC78" i="91" s="1"/>
  <c r="AB79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4" i="91"/>
  <c r="S74" i="91" s="1"/>
  <c r="AC74" i="91" s="1"/>
  <c r="AB75" i="91" s="1"/>
  <c r="AH72" i="75"/>
  <c r="AQ72" i="75" s="1"/>
  <c r="AN75" i="90"/>
  <c r="AI75" i="90"/>
  <c r="W77" i="37"/>
  <c r="AG76" i="37"/>
  <c r="AP76" i="37" s="1"/>
  <c r="AF76" i="37"/>
  <c r="AO76" i="37" s="1"/>
  <c r="AE76" i="37"/>
  <c r="AI71" i="94"/>
  <c r="AN71" i="94"/>
  <c r="AI73" i="45"/>
  <c r="AN73" i="45"/>
  <c r="AI75" i="25"/>
  <c r="AN75" i="25"/>
  <c r="AR71" i="89"/>
  <c r="AR76" i="38"/>
  <c r="X74" i="78"/>
  <c r="Y74" i="78"/>
  <c r="Z79" i="91"/>
  <c r="AE76" i="77"/>
  <c r="W77" i="77"/>
  <c r="AF76" i="77"/>
  <c r="AO76" i="77" s="1"/>
  <c r="AG76" i="77"/>
  <c r="AP76" i="77" s="1"/>
  <c r="Z72" i="75"/>
  <c r="AH75" i="81"/>
  <c r="AQ75" i="81" s="1"/>
  <c r="AF75" i="33"/>
  <c r="AO75" i="33" s="1"/>
  <c r="W76" i="33"/>
  <c r="AG75" i="33"/>
  <c r="AP75" i="33" s="1"/>
  <c r="AE75" i="33"/>
  <c r="X76" i="90"/>
  <c r="Y76" i="90"/>
  <c r="Y74" i="46"/>
  <c r="X74" i="46"/>
  <c r="AH72" i="89"/>
  <c r="AQ72" i="89" s="1"/>
  <c r="AH77" i="38"/>
  <c r="AQ77" i="38" s="1"/>
  <c r="AR75" i="85"/>
  <c r="AR71" i="75"/>
  <c r="AI75" i="93"/>
  <c r="AN75" i="93"/>
  <c r="AR74" i="82"/>
  <c r="Y75" i="43"/>
  <c r="X75" i="43"/>
  <c r="Y75" i="83"/>
  <c r="X75" i="83"/>
  <c r="AI73" i="46"/>
  <c r="AN73" i="46"/>
  <c r="AR72" i="29"/>
  <c r="AR74" i="81"/>
  <c r="Z72" i="89"/>
  <c r="Z77" i="38"/>
  <c r="X78" i="95"/>
  <c r="Y78" i="95"/>
  <c r="AH75" i="82"/>
  <c r="AQ75" i="82" s="1"/>
  <c r="Y75" i="39"/>
  <c r="X75" i="39"/>
  <c r="AR78" i="91"/>
  <c r="Y73" i="74"/>
  <c r="X73" i="74"/>
  <c r="AH76" i="73"/>
  <c r="AQ76" i="73" s="1"/>
  <c r="AH73" i="29"/>
  <c r="AQ73" i="29" s="1"/>
  <c r="AN74" i="43"/>
  <c r="AI74" i="43"/>
  <c r="X76" i="42"/>
  <c r="Y76" i="42"/>
  <c r="AG75" i="87"/>
  <c r="AP75" i="87" s="1"/>
  <c r="AF75" i="87"/>
  <c r="AO75" i="87" s="1"/>
  <c r="AE75" i="87"/>
  <c r="W76" i="87"/>
  <c r="Y75" i="34"/>
  <c r="X75" i="34"/>
  <c r="AH76" i="85"/>
  <c r="AQ76" i="85" s="1"/>
  <c r="AE73" i="47"/>
  <c r="AG73" i="47"/>
  <c r="AP73" i="47" s="1"/>
  <c r="W74" i="47"/>
  <c r="AF73" i="47"/>
  <c r="AO73" i="47" s="1"/>
  <c r="W76" i="30"/>
  <c r="AG75" i="30"/>
  <c r="AP75" i="30" s="1"/>
  <c r="AF75" i="30"/>
  <c r="AO75" i="30" s="1"/>
  <c r="AE75" i="30"/>
  <c r="AE76" i="26"/>
  <c r="W77" i="26"/>
  <c r="AG76" i="26"/>
  <c r="AP76" i="26" s="1"/>
  <c r="AF76" i="26"/>
  <c r="AO76" i="26" s="1"/>
  <c r="AN77" i="95"/>
  <c r="AI77" i="95"/>
  <c r="X74" i="45"/>
  <c r="Y74" i="45"/>
  <c r="W77" i="86"/>
  <c r="AF76" i="86"/>
  <c r="AO76" i="86" s="1"/>
  <c r="AE76" i="86"/>
  <c r="AG76" i="86"/>
  <c r="AP76" i="86" s="1"/>
  <c r="AN72" i="74"/>
  <c r="AI72" i="74"/>
  <c r="AI73" i="78"/>
  <c r="AN73" i="78"/>
  <c r="Z73" i="29"/>
  <c r="X76" i="31"/>
  <c r="Y76" i="31"/>
  <c r="AG75" i="81" l="1"/>
  <c r="AP75" i="81" s="1"/>
  <c r="AF75" i="81"/>
  <c r="AO75" i="81" s="1"/>
  <c r="AN75" i="42"/>
  <c r="AX49" i="91"/>
  <c r="S49" i="91" s="1"/>
  <c r="AC49" i="91" s="1"/>
  <c r="AB50" i="91" s="1"/>
  <c r="W76" i="81"/>
  <c r="AX47" i="91"/>
  <c r="S47" i="91" s="1"/>
  <c r="AC47" i="91" s="1"/>
  <c r="AB48" i="91" s="1"/>
  <c r="AK48" i="91" s="1"/>
  <c r="AT48" i="91" s="1"/>
  <c r="AG76" i="73"/>
  <c r="AP76" i="73" s="1"/>
  <c r="AF76" i="85"/>
  <c r="AO76" i="85" s="1"/>
  <c r="AX36" i="91"/>
  <c r="S36" i="91" s="1"/>
  <c r="AC36" i="91" s="1"/>
  <c r="AB37" i="91" s="1"/>
  <c r="W77" i="73"/>
  <c r="AE76" i="85"/>
  <c r="AX50" i="91"/>
  <c r="S50" i="91" s="1"/>
  <c r="AC50" i="91" s="1"/>
  <c r="AB51" i="91" s="1"/>
  <c r="AJ51" i="91" s="1"/>
  <c r="AX43" i="91"/>
  <c r="S43" i="91" s="1"/>
  <c r="AC43" i="91" s="1"/>
  <c r="AB44" i="91" s="1"/>
  <c r="AX25" i="91"/>
  <c r="S25" i="91" s="1"/>
  <c r="AC25" i="91" s="1"/>
  <c r="AB26" i="91" s="1"/>
  <c r="AX42" i="91"/>
  <c r="S42" i="91" s="1"/>
  <c r="AC42" i="91" s="1"/>
  <c r="AB43" i="91" s="1"/>
  <c r="AX24" i="91"/>
  <c r="S24" i="91" s="1"/>
  <c r="AC24" i="91" s="1"/>
  <c r="AB25" i="91" s="1"/>
  <c r="AX48" i="91"/>
  <c r="S48" i="91" s="1"/>
  <c r="AC48" i="91" s="1"/>
  <c r="AB49" i="91" s="1"/>
  <c r="AX37" i="91"/>
  <c r="S37" i="91" s="1"/>
  <c r="AC37" i="91" s="1"/>
  <c r="AB38" i="91" s="1"/>
  <c r="AJ38" i="91" s="1"/>
  <c r="AX17" i="91"/>
  <c r="S17" i="91" s="1"/>
  <c r="AC17" i="91" s="1"/>
  <c r="AB18" i="91" s="1"/>
  <c r="AX64" i="91"/>
  <c r="S64" i="91" s="1"/>
  <c r="AC64" i="91" s="1"/>
  <c r="AB65" i="91" s="1"/>
  <c r="AX58" i="91"/>
  <c r="S58" i="91" s="1"/>
  <c r="AC58" i="91" s="1"/>
  <c r="AB59" i="91" s="1"/>
  <c r="AX52" i="91"/>
  <c r="S52" i="91" s="1"/>
  <c r="AC52" i="91" s="1"/>
  <c r="AB53" i="91" s="1"/>
  <c r="AX46" i="91"/>
  <c r="S46" i="91" s="1"/>
  <c r="AC46" i="91" s="1"/>
  <c r="AB47" i="91" s="1"/>
  <c r="AX31" i="91"/>
  <c r="S31" i="91" s="1"/>
  <c r="AC31" i="91" s="1"/>
  <c r="AB32" i="91" s="1"/>
  <c r="AK32" i="91" s="1"/>
  <c r="AT32" i="91" s="1"/>
  <c r="AX63" i="91"/>
  <c r="S63" i="91" s="1"/>
  <c r="AC63" i="91" s="1"/>
  <c r="AB64" i="91" s="1"/>
  <c r="AX57" i="91"/>
  <c r="S57" i="91" s="1"/>
  <c r="AC57" i="91" s="1"/>
  <c r="AB58" i="91" s="1"/>
  <c r="AX51" i="91"/>
  <c r="S51" i="91" s="1"/>
  <c r="AC51" i="91" s="1"/>
  <c r="AB52" i="91" s="1"/>
  <c r="AX45" i="91"/>
  <c r="S45" i="91" s="1"/>
  <c r="AC45" i="91" s="1"/>
  <c r="AB46" i="91" s="1"/>
  <c r="AX30" i="91"/>
  <c r="S30" i="91" s="1"/>
  <c r="AC30" i="91" s="1"/>
  <c r="AB31" i="91" s="1"/>
  <c r="Z75" i="43"/>
  <c r="W76" i="43" s="1"/>
  <c r="AX41" i="91"/>
  <c r="S41" i="91" s="1"/>
  <c r="AC41" i="91" s="1"/>
  <c r="AB42" i="91" s="1"/>
  <c r="AX35" i="91"/>
  <c r="S35" i="91" s="1"/>
  <c r="AC35" i="91" s="1"/>
  <c r="AB36" i="91" s="1"/>
  <c r="AX29" i="91"/>
  <c r="S29" i="91" s="1"/>
  <c r="AC29" i="91" s="1"/>
  <c r="AB30" i="91" s="1"/>
  <c r="AX23" i="91"/>
  <c r="S23" i="91" s="1"/>
  <c r="AC23" i="91" s="1"/>
  <c r="AB24" i="91" s="1"/>
  <c r="AE75" i="82"/>
  <c r="AN75" i="82" s="1"/>
  <c r="AX40" i="91"/>
  <c r="S40" i="91" s="1"/>
  <c r="AC40" i="91" s="1"/>
  <c r="AB41" i="91" s="1"/>
  <c r="AJ41" i="91" s="1"/>
  <c r="AX34" i="91"/>
  <c r="S34" i="91" s="1"/>
  <c r="AC34" i="91" s="1"/>
  <c r="AB35" i="91" s="1"/>
  <c r="AX28" i="91"/>
  <c r="S28" i="91" s="1"/>
  <c r="AC28" i="91" s="1"/>
  <c r="AB29" i="91" s="1"/>
  <c r="AX22" i="91"/>
  <c r="S22" i="91" s="1"/>
  <c r="AC22" i="91" s="1"/>
  <c r="AB23" i="91" s="1"/>
  <c r="AG75" i="82"/>
  <c r="AP75" i="82" s="1"/>
  <c r="AX39" i="91"/>
  <c r="S39" i="91" s="1"/>
  <c r="AC39" i="91" s="1"/>
  <c r="AB40" i="91" s="1"/>
  <c r="AK40" i="91" s="1"/>
  <c r="AT40" i="91" s="1"/>
  <c r="AX33" i="91"/>
  <c r="S33" i="91" s="1"/>
  <c r="AC33" i="91" s="1"/>
  <c r="AB34" i="91" s="1"/>
  <c r="AJ34" i="91" s="1"/>
  <c r="AX27" i="91"/>
  <c r="S27" i="91" s="1"/>
  <c r="AC27" i="91" s="1"/>
  <c r="AB28" i="91" s="1"/>
  <c r="AX19" i="91"/>
  <c r="S19" i="91" s="1"/>
  <c r="AC19" i="91" s="1"/>
  <c r="AB20" i="91" s="1"/>
  <c r="AG76" i="85"/>
  <c r="AP76" i="85" s="1"/>
  <c r="Z74" i="45"/>
  <c r="AX44" i="91"/>
  <c r="S44" i="91" s="1"/>
  <c r="AC44" i="91" s="1"/>
  <c r="AB45" i="91" s="1"/>
  <c r="AJ45" i="91" s="1"/>
  <c r="AX38" i="91"/>
  <c r="S38" i="91" s="1"/>
  <c r="AC38" i="91" s="1"/>
  <c r="AB39" i="91" s="1"/>
  <c r="AK39" i="91" s="1"/>
  <c r="AT39" i="91" s="1"/>
  <c r="AX32" i="91"/>
  <c r="S32" i="91" s="1"/>
  <c r="AC32" i="91" s="1"/>
  <c r="AB33" i="91" s="1"/>
  <c r="AX26" i="91"/>
  <c r="S26" i="91" s="1"/>
  <c r="AC26" i="91" s="1"/>
  <c r="AB27" i="91" s="1"/>
  <c r="AX18" i="91"/>
  <c r="S18" i="91" s="1"/>
  <c r="AC18" i="91" s="1"/>
  <c r="AB19" i="91" s="1"/>
  <c r="AX11" i="91"/>
  <c r="S11" i="91" s="1"/>
  <c r="AC11" i="91" s="1"/>
  <c r="AB12" i="91" s="1"/>
  <c r="Z76" i="25"/>
  <c r="AF76" i="25" s="1"/>
  <c r="AO76" i="25" s="1"/>
  <c r="AX10" i="91"/>
  <c r="S10" i="91" s="1"/>
  <c r="AC10" i="91" s="1"/>
  <c r="AB11" i="91" s="1"/>
  <c r="AJ11" i="91" s="1"/>
  <c r="Z74" i="78"/>
  <c r="AX16" i="91"/>
  <c r="S16" i="91" s="1"/>
  <c r="AC16" i="91" s="1"/>
  <c r="AB17" i="91" s="1"/>
  <c r="Z76" i="42"/>
  <c r="AX21" i="91"/>
  <c r="S21" i="91" s="1"/>
  <c r="AC21" i="91" s="1"/>
  <c r="AB22" i="91" s="1"/>
  <c r="AX13" i="91"/>
  <c r="S13" i="91" s="1"/>
  <c r="AC13" i="91" s="1"/>
  <c r="AB14" i="91" s="1"/>
  <c r="W76" i="82"/>
  <c r="X76" i="82" s="1"/>
  <c r="Z76" i="90"/>
  <c r="Z74" i="46"/>
  <c r="AX20" i="91"/>
  <c r="S20" i="91" s="1"/>
  <c r="AC20" i="91" s="1"/>
  <c r="AB21" i="91" s="1"/>
  <c r="AX12" i="91"/>
  <c r="S12" i="91" s="1"/>
  <c r="AC12" i="91" s="1"/>
  <c r="AB13" i="91" s="1"/>
  <c r="AX7" i="91"/>
  <c r="S7" i="91" s="1"/>
  <c r="AC7" i="91" s="1"/>
  <c r="AB8" i="91" s="1"/>
  <c r="AX6" i="91"/>
  <c r="S6" i="91" s="1"/>
  <c r="AC6" i="91" s="1"/>
  <c r="AB7" i="91" s="1"/>
  <c r="AK7" i="91" s="1"/>
  <c r="AT7" i="91" s="1"/>
  <c r="AX5" i="91"/>
  <c r="S5" i="91" s="1"/>
  <c r="AC5" i="91" s="1"/>
  <c r="AB6" i="91" s="1"/>
  <c r="Z76" i="31"/>
  <c r="AX15" i="91"/>
  <c r="S15" i="91" s="1"/>
  <c r="AC15" i="91" s="1"/>
  <c r="AB16" i="91" s="1"/>
  <c r="AX9" i="91"/>
  <c r="S9" i="91" s="1"/>
  <c r="AC9" i="91" s="1"/>
  <c r="AB10" i="91" s="1"/>
  <c r="AX14" i="91"/>
  <c r="S14" i="91" s="1"/>
  <c r="AC14" i="91" s="1"/>
  <c r="AB15" i="91" s="1"/>
  <c r="AJ15" i="91" s="1"/>
  <c r="AX8" i="91"/>
  <c r="S8" i="91" s="1"/>
  <c r="AC8" i="91" s="1"/>
  <c r="AB9" i="91" s="1"/>
  <c r="AJ9" i="91" s="1"/>
  <c r="AF74" i="78"/>
  <c r="AO74" i="78" s="1"/>
  <c r="AE74" i="78"/>
  <c r="W75" i="78"/>
  <c r="AG74" i="78"/>
  <c r="AP74" i="78" s="1"/>
  <c r="AJ5" i="91"/>
  <c r="AK5" i="91"/>
  <c r="AT5" i="91" s="1"/>
  <c r="AF74" i="45"/>
  <c r="AO74" i="45" s="1"/>
  <c r="AE74" i="45"/>
  <c r="AG74" i="45"/>
  <c r="AP74" i="45" s="1"/>
  <c r="W75" i="45"/>
  <c r="AG76" i="31"/>
  <c r="AP76" i="31" s="1"/>
  <c r="AF76" i="31"/>
  <c r="AO76" i="31" s="1"/>
  <c r="AE76" i="31"/>
  <c r="W77" i="31"/>
  <c r="AG74" i="46"/>
  <c r="AP74" i="46" s="1"/>
  <c r="AF74" i="46"/>
  <c r="AO74" i="46" s="1"/>
  <c r="AE74" i="46"/>
  <c r="W75" i="46"/>
  <c r="AH75" i="83"/>
  <c r="AQ75" i="83" s="1"/>
  <c r="AJ61" i="91"/>
  <c r="AK61" i="91"/>
  <c r="AT61" i="91" s="1"/>
  <c r="AK31" i="91"/>
  <c r="AT31" i="91" s="1"/>
  <c r="AR72" i="74"/>
  <c r="X77" i="86"/>
  <c r="Y77" i="86"/>
  <c r="AG76" i="42"/>
  <c r="AP76" i="42" s="1"/>
  <c r="AF76" i="42"/>
  <c r="AO76" i="42" s="1"/>
  <c r="AE76" i="42"/>
  <c r="W77" i="42"/>
  <c r="AH75" i="39"/>
  <c r="AQ75" i="39" s="1"/>
  <c r="W73" i="89"/>
  <c r="AE72" i="89"/>
  <c r="AG72" i="89"/>
  <c r="AP72" i="89" s="1"/>
  <c r="AF72" i="89"/>
  <c r="AO72" i="89" s="1"/>
  <c r="AR73" i="46"/>
  <c r="W77" i="90"/>
  <c r="AG76" i="90"/>
  <c r="AP76" i="90" s="1"/>
  <c r="AF76" i="90"/>
  <c r="AO76" i="90" s="1"/>
  <c r="AE76" i="90"/>
  <c r="AR71" i="94"/>
  <c r="AR75" i="90"/>
  <c r="AJ74" i="91"/>
  <c r="AK74" i="91"/>
  <c r="AT74" i="91" s="1"/>
  <c r="AJ68" i="91"/>
  <c r="AK68" i="91"/>
  <c r="AT68" i="91" s="1"/>
  <c r="AJ62" i="91"/>
  <c r="AK62" i="91"/>
  <c r="AT62" i="91" s="1"/>
  <c r="AJ56" i="91"/>
  <c r="AK56" i="91"/>
  <c r="AT56" i="91" s="1"/>
  <c r="AK50" i="91"/>
  <c r="AT50" i="91" s="1"/>
  <c r="AK44" i="91"/>
  <c r="AT44" i="91" s="1"/>
  <c r="AJ32" i="91"/>
  <c r="AJ26" i="91"/>
  <c r="AK26" i="91"/>
  <c r="AT26" i="91" s="1"/>
  <c r="AJ20" i="91"/>
  <c r="AK20" i="91"/>
  <c r="AT20" i="91" s="1"/>
  <c r="AI73" i="35"/>
  <c r="AN73" i="35"/>
  <c r="Y76" i="81"/>
  <c r="X76" i="81"/>
  <c r="AH73" i="74"/>
  <c r="AQ73" i="74" s="1"/>
  <c r="AI76" i="37"/>
  <c r="AN76" i="37"/>
  <c r="AJ67" i="91"/>
  <c r="AK67" i="91"/>
  <c r="AT67" i="91" s="1"/>
  <c r="AJ49" i="91"/>
  <c r="AK49" i="91"/>
  <c r="AT49" i="91" s="1"/>
  <c r="AJ19" i="91"/>
  <c r="AK19" i="91"/>
  <c r="AT19" i="91" s="1"/>
  <c r="AR75" i="31"/>
  <c r="AG76" i="25"/>
  <c r="AP76" i="25" s="1"/>
  <c r="AH74" i="45"/>
  <c r="AQ74" i="45" s="1"/>
  <c r="AI73" i="47"/>
  <c r="AN73" i="47"/>
  <c r="AH75" i="34"/>
  <c r="AQ75" i="34" s="1"/>
  <c r="Z75" i="39"/>
  <c r="AI75" i="33"/>
  <c r="AN75" i="33"/>
  <c r="AR75" i="25"/>
  <c r="AK78" i="91"/>
  <c r="AT78" i="91" s="1"/>
  <c r="AJ78" i="91"/>
  <c r="AJ72" i="91"/>
  <c r="AK72" i="91"/>
  <c r="AT72" i="91" s="1"/>
  <c r="AK66" i="91"/>
  <c r="AT66" i="91" s="1"/>
  <c r="AJ66" i="91"/>
  <c r="AK60" i="91"/>
  <c r="AT60" i="91" s="1"/>
  <c r="AJ60" i="91"/>
  <c r="AJ54" i="91"/>
  <c r="AK54" i="91"/>
  <c r="AT54" i="91" s="1"/>
  <c r="AK42" i="91"/>
  <c r="AT42" i="91" s="1"/>
  <c r="AJ42" i="91"/>
  <c r="AJ36" i="91"/>
  <c r="AK36" i="91"/>
  <c r="AT36" i="91" s="1"/>
  <c r="AK30" i="91"/>
  <c r="AT30" i="91" s="1"/>
  <c r="AJ30" i="91"/>
  <c r="AK24" i="91"/>
  <c r="AT24" i="91" s="1"/>
  <c r="AJ24" i="91"/>
  <c r="AJ18" i="91"/>
  <c r="AK18" i="91"/>
  <c r="AT18" i="91" s="1"/>
  <c r="AK12" i="91"/>
  <c r="AT12" i="91" s="1"/>
  <c r="AJ12" i="91"/>
  <c r="AK6" i="91"/>
  <c r="AT6" i="91" s="1"/>
  <c r="AH72" i="94"/>
  <c r="AQ72" i="94" s="1"/>
  <c r="Y73" i="27"/>
  <c r="X73" i="27"/>
  <c r="Z73" i="27" s="1"/>
  <c r="Y78" i="79"/>
  <c r="X78" i="79"/>
  <c r="Y76" i="41"/>
  <c r="X76" i="41"/>
  <c r="Y77" i="73"/>
  <c r="X77" i="73"/>
  <c r="AI75" i="81"/>
  <c r="AN75" i="81"/>
  <c r="AI76" i="85"/>
  <c r="AN76" i="85"/>
  <c r="AK37" i="91"/>
  <c r="AT37" i="91" s="1"/>
  <c r="Z73" i="74"/>
  <c r="AH78" i="95"/>
  <c r="AQ78" i="95" s="1"/>
  <c r="Z75" i="83"/>
  <c r="X77" i="77"/>
  <c r="Y77" i="77"/>
  <c r="AJ77" i="91"/>
  <c r="AK77" i="91"/>
  <c r="AT77" i="91" s="1"/>
  <c r="AJ71" i="91"/>
  <c r="AK71" i="91"/>
  <c r="AT71" i="91" s="1"/>
  <c r="AJ65" i="91"/>
  <c r="AK65" i="91"/>
  <c r="AT65" i="91" s="1"/>
  <c r="AJ59" i="91"/>
  <c r="AK59" i="91"/>
  <c r="AT59" i="91" s="1"/>
  <c r="AJ53" i="91"/>
  <c r="AK53" i="91"/>
  <c r="AT53" i="91" s="1"/>
  <c r="AK47" i="91"/>
  <c r="AT47" i="91" s="1"/>
  <c r="AJ35" i="91"/>
  <c r="AK35" i="91"/>
  <c r="AT35" i="91" s="1"/>
  <c r="AJ29" i="91"/>
  <c r="AK29" i="91"/>
  <c r="AT29" i="91" s="1"/>
  <c r="AJ23" i="91"/>
  <c r="AK23" i="91"/>
  <c r="AT23" i="91" s="1"/>
  <c r="AJ17" i="91"/>
  <c r="AK17" i="91"/>
  <c r="AT17" i="91" s="1"/>
  <c r="Z72" i="94"/>
  <c r="AH76" i="93"/>
  <c r="AQ76" i="93" s="1"/>
  <c r="AR74" i="39"/>
  <c r="AI77" i="79"/>
  <c r="AN77" i="79"/>
  <c r="AI75" i="41"/>
  <c r="AN75" i="41"/>
  <c r="AH76" i="31"/>
  <c r="AQ76" i="31" s="1"/>
  <c r="AN75" i="87"/>
  <c r="AI75" i="87"/>
  <c r="AH74" i="46"/>
  <c r="AQ74" i="46" s="1"/>
  <c r="AK75" i="91"/>
  <c r="AT75" i="91" s="1"/>
  <c r="AJ75" i="91"/>
  <c r="AJ55" i="91"/>
  <c r="AK55" i="91"/>
  <c r="AT55" i="91" s="1"/>
  <c r="AJ25" i="91"/>
  <c r="AK25" i="91"/>
  <c r="AT25" i="91" s="1"/>
  <c r="AF73" i="29"/>
  <c r="AO73" i="29" s="1"/>
  <c r="AE73" i="29"/>
  <c r="W74" i="29"/>
  <c r="AG73" i="29"/>
  <c r="AP73" i="29" s="1"/>
  <c r="AR77" i="95"/>
  <c r="AI76" i="26"/>
  <c r="AN76" i="26"/>
  <c r="Z75" i="34"/>
  <c r="Z78" i="95"/>
  <c r="AH75" i="43"/>
  <c r="AQ75" i="43" s="1"/>
  <c r="AR75" i="93"/>
  <c r="X76" i="33"/>
  <c r="Y76" i="33"/>
  <c r="AI76" i="77"/>
  <c r="AN76" i="77"/>
  <c r="AR73" i="45"/>
  <c r="AJ76" i="91"/>
  <c r="AK76" i="91"/>
  <c r="AT76" i="91" s="1"/>
  <c r="AJ70" i="91"/>
  <c r="AK70" i="91"/>
  <c r="AT70" i="91" s="1"/>
  <c r="AJ64" i="91"/>
  <c r="AK64" i="91"/>
  <c r="AT64" i="91" s="1"/>
  <c r="AJ58" i="91"/>
  <c r="AK58" i="91"/>
  <c r="AT58" i="91" s="1"/>
  <c r="AJ52" i="91"/>
  <c r="AK52" i="91"/>
  <c r="AT52" i="91" s="1"/>
  <c r="AJ46" i="91"/>
  <c r="AK46" i="91"/>
  <c r="AT46" i="91" s="1"/>
  <c r="AJ28" i="91"/>
  <c r="AK28" i="91"/>
  <c r="AT28" i="91" s="1"/>
  <c r="AJ22" i="91"/>
  <c r="AK22" i="91"/>
  <c r="AT22" i="91" s="1"/>
  <c r="AJ16" i="91"/>
  <c r="AK16" i="91"/>
  <c r="AT16" i="91" s="1"/>
  <c r="AK10" i="91"/>
  <c r="AT10" i="91" s="1"/>
  <c r="AX3" i="91"/>
  <c r="S3" i="91" s="1"/>
  <c r="AC3" i="91" s="1"/>
  <c r="AR74" i="83"/>
  <c r="Z76" i="93"/>
  <c r="AN72" i="27"/>
  <c r="AI72" i="27"/>
  <c r="AR74" i="34"/>
  <c r="Y74" i="35"/>
  <c r="X74" i="35"/>
  <c r="AR74" i="43"/>
  <c r="AH74" i="78"/>
  <c r="AQ74" i="78" s="1"/>
  <c r="AJ73" i="91"/>
  <c r="AK73" i="91"/>
  <c r="AT73" i="91" s="1"/>
  <c r="AJ43" i="91"/>
  <c r="AK43" i="91"/>
  <c r="AT43" i="91" s="1"/>
  <c r="AK13" i="91"/>
  <c r="AT13" i="91" s="1"/>
  <c r="AI76" i="86"/>
  <c r="AN76" i="86"/>
  <c r="Y77" i="26"/>
  <c r="X77" i="26"/>
  <c r="Y76" i="30"/>
  <c r="X76" i="30"/>
  <c r="AR75" i="42"/>
  <c r="AR73" i="78"/>
  <c r="AI75" i="30"/>
  <c r="AN75" i="30"/>
  <c r="X74" i="47"/>
  <c r="Y74" i="47"/>
  <c r="X76" i="87"/>
  <c r="Y76" i="87"/>
  <c r="AH76" i="42"/>
  <c r="AQ76" i="42" s="1"/>
  <c r="AF77" i="38"/>
  <c r="AO77" i="38" s="1"/>
  <c r="AE77" i="38"/>
  <c r="W78" i="38"/>
  <c r="AG77" i="38"/>
  <c r="AP77" i="38" s="1"/>
  <c r="AH76" i="90"/>
  <c r="AQ76" i="90" s="1"/>
  <c r="AG72" i="75"/>
  <c r="AP72" i="75" s="1"/>
  <c r="AF72" i="75"/>
  <c r="AO72" i="75" s="1"/>
  <c r="AE72" i="75"/>
  <c r="W73" i="75"/>
  <c r="AX79" i="91"/>
  <c r="S79" i="91" s="1"/>
  <c r="AC79" i="91" s="1"/>
  <c r="AJ79" i="91" s="1"/>
  <c r="AS79" i="91" s="1"/>
  <c r="AG79" i="91"/>
  <c r="AP79" i="91" s="1"/>
  <c r="AP81" i="91" s="1"/>
  <c r="AF79" i="91"/>
  <c r="AO79" i="91" s="1"/>
  <c r="AO81" i="91" s="1"/>
  <c r="AE79" i="91"/>
  <c r="AK79" i="91" s="1"/>
  <c r="AT79" i="91" s="1"/>
  <c r="Y77" i="37"/>
  <c r="X77" i="37"/>
  <c r="AK69" i="91"/>
  <c r="AT69" i="91" s="1"/>
  <c r="AJ69" i="91"/>
  <c r="AJ63" i="91"/>
  <c r="AK63" i="91"/>
  <c r="AT63" i="91" s="1"/>
  <c r="AK57" i="91"/>
  <c r="AT57" i="91" s="1"/>
  <c r="AJ57" i="91"/>
  <c r="AK33" i="91"/>
  <c r="AT33" i="91" s="1"/>
  <c r="AJ27" i="91"/>
  <c r="AK27" i="91"/>
  <c r="AT27" i="91" s="1"/>
  <c r="AK21" i="91"/>
  <c r="AT21" i="91" s="1"/>
  <c r="AJ21" i="91"/>
  <c r="AK15" i="91"/>
  <c r="AT15" i="91" s="1"/>
  <c r="AH76" i="25"/>
  <c r="AQ76" i="25" s="1"/>
  <c r="AI76" i="73"/>
  <c r="AN76" i="73"/>
  <c r="Y76" i="82"/>
  <c r="X77" i="85"/>
  <c r="Y77" i="85"/>
  <c r="AK41" i="91" l="1"/>
  <c r="AT41" i="91" s="1"/>
  <c r="AJ48" i="91"/>
  <c r="AK38" i="91"/>
  <c r="AT38" i="91" s="1"/>
  <c r="AJ10" i="91"/>
  <c r="AE75" i="43"/>
  <c r="AJ31" i="91"/>
  <c r="AS31" i="91" s="1"/>
  <c r="AK51" i="91"/>
  <c r="AT51" i="91" s="1"/>
  <c r="Z76" i="87"/>
  <c r="AK34" i="91"/>
  <c r="AT34" i="91" s="1"/>
  <c r="AK11" i="91"/>
  <c r="AT11" i="91" s="1"/>
  <c r="AJ37" i="91"/>
  <c r="AF75" i="43"/>
  <c r="AO75" i="43" s="1"/>
  <c r="AK9" i="91"/>
  <c r="AT9" i="91" s="1"/>
  <c r="Z76" i="30"/>
  <c r="AJ47" i="91"/>
  <c r="AG75" i="43"/>
  <c r="AP75" i="43" s="1"/>
  <c r="AJ33" i="91"/>
  <c r="AJ40" i="91"/>
  <c r="AS40" i="91" s="1"/>
  <c r="AJ6" i="91"/>
  <c r="AJ50" i="91"/>
  <c r="AJ8" i="91"/>
  <c r="AJ14" i="91"/>
  <c r="W77" i="25"/>
  <c r="AK8" i="91"/>
  <c r="AT8" i="91" s="1"/>
  <c r="AJ13" i="91"/>
  <c r="AE76" i="25"/>
  <c r="AJ44" i="91"/>
  <c r="AK45" i="91"/>
  <c r="AT45" i="91" s="1"/>
  <c r="AI75" i="82"/>
  <c r="Z77" i="73"/>
  <c r="W78" i="73" s="1"/>
  <c r="AK14" i="91"/>
  <c r="AT14" i="91" s="1"/>
  <c r="AJ39" i="91"/>
  <c r="AS39" i="91" s="1"/>
  <c r="Z76" i="82"/>
  <c r="W77" i="82" s="1"/>
  <c r="AJ7" i="91"/>
  <c r="AS7" i="91" s="1"/>
  <c r="Z76" i="33"/>
  <c r="Z76" i="81"/>
  <c r="AG76" i="81" s="1"/>
  <c r="AP76" i="81" s="1"/>
  <c r="Z76" i="41"/>
  <c r="Z74" i="35"/>
  <c r="AG74" i="35" s="1"/>
  <c r="AP74" i="35" s="1"/>
  <c r="Z77" i="77"/>
  <c r="AF77" i="77" s="1"/>
  <c r="AO77" i="77" s="1"/>
  <c r="AF76" i="81"/>
  <c r="AO76" i="81" s="1"/>
  <c r="AS21" i="91"/>
  <c r="AL21" i="91"/>
  <c r="AU21" i="91" s="1"/>
  <c r="AL39" i="91"/>
  <c r="AU39" i="91" s="1"/>
  <c r="AS57" i="91"/>
  <c r="AL57" i="91"/>
  <c r="AU57" i="91" s="1"/>
  <c r="AH76" i="87"/>
  <c r="AQ76" i="87" s="1"/>
  <c r="AR75" i="30"/>
  <c r="AR76" i="86"/>
  <c r="AS73" i="91"/>
  <c r="AL73" i="91"/>
  <c r="AU73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AR76" i="77"/>
  <c r="AF75" i="34"/>
  <c r="AO75" i="34" s="1"/>
  <c r="AG75" i="34"/>
  <c r="AP75" i="34" s="1"/>
  <c r="W76" i="34"/>
  <c r="AE75" i="34"/>
  <c r="AS18" i="91"/>
  <c r="AL18" i="91"/>
  <c r="AU18" i="91" s="1"/>
  <c r="AS36" i="91"/>
  <c r="AL36" i="91"/>
  <c r="AU36" i="91" s="1"/>
  <c r="AS54" i="91"/>
  <c r="AL54" i="91"/>
  <c r="AU54" i="91" s="1"/>
  <c r="AS72" i="91"/>
  <c r="AL72" i="91"/>
  <c r="AU72" i="91" s="1"/>
  <c r="AR75" i="33"/>
  <c r="AI76" i="25"/>
  <c r="AN76" i="25"/>
  <c r="AS19" i="91"/>
  <c r="AL19" i="91"/>
  <c r="AU19" i="91" s="1"/>
  <c r="AR76" i="37"/>
  <c r="AH76" i="81"/>
  <c r="AQ76" i="81" s="1"/>
  <c r="AS8" i="91"/>
  <c r="AS26" i="91"/>
  <c r="AL26" i="91"/>
  <c r="AU26" i="91" s="1"/>
  <c r="AS44" i="91"/>
  <c r="AL44" i="91"/>
  <c r="AU44" i="91" s="1"/>
  <c r="AS62" i="91"/>
  <c r="AL62" i="91"/>
  <c r="AU62" i="91" s="1"/>
  <c r="X76" i="43"/>
  <c r="Y76" i="43"/>
  <c r="Y75" i="45"/>
  <c r="X75" i="45"/>
  <c r="AS5" i="91"/>
  <c r="AL5" i="91"/>
  <c r="AU5" i="91" s="1"/>
  <c r="W77" i="87"/>
  <c r="AG76" i="87"/>
  <c r="AP76" i="87" s="1"/>
  <c r="AF76" i="87"/>
  <c r="AO76" i="87" s="1"/>
  <c r="AE76" i="87"/>
  <c r="AF76" i="30"/>
  <c r="AO76" i="30" s="1"/>
  <c r="AE76" i="30"/>
  <c r="W77" i="30"/>
  <c r="AG76" i="30"/>
  <c r="AP76" i="30" s="1"/>
  <c r="X74" i="29"/>
  <c r="Y74" i="29"/>
  <c r="Z74" i="29" s="1"/>
  <c r="AS55" i="91"/>
  <c r="AL55" i="91"/>
  <c r="AU55" i="91" s="1"/>
  <c r="AR77" i="7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G75" i="83"/>
  <c r="AP75" i="83" s="1"/>
  <c r="AF75" i="83"/>
  <c r="AO75" i="83" s="1"/>
  <c r="W76" i="83"/>
  <c r="AE75" i="83"/>
  <c r="W74" i="74"/>
  <c r="AG73" i="74"/>
  <c r="AP73" i="74" s="1"/>
  <c r="AF73" i="74"/>
  <c r="AO73" i="74" s="1"/>
  <c r="AE73" i="74"/>
  <c r="AR75" i="81"/>
  <c r="AG76" i="41"/>
  <c r="AP76" i="41" s="1"/>
  <c r="AF76" i="41"/>
  <c r="AO76" i="41" s="1"/>
  <c r="AE76" i="41"/>
  <c r="W77" i="41"/>
  <c r="AF73" i="27"/>
  <c r="AO73" i="27" s="1"/>
  <c r="AG73" i="27"/>
  <c r="AP73" i="27" s="1"/>
  <c r="W74" i="27"/>
  <c r="AE73" i="27"/>
  <c r="AS6" i="91"/>
  <c r="AL6" i="91"/>
  <c r="AU6" i="91" s="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E75" i="39"/>
  <c r="W76" i="39"/>
  <c r="AF75" i="39"/>
  <c r="AO75" i="39" s="1"/>
  <c r="AG75" i="39"/>
  <c r="AP75" i="39" s="1"/>
  <c r="Y77" i="90"/>
  <c r="X77" i="90"/>
  <c r="X73" i="89"/>
  <c r="Y73" i="89"/>
  <c r="AH77" i="86"/>
  <c r="AQ77" i="86" s="1"/>
  <c r="AH77" i="85"/>
  <c r="AQ77" i="85" s="1"/>
  <c r="AR76" i="73"/>
  <c r="AH77" i="37"/>
  <c r="AQ77" i="37" s="1"/>
  <c r="AH77" i="26"/>
  <c r="AQ77" i="26" s="1"/>
  <c r="AS13" i="91"/>
  <c r="AL13" i="91"/>
  <c r="AU13" i="91" s="1"/>
  <c r="AR75" i="82"/>
  <c r="AJ3" i="91"/>
  <c r="AB4" i="91"/>
  <c r="AS22" i="91"/>
  <c r="AL22" i="91"/>
  <c r="AU22" i="91" s="1"/>
  <c r="AS58" i="91"/>
  <c r="AL58" i="91"/>
  <c r="AU58" i="91" s="1"/>
  <c r="AS76" i="91"/>
  <c r="AL76" i="91"/>
  <c r="AU76" i="91" s="1"/>
  <c r="AH76" i="33"/>
  <c r="AQ76" i="33" s="1"/>
  <c r="AR76" i="26"/>
  <c r="AI73" i="29"/>
  <c r="AN73" i="29"/>
  <c r="AS75" i="91"/>
  <c r="AL75" i="91"/>
  <c r="AU75" i="91" s="1"/>
  <c r="AH77" i="73"/>
  <c r="AQ77" i="73" s="1"/>
  <c r="AH78" i="79"/>
  <c r="AQ78" i="79" s="1"/>
  <c r="AR73" i="47"/>
  <c r="AS49" i="91"/>
  <c r="AL49" i="91"/>
  <c r="AU49" i="91" s="1"/>
  <c r="AS14" i="91"/>
  <c r="AL14" i="91"/>
  <c r="AU14" i="91" s="1"/>
  <c r="AS32" i="91"/>
  <c r="AL32" i="91"/>
  <c r="AU32" i="91" s="1"/>
  <c r="AS50" i="91"/>
  <c r="AL50" i="91"/>
  <c r="AU50" i="91" s="1"/>
  <c r="AS68" i="91"/>
  <c r="AL68" i="91"/>
  <c r="AU68" i="91" s="1"/>
  <c r="AN75" i="43"/>
  <c r="Y77" i="42"/>
  <c r="X77" i="42"/>
  <c r="Z77" i="86"/>
  <c r="AS61" i="91"/>
  <c r="AL61" i="91"/>
  <c r="AU61" i="91" s="1"/>
  <c r="X77" i="31"/>
  <c r="Y77" i="31"/>
  <c r="Z77" i="85"/>
  <c r="AS9" i="91"/>
  <c r="AL9" i="91"/>
  <c r="AU9" i="91" s="1"/>
  <c r="AS27" i="91"/>
  <c r="AL27" i="91"/>
  <c r="AU27" i="91" s="1"/>
  <c r="AS45" i="91"/>
  <c r="AL45" i="91"/>
  <c r="AU45" i="91" s="1"/>
  <c r="AS63" i="91"/>
  <c r="AL63" i="91"/>
  <c r="AU63" i="91" s="1"/>
  <c r="X73" i="75"/>
  <c r="Y73" i="75"/>
  <c r="X78" i="38"/>
  <c r="Y78" i="38"/>
  <c r="AH74" i="47"/>
  <c r="AQ74" i="47" s="1"/>
  <c r="AR72" i="27"/>
  <c r="AF76" i="33"/>
  <c r="AO76" i="33" s="1"/>
  <c r="AG76" i="33"/>
  <c r="AP76" i="33" s="1"/>
  <c r="AE76" i="33"/>
  <c r="W77" i="33"/>
  <c r="AR75" i="87"/>
  <c r="AE72" i="94"/>
  <c r="AF72" i="94"/>
  <c r="AO72" i="94" s="1"/>
  <c r="W73" i="94"/>
  <c r="AG72" i="94"/>
  <c r="AP72" i="94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37" i="91"/>
  <c r="AL37" i="91"/>
  <c r="AU37" i="91" s="1"/>
  <c r="AE77" i="73"/>
  <c r="AS12" i="91"/>
  <c r="AL12" i="91"/>
  <c r="AU12" i="91" s="1"/>
  <c r="AS30" i="91"/>
  <c r="AL30" i="91"/>
  <c r="AU30" i="91" s="1"/>
  <c r="AS48" i="91"/>
  <c r="AL48" i="91"/>
  <c r="AU48" i="91" s="1"/>
  <c r="AS66" i="91"/>
  <c r="AL66" i="91"/>
  <c r="AU66" i="91" s="1"/>
  <c r="AN76" i="42"/>
  <c r="AI76" i="42"/>
  <c r="Y75" i="46"/>
  <c r="X75" i="46"/>
  <c r="AN76" i="31"/>
  <c r="AI76" i="31"/>
  <c r="AN74" i="45"/>
  <c r="AI74" i="45"/>
  <c r="Y75" i="78"/>
  <c r="X75" i="78"/>
  <c r="AH76" i="82"/>
  <c r="AQ76" i="82" s="1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Z77" i="37"/>
  <c r="AI77" i="38"/>
  <c r="AN77" i="38"/>
  <c r="Z74" i="47"/>
  <c r="Z77" i="26"/>
  <c r="AS43" i="91"/>
  <c r="AL43" i="91"/>
  <c r="AU43" i="91" s="1"/>
  <c r="AH74" i="35"/>
  <c r="AQ74" i="35" s="1"/>
  <c r="AS10" i="91"/>
  <c r="AL10" i="91"/>
  <c r="AU10" i="91" s="1"/>
  <c r="AS28" i="91"/>
  <c r="AL28" i="91"/>
  <c r="AU28" i="91" s="1"/>
  <c r="AS46" i="91"/>
  <c r="AL46" i="91"/>
  <c r="AU46" i="91" s="1"/>
  <c r="AS64" i="91"/>
  <c r="AL64" i="91"/>
  <c r="AU64" i="91" s="1"/>
  <c r="Z78" i="79"/>
  <c r="AS67" i="91"/>
  <c r="AL67" i="91"/>
  <c r="AU67" i="91" s="1"/>
  <c r="AR73" i="35"/>
  <c r="AS20" i="91"/>
  <c r="AL20" i="91"/>
  <c r="AU20" i="91" s="1"/>
  <c r="AS38" i="91"/>
  <c r="AL38" i="91"/>
  <c r="AU38" i="91" s="1"/>
  <c r="AS56" i="91"/>
  <c r="AL56" i="91"/>
  <c r="AU56" i="91" s="1"/>
  <c r="AS74" i="91"/>
  <c r="AL74" i="91"/>
  <c r="AU74" i="91" s="1"/>
  <c r="AI76" i="90"/>
  <c r="AN76" i="90"/>
  <c r="AN74" i="46"/>
  <c r="AI74" i="46"/>
  <c r="AI74" i="78"/>
  <c r="AN74" i="78"/>
  <c r="AI79" i="91"/>
  <c r="AN79" i="91"/>
  <c r="AN81" i="91" s="1"/>
  <c r="AN72" i="75"/>
  <c r="AI72" i="75"/>
  <c r="AH76" i="30"/>
  <c r="AQ76" i="30" s="1"/>
  <c r="AE76" i="93"/>
  <c r="W77" i="93"/>
  <c r="AF76" i="93"/>
  <c r="AO76" i="93" s="1"/>
  <c r="AG76" i="93"/>
  <c r="AP76" i="93" s="1"/>
  <c r="AF78" i="95"/>
  <c r="AO78" i="95" s="1"/>
  <c r="AE78" i="95"/>
  <c r="AG78" i="95"/>
  <c r="AP78" i="95" s="1"/>
  <c r="W79" i="95"/>
  <c r="AS25" i="91"/>
  <c r="AL25" i="91"/>
  <c r="AU25" i="91" s="1"/>
  <c r="AR75" i="41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AH77" i="77"/>
  <c r="AQ77" i="77" s="1"/>
  <c r="AR76" i="85"/>
  <c r="AH76" i="41"/>
  <c r="AQ76" i="41" s="1"/>
  <c r="AH73" i="27"/>
  <c r="AQ73" i="27" s="1"/>
  <c r="Y77" i="25"/>
  <c r="X77" i="25"/>
  <c r="Z77" i="25" s="1"/>
  <c r="AI72" i="89"/>
  <c r="AN72" i="89"/>
  <c r="W77" i="81" l="1"/>
  <c r="AI75" i="43"/>
  <c r="AL40" i="91"/>
  <c r="AU40" i="91" s="1"/>
  <c r="AL8" i="91"/>
  <c r="AU8" i="91" s="1"/>
  <c r="AE76" i="81"/>
  <c r="AG77" i="73"/>
  <c r="AP77" i="73" s="1"/>
  <c r="AL31" i="91"/>
  <c r="AU31" i="91" s="1"/>
  <c r="AF77" i="73"/>
  <c r="AO77" i="73" s="1"/>
  <c r="AF74" i="35"/>
  <c r="AO74" i="35" s="1"/>
  <c r="AE74" i="35"/>
  <c r="AL7" i="91"/>
  <c r="AU7" i="91" s="1"/>
  <c r="AE76" i="82"/>
  <c r="AN76" i="82" s="1"/>
  <c r="AF76" i="82"/>
  <c r="AO76" i="82" s="1"/>
  <c r="AG76" i="82"/>
  <c r="AP76" i="82" s="1"/>
  <c r="Z75" i="46"/>
  <c r="W75" i="35"/>
  <c r="Y75" i="35" s="1"/>
  <c r="AG77" i="77"/>
  <c r="AP77" i="77" s="1"/>
  <c r="Z75" i="78"/>
  <c r="AE75" i="78" s="1"/>
  <c r="Z78" i="38"/>
  <c r="W79" i="38" s="1"/>
  <c r="W78" i="77"/>
  <c r="AE77" i="77"/>
  <c r="AG77" i="25"/>
  <c r="AP77" i="25" s="1"/>
  <c r="AF77" i="25"/>
  <c r="AO77" i="25" s="1"/>
  <c r="AE77" i="25"/>
  <c r="W78" i="25"/>
  <c r="AR72" i="89"/>
  <c r="AN78" i="95"/>
  <c r="AI78" i="95"/>
  <c r="AI76" i="93"/>
  <c r="AN76" i="93"/>
  <c r="AR72" i="75"/>
  <c r="AR74" i="46"/>
  <c r="AG78" i="79"/>
  <c r="AP78" i="79" s="1"/>
  <c r="AF78" i="79"/>
  <c r="AO78" i="79" s="1"/>
  <c r="AE78" i="79"/>
  <c r="W79" i="79"/>
  <c r="AI76" i="33"/>
  <c r="AN76" i="33"/>
  <c r="AG78" i="38"/>
  <c r="AP78" i="38" s="1"/>
  <c r="AE78" i="38"/>
  <c r="AF77" i="85"/>
  <c r="AO77" i="85" s="1"/>
  <c r="AE77" i="85"/>
  <c r="W78" i="85"/>
  <c r="AG77" i="85"/>
  <c r="AP77" i="85" s="1"/>
  <c r="AE77" i="86"/>
  <c r="AF77" i="86"/>
  <c r="AO77" i="86" s="1"/>
  <c r="AG77" i="86"/>
  <c r="AP77" i="86" s="1"/>
  <c r="W78" i="86"/>
  <c r="AS3" i="91"/>
  <c r="AL3" i="91"/>
  <c r="AU3" i="91" s="1"/>
  <c r="AH77" i="90"/>
  <c r="AQ77" i="90" s="1"/>
  <c r="X76" i="39"/>
  <c r="Y76" i="39"/>
  <c r="AN73" i="27"/>
  <c r="AI73" i="27"/>
  <c r="Y77" i="41"/>
  <c r="X77" i="41"/>
  <c r="AI73" i="74"/>
  <c r="AN73" i="74"/>
  <c r="AG74" i="29"/>
  <c r="AP74" i="29" s="1"/>
  <c r="AF74" i="29"/>
  <c r="AO74" i="29" s="1"/>
  <c r="AE74" i="29"/>
  <c r="W75" i="29"/>
  <c r="AI76" i="87"/>
  <c r="AN76" i="87"/>
  <c r="AI74" i="35"/>
  <c r="AN74" i="35"/>
  <c r="AR77" i="38"/>
  <c r="AR74" i="45"/>
  <c r="W76" i="46"/>
  <c r="AG75" i="46"/>
  <c r="AP75" i="46" s="1"/>
  <c r="AE75" i="46"/>
  <c r="AF75" i="46"/>
  <c r="AO75" i="46" s="1"/>
  <c r="AN72" i="94"/>
  <c r="AI72" i="94"/>
  <c r="AH77" i="42"/>
  <c r="AQ77" i="42" s="1"/>
  <c r="AR73" i="29"/>
  <c r="AI75" i="39"/>
  <c r="AN75" i="39"/>
  <c r="X74" i="27"/>
  <c r="Y74" i="27"/>
  <c r="AN76" i="41"/>
  <c r="AI76" i="41"/>
  <c r="X76" i="83"/>
  <c r="Y76" i="83"/>
  <c r="AH75" i="45"/>
  <c r="AQ75" i="45" s="1"/>
  <c r="AH76" i="43"/>
  <c r="AQ76" i="43" s="1"/>
  <c r="AN76" i="81"/>
  <c r="AI76" i="81"/>
  <c r="AE77" i="37"/>
  <c r="W78" i="37"/>
  <c r="AF77" i="37"/>
  <c r="AO77" i="37" s="1"/>
  <c r="AG77" i="37"/>
  <c r="AP77" i="37" s="1"/>
  <c r="AR76" i="42"/>
  <c r="Y78" i="73"/>
  <c r="X78" i="73"/>
  <c r="AH73" i="75"/>
  <c r="AQ73" i="75" s="1"/>
  <c r="AH77" i="31"/>
  <c r="AQ77" i="31" s="1"/>
  <c r="Z77" i="90"/>
  <c r="Z76" i="43"/>
  <c r="AN75" i="34"/>
  <c r="AI75" i="34"/>
  <c r="Y77" i="82"/>
  <c r="X77" i="82"/>
  <c r="Y78" i="77"/>
  <c r="X78" i="77"/>
  <c r="X79" i="95"/>
  <c r="Y79" i="95"/>
  <c r="AR79" i="91"/>
  <c r="AR81" i="91" s="1"/>
  <c r="AL79" i="91"/>
  <c r="AU79" i="91" s="1"/>
  <c r="AR76" i="90"/>
  <c r="AR76" i="31"/>
  <c r="AN77" i="73"/>
  <c r="Z73" i="75"/>
  <c r="Z77" i="31"/>
  <c r="Z77" i="42"/>
  <c r="Y77" i="30"/>
  <c r="X77" i="30"/>
  <c r="Z75" i="45"/>
  <c r="AR76" i="25"/>
  <c r="AN77" i="77"/>
  <c r="AI77" i="77"/>
  <c r="AG77" i="26"/>
  <c r="AP77" i="26" s="1"/>
  <c r="AF77" i="26"/>
  <c r="AO77" i="26" s="1"/>
  <c r="AE77" i="26"/>
  <c r="W78" i="26"/>
  <c r="AH75" i="78"/>
  <c r="AQ75" i="78" s="1"/>
  <c r="X73" i="94"/>
  <c r="Y73" i="94"/>
  <c r="Y77" i="33"/>
  <c r="X77" i="33"/>
  <c r="Z77" i="33" s="1"/>
  <c r="AH73" i="89"/>
  <c r="AQ73" i="89" s="1"/>
  <c r="Y74" i="74"/>
  <c r="X74" i="74"/>
  <c r="AI76" i="30"/>
  <c r="AN76" i="30"/>
  <c r="Y77" i="87"/>
  <c r="X77" i="87"/>
  <c r="X76" i="34"/>
  <c r="Y76" i="34"/>
  <c r="AI76" i="82"/>
  <c r="AH77" i="25"/>
  <c r="AQ77" i="25" s="1"/>
  <c r="Y77" i="93"/>
  <c r="X77" i="93"/>
  <c r="AR74" i="78"/>
  <c r="AG74" i="47"/>
  <c r="AP74" i="47" s="1"/>
  <c r="W75" i="47"/>
  <c r="AF74" i="47"/>
  <c r="AO74" i="47" s="1"/>
  <c r="AE74" i="47"/>
  <c r="AH75" i="46"/>
  <c r="AQ75" i="46" s="1"/>
  <c r="AH78" i="38"/>
  <c r="AQ78" i="38" s="1"/>
  <c r="AR75" i="43"/>
  <c r="AJ4" i="91"/>
  <c r="AK4" i="91"/>
  <c r="AT4" i="91" s="1"/>
  <c r="AT81" i="91" s="1"/>
  <c r="Z73" i="89"/>
  <c r="AN75" i="83"/>
  <c r="AI75" i="83"/>
  <c r="AH74" i="29"/>
  <c r="AQ74" i="29" s="1"/>
  <c r="X77" i="81"/>
  <c r="Y77" i="81"/>
  <c r="AF75" i="78" l="1"/>
  <c r="AO75" i="78" s="1"/>
  <c r="AI77" i="73"/>
  <c r="AG75" i="78"/>
  <c r="AP75" i="78" s="1"/>
  <c r="AF78" i="38"/>
  <c r="AO78" i="38" s="1"/>
  <c r="W76" i="78"/>
  <c r="X75" i="35"/>
  <c r="Z75" i="35" s="1"/>
  <c r="Z74" i="27"/>
  <c r="AF74" i="27" s="1"/>
  <c r="AO74" i="27" s="1"/>
  <c r="Z76" i="34"/>
  <c r="AE76" i="34" s="1"/>
  <c r="Z76" i="39"/>
  <c r="AG76" i="39" s="1"/>
  <c r="AP76" i="39" s="1"/>
  <c r="Z73" i="94"/>
  <c r="AF73" i="94" s="1"/>
  <c r="AO73" i="94" s="1"/>
  <c r="Z77" i="81"/>
  <c r="W78" i="81" s="1"/>
  <c r="AG73" i="94"/>
  <c r="AP73" i="94" s="1"/>
  <c r="AF76" i="34"/>
  <c r="AO76" i="34" s="1"/>
  <c r="AH76" i="83"/>
  <c r="AQ76" i="83" s="1"/>
  <c r="W75" i="27"/>
  <c r="AE74" i="27"/>
  <c r="AG74" i="27"/>
  <c r="AP74" i="27" s="1"/>
  <c r="AR76" i="87"/>
  <c r="AS4" i="91"/>
  <c r="AL4" i="91"/>
  <c r="AU4" i="91" s="1"/>
  <c r="AG77" i="33"/>
  <c r="AP77" i="33" s="1"/>
  <c r="AF77" i="33"/>
  <c r="AO77" i="33" s="1"/>
  <c r="W78" i="33"/>
  <c r="AE77" i="33"/>
  <c r="AG75" i="45"/>
  <c r="AP75" i="45" s="1"/>
  <c r="W76" i="45"/>
  <c r="AE75" i="45"/>
  <c r="AF75" i="45"/>
  <c r="AO75" i="45" s="1"/>
  <c r="W74" i="75"/>
  <c r="AG73" i="75"/>
  <c r="AP73" i="75" s="1"/>
  <c r="AF73" i="75"/>
  <c r="AO73" i="75" s="1"/>
  <c r="AE73" i="75"/>
  <c r="AH78" i="77"/>
  <c r="AQ78" i="77" s="1"/>
  <c r="AR75" i="34"/>
  <c r="AR76" i="81"/>
  <c r="AH74" i="27"/>
  <c r="AQ74" i="27" s="1"/>
  <c r="AR73" i="27"/>
  <c r="X78" i="86"/>
  <c r="Y78" i="86"/>
  <c r="X79" i="38"/>
  <c r="Y79" i="38"/>
  <c r="Y76" i="78"/>
  <c r="X76" i="78"/>
  <c r="Z76" i="78" s="1"/>
  <c r="AN78" i="79"/>
  <c r="AI78" i="79"/>
  <c r="AR76" i="30"/>
  <c r="AH77" i="30"/>
  <c r="AQ77" i="30" s="1"/>
  <c r="AN75" i="78"/>
  <c r="AI75" i="78"/>
  <c r="AR75" i="83"/>
  <c r="AH77" i="93"/>
  <c r="AQ77" i="93" s="1"/>
  <c r="AH74" i="74"/>
  <c r="AQ74" i="74" s="1"/>
  <c r="AH73" i="94"/>
  <c r="AQ73" i="94" s="1"/>
  <c r="AR77" i="77"/>
  <c r="AR77" i="73"/>
  <c r="Z78" i="77"/>
  <c r="AE76" i="43"/>
  <c r="AG76" i="43"/>
  <c r="AP76" i="43" s="1"/>
  <c r="W77" i="43"/>
  <c r="AF76" i="43"/>
  <c r="AO76" i="43" s="1"/>
  <c r="AH78" i="73"/>
  <c r="AQ78" i="73" s="1"/>
  <c r="Z76" i="83"/>
  <c r="AI75" i="46"/>
  <c r="AN75" i="46"/>
  <c r="AR73" i="74"/>
  <c r="AI77" i="85"/>
  <c r="AN77" i="85"/>
  <c r="AR76" i="93"/>
  <c r="Y78" i="25"/>
  <c r="X78" i="25"/>
  <c r="AH77" i="81"/>
  <c r="AQ77" i="81" s="1"/>
  <c r="AN74" i="47"/>
  <c r="AI74" i="47"/>
  <c r="AH76" i="34"/>
  <c r="AQ76" i="34" s="1"/>
  <c r="AN78" i="38"/>
  <c r="AI78" i="38"/>
  <c r="AH75" i="35"/>
  <c r="AQ75" i="35" s="1"/>
  <c r="AH77" i="87"/>
  <c r="AQ77" i="87" s="1"/>
  <c r="Z77" i="30"/>
  <c r="AH77" i="82"/>
  <c r="AQ77" i="82" s="1"/>
  <c r="AF77" i="90"/>
  <c r="AO77" i="90" s="1"/>
  <c r="W78" i="90"/>
  <c r="AG77" i="90"/>
  <c r="AP77" i="90" s="1"/>
  <c r="AE77" i="90"/>
  <c r="AR76" i="41"/>
  <c r="AR75" i="39"/>
  <c r="Y75" i="29"/>
  <c r="X75" i="29"/>
  <c r="AH77" i="41"/>
  <c r="AQ77" i="41" s="1"/>
  <c r="AH76" i="39"/>
  <c r="AQ76" i="39" s="1"/>
  <c r="AR78" i="95"/>
  <c r="AN77" i="25"/>
  <c r="AI77" i="25"/>
  <c r="Y78" i="85"/>
  <c r="X78" i="85"/>
  <c r="AF73" i="89"/>
  <c r="AO73" i="89" s="1"/>
  <c r="AE73" i="89"/>
  <c r="AG73" i="89"/>
  <c r="AP73" i="89" s="1"/>
  <c r="W74" i="89"/>
  <c r="X75" i="47"/>
  <c r="Y75" i="47"/>
  <c r="Z77" i="93"/>
  <c r="Z74" i="74"/>
  <c r="AH77" i="33"/>
  <c r="AQ77" i="33" s="1"/>
  <c r="X78" i="26"/>
  <c r="Y78" i="26"/>
  <c r="W78" i="42"/>
  <c r="AG77" i="42"/>
  <c r="AP77" i="42" s="1"/>
  <c r="AF77" i="42"/>
  <c r="AO77" i="42" s="1"/>
  <c r="AE77" i="42"/>
  <c r="AH79" i="95"/>
  <c r="AQ79" i="95" s="1"/>
  <c r="AQ81" i="95" s="1"/>
  <c r="AZ3" i="95"/>
  <c r="AX6" i="95" s="1"/>
  <c r="S6" i="95" s="1"/>
  <c r="AC6" i="95" s="1"/>
  <c r="AB7" i="95" s="1"/>
  <c r="Z78" i="73"/>
  <c r="X78" i="37"/>
  <c r="Y78" i="37"/>
  <c r="Z78" i="37" s="1"/>
  <c r="AN74" i="29"/>
  <c r="AI74" i="29"/>
  <c r="AU81" i="91"/>
  <c r="C11" i="91" s="1"/>
  <c r="F44" i="97" s="1"/>
  <c r="AN77" i="86"/>
  <c r="AI77" i="86"/>
  <c r="AR76" i="33"/>
  <c r="AR76" i="82"/>
  <c r="Z77" i="87"/>
  <c r="AN77" i="26"/>
  <c r="AI77" i="26"/>
  <c r="W78" i="31"/>
  <c r="AG77" i="31"/>
  <c r="AP77" i="31" s="1"/>
  <c r="AF77" i="31"/>
  <c r="AO77" i="31" s="1"/>
  <c r="AE77" i="31"/>
  <c r="Z79" i="95"/>
  <c r="Z77" i="82"/>
  <c r="AI77" i="37"/>
  <c r="AN77" i="37"/>
  <c r="AR72" i="94"/>
  <c r="X76" i="46"/>
  <c r="Y76" i="46"/>
  <c r="AR74" i="35"/>
  <c r="Z77" i="41"/>
  <c r="AS81" i="91"/>
  <c r="X79" i="79"/>
  <c r="Y79" i="79"/>
  <c r="Z78" i="85" l="1"/>
  <c r="W74" i="94"/>
  <c r="W77" i="39"/>
  <c r="AG76" i="34"/>
  <c r="AP76" i="34" s="1"/>
  <c r="W77" i="34"/>
  <c r="AX58" i="95"/>
  <c r="S58" i="95" s="1"/>
  <c r="AC58" i="95" s="1"/>
  <c r="AB59" i="95" s="1"/>
  <c r="AJ59" i="95" s="1"/>
  <c r="AE73" i="94"/>
  <c r="AX74" i="95"/>
  <c r="S74" i="95" s="1"/>
  <c r="AC74" i="95" s="1"/>
  <c r="AB75" i="95" s="1"/>
  <c r="AX52" i="95"/>
  <c r="S52" i="95" s="1"/>
  <c r="AC52" i="95" s="1"/>
  <c r="AB53" i="95" s="1"/>
  <c r="AX46" i="95"/>
  <c r="S46" i="95" s="1"/>
  <c r="AC46" i="95" s="1"/>
  <c r="AB47" i="95" s="1"/>
  <c r="AK47" i="95" s="1"/>
  <c r="AT47" i="95" s="1"/>
  <c r="AF76" i="39"/>
  <c r="AO76" i="39" s="1"/>
  <c r="AF77" i="81"/>
  <c r="AO77" i="81" s="1"/>
  <c r="Z76" i="46"/>
  <c r="AX40" i="95"/>
  <c r="S40" i="95" s="1"/>
  <c r="AC40" i="95" s="1"/>
  <c r="AB41" i="95" s="1"/>
  <c r="AE76" i="39"/>
  <c r="AG77" i="81"/>
  <c r="AP77" i="81" s="1"/>
  <c r="Z78" i="86"/>
  <c r="AG78" i="86" s="1"/>
  <c r="AP78" i="86" s="1"/>
  <c r="AX22" i="95"/>
  <c r="S22" i="95" s="1"/>
  <c r="AC22" i="95" s="1"/>
  <c r="AB23" i="95" s="1"/>
  <c r="AJ23" i="95" s="1"/>
  <c r="Z75" i="47"/>
  <c r="AE77" i="81"/>
  <c r="Z78" i="26"/>
  <c r="Z79" i="38"/>
  <c r="AF79" i="38" s="1"/>
  <c r="AO79" i="38" s="1"/>
  <c r="AX16" i="95"/>
  <c r="S16" i="95" s="1"/>
  <c r="AC16" i="95" s="1"/>
  <c r="AB17" i="95" s="1"/>
  <c r="AX10" i="95"/>
  <c r="S10" i="95" s="1"/>
  <c r="AC10" i="95" s="1"/>
  <c r="AB11" i="95" s="1"/>
  <c r="AK11" i="95" s="1"/>
  <c r="AT11" i="95" s="1"/>
  <c r="AX70" i="95"/>
  <c r="S70" i="95" s="1"/>
  <c r="AC70" i="95" s="1"/>
  <c r="AB71" i="95" s="1"/>
  <c r="AX34" i="95"/>
  <c r="S34" i="95" s="1"/>
  <c r="AC34" i="95" s="1"/>
  <c r="AB35" i="95" s="1"/>
  <c r="AX64" i="95"/>
  <c r="S64" i="95" s="1"/>
  <c r="AC64" i="95" s="1"/>
  <c r="AB65" i="95" s="1"/>
  <c r="AX28" i="95"/>
  <c r="S28" i="95" s="1"/>
  <c r="AC28" i="95" s="1"/>
  <c r="AB29" i="95" s="1"/>
  <c r="AG78" i="37"/>
  <c r="AP78" i="37" s="1"/>
  <c r="AF78" i="37"/>
  <c r="AO78" i="37" s="1"/>
  <c r="AE78" i="37"/>
  <c r="W79" i="37"/>
  <c r="W80" i="38"/>
  <c r="AG79" i="38"/>
  <c r="AP79" i="38" s="1"/>
  <c r="AE79" i="38"/>
  <c r="AK7" i="95"/>
  <c r="AT7" i="95" s="1"/>
  <c r="AR78" i="38"/>
  <c r="X76" i="45"/>
  <c r="Y76" i="45"/>
  <c r="AE76" i="46"/>
  <c r="W77" i="46"/>
  <c r="AG76" i="46"/>
  <c r="AP76" i="46" s="1"/>
  <c r="AF76" i="46"/>
  <c r="AO76" i="46" s="1"/>
  <c r="AF79" i="95"/>
  <c r="AO79" i="95" s="1"/>
  <c r="AO81" i="95" s="1"/>
  <c r="AE79" i="95"/>
  <c r="AX79" i="95"/>
  <c r="S79" i="95" s="1"/>
  <c r="AC79" i="95" s="1"/>
  <c r="AG79" i="95"/>
  <c r="AP79" i="95" s="1"/>
  <c r="AP81" i="95" s="1"/>
  <c r="AR77" i="26"/>
  <c r="AX77" i="95"/>
  <c r="S77" i="95" s="1"/>
  <c r="AC77" i="95" s="1"/>
  <c r="AB78" i="95" s="1"/>
  <c r="AX71" i="95"/>
  <c r="S71" i="95" s="1"/>
  <c r="AC71" i="95" s="1"/>
  <c r="AB72" i="95" s="1"/>
  <c r="AX65" i="95"/>
  <c r="S65" i="95" s="1"/>
  <c r="AC65" i="95" s="1"/>
  <c r="AB66" i="95" s="1"/>
  <c r="AX59" i="95"/>
  <c r="S59" i="95" s="1"/>
  <c r="AC59" i="95" s="1"/>
  <c r="AB60" i="95" s="1"/>
  <c r="AX53" i="95"/>
  <c r="S53" i="95" s="1"/>
  <c r="AC53" i="95" s="1"/>
  <c r="AB54" i="95" s="1"/>
  <c r="AX47" i="95"/>
  <c r="S47" i="95" s="1"/>
  <c r="AC47" i="95" s="1"/>
  <c r="AB48" i="95" s="1"/>
  <c r="AX41" i="95"/>
  <c r="S41" i="95" s="1"/>
  <c r="AC41" i="95" s="1"/>
  <c r="AB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1" i="95"/>
  <c r="S11" i="95" s="1"/>
  <c r="AC11" i="95" s="1"/>
  <c r="AB12" i="95" s="1"/>
  <c r="AX5" i="95"/>
  <c r="S5" i="95" s="1"/>
  <c r="AC5" i="95" s="1"/>
  <c r="AB6" i="95" s="1"/>
  <c r="W79" i="26"/>
  <c r="AG78" i="26"/>
  <c r="AP78" i="26" s="1"/>
  <c r="AF78" i="26"/>
  <c r="AO78" i="26" s="1"/>
  <c r="AE78" i="26"/>
  <c r="AE74" i="74"/>
  <c r="W75" i="74"/>
  <c r="AF74" i="74"/>
  <c r="AO74" i="74" s="1"/>
  <c r="AG74" i="74"/>
  <c r="AP74" i="74" s="1"/>
  <c r="X74" i="89"/>
  <c r="Y74" i="89"/>
  <c r="AG78" i="85"/>
  <c r="AP78" i="85" s="1"/>
  <c r="AF78" i="85"/>
  <c r="AO78" i="85" s="1"/>
  <c r="AE78" i="85"/>
  <c r="W79" i="85"/>
  <c r="AI76" i="43"/>
  <c r="AN76" i="43"/>
  <c r="W77" i="78"/>
  <c r="AG76" i="78"/>
  <c r="AP76" i="78" s="1"/>
  <c r="AE76" i="78"/>
  <c r="AF76" i="78"/>
  <c r="AO76" i="78" s="1"/>
  <c r="AN75" i="45"/>
  <c r="AI75" i="45"/>
  <c r="AN76" i="39"/>
  <c r="W78" i="41"/>
  <c r="AG77" i="41"/>
  <c r="AP77" i="41" s="1"/>
  <c r="AF77" i="41"/>
  <c r="AO77" i="41" s="1"/>
  <c r="AE77" i="41"/>
  <c r="AK75" i="95"/>
  <c r="AT75" i="95" s="1"/>
  <c r="AK35" i="95"/>
  <c r="AT35" i="95" s="1"/>
  <c r="Y78" i="90"/>
  <c r="X78" i="90"/>
  <c r="AE77" i="87"/>
  <c r="W78" i="87"/>
  <c r="AF77" i="87"/>
  <c r="AO77" i="87" s="1"/>
  <c r="AG77" i="87"/>
  <c r="AP77" i="87" s="1"/>
  <c r="AR77" i="86"/>
  <c r="AH78" i="37"/>
  <c r="AQ78" i="37" s="1"/>
  <c r="AX76" i="95"/>
  <c r="S76" i="95" s="1"/>
  <c r="AC76" i="95" s="1"/>
  <c r="AB77" i="95" s="1"/>
  <c r="AX69" i="95"/>
  <c r="S69" i="95" s="1"/>
  <c r="AC69" i="95" s="1"/>
  <c r="AB70" i="95" s="1"/>
  <c r="AX63" i="95"/>
  <c r="S63" i="95" s="1"/>
  <c r="AC63" i="95" s="1"/>
  <c r="AB64" i="95" s="1"/>
  <c r="AX57" i="95"/>
  <c r="S57" i="95" s="1"/>
  <c r="AC57" i="95" s="1"/>
  <c r="AB58" i="95" s="1"/>
  <c r="AX51" i="95"/>
  <c r="S51" i="95" s="1"/>
  <c r="AC51" i="95" s="1"/>
  <c r="AB52" i="95" s="1"/>
  <c r="AX45" i="95"/>
  <c r="S45" i="95" s="1"/>
  <c r="AC45" i="95" s="1"/>
  <c r="AB46" i="95" s="1"/>
  <c r="AX39" i="95"/>
  <c r="S39" i="95" s="1"/>
  <c r="AC39" i="95" s="1"/>
  <c r="AB40" i="95" s="1"/>
  <c r="AX33" i="95"/>
  <c r="S33" i="95" s="1"/>
  <c r="AC33" i="95" s="1"/>
  <c r="AB34" i="95" s="1"/>
  <c r="AX27" i="95"/>
  <c r="S27" i="95" s="1"/>
  <c r="AC27" i="95" s="1"/>
  <c r="AB28" i="95" s="1"/>
  <c r="AX21" i="95"/>
  <c r="S21" i="95" s="1"/>
  <c r="AC21" i="95" s="1"/>
  <c r="AB22" i="95" s="1"/>
  <c r="AX15" i="95"/>
  <c r="S15" i="95" s="1"/>
  <c r="AC15" i="95" s="1"/>
  <c r="AB16" i="95" s="1"/>
  <c r="AX9" i="95"/>
  <c r="S9" i="95" s="1"/>
  <c r="AC9" i="95" s="1"/>
  <c r="AB10" i="95" s="1"/>
  <c r="AX4" i="95"/>
  <c r="S4" i="95" s="1"/>
  <c r="AC4" i="95" s="1"/>
  <c r="AB5" i="95" s="1"/>
  <c r="AN73" i="89"/>
  <c r="AI73" i="89"/>
  <c r="AG77" i="30"/>
  <c r="AP77" i="30" s="1"/>
  <c r="AF77" i="30"/>
  <c r="AO77" i="30" s="1"/>
  <c r="AE77" i="30"/>
  <c r="W78" i="30"/>
  <c r="AR74" i="47"/>
  <c r="W77" i="83"/>
  <c r="AE76" i="83"/>
  <c r="AG76" i="83"/>
  <c r="AP76" i="83" s="1"/>
  <c r="AF76" i="83"/>
  <c r="AO76" i="83" s="1"/>
  <c r="AR78" i="79"/>
  <c r="AH79" i="38"/>
  <c r="AQ79" i="38" s="1"/>
  <c r="AI74" i="27"/>
  <c r="AN74" i="27"/>
  <c r="X74" i="94"/>
  <c r="Y74" i="94"/>
  <c r="AN77" i="81"/>
  <c r="AK17" i="95"/>
  <c r="AT17" i="95" s="1"/>
  <c r="X77" i="34"/>
  <c r="Y77" i="34"/>
  <c r="AX75" i="95"/>
  <c r="S75" i="95" s="1"/>
  <c r="AC75" i="95" s="1"/>
  <c r="AB76" i="95" s="1"/>
  <c r="AX68" i="95"/>
  <c r="S68" i="95" s="1"/>
  <c r="AC68" i="95" s="1"/>
  <c r="AB69" i="95" s="1"/>
  <c r="AX62" i="95"/>
  <c r="S62" i="95" s="1"/>
  <c r="AC62" i="95" s="1"/>
  <c r="AB63" i="95" s="1"/>
  <c r="AX56" i="95"/>
  <c r="S56" i="95" s="1"/>
  <c r="AC56" i="95" s="1"/>
  <c r="AB57" i="95" s="1"/>
  <c r="AX50" i="95"/>
  <c r="S50" i="95" s="1"/>
  <c r="AC50" i="95" s="1"/>
  <c r="AB51" i="95" s="1"/>
  <c r="AX44" i="95"/>
  <c r="S44" i="95" s="1"/>
  <c r="AC44" i="95" s="1"/>
  <c r="AB45" i="95" s="1"/>
  <c r="AX38" i="95"/>
  <c r="S38" i="95" s="1"/>
  <c r="AC38" i="95" s="1"/>
  <c r="AB39" i="95" s="1"/>
  <c r="AX32" i="95"/>
  <c r="S32" i="95" s="1"/>
  <c r="AC32" i="95" s="1"/>
  <c r="AB33" i="95" s="1"/>
  <c r="AX26" i="95"/>
  <c r="S26" i="95" s="1"/>
  <c r="AC26" i="95" s="1"/>
  <c r="AB27" i="95" s="1"/>
  <c r="AX20" i="95"/>
  <c r="S20" i="95" s="1"/>
  <c r="AC20" i="95" s="1"/>
  <c r="AB21" i="95" s="1"/>
  <c r="AX14" i="95"/>
  <c r="S14" i="95" s="1"/>
  <c r="AC14" i="95" s="1"/>
  <c r="AB15" i="95" s="1"/>
  <c r="AX8" i="95"/>
  <c r="S8" i="95" s="1"/>
  <c r="AC8" i="95" s="1"/>
  <c r="AB9" i="95" s="1"/>
  <c r="AX3" i="95"/>
  <c r="S3" i="95" s="1"/>
  <c r="AC3" i="95" s="1"/>
  <c r="X78" i="42"/>
  <c r="Y78" i="42"/>
  <c r="AH75" i="47"/>
  <c r="AQ75" i="47" s="1"/>
  <c r="AH75" i="29"/>
  <c r="AQ75" i="29" s="1"/>
  <c r="AH78" i="25"/>
  <c r="AQ78" i="25" s="1"/>
  <c r="AR77" i="85"/>
  <c r="Y77" i="43"/>
  <c r="X77" i="43"/>
  <c r="X74" i="75"/>
  <c r="Y74" i="75"/>
  <c r="AI77" i="33"/>
  <c r="AN77" i="33"/>
  <c r="Y78" i="81"/>
  <c r="X78" i="81"/>
  <c r="AK65" i="95"/>
  <c r="AT65" i="95" s="1"/>
  <c r="AJ41" i="95"/>
  <c r="AK41" i="95"/>
  <c r="AT41" i="95" s="1"/>
  <c r="AK23" i="95"/>
  <c r="AT23" i="95" s="1"/>
  <c r="AG77" i="93"/>
  <c r="AP77" i="93" s="1"/>
  <c r="AF77" i="93"/>
  <c r="AO77" i="93" s="1"/>
  <c r="AE77" i="93"/>
  <c r="W78" i="93"/>
  <c r="AR75" i="46"/>
  <c r="W79" i="77"/>
  <c r="AG78" i="77"/>
  <c r="AP78" i="77" s="1"/>
  <c r="AF78" i="77"/>
  <c r="AO78" i="77" s="1"/>
  <c r="AE78" i="77"/>
  <c r="AG78" i="73"/>
  <c r="AP78" i="73" s="1"/>
  <c r="AF78" i="73"/>
  <c r="AO78" i="73" s="1"/>
  <c r="AE78" i="73"/>
  <c r="W79" i="73"/>
  <c r="AX73" i="95"/>
  <c r="S73" i="95" s="1"/>
  <c r="AC73" i="95" s="1"/>
  <c r="AB74" i="95" s="1"/>
  <c r="AX67" i="95"/>
  <c r="S67" i="95" s="1"/>
  <c r="AC67" i="95" s="1"/>
  <c r="AB68" i="95" s="1"/>
  <c r="AX61" i="95"/>
  <c r="S61" i="95" s="1"/>
  <c r="AC61" i="95" s="1"/>
  <c r="AB62" i="95" s="1"/>
  <c r="AX55" i="95"/>
  <c r="S55" i="95" s="1"/>
  <c r="AC55" i="95" s="1"/>
  <c r="AB56" i="95" s="1"/>
  <c r="AX49" i="95"/>
  <c r="S49" i="95" s="1"/>
  <c r="AC49" i="95" s="1"/>
  <c r="AB50" i="95" s="1"/>
  <c r="AX43" i="95"/>
  <c r="S43" i="95" s="1"/>
  <c r="AC43" i="95" s="1"/>
  <c r="AB44" i="95" s="1"/>
  <c r="AX37" i="95"/>
  <c r="S37" i="95" s="1"/>
  <c r="AC37" i="95" s="1"/>
  <c r="AB38" i="95" s="1"/>
  <c r="AX31" i="95"/>
  <c r="S31" i="95" s="1"/>
  <c r="AC31" i="95" s="1"/>
  <c r="AB32" i="95" s="1"/>
  <c r="AX25" i="95"/>
  <c r="S25" i="95" s="1"/>
  <c r="AC25" i="95" s="1"/>
  <c r="AB26" i="95" s="1"/>
  <c r="AX19" i="95"/>
  <c r="S19" i="95" s="1"/>
  <c r="AC19" i="95" s="1"/>
  <c r="AB20" i="95" s="1"/>
  <c r="AX13" i="95"/>
  <c r="S13" i="95" s="1"/>
  <c r="AC13" i="95" s="1"/>
  <c r="AB14" i="95" s="1"/>
  <c r="AX7" i="95"/>
  <c r="S7" i="95" s="1"/>
  <c r="AC7" i="95" s="1"/>
  <c r="AB8" i="95" s="1"/>
  <c r="W76" i="47"/>
  <c r="AE75" i="47"/>
  <c r="AF75" i="47"/>
  <c r="AO75" i="47" s="1"/>
  <c r="AG75" i="47"/>
  <c r="AP75" i="47" s="1"/>
  <c r="AH78" i="85"/>
  <c r="AQ78" i="85" s="1"/>
  <c r="AH76" i="78"/>
  <c r="AQ76" i="78" s="1"/>
  <c r="X78" i="33"/>
  <c r="Y78" i="33"/>
  <c r="X75" i="27"/>
  <c r="Y75" i="27"/>
  <c r="AI76" i="34"/>
  <c r="AN76" i="34"/>
  <c r="X77" i="39"/>
  <c r="Y77" i="39"/>
  <c r="AI77" i="31"/>
  <c r="AN77" i="31"/>
  <c r="AK71" i="95"/>
  <c r="AT71" i="95" s="1"/>
  <c r="AK53" i="95"/>
  <c r="AT53" i="95" s="1"/>
  <c r="AJ29" i="95"/>
  <c r="AK29" i="95"/>
  <c r="AT29" i="95" s="1"/>
  <c r="AR77" i="25"/>
  <c r="AH79" i="79"/>
  <c r="AQ79" i="79" s="1"/>
  <c r="AQ81" i="79" s="1"/>
  <c r="AZ3" i="79"/>
  <c r="AX6" i="79" s="1"/>
  <c r="S6" i="79" s="1"/>
  <c r="AC6" i="79" s="1"/>
  <c r="AB7" i="79" s="1"/>
  <c r="AR77" i="37"/>
  <c r="Z79" i="79"/>
  <c r="AH76" i="46"/>
  <c r="AQ76" i="46" s="1"/>
  <c r="AE77" i="82"/>
  <c r="W78" i="82"/>
  <c r="AG77" i="82"/>
  <c r="AP77" i="82" s="1"/>
  <c r="AF77" i="82"/>
  <c r="AO77" i="82" s="1"/>
  <c r="X78" i="31"/>
  <c r="Y78" i="31"/>
  <c r="AG75" i="35"/>
  <c r="AP75" i="35" s="1"/>
  <c r="AE75" i="35"/>
  <c r="W76" i="35"/>
  <c r="AF75" i="35"/>
  <c r="AO75" i="35" s="1"/>
  <c r="AR74" i="29"/>
  <c r="AX78" i="95"/>
  <c r="S78" i="95" s="1"/>
  <c r="AC78" i="95" s="1"/>
  <c r="AB79" i="95" s="1"/>
  <c r="AX72" i="95"/>
  <c r="S72" i="95" s="1"/>
  <c r="AC72" i="95" s="1"/>
  <c r="AB73" i="95" s="1"/>
  <c r="AX66" i="95"/>
  <c r="S66" i="95" s="1"/>
  <c r="AC66" i="95" s="1"/>
  <c r="AB67" i="95" s="1"/>
  <c r="AX60" i="95"/>
  <c r="S60" i="95" s="1"/>
  <c r="AC60" i="95" s="1"/>
  <c r="AB61" i="95" s="1"/>
  <c r="AX54" i="95"/>
  <c r="S54" i="95" s="1"/>
  <c r="AC54" i="95" s="1"/>
  <c r="AB55" i="95" s="1"/>
  <c r="AX48" i="95"/>
  <c r="S48" i="95" s="1"/>
  <c r="AC48" i="95" s="1"/>
  <c r="AB49" i="95" s="1"/>
  <c r="AX42" i="95"/>
  <c r="S42" i="95" s="1"/>
  <c r="AC42" i="95" s="1"/>
  <c r="AB43" i="95" s="1"/>
  <c r="AX36" i="95"/>
  <c r="S36" i="95" s="1"/>
  <c r="AC36" i="95" s="1"/>
  <c r="AB37" i="95" s="1"/>
  <c r="AX30" i="95"/>
  <c r="S30" i="95" s="1"/>
  <c r="AC30" i="95" s="1"/>
  <c r="AB31" i="95" s="1"/>
  <c r="AX24" i="95"/>
  <c r="S24" i="95" s="1"/>
  <c r="AC24" i="95" s="1"/>
  <c r="AB25" i="95" s="1"/>
  <c r="AX18" i="95"/>
  <c r="S18" i="95" s="1"/>
  <c r="AC18" i="95" s="1"/>
  <c r="AB19" i="95" s="1"/>
  <c r="AX12" i="95"/>
  <c r="S12" i="95" s="1"/>
  <c r="AC12" i="95" s="1"/>
  <c r="AB13" i="95" s="1"/>
  <c r="AI77" i="42"/>
  <c r="AN77" i="42"/>
  <c r="AH78" i="26"/>
  <c r="AQ78" i="26" s="1"/>
  <c r="Z75" i="29"/>
  <c r="AI77" i="90"/>
  <c r="AN77" i="90"/>
  <c r="Z78" i="25"/>
  <c r="AR75" i="78"/>
  <c r="AH78" i="86"/>
  <c r="AQ78" i="86" s="1"/>
  <c r="AI73" i="75"/>
  <c r="AN73" i="75"/>
  <c r="AN73" i="94"/>
  <c r="AI73" i="94"/>
  <c r="AK59" i="95" l="1"/>
  <c r="AT59" i="95" s="1"/>
  <c r="AJ53" i="95"/>
  <c r="AI77" i="81"/>
  <c r="AJ17" i="95"/>
  <c r="AX66" i="79"/>
  <c r="S66" i="79" s="1"/>
  <c r="AC66" i="79" s="1"/>
  <c r="AB67" i="79" s="1"/>
  <c r="AX29" i="79"/>
  <c r="S29" i="79" s="1"/>
  <c r="AC29" i="79" s="1"/>
  <c r="AB30" i="79" s="1"/>
  <c r="AJ30" i="79" s="1"/>
  <c r="AX65" i="79"/>
  <c r="S65" i="79" s="1"/>
  <c r="AC65" i="79" s="1"/>
  <c r="AB66" i="79" s="1"/>
  <c r="AX53" i="79"/>
  <c r="S53" i="79" s="1"/>
  <c r="AC53" i="79" s="1"/>
  <c r="AB54" i="79" s="1"/>
  <c r="AX47" i="79"/>
  <c r="S47" i="79" s="1"/>
  <c r="AC47" i="79" s="1"/>
  <c r="AB48" i="79" s="1"/>
  <c r="AX41" i="79"/>
  <c r="S41" i="79" s="1"/>
  <c r="AC41" i="79" s="1"/>
  <c r="AB42" i="79" s="1"/>
  <c r="AK42" i="79" s="1"/>
  <c r="AT42" i="79" s="1"/>
  <c r="AX35" i="79"/>
  <c r="S35" i="79" s="1"/>
  <c r="AC35" i="79" s="1"/>
  <c r="AB36" i="79" s="1"/>
  <c r="AX26" i="79"/>
  <c r="S26" i="79" s="1"/>
  <c r="AC26" i="79" s="1"/>
  <c r="AB27" i="79" s="1"/>
  <c r="AK27" i="79" s="1"/>
  <c r="AT27" i="79" s="1"/>
  <c r="AJ35" i="95"/>
  <c r="AE78" i="86"/>
  <c r="AX54" i="79"/>
  <c r="S54" i="79" s="1"/>
  <c r="AC54" i="79" s="1"/>
  <c r="AB55" i="79" s="1"/>
  <c r="AX36" i="79"/>
  <c r="S36" i="79" s="1"/>
  <c r="AC36" i="79" s="1"/>
  <c r="AB37" i="79" s="1"/>
  <c r="AX71" i="79"/>
  <c r="S71" i="79" s="1"/>
  <c r="AC71" i="79" s="1"/>
  <c r="AB72" i="79" s="1"/>
  <c r="AX59" i="79"/>
  <c r="S59" i="79" s="1"/>
  <c r="AC59" i="79" s="1"/>
  <c r="AB60" i="79" s="1"/>
  <c r="AJ60" i="79" s="1"/>
  <c r="AX75" i="79"/>
  <c r="S75" i="79" s="1"/>
  <c r="AC75" i="79" s="1"/>
  <c r="AB76" i="79" s="1"/>
  <c r="AX70" i="79"/>
  <c r="S70" i="79" s="1"/>
  <c r="AC70" i="79" s="1"/>
  <c r="AB71" i="79" s="1"/>
  <c r="AX64" i="79"/>
  <c r="S64" i="79" s="1"/>
  <c r="AC64" i="79" s="1"/>
  <c r="AB65" i="79" s="1"/>
  <c r="AX58" i="79"/>
  <c r="S58" i="79" s="1"/>
  <c r="AC58" i="79" s="1"/>
  <c r="AB59" i="79" s="1"/>
  <c r="AX52" i="79"/>
  <c r="S52" i="79" s="1"/>
  <c r="AC52" i="79" s="1"/>
  <c r="AB53" i="79" s="1"/>
  <c r="AX46" i="79"/>
  <c r="S46" i="79" s="1"/>
  <c r="AC46" i="79" s="1"/>
  <c r="AB47" i="79" s="1"/>
  <c r="AJ47" i="79" s="1"/>
  <c r="AX40" i="79"/>
  <c r="S40" i="79" s="1"/>
  <c r="AC40" i="79" s="1"/>
  <c r="AB41" i="79" s="1"/>
  <c r="AX34" i="79"/>
  <c r="S34" i="79" s="1"/>
  <c r="AC34" i="79" s="1"/>
  <c r="AB35" i="79" s="1"/>
  <c r="AX25" i="79"/>
  <c r="S25" i="79" s="1"/>
  <c r="AC25" i="79" s="1"/>
  <c r="AB26" i="79" s="1"/>
  <c r="AJ71" i="95"/>
  <c r="AS71" i="95" s="1"/>
  <c r="Z77" i="43"/>
  <c r="W79" i="86"/>
  <c r="Y79" i="86" s="1"/>
  <c r="AX76" i="79"/>
  <c r="S76" i="79" s="1"/>
  <c r="AC76" i="79" s="1"/>
  <c r="AB77" i="79" s="1"/>
  <c r="AX69" i="79"/>
  <c r="S69" i="79" s="1"/>
  <c r="AC69" i="79" s="1"/>
  <c r="AB70" i="79" s="1"/>
  <c r="AX63" i="79"/>
  <c r="S63" i="79" s="1"/>
  <c r="AC63" i="79" s="1"/>
  <c r="AB64" i="79" s="1"/>
  <c r="AX57" i="79"/>
  <c r="S57" i="79" s="1"/>
  <c r="AC57" i="79" s="1"/>
  <c r="AB58" i="79" s="1"/>
  <c r="AK58" i="79" s="1"/>
  <c r="AT58" i="79" s="1"/>
  <c r="AX51" i="79"/>
  <c r="S51" i="79" s="1"/>
  <c r="AC51" i="79" s="1"/>
  <c r="AB52" i="79" s="1"/>
  <c r="AX45" i="79"/>
  <c r="S45" i="79" s="1"/>
  <c r="AC45" i="79" s="1"/>
  <c r="AB46" i="79" s="1"/>
  <c r="AK46" i="79" s="1"/>
  <c r="AT46" i="79" s="1"/>
  <c r="AX39" i="79"/>
  <c r="S39" i="79" s="1"/>
  <c r="AC39" i="79" s="1"/>
  <c r="AB40" i="79" s="1"/>
  <c r="AX32" i="79"/>
  <c r="S32" i="79" s="1"/>
  <c r="AC32" i="79" s="1"/>
  <c r="AB33" i="79" s="1"/>
  <c r="AX23" i="79"/>
  <c r="S23" i="79" s="1"/>
  <c r="AC23" i="79" s="1"/>
  <c r="AB24" i="79" s="1"/>
  <c r="AI76" i="39"/>
  <c r="AR76" i="39" s="1"/>
  <c r="AF78" i="86"/>
  <c r="AO78" i="86" s="1"/>
  <c r="AX78" i="79"/>
  <c r="S78" i="79" s="1"/>
  <c r="AC78" i="79" s="1"/>
  <c r="AB79" i="79" s="1"/>
  <c r="AX60" i="79"/>
  <c r="S60" i="79" s="1"/>
  <c r="AC60" i="79" s="1"/>
  <c r="AB61" i="79" s="1"/>
  <c r="AX42" i="79"/>
  <c r="S42" i="79" s="1"/>
  <c r="AC42" i="79" s="1"/>
  <c r="AB43" i="79" s="1"/>
  <c r="AX77" i="79"/>
  <c r="S77" i="79" s="1"/>
  <c r="AC77" i="79" s="1"/>
  <c r="AB78" i="79" s="1"/>
  <c r="AX74" i="79"/>
  <c r="S74" i="79" s="1"/>
  <c r="AC74" i="79" s="1"/>
  <c r="AB75" i="79" s="1"/>
  <c r="AK75" i="79" s="1"/>
  <c r="AT75" i="79" s="1"/>
  <c r="AX68" i="79"/>
  <c r="S68" i="79" s="1"/>
  <c r="AC68" i="79" s="1"/>
  <c r="AB69" i="79" s="1"/>
  <c r="AX62" i="79"/>
  <c r="S62" i="79" s="1"/>
  <c r="AC62" i="79" s="1"/>
  <c r="AB63" i="79" s="1"/>
  <c r="AK63" i="79" s="1"/>
  <c r="AT63" i="79" s="1"/>
  <c r="AX56" i="79"/>
  <c r="S56" i="79" s="1"/>
  <c r="AC56" i="79" s="1"/>
  <c r="AB57" i="79" s="1"/>
  <c r="AX50" i="79"/>
  <c r="S50" i="79" s="1"/>
  <c r="AC50" i="79" s="1"/>
  <c r="AB51" i="79" s="1"/>
  <c r="AX44" i="79"/>
  <c r="S44" i="79" s="1"/>
  <c r="AC44" i="79" s="1"/>
  <c r="AB45" i="79" s="1"/>
  <c r="AX38" i="79"/>
  <c r="S38" i="79" s="1"/>
  <c r="AC38" i="79" s="1"/>
  <c r="AB39" i="79" s="1"/>
  <c r="AK39" i="79" s="1"/>
  <c r="AT39" i="79" s="1"/>
  <c r="AX31" i="79"/>
  <c r="S31" i="79" s="1"/>
  <c r="AC31" i="79" s="1"/>
  <c r="AB32" i="79" s="1"/>
  <c r="AX22" i="79"/>
  <c r="S22" i="79" s="1"/>
  <c r="AC22" i="79" s="1"/>
  <c r="AB23" i="79" s="1"/>
  <c r="AJ23" i="79" s="1"/>
  <c r="AX72" i="79"/>
  <c r="S72" i="79" s="1"/>
  <c r="AC72" i="79" s="1"/>
  <c r="AB73" i="79" s="1"/>
  <c r="AX48" i="79"/>
  <c r="S48" i="79" s="1"/>
  <c r="AC48" i="79" s="1"/>
  <c r="AB49" i="79" s="1"/>
  <c r="AX73" i="79"/>
  <c r="S73" i="79" s="1"/>
  <c r="AC73" i="79" s="1"/>
  <c r="AB74" i="79" s="1"/>
  <c r="AX67" i="79"/>
  <c r="S67" i="79" s="1"/>
  <c r="AC67" i="79" s="1"/>
  <c r="AB68" i="79" s="1"/>
  <c r="AJ68" i="79" s="1"/>
  <c r="AX61" i="79"/>
  <c r="S61" i="79" s="1"/>
  <c r="AC61" i="79" s="1"/>
  <c r="AB62" i="79" s="1"/>
  <c r="AX55" i="79"/>
  <c r="S55" i="79" s="1"/>
  <c r="AC55" i="79" s="1"/>
  <c r="AB56" i="79" s="1"/>
  <c r="AJ56" i="79" s="1"/>
  <c r="AX49" i="79"/>
  <c r="S49" i="79" s="1"/>
  <c r="AC49" i="79" s="1"/>
  <c r="AB50" i="79" s="1"/>
  <c r="AX43" i="79"/>
  <c r="S43" i="79" s="1"/>
  <c r="AC43" i="79" s="1"/>
  <c r="AB44" i="79" s="1"/>
  <c r="AX37" i="79"/>
  <c r="S37" i="79" s="1"/>
  <c r="AC37" i="79" s="1"/>
  <c r="AB38" i="79" s="1"/>
  <c r="AX30" i="79"/>
  <c r="S30" i="79" s="1"/>
  <c r="AC30" i="79" s="1"/>
  <c r="AB31" i="79" s="1"/>
  <c r="AJ31" i="79" s="1"/>
  <c r="AX11" i="79"/>
  <c r="S11" i="79" s="1"/>
  <c r="AC11" i="79" s="1"/>
  <c r="AB12" i="79" s="1"/>
  <c r="AX17" i="79"/>
  <c r="S17" i="79" s="1"/>
  <c r="AC17" i="79" s="1"/>
  <c r="AB18" i="79" s="1"/>
  <c r="AK18" i="79" s="1"/>
  <c r="AT18" i="79" s="1"/>
  <c r="AX13" i="79"/>
  <c r="S13" i="79" s="1"/>
  <c r="AC13" i="79" s="1"/>
  <c r="AB14" i="79" s="1"/>
  <c r="AX28" i="79"/>
  <c r="S28" i="79" s="1"/>
  <c r="AC28" i="79" s="1"/>
  <c r="AB29" i="79" s="1"/>
  <c r="AX21" i="79"/>
  <c r="S21" i="79" s="1"/>
  <c r="AC21" i="79" s="1"/>
  <c r="AB22" i="79" s="1"/>
  <c r="AX4" i="79"/>
  <c r="S4" i="79" s="1"/>
  <c r="AC4" i="79" s="1"/>
  <c r="AB5" i="79" s="1"/>
  <c r="Z78" i="33"/>
  <c r="Z77" i="34"/>
  <c r="AE77" i="34" s="1"/>
  <c r="AX33" i="79"/>
  <c r="S33" i="79" s="1"/>
  <c r="AC33" i="79" s="1"/>
  <c r="AB34" i="79" s="1"/>
  <c r="AX27" i="79"/>
  <c r="S27" i="79" s="1"/>
  <c r="AC27" i="79" s="1"/>
  <c r="AB28" i="79" s="1"/>
  <c r="AX19" i="79"/>
  <c r="S19" i="79" s="1"/>
  <c r="AC19" i="79" s="1"/>
  <c r="AB20" i="79" s="1"/>
  <c r="Z78" i="81"/>
  <c r="AF78" i="81" s="1"/>
  <c r="AO78" i="81" s="1"/>
  <c r="AX10" i="79"/>
  <c r="S10" i="79" s="1"/>
  <c r="AC10" i="79" s="1"/>
  <c r="AB11" i="79" s="1"/>
  <c r="Z78" i="31"/>
  <c r="AE78" i="31" s="1"/>
  <c r="AX9" i="79"/>
  <c r="S9" i="79" s="1"/>
  <c r="AC9" i="79" s="1"/>
  <c r="AB10" i="79" s="1"/>
  <c r="AJ7" i="95"/>
  <c r="AX16" i="79"/>
  <c r="S16" i="79" s="1"/>
  <c r="AC16" i="79" s="1"/>
  <c r="AB17" i="79" s="1"/>
  <c r="AK17" i="79" s="1"/>
  <c r="AT17" i="79" s="1"/>
  <c r="AX7" i="79"/>
  <c r="S7" i="79" s="1"/>
  <c r="AC7" i="79" s="1"/>
  <c r="AB8" i="79" s="1"/>
  <c r="AK8" i="79" s="1"/>
  <c r="AT8" i="79" s="1"/>
  <c r="Z75" i="27"/>
  <c r="AG75" i="27" s="1"/>
  <c r="AP75" i="27" s="1"/>
  <c r="Z78" i="42"/>
  <c r="W79" i="42" s="1"/>
  <c r="AX15" i="79"/>
  <c r="S15" i="79" s="1"/>
  <c r="AC15" i="79" s="1"/>
  <c r="AB16" i="79" s="1"/>
  <c r="AX5" i="79"/>
  <c r="S5" i="79" s="1"/>
  <c r="AC5" i="79" s="1"/>
  <c r="AB6" i="79" s="1"/>
  <c r="AK7" i="79"/>
  <c r="AT7" i="79" s="1"/>
  <c r="AF78" i="33"/>
  <c r="AO78" i="33" s="1"/>
  <c r="AG78" i="33"/>
  <c r="AP78" i="33" s="1"/>
  <c r="W79" i="33"/>
  <c r="AE78" i="33"/>
  <c r="AE78" i="42"/>
  <c r="AE75" i="27"/>
  <c r="AF75" i="27"/>
  <c r="AO75" i="27" s="1"/>
  <c r="AJ61" i="95"/>
  <c r="AK61" i="95"/>
  <c r="AT61" i="95" s="1"/>
  <c r="AK64" i="79"/>
  <c r="AT64" i="79" s="1"/>
  <c r="AJ64" i="79"/>
  <c r="AJ49" i="95"/>
  <c r="AK49" i="95"/>
  <c r="AT49" i="95" s="1"/>
  <c r="AK78" i="79"/>
  <c r="AT78" i="79" s="1"/>
  <c r="AK72" i="79"/>
  <c r="AT72" i="79" s="1"/>
  <c r="AJ72" i="79"/>
  <c r="AK66" i="79"/>
  <c r="AT66" i="79" s="1"/>
  <c r="AJ66" i="79"/>
  <c r="AK60" i="79"/>
  <c r="AT60" i="79" s="1"/>
  <c r="AK54" i="79"/>
  <c r="AT54" i="79" s="1"/>
  <c r="AJ54" i="79"/>
  <c r="AK48" i="79"/>
  <c r="AT48" i="79" s="1"/>
  <c r="AJ48" i="79"/>
  <c r="AK36" i="79"/>
  <c r="AT36" i="79" s="1"/>
  <c r="AK24" i="79"/>
  <c r="AT24" i="79" s="1"/>
  <c r="AK12" i="79"/>
  <c r="AT12" i="79" s="1"/>
  <c r="AJ14" i="95"/>
  <c r="AK14" i="95"/>
  <c r="AT14" i="95" s="1"/>
  <c r="W79" i="25"/>
  <c r="AG78" i="25"/>
  <c r="AP78" i="25" s="1"/>
  <c r="AF78" i="25"/>
  <c r="AO78" i="25" s="1"/>
  <c r="AE78" i="25"/>
  <c r="AK19" i="95"/>
  <c r="AT19" i="95" s="1"/>
  <c r="AJ19" i="95"/>
  <c r="AJ55" i="95"/>
  <c r="AK55" i="95"/>
  <c r="AT55" i="95" s="1"/>
  <c r="Y78" i="82"/>
  <c r="X78" i="82"/>
  <c r="AK76" i="79"/>
  <c r="AT76" i="79" s="1"/>
  <c r="AJ76" i="79"/>
  <c r="AJ71" i="79"/>
  <c r="AK71" i="79"/>
  <c r="AT71" i="79" s="1"/>
  <c r="AJ65" i="79"/>
  <c r="AK65" i="79"/>
  <c r="AT65" i="79" s="1"/>
  <c r="AJ53" i="79"/>
  <c r="AK53" i="79"/>
  <c r="AT53" i="79" s="1"/>
  <c r="AK41" i="79"/>
  <c r="AT41" i="79" s="1"/>
  <c r="AJ35" i="79"/>
  <c r="AK35" i="79"/>
  <c r="AT35" i="79" s="1"/>
  <c r="AJ29" i="79"/>
  <c r="AK29" i="79"/>
  <c r="AT29" i="79" s="1"/>
  <c r="AJ11" i="79"/>
  <c r="AK11" i="79"/>
  <c r="AT11" i="79" s="1"/>
  <c r="AR76" i="34"/>
  <c r="AJ20" i="95"/>
  <c r="AK20" i="95"/>
  <c r="AT20" i="95" s="1"/>
  <c r="AJ56" i="95"/>
  <c r="AK56" i="95"/>
  <c r="AT56" i="95" s="1"/>
  <c r="AN78" i="73"/>
  <c r="AI78" i="73"/>
  <c r="AN77" i="93"/>
  <c r="AI77" i="93"/>
  <c r="AS41" i="95"/>
  <c r="AL41" i="95"/>
  <c r="AU41" i="95" s="1"/>
  <c r="AJ15" i="95"/>
  <c r="AK15" i="95"/>
  <c r="AT15" i="95" s="1"/>
  <c r="AJ51" i="95"/>
  <c r="AK51" i="95"/>
  <c r="AT51" i="95" s="1"/>
  <c r="AH77" i="34"/>
  <c r="AQ77" i="34" s="1"/>
  <c r="AR73" i="89"/>
  <c r="AK28" i="95"/>
  <c r="AT28" i="95" s="1"/>
  <c r="AJ28" i="95"/>
  <c r="AK64" i="95"/>
  <c r="AT64" i="95" s="1"/>
  <c r="AJ64" i="95"/>
  <c r="AI77" i="41"/>
  <c r="AN77" i="41"/>
  <c r="X77" i="78"/>
  <c r="Y77" i="78"/>
  <c r="AJ24" i="95"/>
  <c r="AK24" i="95"/>
  <c r="AT24" i="95" s="1"/>
  <c r="AJ60" i="95"/>
  <c r="AK60" i="95"/>
  <c r="AT60" i="95" s="1"/>
  <c r="AR73" i="94"/>
  <c r="AJ77" i="79"/>
  <c r="AK77" i="79"/>
  <c r="AT77" i="79" s="1"/>
  <c r="AK52" i="79"/>
  <c r="AT52" i="79" s="1"/>
  <c r="AJ52" i="79"/>
  <c r="AJ46" i="79"/>
  <c r="AJ34" i="79"/>
  <c r="AK34" i="79"/>
  <c r="AT34" i="79" s="1"/>
  <c r="AJ16" i="79"/>
  <c r="AK16" i="79"/>
  <c r="AT16" i="79" s="1"/>
  <c r="AS29" i="95"/>
  <c r="AL29" i="95"/>
  <c r="AU29" i="95" s="1"/>
  <c r="AR77" i="31"/>
  <c r="AI75" i="47"/>
  <c r="AN75" i="47"/>
  <c r="AJ62" i="95"/>
  <c r="AK62" i="95"/>
  <c r="AT62" i="95" s="1"/>
  <c r="Y79" i="77"/>
  <c r="X79" i="77"/>
  <c r="AR77" i="33"/>
  <c r="AJ21" i="95"/>
  <c r="AK21" i="95"/>
  <c r="AT21" i="95" s="1"/>
  <c r="AK57" i="95"/>
  <c r="AT57" i="95" s="1"/>
  <c r="AJ57" i="95"/>
  <c r="AH74" i="94"/>
  <c r="AQ74" i="94" s="1"/>
  <c r="AK34" i="95"/>
  <c r="AT34" i="95" s="1"/>
  <c r="AJ34" i="95"/>
  <c r="AJ70" i="95"/>
  <c r="AK70" i="95"/>
  <c r="AT70" i="95" s="1"/>
  <c r="Y78" i="87"/>
  <c r="X78" i="87"/>
  <c r="AS35" i="95"/>
  <c r="AL35" i="95"/>
  <c r="AU35" i="95" s="1"/>
  <c r="AR75" i="45"/>
  <c r="AJ30" i="95"/>
  <c r="AK30" i="95"/>
  <c r="AT30" i="95" s="1"/>
  <c r="AJ66" i="95"/>
  <c r="AK66" i="95"/>
  <c r="AT66" i="95" s="1"/>
  <c r="Y77" i="46"/>
  <c r="X77" i="46"/>
  <c r="AS7" i="95"/>
  <c r="AL7" i="95"/>
  <c r="AU7" i="95" s="1"/>
  <c r="X79" i="37"/>
  <c r="Y79" i="37"/>
  <c r="AR77" i="90"/>
  <c r="AK31" i="95"/>
  <c r="AT31" i="95" s="1"/>
  <c r="AJ31" i="95"/>
  <c r="AJ67" i="95"/>
  <c r="AK67" i="95"/>
  <c r="AT67" i="95" s="1"/>
  <c r="AK69" i="79"/>
  <c r="AT69" i="79" s="1"/>
  <c r="AJ69" i="79"/>
  <c r="AK57" i="79"/>
  <c r="AT57" i="79" s="1"/>
  <c r="AK51" i="79"/>
  <c r="AT51" i="79" s="1"/>
  <c r="AJ51" i="79"/>
  <c r="AK45" i="79"/>
  <c r="AT45" i="79" s="1"/>
  <c r="AK33" i="79"/>
  <c r="AT33" i="79" s="1"/>
  <c r="AJ33" i="79"/>
  <c r="AJ27" i="79"/>
  <c r="AX20" i="79"/>
  <c r="S20" i="79" s="1"/>
  <c r="AC20" i="79" s="1"/>
  <c r="AB21" i="79" s="1"/>
  <c r="AX14" i="79"/>
  <c r="S14" i="79" s="1"/>
  <c r="AC14" i="79" s="1"/>
  <c r="AB15" i="79" s="1"/>
  <c r="AX8" i="79"/>
  <c r="S8" i="79" s="1"/>
  <c r="AC8" i="79" s="1"/>
  <c r="AB9" i="79" s="1"/>
  <c r="AX3" i="79"/>
  <c r="S3" i="79" s="1"/>
  <c r="AC3" i="79" s="1"/>
  <c r="AH75" i="27"/>
  <c r="AQ75" i="27" s="1"/>
  <c r="AJ32" i="95"/>
  <c r="AK32" i="95"/>
  <c r="AT32" i="95" s="1"/>
  <c r="AJ68" i="95"/>
  <c r="AK68" i="95"/>
  <c r="AT68" i="95" s="1"/>
  <c r="AJ65" i="95"/>
  <c r="AH78" i="42"/>
  <c r="AQ78" i="42" s="1"/>
  <c r="AJ27" i="95"/>
  <c r="AK27" i="95"/>
  <c r="AT27" i="95" s="1"/>
  <c r="AJ63" i="95"/>
  <c r="AK63" i="95"/>
  <c r="AT63" i="95" s="1"/>
  <c r="Z74" i="94"/>
  <c r="AI76" i="83"/>
  <c r="AN76" i="83"/>
  <c r="Y78" i="30"/>
  <c r="X78" i="30"/>
  <c r="AJ5" i="95"/>
  <c r="AK5" i="95"/>
  <c r="AT5" i="95" s="1"/>
  <c r="AK40" i="95"/>
  <c r="AT40" i="95" s="1"/>
  <c r="AJ40" i="95"/>
  <c r="AJ77" i="95"/>
  <c r="AK77" i="95"/>
  <c r="AT77" i="95" s="1"/>
  <c r="AI77" i="87"/>
  <c r="AN77" i="87"/>
  <c r="AR76" i="43"/>
  <c r="Y75" i="74"/>
  <c r="X75" i="74"/>
  <c r="X79" i="26"/>
  <c r="Y79" i="26"/>
  <c r="AJ36" i="95"/>
  <c r="AK36" i="95"/>
  <c r="AT36" i="95" s="1"/>
  <c r="AJ72" i="95"/>
  <c r="AK72" i="95"/>
  <c r="AT72" i="95" s="1"/>
  <c r="AN79" i="95"/>
  <c r="AN81" i="95" s="1"/>
  <c r="AI79" i="95"/>
  <c r="AI76" i="46"/>
  <c r="AN76" i="46"/>
  <c r="AI79" i="38"/>
  <c r="AN79" i="38"/>
  <c r="AI77" i="82"/>
  <c r="AN77" i="82"/>
  <c r="AJ44" i="79"/>
  <c r="AK44" i="79"/>
  <c r="AT44" i="79" s="1"/>
  <c r="AJ32" i="79"/>
  <c r="AK32" i="79"/>
  <c r="AT32" i="79" s="1"/>
  <c r="AK14" i="79"/>
  <c r="AT14" i="79" s="1"/>
  <c r="AJ38" i="95"/>
  <c r="AK38" i="95"/>
  <c r="AT38" i="95" s="1"/>
  <c r="AJ74" i="95"/>
  <c r="AK74" i="95"/>
  <c r="AT74" i="95" s="1"/>
  <c r="AI78" i="77"/>
  <c r="AN78" i="77"/>
  <c r="AH78" i="81"/>
  <c r="AQ78" i="81" s="1"/>
  <c r="AH74" i="75"/>
  <c r="AQ74" i="75" s="1"/>
  <c r="AJ33" i="95"/>
  <c r="AK33" i="95"/>
  <c r="AT33" i="95" s="1"/>
  <c r="AJ69" i="95"/>
  <c r="AK69" i="95"/>
  <c r="AT69" i="95" s="1"/>
  <c r="AS17" i="95"/>
  <c r="AL17" i="95"/>
  <c r="AU17" i="95" s="1"/>
  <c r="AN77" i="30"/>
  <c r="AI77" i="30"/>
  <c r="AJ10" i="95"/>
  <c r="AK10" i="95"/>
  <c r="AT10" i="95" s="1"/>
  <c r="AJ46" i="95"/>
  <c r="AK46" i="95"/>
  <c r="AT46" i="95" s="1"/>
  <c r="AH78" i="90"/>
  <c r="AQ78" i="90" s="1"/>
  <c r="AS59" i="95"/>
  <c r="AL59" i="95"/>
  <c r="AU59" i="95" s="1"/>
  <c r="AI76" i="78"/>
  <c r="AN76" i="78"/>
  <c r="AH74" i="89"/>
  <c r="AQ74" i="89" s="1"/>
  <c r="AI74" i="74"/>
  <c r="AN74" i="74"/>
  <c r="AJ6" i="95"/>
  <c r="AK6" i="95"/>
  <c r="AT6" i="95" s="1"/>
  <c r="AJ42" i="95"/>
  <c r="AK42" i="95"/>
  <c r="AT42" i="95" s="1"/>
  <c r="AJ78" i="95"/>
  <c r="AK78" i="95"/>
  <c r="AT78" i="95" s="1"/>
  <c r="AJ11" i="95"/>
  <c r="AN78" i="37"/>
  <c r="AI78" i="37"/>
  <c r="AK25" i="95"/>
  <c r="AT25" i="95" s="1"/>
  <c r="AJ25" i="95"/>
  <c r="AH78" i="31"/>
  <c r="AQ78" i="31" s="1"/>
  <c r="AX79" i="79"/>
  <c r="S79" i="79" s="1"/>
  <c r="AC79" i="79" s="1"/>
  <c r="AG79" i="79"/>
  <c r="AP79" i="79" s="1"/>
  <c r="AP81" i="79" s="1"/>
  <c r="AF79" i="79"/>
  <c r="AO79" i="79" s="1"/>
  <c r="AO81" i="79" s="1"/>
  <c r="AE79" i="79"/>
  <c r="AK40" i="79"/>
  <c r="AT40" i="79" s="1"/>
  <c r="AJ40" i="79"/>
  <c r="AJ28" i="79"/>
  <c r="AK28" i="79"/>
  <c r="AT28" i="79" s="1"/>
  <c r="AK22" i="79"/>
  <c r="AT22" i="79" s="1"/>
  <c r="AJ10" i="79"/>
  <c r="AK10" i="79"/>
  <c r="AT10" i="79" s="1"/>
  <c r="AJ26" i="95"/>
  <c r="AK26" i="95"/>
  <c r="AT26" i="95" s="1"/>
  <c r="AG77" i="43"/>
  <c r="AP77" i="43" s="1"/>
  <c r="AE77" i="43"/>
  <c r="W78" i="43"/>
  <c r="AF77" i="43"/>
  <c r="AO77" i="43" s="1"/>
  <c r="W76" i="29"/>
  <c r="AG75" i="29"/>
  <c r="AP75" i="29" s="1"/>
  <c r="AE75" i="29"/>
  <c r="AF75" i="29"/>
  <c r="AO75" i="29" s="1"/>
  <c r="AK37" i="95"/>
  <c r="AT37" i="95" s="1"/>
  <c r="AJ37" i="95"/>
  <c r="AJ73" i="95"/>
  <c r="AK73" i="95"/>
  <c r="AT73" i="95" s="1"/>
  <c r="Y76" i="35"/>
  <c r="X76" i="35"/>
  <c r="AJ74" i="79"/>
  <c r="AK74" i="79"/>
  <c r="AT74" i="79" s="1"/>
  <c r="AK62" i="79"/>
  <c r="AT62" i="79" s="1"/>
  <c r="AJ50" i="79"/>
  <c r="AK50" i="79"/>
  <c r="AT50" i="79" s="1"/>
  <c r="AK38" i="79"/>
  <c r="AT38" i="79" s="1"/>
  <c r="AK26" i="79"/>
  <c r="AT26" i="79" s="1"/>
  <c r="AK20" i="79"/>
  <c r="AT20" i="79" s="1"/>
  <c r="AS53" i="95"/>
  <c r="AL53" i="95"/>
  <c r="AU53" i="95" s="1"/>
  <c r="AH77" i="39"/>
  <c r="AQ77" i="39" s="1"/>
  <c r="X76" i="47"/>
  <c r="Y76" i="47"/>
  <c r="AR73" i="75"/>
  <c r="AR77" i="42"/>
  <c r="AJ43" i="95"/>
  <c r="AK43" i="95"/>
  <c r="AT43" i="95" s="1"/>
  <c r="AK79" i="95"/>
  <c r="AT79" i="95" s="1"/>
  <c r="AJ79" i="95"/>
  <c r="AS79" i="95" s="1"/>
  <c r="AN75" i="35"/>
  <c r="AI75" i="35"/>
  <c r="AK79" i="79"/>
  <c r="AT79" i="79" s="1"/>
  <c r="AK73" i="79"/>
  <c r="AT73" i="79" s="1"/>
  <c r="AJ73" i="79"/>
  <c r="AK67" i="79"/>
  <c r="AT67" i="79" s="1"/>
  <c r="AK61" i="79"/>
  <c r="AT61" i="79" s="1"/>
  <c r="AJ61" i="79"/>
  <c r="AK55" i="79"/>
  <c r="AT55" i="79" s="1"/>
  <c r="AK49" i="79"/>
  <c r="AT49" i="79" s="1"/>
  <c r="AJ49" i="79"/>
  <c r="AK43" i="79"/>
  <c r="AT43" i="79" s="1"/>
  <c r="AJ43" i="79"/>
  <c r="AK37" i="79"/>
  <c r="AT37" i="79" s="1"/>
  <c r="AX24" i="79"/>
  <c r="S24" i="79" s="1"/>
  <c r="AC24" i="79" s="1"/>
  <c r="AB25" i="79" s="1"/>
  <c r="AX18" i="79"/>
  <c r="S18" i="79" s="1"/>
  <c r="AC18" i="79" s="1"/>
  <c r="AB19" i="79" s="1"/>
  <c r="AX12" i="79"/>
  <c r="S12" i="79" s="1"/>
  <c r="AC12" i="79" s="1"/>
  <c r="AB13" i="79" s="1"/>
  <c r="Z77" i="39"/>
  <c r="AJ8" i="95"/>
  <c r="AK8" i="95"/>
  <c r="AT8" i="95" s="1"/>
  <c r="AJ44" i="95"/>
  <c r="AK44" i="95"/>
  <c r="AT44" i="95" s="1"/>
  <c r="AS23" i="95"/>
  <c r="AL23" i="95"/>
  <c r="AU23" i="95" s="1"/>
  <c r="Z74" i="75"/>
  <c r="AJ3" i="95"/>
  <c r="AB4" i="95"/>
  <c r="AJ39" i="95"/>
  <c r="AK39" i="95"/>
  <c r="AT39" i="95" s="1"/>
  <c r="AJ76" i="95"/>
  <c r="AK76" i="95"/>
  <c r="AT76" i="95" s="1"/>
  <c r="AR77" i="81"/>
  <c r="AR74" i="27"/>
  <c r="Y77" i="83"/>
  <c r="X77" i="83"/>
  <c r="AK16" i="95"/>
  <c r="AT16" i="95" s="1"/>
  <c r="AJ16" i="95"/>
  <c r="AJ52" i="95"/>
  <c r="AK52" i="95"/>
  <c r="AT52" i="95" s="1"/>
  <c r="X78" i="41"/>
  <c r="Y78" i="41"/>
  <c r="AN78" i="86"/>
  <c r="AI78" i="86"/>
  <c r="Y79" i="85"/>
  <c r="X79" i="85"/>
  <c r="Z74" i="89"/>
  <c r="AI78" i="26"/>
  <c r="AN78" i="26"/>
  <c r="AJ12" i="95"/>
  <c r="AK12" i="95"/>
  <c r="AT12" i="95" s="1"/>
  <c r="AJ48" i="95"/>
  <c r="AK48" i="95"/>
  <c r="AT48" i="95" s="1"/>
  <c r="AH76" i="45"/>
  <c r="AQ76" i="45" s="1"/>
  <c r="AK70" i="79"/>
  <c r="AT70" i="79" s="1"/>
  <c r="AJ70" i="79"/>
  <c r="AK13" i="95"/>
  <c r="AT13" i="95" s="1"/>
  <c r="AJ13" i="95"/>
  <c r="AK6" i="79"/>
  <c r="AT6" i="79" s="1"/>
  <c r="AJ6" i="79"/>
  <c r="AH78" i="33"/>
  <c r="AQ78" i="33" s="1"/>
  <c r="AJ50" i="95"/>
  <c r="AK50" i="95"/>
  <c r="AT50" i="95" s="1"/>
  <c r="Y79" i="73"/>
  <c r="X79" i="73"/>
  <c r="X78" i="93"/>
  <c r="Y78" i="93"/>
  <c r="AE78" i="81"/>
  <c r="AH77" i="43"/>
  <c r="AQ77" i="43" s="1"/>
  <c r="AK9" i="95"/>
  <c r="AT9" i="95" s="1"/>
  <c r="AJ9" i="95"/>
  <c r="AJ45" i="95"/>
  <c r="AK45" i="95"/>
  <c r="AT45" i="95" s="1"/>
  <c r="AK22" i="95"/>
  <c r="AT22" i="95" s="1"/>
  <c r="AJ22" i="95"/>
  <c r="AJ58" i="95"/>
  <c r="AK58" i="95"/>
  <c r="AT58" i="95" s="1"/>
  <c r="Z78" i="90"/>
  <c r="AJ75" i="95"/>
  <c r="X79" i="86"/>
  <c r="AN78" i="85"/>
  <c r="AI78" i="85"/>
  <c r="AJ18" i="95"/>
  <c r="AK18" i="95"/>
  <c r="AT18" i="95" s="1"/>
  <c r="AJ54" i="95"/>
  <c r="AK54" i="95"/>
  <c r="AT54" i="95" s="1"/>
  <c r="Z76" i="45"/>
  <c r="AJ47" i="95"/>
  <c r="X80" i="38"/>
  <c r="Y80" i="38"/>
  <c r="AJ22" i="79" l="1"/>
  <c r="AK56" i="79"/>
  <c r="AT56" i="79" s="1"/>
  <c r="AF78" i="31"/>
  <c r="AO78" i="31" s="1"/>
  <c r="AF77" i="34"/>
  <c r="AO77" i="34" s="1"/>
  <c r="AJ17" i="79"/>
  <c r="AG78" i="31"/>
  <c r="AP78" i="31" s="1"/>
  <c r="AJ62" i="79"/>
  <c r="AJ79" i="79"/>
  <c r="AS79" i="79" s="1"/>
  <c r="AJ63" i="79"/>
  <c r="AG77" i="34"/>
  <c r="AP77" i="34" s="1"/>
  <c r="AK23" i="79"/>
  <c r="AT23" i="79" s="1"/>
  <c r="AG78" i="42"/>
  <c r="AP78" i="42" s="1"/>
  <c r="W79" i="31"/>
  <c r="AJ26" i="79"/>
  <c r="AJ45" i="79"/>
  <c r="W78" i="34"/>
  <c r="AK47" i="79"/>
  <c r="AT47" i="79" s="1"/>
  <c r="AK30" i="79"/>
  <c r="AT30" i="79" s="1"/>
  <c r="AF78" i="42"/>
  <c r="AO78" i="42" s="1"/>
  <c r="AJ55" i="79"/>
  <c r="Z75" i="74"/>
  <c r="AJ78" i="79"/>
  <c r="AJ5" i="79"/>
  <c r="AJ59" i="79"/>
  <c r="AL59" i="79" s="1"/>
  <c r="AU59" i="79" s="1"/>
  <c r="AJ37" i="79"/>
  <c r="AJ58" i="79"/>
  <c r="AJ39" i="79"/>
  <c r="AJ57" i="79"/>
  <c r="AJ75" i="79"/>
  <c r="AK59" i="79"/>
  <c r="AT59" i="79" s="1"/>
  <c r="AJ36" i="79"/>
  <c r="AS36" i="79" s="1"/>
  <c r="Z79" i="37"/>
  <c r="AJ41" i="79"/>
  <c r="AK68" i="79"/>
  <c r="AT68" i="79" s="1"/>
  <c r="AJ42" i="79"/>
  <c r="W79" i="81"/>
  <c r="X79" i="81" s="1"/>
  <c r="AL71" i="95"/>
  <c r="AU71" i="95" s="1"/>
  <c r="AK31" i="79"/>
  <c r="AT31" i="79" s="1"/>
  <c r="AJ67" i="79"/>
  <c r="AJ38" i="79"/>
  <c r="AK5" i="79"/>
  <c r="AT5" i="79" s="1"/>
  <c r="AG78" i="81"/>
  <c r="AP78" i="81" s="1"/>
  <c r="Z78" i="30"/>
  <c r="W79" i="30" s="1"/>
  <c r="Z79" i="77"/>
  <c r="AE79" i="77" s="1"/>
  <c r="W76" i="27"/>
  <c r="AJ7" i="79"/>
  <c r="Z78" i="41"/>
  <c r="AE78" i="41" s="1"/>
  <c r="Z76" i="47"/>
  <c r="W77" i="47" s="1"/>
  <c r="AJ20" i="79"/>
  <c r="AS20" i="79" s="1"/>
  <c r="AJ14" i="79"/>
  <c r="Z79" i="26"/>
  <c r="AE79" i="26" s="1"/>
  <c r="AF79" i="77"/>
  <c r="AO79" i="77" s="1"/>
  <c r="AG79" i="77"/>
  <c r="AP79" i="77" s="1"/>
  <c r="AG74" i="89"/>
  <c r="AP74" i="89" s="1"/>
  <c r="AF74" i="89"/>
  <c r="AO74" i="89" s="1"/>
  <c r="W75" i="89"/>
  <c r="AE74" i="89"/>
  <c r="AK4" i="95"/>
  <c r="AT4" i="95" s="1"/>
  <c r="AT81" i="95" s="1"/>
  <c r="AJ4" i="95"/>
  <c r="AS50" i="79"/>
  <c r="AL50" i="79"/>
  <c r="AU50" i="79" s="1"/>
  <c r="AS54" i="95"/>
  <c r="AL54" i="95"/>
  <c r="AU54" i="95" s="1"/>
  <c r="AH79" i="86"/>
  <c r="AQ79" i="86" s="1"/>
  <c r="AS9" i="95"/>
  <c r="AL9" i="95"/>
  <c r="AU9" i="95" s="1"/>
  <c r="AS8" i="95"/>
  <c r="AL8" i="95"/>
  <c r="AU8" i="95" s="1"/>
  <c r="AS47" i="95"/>
  <c r="AL47" i="95"/>
  <c r="AU47" i="95" s="1"/>
  <c r="AR78" i="85"/>
  <c r="AH79" i="73"/>
  <c r="AQ79" i="73" s="1"/>
  <c r="AS6" i="79"/>
  <c r="AL6" i="79"/>
  <c r="AU6" i="79" s="1"/>
  <c r="AS70" i="79"/>
  <c r="AL70" i="79"/>
  <c r="AU70" i="79" s="1"/>
  <c r="AR78" i="26"/>
  <c r="AS16" i="95"/>
  <c r="AL16" i="95"/>
  <c r="AU16" i="95" s="1"/>
  <c r="AS39" i="95"/>
  <c r="AL39" i="95"/>
  <c r="AU39" i="95" s="1"/>
  <c r="AJ19" i="79"/>
  <c r="AK19" i="79"/>
  <c r="AT19" i="79" s="1"/>
  <c r="AS43" i="79"/>
  <c r="AL43" i="79"/>
  <c r="AU43" i="79" s="1"/>
  <c r="AS61" i="79"/>
  <c r="AL61" i="79"/>
  <c r="AU61" i="79" s="1"/>
  <c r="AS73" i="95"/>
  <c r="AL73" i="95"/>
  <c r="AU73" i="95" s="1"/>
  <c r="AS22" i="79"/>
  <c r="AL22" i="79"/>
  <c r="AU22" i="79" s="1"/>
  <c r="AR78" i="37"/>
  <c r="AS42" i="95"/>
  <c r="AL42" i="95"/>
  <c r="AU42" i="95" s="1"/>
  <c r="AS33" i="95"/>
  <c r="AL33" i="95"/>
  <c r="AU33" i="95" s="1"/>
  <c r="AR78" i="77"/>
  <c r="AS14" i="79"/>
  <c r="AL14" i="79"/>
  <c r="AU14" i="79" s="1"/>
  <c r="AS56" i="79"/>
  <c r="AL56" i="79"/>
  <c r="AU56" i="79" s="1"/>
  <c r="AR76" i="46"/>
  <c r="AS36" i="95"/>
  <c r="AL36" i="95"/>
  <c r="AU36" i="95" s="1"/>
  <c r="AG75" i="74"/>
  <c r="AP75" i="74" s="1"/>
  <c r="AF75" i="74"/>
  <c r="AO75" i="74" s="1"/>
  <c r="AE75" i="74"/>
  <c r="W76" i="74"/>
  <c r="AS77" i="95"/>
  <c r="AL77" i="95"/>
  <c r="AU77" i="95" s="1"/>
  <c r="AS63" i="95"/>
  <c r="AL63" i="95"/>
  <c r="AU63" i="95" s="1"/>
  <c r="AS32" i="95"/>
  <c r="AL32" i="95"/>
  <c r="AU32" i="95" s="1"/>
  <c r="AB4" i="79"/>
  <c r="AJ3" i="79"/>
  <c r="AS33" i="79"/>
  <c r="AL33" i="79"/>
  <c r="AU33" i="79" s="1"/>
  <c r="AS51" i="79"/>
  <c r="AL51" i="79"/>
  <c r="AU51" i="79" s="1"/>
  <c r="AS69" i="79"/>
  <c r="AL69" i="79"/>
  <c r="AU69" i="79" s="1"/>
  <c r="AS31" i="95"/>
  <c r="AL31" i="95"/>
  <c r="AU31" i="95" s="1"/>
  <c r="W80" i="37"/>
  <c r="AG79" i="37"/>
  <c r="AP79" i="37" s="1"/>
  <c r="AF79" i="37"/>
  <c r="AO79" i="37" s="1"/>
  <c r="AE79" i="37"/>
  <c r="AS70" i="95"/>
  <c r="AL70" i="95"/>
  <c r="AU70" i="95" s="1"/>
  <c r="AN77" i="34"/>
  <c r="AI77" i="34"/>
  <c r="AS46" i="79"/>
  <c r="AL46" i="79"/>
  <c r="AU46" i="79" s="1"/>
  <c r="AR78" i="73"/>
  <c r="AS76" i="79"/>
  <c r="AL76" i="79"/>
  <c r="AU76" i="79" s="1"/>
  <c r="AS55" i="95"/>
  <c r="AL55" i="95"/>
  <c r="AU55" i="95" s="1"/>
  <c r="AJ24" i="79"/>
  <c r="AS42" i="79"/>
  <c r="AL42" i="79"/>
  <c r="AU42" i="79" s="1"/>
  <c r="AS60" i="79"/>
  <c r="AL60" i="79"/>
  <c r="AU60" i="79" s="1"/>
  <c r="AS78" i="79"/>
  <c r="AL78" i="79"/>
  <c r="AU78" i="79" s="1"/>
  <c r="AN75" i="27"/>
  <c r="AI75" i="27"/>
  <c r="Y79" i="33"/>
  <c r="X79" i="33"/>
  <c r="W77" i="45"/>
  <c r="AG76" i="45"/>
  <c r="AP76" i="45" s="1"/>
  <c r="AF76" i="45"/>
  <c r="AO76" i="45" s="1"/>
  <c r="AE76" i="45"/>
  <c r="AJ25" i="79"/>
  <c r="AK25" i="79"/>
  <c r="AT25" i="79" s="1"/>
  <c r="X76" i="29"/>
  <c r="Y76" i="29"/>
  <c r="AS40" i="95"/>
  <c r="AL40" i="95"/>
  <c r="AU40" i="95" s="1"/>
  <c r="AJ9" i="79"/>
  <c r="AK9" i="79"/>
  <c r="AT9" i="79" s="1"/>
  <c r="AS66" i="95"/>
  <c r="AL66" i="95"/>
  <c r="AU66" i="95" s="1"/>
  <c r="AS34" i="95"/>
  <c r="AL34" i="95"/>
  <c r="AU34" i="95" s="1"/>
  <c r="AS57" i="95"/>
  <c r="AL57" i="95"/>
  <c r="AU57" i="95" s="1"/>
  <c r="AR75" i="47"/>
  <c r="AH77" i="78"/>
  <c r="AQ77" i="78" s="1"/>
  <c r="AS28" i="95"/>
  <c r="AL28" i="95"/>
  <c r="AU28" i="95" s="1"/>
  <c r="AS15" i="95"/>
  <c r="AL15" i="95"/>
  <c r="AU15" i="95" s="1"/>
  <c r="AS23" i="79"/>
  <c r="AL23" i="79"/>
  <c r="AU23" i="79" s="1"/>
  <c r="AS41" i="79"/>
  <c r="AL41" i="79"/>
  <c r="AU41" i="79" s="1"/>
  <c r="Y79" i="25"/>
  <c r="X79" i="25"/>
  <c r="AS61" i="95"/>
  <c r="AL61" i="95"/>
  <c r="AU61" i="95" s="1"/>
  <c r="AF78" i="90"/>
  <c r="AO78" i="90" s="1"/>
  <c r="AG78" i="90"/>
  <c r="AP78" i="90" s="1"/>
  <c r="AE78" i="90"/>
  <c r="W79" i="90"/>
  <c r="AS45" i="95"/>
  <c r="AL45" i="95"/>
  <c r="AU45" i="95" s="1"/>
  <c r="Z79" i="73"/>
  <c r="AJ18" i="79"/>
  <c r="AS48" i="95"/>
  <c r="AL48" i="95"/>
  <c r="AU48" i="95" s="1"/>
  <c r="AH79" i="85"/>
  <c r="AQ79" i="85" s="1"/>
  <c r="AH78" i="41"/>
  <c r="AQ78" i="41" s="1"/>
  <c r="AH77" i="83"/>
  <c r="AQ77" i="83" s="1"/>
  <c r="AS3" i="95"/>
  <c r="AL3" i="95"/>
  <c r="AU3" i="95" s="1"/>
  <c r="AS49" i="79"/>
  <c r="AL49" i="79"/>
  <c r="AU49" i="79" s="1"/>
  <c r="AS67" i="79"/>
  <c r="AL67" i="79"/>
  <c r="AU67" i="79" s="1"/>
  <c r="AR75" i="35"/>
  <c r="AH76" i="35"/>
  <c r="AQ76" i="35" s="1"/>
  <c r="AS26" i="95"/>
  <c r="AL26" i="95"/>
  <c r="AU26" i="95" s="1"/>
  <c r="AS28" i="79"/>
  <c r="AL28" i="79"/>
  <c r="AU28" i="79" s="1"/>
  <c r="AS11" i="95"/>
  <c r="AL11" i="95"/>
  <c r="AU11" i="95" s="1"/>
  <c r="AS6" i="95"/>
  <c r="AL6" i="95"/>
  <c r="AU6" i="95" s="1"/>
  <c r="AS46" i="95"/>
  <c r="AL46" i="95"/>
  <c r="AU46" i="95" s="1"/>
  <c r="AS74" i="95"/>
  <c r="AL74" i="95"/>
  <c r="AU74" i="95" s="1"/>
  <c r="AS32" i="79"/>
  <c r="AL32" i="79"/>
  <c r="AU32" i="79" s="1"/>
  <c r="AR77" i="82"/>
  <c r="AH79" i="26"/>
  <c r="AQ79" i="26" s="1"/>
  <c r="AS27" i="95"/>
  <c r="AL27" i="95"/>
  <c r="AU27" i="95" s="1"/>
  <c r="AS65" i="95"/>
  <c r="AL65" i="95"/>
  <c r="AU65" i="95" s="1"/>
  <c r="AK15" i="79"/>
  <c r="AT15" i="79" s="1"/>
  <c r="AJ15" i="79"/>
  <c r="AS39" i="79"/>
  <c r="AL39" i="79"/>
  <c r="AU39" i="79" s="1"/>
  <c r="AS57" i="79"/>
  <c r="AL57" i="79"/>
  <c r="AU57" i="79" s="1"/>
  <c r="AS75" i="79"/>
  <c r="AL75" i="79"/>
  <c r="AU75" i="79" s="1"/>
  <c r="AH78" i="87"/>
  <c r="AQ78" i="87" s="1"/>
  <c r="AS52" i="79"/>
  <c r="AL52" i="79"/>
  <c r="AU52" i="79" s="1"/>
  <c r="Z77" i="78"/>
  <c r="AH78" i="82"/>
  <c r="AQ78" i="82" s="1"/>
  <c r="AS48" i="79"/>
  <c r="AL48" i="79"/>
  <c r="AU48" i="79" s="1"/>
  <c r="AS66" i="79"/>
  <c r="AL66" i="79"/>
  <c r="AU66" i="79" s="1"/>
  <c r="Y76" i="27"/>
  <c r="X76" i="27"/>
  <c r="AS26" i="79"/>
  <c r="AL26" i="79"/>
  <c r="AU26" i="79" s="1"/>
  <c r="AS62" i="79"/>
  <c r="AL62" i="79"/>
  <c r="AU62" i="79" s="1"/>
  <c r="X78" i="43"/>
  <c r="Y78" i="43"/>
  <c r="AS40" i="79"/>
  <c r="AL40" i="79"/>
  <c r="AU40" i="79" s="1"/>
  <c r="AR76" i="83"/>
  <c r="AJ21" i="79"/>
  <c r="AK21" i="79"/>
  <c r="AT21" i="79" s="1"/>
  <c r="AH77" i="46"/>
  <c r="AQ77" i="46" s="1"/>
  <c r="AS30" i="95"/>
  <c r="AL30" i="95"/>
  <c r="AU30" i="95" s="1"/>
  <c r="AS16" i="79"/>
  <c r="AL16" i="79"/>
  <c r="AU16" i="79" s="1"/>
  <c r="AS60" i="95"/>
  <c r="AL60" i="95"/>
  <c r="AU60" i="95" s="1"/>
  <c r="AS56" i="95"/>
  <c r="AL56" i="95"/>
  <c r="AU56" i="95" s="1"/>
  <c r="AS11" i="79"/>
  <c r="AL11" i="79"/>
  <c r="AU11" i="79" s="1"/>
  <c r="AS29" i="79"/>
  <c r="AL29" i="79"/>
  <c r="AU29" i="79" s="1"/>
  <c r="AS47" i="79"/>
  <c r="AL47" i="79"/>
  <c r="AU47" i="79" s="1"/>
  <c r="AS65" i="79"/>
  <c r="AL65" i="79"/>
  <c r="AU65" i="79" s="1"/>
  <c r="AI78" i="25"/>
  <c r="AN78" i="25"/>
  <c r="AS14" i="95"/>
  <c r="AL14" i="95"/>
  <c r="AU14" i="95" s="1"/>
  <c r="AS30" i="79"/>
  <c r="AS49" i="95"/>
  <c r="AL49" i="95"/>
  <c r="AU49" i="95" s="1"/>
  <c r="Y79" i="31"/>
  <c r="X79" i="31"/>
  <c r="AH76" i="47"/>
  <c r="AQ76" i="47" s="1"/>
  <c r="AS37" i="95"/>
  <c r="AL37" i="95"/>
  <c r="AU37" i="95" s="1"/>
  <c r="AL79" i="95"/>
  <c r="AU79" i="95" s="1"/>
  <c r="AR79" i="95"/>
  <c r="AR81" i="95" s="1"/>
  <c r="AE78" i="30"/>
  <c r="AH79" i="77"/>
  <c r="AQ79" i="77" s="1"/>
  <c r="AS5" i="79"/>
  <c r="AL5" i="79"/>
  <c r="AU5" i="79" s="1"/>
  <c r="AS19" i="95"/>
  <c r="AL19" i="95"/>
  <c r="AU19" i="95" s="1"/>
  <c r="AE74" i="75"/>
  <c r="W75" i="75"/>
  <c r="AF74" i="75"/>
  <c r="AO74" i="75" s="1"/>
  <c r="AG74" i="75"/>
  <c r="AP74" i="75" s="1"/>
  <c r="AS31" i="79"/>
  <c r="AL31" i="79"/>
  <c r="AU31" i="79" s="1"/>
  <c r="AH80" i="38"/>
  <c r="AQ80" i="38" s="1"/>
  <c r="Z79" i="86"/>
  <c r="AS58" i="95"/>
  <c r="AL58" i="95"/>
  <c r="AU58" i="95" s="1"/>
  <c r="AH78" i="93"/>
  <c r="AQ78" i="93" s="1"/>
  <c r="AS50" i="95"/>
  <c r="AL50" i="95"/>
  <c r="AU50" i="95" s="1"/>
  <c r="AS12" i="95"/>
  <c r="AL12" i="95"/>
  <c r="AU12" i="95" s="1"/>
  <c r="Z79" i="85"/>
  <c r="Z77" i="83"/>
  <c r="AS76" i="95"/>
  <c r="AL76" i="95"/>
  <c r="AU76" i="95" s="1"/>
  <c r="W78" i="39"/>
  <c r="AG77" i="39"/>
  <c r="AP77" i="39" s="1"/>
  <c r="AF77" i="39"/>
  <c r="AO77" i="39" s="1"/>
  <c r="AE77" i="39"/>
  <c r="AS55" i="79"/>
  <c r="AL55" i="79"/>
  <c r="AU55" i="79" s="1"/>
  <c r="AS73" i="79"/>
  <c r="AL73" i="79"/>
  <c r="AU73" i="79" s="1"/>
  <c r="Z76" i="35"/>
  <c r="AI75" i="29"/>
  <c r="AN75" i="29"/>
  <c r="AN77" i="43"/>
  <c r="AI77" i="43"/>
  <c r="AS10" i="79"/>
  <c r="AL10" i="79"/>
  <c r="AU10" i="79" s="1"/>
  <c r="AS25" i="95"/>
  <c r="AL25" i="95"/>
  <c r="AU25" i="95" s="1"/>
  <c r="AS78" i="95"/>
  <c r="AL78" i="95"/>
  <c r="AU78" i="95" s="1"/>
  <c r="AR74" i="74"/>
  <c r="AS10" i="95"/>
  <c r="AL10" i="95"/>
  <c r="AU10" i="95" s="1"/>
  <c r="AS69" i="95"/>
  <c r="AL69" i="95"/>
  <c r="AU69" i="95" s="1"/>
  <c r="AS38" i="95"/>
  <c r="AL38" i="95"/>
  <c r="AU38" i="95" s="1"/>
  <c r="AS44" i="79"/>
  <c r="AL44" i="79"/>
  <c r="AU44" i="79" s="1"/>
  <c r="AR79" i="38"/>
  <c r="AS72" i="95"/>
  <c r="AL72" i="95"/>
  <c r="AU72" i="95" s="1"/>
  <c r="AH75" i="74"/>
  <c r="AQ75" i="74" s="1"/>
  <c r="AR77" i="87"/>
  <c r="AS5" i="95"/>
  <c r="AL5" i="95"/>
  <c r="AU5" i="95" s="1"/>
  <c r="AF74" i="94"/>
  <c r="AO74" i="94" s="1"/>
  <c r="W75" i="94"/>
  <c r="AE74" i="94"/>
  <c r="AG74" i="94"/>
  <c r="AP74" i="94" s="1"/>
  <c r="AS68" i="95"/>
  <c r="AL68" i="95"/>
  <c r="AU68" i="95" s="1"/>
  <c r="AS27" i="79"/>
  <c r="AL27" i="79"/>
  <c r="AU27" i="79" s="1"/>
  <c r="AS45" i="79"/>
  <c r="AL45" i="79"/>
  <c r="AU45" i="79" s="1"/>
  <c r="AS63" i="79"/>
  <c r="AL63" i="79"/>
  <c r="AU63" i="79" s="1"/>
  <c r="Z78" i="87"/>
  <c r="AS21" i="95"/>
  <c r="AL21" i="95"/>
  <c r="AU21" i="95" s="1"/>
  <c r="AR77" i="41"/>
  <c r="AR77" i="93"/>
  <c r="Z78" i="82"/>
  <c r="AJ12" i="79"/>
  <c r="AS54" i="79"/>
  <c r="AL54" i="79"/>
  <c r="AU54" i="79" s="1"/>
  <c r="AS72" i="79"/>
  <c r="AL72" i="79"/>
  <c r="AU72" i="79" s="1"/>
  <c r="AS64" i="79"/>
  <c r="AL64" i="79"/>
  <c r="AU64" i="79" s="1"/>
  <c r="X79" i="42"/>
  <c r="Y79" i="42"/>
  <c r="AN78" i="31"/>
  <c r="AS75" i="95"/>
  <c r="AL75" i="95"/>
  <c r="AU75" i="95" s="1"/>
  <c r="AS44" i="95"/>
  <c r="AL44" i="95"/>
  <c r="AU44" i="95" s="1"/>
  <c r="AS43" i="95"/>
  <c r="AL43" i="95"/>
  <c r="AU43" i="95" s="1"/>
  <c r="AS74" i="79"/>
  <c r="AL74" i="79"/>
  <c r="AU74" i="79" s="1"/>
  <c r="AI79" i="79"/>
  <c r="AN79" i="79"/>
  <c r="AN81" i="79" s="1"/>
  <c r="AS13" i="95"/>
  <c r="AL13" i="95"/>
  <c r="AU13" i="95" s="1"/>
  <c r="Z80" i="38"/>
  <c r="AS18" i="95"/>
  <c r="AL18" i="95"/>
  <c r="AU18" i="95" s="1"/>
  <c r="AS22" i="95"/>
  <c r="AL22" i="95"/>
  <c r="AU22" i="95" s="1"/>
  <c r="AN78" i="81"/>
  <c r="Z78" i="93"/>
  <c r="AR78" i="86"/>
  <c r="AS52" i="95"/>
  <c r="AL52" i="95"/>
  <c r="AU52" i="95" s="1"/>
  <c r="AJ13" i="79"/>
  <c r="AK13" i="79"/>
  <c r="AT13" i="79" s="1"/>
  <c r="AS37" i="79"/>
  <c r="AL37" i="79"/>
  <c r="AU37" i="79" s="1"/>
  <c r="AJ8" i="79"/>
  <c r="AS38" i="79"/>
  <c r="AL38" i="79"/>
  <c r="AU38" i="79" s="1"/>
  <c r="AS68" i="79"/>
  <c r="AL68" i="79"/>
  <c r="AU68" i="79" s="1"/>
  <c r="AS58" i="79"/>
  <c r="AL58" i="79"/>
  <c r="AU58" i="79" s="1"/>
  <c r="AR76" i="78"/>
  <c r="AR77" i="30"/>
  <c r="AH78" i="30"/>
  <c r="AQ78" i="30" s="1"/>
  <c r="AS67" i="95"/>
  <c r="AL67" i="95"/>
  <c r="AU67" i="95" s="1"/>
  <c r="AH79" i="37"/>
  <c r="AQ79" i="37" s="1"/>
  <c r="Z77" i="46"/>
  <c r="X78" i="34"/>
  <c r="Y78" i="34"/>
  <c r="AS62" i="95"/>
  <c r="AL62" i="95"/>
  <c r="AU62" i="95" s="1"/>
  <c r="AS34" i="79"/>
  <c r="AL34" i="79"/>
  <c r="AU34" i="79" s="1"/>
  <c r="AS77" i="79"/>
  <c r="AL77" i="79"/>
  <c r="AU77" i="79" s="1"/>
  <c r="AS24" i="95"/>
  <c r="AL24" i="95"/>
  <c r="AU24" i="95" s="1"/>
  <c r="AS64" i="95"/>
  <c r="AL64" i="95"/>
  <c r="AU64" i="95" s="1"/>
  <c r="AS51" i="95"/>
  <c r="AL51" i="95"/>
  <c r="AU51" i="95" s="1"/>
  <c r="AS20" i="95"/>
  <c r="AL20" i="95"/>
  <c r="AU20" i="95" s="1"/>
  <c r="AS17" i="79"/>
  <c r="AL17" i="79"/>
  <c r="AU17" i="79" s="1"/>
  <c r="AS35" i="79"/>
  <c r="AL35" i="79"/>
  <c r="AU35" i="79" s="1"/>
  <c r="AS53" i="79"/>
  <c r="AL53" i="79"/>
  <c r="AU53" i="79" s="1"/>
  <c r="AS71" i="79"/>
  <c r="AL71" i="79"/>
  <c r="AU71" i="79" s="1"/>
  <c r="AN78" i="42"/>
  <c r="AN78" i="33"/>
  <c r="AI78" i="33"/>
  <c r="AS7" i="79"/>
  <c r="AL7" i="79"/>
  <c r="AU7" i="79" s="1"/>
  <c r="Y79" i="81" l="1"/>
  <c r="AS59" i="79"/>
  <c r="AI78" i="31"/>
  <c r="AG78" i="41"/>
  <c r="AP78" i="41" s="1"/>
  <c r="AL30" i="79"/>
  <c r="AU30" i="79" s="1"/>
  <c r="AI78" i="42"/>
  <c r="AR78" i="42" s="1"/>
  <c r="AI78" i="81"/>
  <c r="Z79" i="25"/>
  <c r="W80" i="77"/>
  <c r="AF78" i="30"/>
  <c r="AO78" i="30" s="1"/>
  <c r="AG78" i="30"/>
  <c r="AP78" i="30" s="1"/>
  <c r="Z76" i="29"/>
  <c r="AF76" i="29" s="1"/>
  <c r="AO76" i="29" s="1"/>
  <c r="AF78" i="41"/>
  <c r="AO78" i="41" s="1"/>
  <c r="AL20" i="79"/>
  <c r="AU20" i="79" s="1"/>
  <c r="AL36" i="79"/>
  <c r="AU36" i="79" s="1"/>
  <c r="Z78" i="43"/>
  <c r="W79" i="41"/>
  <c r="AF79" i="26"/>
  <c r="AO79" i="26" s="1"/>
  <c r="AG76" i="47"/>
  <c r="AP76" i="47" s="1"/>
  <c r="AG79" i="26"/>
  <c r="AP79" i="26" s="1"/>
  <c r="AE76" i="47"/>
  <c r="AN76" i="47" s="1"/>
  <c r="Z78" i="34"/>
  <c r="AF78" i="34" s="1"/>
  <c r="AO78" i="34" s="1"/>
  <c r="Z79" i="42"/>
  <c r="AE79" i="42" s="1"/>
  <c r="W80" i="26"/>
  <c r="X80" i="26" s="1"/>
  <c r="AF76" i="47"/>
  <c r="AO76" i="47" s="1"/>
  <c r="AE79" i="25"/>
  <c r="W80" i="25"/>
  <c r="AG79" i="25"/>
  <c r="AP79" i="25" s="1"/>
  <c r="AF79" i="25"/>
  <c r="AO79" i="25" s="1"/>
  <c r="AE78" i="34"/>
  <c r="AR79" i="79"/>
  <c r="AR81" i="79" s="1"/>
  <c r="AL79" i="79"/>
  <c r="AU79" i="79" s="1"/>
  <c r="AI77" i="39"/>
  <c r="AN77" i="39"/>
  <c r="AR78" i="25"/>
  <c r="X76" i="74"/>
  <c r="Y76" i="74"/>
  <c r="W79" i="93"/>
  <c r="AG78" i="93"/>
  <c r="AP78" i="93" s="1"/>
  <c r="AF78" i="93"/>
  <c r="AO78" i="93" s="1"/>
  <c r="AE78" i="93"/>
  <c r="AS21" i="79"/>
  <c r="AL21" i="79"/>
  <c r="AU21" i="79" s="1"/>
  <c r="AH78" i="43"/>
  <c r="AQ78" i="43" s="1"/>
  <c r="AH76" i="27"/>
  <c r="AQ76" i="27" s="1"/>
  <c r="AF77" i="78"/>
  <c r="AO77" i="78" s="1"/>
  <c r="AE77" i="78"/>
  <c r="W78" i="78"/>
  <c r="AG77" i="78"/>
  <c r="AP77" i="78" s="1"/>
  <c r="W80" i="73"/>
  <c r="AG79" i="73"/>
  <c r="AP79" i="73" s="1"/>
  <c r="AE79" i="73"/>
  <c r="AF79" i="73"/>
  <c r="AO79" i="73" s="1"/>
  <c r="Y79" i="90"/>
  <c r="X79" i="90"/>
  <c r="AH76" i="29"/>
  <c r="AQ76" i="29" s="1"/>
  <c r="AR75" i="27"/>
  <c r="AS19" i="79"/>
  <c r="AL19" i="79"/>
  <c r="AU19" i="79" s="1"/>
  <c r="X80" i="77"/>
  <c r="Y80" i="77"/>
  <c r="AI76" i="47"/>
  <c r="AS13" i="79"/>
  <c r="AL13" i="79"/>
  <c r="AU13" i="79" s="1"/>
  <c r="AR75" i="29"/>
  <c r="AE77" i="83"/>
  <c r="AG77" i="83"/>
  <c r="AP77" i="83" s="1"/>
  <c r="W78" i="83"/>
  <c r="AF77" i="83"/>
  <c r="AO77" i="83" s="1"/>
  <c r="Y75" i="75"/>
  <c r="X75" i="75"/>
  <c r="Z76" i="27"/>
  <c r="AS15" i="79"/>
  <c r="AL15" i="79"/>
  <c r="AU15" i="79" s="1"/>
  <c r="AH79" i="81"/>
  <c r="AQ79" i="81" s="1"/>
  <c r="AI78" i="90"/>
  <c r="AN78" i="90"/>
  <c r="AS9" i="79"/>
  <c r="AL9" i="79"/>
  <c r="AU9" i="79" s="1"/>
  <c r="Y77" i="45"/>
  <c r="X77" i="45"/>
  <c r="AS24" i="79"/>
  <c r="AL24" i="79"/>
  <c r="AU24" i="79" s="1"/>
  <c r="AN75" i="74"/>
  <c r="AI75" i="74"/>
  <c r="AI79" i="26"/>
  <c r="AN79" i="26"/>
  <c r="AF80" i="38"/>
  <c r="AO80" i="38" s="1"/>
  <c r="AE80" i="38"/>
  <c r="W81" i="38"/>
  <c r="AG80" i="38"/>
  <c r="AP80" i="38" s="1"/>
  <c r="AR78" i="31"/>
  <c r="AS12" i="79"/>
  <c r="AL12" i="79"/>
  <c r="AU12" i="79" s="1"/>
  <c r="AG76" i="29"/>
  <c r="AP76" i="29" s="1"/>
  <c r="AI79" i="77"/>
  <c r="AN79" i="77"/>
  <c r="AR78" i="81"/>
  <c r="AG78" i="82"/>
  <c r="AP78" i="82" s="1"/>
  <c r="AF78" i="82"/>
  <c r="AO78" i="82" s="1"/>
  <c r="W79" i="82"/>
  <c r="AE78" i="82"/>
  <c r="W77" i="35"/>
  <c r="AG76" i="35"/>
  <c r="AP76" i="35" s="1"/>
  <c r="AF76" i="35"/>
  <c r="AO76" i="35" s="1"/>
  <c r="AE76" i="35"/>
  <c r="AS8" i="79"/>
  <c r="AL8" i="79"/>
  <c r="AU8" i="79" s="1"/>
  <c r="AH79" i="42"/>
  <c r="AQ79" i="42" s="1"/>
  <c r="AG78" i="87"/>
  <c r="AP78" i="87" s="1"/>
  <c r="AF78" i="87"/>
  <c r="AO78" i="87" s="1"/>
  <c r="AE78" i="87"/>
  <c r="W79" i="87"/>
  <c r="X75" i="94"/>
  <c r="Y75" i="94"/>
  <c r="Z75" i="94" s="1"/>
  <c r="W80" i="85"/>
  <c r="AG79" i="85"/>
  <c r="AP79" i="85" s="1"/>
  <c r="AE79" i="85"/>
  <c r="AF79" i="85"/>
  <c r="AO79" i="85" s="1"/>
  <c r="W80" i="86"/>
  <c r="AG79" i="86"/>
  <c r="AP79" i="86" s="1"/>
  <c r="AF79" i="86"/>
  <c r="AO79" i="86" s="1"/>
  <c r="AE79" i="86"/>
  <c r="AI74" i="75"/>
  <c r="AN74" i="75"/>
  <c r="AH79" i="31"/>
  <c r="AQ79" i="31" s="1"/>
  <c r="AQ81" i="31" s="1"/>
  <c r="AZ3" i="31"/>
  <c r="AX7" i="31" s="1"/>
  <c r="S7" i="31" s="1"/>
  <c r="AC7" i="31" s="1"/>
  <c r="AB8" i="31" s="1"/>
  <c r="AX28" i="31"/>
  <c r="S28" i="31" s="1"/>
  <c r="AC28" i="31" s="1"/>
  <c r="AB29" i="31" s="1"/>
  <c r="AX29" i="31"/>
  <c r="S29" i="31" s="1"/>
  <c r="AC29" i="31" s="1"/>
  <c r="AB30" i="31" s="1"/>
  <c r="AX34" i="31"/>
  <c r="S34" i="31" s="1"/>
  <c r="AC34" i="31" s="1"/>
  <c r="AB35" i="31" s="1"/>
  <c r="AX35" i="31"/>
  <c r="S35" i="31" s="1"/>
  <c r="AC35" i="31" s="1"/>
  <c r="AB36" i="31" s="1"/>
  <c r="AX36" i="31"/>
  <c r="S36" i="31" s="1"/>
  <c r="AC36" i="31" s="1"/>
  <c r="AB37" i="31" s="1"/>
  <c r="AX39" i="31"/>
  <c r="S39" i="31" s="1"/>
  <c r="AC39" i="31" s="1"/>
  <c r="AB40" i="31" s="1"/>
  <c r="AX41" i="31"/>
  <c r="S41" i="31" s="1"/>
  <c r="AC41" i="31" s="1"/>
  <c r="AB42" i="31" s="1"/>
  <c r="AX42" i="31"/>
  <c r="S42" i="31" s="1"/>
  <c r="AC42" i="31" s="1"/>
  <c r="AB43" i="31" s="1"/>
  <c r="AX44" i="31"/>
  <c r="S44" i="31" s="1"/>
  <c r="AC44" i="31" s="1"/>
  <c r="AB45" i="31" s="1"/>
  <c r="AX45" i="31"/>
  <c r="S45" i="31" s="1"/>
  <c r="AC45" i="31" s="1"/>
  <c r="AB46" i="31" s="1"/>
  <c r="AX46" i="31"/>
  <c r="S46" i="31" s="1"/>
  <c r="AC46" i="31" s="1"/>
  <c r="AB47" i="31" s="1"/>
  <c r="AX47" i="31"/>
  <c r="S47" i="31" s="1"/>
  <c r="AC47" i="31" s="1"/>
  <c r="AB48" i="31" s="1"/>
  <c r="AX48" i="31"/>
  <c r="S48" i="31" s="1"/>
  <c r="AC48" i="31" s="1"/>
  <c r="AB49" i="31" s="1"/>
  <c r="AX49" i="31"/>
  <c r="S49" i="31" s="1"/>
  <c r="AC49" i="31" s="1"/>
  <c r="AB50" i="31" s="1"/>
  <c r="AX50" i="31"/>
  <c r="S50" i="31" s="1"/>
  <c r="AC50" i="31" s="1"/>
  <c r="AB51" i="31" s="1"/>
  <c r="AX51" i="31"/>
  <c r="S51" i="31" s="1"/>
  <c r="AC51" i="31" s="1"/>
  <c r="AB52" i="31" s="1"/>
  <c r="AX52" i="31"/>
  <c r="S52" i="31" s="1"/>
  <c r="AC52" i="31" s="1"/>
  <c r="AB53" i="31" s="1"/>
  <c r="AX53" i="31"/>
  <c r="S53" i="31" s="1"/>
  <c r="AC53" i="31" s="1"/>
  <c r="AB54" i="31" s="1"/>
  <c r="AX54" i="31"/>
  <c r="S54" i="31" s="1"/>
  <c r="AC54" i="31" s="1"/>
  <c r="AB55" i="31" s="1"/>
  <c r="AX55" i="31"/>
  <c r="S55" i="31" s="1"/>
  <c r="AC55" i="31" s="1"/>
  <c r="AB56" i="31" s="1"/>
  <c r="AX56" i="31"/>
  <c r="S56" i="31" s="1"/>
  <c r="AC56" i="31" s="1"/>
  <c r="AB57" i="31" s="1"/>
  <c r="AX57" i="31"/>
  <c r="S57" i="31" s="1"/>
  <c r="AC57" i="31" s="1"/>
  <c r="AB58" i="31" s="1"/>
  <c r="AX58" i="31"/>
  <c r="S58" i="31" s="1"/>
  <c r="AC58" i="31" s="1"/>
  <c r="AB59" i="31" s="1"/>
  <c r="AX59" i="31"/>
  <c r="S59" i="31" s="1"/>
  <c r="AC59" i="31" s="1"/>
  <c r="AB60" i="31" s="1"/>
  <c r="AX60" i="31"/>
  <c r="S60" i="31" s="1"/>
  <c r="AC60" i="31" s="1"/>
  <c r="AB61" i="31" s="1"/>
  <c r="AX61" i="31"/>
  <c r="S61" i="31" s="1"/>
  <c r="AC61" i="31" s="1"/>
  <c r="AB62" i="31" s="1"/>
  <c r="AX62" i="31"/>
  <c r="S62" i="31" s="1"/>
  <c r="AC62" i="31" s="1"/>
  <c r="AB63" i="31" s="1"/>
  <c r="AX63" i="31"/>
  <c r="S63" i="31" s="1"/>
  <c r="AC63" i="31" s="1"/>
  <c r="AB64" i="31" s="1"/>
  <c r="AX64" i="31"/>
  <c r="S64" i="31" s="1"/>
  <c r="AC64" i="31" s="1"/>
  <c r="AB65" i="31" s="1"/>
  <c r="AX65" i="31"/>
  <c r="S65" i="31" s="1"/>
  <c r="AC65" i="31" s="1"/>
  <c r="AB66" i="31" s="1"/>
  <c r="AX66" i="31"/>
  <c r="S66" i="31" s="1"/>
  <c r="AC66" i="31" s="1"/>
  <c r="AB67" i="31" s="1"/>
  <c r="AX67" i="31"/>
  <c r="S67" i="31" s="1"/>
  <c r="AC67" i="31" s="1"/>
  <c r="AB68" i="31" s="1"/>
  <c r="AX68" i="31"/>
  <c r="S68" i="31" s="1"/>
  <c r="AC68" i="31" s="1"/>
  <c r="AB69" i="31" s="1"/>
  <c r="AX69" i="31"/>
  <c r="S69" i="31" s="1"/>
  <c r="AC69" i="31" s="1"/>
  <c r="AB70" i="31" s="1"/>
  <c r="AX70" i="31"/>
  <c r="S70" i="31" s="1"/>
  <c r="AC70" i="31" s="1"/>
  <c r="AB71" i="31" s="1"/>
  <c r="AX71" i="31"/>
  <c r="S71" i="31" s="1"/>
  <c r="AC71" i="31" s="1"/>
  <c r="AB72" i="31" s="1"/>
  <c r="AX72" i="31"/>
  <c r="S72" i="31" s="1"/>
  <c r="AC72" i="31" s="1"/>
  <c r="AB73" i="31" s="1"/>
  <c r="AX73" i="31"/>
  <c r="S73" i="31" s="1"/>
  <c r="AC73" i="31" s="1"/>
  <c r="AB74" i="31" s="1"/>
  <c r="AX77" i="31"/>
  <c r="S77" i="31" s="1"/>
  <c r="AC77" i="31" s="1"/>
  <c r="AB78" i="31" s="1"/>
  <c r="AX75" i="31"/>
  <c r="S75" i="31" s="1"/>
  <c r="AC75" i="31" s="1"/>
  <c r="AB76" i="31" s="1"/>
  <c r="AX78" i="31"/>
  <c r="S78" i="31" s="1"/>
  <c r="AC78" i="31" s="1"/>
  <c r="AB79" i="31" s="1"/>
  <c r="AX76" i="31"/>
  <c r="S76" i="31" s="1"/>
  <c r="AC76" i="31" s="1"/>
  <c r="AB77" i="31" s="1"/>
  <c r="AX74" i="31"/>
  <c r="S74" i="31" s="1"/>
  <c r="AC74" i="31" s="1"/>
  <c r="AB75" i="31" s="1"/>
  <c r="Z79" i="81"/>
  <c r="AS25" i="79"/>
  <c r="AL25" i="79"/>
  <c r="AU25" i="79" s="1"/>
  <c r="AH79" i="33"/>
  <c r="AQ79" i="33" s="1"/>
  <c r="AI79" i="37"/>
  <c r="AN79" i="37"/>
  <c r="AS4" i="95"/>
  <c r="AS81" i="95" s="1"/>
  <c r="AL4" i="95"/>
  <c r="AU4" i="95" s="1"/>
  <c r="AU81" i="95" s="1"/>
  <c r="C11" i="95" s="1"/>
  <c r="F48" i="97" s="1"/>
  <c r="X77" i="47"/>
  <c r="Y77" i="47"/>
  <c r="AI78" i="30"/>
  <c r="AN78" i="30"/>
  <c r="Y80" i="37"/>
  <c r="X80" i="37"/>
  <c r="AH78" i="34"/>
  <c r="AQ78" i="34" s="1"/>
  <c r="AN74" i="94"/>
  <c r="AI74" i="94"/>
  <c r="AG77" i="46"/>
  <c r="AP77" i="46" s="1"/>
  <c r="AF77" i="46"/>
  <c r="AO77" i="46" s="1"/>
  <c r="AE77" i="46"/>
  <c r="W78" i="46"/>
  <c r="AR77" i="43"/>
  <c r="AI76" i="45"/>
  <c r="AN76" i="45"/>
  <c r="AS3" i="79"/>
  <c r="AL3" i="79"/>
  <c r="AU3" i="79" s="1"/>
  <c r="X79" i="41"/>
  <c r="Y79" i="41"/>
  <c r="AG78" i="43"/>
  <c r="AP78" i="43" s="1"/>
  <c r="W79" i="43"/>
  <c r="AF78" i="43"/>
  <c r="AO78" i="43" s="1"/>
  <c r="AE78" i="43"/>
  <c r="AH79" i="25"/>
  <c r="AQ79" i="25" s="1"/>
  <c r="Y75" i="89"/>
  <c r="X75" i="89"/>
  <c r="AR78" i="33"/>
  <c r="Y78" i="39"/>
  <c r="X78" i="39"/>
  <c r="Y79" i="30"/>
  <c r="X79" i="30"/>
  <c r="Z79" i="31"/>
  <c r="AS18" i="79"/>
  <c r="AL18" i="79"/>
  <c r="AU18" i="79" s="1"/>
  <c r="Z79" i="33"/>
  <c r="AR77" i="34"/>
  <c r="AJ4" i="79"/>
  <c r="AK4" i="79"/>
  <c r="AT4" i="79" s="1"/>
  <c r="AT81" i="79" s="1"/>
  <c r="AN74" i="89"/>
  <c r="AI74" i="89"/>
  <c r="AI78" i="41"/>
  <c r="AN78" i="41"/>
  <c r="W77" i="29" l="1"/>
  <c r="Y80" i="26"/>
  <c r="Z78" i="39"/>
  <c r="Z80" i="37"/>
  <c r="AX27" i="31"/>
  <c r="S27" i="31" s="1"/>
  <c r="AC27" i="31" s="1"/>
  <c r="AB28" i="31" s="1"/>
  <c r="AE76" i="29"/>
  <c r="AI76" i="29" s="1"/>
  <c r="AX33" i="31"/>
  <c r="S33" i="31" s="1"/>
  <c r="AC33" i="31" s="1"/>
  <c r="AB34" i="31" s="1"/>
  <c r="AF79" i="42"/>
  <c r="AO79" i="42" s="1"/>
  <c r="AX40" i="31"/>
  <c r="S40" i="31" s="1"/>
  <c r="AC40" i="31" s="1"/>
  <c r="AB41" i="31" s="1"/>
  <c r="AX30" i="31"/>
  <c r="S30" i="31" s="1"/>
  <c r="AC30" i="31" s="1"/>
  <c r="AB31" i="31" s="1"/>
  <c r="AG79" i="42"/>
  <c r="AP79" i="42" s="1"/>
  <c r="AX24" i="31"/>
  <c r="S24" i="31" s="1"/>
  <c r="AC24" i="31" s="1"/>
  <c r="AB25" i="31" s="1"/>
  <c r="AK25" i="31" s="1"/>
  <c r="AT25" i="31" s="1"/>
  <c r="AX19" i="31"/>
  <c r="S19" i="31" s="1"/>
  <c r="AC19" i="31" s="1"/>
  <c r="AB20" i="31" s="1"/>
  <c r="AX18" i="31"/>
  <c r="S18" i="31" s="1"/>
  <c r="AC18" i="31" s="1"/>
  <c r="AB19" i="31" s="1"/>
  <c r="AX38" i="31"/>
  <c r="S38" i="31" s="1"/>
  <c r="AC38" i="31" s="1"/>
  <c r="AB39" i="31" s="1"/>
  <c r="AX32" i="31"/>
  <c r="S32" i="31" s="1"/>
  <c r="AC32" i="31" s="1"/>
  <c r="AB33" i="31" s="1"/>
  <c r="AX26" i="31"/>
  <c r="S26" i="31" s="1"/>
  <c r="AC26" i="31" s="1"/>
  <c r="AB27" i="31" s="1"/>
  <c r="W80" i="42"/>
  <c r="X80" i="42" s="1"/>
  <c r="AX43" i="31"/>
  <c r="S43" i="31" s="1"/>
  <c r="AC43" i="31" s="1"/>
  <c r="AB44" i="31" s="1"/>
  <c r="AX37" i="31"/>
  <c r="S37" i="31" s="1"/>
  <c r="AC37" i="31" s="1"/>
  <c r="AB38" i="31" s="1"/>
  <c r="AX31" i="31"/>
  <c r="S31" i="31" s="1"/>
  <c r="AC31" i="31" s="1"/>
  <c r="AB32" i="31" s="1"/>
  <c r="AX25" i="31"/>
  <c r="S25" i="31" s="1"/>
  <c r="AC25" i="31" s="1"/>
  <c r="AB26" i="31" s="1"/>
  <c r="AX15" i="31"/>
  <c r="S15" i="31" s="1"/>
  <c r="AC15" i="31" s="1"/>
  <c r="AB16" i="31" s="1"/>
  <c r="Z80" i="77"/>
  <c r="W81" i="77" s="1"/>
  <c r="AX21" i="31"/>
  <c r="S21" i="31" s="1"/>
  <c r="AC21" i="31" s="1"/>
  <c r="AB22" i="31" s="1"/>
  <c r="AX20" i="31"/>
  <c r="S20" i="31" s="1"/>
  <c r="AC20" i="31" s="1"/>
  <c r="AB21" i="31" s="1"/>
  <c r="Z77" i="45"/>
  <c r="AX14" i="31"/>
  <c r="S14" i="31" s="1"/>
  <c r="AC14" i="31" s="1"/>
  <c r="AB15" i="31" s="1"/>
  <c r="AJ15" i="31" s="1"/>
  <c r="AX12" i="31"/>
  <c r="S12" i="31" s="1"/>
  <c r="AC12" i="31" s="1"/>
  <c r="AB13" i="31" s="1"/>
  <c r="W79" i="34"/>
  <c r="X79" i="34" s="1"/>
  <c r="AX11" i="31"/>
  <c r="S11" i="31" s="1"/>
  <c r="AC11" i="31" s="1"/>
  <c r="AB12" i="31" s="1"/>
  <c r="AG78" i="34"/>
  <c r="AP78" i="34" s="1"/>
  <c r="AX23" i="31"/>
  <c r="S23" i="31" s="1"/>
  <c r="AC23" i="31" s="1"/>
  <c r="AB24" i="31" s="1"/>
  <c r="AX17" i="31"/>
  <c r="S17" i="31" s="1"/>
  <c r="AC17" i="31" s="1"/>
  <c r="AB18" i="31" s="1"/>
  <c r="AJ18" i="31" s="1"/>
  <c r="AX10" i="31"/>
  <c r="S10" i="31" s="1"/>
  <c r="AC10" i="31" s="1"/>
  <c r="AB11" i="31" s="1"/>
  <c r="AX22" i="31"/>
  <c r="S22" i="31" s="1"/>
  <c r="AC22" i="31" s="1"/>
  <c r="AB23" i="31" s="1"/>
  <c r="AK23" i="31" s="1"/>
  <c r="AT23" i="31" s="1"/>
  <c r="AX16" i="31"/>
  <c r="S16" i="31" s="1"/>
  <c r="AC16" i="31" s="1"/>
  <c r="AB17" i="31" s="1"/>
  <c r="AX9" i="31"/>
  <c r="S9" i="31" s="1"/>
  <c r="AC9" i="31" s="1"/>
  <c r="AB10" i="31" s="1"/>
  <c r="AX6" i="31"/>
  <c r="S6" i="31" s="1"/>
  <c r="AC6" i="31" s="1"/>
  <c r="AB7" i="31" s="1"/>
  <c r="AK7" i="31" s="1"/>
  <c r="AT7" i="31" s="1"/>
  <c r="AX5" i="31"/>
  <c r="S5" i="31" s="1"/>
  <c r="AC5" i="31" s="1"/>
  <c r="AB6" i="31" s="1"/>
  <c r="AK6" i="31" s="1"/>
  <c r="AT6" i="31" s="1"/>
  <c r="Z77" i="47"/>
  <c r="W78" i="47" s="1"/>
  <c r="AX3" i="31"/>
  <c r="S3" i="31" s="1"/>
  <c r="AC3" i="31" s="1"/>
  <c r="AB4" i="31" s="1"/>
  <c r="AX8" i="31"/>
  <c r="S8" i="31" s="1"/>
  <c r="AC8" i="31" s="1"/>
  <c r="AB9" i="31" s="1"/>
  <c r="AX4" i="31"/>
  <c r="S4" i="31" s="1"/>
  <c r="AC4" i="31" s="1"/>
  <c r="AB5" i="31" s="1"/>
  <c r="Z79" i="30"/>
  <c r="W80" i="30" s="1"/>
  <c r="AX13" i="31"/>
  <c r="S13" i="31" s="1"/>
  <c r="AC13" i="31" s="1"/>
  <c r="AB14" i="31" s="1"/>
  <c r="AK14" i="31" s="1"/>
  <c r="AT14" i="31" s="1"/>
  <c r="AE78" i="39"/>
  <c r="W79" i="39"/>
  <c r="AF78" i="39"/>
  <c r="AO78" i="39" s="1"/>
  <c r="AG78" i="39"/>
  <c r="AP78" i="39" s="1"/>
  <c r="AF77" i="47"/>
  <c r="AO77" i="47" s="1"/>
  <c r="AE77" i="47"/>
  <c r="W76" i="94"/>
  <c r="AG75" i="94"/>
  <c r="AP75" i="94" s="1"/>
  <c r="AF75" i="94"/>
  <c r="AO75" i="94" s="1"/>
  <c r="AE75" i="94"/>
  <c r="AN77" i="46"/>
  <c r="AI77" i="46"/>
  <c r="AE80" i="37"/>
  <c r="W81" i="37"/>
  <c r="AF80" i="37"/>
  <c r="AO80" i="37" s="1"/>
  <c r="AG80" i="37"/>
  <c r="AP80" i="37" s="1"/>
  <c r="AK67" i="31"/>
  <c r="AT67" i="31" s="1"/>
  <c r="AJ67" i="31"/>
  <c r="AK49" i="31"/>
  <c r="AT49" i="31" s="1"/>
  <c r="AJ49" i="31"/>
  <c r="AK19" i="31"/>
  <c r="AT19" i="31" s="1"/>
  <c r="AJ19" i="31"/>
  <c r="AI79" i="73"/>
  <c r="AN79" i="73"/>
  <c r="AH75" i="89"/>
  <c r="AQ75" i="89" s="1"/>
  <c r="Y78" i="46"/>
  <c r="X78" i="46"/>
  <c r="AE79" i="81"/>
  <c r="AF79" i="81"/>
  <c r="AO79" i="81" s="1"/>
  <c r="W80" i="81"/>
  <c r="AG79" i="81"/>
  <c r="AP79" i="81" s="1"/>
  <c r="AK74" i="31"/>
  <c r="AT74" i="31" s="1"/>
  <c r="AJ74" i="31"/>
  <c r="AK68" i="31"/>
  <c r="AT68" i="31" s="1"/>
  <c r="AJ68" i="31"/>
  <c r="AK62" i="31"/>
  <c r="AT62" i="31" s="1"/>
  <c r="AJ62" i="31"/>
  <c r="AK56" i="31"/>
  <c r="AT56" i="31" s="1"/>
  <c r="AJ56" i="31"/>
  <c r="AK50" i="31"/>
  <c r="AT50" i="31" s="1"/>
  <c r="AJ50" i="31"/>
  <c r="AK44" i="31"/>
  <c r="AT44" i="31" s="1"/>
  <c r="AJ44" i="31"/>
  <c r="AK38" i="31"/>
  <c r="AT38" i="31" s="1"/>
  <c r="AJ38" i="31"/>
  <c r="AK32" i="31"/>
  <c r="AT32" i="31" s="1"/>
  <c r="AJ32" i="31"/>
  <c r="AK26" i="31"/>
  <c r="AT26" i="31" s="1"/>
  <c r="AJ26" i="31"/>
  <c r="AK20" i="31"/>
  <c r="AT20" i="31" s="1"/>
  <c r="AJ20" i="31"/>
  <c r="AK8" i="31"/>
  <c r="AT8" i="31" s="1"/>
  <c r="X80" i="85"/>
  <c r="Y80" i="85"/>
  <c r="AN78" i="87"/>
  <c r="AI78" i="87"/>
  <c r="AR75" i="74"/>
  <c r="AF77" i="45"/>
  <c r="AO77" i="45" s="1"/>
  <c r="AE77" i="45"/>
  <c r="AG77" i="45"/>
  <c r="AP77" i="45" s="1"/>
  <c r="W78" i="45"/>
  <c r="AF76" i="27"/>
  <c r="AO76" i="27" s="1"/>
  <c r="AG76" i="27"/>
  <c r="AP76" i="27" s="1"/>
  <c r="W77" i="27"/>
  <c r="AE76" i="27"/>
  <c r="AR77" i="39"/>
  <c r="AK61" i="31"/>
  <c r="AT61" i="31" s="1"/>
  <c r="AJ61" i="31"/>
  <c r="AK31" i="31"/>
  <c r="AT31" i="31" s="1"/>
  <c r="AJ31" i="31"/>
  <c r="Y80" i="86"/>
  <c r="X80" i="86"/>
  <c r="AR79" i="77"/>
  <c r="AR76" i="47"/>
  <c r="AH76" i="74"/>
  <c r="AQ76" i="74" s="1"/>
  <c r="AS4" i="79"/>
  <c r="AL4" i="79"/>
  <c r="AU4" i="79" s="1"/>
  <c r="AU81" i="79" s="1"/>
  <c r="C11" i="79" s="1"/>
  <c r="F32" i="97" s="1"/>
  <c r="Z75" i="89"/>
  <c r="AN78" i="43"/>
  <c r="AI78" i="43"/>
  <c r="AH79" i="41"/>
  <c r="AQ79" i="41" s="1"/>
  <c r="AK77" i="31"/>
  <c r="AT77" i="31" s="1"/>
  <c r="AJ77" i="31"/>
  <c r="AJ72" i="31"/>
  <c r="AK72" i="31"/>
  <c r="AT72" i="31" s="1"/>
  <c r="AJ66" i="31"/>
  <c r="AK66" i="31"/>
  <c r="AT66" i="31" s="1"/>
  <c r="AJ60" i="31"/>
  <c r="AK60" i="31"/>
  <c r="AT60" i="31" s="1"/>
  <c r="AJ54" i="31"/>
  <c r="AK54" i="31"/>
  <c r="AT54" i="31" s="1"/>
  <c r="AJ48" i="31"/>
  <c r="AK48" i="31"/>
  <c r="AT48" i="31" s="1"/>
  <c r="AJ42" i="31"/>
  <c r="AK42" i="31"/>
  <c r="AT42" i="31" s="1"/>
  <c r="AJ36" i="31"/>
  <c r="AK36" i="31"/>
  <c r="AT36" i="31" s="1"/>
  <c r="AJ30" i="31"/>
  <c r="AK30" i="31"/>
  <c r="AT30" i="31" s="1"/>
  <c r="AJ12" i="31"/>
  <c r="AK12" i="31"/>
  <c r="AT12" i="31" s="1"/>
  <c r="AR74" i="75"/>
  <c r="AH75" i="94"/>
  <c r="AQ75" i="94" s="1"/>
  <c r="X77" i="35"/>
  <c r="Y77" i="35"/>
  <c r="AI80" i="38"/>
  <c r="AN80" i="38"/>
  <c r="AN77" i="83"/>
  <c r="AI77" i="83"/>
  <c r="AI77" i="78"/>
  <c r="AN77" i="78"/>
  <c r="Y79" i="93"/>
  <c r="X79" i="93"/>
  <c r="Z76" i="74"/>
  <c r="AN78" i="34"/>
  <c r="AI78" i="34"/>
  <c r="AK55" i="31"/>
  <c r="AT55" i="31" s="1"/>
  <c r="AJ55" i="31"/>
  <c r="AK37" i="31"/>
  <c r="AT37" i="31" s="1"/>
  <c r="AJ37" i="31"/>
  <c r="AK13" i="31"/>
  <c r="AT13" i="31" s="1"/>
  <c r="X81" i="38"/>
  <c r="Y81" i="38"/>
  <c r="AH75" i="75"/>
  <c r="AQ75" i="75" s="1"/>
  <c r="AG79" i="31"/>
  <c r="AP79" i="31" s="1"/>
  <c r="AP81" i="31" s="1"/>
  <c r="AF79" i="31"/>
  <c r="AO79" i="31" s="1"/>
  <c r="AO81" i="31" s="1"/>
  <c r="AE79" i="31"/>
  <c r="AX79" i="31"/>
  <c r="S79" i="31" s="1"/>
  <c r="AC79" i="31" s="1"/>
  <c r="AJ79" i="31" s="1"/>
  <c r="AS79" i="31" s="1"/>
  <c r="Z79" i="41"/>
  <c r="AR78" i="30"/>
  <c r="AK71" i="31"/>
  <c r="AT71" i="31" s="1"/>
  <c r="AJ71" i="31"/>
  <c r="AK65" i="31"/>
  <c r="AT65" i="31" s="1"/>
  <c r="AJ65" i="31"/>
  <c r="AK59" i="31"/>
  <c r="AT59" i="31" s="1"/>
  <c r="AJ59" i="31"/>
  <c r="AK53" i="31"/>
  <c r="AT53" i="31" s="1"/>
  <c r="AJ53" i="31"/>
  <c r="AK47" i="31"/>
  <c r="AT47" i="31" s="1"/>
  <c r="AJ47" i="31"/>
  <c r="AK41" i="31"/>
  <c r="AT41" i="31" s="1"/>
  <c r="AJ41" i="31"/>
  <c r="AK35" i="31"/>
  <c r="AT35" i="31" s="1"/>
  <c r="AJ35" i="31"/>
  <c r="AK29" i="31"/>
  <c r="AT29" i="31" s="1"/>
  <c r="AJ29" i="31"/>
  <c r="AK17" i="31"/>
  <c r="AT17" i="31" s="1"/>
  <c r="AJ17" i="31"/>
  <c r="AJ11" i="31"/>
  <c r="AK11" i="31"/>
  <c r="AT11" i="31" s="1"/>
  <c r="AI79" i="86"/>
  <c r="AN79" i="86"/>
  <c r="AI79" i="85"/>
  <c r="AN79" i="85"/>
  <c r="AN78" i="82"/>
  <c r="AI78" i="82"/>
  <c r="Z75" i="75"/>
  <c r="AH79" i="90"/>
  <c r="AQ79" i="90" s="1"/>
  <c r="AR78" i="41"/>
  <c r="AH79" i="30"/>
  <c r="AQ79" i="30" s="1"/>
  <c r="AR74" i="94"/>
  <c r="AR79" i="37"/>
  <c r="AK76" i="31"/>
  <c r="AT76" i="31" s="1"/>
  <c r="AJ76" i="31"/>
  <c r="AK70" i="31"/>
  <c r="AT70" i="31" s="1"/>
  <c r="AJ70" i="31"/>
  <c r="AK64" i="31"/>
  <c r="AT64" i="31" s="1"/>
  <c r="AJ64" i="31"/>
  <c r="AK58" i="31"/>
  <c r="AT58" i="31" s="1"/>
  <c r="AJ58" i="31"/>
  <c r="AK52" i="31"/>
  <c r="AT52" i="31" s="1"/>
  <c r="AJ52" i="31"/>
  <c r="AK46" i="31"/>
  <c r="AT46" i="31" s="1"/>
  <c r="AJ46" i="31"/>
  <c r="AK40" i="31"/>
  <c r="AT40" i="31" s="1"/>
  <c r="AJ40" i="31"/>
  <c r="AK34" i="31"/>
  <c r="AT34" i="31" s="1"/>
  <c r="AJ34" i="31"/>
  <c r="AK28" i="31"/>
  <c r="AT28" i="31" s="1"/>
  <c r="AJ28" i="31"/>
  <c r="AK22" i="31"/>
  <c r="AT22" i="31" s="1"/>
  <c r="AK16" i="31"/>
  <c r="AT16" i="31" s="1"/>
  <c r="AJ16" i="31"/>
  <c r="AK10" i="31"/>
  <c r="AT10" i="31" s="1"/>
  <c r="AJ10" i="31"/>
  <c r="Y79" i="87"/>
  <c r="X79" i="87"/>
  <c r="AI76" i="35"/>
  <c r="AN76" i="35"/>
  <c r="Y77" i="29"/>
  <c r="X77" i="29"/>
  <c r="AH77" i="45"/>
  <c r="AQ77" i="45" s="1"/>
  <c r="AR78" i="90"/>
  <c r="AH80" i="77"/>
  <c r="AQ80" i="77" s="1"/>
  <c r="Y80" i="73"/>
  <c r="X80" i="73"/>
  <c r="Z80" i="73" s="1"/>
  <c r="AI78" i="93"/>
  <c r="AN78" i="93"/>
  <c r="AH80" i="26"/>
  <c r="AQ80" i="26" s="1"/>
  <c r="Y80" i="25"/>
  <c r="X80" i="25"/>
  <c r="AH78" i="39"/>
  <c r="AQ78" i="39" s="1"/>
  <c r="AR76" i="45"/>
  <c r="AJ75" i="31"/>
  <c r="AK75" i="31"/>
  <c r="AT75" i="31" s="1"/>
  <c r="AK73" i="31"/>
  <c r="AT73" i="31" s="1"/>
  <c r="AJ73" i="31"/>
  <c r="AK43" i="31"/>
  <c r="AT43" i="31" s="1"/>
  <c r="AJ43" i="31"/>
  <c r="Y78" i="78"/>
  <c r="X78" i="78"/>
  <c r="AR74" i="89"/>
  <c r="AF79" i="33"/>
  <c r="AO79" i="33" s="1"/>
  <c r="AG79" i="33"/>
  <c r="AP79" i="33" s="1"/>
  <c r="AE79" i="33"/>
  <c r="W80" i="33"/>
  <c r="X79" i="43"/>
  <c r="Y79" i="43"/>
  <c r="AS81" i="79"/>
  <c r="AH80" i="37"/>
  <c r="AQ80" i="37" s="1"/>
  <c r="AH77" i="47"/>
  <c r="AQ77" i="47" s="1"/>
  <c r="AJ78" i="31"/>
  <c r="AK78" i="31"/>
  <c r="AT78" i="31" s="1"/>
  <c r="AJ69" i="31"/>
  <c r="AK69" i="31"/>
  <c r="AT69" i="31" s="1"/>
  <c r="AJ63" i="31"/>
  <c r="AK63" i="31"/>
  <c r="AT63" i="31" s="1"/>
  <c r="AJ57" i="31"/>
  <c r="AK57" i="31"/>
  <c r="AT57" i="31" s="1"/>
  <c r="AJ51" i="31"/>
  <c r="AK51" i="31"/>
  <c r="AT51" i="31" s="1"/>
  <c r="AJ45" i="31"/>
  <c r="AK45" i="31"/>
  <c r="AT45" i="31" s="1"/>
  <c r="AJ39" i="31"/>
  <c r="AK39" i="31"/>
  <c r="AT39" i="31" s="1"/>
  <c r="AJ33" i="31"/>
  <c r="AK33" i="31"/>
  <c r="AT33" i="31" s="1"/>
  <c r="AJ27" i="31"/>
  <c r="AK27" i="31"/>
  <c r="AT27" i="31" s="1"/>
  <c r="AJ21" i="31"/>
  <c r="AK21" i="31"/>
  <c r="AT21" i="31" s="1"/>
  <c r="AJ9" i="31"/>
  <c r="AK9" i="31"/>
  <c r="AT9" i="31" s="1"/>
  <c r="AJ5" i="31"/>
  <c r="AK5" i="31"/>
  <c r="AT5" i="31" s="1"/>
  <c r="Y79" i="82"/>
  <c r="X79" i="82"/>
  <c r="AN76" i="29"/>
  <c r="AR79" i="26"/>
  <c r="Y78" i="83"/>
  <c r="X78" i="83"/>
  <c r="AE80" i="77"/>
  <c r="Z79" i="90"/>
  <c r="Z80" i="26"/>
  <c r="AN79" i="42"/>
  <c r="AI79" i="42"/>
  <c r="AI79" i="25"/>
  <c r="AN79" i="25"/>
  <c r="AF80" i="77" l="1"/>
  <c r="AO80" i="77" s="1"/>
  <c r="AJ3" i="31"/>
  <c r="AJ22" i="31"/>
  <c r="Y80" i="42"/>
  <c r="AG77" i="47"/>
  <c r="AP77" i="47" s="1"/>
  <c r="AJ24" i="31"/>
  <c r="AS24" i="31" s="1"/>
  <c r="AG80" i="77"/>
  <c r="AP80" i="77" s="1"/>
  <c r="AJ25" i="31"/>
  <c r="Y79" i="34"/>
  <c r="Z78" i="46"/>
  <c r="AJ14" i="31"/>
  <c r="AK18" i="31"/>
  <c r="AT18" i="31" s="1"/>
  <c r="AK15" i="31"/>
  <c r="AT15" i="31" s="1"/>
  <c r="AK79" i="31"/>
  <c r="AT79" i="31" s="1"/>
  <c r="AJ13" i="31"/>
  <c r="AL13" i="31" s="1"/>
  <c r="AU13" i="31" s="1"/>
  <c r="AJ8" i="31"/>
  <c r="AS8" i="31" s="1"/>
  <c r="AK24" i="31"/>
  <c r="AT24" i="31" s="1"/>
  <c r="AJ23" i="31"/>
  <c r="AS23" i="31" s="1"/>
  <c r="AJ7" i="31"/>
  <c r="Z79" i="43"/>
  <c r="AE79" i="43" s="1"/>
  <c r="AJ6" i="31"/>
  <c r="AG79" i="30"/>
  <c r="AP79" i="30" s="1"/>
  <c r="AF79" i="30"/>
  <c r="AO79" i="30" s="1"/>
  <c r="Z78" i="78"/>
  <c r="AG78" i="78" s="1"/>
  <c r="AP78" i="78" s="1"/>
  <c r="Z80" i="25"/>
  <c r="W81" i="25" s="1"/>
  <c r="Z80" i="42"/>
  <c r="AG80" i="42" s="1"/>
  <c r="AP80" i="42" s="1"/>
  <c r="AE79" i="30"/>
  <c r="Z79" i="93"/>
  <c r="W80" i="93" s="1"/>
  <c r="Z79" i="34"/>
  <c r="W80" i="34" s="1"/>
  <c r="AF79" i="34"/>
  <c r="AO79" i="34" s="1"/>
  <c r="AE80" i="25"/>
  <c r="AF80" i="42"/>
  <c r="AO80" i="42" s="1"/>
  <c r="AE80" i="42"/>
  <c r="AS46" i="31"/>
  <c r="AL46" i="31"/>
  <c r="AU46" i="31" s="1"/>
  <c r="AR79" i="85"/>
  <c r="AS55" i="31"/>
  <c r="AL55" i="31"/>
  <c r="AU55" i="31" s="1"/>
  <c r="AS27" i="31"/>
  <c r="AL27" i="31"/>
  <c r="AU27" i="31" s="1"/>
  <c r="AS45" i="31"/>
  <c r="AL45" i="31"/>
  <c r="AU45" i="31" s="1"/>
  <c r="AS63" i="31"/>
  <c r="AL63" i="31"/>
  <c r="AU63" i="31" s="1"/>
  <c r="AS70" i="31"/>
  <c r="AL70" i="31"/>
  <c r="AU70" i="31" s="1"/>
  <c r="AR79" i="86"/>
  <c r="AS13" i="31"/>
  <c r="AR79" i="42"/>
  <c r="AS15" i="31"/>
  <c r="AL15" i="31"/>
  <c r="AU15" i="31" s="1"/>
  <c r="AS73" i="31"/>
  <c r="AL73" i="31"/>
  <c r="AU73" i="31" s="1"/>
  <c r="AH80" i="73"/>
  <c r="AQ80" i="73" s="1"/>
  <c r="AK4" i="31"/>
  <c r="AT4" i="31" s="1"/>
  <c r="AJ4" i="31"/>
  <c r="AS29" i="31"/>
  <c r="AL29" i="31"/>
  <c r="AU29" i="31" s="1"/>
  <c r="AS47" i="31"/>
  <c r="AL47" i="31"/>
  <c r="AU47" i="31" s="1"/>
  <c r="AS65" i="31"/>
  <c r="AL65" i="31"/>
  <c r="AU65" i="31" s="1"/>
  <c r="AH79" i="93"/>
  <c r="AQ79" i="93" s="1"/>
  <c r="AS42" i="31"/>
  <c r="AL42" i="31"/>
  <c r="AU42" i="31" s="1"/>
  <c r="AS60" i="31"/>
  <c r="AL60" i="31"/>
  <c r="AU60" i="31" s="1"/>
  <c r="AR78" i="43"/>
  <c r="Y78" i="45"/>
  <c r="X78" i="45"/>
  <c r="AS26" i="31"/>
  <c r="AL26" i="31"/>
  <c r="AU26" i="31" s="1"/>
  <c r="AS44" i="31"/>
  <c r="AL44" i="31"/>
  <c r="AU44" i="31" s="1"/>
  <c r="AS62" i="31"/>
  <c r="AL62" i="31"/>
  <c r="AU62" i="31" s="1"/>
  <c r="Y81" i="37"/>
  <c r="X81" i="37"/>
  <c r="AF80" i="73"/>
  <c r="AO80" i="73" s="1"/>
  <c r="AE80" i="73"/>
  <c r="W81" i="73"/>
  <c r="AG80" i="73"/>
  <c r="AP80" i="73" s="1"/>
  <c r="AS11" i="31"/>
  <c r="AL11" i="31"/>
  <c r="AU11" i="31" s="1"/>
  <c r="AH81" i="38"/>
  <c r="AQ81" i="38" s="1"/>
  <c r="AS31" i="31"/>
  <c r="AL31" i="31"/>
  <c r="AU31" i="31" s="1"/>
  <c r="AR78" i="87"/>
  <c r="X80" i="81"/>
  <c r="Y80" i="81"/>
  <c r="W79" i="46"/>
  <c r="AG78" i="46"/>
  <c r="AP78" i="46" s="1"/>
  <c r="AE78" i="46"/>
  <c r="AF78" i="46"/>
  <c r="AO78" i="46" s="1"/>
  <c r="AS67" i="31"/>
  <c r="AL67" i="31"/>
  <c r="AU67" i="31" s="1"/>
  <c r="AI80" i="37"/>
  <c r="AN80" i="37"/>
  <c r="AG79" i="90"/>
  <c r="AP79" i="90" s="1"/>
  <c r="AF79" i="90"/>
  <c r="AO79" i="90" s="1"/>
  <c r="AE79" i="90"/>
  <c r="W80" i="90"/>
  <c r="AH78" i="83"/>
  <c r="AQ78" i="83" s="1"/>
  <c r="AR76" i="29"/>
  <c r="AH79" i="43"/>
  <c r="AQ79" i="43" s="1"/>
  <c r="AQ81" i="43" s="1"/>
  <c r="AZ3" i="43"/>
  <c r="AX5" i="43" s="1"/>
  <c r="S5" i="43" s="1"/>
  <c r="AC5" i="43" s="1"/>
  <c r="AB6" i="43" s="1"/>
  <c r="AX22" i="43"/>
  <c r="S22" i="43" s="1"/>
  <c r="AC22" i="43" s="1"/>
  <c r="AB23" i="43" s="1"/>
  <c r="AX28" i="43"/>
  <c r="S28" i="43" s="1"/>
  <c r="AC28" i="43" s="1"/>
  <c r="AB29" i="43" s="1"/>
  <c r="AX29" i="43"/>
  <c r="S29" i="43" s="1"/>
  <c r="AC29" i="43" s="1"/>
  <c r="AB30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6" i="43"/>
  <c r="S76" i="43" s="1"/>
  <c r="AC76" i="43" s="1"/>
  <c r="AB77" i="43" s="1"/>
  <c r="AX75" i="43"/>
  <c r="S75" i="43" s="1"/>
  <c r="AC75" i="43" s="1"/>
  <c r="AB76" i="43" s="1"/>
  <c r="AX78" i="43"/>
  <c r="S78" i="43" s="1"/>
  <c r="AC78" i="43" s="1"/>
  <c r="AB79" i="43" s="1"/>
  <c r="AX74" i="43"/>
  <c r="S74" i="43" s="1"/>
  <c r="AC74" i="43" s="1"/>
  <c r="AB75" i="43" s="1"/>
  <c r="AX77" i="43"/>
  <c r="S77" i="43" s="1"/>
  <c r="AC77" i="43" s="1"/>
  <c r="AB78" i="43" s="1"/>
  <c r="AS25" i="31"/>
  <c r="AL25" i="31"/>
  <c r="AU25" i="31" s="1"/>
  <c r="AH79" i="87"/>
  <c r="AQ79" i="87" s="1"/>
  <c r="AQ81" i="87" s="1"/>
  <c r="AZ3" i="87"/>
  <c r="AX7" i="87" s="1"/>
  <c r="S7" i="87" s="1"/>
  <c r="AC7" i="87" s="1"/>
  <c r="AB8" i="87" s="1"/>
  <c r="AX49" i="87"/>
  <c r="S49" i="87" s="1"/>
  <c r="AC49" i="87" s="1"/>
  <c r="AB50" i="87" s="1"/>
  <c r="AX55" i="87"/>
  <c r="S55" i="87" s="1"/>
  <c r="AC55" i="87" s="1"/>
  <c r="AB56" i="87" s="1"/>
  <c r="AX61" i="87"/>
  <c r="S61" i="87" s="1"/>
  <c r="AC61" i="87" s="1"/>
  <c r="AB62" i="87" s="1"/>
  <c r="AX67" i="87"/>
  <c r="S67" i="87" s="1"/>
  <c r="AC67" i="87" s="1"/>
  <c r="AB68" i="87" s="1"/>
  <c r="AX73" i="87"/>
  <c r="S73" i="87" s="1"/>
  <c r="AC73" i="87" s="1"/>
  <c r="AB74" i="87" s="1"/>
  <c r="AH80" i="42"/>
  <c r="AQ80" i="42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G79" i="41"/>
  <c r="AP79" i="41" s="1"/>
  <c r="AF79" i="41"/>
  <c r="AO79" i="41" s="1"/>
  <c r="AE79" i="41"/>
  <c r="W80" i="41"/>
  <c r="Z81" i="38"/>
  <c r="AR80" i="38"/>
  <c r="AS12" i="31"/>
  <c r="AL12" i="31"/>
  <c r="AU12" i="31" s="1"/>
  <c r="AS30" i="31"/>
  <c r="AL30" i="31"/>
  <c r="AU30" i="31" s="1"/>
  <c r="AS48" i="31"/>
  <c r="AL48" i="31"/>
  <c r="AU48" i="31" s="1"/>
  <c r="AS66" i="31"/>
  <c r="AL66" i="31"/>
  <c r="AU66" i="31" s="1"/>
  <c r="W76" i="89"/>
  <c r="AE75" i="89"/>
  <c r="AF75" i="89"/>
  <c r="AO75" i="89" s="1"/>
  <c r="AG75" i="89"/>
  <c r="AP75" i="89" s="1"/>
  <c r="AH80" i="86"/>
  <c r="AQ80" i="86" s="1"/>
  <c r="AN76" i="27"/>
  <c r="AI76" i="27"/>
  <c r="AS14" i="31"/>
  <c r="AL14" i="31"/>
  <c r="AU14" i="31" s="1"/>
  <c r="AS32" i="31"/>
  <c r="AL32" i="31"/>
  <c r="AU32" i="31" s="1"/>
  <c r="AS50" i="31"/>
  <c r="AL50" i="31"/>
  <c r="AU50" i="31" s="1"/>
  <c r="AS68" i="31"/>
  <c r="AL68" i="31"/>
  <c r="AU68" i="31" s="1"/>
  <c r="AR79" i="73"/>
  <c r="AR77" i="46"/>
  <c r="X76" i="94"/>
  <c r="Y76" i="94"/>
  <c r="AG80" i="26"/>
  <c r="AP80" i="26" s="1"/>
  <c r="AF80" i="26"/>
  <c r="AO80" i="26" s="1"/>
  <c r="AE80" i="26"/>
  <c r="W81" i="26"/>
  <c r="AS21" i="31"/>
  <c r="AL21" i="31"/>
  <c r="AU21" i="31" s="1"/>
  <c r="AS78" i="31"/>
  <c r="AL78" i="31"/>
  <c r="AU78" i="31" s="1"/>
  <c r="AR76" i="35"/>
  <c r="AS28" i="31"/>
  <c r="AL28" i="31"/>
  <c r="AU28" i="31" s="1"/>
  <c r="AS9" i="31"/>
  <c r="AL9" i="31"/>
  <c r="AU9" i="31" s="1"/>
  <c r="AS61" i="31"/>
  <c r="AL61" i="31"/>
  <c r="AU61" i="31" s="1"/>
  <c r="Y77" i="27"/>
  <c r="X77" i="27"/>
  <c r="AN77" i="45"/>
  <c r="AI77" i="45"/>
  <c r="AS19" i="31"/>
  <c r="AL19" i="31"/>
  <c r="AU19" i="31" s="1"/>
  <c r="X78" i="47"/>
  <c r="Y78" i="47"/>
  <c r="AS39" i="31"/>
  <c r="AL39" i="31"/>
  <c r="AU39" i="31" s="1"/>
  <c r="AS10" i="31"/>
  <c r="AL10" i="31"/>
  <c r="AU10" i="31" s="1"/>
  <c r="AS64" i="31"/>
  <c r="AL64" i="31"/>
  <c r="AU64" i="31" s="1"/>
  <c r="AH79" i="82"/>
  <c r="AQ79" i="82" s="1"/>
  <c r="AS75" i="31"/>
  <c r="AL75" i="31"/>
  <c r="AU75" i="31" s="1"/>
  <c r="AH77" i="29"/>
  <c r="AQ77" i="29" s="1"/>
  <c r="AS34" i="31"/>
  <c r="AL34" i="31"/>
  <c r="AU34" i="31" s="1"/>
  <c r="AG75" i="75"/>
  <c r="AP75" i="75" s="1"/>
  <c r="AF75" i="75"/>
  <c r="AO75" i="75" s="1"/>
  <c r="AE75" i="75"/>
  <c r="W76" i="75"/>
  <c r="AR79" i="25"/>
  <c r="Y81" i="77"/>
  <c r="X81" i="77"/>
  <c r="Z78" i="83"/>
  <c r="X80" i="33"/>
  <c r="Y80" i="33"/>
  <c r="AS43" i="31"/>
  <c r="AL43" i="31"/>
  <c r="AU43" i="31" s="1"/>
  <c r="Z79" i="87"/>
  <c r="AR78" i="82"/>
  <c r="AL23" i="31"/>
  <c r="AU23" i="31" s="1"/>
  <c r="AS41" i="31"/>
  <c r="AL41" i="31"/>
  <c r="AU41" i="31" s="1"/>
  <c r="AS59" i="31"/>
  <c r="AL59" i="31"/>
  <c r="AU59" i="31" s="1"/>
  <c r="AN79" i="31"/>
  <c r="AN81" i="31" s="1"/>
  <c r="AI79" i="31"/>
  <c r="AR77" i="78"/>
  <c r="AH77" i="35"/>
  <c r="AQ77" i="35" s="1"/>
  <c r="AS18" i="31"/>
  <c r="AS36" i="31"/>
  <c r="AL36" i="31"/>
  <c r="AU36" i="31" s="1"/>
  <c r="AS54" i="31"/>
  <c r="AL54" i="31"/>
  <c r="AU54" i="31" s="1"/>
  <c r="AS72" i="31"/>
  <c r="AL72" i="31"/>
  <c r="AU72" i="31" s="1"/>
  <c r="Z80" i="86"/>
  <c r="AH80" i="85"/>
  <c r="AQ80" i="85" s="1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AN79" i="81"/>
  <c r="AI79" i="81"/>
  <c r="AN77" i="47"/>
  <c r="AI77" i="47"/>
  <c r="Y80" i="30"/>
  <c r="X80" i="30"/>
  <c r="X79" i="39"/>
  <c r="Y79" i="39"/>
  <c r="AS5" i="31"/>
  <c r="AL5" i="31"/>
  <c r="AU5" i="31" s="1"/>
  <c r="AS57" i="31"/>
  <c r="AL57" i="31"/>
  <c r="AU57" i="31" s="1"/>
  <c r="AH79" i="34"/>
  <c r="AQ79" i="34" s="1"/>
  <c r="AS16" i="31"/>
  <c r="AL16" i="31"/>
  <c r="AU16" i="31" s="1"/>
  <c r="AS52" i="31"/>
  <c r="AL52" i="31"/>
  <c r="AU52" i="31" s="1"/>
  <c r="AR78" i="34"/>
  <c r="AN80" i="77"/>
  <c r="AI80" i="77"/>
  <c r="Z79" i="82"/>
  <c r="AS33" i="31"/>
  <c r="AL33" i="31"/>
  <c r="AU33" i="31" s="1"/>
  <c r="AS51" i="31"/>
  <c r="AL51" i="31"/>
  <c r="AU51" i="31" s="1"/>
  <c r="AS69" i="31"/>
  <c r="AL69" i="31"/>
  <c r="AU69" i="31" s="1"/>
  <c r="AN79" i="33"/>
  <c r="AI79" i="33"/>
  <c r="AH78" i="78"/>
  <c r="AQ78" i="78" s="1"/>
  <c r="AH80" i="25"/>
  <c r="AQ80" i="25" s="1"/>
  <c r="AR78" i="93"/>
  <c r="Z77" i="29"/>
  <c r="AS3" i="31"/>
  <c r="AL3" i="31"/>
  <c r="AU3" i="31" s="1"/>
  <c r="AS22" i="31"/>
  <c r="AL22" i="31"/>
  <c r="AU22" i="31" s="1"/>
  <c r="AS40" i="31"/>
  <c r="AL40" i="31"/>
  <c r="AU40" i="31" s="1"/>
  <c r="AS58" i="31"/>
  <c r="AL58" i="31"/>
  <c r="AU58" i="31" s="1"/>
  <c r="AS76" i="31"/>
  <c r="AL76" i="31"/>
  <c r="AU76" i="31" s="1"/>
  <c r="AS6" i="31"/>
  <c r="AL6" i="31"/>
  <c r="AU6" i="31" s="1"/>
  <c r="AS37" i="31"/>
  <c r="AL37" i="31"/>
  <c r="AU37" i="31" s="1"/>
  <c r="W77" i="74"/>
  <c r="AG76" i="74"/>
  <c r="AP76" i="74" s="1"/>
  <c r="AF76" i="74"/>
  <c r="AO76" i="74" s="1"/>
  <c r="AE76" i="74"/>
  <c r="AR77" i="83"/>
  <c r="Z77" i="35"/>
  <c r="AS77" i="31"/>
  <c r="AL77" i="31"/>
  <c r="AU77" i="31" s="1"/>
  <c r="AS7" i="31"/>
  <c r="AL7" i="31"/>
  <c r="AU7" i="31" s="1"/>
  <c r="Z80" i="85"/>
  <c r="AH78" i="46"/>
  <c r="AQ78" i="46" s="1"/>
  <c r="AS49" i="31"/>
  <c r="AL49" i="31"/>
  <c r="AU49" i="31" s="1"/>
  <c r="AN75" i="94"/>
  <c r="AI75" i="94"/>
  <c r="AN79" i="30"/>
  <c r="AI78" i="39"/>
  <c r="AN78" i="39"/>
  <c r="AX42" i="87" l="1"/>
  <c r="S42" i="87" s="1"/>
  <c r="AC42" i="87" s="1"/>
  <c r="AB43" i="87" s="1"/>
  <c r="AX78" i="87"/>
  <c r="S78" i="87" s="1"/>
  <c r="AC78" i="87" s="1"/>
  <c r="AB79" i="87" s="1"/>
  <c r="AX72" i="87"/>
  <c r="S72" i="87" s="1"/>
  <c r="AC72" i="87" s="1"/>
  <c r="AB73" i="87" s="1"/>
  <c r="AX66" i="87"/>
  <c r="S66" i="87" s="1"/>
  <c r="AC66" i="87" s="1"/>
  <c r="AB67" i="87" s="1"/>
  <c r="AX60" i="87"/>
  <c r="S60" i="87" s="1"/>
  <c r="AC60" i="87" s="1"/>
  <c r="AB61" i="87" s="1"/>
  <c r="AX54" i="87"/>
  <c r="S54" i="87" s="1"/>
  <c r="AC54" i="87" s="1"/>
  <c r="AB55" i="87" s="1"/>
  <c r="AJ55" i="87" s="1"/>
  <c r="AX48" i="87"/>
  <c r="S48" i="87" s="1"/>
  <c r="AC48" i="87" s="1"/>
  <c r="AB49" i="87" s="1"/>
  <c r="AX41" i="87"/>
  <c r="S41" i="87" s="1"/>
  <c r="AC41" i="87" s="1"/>
  <c r="AB42" i="87" s="1"/>
  <c r="AX34" i="87"/>
  <c r="S34" i="87" s="1"/>
  <c r="AC34" i="87" s="1"/>
  <c r="AB35" i="87" s="1"/>
  <c r="AX23" i="87"/>
  <c r="S23" i="87" s="1"/>
  <c r="AC23" i="87" s="1"/>
  <c r="AB24" i="87" s="1"/>
  <c r="AX25" i="87"/>
  <c r="S25" i="87" s="1"/>
  <c r="AC25" i="87" s="1"/>
  <c r="AB26" i="87" s="1"/>
  <c r="AL18" i="31"/>
  <c r="AU18" i="31" s="1"/>
  <c r="W79" i="78"/>
  <c r="AX76" i="87"/>
  <c r="S76" i="87" s="1"/>
  <c r="AC76" i="87" s="1"/>
  <c r="AB77" i="87" s="1"/>
  <c r="AX71" i="87"/>
  <c r="S71" i="87" s="1"/>
  <c r="AC71" i="87" s="1"/>
  <c r="AB72" i="87" s="1"/>
  <c r="AX65" i="87"/>
  <c r="S65" i="87" s="1"/>
  <c r="AC65" i="87" s="1"/>
  <c r="AB66" i="87" s="1"/>
  <c r="AX59" i="87"/>
  <c r="S59" i="87" s="1"/>
  <c r="AC59" i="87" s="1"/>
  <c r="AB60" i="87" s="1"/>
  <c r="AX53" i="87"/>
  <c r="S53" i="87" s="1"/>
  <c r="AC53" i="87" s="1"/>
  <c r="AB54" i="87" s="1"/>
  <c r="AK54" i="87" s="1"/>
  <c r="AT54" i="87" s="1"/>
  <c r="AX47" i="87"/>
  <c r="S47" i="87" s="1"/>
  <c r="AC47" i="87" s="1"/>
  <c r="AB48" i="87" s="1"/>
  <c r="AX40" i="87"/>
  <c r="S40" i="87" s="1"/>
  <c r="AC40" i="87" s="1"/>
  <c r="AB41" i="87" s="1"/>
  <c r="AX31" i="87"/>
  <c r="S31" i="87" s="1"/>
  <c r="AC31" i="87" s="1"/>
  <c r="AB32" i="87" s="1"/>
  <c r="AX18" i="87"/>
  <c r="S18" i="87" s="1"/>
  <c r="AC18" i="87" s="1"/>
  <c r="AB19" i="87" s="1"/>
  <c r="AT81" i="31"/>
  <c r="AE78" i="78"/>
  <c r="AN78" i="78" s="1"/>
  <c r="AX77" i="87"/>
  <c r="S77" i="87" s="1"/>
  <c r="AC77" i="87" s="1"/>
  <c r="AB78" i="87" s="1"/>
  <c r="AX70" i="87"/>
  <c r="S70" i="87" s="1"/>
  <c r="AC70" i="87" s="1"/>
  <c r="AB71" i="87" s="1"/>
  <c r="AX64" i="87"/>
  <c r="S64" i="87" s="1"/>
  <c r="AC64" i="87" s="1"/>
  <c r="AB65" i="87" s="1"/>
  <c r="AX58" i="87"/>
  <c r="S58" i="87" s="1"/>
  <c r="AC58" i="87" s="1"/>
  <c r="AB59" i="87" s="1"/>
  <c r="AX52" i="87"/>
  <c r="S52" i="87" s="1"/>
  <c r="AC52" i="87" s="1"/>
  <c r="AB53" i="87" s="1"/>
  <c r="AX46" i="87"/>
  <c r="S46" i="87" s="1"/>
  <c r="AC46" i="87" s="1"/>
  <c r="AB47" i="87" s="1"/>
  <c r="AJ47" i="87" s="1"/>
  <c r="AX38" i="87"/>
  <c r="S38" i="87" s="1"/>
  <c r="AC38" i="87" s="1"/>
  <c r="AB39" i="87" s="1"/>
  <c r="AX30" i="87"/>
  <c r="S30" i="87" s="1"/>
  <c r="AC30" i="87" s="1"/>
  <c r="AB31" i="87" s="1"/>
  <c r="AX17" i="87"/>
  <c r="S17" i="87" s="1"/>
  <c r="AC17" i="87" s="1"/>
  <c r="AB18" i="87" s="1"/>
  <c r="AE79" i="34"/>
  <c r="AF78" i="78"/>
  <c r="AO78" i="78" s="1"/>
  <c r="AX75" i="87"/>
  <c r="S75" i="87" s="1"/>
  <c r="AC75" i="87" s="1"/>
  <c r="AB76" i="87" s="1"/>
  <c r="AJ76" i="87" s="1"/>
  <c r="AX69" i="87"/>
  <c r="S69" i="87" s="1"/>
  <c r="AC69" i="87" s="1"/>
  <c r="AB70" i="87" s="1"/>
  <c r="AX63" i="87"/>
  <c r="S63" i="87" s="1"/>
  <c r="AC63" i="87" s="1"/>
  <c r="AB64" i="87" s="1"/>
  <c r="AX57" i="87"/>
  <c r="S57" i="87" s="1"/>
  <c r="AC57" i="87" s="1"/>
  <c r="AB58" i="87" s="1"/>
  <c r="AX51" i="87"/>
  <c r="S51" i="87" s="1"/>
  <c r="AC51" i="87" s="1"/>
  <c r="AB52" i="87" s="1"/>
  <c r="AX44" i="87"/>
  <c r="S44" i="87" s="1"/>
  <c r="AC44" i="87" s="1"/>
  <c r="AB45" i="87" s="1"/>
  <c r="AX37" i="87"/>
  <c r="S37" i="87" s="1"/>
  <c r="AC37" i="87" s="1"/>
  <c r="AB38" i="87" s="1"/>
  <c r="AJ38" i="87" s="1"/>
  <c r="AX29" i="87"/>
  <c r="S29" i="87" s="1"/>
  <c r="AC29" i="87" s="1"/>
  <c r="AB30" i="87" s="1"/>
  <c r="AX9" i="87"/>
  <c r="S9" i="87" s="1"/>
  <c r="AC9" i="87" s="1"/>
  <c r="AB10" i="87" s="1"/>
  <c r="AX31" i="43"/>
  <c r="S31" i="43" s="1"/>
  <c r="AC31" i="43" s="1"/>
  <c r="AB32" i="43" s="1"/>
  <c r="AL24" i="31"/>
  <c r="AU24" i="31" s="1"/>
  <c r="AG79" i="34"/>
  <c r="AP79" i="34" s="1"/>
  <c r="AX35" i="87"/>
  <c r="S35" i="87" s="1"/>
  <c r="AC35" i="87" s="1"/>
  <c r="AB36" i="87" s="1"/>
  <c r="AK36" i="87" s="1"/>
  <c r="AT36" i="87" s="1"/>
  <c r="AX74" i="87"/>
  <c r="S74" i="87" s="1"/>
  <c r="AC74" i="87" s="1"/>
  <c r="AB75" i="87" s="1"/>
  <c r="AX68" i="87"/>
  <c r="S68" i="87" s="1"/>
  <c r="AC68" i="87" s="1"/>
  <c r="AB69" i="87" s="1"/>
  <c r="AX62" i="87"/>
  <c r="S62" i="87" s="1"/>
  <c r="AC62" i="87" s="1"/>
  <c r="AB63" i="87" s="1"/>
  <c r="AX56" i="87"/>
  <c r="S56" i="87" s="1"/>
  <c r="AC56" i="87" s="1"/>
  <c r="AB57" i="87" s="1"/>
  <c r="AX50" i="87"/>
  <c r="S50" i="87" s="1"/>
  <c r="AC50" i="87" s="1"/>
  <c r="AB51" i="87" s="1"/>
  <c r="AX43" i="87"/>
  <c r="S43" i="87" s="1"/>
  <c r="AC43" i="87" s="1"/>
  <c r="AB44" i="87" s="1"/>
  <c r="AK44" i="87" s="1"/>
  <c r="AT44" i="87" s="1"/>
  <c r="AX36" i="87"/>
  <c r="S36" i="87" s="1"/>
  <c r="AC36" i="87" s="1"/>
  <c r="AB37" i="87" s="1"/>
  <c r="AX28" i="87"/>
  <c r="S28" i="87" s="1"/>
  <c r="AC28" i="87" s="1"/>
  <c r="AB29" i="87" s="1"/>
  <c r="AX4" i="87"/>
  <c r="S4" i="87" s="1"/>
  <c r="AC4" i="87" s="1"/>
  <c r="AB5" i="87" s="1"/>
  <c r="AX41" i="43"/>
  <c r="S41" i="43" s="1"/>
  <c r="AC41" i="43" s="1"/>
  <c r="AB42" i="43" s="1"/>
  <c r="AX30" i="43"/>
  <c r="S30" i="43" s="1"/>
  <c r="AC30" i="43" s="1"/>
  <c r="AB31" i="43" s="1"/>
  <c r="Z81" i="77"/>
  <c r="AG81" i="77" s="1"/>
  <c r="AP81" i="77" s="1"/>
  <c r="AX18" i="43"/>
  <c r="S18" i="43" s="1"/>
  <c r="AC18" i="43" s="1"/>
  <c r="AB19" i="43" s="1"/>
  <c r="AX10" i="43"/>
  <c r="S10" i="43" s="1"/>
  <c r="AC10" i="43" s="1"/>
  <c r="AB11" i="43" s="1"/>
  <c r="W81" i="42"/>
  <c r="AX40" i="43"/>
  <c r="S40" i="43" s="1"/>
  <c r="AC40" i="43" s="1"/>
  <c r="AB41" i="43" s="1"/>
  <c r="AX34" i="43"/>
  <c r="S34" i="43" s="1"/>
  <c r="AC34" i="43" s="1"/>
  <c r="AB35" i="43" s="1"/>
  <c r="AX27" i="43"/>
  <c r="S27" i="43" s="1"/>
  <c r="AC27" i="43" s="1"/>
  <c r="AB28" i="43" s="1"/>
  <c r="AJ28" i="43" s="1"/>
  <c r="AF80" i="25"/>
  <c r="AO80" i="25" s="1"/>
  <c r="AX22" i="87"/>
  <c r="S22" i="87" s="1"/>
  <c r="AC22" i="87" s="1"/>
  <c r="AB23" i="87" s="1"/>
  <c r="AX39" i="43"/>
  <c r="S39" i="43" s="1"/>
  <c r="AC39" i="43" s="1"/>
  <c r="AB40" i="43" s="1"/>
  <c r="AX33" i="43"/>
  <c r="S33" i="43" s="1"/>
  <c r="AC33" i="43" s="1"/>
  <c r="AB34" i="43" s="1"/>
  <c r="AX24" i="43"/>
  <c r="S24" i="43" s="1"/>
  <c r="AC24" i="43" s="1"/>
  <c r="AB25" i="43" s="1"/>
  <c r="AF79" i="43"/>
  <c r="AO79" i="43" s="1"/>
  <c r="AO81" i="43" s="1"/>
  <c r="AX9" i="43"/>
  <c r="S9" i="43" s="1"/>
  <c r="AC9" i="43" s="1"/>
  <c r="AB10" i="43" s="1"/>
  <c r="AL8" i="31"/>
  <c r="AU8" i="31" s="1"/>
  <c r="AG79" i="93"/>
  <c r="AP79" i="93" s="1"/>
  <c r="Z79" i="39"/>
  <c r="AX16" i="87"/>
  <c r="S16" i="87" s="1"/>
  <c r="AC16" i="87" s="1"/>
  <c r="AB17" i="87" s="1"/>
  <c r="AF79" i="93"/>
  <c r="AO79" i="93" s="1"/>
  <c r="AI79" i="30"/>
  <c r="AX24" i="87"/>
  <c r="S24" i="87" s="1"/>
  <c r="AC24" i="87" s="1"/>
  <c r="AB25" i="87" s="1"/>
  <c r="AX15" i="87"/>
  <c r="S15" i="87" s="1"/>
  <c r="AC15" i="87" s="1"/>
  <c r="AB16" i="87" s="1"/>
  <c r="AX19" i="43"/>
  <c r="S19" i="43" s="1"/>
  <c r="AC19" i="43" s="1"/>
  <c r="AB20" i="43" s="1"/>
  <c r="AE79" i="93"/>
  <c r="AG80" i="25"/>
  <c r="AP80" i="25" s="1"/>
  <c r="AX32" i="87"/>
  <c r="S32" i="87" s="1"/>
  <c r="AC32" i="87" s="1"/>
  <c r="AB33" i="87" s="1"/>
  <c r="AX26" i="87"/>
  <c r="S26" i="87" s="1"/>
  <c r="AC26" i="87" s="1"/>
  <c r="AB27" i="87" s="1"/>
  <c r="AX20" i="87"/>
  <c r="S20" i="87" s="1"/>
  <c r="AC20" i="87" s="1"/>
  <c r="AB21" i="87" s="1"/>
  <c r="AX10" i="87"/>
  <c r="S10" i="87" s="1"/>
  <c r="AC10" i="87" s="1"/>
  <c r="AB11" i="87" s="1"/>
  <c r="AX25" i="43"/>
  <c r="S25" i="43" s="1"/>
  <c r="AC25" i="43" s="1"/>
  <c r="AB26" i="43" s="1"/>
  <c r="AX15" i="43"/>
  <c r="S15" i="43" s="1"/>
  <c r="AC15" i="43" s="1"/>
  <c r="AB16" i="43" s="1"/>
  <c r="AX79" i="43"/>
  <c r="S79" i="43" s="1"/>
  <c r="AC79" i="43" s="1"/>
  <c r="AG79" i="43"/>
  <c r="AP79" i="43" s="1"/>
  <c r="AP81" i="43" s="1"/>
  <c r="Z80" i="30"/>
  <c r="AX45" i="87"/>
  <c r="S45" i="87" s="1"/>
  <c r="AC45" i="87" s="1"/>
  <c r="AB46" i="87" s="1"/>
  <c r="AX39" i="87"/>
  <c r="S39" i="87" s="1"/>
  <c r="AC39" i="87" s="1"/>
  <c r="AB40" i="87" s="1"/>
  <c r="AX33" i="87"/>
  <c r="S33" i="87" s="1"/>
  <c r="AC33" i="87" s="1"/>
  <c r="AB34" i="87" s="1"/>
  <c r="AJ34" i="87" s="1"/>
  <c r="AX27" i="87"/>
  <c r="S27" i="87" s="1"/>
  <c r="AC27" i="87" s="1"/>
  <c r="AB28" i="87" s="1"/>
  <c r="AX21" i="87"/>
  <c r="S21" i="87" s="1"/>
  <c r="AC21" i="87" s="1"/>
  <c r="AB22" i="87" s="1"/>
  <c r="AX11" i="87"/>
  <c r="S11" i="87" s="1"/>
  <c r="AC11" i="87" s="1"/>
  <c r="AB12" i="87" s="1"/>
  <c r="AX32" i="43"/>
  <c r="S32" i="43" s="1"/>
  <c r="AC32" i="43" s="1"/>
  <c r="AB33" i="43" s="1"/>
  <c r="AX26" i="43"/>
  <c r="S26" i="43" s="1"/>
  <c r="AC26" i="43" s="1"/>
  <c r="AB27" i="43" s="1"/>
  <c r="AX16" i="43"/>
  <c r="S16" i="43" s="1"/>
  <c r="AC16" i="43" s="1"/>
  <c r="AB17" i="43" s="1"/>
  <c r="AK17" i="43" s="1"/>
  <c r="AT17" i="43" s="1"/>
  <c r="AX12" i="87"/>
  <c r="S12" i="87" s="1"/>
  <c r="AC12" i="87" s="1"/>
  <c r="AB13" i="87" s="1"/>
  <c r="AX6" i="87"/>
  <c r="S6" i="87" s="1"/>
  <c r="AC6" i="87" s="1"/>
  <c r="AB7" i="87" s="1"/>
  <c r="AX12" i="43"/>
  <c r="S12" i="43" s="1"/>
  <c r="AC12" i="43" s="1"/>
  <c r="AB13" i="43" s="1"/>
  <c r="AX4" i="43"/>
  <c r="S4" i="43" s="1"/>
  <c r="AC4" i="43" s="1"/>
  <c r="AB5" i="43" s="1"/>
  <c r="Z77" i="27"/>
  <c r="AX5" i="87"/>
  <c r="S5" i="87" s="1"/>
  <c r="AC5" i="87" s="1"/>
  <c r="AB6" i="87" s="1"/>
  <c r="AK6" i="87" s="1"/>
  <c r="AT6" i="87" s="1"/>
  <c r="AX3" i="43"/>
  <c r="S3" i="43" s="1"/>
  <c r="AC3" i="43" s="1"/>
  <c r="AX8" i="43"/>
  <c r="S8" i="43" s="1"/>
  <c r="AC8" i="43" s="1"/>
  <c r="AB9" i="43" s="1"/>
  <c r="AX14" i="87"/>
  <c r="S14" i="87" s="1"/>
  <c r="AC14" i="87" s="1"/>
  <c r="AB15" i="87" s="1"/>
  <c r="AX8" i="87"/>
  <c r="S8" i="87" s="1"/>
  <c r="AC8" i="87" s="1"/>
  <c r="AB9" i="87" s="1"/>
  <c r="AX3" i="87"/>
  <c r="S3" i="87" s="1"/>
  <c r="AC3" i="87" s="1"/>
  <c r="AX21" i="43"/>
  <c r="S21" i="43" s="1"/>
  <c r="AC21" i="43" s="1"/>
  <c r="AB22" i="43" s="1"/>
  <c r="AJ22" i="43" s="1"/>
  <c r="AX14" i="43"/>
  <c r="S14" i="43" s="1"/>
  <c r="AC14" i="43" s="1"/>
  <c r="AB15" i="43" s="1"/>
  <c r="AX7" i="43"/>
  <c r="S7" i="43" s="1"/>
  <c r="AC7" i="43" s="1"/>
  <c r="AB8" i="43" s="1"/>
  <c r="AX19" i="87"/>
  <c r="S19" i="87" s="1"/>
  <c r="AC19" i="87" s="1"/>
  <c r="AB20" i="87" s="1"/>
  <c r="AX13" i="87"/>
  <c r="S13" i="87" s="1"/>
  <c r="AC13" i="87" s="1"/>
  <c r="AB14" i="87" s="1"/>
  <c r="AX20" i="43"/>
  <c r="S20" i="43" s="1"/>
  <c r="AC20" i="43" s="1"/>
  <c r="AB21" i="43" s="1"/>
  <c r="AX13" i="43"/>
  <c r="S13" i="43" s="1"/>
  <c r="AC13" i="43" s="1"/>
  <c r="AB14" i="43" s="1"/>
  <c r="AK14" i="43" s="1"/>
  <c r="AT14" i="43" s="1"/>
  <c r="AX6" i="43"/>
  <c r="S6" i="43" s="1"/>
  <c r="AC6" i="43" s="1"/>
  <c r="AB7" i="43" s="1"/>
  <c r="W78" i="27"/>
  <c r="AG77" i="27"/>
  <c r="AP77" i="27" s="1"/>
  <c r="AF77" i="27"/>
  <c r="AO77" i="27" s="1"/>
  <c r="AE77" i="27"/>
  <c r="W82" i="77"/>
  <c r="AK6" i="43"/>
  <c r="AT6" i="43" s="1"/>
  <c r="AH76" i="94"/>
  <c r="AQ76" i="94" s="1"/>
  <c r="AG81" i="38"/>
  <c r="AP81" i="38" s="1"/>
  <c r="AE81" i="38"/>
  <c r="AF81" i="38"/>
  <c r="AO81" i="38" s="1"/>
  <c r="W82" i="38"/>
  <c r="AJ26" i="87"/>
  <c r="AK26" i="87"/>
  <c r="AT26" i="87" s="1"/>
  <c r="AR79" i="33"/>
  <c r="AI75" i="89"/>
  <c r="AN75" i="89"/>
  <c r="AK75" i="87"/>
  <c r="AT75" i="87" s="1"/>
  <c r="AK69" i="87"/>
  <c r="AT69" i="87" s="1"/>
  <c r="AJ69" i="87"/>
  <c r="AK63" i="87"/>
  <c r="AT63" i="87" s="1"/>
  <c r="AJ63" i="87"/>
  <c r="AK57" i="87"/>
  <c r="AT57" i="87" s="1"/>
  <c r="AJ57" i="87"/>
  <c r="AK51" i="87"/>
  <c r="AT51" i="87" s="1"/>
  <c r="AJ51" i="87"/>
  <c r="AK45" i="87"/>
  <c r="AT45" i="87" s="1"/>
  <c r="AJ45" i="87"/>
  <c r="AK39" i="87"/>
  <c r="AT39" i="87" s="1"/>
  <c r="AJ39" i="87"/>
  <c r="AK33" i="87"/>
  <c r="AT33" i="87" s="1"/>
  <c r="AJ33" i="87"/>
  <c r="AK27" i="87"/>
  <c r="AT27" i="87" s="1"/>
  <c r="AJ27" i="87"/>
  <c r="AK21" i="87"/>
  <c r="AT21" i="87" s="1"/>
  <c r="AJ21" i="87"/>
  <c r="AK15" i="87"/>
  <c r="AT15" i="87" s="1"/>
  <c r="AJ15" i="87"/>
  <c r="AJ9" i="87"/>
  <c r="AK9" i="87"/>
  <c r="AT9" i="87" s="1"/>
  <c r="AB4" i="87"/>
  <c r="AJ3" i="87"/>
  <c r="AJ79" i="43"/>
  <c r="AS79" i="43" s="1"/>
  <c r="AK79" i="43"/>
  <c r="AT79" i="43" s="1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K47" i="43"/>
  <c r="AT47" i="43" s="1"/>
  <c r="AJ47" i="43"/>
  <c r="AK41" i="43"/>
  <c r="AT41" i="43" s="1"/>
  <c r="AJ41" i="43"/>
  <c r="AJ35" i="43"/>
  <c r="AK35" i="43"/>
  <c r="AT35" i="43" s="1"/>
  <c r="AK29" i="43"/>
  <c r="AT29" i="43" s="1"/>
  <c r="AJ29" i="43"/>
  <c r="AK23" i="43"/>
  <c r="AT23" i="43" s="1"/>
  <c r="AK11" i="43"/>
  <c r="AT11" i="43" s="1"/>
  <c r="AJ5" i="43"/>
  <c r="AK5" i="43"/>
  <c r="AT5" i="43" s="1"/>
  <c r="AI79" i="90"/>
  <c r="AN79" i="90"/>
  <c r="X79" i="46"/>
  <c r="Z79" i="46" s="1"/>
  <c r="Y79" i="46"/>
  <c r="AI80" i="73"/>
  <c r="AN80" i="73"/>
  <c r="AN80" i="25"/>
  <c r="AJ44" i="87"/>
  <c r="AJ8" i="87"/>
  <c r="AK8" i="87"/>
  <c r="AT8" i="87" s="1"/>
  <c r="AJ76" i="43"/>
  <c r="AK76" i="43"/>
  <c r="AT76" i="43" s="1"/>
  <c r="AJ58" i="43"/>
  <c r="AK58" i="43"/>
  <c r="AT58" i="43" s="1"/>
  <c r="AJ52" i="43"/>
  <c r="AK52" i="43"/>
  <c r="AT52" i="43" s="1"/>
  <c r="AJ46" i="43"/>
  <c r="AK46" i="43"/>
  <c r="AT46" i="43" s="1"/>
  <c r="AJ40" i="43"/>
  <c r="AK40" i="43"/>
  <c r="AT40" i="43" s="1"/>
  <c r="AJ34" i="43"/>
  <c r="AK34" i="43"/>
  <c r="AT34" i="43" s="1"/>
  <c r="AK10" i="43"/>
  <c r="AT10" i="43" s="1"/>
  <c r="AJ10" i="43"/>
  <c r="AB4" i="43"/>
  <c r="AJ3" i="43"/>
  <c r="AH78" i="45"/>
  <c r="AQ78" i="45" s="1"/>
  <c r="AI79" i="34"/>
  <c r="AN79" i="34"/>
  <c r="AE77" i="35"/>
  <c r="W78" i="35"/>
  <c r="AF77" i="35"/>
  <c r="AO77" i="35" s="1"/>
  <c r="AG77" i="35"/>
  <c r="AP77" i="35" s="1"/>
  <c r="AH80" i="33"/>
  <c r="AQ80" i="33" s="1"/>
  <c r="AJ68" i="87"/>
  <c r="AK68" i="87"/>
  <c r="AT68" i="87" s="1"/>
  <c r="AJ56" i="87"/>
  <c r="AK56" i="87"/>
  <c r="AT56" i="87" s="1"/>
  <c r="AJ20" i="87"/>
  <c r="AK20" i="87"/>
  <c r="AT20" i="87" s="1"/>
  <c r="AJ64" i="43"/>
  <c r="AK64" i="43"/>
  <c r="AT64" i="43" s="1"/>
  <c r="AR78" i="39"/>
  <c r="AF80" i="85"/>
  <c r="AO80" i="85" s="1"/>
  <c r="AE80" i="85"/>
  <c r="W81" i="85"/>
  <c r="AG80" i="85"/>
  <c r="AP80" i="85" s="1"/>
  <c r="X77" i="74"/>
  <c r="Y77" i="74"/>
  <c r="W80" i="82"/>
  <c r="AE79" i="82"/>
  <c r="AF79" i="82"/>
  <c r="AO79" i="82" s="1"/>
  <c r="AG79" i="82"/>
  <c r="AP79" i="82" s="1"/>
  <c r="AR77" i="47"/>
  <c r="Z80" i="33"/>
  <c r="AR77" i="45"/>
  <c r="X81" i="26"/>
  <c r="Y81" i="26"/>
  <c r="Z81" i="26" s="1"/>
  <c r="Z76" i="94"/>
  <c r="Y76" i="89"/>
  <c r="X76" i="89"/>
  <c r="AJ73" i="87"/>
  <c r="AK73" i="87"/>
  <c r="AT73" i="87" s="1"/>
  <c r="AJ67" i="87"/>
  <c r="AK67" i="87"/>
  <c r="AT67" i="87" s="1"/>
  <c r="AJ61" i="87"/>
  <c r="AK61" i="87"/>
  <c r="AT61" i="87" s="1"/>
  <c r="AJ49" i="87"/>
  <c r="AK49" i="87"/>
  <c r="AT49" i="87" s="1"/>
  <c r="AK43" i="87"/>
  <c r="AT43" i="87" s="1"/>
  <c r="AK37" i="87"/>
  <c r="AT37" i="87" s="1"/>
  <c r="AJ31" i="87"/>
  <c r="AK31" i="87"/>
  <c r="AT31" i="87" s="1"/>
  <c r="AJ25" i="87"/>
  <c r="AK25" i="87"/>
  <c r="AT25" i="87" s="1"/>
  <c r="AJ19" i="87"/>
  <c r="AK19" i="87"/>
  <c r="AT19" i="87" s="1"/>
  <c r="AJ13" i="87"/>
  <c r="AK13" i="87"/>
  <c r="AT13" i="87" s="1"/>
  <c r="AJ7" i="87"/>
  <c r="AK7" i="87"/>
  <c r="AT7" i="87" s="1"/>
  <c r="AK77" i="43"/>
  <c r="AT77" i="43" s="1"/>
  <c r="AJ77" i="43"/>
  <c r="AJ69" i="43"/>
  <c r="AK69" i="43"/>
  <c r="AT69" i="43" s="1"/>
  <c r="AJ63" i="43"/>
  <c r="AK63" i="43"/>
  <c r="AT63" i="43" s="1"/>
  <c r="AJ57" i="43"/>
  <c r="AK57" i="43"/>
  <c r="AT57" i="43" s="1"/>
  <c r="AJ51" i="43"/>
  <c r="AK51" i="43"/>
  <c r="AT51" i="43" s="1"/>
  <c r="AJ45" i="43"/>
  <c r="AK45" i="43"/>
  <c r="AT45" i="43" s="1"/>
  <c r="AJ39" i="43"/>
  <c r="AK39" i="43"/>
  <c r="AT39" i="43" s="1"/>
  <c r="AJ33" i="43"/>
  <c r="AK33" i="43"/>
  <c r="AT33" i="43" s="1"/>
  <c r="AK27" i="43"/>
  <c r="AT27" i="43" s="1"/>
  <c r="AK21" i="43"/>
  <c r="AT21" i="43" s="1"/>
  <c r="AK15" i="43"/>
  <c r="AT15" i="43" s="1"/>
  <c r="AJ9" i="43"/>
  <c r="AK9" i="43"/>
  <c r="AT9" i="43" s="1"/>
  <c r="AH80" i="81"/>
  <c r="AQ80" i="81" s="1"/>
  <c r="AH81" i="37"/>
  <c r="AQ81" i="37" s="1"/>
  <c r="AG80" i="30"/>
  <c r="AP80" i="30" s="1"/>
  <c r="AF80" i="30"/>
  <c r="AO80" i="30" s="1"/>
  <c r="AE80" i="30"/>
  <c r="W81" i="30"/>
  <c r="AJ62" i="87"/>
  <c r="AK62" i="87"/>
  <c r="AT62" i="87" s="1"/>
  <c r="AJ50" i="87"/>
  <c r="AK50" i="87"/>
  <c r="AT50" i="87" s="1"/>
  <c r="AJ14" i="87"/>
  <c r="AK14" i="87"/>
  <c r="AT14" i="87" s="1"/>
  <c r="AJ70" i="43"/>
  <c r="AK70" i="43"/>
  <c r="AT70" i="43" s="1"/>
  <c r="AR80" i="77"/>
  <c r="AH79" i="39"/>
  <c r="AQ79" i="39" s="1"/>
  <c r="AQ81" i="39" s="1"/>
  <c r="AZ3" i="39"/>
  <c r="AX4" i="39" s="1"/>
  <c r="S4" i="39" s="1"/>
  <c r="AC4" i="39" s="1"/>
  <c r="AB5" i="39" s="1"/>
  <c r="AX79" i="87"/>
  <c r="S79" i="87" s="1"/>
  <c r="AC79" i="87" s="1"/>
  <c r="AJ79" i="87" s="1"/>
  <c r="AS79" i="87" s="1"/>
  <c r="AG79" i="87"/>
  <c r="AP79" i="87" s="1"/>
  <c r="AP81" i="87" s="1"/>
  <c r="AF79" i="87"/>
  <c r="AO79" i="87" s="1"/>
  <c r="AO81" i="87" s="1"/>
  <c r="AE79" i="87"/>
  <c r="AG78" i="83"/>
  <c r="AP78" i="83" s="1"/>
  <c r="AF78" i="83"/>
  <c r="AO78" i="83" s="1"/>
  <c r="W79" i="83"/>
  <c r="AE78" i="83"/>
  <c r="Y76" i="75"/>
  <c r="X76" i="75"/>
  <c r="X79" i="78"/>
  <c r="Y79" i="78"/>
  <c r="AN80" i="26"/>
  <c r="AI80" i="26"/>
  <c r="AR76" i="27"/>
  <c r="Y80" i="41"/>
  <c r="X80" i="41"/>
  <c r="Z80" i="41" s="1"/>
  <c r="AJ77" i="87"/>
  <c r="AK77" i="87"/>
  <c r="AT77" i="87" s="1"/>
  <c r="AK72" i="87"/>
  <c r="AT72" i="87" s="1"/>
  <c r="AJ72" i="87"/>
  <c r="AK66" i="87"/>
  <c r="AT66" i="87" s="1"/>
  <c r="AJ66" i="87"/>
  <c r="AK60" i="87"/>
  <c r="AT60" i="87" s="1"/>
  <c r="AJ60" i="87"/>
  <c r="AK48" i="87"/>
  <c r="AT48" i="87" s="1"/>
  <c r="AJ48" i="87"/>
  <c r="AK42" i="87"/>
  <c r="AT42" i="87" s="1"/>
  <c r="AJ42" i="87"/>
  <c r="AK30" i="87"/>
  <c r="AT30" i="87" s="1"/>
  <c r="AJ30" i="87"/>
  <c r="AK24" i="87"/>
  <c r="AT24" i="87" s="1"/>
  <c r="AJ24" i="87"/>
  <c r="AJ18" i="87"/>
  <c r="AK18" i="87"/>
  <c r="AT18" i="87" s="1"/>
  <c r="AK12" i="87"/>
  <c r="AT12" i="87" s="1"/>
  <c r="AJ12" i="87"/>
  <c r="AK74" i="43"/>
  <c r="AT74" i="43" s="1"/>
  <c r="AJ74" i="43"/>
  <c r="AK68" i="43"/>
  <c r="AT68" i="43" s="1"/>
  <c r="AJ68" i="43"/>
  <c r="AJ62" i="43"/>
  <c r="AK62" i="43"/>
  <c r="AT62" i="43" s="1"/>
  <c r="AK56" i="43"/>
  <c r="AT56" i="43" s="1"/>
  <c r="AJ56" i="43"/>
  <c r="AK50" i="43"/>
  <c r="AT50" i="43" s="1"/>
  <c r="AJ50" i="43"/>
  <c r="AJ44" i="43"/>
  <c r="AK44" i="43"/>
  <c r="AT44" i="43" s="1"/>
  <c r="AK38" i="43"/>
  <c r="AT38" i="43" s="1"/>
  <c r="AJ38" i="43"/>
  <c r="AK32" i="43"/>
  <c r="AT32" i="43" s="1"/>
  <c r="AJ32" i="43"/>
  <c r="AJ26" i="43"/>
  <c r="AK26" i="43"/>
  <c r="AT26" i="43" s="1"/>
  <c r="AK20" i="43"/>
  <c r="AT20" i="43" s="1"/>
  <c r="AJ20" i="43"/>
  <c r="AJ8" i="43"/>
  <c r="AK8" i="43"/>
  <c r="AT8" i="43" s="1"/>
  <c r="AI78" i="46"/>
  <c r="AN78" i="46"/>
  <c r="Z80" i="81"/>
  <c r="Z78" i="45"/>
  <c r="X80" i="93"/>
  <c r="Y80" i="93"/>
  <c r="X81" i="42"/>
  <c r="Y81" i="42"/>
  <c r="AJ74" i="87"/>
  <c r="AK74" i="87"/>
  <c r="AT74" i="87" s="1"/>
  <c r="AR79" i="30"/>
  <c r="AH78" i="47"/>
  <c r="AQ78" i="47" s="1"/>
  <c r="AN79" i="41"/>
  <c r="AI79" i="41"/>
  <c r="AK78" i="87"/>
  <c r="AT78" i="87" s="1"/>
  <c r="AJ78" i="87"/>
  <c r="AJ65" i="87"/>
  <c r="AK65" i="87"/>
  <c r="AT65" i="87" s="1"/>
  <c r="AJ59" i="87"/>
  <c r="AK59" i="87"/>
  <c r="AT59" i="87" s="1"/>
  <c r="AK53" i="87"/>
  <c r="AT53" i="87" s="1"/>
  <c r="AJ41" i="87"/>
  <c r="AK41" i="87"/>
  <c r="AT41" i="87" s="1"/>
  <c r="AK35" i="87"/>
  <c r="AT35" i="87" s="1"/>
  <c r="AJ29" i="87"/>
  <c r="AK29" i="87"/>
  <c r="AT29" i="87" s="1"/>
  <c r="AJ23" i="87"/>
  <c r="AK23" i="87"/>
  <c r="AT23" i="87" s="1"/>
  <c r="AJ17" i="87"/>
  <c r="AK17" i="87"/>
  <c r="AT17" i="87" s="1"/>
  <c r="AK11" i="87"/>
  <c r="AT11" i="87" s="1"/>
  <c r="AJ11" i="87"/>
  <c r="AK5" i="87"/>
  <c r="AT5" i="87" s="1"/>
  <c r="AK78" i="43"/>
  <c r="AT78" i="43" s="1"/>
  <c r="AJ78" i="43"/>
  <c r="AJ73" i="43"/>
  <c r="AK73" i="43"/>
  <c r="AT73" i="43" s="1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J37" i="43"/>
  <c r="AK37" i="43"/>
  <c r="AT37" i="43" s="1"/>
  <c r="AJ31" i="43"/>
  <c r="AK31" i="43"/>
  <c r="AT31" i="43" s="1"/>
  <c r="AJ25" i="43"/>
  <c r="AK25" i="43"/>
  <c r="AT25" i="43" s="1"/>
  <c r="AJ19" i="43"/>
  <c r="AK19" i="43"/>
  <c r="AT19" i="43" s="1"/>
  <c r="AK13" i="43"/>
  <c r="AT13" i="43" s="1"/>
  <c r="AJ7" i="43"/>
  <c r="AK7" i="43"/>
  <c r="AT7" i="43" s="1"/>
  <c r="Z81" i="37"/>
  <c r="AN79" i="93"/>
  <c r="X80" i="34"/>
  <c r="Y80" i="34"/>
  <c r="AE80" i="86"/>
  <c r="AF80" i="86"/>
  <c r="AO80" i="86" s="1"/>
  <c r="W81" i="86"/>
  <c r="AG80" i="86"/>
  <c r="AP80" i="86" s="1"/>
  <c r="AJ32" i="87"/>
  <c r="AK32" i="87"/>
  <c r="AT32" i="87" s="1"/>
  <c r="AI76" i="74"/>
  <c r="AN76" i="74"/>
  <c r="AG79" i="39"/>
  <c r="AP79" i="39" s="1"/>
  <c r="AP81" i="39" s="1"/>
  <c r="AE79" i="39"/>
  <c r="AF79" i="39"/>
  <c r="AO79" i="39" s="1"/>
  <c r="AO81" i="39" s="1"/>
  <c r="AX79" i="39"/>
  <c r="S79" i="39" s="1"/>
  <c r="AC79" i="39" s="1"/>
  <c r="AR79" i="81"/>
  <c r="AH81" i="77"/>
  <c r="AQ81" i="77" s="1"/>
  <c r="AH77" i="27"/>
  <c r="AQ77" i="27" s="1"/>
  <c r="AJ71" i="87"/>
  <c r="AK71" i="87"/>
  <c r="AT71" i="87" s="1"/>
  <c r="AR75" i="94"/>
  <c r="AG77" i="29"/>
  <c r="AP77" i="29" s="1"/>
  <c r="AF77" i="29"/>
  <c r="AO77" i="29" s="1"/>
  <c r="AE77" i="29"/>
  <c r="W78" i="29"/>
  <c r="AH80" i="30"/>
  <c r="AQ80" i="30" s="1"/>
  <c r="AL79" i="31"/>
  <c r="AU79" i="31" s="1"/>
  <c r="AR79" i="31"/>
  <c r="AR81" i="31" s="1"/>
  <c r="AN75" i="75"/>
  <c r="AI75" i="75"/>
  <c r="Z78" i="47"/>
  <c r="AJ70" i="87"/>
  <c r="AK70" i="87"/>
  <c r="AT70" i="87" s="1"/>
  <c r="AJ64" i="87"/>
  <c r="AK64" i="87"/>
  <c r="AT64" i="87" s="1"/>
  <c r="AJ58" i="87"/>
  <c r="AK58" i="87"/>
  <c r="AT58" i="87" s="1"/>
  <c r="AJ52" i="87"/>
  <c r="AK52" i="87"/>
  <c r="AT52" i="87" s="1"/>
  <c r="AK46" i="87"/>
  <c r="AT46" i="87" s="1"/>
  <c r="AJ40" i="87"/>
  <c r="AK40" i="87"/>
  <c r="AT40" i="87" s="1"/>
  <c r="AJ28" i="87"/>
  <c r="AK28" i="87"/>
  <c r="AT28" i="87" s="1"/>
  <c r="AJ22" i="87"/>
  <c r="AK22" i="87"/>
  <c r="AT22" i="87" s="1"/>
  <c r="AJ16" i="87"/>
  <c r="AK16" i="87"/>
  <c r="AT16" i="87" s="1"/>
  <c r="AJ10" i="87"/>
  <c r="AK10" i="87"/>
  <c r="AT10" i="87" s="1"/>
  <c r="AJ75" i="43"/>
  <c r="AK75" i="43"/>
  <c r="AT75" i="43" s="1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Y80" i="90"/>
  <c r="X80" i="90"/>
  <c r="AR80" i="37"/>
  <c r="Y81" i="73"/>
  <c r="X81" i="73"/>
  <c r="AS4" i="31"/>
  <c r="AS81" i="31" s="1"/>
  <c r="AL4" i="31"/>
  <c r="AU4" i="31" s="1"/>
  <c r="AI80" i="42"/>
  <c r="AN80" i="42"/>
  <c r="Y81" i="25"/>
  <c r="X81" i="25"/>
  <c r="AN79" i="43"/>
  <c r="AN81" i="43" s="1"/>
  <c r="AK47" i="87" l="1"/>
  <c r="AT47" i="87" s="1"/>
  <c r="AK28" i="43"/>
  <c r="AT28" i="43" s="1"/>
  <c r="AI80" i="25"/>
  <c r="AI78" i="78"/>
  <c r="AK55" i="87"/>
  <c r="AT55" i="87" s="1"/>
  <c r="AJ75" i="87"/>
  <c r="AS75" i="87" s="1"/>
  <c r="AJ46" i="87"/>
  <c r="AK38" i="87"/>
  <c r="AT38" i="87" s="1"/>
  <c r="AJ37" i="87"/>
  <c r="AE81" i="77"/>
  <c r="AU81" i="31"/>
  <c r="C11" i="31" s="1"/>
  <c r="AK76" i="87"/>
  <c r="AT76" i="87" s="1"/>
  <c r="AJ35" i="87"/>
  <c r="AJ53" i="87"/>
  <c r="AJ36" i="87"/>
  <c r="AJ54" i="87"/>
  <c r="AF81" i="77"/>
  <c r="AO81" i="77" s="1"/>
  <c r="AI79" i="43"/>
  <c r="AR79" i="43" s="1"/>
  <c r="AR81" i="43" s="1"/>
  <c r="AJ5" i="87"/>
  <c r="AJ14" i="43"/>
  <c r="AJ27" i="43"/>
  <c r="AJ43" i="87"/>
  <c r="Z81" i="73"/>
  <c r="AJ16" i="43"/>
  <c r="AS16" i="43" s="1"/>
  <c r="AJ13" i="43"/>
  <c r="AK34" i="87"/>
  <c r="AT34" i="87" s="1"/>
  <c r="AI79" i="93"/>
  <c r="Z81" i="42"/>
  <c r="AJ15" i="43"/>
  <c r="AS15" i="43" s="1"/>
  <c r="AK16" i="43"/>
  <c r="AT16" i="43" s="1"/>
  <c r="AJ6" i="87"/>
  <c r="AJ21" i="43"/>
  <c r="AK22" i="43"/>
  <c r="AT22" i="43" s="1"/>
  <c r="AX78" i="39"/>
  <c r="S78" i="39" s="1"/>
  <c r="AC78" i="39" s="1"/>
  <c r="AB79" i="39" s="1"/>
  <c r="AX68" i="39"/>
  <c r="S68" i="39" s="1"/>
  <c r="AC68" i="39" s="1"/>
  <c r="AB69" i="39" s="1"/>
  <c r="AK69" i="39" s="1"/>
  <c r="AT69" i="39" s="1"/>
  <c r="AX44" i="39"/>
  <c r="S44" i="39" s="1"/>
  <c r="AC44" i="39" s="1"/>
  <c r="AB45" i="39" s="1"/>
  <c r="AJ45" i="39" s="1"/>
  <c r="AX38" i="39"/>
  <c r="S38" i="39" s="1"/>
  <c r="AC38" i="39" s="1"/>
  <c r="AB39" i="39" s="1"/>
  <c r="AX32" i="39"/>
  <c r="S32" i="39" s="1"/>
  <c r="AC32" i="39" s="1"/>
  <c r="AB33" i="39" s="1"/>
  <c r="AX8" i="39"/>
  <c r="S8" i="39" s="1"/>
  <c r="AC8" i="39" s="1"/>
  <c r="AB9" i="39" s="1"/>
  <c r="AX62" i="39"/>
  <c r="S62" i="39" s="1"/>
  <c r="AC62" i="39" s="1"/>
  <c r="AB63" i="39" s="1"/>
  <c r="AX26" i="39"/>
  <c r="S26" i="39" s="1"/>
  <c r="AC26" i="39" s="1"/>
  <c r="AB27" i="39" s="1"/>
  <c r="AK27" i="39" s="1"/>
  <c r="AT27" i="39" s="1"/>
  <c r="AX56" i="39"/>
  <c r="S56" i="39" s="1"/>
  <c r="AC56" i="39" s="1"/>
  <c r="AB57" i="39" s="1"/>
  <c r="AJ57" i="39" s="1"/>
  <c r="AX20" i="39"/>
  <c r="S20" i="39" s="1"/>
  <c r="AC20" i="39" s="1"/>
  <c r="AB21" i="39" s="1"/>
  <c r="AX50" i="39"/>
  <c r="S50" i="39" s="1"/>
  <c r="AC50" i="39" s="1"/>
  <c r="AB51" i="39" s="1"/>
  <c r="AX14" i="39"/>
  <c r="S14" i="39" s="1"/>
  <c r="AC14" i="39" s="1"/>
  <c r="AB15" i="39" s="1"/>
  <c r="AJ6" i="43"/>
  <c r="AK5" i="39"/>
  <c r="AT5" i="39" s="1"/>
  <c r="AG81" i="73"/>
  <c r="AP81" i="73" s="1"/>
  <c r="AF81" i="73"/>
  <c r="AO81" i="73" s="1"/>
  <c r="AE81" i="73"/>
  <c r="W82" i="73"/>
  <c r="AJ12" i="43"/>
  <c r="AK12" i="43"/>
  <c r="AT12" i="43" s="1"/>
  <c r="AS36" i="43"/>
  <c r="AL36" i="43"/>
  <c r="AU36" i="43" s="1"/>
  <c r="AS54" i="43"/>
  <c r="AL54" i="43"/>
  <c r="AU54" i="43" s="1"/>
  <c r="AS72" i="43"/>
  <c r="AL72" i="43"/>
  <c r="AU72" i="43" s="1"/>
  <c r="AS16" i="87"/>
  <c r="AL16" i="87"/>
  <c r="AU16" i="87" s="1"/>
  <c r="AS34" i="87"/>
  <c r="AL34" i="87"/>
  <c r="AU34" i="87" s="1"/>
  <c r="AS52" i="87"/>
  <c r="AL52" i="87"/>
  <c r="AU52" i="87" s="1"/>
  <c r="AS70" i="87"/>
  <c r="AL70" i="87"/>
  <c r="AU70" i="87" s="1"/>
  <c r="AI80" i="86"/>
  <c r="AN80" i="86"/>
  <c r="AG81" i="37"/>
  <c r="AP81" i="37" s="1"/>
  <c r="AF81" i="37"/>
  <c r="AO81" i="37" s="1"/>
  <c r="AE81" i="37"/>
  <c r="W82" i="37"/>
  <c r="AS19" i="43"/>
  <c r="AL19" i="43"/>
  <c r="AU19" i="43" s="1"/>
  <c r="AS37" i="43"/>
  <c r="AL37" i="43"/>
  <c r="AU37" i="43" s="1"/>
  <c r="AS55" i="43"/>
  <c r="AL55" i="43"/>
  <c r="AU55" i="43" s="1"/>
  <c r="AS73" i="43"/>
  <c r="AL73" i="43"/>
  <c r="AU73" i="43" s="1"/>
  <c r="AS29" i="87"/>
  <c r="AL29" i="87"/>
  <c r="AU29" i="87" s="1"/>
  <c r="AS47" i="87"/>
  <c r="AL47" i="87"/>
  <c r="AU47" i="87" s="1"/>
  <c r="AS65" i="87"/>
  <c r="AL65" i="87"/>
  <c r="AU65" i="87" s="1"/>
  <c r="AH81" i="42"/>
  <c r="AQ81" i="42" s="1"/>
  <c r="AG80" i="81"/>
  <c r="AP80" i="81" s="1"/>
  <c r="AF80" i="81"/>
  <c r="AO80" i="81" s="1"/>
  <c r="W81" i="81"/>
  <c r="AE80" i="81"/>
  <c r="AN78" i="83"/>
  <c r="AI78" i="83"/>
  <c r="AX76" i="39"/>
  <c r="S76" i="39" s="1"/>
  <c r="AC76" i="39" s="1"/>
  <c r="AB77" i="39" s="1"/>
  <c r="AX69" i="39"/>
  <c r="S69" i="39" s="1"/>
  <c r="AC69" i="39" s="1"/>
  <c r="AB70" i="39" s="1"/>
  <c r="AX63" i="39"/>
  <c r="S63" i="39" s="1"/>
  <c r="AC63" i="39" s="1"/>
  <c r="AB64" i="39" s="1"/>
  <c r="AX57" i="39"/>
  <c r="S57" i="39" s="1"/>
  <c r="AC57" i="39" s="1"/>
  <c r="AB58" i="39" s="1"/>
  <c r="AX51" i="39"/>
  <c r="S51" i="39" s="1"/>
  <c r="AC51" i="39" s="1"/>
  <c r="AB52" i="39" s="1"/>
  <c r="AX45" i="39"/>
  <c r="S45" i="39" s="1"/>
  <c r="AC45" i="39" s="1"/>
  <c r="AB46" i="39" s="1"/>
  <c r="AX39" i="39"/>
  <c r="S39" i="39" s="1"/>
  <c r="AC39" i="39" s="1"/>
  <c r="AB40" i="39" s="1"/>
  <c r="AX33" i="39"/>
  <c r="S33" i="39" s="1"/>
  <c r="AC33" i="39" s="1"/>
  <c r="AB34" i="39" s="1"/>
  <c r="AX27" i="39"/>
  <c r="S27" i="39" s="1"/>
  <c r="AC27" i="39" s="1"/>
  <c r="AB28" i="39" s="1"/>
  <c r="AX21" i="39"/>
  <c r="S21" i="39" s="1"/>
  <c r="AC21" i="39" s="1"/>
  <c r="AB22" i="39" s="1"/>
  <c r="AX15" i="39"/>
  <c r="S15" i="39" s="1"/>
  <c r="AC15" i="39" s="1"/>
  <c r="AB16" i="39" s="1"/>
  <c r="AX9" i="39"/>
  <c r="S9" i="39" s="1"/>
  <c r="AC9" i="39" s="1"/>
  <c r="AB10" i="39" s="1"/>
  <c r="AX3" i="39"/>
  <c r="S3" i="39" s="1"/>
  <c r="AC3" i="39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H81" i="26"/>
  <c r="AQ81" i="26" s="1"/>
  <c r="AI80" i="85"/>
  <c r="AN80" i="85"/>
  <c r="AJ4" i="43"/>
  <c r="AK4" i="43"/>
  <c r="AT4" i="43" s="1"/>
  <c r="AS22" i="43"/>
  <c r="AL22" i="43"/>
  <c r="AU22" i="43" s="1"/>
  <c r="AS40" i="43"/>
  <c r="AL40" i="43"/>
  <c r="AU40" i="43" s="1"/>
  <c r="AS58" i="43"/>
  <c r="AL58" i="43"/>
  <c r="AU58" i="43" s="1"/>
  <c r="AS44" i="87"/>
  <c r="AL44" i="87"/>
  <c r="AU44" i="87" s="1"/>
  <c r="AH79" i="46"/>
  <c r="AQ79" i="46" s="1"/>
  <c r="AS29" i="43"/>
  <c r="AL29" i="43"/>
  <c r="AU29" i="43" s="1"/>
  <c r="AS47" i="43"/>
  <c r="AL47" i="43"/>
  <c r="AU47" i="43" s="1"/>
  <c r="AS65" i="43"/>
  <c r="AL65" i="43"/>
  <c r="AU65" i="43" s="1"/>
  <c r="AS3" i="87"/>
  <c r="AL3" i="87"/>
  <c r="AU3" i="87" s="1"/>
  <c r="AS21" i="87"/>
  <c r="AL21" i="87"/>
  <c r="AU21" i="87" s="1"/>
  <c r="AS39" i="87"/>
  <c r="AL39" i="87"/>
  <c r="AU39" i="87" s="1"/>
  <c r="AS57" i="87"/>
  <c r="AL57" i="87"/>
  <c r="AU57" i="87" s="1"/>
  <c r="X82" i="77"/>
  <c r="Y82" i="77"/>
  <c r="AR80" i="42"/>
  <c r="AS38" i="43"/>
  <c r="AL38" i="43"/>
  <c r="AU38" i="43" s="1"/>
  <c r="AS74" i="43"/>
  <c r="AL74" i="43"/>
  <c r="AU74" i="43" s="1"/>
  <c r="AS54" i="87"/>
  <c r="AL54" i="87"/>
  <c r="AU54" i="87" s="1"/>
  <c r="AS72" i="87"/>
  <c r="AL72" i="87"/>
  <c r="AU72" i="87" s="1"/>
  <c r="AH79" i="78"/>
  <c r="AQ79" i="78" s="1"/>
  <c r="AJ79" i="39"/>
  <c r="AS79" i="39" s="1"/>
  <c r="AK79" i="39"/>
  <c r="AT79" i="39" s="1"/>
  <c r="AK63" i="39"/>
  <c r="AT63" i="39" s="1"/>
  <c r="AJ51" i="39"/>
  <c r="AK51" i="39"/>
  <c r="AT51" i="39" s="1"/>
  <c r="AK45" i="39"/>
  <c r="AT45" i="39" s="1"/>
  <c r="AK39" i="39"/>
  <c r="AT39" i="39" s="1"/>
  <c r="AK33" i="39"/>
  <c r="AT33" i="39" s="1"/>
  <c r="AJ21" i="39"/>
  <c r="AK21" i="39"/>
  <c r="AT21" i="39" s="1"/>
  <c r="AJ15" i="39"/>
  <c r="AK15" i="39"/>
  <c r="AT15" i="39" s="1"/>
  <c r="AJ9" i="39"/>
  <c r="AK9" i="39"/>
  <c r="AT9" i="39" s="1"/>
  <c r="AS70" i="43"/>
  <c r="AL70" i="43"/>
  <c r="AU70" i="43" s="1"/>
  <c r="AS62" i="87"/>
  <c r="AL62" i="87"/>
  <c r="AU62" i="87" s="1"/>
  <c r="AH76" i="89"/>
  <c r="AQ76" i="89" s="1"/>
  <c r="W82" i="26"/>
  <c r="AG81" i="26"/>
  <c r="AP81" i="26" s="1"/>
  <c r="AF81" i="26"/>
  <c r="AO81" i="26" s="1"/>
  <c r="AE81" i="26"/>
  <c r="AH77" i="74"/>
  <c r="AQ77" i="74" s="1"/>
  <c r="AS20" i="87"/>
  <c r="AL20" i="87"/>
  <c r="AU20" i="87" s="1"/>
  <c r="AS10" i="43"/>
  <c r="AL10" i="43"/>
  <c r="AU10" i="43" s="1"/>
  <c r="AR80" i="25"/>
  <c r="AE79" i="46"/>
  <c r="W80" i="46"/>
  <c r="AG79" i="46"/>
  <c r="AP79" i="46" s="1"/>
  <c r="AF79" i="46"/>
  <c r="AO79" i="46" s="1"/>
  <c r="AJ11" i="43"/>
  <c r="AJ4" i="87"/>
  <c r="AK4" i="87"/>
  <c r="AT4" i="87" s="1"/>
  <c r="AS26" i="87"/>
  <c r="AL26" i="87"/>
  <c r="AU26" i="87" s="1"/>
  <c r="AS6" i="43"/>
  <c r="AL6" i="43"/>
  <c r="AU6" i="43" s="1"/>
  <c r="AI77" i="27"/>
  <c r="AN77" i="27"/>
  <c r="AJ18" i="43"/>
  <c r="AK18" i="43"/>
  <c r="AT18" i="43" s="1"/>
  <c r="AE81" i="42"/>
  <c r="W82" i="42"/>
  <c r="AF81" i="42"/>
  <c r="AO81" i="42" s="1"/>
  <c r="AG81" i="42"/>
  <c r="AP81" i="42" s="1"/>
  <c r="AS20" i="43"/>
  <c r="AL20" i="43"/>
  <c r="AU20" i="43" s="1"/>
  <c r="AS56" i="43"/>
  <c r="AL56" i="43"/>
  <c r="AU56" i="43" s="1"/>
  <c r="W81" i="41"/>
  <c r="AG80" i="41"/>
  <c r="AP80" i="41" s="1"/>
  <c r="AF80" i="41"/>
  <c r="AO80" i="41" s="1"/>
  <c r="AE80" i="41"/>
  <c r="AS60" i="43"/>
  <c r="AL60" i="43"/>
  <c r="AU60" i="43" s="1"/>
  <c r="AS40" i="87"/>
  <c r="AL40" i="87"/>
  <c r="AU40" i="87" s="1"/>
  <c r="AS76" i="87"/>
  <c r="AN79" i="39"/>
  <c r="AN81" i="39" s="1"/>
  <c r="AI79" i="39"/>
  <c r="AH80" i="34"/>
  <c r="AQ80" i="34" s="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17" i="87"/>
  <c r="AL17" i="87"/>
  <c r="AU17" i="87" s="1"/>
  <c r="AS35" i="87"/>
  <c r="AL35" i="87"/>
  <c r="AU35" i="87" s="1"/>
  <c r="AS53" i="87"/>
  <c r="AL53" i="87"/>
  <c r="AU53" i="87" s="1"/>
  <c r="AS38" i="87"/>
  <c r="AL38" i="87"/>
  <c r="AU38" i="87" s="1"/>
  <c r="AR78" i="46"/>
  <c r="AS18" i="87"/>
  <c r="AL18" i="87"/>
  <c r="AU18" i="87" s="1"/>
  <c r="Z79" i="78"/>
  <c r="Y79" i="83"/>
  <c r="X79" i="83"/>
  <c r="AX73" i="39"/>
  <c r="S73" i="39" s="1"/>
  <c r="AC73" i="39" s="1"/>
  <c r="AB74" i="39" s="1"/>
  <c r="AX67" i="39"/>
  <c r="S67" i="39" s="1"/>
  <c r="AC67" i="39" s="1"/>
  <c r="AB68" i="39" s="1"/>
  <c r="AX61" i="39"/>
  <c r="S61" i="39" s="1"/>
  <c r="AC61" i="39" s="1"/>
  <c r="AB62" i="39" s="1"/>
  <c r="AX55" i="39"/>
  <c r="S55" i="39" s="1"/>
  <c r="AC55" i="39" s="1"/>
  <c r="AB56" i="39" s="1"/>
  <c r="AX49" i="39"/>
  <c r="S49" i="39" s="1"/>
  <c r="AC49" i="39" s="1"/>
  <c r="AB50" i="39" s="1"/>
  <c r="AX43" i="39"/>
  <c r="S43" i="39" s="1"/>
  <c r="AC43" i="39" s="1"/>
  <c r="AB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L15" i="43"/>
  <c r="AU15" i="43" s="1"/>
  <c r="AS33" i="43"/>
  <c r="AL33" i="43"/>
  <c r="AU33" i="43" s="1"/>
  <c r="AS51" i="43"/>
  <c r="AL51" i="43"/>
  <c r="AU51" i="43" s="1"/>
  <c r="AS69" i="43"/>
  <c r="AL69" i="43"/>
  <c r="AU69" i="43" s="1"/>
  <c r="AS13" i="87"/>
  <c r="AL13" i="87"/>
  <c r="AU13" i="87" s="1"/>
  <c r="AS31" i="87"/>
  <c r="AL31" i="87"/>
  <c r="AU31" i="87" s="1"/>
  <c r="AS49" i="87"/>
  <c r="AL49" i="87"/>
  <c r="AU49" i="87" s="1"/>
  <c r="AS67" i="87"/>
  <c r="AL67" i="87"/>
  <c r="AU67" i="87" s="1"/>
  <c r="Z77" i="74"/>
  <c r="Y78" i="35"/>
  <c r="X78" i="35"/>
  <c r="AS28" i="43"/>
  <c r="AL28" i="43"/>
  <c r="AU28" i="43" s="1"/>
  <c r="AS46" i="43"/>
  <c r="AL46" i="43"/>
  <c r="AU46" i="43" s="1"/>
  <c r="AS76" i="43"/>
  <c r="AL76" i="43"/>
  <c r="AU76" i="43" s="1"/>
  <c r="AS27" i="87"/>
  <c r="AL27" i="87"/>
  <c r="AU27" i="87" s="1"/>
  <c r="AS45" i="87"/>
  <c r="AL45" i="87"/>
  <c r="AU45" i="87" s="1"/>
  <c r="AS63" i="87"/>
  <c r="AL63" i="87"/>
  <c r="AU63" i="87" s="1"/>
  <c r="AI81" i="77"/>
  <c r="AN81" i="77"/>
  <c r="AS36" i="87"/>
  <c r="AL36" i="87"/>
  <c r="AU36" i="87" s="1"/>
  <c r="AS71" i="87"/>
  <c r="AL71" i="87"/>
  <c r="AU71" i="87" s="1"/>
  <c r="Z80" i="34"/>
  <c r="AS5" i="87"/>
  <c r="AL5" i="87"/>
  <c r="AU5" i="87" s="1"/>
  <c r="AR79" i="41"/>
  <c r="AH80" i="93"/>
  <c r="AQ80" i="93" s="1"/>
  <c r="AS6" i="87"/>
  <c r="AL6" i="87"/>
  <c r="AU6" i="87" s="1"/>
  <c r="AS24" i="87"/>
  <c r="AL24" i="87"/>
  <c r="AU24" i="87" s="1"/>
  <c r="AS42" i="87"/>
  <c r="AL42" i="87"/>
  <c r="AU42" i="87" s="1"/>
  <c r="AS60" i="87"/>
  <c r="AL60" i="87"/>
  <c r="AU60" i="87" s="1"/>
  <c r="AH76" i="75"/>
  <c r="AQ76" i="75" s="1"/>
  <c r="AX75" i="39"/>
  <c r="S75" i="39" s="1"/>
  <c r="AC75" i="39" s="1"/>
  <c r="AB76" i="39" s="1"/>
  <c r="AX72" i="39"/>
  <c r="S72" i="39" s="1"/>
  <c r="AC72" i="39" s="1"/>
  <c r="AB73" i="39" s="1"/>
  <c r="AX66" i="39"/>
  <c r="S66" i="39" s="1"/>
  <c r="AC66" i="39" s="1"/>
  <c r="AB67" i="39" s="1"/>
  <c r="AX60" i="39"/>
  <c r="S60" i="39" s="1"/>
  <c r="AC60" i="39" s="1"/>
  <c r="AB61" i="39" s="1"/>
  <c r="AX54" i="39"/>
  <c r="S54" i="39" s="1"/>
  <c r="AC54" i="39" s="1"/>
  <c r="AB55" i="39" s="1"/>
  <c r="AX48" i="39"/>
  <c r="S48" i="39" s="1"/>
  <c r="AC48" i="39" s="1"/>
  <c r="AB49" i="39" s="1"/>
  <c r="AX42" i="39"/>
  <c r="S42" i="39" s="1"/>
  <c r="AC42" i="39" s="1"/>
  <c r="AB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S14" i="87"/>
  <c r="AL14" i="87"/>
  <c r="AU14" i="87" s="1"/>
  <c r="X81" i="30"/>
  <c r="Y81" i="30"/>
  <c r="AS77" i="43"/>
  <c r="AL77" i="43"/>
  <c r="AU77" i="43" s="1"/>
  <c r="Z76" i="89"/>
  <c r="AI79" i="82"/>
  <c r="AN79" i="82"/>
  <c r="AS56" i="87"/>
  <c r="AL56" i="87"/>
  <c r="AU56" i="87" s="1"/>
  <c r="AI77" i="35"/>
  <c r="AN77" i="35"/>
  <c r="AR79" i="90"/>
  <c r="AJ17" i="43"/>
  <c r="AS35" i="43"/>
  <c r="AL35" i="43"/>
  <c r="AU35" i="43" s="1"/>
  <c r="AS53" i="43"/>
  <c r="AL53" i="43"/>
  <c r="AU53" i="43" s="1"/>
  <c r="AS71" i="43"/>
  <c r="AL71" i="43"/>
  <c r="AU71" i="43" s="1"/>
  <c r="AS9" i="87"/>
  <c r="AL9" i="87"/>
  <c r="AU9" i="87" s="1"/>
  <c r="AR75" i="89"/>
  <c r="Y82" i="38"/>
  <c r="X82" i="38"/>
  <c r="AS32" i="87"/>
  <c r="AL32" i="87"/>
  <c r="AU32" i="87" s="1"/>
  <c r="AS78" i="43"/>
  <c r="AL78" i="43"/>
  <c r="AU78" i="43" s="1"/>
  <c r="AS78" i="87"/>
  <c r="AL78" i="87"/>
  <c r="AU78" i="87" s="1"/>
  <c r="AJ24" i="43"/>
  <c r="AK24" i="43"/>
  <c r="AT24" i="43" s="1"/>
  <c r="AS75" i="43"/>
  <c r="AL75" i="43"/>
  <c r="AU75" i="43" s="1"/>
  <c r="AS58" i="87"/>
  <c r="AL58" i="87"/>
  <c r="AU58" i="87" s="1"/>
  <c r="X78" i="29"/>
  <c r="Y78" i="29"/>
  <c r="AR78" i="78"/>
  <c r="AH81" i="73"/>
  <c r="AQ81" i="73" s="1"/>
  <c r="AS30" i="43"/>
  <c r="AL30" i="43"/>
  <c r="AU30" i="43" s="1"/>
  <c r="AS48" i="43"/>
  <c r="AL48" i="43"/>
  <c r="AU48" i="43" s="1"/>
  <c r="AS66" i="43"/>
  <c r="AL66" i="43"/>
  <c r="AU66" i="43" s="1"/>
  <c r="AS10" i="87"/>
  <c r="AL10" i="87"/>
  <c r="AU10" i="87" s="1"/>
  <c r="AS28" i="87"/>
  <c r="AL28" i="87"/>
  <c r="AU28" i="87" s="1"/>
  <c r="AS46" i="87"/>
  <c r="AL46" i="87"/>
  <c r="AU46" i="87" s="1"/>
  <c r="AS64" i="87"/>
  <c r="AL64" i="87"/>
  <c r="AU64" i="87" s="1"/>
  <c r="AR75" i="75"/>
  <c r="X81" i="86"/>
  <c r="Y81" i="86"/>
  <c r="AS13" i="43"/>
  <c r="AL13" i="43"/>
  <c r="AU13" i="43" s="1"/>
  <c r="AS31" i="43"/>
  <c r="AL31" i="43"/>
  <c r="AU31" i="43" s="1"/>
  <c r="AS49" i="43"/>
  <c r="AL49" i="43"/>
  <c r="AU49" i="43" s="1"/>
  <c r="AS67" i="43"/>
  <c r="AL67" i="43"/>
  <c r="AU67" i="43" s="1"/>
  <c r="AS23" i="87"/>
  <c r="AL23" i="87"/>
  <c r="AU23" i="87" s="1"/>
  <c r="AS41" i="87"/>
  <c r="AL41" i="87"/>
  <c r="AU41" i="87" s="1"/>
  <c r="AS59" i="87"/>
  <c r="AL59" i="87"/>
  <c r="AU59" i="87" s="1"/>
  <c r="AS74" i="87"/>
  <c r="AL74" i="87"/>
  <c r="AU74" i="87" s="1"/>
  <c r="Z80" i="93"/>
  <c r="AS8" i="43"/>
  <c r="AL8" i="43"/>
  <c r="AU8" i="43" s="1"/>
  <c r="AS26" i="43"/>
  <c r="AL26" i="43"/>
  <c r="AU26" i="43" s="1"/>
  <c r="AS44" i="43"/>
  <c r="AL44" i="43"/>
  <c r="AU44" i="43" s="1"/>
  <c r="AS62" i="43"/>
  <c r="AL62" i="43"/>
  <c r="AU62" i="43" s="1"/>
  <c r="AS77" i="87"/>
  <c r="AL77" i="87"/>
  <c r="AU77" i="87" s="1"/>
  <c r="AR80" i="26"/>
  <c r="AX77" i="39"/>
  <c r="S77" i="39" s="1"/>
  <c r="AC77" i="39" s="1"/>
  <c r="AB78" i="39" s="1"/>
  <c r="AX71" i="39"/>
  <c r="S71" i="39" s="1"/>
  <c r="AC71" i="39" s="1"/>
  <c r="AB72" i="39" s="1"/>
  <c r="AX65" i="39"/>
  <c r="S65" i="39" s="1"/>
  <c r="AC65" i="39" s="1"/>
  <c r="AB66" i="39" s="1"/>
  <c r="AX59" i="39"/>
  <c r="S59" i="39" s="1"/>
  <c r="AC59" i="39" s="1"/>
  <c r="AB60" i="39" s="1"/>
  <c r="AX53" i="39"/>
  <c r="S53" i="39" s="1"/>
  <c r="AC53" i="39" s="1"/>
  <c r="AB54" i="39" s="1"/>
  <c r="AX47" i="39"/>
  <c r="S47" i="39" s="1"/>
  <c r="AC47" i="39" s="1"/>
  <c r="AB48" i="39" s="1"/>
  <c r="AX41" i="39"/>
  <c r="S41" i="39" s="1"/>
  <c r="AC41" i="39" s="1"/>
  <c r="AB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X5" i="39"/>
  <c r="S5" i="39" s="1"/>
  <c r="AC5" i="39" s="1"/>
  <c r="AB6" i="39" s="1"/>
  <c r="AN80" i="30"/>
  <c r="AI80" i="30"/>
  <c r="AS21" i="43"/>
  <c r="AL21" i="43"/>
  <c r="AU21" i="43" s="1"/>
  <c r="AS39" i="43"/>
  <c r="AL39" i="43"/>
  <c r="AU39" i="43" s="1"/>
  <c r="AS57" i="43"/>
  <c r="AL57" i="43"/>
  <c r="AU57" i="4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F76" i="94"/>
  <c r="AO76" i="94" s="1"/>
  <c r="W77" i="94"/>
  <c r="AG76" i="94"/>
  <c r="AP76" i="94" s="1"/>
  <c r="AE76" i="94"/>
  <c r="AF80" i="33"/>
  <c r="AO80" i="33" s="1"/>
  <c r="AE80" i="33"/>
  <c r="W81" i="33"/>
  <c r="AG80" i="33"/>
  <c r="AP80" i="33" s="1"/>
  <c r="AS34" i="43"/>
  <c r="AL34" i="43"/>
  <c r="AU34" i="43" s="1"/>
  <c r="AS52" i="43"/>
  <c r="AL52" i="43"/>
  <c r="AU52" i="43" s="1"/>
  <c r="AS8" i="87"/>
  <c r="AL8" i="87"/>
  <c r="AU8" i="87" s="1"/>
  <c r="AR80" i="73"/>
  <c r="AJ23" i="43"/>
  <c r="AS41" i="43"/>
  <c r="AL41" i="43"/>
  <c r="AU41" i="43" s="1"/>
  <c r="AS59" i="43"/>
  <c r="AL59" i="43"/>
  <c r="AU59" i="43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42" i="43"/>
  <c r="AL42" i="43"/>
  <c r="AU42" i="43" s="1"/>
  <c r="AS22" i="87"/>
  <c r="AL22" i="87"/>
  <c r="AU22" i="87" s="1"/>
  <c r="AH81" i="25"/>
  <c r="AQ81" i="25" s="1"/>
  <c r="AH80" i="90"/>
  <c r="AQ80" i="90" s="1"/>
  <c r="W79" i="47"/>
  <c r="AG78" i="47"/>
  <c r="AP78" i="47" s="1"/>
  <c r="AF78" i="47"/>
  <c r="AO78" i="47" s="1"/>
  <c r="AE78" i="47"/>
  <c r="AN77" i="29"/>
  <c r="AI77" i="29"/>
  <c r="Z81" i="25"/>
  <c r="Z80" i="90"/>
  <c r="AR76" i="74"/>
  <c r="AR79" i="93"/>
  <c r="AS11" i="87"/>
  <c r="AL11" i="87"/>
  <c r="AU11" i="87" s="1"/>
  <c r="AG78" i="45"/>
  <c r="AP78" i="45" s="1"/>
  <c r="AF78" i="45"/>
  <c r="AO78" i="45" s="1"/>
  <c r="W79" i="45"/>
  <c r="AE78" i="45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12" i="87"/>
  <c r="AL12" i="87"/>
  <c r="AU12" i="87" s="1"/>
  <c r="AS30" i="87"/>
  <c r="AL30" i="87"/>
  <c r="AU30" i="87" s="1"/>
  <c r="AS48" i="87"/>
  <c r="AL48" i="87"/>
  <c r="AU48" i="87" s="1"/>
  <c r="AS66" i="87"/>
  <c r="AL66" i="87"/>
  <c r="AU66" i="87" s="1"/>
  <c r="AH80" i="41"/>
  <c r="AQ80" i="41" s="1"/>
  <c r="Z76" i="75"/>
  <c r="AI79" i="87"/>
  <c r="AN79" i="87"/>
  <c r="AN81" i="87" s="1"/>
  <c r="AX74" i="39"/>
  <c r="S74" i="39" s="1"/>
  <c r="AC74" i="39" s="1"/>
  <c r="AB75" i="39" s="1"/>
  <c r="AX70" i="39"/>
  <c r="S70" i="39" s="1"/>
  <c r="AC70" i="39" s="1"/>
  <c r="AB71" i="39" s="1"/>
  <c r="AX64" i="39"/>
  <c r="S64" i="39" s="1"/>
  <c r="AC64" i="39" s="1"/>
  <c r="AB65" i="39" s="1"/>
  <c r="AX58" i="39"/>
  <c r="S58" i="39" s="1"/>
  <c r="AC58" i="39" s="1"/>
  <c r="AB59" i="39" s="1"/>
  <c r="AX52" i="39"/>
  <c r="S52" i="39" s="1"/>
  <c r="AC52" i="39" s="1"/>
  <c r="AB53" i="39" s="1"/>
  <c r="AX46" i="39"/>
  <c r="S46" i="39" s="1"/>
  <c r="AC46" i="39" s="1"/>
  <c r="AB47" i="39" s="1"/>
  <c r="AX40" i="39"/>
  <c r="S40" i="39" s="1"/>
  <c r="AC40" i="39" s="1"/>
  <c r="AB41" i="39" s="1"/>
  <c r="AX34" i="39"/>
  <c r="S34" i="39" s="1"/>
  <c r="AC34" i="39" s="1"/>
  <c r="AB35" i="39" s="1"/>
  <c r="AX28" i="39"/>
  <c r="S28" i="39" s="1"/>
  <c r="AC28" i="39" s="1"/>
  <c r="AB29" i="39" s="1"/>
  <c r="AX22" i="39"/>
  <c r="S22" i="39" s="1"/>
  <c r="AC22" i="39" s="1"/>
  <c r="AB23" i="39" s="1"/>
  <c r="AX16" i="39"/>
  <c r="S16" i="39" s="1"/>
  <c r="AC16" i="39" s="1"/>
  <c r="AB17" i="39" s="1"/>
  <c r="AX10" i="39"/>
  <c r="S10" i="39" s="1"/>
  <c r="AC10" i="39" s="1"/>
  <c r="AB11" i="39" s="1"/>
  <c r="AS50" i="87"/>
  <c r="AL50" i="87"/>
  <c r="AU50" i="87" s="1"/>
  <c r="AK79" i="87"/>
  <c r="AT79" i="87" s="1"/>
  <c r="X80" i="82"/>
  <c r="Y80" i="82"/>
  <c r="Y81" i="85"/>
  <c r="X81" i="85"/>
  <c r="AS64" i="43"/>
  <c r="AL64" i="43"/>
  <c r="AU64" i="43" s="1"/>
  <c r="AS68" i="87"/>
  <c r="AL68" i="87"/>
  <c r="AU68" i="87" s="1"/>
  <c r="AR79" i="34"/>
  <c r="AS3" i="43"/>
  <c r="AL3" i="43"/>
  <c r="AU3" i="43" s="1"/>
  <c r="AS5" i="43"/>
  <c r="AL5" i="43"/>
  <c r="AU5" i="43" s="1"/>
  <c r="AN81" i="38"/>
  <c r="AI81" i="38"/>
  <c r="Y78" i="27"/>
  <c r="X78" i="27"/>
  <c r="AL76" i="87" l="1"/>
  <c r="AU76" i="87" s="1"/>
  <c r="AL79" i="43"/>
  <c r="AU79" i="43" s="1"/>
  <c r="AL75" i="87"/>
  <c r="AU75" i="87" s="1"/>
  <c r="AL16" i="43"/>
  <c r="AU16" i="43" s="1"/>
  <c r="AK57" i="39"/>
  <c r="AT57" i="39" s="1"/>
  <c r="Z80" i="82"/>
  <c r="AF80" i="82" s="1"/>
  <c r="AO80" i="82" s="1"/>
  <c r="AJ69" i="39"/>
  <c r="Z78" i="29"/>
  <c r="W79" i="29" s="1"/>
  <c r="Z81" i="30"/>
  <c r="AF81" i="30" s="1"/>
  <c r="AO81" i="30" s="1"/>
  <c r="Z78" i="27"/>
  <c r="AJ39" i="39"/>
  <c r="AL39" i="39" s="1"/>
  <c r="AU39" i="39" s="1"/>
  <c r="Z79" i="83"/>
  <c r="AX79" i="83" s="1"/>
  <c r="S79" i="83" s="1"/>
  <c r="AC79" i="83" s="1"/>
  <c r="Z81" i="86"/>
  <c r="AG81" i="86"/>
  <c r="AP81" i="86" s="1"/>
  <c r="AF81" i="86"/>
  <c r="AO81" i="86" s="1"/>
  <c r="W82" i="86"/>
  <c r="AE81" i="86"/>
  <c r="AE78" i="29"/>
  <c r="W82" i="30"/>
  <c r="AG81" i="30"/>
  <c r="AP81" i="30" s="1"/>
  <c r="AH80" i="82"/>
  <c r="AQ80" i="82" s="1"/>
  <c r="AJ17" i="39"/>
  <c r="AK17" i="39"/>
  <c r="AT17" i="39" s="1"/>
  <c r="AJ53" i="39"/>
  <c r="AK53" i="39"/>
  <c r="AT53" i="39" s="1"/>
  <c r="AL79" i="87"/>
  <c r="AU79" i="87" s="1"/>
  <c r="AR79" i="87"/>
  <c r="AR81" i="87" s="1"/>
  <c r="AN78" i="45"/>
  <c r="AI78" i="45"/>
  <c r="AR77" i="29"/>
  <c r="X79" i="47"/>
  <c r="Y79" i="47"/>
  <c r="AJ18" i="39"/>
  <c r="AK18" i="39"/>
  <c r="AT18" i="39" s="1"/>
  <c r="AJ54" i="39"/>
  <c r="AK54" i="39"/>
  <c r="AT54" i="39" s="1"/>
  <c r="AR79" i="82"/>
  <c r="AJ25" i="39"/>
  <c r="AK25" i="39"/>
  <c r="AT25" i="39" s="1"/>
  <c r="AJ61" i="39"/>
  <c r="AK61" i="39"/>
  <c r="AT61" i="39" s="1"/>
  <c r="AE77" i="74"/>
  <c r="W78" i="74"/>
  <c r="AF77" i="74"/>
  <c r="AO77" i="74" s="1"/>
  <c r="AG77" i="74"/>
  <c r="AP77" i="74" s="1"/>
  <c r="AJ14" i="39"/>
  <c r="AK14" i="39"/>
  <c r="AT14" i="39" s="1"/>
  <c r="AJ50" i="39"/>
  <c r="AK50" i="39"/>
  <c r="AT50" i="39" s="1"/>
  <c r="X81" i="41"/>
  <c r="Y81" i="41"/>
  <c r="AT81" i="87"/>
  <c r="X80" i="46"/>
  <c r="Y80" i="46"/>
  <c r="AS15" i="39"/>
  <c r="AL15" i="39"/>
  <c r="AU15" i="39" s="1"/>
  <c r="AJ33" i="39"/>
  <c r="AS51" i="39"/>
  <c r="AL51" i="39"/>
  <c r="AU51" i="39" s="1"/>
  <c r="AS69" i="39"/>
  <c r="AL69" i="39"/>
  <c r="AU69" i="39" s="1"/>
  <c r="AJ22" i="39"/>
  <c r="AK22" i="39"/>
  <c r="AT22" i="39" s="1"/>
  <c r="AJ58" i="39"/>
  <c r="AK58" i="39"/>
  <c r="AT58" i="39" s="1"/>
  <c r="AN80" i="81"/>
  <c r="AI80" i="81"/>
  <c r="X82" i="37"/>
  <c r="Y82" i="37"/>
  <c r="AR80" i="86"/>
  <c r="Y82" i="73"/>
  <c r="X82" i="73"/>
  <c r="AJ20" i="39"/>
  <c r="AK20" i="39"/>
  <c r="AT20" i="39" s="1"/>
  <c r="AR77" i="27"/>
  <c r="AI79" i="46"/>
  <c r="AN79" i="46"/>
  <c r="AI81" i="26"/>
  <c r="AN81" i="26"/>
  <c r="AH82" i="77"/>
  <c r="AQ82" i="77" s="1"/>
  <c r="AJ28" i="39"/>
  <c r="AK28" i="39"/>
  <c r="AT28" i="39" s="1"/>
  <c r="AJ64" i="39"/>
  <c r="AK64" i="39"/>
  <c r="AT64" i="39" s="1"/>
  <c r="Y81" i="81"/>
  <c r="X81" i="81"/>
  <c r="AN81" i="73"/>
  <c r="AI81" i="73"/>
  <c r="AJ23" i="39"/>
  <c r="AK23" i="39"/>
  <c r="AT23" i="39" s="1"/>
  <c r="AS4" i="87"/>
  <c r="AS81" i="87" s="1"/>
  <c r="AL4" i="87"/>
  <c r="AU4" i="87" s="1"/>
  <c r="AR81" i="38"/>
  <c r="AH81" i="85"/>
  <c r="AQ81" i="85" s="1"/>
  <c r="AJ29" i="39"/>
  <c r="AK29" i="39"/>
  <c r="AT29" i="39" s="1"/>
  <c r="AJ65" i="39"/>
  <c r="AK65" i="39"/>
  <c r="AT65" i="39" s="1"/>
  <c r="AI78" i="47"/>
  <c r="AN78" i="47"/>
  <c r="AN76" i="94"/>
  <c r="AI76" i="94"/>
  <c r="AR80" i="30"/>
  <c r="AJ30" i="39"/>
  <c r="AK30" i="39"/>
  <c r="AT30" i="39" s="1"/>
  <c r="AJ66" i="39"/>
  <c r="AK66" i="39"/>
  <c r="AT66" i="39" s="1"/>
  <c r="AS24" i="43"/>
  <c r="AL24" i="43"/>
  <c r="AU24" i="43" s="1"/>
  <c r="AR77" i="35"/>
  <c r="AJ37" i="39"/>
  <c r="AK37" i="39"/>
  <c r="AT37" i="39" s="1"/>
  <c r="AJ73" i="39"/>
  <c r="AK73" i="39"/>
  <c r="AT73" i="39" s="1"/>
  <c r="AE80" i="34"/>
  <c r="W81" i="34"/>
  <c r="AG80" i="34"/>
  <c r="AP80" i="34" s="1"/>
  <c r="AF80" i="34"/>
  <c r="AO80" i="34" s="1"/>
  <c r="AR81" i="77"/>
  <c r="AJ26" i="39"/>
  <c r="AK26" i="39"/>
  <c r="AT26" i="39" s="1"/>
  <c r="AJ62" i="39"/>
  <c r="AK62" i="39"/>
  <c r="AT62" i="39" s="1"/>
  <c r="W80" i="78"/>
  <c r="AG79" i="78"/>
  <c r="AP79" i="78" s="1"/>
  <c r="AE79" i="78"/>
  <c r="AF79" i="78"/>
  <c r="AO79" i="78" s="1"/>
  <c r="AI80" i="41"/>
  <c r="AN80" i="41"/>
  <c r="X82" i="42"/>
  <c r="Y82" i="42"/>
  <c r="AS11" i="43"/>
  <c r="AL11" i="43"/>
  <c r="AU11" i="43" s="1"/>
  <c r="AS21" i="39"/>
  <c r="AL21" i="39"/>
  <c r="AU21" i="39" s="1"/>
  <c r="AS39" i="39"/>
  <c r="AS57" i="39"/>
  <c r="AL57" i="39"/>
  <c r="AU57" i="39" s="1"/>
  <c r="Z82" i="77"/>
  <c r="AT81" i="43"/>
  <c r="AJ34" i="39"/>
  <c r="AK34" i="39"/>
  <c r="AT34" i="39" s="1"/>
  <c r="AJ70" i="39"/>
  <c r="AK70" i="39"/>
  <c r="AT70" i="39" s="1"/>
  <c r="AN81" i="37"/>
  <c r="AI81" i="37"/>
  <c r="AJ59" i="39"/>
  <c r="AK59" i="39"/>
  <c r="AT59" i="39" s="1"/>
  <c r="X79" i="45"/>
  <c r="Y79" i="45"/>
  <c r="AJ60" i="39"/>
  <c r="AK60" i="39"/>
  <c r="AT60" i="39" s="1"/>
  <c r="AH78" i="29"/>
  <c r="AQ78" i="29" s="1"/>
  <c r="AF76" i="89"/>
  <c r="AO76" i="89" s="1"/>
  <c r="AE76" i="89"/>
  <c r="AG76" i="89"/>
  <c r="AP76" i="89" s="1"/>
  <c r="W77" i="89"/>
  <c r="AJ67" i="39"/>
  <c r="AK67" i="39"/>
  <c r="AT67" i="39" s="1"/>
  <c r="AJ56" i="39"/>
  <c r="AK56" i="39"/>
  <c r="AT56" i="39" s="1"/>
  <c r="AJ71" i="39"/>
  <c r="AK71" i="39"/>
  <c r="AT71" i="39" s="1"/>
  <c r="AS23" i="43"/>
  <c r="AL23" i="43"/>
  <c r="AU23" i="43" s="1"/>
  <c r="Y81" i="33"/>
  <c r="X81" i="33"/>
  <c r="AJ72" i="39"/>
  <c r="AK72" i="39"/>
  <c r="AT72" i="39" s="1"/>
  <c r="AH82" i="38"/>
  <c r="AQ82" i="38" s="1"/>
  <c r="AJ7" i="39"/>
  <c r="AK7" i="39"/>
  <c r="AT7" i="39" s="1"/>
  <c r="AJ43" i="39"/>
  <c r="AK43" i="39"/>
  <c r="AT43" i="39" s="1"/>
  <c r="AJ76" i="39"/>
  <c r="AK76" i="39"/>
  <c r="AT76" i="39" s="1"/>
  <c r="AH78" i="35"/>
  <c r="AQ78" i="35" s="1"/>
  <c r="AJ32" i="39"/>
  <c r="AK32" i="39"/>
  <c r="AT32" i="39" s="1"/>
  <c r="AJ68" i="39"/>
  <c r="AK68" i="39"/>
  <c r="AT68" i="39" s="1"/>
  <c r="AI81" i="42"/>
  <c r="AN81" i="42"/>
  <c r="AS4" i="43"/>
  <c r="AL4" i="43"/>
  <c r="AU4" i="43" s="1"/>
  <c r="AB4" i="39"/>
  <c r="AJ3" i="39"/>
  <c r="AJ40" i="39"/>
  <c r="AK40" i="39"/>
  <c r="AT40" i="39" s="1"/>
  <c r="AJ77" i="39"/>
  <c r="AK77" i="39"/>
  <c r="AT77" i="39" s="1"/>
  <c r="W77" i="75"/>
  <c r="AG76" i="75"/>
  <c r="AP76" i="75" s="1"/>
  <c r="AF76" i="75"/>
  <c r="AO76" i="75" s="1"/>
  <c r="AE76" i="75"/>
  <c r="AJ24" i="39"/>
  <c r="AK24" i="39"/>
  <c r="AT24" i="39" s="1"/>
  <c r="AJ31" i="39"/>
  <c r="AK31" i="39"/>
  <c r="AT31" i="39" s="1"/>
  <c r="AJ35" i="39"/>
  <c r="AK35" i="39"/>
  <c r="AT35" i="39" s="1"/>
  <c r="AJ36" i="39"/>
  <c r="AK36" i="39"/>
  <c r="AT36" i="39" s="1"/>
  <c r="Z81" i="85"/>
  <c r="AJ41" i="39"/>
  <c r="AK41" i="39"/>
  <c r="AT41" i="39" s="1"/>
  <c r="AJ75" i="39"/>
  <c r="AK75" i="39"/>
  <c r="AT75" i="39" s="1"/>
  <c r="AF80" i="90"/>
  <c r="AO80" i="90" s="1"/>
  <c r="AG80" i="90"/>
  <c r="AP80" i="90" s="1"/>
  <c r="AE80" i="90"/>
  <c r="W81" i="90"/>
  <c r="X77" i="94"/>
  <c r="Y77" i="94"/>
  <c r="AJ6" i="39"/>
  <c r="AK6" i="39"/>
  <c r="AT6" i="39" s="1"/>
  <c r="AJ42" i="39"/>
  <c r="AK42" i="39"/>
  <c r="AT42" i="39" s="1"/>
  <c r="AJ78" i="39"/>
  <c r="AK78" i="39"/>
  <c r="AT78" i="39" s="1"/>
  <c r="AS17" i="43"/>
  <c r="AL17" i="43"/>
  <c r="AU17" i="43" s="1"/>
  <c r="AJ13" i="39"/>
  <c r="AK13" i="39"/>
  <c r="AT13" i="39" s="1"/>
  <c r="AJ49" i="39"/>
  <c r="AK49" i="39"/>
  <c r="AT49" i="39" s="1"/>
  <c r="AJ38" i="39"/>
  <c r="AK38" i="39"/>
  <c r="AT38" i="39" s="1"/>
  <c r="AJ74" i="39"/>
  <c r="AK74" i="39"/>
  <c r="AT74" i="39" s="1"/>
  <c r="AR79" i="39"/>
  <c r="AR81" i="39" s="1"/>
  <c r="AL79" i="39"/>
  <c r="AU79" i="39" s="1"/>
  <c r="AS9" i="39"/>
  <c r="AL9" i="39"/>
  <c r="AU9" i="39" s="1"/>
  <c r="AJ27" i="39"/>
  <c r="AS45" i="39"/>
  <c r="AL45" i="39"/>
  <c r="AU45" i="39" s="1"/>
  <c r="AJ63" i="39"/>
  <c r="AJ10" i="39"/>
  <c r="AK10" i="39"/>
  <c r="AT10" i="39" s="1"/>
  <c r="AJ46" i="39"/>
  <c r="AK46" i="39"/>
  <c r="AT46" i="39" s="1"/>
  <c r="AR78" i="83"/>
  <c r="AS12" i="43"/>
  <c r="AL12" i="43"/>
  <c r="AU12" i="43" s="1"/>
  <c r="AE78" i="27"/>
  <c r="W79" i="27"/>
  <c r="AG78" i="27"/>
  <c r="AP78" i="27" s="1"/>
  <c r="AF78" i="27"/>
  <c r="AO78" i="27" s="1"/>
  <c r="AH78" i="27"/>
  <c r="AQ78" i="27" s="1"/>
  <c r="AJ11" i="39"/>
  <c r="AK11" i="39"/>
  <c r="AT11" i="39" s="1"/>
  <c r="AJ47" i="39"/>
  <c r="AK47" i="39"/>
  <c r="AT47" i="39" s="1"/>
  <c r="W82" i="25"/>
  <c r="AG81" i="25"/>
  <c r="AP81" i="25" s="1"/>
  <c r="AF81" i="25"/>
  <c r="AO81" i="25" s="1"/>
  <c r="AE81" i="25"/>
  <c r="AN80" i="33"/>
  <c r="AI80" i="33"/>
  <c r="AJ12" i="39"/>
  <c r="AK12" i="39"/>
  <c r="AT12" i="39" s="1"/>
  <c r="AJ48" i="39"/>
  <c r="AK48" i="39"/>
  <c r="AT48" i="39" s="1"/>
  <c r="AG80" i="93"/>
  <c r="AP80" i="93" s="1"/>
  <c r="AF80" i="93"/>
  <c r="AO80" i="93" s="1"/>
  <c r="AE80" i="93"/>
  <c r="W81" i="93"/>
  <c r="AH81" i="86"/>
  <c r="AQ81" i="86" s="1"/>
  <c r="Z82" i="38"/>
  <c r="AH81" i="30"/>
  <c r="AQ81" i="30" s="1"/>
  <c r="AJ19" i="39"/>
  <c r="AK19" i="39"/>
  <c r="AT19" i="39" s="1"/>
  <c r="AJ55" i="39"/>
  <c r="AK55" i="39"/>
  <c r="AT55" i="39" s="1"/>
  <c r="Z78" i="35"/>
  <c r="AJ8" i="39"/>
  <c r="AK8" i="39"/>
  <c r="AT8" i="39" s="1"/>
  <c r="AJ44" i="39"/>
  <c r="AK44" i="39"/>
  <c r="AT44" i="39" s="1"/>
  <c r="AH79" i="83"/>
  <c r="AQ79" i="83" s="1"/>
  <c r="AQ81" i="83" s="1"/>
  <c r="AZ3" i="83"/>
  <c r="AX4" i="83" s="1"/>
  <c r="S4" i="83" s="1"/>
  <c r="AC4" i="83" s="1"/>
  <c r="AB5" i="83" s="1"/>
  <c r="AS18" i="43"/>
  <c r="AL18" i="43"/>
  <c r="AU18" i="43" s="1"/>
  <c r="Y82" i="26"/>
  <c r="X82" i="26"/>
  <c r="AR80" i="85"/>
  <c r="AJ16" i="39"/>
  <c r="AK16" i="39"/>
  <c r="AT16" i="39" s="1"/>
  <c r="AJ52" i="39"/>
  <c r="AK52" i="39"/>
  <c r="AT52" i="39" s="1"/>
  <c r="AJ5" i="39"/>
  <c r="AG80" i="82" l="1"/>
  <c r="AP80" i="82" s="1"/>
  <c r="AF79" i="83"/>
  <c r="AO79" i="83" s="1"/>
  <c r="AO81" i="83" s="1"/>
  <c r="W81" i="82"/>
  <c r="AG79" i="83"/>
  <c r="AP79" i="83" s="1"/>
  <c r="AP81" i="83" s="1"/>
  <c r="AE80" i="82"/>
  <c r="AE79" i="83"/>
  <c r="AN79" i="83" s="1"/>
  <c r="AN81" i="83" s="1"/>
  <c r="AF78" i="29"/>
  <c r="AO78" i="29" s="1"/>
  <c r="AU81" i="87"/>
  <c r="C11" i="87" s="1"/>
  <c r="F40" i="97" s="1"/>
  <c r="AE81" i="30"/>
  <c r="AG78" i="29"/>
  <c r="AP78" i="29" s="1"/>
  <c r="Z79" i="47"/>
  <c r="AX20" i="83"/>
  <c r="S20" i="83" s="1"/>
  <c r="AC20" i="83" s="1"/>
  <c r="AB21" i="83" s="1"/>
  <c r="Z82" i="73"/>
  <c r="Z81" i="81"/>
  <c r="Z81" i="33"/>
  <c r="AF81" i="33" s="1"/>
  <c r="AO81" i="33" s="1"/>
  <c r="Z82" i="37"/>
  <c r="AG82" i="37" s="1"/>
  <c r="AP82" i="37" s="1"/>
  <c r="AS81" i="43"/>
  <c r="AX56" i="83"/>
  <c r="S56" i="83" s="1"/>
  <c r="AC56" i="83" s="1"/>
  <c r="AB57" i="83" s="1"/>
  <c r="AK57" i="83" s="1"/>
  <c r="AT57" i="83" s="1"/>
  <c r="AX44" i="83"/>
  <c r="S44" i="83" s="1"/>
  <c r="AC44" i="83" s="1"/>
  <c r="AB45" i="83" s="1"/>
  <c r="AX75" i="83"/>
  <c r="S75" i="83" s="1"/>
  <c r="AC75" i="83" s="1"/>
  <c r="AB76" i="83" s="1"/>
  <c r="AX68" i="83"/>
  <c r="S68" i="83" s="1"/>
  <c r="AC68" i="83" s="1"/>
  <c r="AB69" i="83" s="1"/>
  <c r="AK69" i="83" s="1"/>
  <c r="AT69" i="83" s="1"/>
  <c r="AX32" i="83"/>
  <c r="S32" i="83" s="1"/>
  <c r="AC32" i="83" s="1"/>
  <c r="AB33" i="83" s="1"/>
  <c r="AX50" i="83"/>
  <c r="S50" i="83" s="1"/>
  <c r="AC50" i="83" s="1"/>
  <c r="AB51" i="83" s="1"/>
  <c r="AX38" i="83"/>
  <c r="S38" i="83" s="1"/>
  <c r="AC38" i="83" s="1"/>
  <c r="AB39" i="83" s="1"/>
  <c r="AK39" i="83" s="1"/>
  <c r="AT39" i="83" s="1"/>
  <c r="AX62" i="83"/>
  <c r="S62" i="83" s="1"/>
  <c r="AC62" i="83" s="1"/>
  <c r="AB63" i="83" s="1"/>
  <c r="AX26" i="83"/>
  <c r="S26" i="83" s="1"/>
  <c r="AC26" i="83" s="1"/>
  <c r="AB27" i="83" s="1"/>
  <c r="AU81" i="43"/>
  <c r="C11" i="43" s="1"/>
  <c r="W83" i="37"/>
  <c r="AF82" i="37"/>
  <c r="AO82" i="37" s="1"/>
  <c r="AE82" i="37"/>
  <c r="AK5" i="83"/>
  <c r="AT5" i="83" s="1"/>
  <c r="AK76" i="83"/>
  <c r="AT76" i="83" s="1"/>
  <c r="AX8" i="83"/>
  <c r="S8" i="83" s="1"/>
  <c r="AC8" i="83" s="1"/>
  <c r="AB9" i="83" s="1"/>
  <c r="AG78" i="35"/>
  <c r="AP78" i="35" s="1"/>
  <c r="AE78" i="35"/>
  <c r="W79" i="35"/>
  <c r="AF78" i="35"/>
  <c r="AO78" i="35" s="1"/>
  <c r="AN80" i="93"/>
  <c r="AI80" i="93"/>
  <c r="AS12" i="39"/>
  <c r="AL12" i="39"/>
  <c r="AU12" i="39" s="1"/>
  <c r="AS63" i="39"/>
  <c r="AL63" i="39"/>
  <c r="AU63" i="39" s="1"/>
  <c r="AG81" i="85"/>
  <c r="AP81" i="85" s="1"/>
  <c r="AF81" i="85"/>
  <c r="AO81" i="85" s="1"/>
  <c r="AE81" i="85"/>
  <c r="W82" i="85"/>
  <c r="AS31" i="39"/>
  <c r="AL31" i="39"/>
  <c r="AU31" i="39" s="1"/>
  <c r="AS3" i="39"/>
  <c r="AL3" i="39"/>
  <c r="AU3" i="39" s="1"/>
  <c r="AS43" i="39"/>
  <c r="AL43" i="39"/>
  <c r="AU43" i="39" s="1"/>
  <c r="AE81" i="33"/>
  <c r="AS56" i="39"/>
  <c r="AL56" i="39"/>
  <c r="AU56" i="39" s="1"/>
  <c r="AN76" i="89"/>
  <c r="AI76" i="89"/>
  <c r="AI79" i="78"/>
  <c r="AN79" i="78"/>
  <c r="AS37" i="39"/>
  <c r="AL37" i="39"/>
  <c r="AU37" i="39" s="1"/>
  <c r="AS66" i="39"/>
  <c r="AL66" i="39"/>
  <c r="AU66" i="39" s="1"/>
  <c r="AS29" i="39"/>
  <c r="AL29" i="39"/>
  <c r="AU29" i="39" s="1"/>
  <c r="AR81" i="73"/>
  <c r="AS64" i="39"/>
  <c r="AL64" i="39"/>
  <c r="AU64" i="39" s="1"/>
  <c r="AH81" i="41"/>
  <c r="AQ81" i="41" s="1"/>
  <c r="AS61" i="39"/>
  <c r="AL61" i="39"/>
  <c r="AU61" i="39" s="1"/>
  <c r="AS54" i="39"/>
  <c r="AL54" i="39"/>
  <c r="AU54" i="39" s="1"/>
  <c r="Y81" i="82"/>
  <c r="X81" i="82"/>
  <c r="X79" i="29"/>
  <c r="Y79" i="29"/>
  <c r="AK63" i="83"/>
  <c r="AT63" i="83" s="1"/>
  <c r="AK33" i="83"/>
  <c r="AT33" i="83" s="1"/>
  <c r="AS5" i="39"/>
  <c r="AL5" i="39"/>
  <c r="AU5" i="39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R80" i="33"/>
  <c r="Y82" i="25"/>
  <c r="X82" i="25"/>
  <c r="AS49" i="39"/>
  <c r="AL49" i="39"/>
  <c r="AU49" i="39" s="1"/>
  <c r="AS78" i="39"/>
  <c r="AL78" i="39"/>
  <c r="AU78" i="39" s="1"/>
  <c r="AH77" i="94"/>
  <c r="AQ77" i="94" s="1"/>
  <c r="Y77" i="75"/>
  <c r="X77" i="75"/>
  <c r="AJ4" i="39"/>
  <c r="AK4" i="39"/>
  <c r="AT4" i="39" s="1"/>
  <c r="AT81" i="39" s="1"/>
  <c r="AS68" i="39"/>
  <c r="AL68" i="39"/>
  <c r="AU68" i="39" s="1"/>
  <c r="AS59" i="39"/>
  <c r="AL59" i="39"/>
  <c r="AU59" i="39" s="1"/>
  <c r="AS34" i="39"/>
  <c r="AL34" i="39"/>
  <c r="AU34" i="39" s="1"/>
  <c r="AH82" i="42"/>
  <c r="AQ82" i="42" s="1"/>
  <c r="AS26" i="39"/>
  <c r="AL26" i="39"/>
  <c r="AU26" i="39" s="1"/>
  <c r="X81" i="34"/>
  <c r="Y81" i="34"/>
  <c r="AS20" i="39"/>
  <c r="AL20" i="39"/>
  <c r="AU20" i="39" s="1"/>
  <c r="Z81" i="41"/>
  <c r="AS53" i="39"/>
  <c r="AL53" i="39"/>
  <c r="AU53" i="39" s="1"/>
  <c r="X82" i="30"/>
  <c r="Y82" i="30"/>
  <c r="AK21" i="83"/>
  <c r="AT21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S55" i="39"/>
  <c r="AL55" i="39"/>
  <c r="AU55" i="39" s="1"/>
  <c r="X79" i="27"/>
  <c r="Y79" i="27"/>
  <c r="Z77" i="94"/>
  <c r="AS36" i="39"/>
  <c r="AL36" i="39"/>
  <c r="AU36" i="39" s="1"/>
  <c r="AS24" i="39"/>
  <c r="AL24" i="39"/>
  <c r="AU24" i="39" s="1"/>
  <c r="AS7" i="39"/>
  <c r="AL7" i="39"/>
  <c r="AU7" i="39" s="1"/>
  <c r="AS67" i="39"/>
  <c r="AL67" i="39"/>
  <c r="AU67" i="39" s="1"/>
  <c r="AS60" i="39"/>
  <c r="AL60" i="39"/>
  <c r="AU60" i="39" s="1"/>
  <c r="AR81" i="37"/>
  <c r="Z82" i="42"/>
  <c r="AN80" i="34"/>
  <c r="AI80" i="34"/>
  <c r="AS30" i="39"/>
  <c r="AL30" i="39"/>
  <c r="AU30" i="39" s="1"/>
  <c r="AR78" i="47"/>
  <c r="AH81" i="81"/>
  <c r="AQ81" i="81" s="1"/>
  <c r="AS28" i="39"/>
  <c r="AL28" i="39"/>
  <c r="AU28" i="39" s="1"/>
  <c r="AS58" i="39"/>
  <c r="AL58" i="39"/>
  <c r="AU58" i="39" s="1"/>
  <c r="AH80" i="46"/>
  <c r="AQ80" i="46" s="1"/>
  <c r="AS25" i="39"/>
  <c r="AL25" i="39"/>
  <c r="AU25" i="39" s="1"/>
  <c r="AS18" i="39"/>
  <c r="AL18" i="39"/>
  <c r="AU18" i="39" s="1"/>
  <c r="AR78" i="45"/>
  <c r="AN80" i="82"/>
  <c r="AI80" i="82"/>
  <c r="AN81" i="86"/>
  <c r="AI81" i="86"/>
  <c r="AK27" i="83"/>
  <c r="AT27" i="83" s="1"/>
  <c r="AS52" i="39"/>
  <c r="AL52" i="39"/>
  <c r="AU52" i="39" s="1"/>
  <c r="AH82" i="26"/>
  <c r="AQ82" i="26" s="1"/>
  <c r="AX77" i="83"/>
  <c r="S77" i="83" s="1"/>
  <c r="AC77" i="83" s="1"/>
  <c r="AB78" i="83" s="1"/>
  <c r="AX71" i="83"/>
  <c r="S71" i="83" s="1"/>
  <c r="AC71" i="83" s="1"/>
  <c r="AB72" i="83" s="1"/>
  <c r="AX65" i="83"/>
  <c r="S65" i="83" s="1"/>
  <c r="AC65" i="83" s="1"/>
  <c r="AB66" i="83" s="1"/>
  <c r="AX59" i="83"/>
  <c r="S59" i="83" s="1"/>
  <c r="AC59" i="83" s="1"/>
  <c r="AB60" i="83" s="1"/>
  <c r="AX53" i="83"/>
  <c r="S53" i="83" s="1"/>
  <c r="AC53" i="83" s="1"/>
  <c r="AB54" i="83" s="1"/>
  <c r="AX47" i="83"/>
  <c r="S47" i="83" s="1"/>
  <c r="AC47" i="83" s="1"/>
  <c r="AB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X5" i="83"/>
  <c r="S5" i="83" s="1"/>
  <c r="AC5" i="83" s="1"/>
  <c r="AB6" i="83" s="1"/>
  <c r="AS44" i="39"/>
  <c r="AL44" i="39"/>
  <c r="AU44" i="39" s="1"/>
  <c r="AI81" i="25"/>
  <c r="AN81" i="25"/>
  <c r="AS47" i="39"/>
  <c r="AL47" i="39"/>
  <c r="AU47" i="39" s="1"/>
  <c r="AI78" i="27"/>
  <c r="AN78" i="27"/>
  <c r="AS46" i="39"/>
  <c r="AL46" i="39"/>
  <c r="AU46" i="39" s="1"/>
  <c r="AS27" i="39"/>
  <c r="AL27" i="39"/>
  <c r="AU27" i="39" s="1"/>
  <c r="AS74" i="39"/>
  <c r="AL74" i="39"/>
  <c r="AU74" i="39" s="1"/>
  <c r="AS13" i="39"/>
  <c r="AL13" i="39"/>
  <c r="AU13" i="39" s="1"/>
  <c r="AS42" i="39"/>
  <c r="AL42" i="39"/>
  <c r="AU42" i="39" s="1"/>
  <c r="Y81" i="90"/>
  <c r="X81" i="90"/>
  <c r="AS75" i="39"/>
  <c r="AL75" i="39"/>
  <c r="AU75" i="39" s="1"/>
  <c r="AI76" i="75"/>
  <c r="AN76" i="75"/>
  <c r="AS77" i="39"/>
  <c r="AL77" i="39"/>
  <c r="AU77" i="39" s="1"/>
  <c r="AS32" i="39"/>
  <c r="AL32" i="39"/>
  <c r="AU32" i="39" s="1"/>
  <c r="AS72" i="39"/>
  <c r="AL72" i="39"/>
  <c r="AU72" i="39" s="1"/>
  <c r="AE82" i="77"/>
  <c r="W83" i="77"/>
  <c r="AF82" i="77"/>
  <c r="AO82" i="77" s="1"/>
  <c r="AG82" i="77"/>
  <c r="AP82" i="77" s="1"/>
  <c r="X80" i="78"/>
  <c r="Y80" i="78"/>
  <c r="AR81" i="26"/>
  <c r="AH82" i="73"/>
  <c r="AQ82" i="73" s="1"/>
  <c r="AH82" i="37"/>
  <c r="AQ82" i="37" s="1"/>
  <c r="Z80" i="46"/>
  <c r="AS50" i="39"/>
  <c r="AL50" i="39"/>
  <c r="AU50" i="39" s="1"/>
  <c r="X78" i="74"/>
  <c r="Y78" i="74"/>
  <c r="AS17" i="39"/>
  <c r="AL17" i="39"/>
  <c r="AU17" i="39" s="1"/>
  <c r="AI81" i="30"/>
  <c r="AN81" i="30"/>
  <c r="AI78" i="29"/>
  <c r="AN78" i="29"/>
  <c r="Y82" i="86"/>
  <c r="X82" i="86"/>
  <c r="AK45" i="83"/>
  <c r="AT45" i="83" s="1"/>
  <c r="AX14" i="83"/>
  <c r="S14" i="83" s="1"/>
  <c r="AC14" i="83" s="1"/>
  <c r="AB15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19" i="39"/>
  <c r="AL19" i="39"/>
  <c r="AU19" i="39" s="1"/>
  <c r="AF82" i="38"/>
  <c r="AO82" i="38" s="1"/>
  <c r="W83" i="38"/>
  <c r="AG82" i="38"/>
  <c r="AP82" i="38" s="1"/>
  <c r="AE82" i="38"/>
  <c r="AS48" i="39"/>
  <c r="AL48" i="39"/>
  <c r="AU48" i="39" s="1"/>
  <c r="AN80" i="90"/>
  <c r="AI80" i="90"/>
  <c r="AS35" i="39"/>
  <c r="AL35" i="39"/>
  <c r="AU35" i="39" s="1"/>
  <c r="AS76" i="39"/>
  <c r="AL76" i="39"/>
  <c r="AU76" i="39" s="1"/>
  <c r="AH81" i="33"/>
  <c r="AQ81" i="33" s="1"/>
  <c r="AS71" i="39"/>
  <c r="AL71" i="39"/>
  <c r="AU71" i="39" s="1"/>
  <c r="Y77" i="89"/>
  <c r="X77" i="89"/>
  <c r="AH79" i="45"/>
  <c r="AQ79" i="45" s="1"/>
  <c r="AR80" i="41"/>
  <c r="AS73" i="39"/>
  <c r="AL73" i="39"/>
  <c r="AU73" i="39" s="1"/>
  <c r="AS65" i="39"/>
  <c r="AL65" i="39"/>
  <c r="AU65" i="39" s="1"/>
  <c r="W82" i="81"/>
  <c r="AE81" i="81"/>
  <c r="AF81" i="81"/>
  <c r="AO81" i="81" s="1"/>
  <c r="AG81" i="81"/>
  <c r="AP81" i="81" s="1"/>
  <c r="AS22" i="39"/>
  <c r="AL22" i="39"/>
  <c r="AU22" i="39" s="1"/>
  <c r="AS33" i="39"/>
  <c r="AL33" i="39"/>
  <c r="AU33" i="39" s="1"/>
  <c r="AI77" i="74"/>
  <c r="AN77" i="74"/>
  <c r="AH79" i="47"/>
  <c r="AQ79" i="47" s="1"/>
  <c r="AQ81" i="47" s="1"/>
  <c r="AZ3" i="47"/>
  <c r="AX3" i="47" s="1"/>
  <c r="S3" i="47" s="1"/>
  <c r="AC3" i="47" s="1"/>
  <c r="AX12" i="47"/>
  <c r="S12" i="47" s="1"/>
  <c r="AC12" i="47" s="1"/>
  <c r="AB13" i="47" s="1"/>
  <c r="AX19" i="47"/>
  <c r="S19" i="47" s="1"/>
  <c r="AC19" i="47" s="1"/>
  <c r="AB20" i="47" s="1"/>
  <c r="AX32" i="47"/>
  <c r="S32" i="47" s="1"/>
  <c r="AC32" i="47" s="1"/>
  <c r="AB33" i="47" s="1"/>
  <c r="AX37" i="47"/>
  <c r="S37" i="47" s="1"/>
  <c r="AC37" i="47" s="1"/>
  <c r="AB38" i="47" s="1"/>
  <c r="AX43" i="47"/>
  <c r="S43" i="47" s="1"/>
  <c r="AC43" i="47" s="1"/>
  <c r="AB44" i="47" s="1"/>
  <c r="AX44" i="47"/>
  <c r="S44" i="47" s="1"/>
  <c r="AC44" i="47" s="1"/>
  <c r="AB45" i="47" s="1"/>
  <c r="AX48" i="47"/>
  <c r="S48" i="47" s="1"/>
  <c r="AC48" i="47" s="1"/>
  <c r="AB49" i="47" s="1"/>
  <c r="AX52" i="47"/>
  <c r="S52" i="47" s="1"/>
  <c r="AC52" i="47" s="1"/>
  <c r="AB53" i="47" s="1"/>
  <c r="AX54" i="47"/>
  <c r="S54" i="47" s="1"/>
  <c r="AC54" i="47" s="1"/>
  <c r="AB55" i="47" s="1"/>
  <c r="AX55" i="47"/>
  <c r="S55" i="47" s="1"/>
  <c r="AC55" i="47" s="1"/>
  <c r="AB56" i="47" s="1"/>
  <c r="AX60" i="47"/>
  <c r="S60" i="47" s="1"/>
  <c r="AC60" i="47" s="1"/>
  <c r="AB61" i="47" s="1"/>
  <c r="AX62" i="47"/>
  <c r="S62" i="47" s="1"/>
  <c r="AC62" i="47" s="1"/>
  <c r="AB63" i="47" s="1"/>
  <c r="AX65" i="47"/>
  <c r="S65" i="47" s="1"/>
  <c r="AC65" i="47" s="1"/>
  <c r="AB66" i="47" s="1"/>
  <c r="AX66" i="47"/>
  <c r="S66" i="47" s="1"/>
  <c r="AC66" i="47" s="1"/>
  <c r="AB67" i="47" s="1"/>
  <c r="AX68" i="47"/>
  <c r="S68" i="47" s="1"/>
  <c r="AC68" i="47" s="1"/>
  <c r="AB69" i="47" s="1"/>
  <c r="AX71" i="47"/>
  <c r="S71" i="47" s="1"/>
  <c r="AC71" i="47" s="1"/>
  <c r="AB72" i="47" s="1"/>
  <c r="AX72" i="47"/>
  <c r="S72" i="47" s="1"/>
  <c r="AC72" i="47" s="1"/>
  <c r="AB73" i="47" s="1"/>
  <c r="AX73" i="47"/>
  <c r="S73" i="47" s="1"/>
  <c r="AC73" i="47" s="1"/>
  <c r="AB74" i="47" s="1"/>
  <c r="AX76" i="47"/>
  <c r="S76" i="47" s="1"/>
  <c r="AC76" i="47" s="1"/>
  <c r="AB77" i="47" s="1"/>
  <c r="AX75" i="47"/>
  <c r="S75" i="47" s="1"/>
  <c r="AC75" i="47" s="1"/>
  <c r="AB76" i="47" s="1"/>
  <c r="AX74" i="47"/>
  <c r="S74" i="47" s="1"/>
  <c r="AC74" i="47" s="1"/>
  <c r="AB75" i="47" s="1"/>
  <c r="AX77" i="47"/>
  <c r="S77" i="47" s="1"/>
  <c r="AC77" i="47" s="1"/>
  <c r="AB78" i="47" s="1"/>
  <c r="AX78" i="47"/>
  <c r="S78" i="47" s="1"/>
  <c r="AC78" i="47" s="1"/>
  <c r="AB79" i="47" s="1"/>
  <c r="AK51" i="83"/>
  <c r="AT51" i="83" s="1"/>
  <c r="AS16" i="39"/>
  <c r="AL16" i="39"/>
  <c r="AU16" i="39" s="1"/>
  <c r="Z82" i="26"/>
  <c r="AX74" i="83"/>
  <c r="S74" i="83" s="1"/>
  <c r="AC74" i="83" s="1"/>
  <c r="AB75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S8" i="39"/>
  <c r="AL8" i="39"/>
  <c r="AU8" i="39" s="1"/>
  <c r="X81" i="93"/>
  <c r="Y81" i="93"/>
  <c r="AS11" i="39"/>
  <c r="AL11" i="39"/>
  <c r="AU11" i="39" s="1"/>
  <c r="AS10" i="39"/>
  <c r="AL10" i="39"/>
  <c r="AU10" i="39" s="1"/>
  <c r="AS38" i="39"/>
  <c r="AL38" i="39"/>
  <c r="AU38" i="39" s="1"/>
  <c r="AS6" i="39"/>
  <c r="AL6" i="39"/>
  <c r="AU6" i="39" s="1"/>
  <c r="AS41" i="39"/>
  <c r="AL41" i="39"/>
  <c r="AU41" i="39" s="1"/>
  <c r="AS40" i="39"/>
  <c r="AL40" i="39"/>
  <c r="AU40" i="39" s="1"/>
  <c r="AR81" i="42"/>
  <c r="Z79" i="45"/>
  <c r="AS70" i="39"/>
  <c r="AL70" i="39"/>
  <c r="AU70" i="39" s="1"/>
  <c r="AS62" i="39"/>
  <c r="AL62" i="39"/>
  <c r="AU62" i="39" s="1"/>
  <c r="AR76" i="94"/>
  <c r="AS23" i="39"/>
  <c r="AL23" i="39"/>
  <c r="AU23" i="39" s="1"/>
  <c r="AR79" i="46"/>
  <c r="W83" i="73"/>
  <c r="AG82" i="73"/>
  <c r="AP82" i="73" s="1"/>
  <c r="AE82" i="73"/>
  <c r="AF82" i="73"/>
  <c r="AO82" i="73" s="1"/>
  <c r="AR80" i="81"/>
  <c r="AS14" i="39"/>
  <c r="AL14" i="39"/>
  <c r="AU14" i="39" s="1"/>
  <c r="AE79" i="47"/>
  <c r="AF79" i="47"/>
  <c r="AO79" i="47" s="1"/>
  <c r="AO81" i="47" s="1"/>
  <c r="AX79" i="47"/>
  <c r="S79" i="47" s="1"/>
  <c r="AC79" i="47" s="1"/>
  <c r="AG79" i="47"/>
  <c r="AP79" i="47" s="1"/>
  <c r="AP81" i="47" s="1"/>
  <c r="AX70" i="47" l="1"/>
  <c r="S70" i="47" s="1"/>
  <c r="AC70" i="47" s="1"/>
  <c r="AB71" i="47" s="1"/>
  <c r="AX61" i="47"/>
  <c r="S61" i="47" s="1"/>
  <c r="AC61" i="47" s="1"/>
  <c r="AB62" i="47" s="1"/>
  <c r="AX51" i="47"/>
  <c r="S51" i="47" s="1"/>
  <c r="AC51" i="47" s="1"/>
  <c r="AB52" i="47" s="1"/>
  <c r="AX33" i="47"/>
  <c r="S33" i="47" s="1"/>
  <c r="AC33" i="47" s="1"/>
  <c r="AB34" i="47" s="1"/>
  <c r="Z81" i="93"/>
  <c r="AE81" i="93" s="1"/>
  <c r="AJ51" i="83"/>
  <c r="AS51" i="83" s="1"/>
  <c r="AX67" i="47"/>
  <c r="S67" i="47" s="1"/>
  <c r="AC67" i="47" s="1"/>
  <c r="AB68" i="47" s="1"/>
  <c r="AX58" i="47"/>
  <c r="S58" i="47" s="1"/>
  <c r="AC58" i="47" s="1"/>
  <c r="AB59" i="47" s="1"/>
  <c r="AX45" i="47"/>
  <c r="S45" i="47" s="1"/>
  <c r="AC45" i="47" s="1"/>
  <c r="AB46" i="47" s="1"/>
  <c r="AX26" i="47"/>
  <c r="S26" i="47" s="1"/>
  <c r="AC26" i="47" s="1"/>
  <c r="AB27" i="47" s="1"/>
  <c r="AI79" i="83"/>
  <c r="AR79" i="83" s="1"/>
  <c r="AR81" i="83" s="1"/>
  <c r="AX64" i="47"/>
  <c r="S64" i="47" s="1"/>
  <c r="AC64" i="47" s="1"/>
  <c r="AB65" i="47" s="1"/>
  <c r="AJ65" i="47" s="1"/>
  <c r="AX57" i="47"/>
  <c r="S57" i="47" s="1"/>
  <c r="AC57" i="47" s="1"/>
  <c r="AB58" i="47" s="1"/>
  <c r="AX50" i="47"/>
  <c r="S50" i="47" s="1"/>
  <c r="AC50" i="47" s="1"/>
  <c r="AB51" i="47" s="1"/>
  <c r="AX42" i="47"/>
  <c r="S42" i="47" s="1"/>
  <c r="AC42" i="47" s="1"/>
  <c r="AB43" i="47" s="1"/>
  <c r="AX25" i="47"/>
  <c r="S25" i="47" s="1"/>
  <c r="AC25" i="47" s="1"/>
  <c r="AB26" i="47" s="1"/>
  <c r="AX69" i="47"/>
  <c r="S69" i="47" s="1"/>
  <c r="AC69" i="47" s="1"/>
  <c r="AB70" i="47" s="1"/>
  <c r="AJ70" i="47" s="1"/>
  <c r="AX63" i="47"/>
  <c r="S63" i="47" s="1"/>
  <c r="AC63" i="47" s="1"/>
  <c r="AB64" i="47" s="1"/>
  <c r="AJ64" i="47" s="1"/>
  <c r="AX56" i="47"/>
  <c r="S56" i="47" s="1"/>
  <c r="AC56" i="47" s="1"/>
  <c r="AB57" i="47" s="1"/>
  <c r="AX49" i="47"/>
  <c r="S49" i="47" s="1"/>
  <c r="AC49" i="47" s="1"/>
  <c r="AB50" i="47" s="1"/>
  <c r="AX38" i="47"/>
  <c r="S38" i="47" s="1"/>
  <c r="AC38" i="47" s="1"/>
  <c r="AB39" i="47" s="1"/>
  <c r="AX20" i="47"/>
  <c r="S20" i="47" s="1"/>
  <c r="AC20" i="47" s="1"/>
  <c r="AB21" i="47" s="1"/>
  <c r="W82" i="33"/>
  <c r="Y82" i="33" s="1"/>
  <c r="AG81" i="33"/>
  <c r="AP81" i="33" s="1"/>
  <c r="AX59" i="47"/>
  <c r="S59" i="47" s="1"/>
  <c r="AC59" i="47" s="1"/>
  <c r="AB60" i="47" s="1"/>
  <c r="AX53" i="47"/>
  <c r="S53" i="47" s="1"/>
  <c r="AC53" i="47" s="1"/>
  <c r="AB54" i="47" s="1"/>
  <c r="AX47" i="47"/>
  <c r="S47" i="47" s="1"/>
  <c r="AC47" i="47" s="1"/>
  <c r="AB48" i="47" s="1"/>
  <c r="AK48" i="47" s="1"/>
  <c r="AT48" i="47" s="1"/>
  <c r="AX41" i="47"/>
  <c r="S41" i="47" s="1"/>
  <c r="AC41" i="47" s="1"/>
  <c r="AB42" i="47" s="1"/>
  <c r="AX31" i="47"/>
  <c r="S31" i="47" s="1"/>
  <c r="AC31" i="47" s="1"/>
  <c r="AB32" i="47" s="1"/>
  <c r="AJ32" i="47" s="1"/>
  <c r="AX18" i="47"/>
  <c r="S18" i="47" s="1"/>
  <c r="AC18" i="47" s="1"/>
  <c r="AB19" i="47" s="1"/>
  <c r="AJ19" i="47" s="1"/>
  <c r="AX46" i="47"/>
  <c r="S46" i="47" s="1"/>
  <c r="AC46" i="47" s="1"/>
  <c r="AB47" i="47" s="1"/>
  <c r="AX39" i="47"/>
  <c r="S39" i="47" s="1"/>
  <c r="AC39" i="47" s="1"/>
  <c r="AB40" i="47" s="1"/>
  <c r="AX27" i="47"/>
  <c r="S27" i="47" s="1"/>
  <c r="AC27" i="47" s="1"/>
  <c r="AB28" i="47" s="1"/>
  <c r="AX13" i="47"/>
  <c r="S13" i="47" s="1"/>
  <c r="AC13" i="47" s="1"/>
  <c r="AB14" i="47" s="1"/>
  <c r="Z80" i="78"/>
  <c r="AF80" i="78" s="1"/>
  <c r="AO80" i="78" s="1"/>
  <c r="AX5" i="47"/>
  <c r="S5" i="47" s="1"/>
  <c r="AC5" i="47" s="1"/>
  <c r="AB6" i="47" s="1"/>
  <c r="AJ6" i="47" s="1"/>
  <c r="AX11" i="47"/>
  <c r="S11" i="47" s="1"/>
  <c r="AC11" i="47" s="1"/>
  <c r="AB12" i="47" s="1"/>
  <c r="AX4" i="47"/>
  <c r="S4" i="47" s="1"/>
  <c r="AC4" i="47" s="1"/>
  <c r="AB5" i="47" s="1"/>
  <c r="AX36" i="47"/>
  <c r="S36" i="47" s="1"/>
  <c r="AC36" i="47" s="1"/>
  <c r="AB37" i="47" s="1"/>
  <c r="AK37" i="47" s="1"/>
  <c r="AT37" i="47" s="1"/>
  <c r="AX30" i="47"/>
  <c r="S30" i="47" s="1"/>
  <c r="AC30" i="47" s="1"/>
  <c r="AB31" i="47" s="1"/>
  <c r="AX24" i="47"/>
  <c r="S24" i="47" s="1"/>
  <c r="AC24" i="47" s="1"/>
  <c r="AB25" i="47" s="1"/>
  <c r="AK25" i="47" s="1"/>
  <c r="AT25" i="47" s="1"/>
  <c r="AX17" i="47"/>
  <c r="S17" i="47" s="1"/>
  <c r="AC17" i="47" s="1"/>
  <c r="AB18" i="47" s="1"/>
  <c r="AJ18" i="47" s="1"/>
  <c r="AX10" i="47"/>
  <c r="S10" i="47" s="1"/>
  <c r="AC10" i="47" s="1"/>
  <c r="AB11" i="47" s="1"/>
  <c r="AX35" i="47"/>
  <c r="S35" i="47" s="1"/>
  <c r="AC35" i="47" s="1"/>
  <c r="AB36" i="47" s="1"/>
  <c r="AX29" i="47"/>
  <c r="S29" i="47" s="1"/>
  <c r="AC29" i="47" s="1"/>
  <c r="AB30" i="47" s="1"/>
  <c r="AK30" i="47" s="1"/>
  <c r="AT30" i="47" s="1"/>
  <c r="AX23" i="47"/>
  <c r="S23" i="47" s="1"/>
  <c r="AC23" i="47" s="1"/>
  <c r="AB24" i="47" s="1"/>
  <c r="AX16" i="47"/>
  <c r="S16" i="47" s="1"/>
  <c r="AC16" i="47" s="1"/>
  <c r="AB17" i="47" s="1"/>
  <c r="AK17" i="47" s="1"/>
  <c r="AT17" i="47" s="1"/>
  <c r="AX8" i="47"/>
  <c r="S8" i="47" s="1"/>
  <c r="AC8" i="47" s="1"/>
  <c r="AB9" i="47" s="1"/>
  <c r="AK9" i="47" s="1"/>
  <c r="AT9" i="47" s="1"/>
  <c r="AX40" i="47"/>
  <c r="S40" i="47" s="1"/>
  <c r="AC40" i="47" s="1"/>
  <c r="AB41" i="47" s="1"/>
  <c r="AX34" i="47"/>
  <c r="S34" i="47" s="1"/>
  <c r="AC34" i="47" s="1"/>
  <c r="AB35" i="47" s="1"/>
  <c r="AX28" i="47"/>
  <c r="S28" i="47" s="1"/>
  <c r="AC28" i="47" s="1"/>
  <c r="AB29" i="47" s="1"/>
  <c r="AK29" i="47" s="1"/>
  <c r="AT29" i="47" s="1"/>
  <c r="AX22" i="47"/>
  <c r="S22" i="47" s="1"/>
  <c r="AC22" i="47" s="1"/>
  <c r="AB23" i="47" s="1"/>
  <c r="AX14" i="47"/>
  <c r="S14" i="47" s="1"/>
  <c r="AC14" i="47" s="1"/>
  <c r="AB15" i="47" s="1"/>
  <c r="AX7" i="47"/>
  <c r="S7" i="47" s="1"/>
  <c r="AC7" i="47" s="1"/>
  <c r="AB8" i="47" s="1"/>
  <c r="AJ8" i="47" s="1"/>
  <c r="Z78" i="74"/>
  <c r="Z81" i="90"/>
  <c r="W82" i="90" s="1"/>
  <c r="Z81" i="82"/>
  <c r="AF81" i="82" s="1"/>
  <c r="AO81" i="82" s="1"/>
  <c r="AJ45" i="83"/>
  <c r="AS45" i="83" s="1"/>
  <c r="AX6" i="47"/>
  <c r="S6" i="47" s="1"/>
  <c r="AC6" i="47" s="1"/>
  <c r="AB7" i="47" s="1"/>
  <c r="AK7" i="47" s="1"/>
  <c r="AT7" i="47" s="1"/>
  <c r="AJ3" i="47"/>
  <c r="AB4" i="47"/>
  <c r="AK63" i="47"/>
  <c r="AT63" i="47" s="1"/>
  <c r="AJ45" i="47"/>
  <c r="AK45" i="47"/>
  <c r="AT45" i="47" s="1"/>
  <c r="AK21" i="47"/>
  <c r="AT21" i="47" s="1"/>
  <c r="AK5" i="47"/>
  <c r="AT5" i="47" s="1"/>
  <c r="AI81" i="81"/>
  <c r="AN81" i="81"/>
  <c r="AJ23" i="83"/>
  <c r="AK23" i="83"/>
  <c r="AT23" i="83" s="1"/>
  <c r="AJ59" i="83"/>
  <c r="AK59" i="83"/>
  <c r="AT59" i="83" s="1"/>
  <c r="AL45" i="83"/>
  <c r="AU45" i="83" s="1"/>
  <c r="AG78" i="74"/>
  <c r="AP78" i="74" s="1"/>
  <c r="AF78" i="74"/>
  <c r="AO78" i="74" s="1"/>
  <c r="AE78" i="74"/>
  <c r="W79" i="74"/>
  <c r="AG80" i="78"/>
  <c r="AP80" i="78" s="1"/>
  <c r="AF81" i="90"/>
  <c r="AO81" i="90" s="1"/>
  <c r="AR78" i="27"/>
  <c r="AJ36" i="83"/>
  <c r="AK36" i="83"/>
  <c r="AT36" i="83" s="1"/>
  <c r="AJ72" i="83"/>
  <c r="AK72" i="83"/>
  <c r="AT72" i="83" s="1"/>
  <c r="AJ69" i="83"/>
  <c r="AJ31" i="83"/>
  <c r="AK31" i="83"/>
  <c r="AT31" i="83" s="1"/>
  <c r="AJ67" i="83"/>
  <c r="AK67" i="83"/>
  <c r="AT67" i="83" s="1"/>
  <c r="AE81" i="41"/>
  <c r="W82" i="41"/>
  <c r="AF81" i="41"/>
  <c r="AO81" i="41" s="1"/>
  <c r="AG81" i="41"/>
  <c r="AP81" i="41" s="1"/>
  <c r="AJ32" i="83"/>
  <c r="AK32" i="83"/>
  <c r="AT32" i="83" s="1"/>
  <c r="AJ68" i="83"/>
  <c r="AK68" i="83"/>
  <c r="AT68" i="83" s="1"/>
  <c r="AJ9" i="83"/>
  <c r="AK9" i="83"/>
  <c r="AT9" i="83" s="1"/>
  <c r="AJ5" i="83"/>
  <c r="AG81" i="93"/>
  <c r="AP81" i="93" s="1"/>
  <c r="AF81" i="93"/>
  <c r="AO81" i="93" s="1"/>
  <c r="AJ33" i="47"/>
  <c r="AK33" i="47"/>
  <c r="AT33" i="47" s="1"/>
  <c r="AJ34" i="83"/>
  <c r="AK34" i="83"/>
  <c r="AT34" i="83" s="1"/>
  <c r="AJ70" i="83"/>
  <c r="AK70" i="83"/>
  <c r="AT70" i="83" s="1"/>
  <c r="AJ74" i="47"/>
  <c r="AK74" i="47"/>
  <c r="AT74" i="47" s="1"/>
  <c r="AK68" i="47"/>
  <c r="AT68" i="47" s="1"/>
  <c r="AJ68" i="47"/>
  <c r="AK62" i="47"/>
  <c r="AT62" i="47" s="1"/>
  <c r="AJ62" i="47"/>
  <c r="AJ56" i="47"/>
  <c r="AK56" i="47"/>
  <c r="AT56" i="47" s="1"/>
  <c r="AK50" i="47"/>
  <c r="AT50" i="47" s="1"/>
  <c r="AJ50" i="47"/>
  <c r="AK44" i="47"/>
  <c r="AT44" i="47" s="1"/>
  <c r="AJ44" i="47"/>
  <c r="AK38" i="47"/>
  <c r="AT38" i="47" s="1"/>
  <c r="AJ38" i="47"/>
  <c r="AK32" i="47"/>
  <c r="AT32" i="47" s="1"/>
  <c r="AK26" i="47"/>
  <c r="AT26" i="47" s="1"/>
  <c r="AJ26" i="47"/>
  <c r="AK20" i="47"/>
  <c r="AT20" i="47" s="1"/>
  <c r="AJ20" i="47"/>
  <c r="AK14" i="47"/>
  <c r="AT14" i="47" s="1"/>
  <c r="AJ29" i="83"/>
  <c r="AK29" i="83"/>
  <c r="AT29" i="83" s="1"/>
  <c r="AJ65" i="83"/>
  <c r="AK65" i="83"/>
  <c r="AT65" i="83" s="1"/>
  <c r="AH82" i="86"/>
  <c r="AQ82" i="86" s="1"/>
  <c r="AR81" i="30"/>
  <c r="AR76" i="75"/>
  <c r="AK6" i="83"/>
  <c r="AT6" i="83" s="1"/>
  <c r="AJ6" i="83"/>
  <c r="AK42" i="83"/>
  <c r="AT42" i="83" s="1"/>
  <c r="AJ42" i="83"/>
  <c r="AJ78" i="83"/>
  <c r="AK78" i="83"/>
  <c r="AT78" i="83" s="1"/>
  <c r="AR81" i="86"/>
  <c r="AG82" i="42"/>
  <c r="AP82" i="42" s="1"/>
  <c r="AF82" i="42"/>
  <c r="AO82" i="42" s="1"/>
  <c r="AE82" i="42"/>
  <c r="W83" i="42"/>
  <c r="AK37" i="83"/>
  <c r="AT37" i="83" s="1"/>
  <c r="AJ37" i="83"/>
  <c r="AJ73" i="83"/>
  <c r="AK73" i="83"/>
  <c r="AT73" i="83" s="1"/>
  <c r="AJ38" i="83"/>
  <c r="AK38" i="83"/>
  <c r="AT38" i="83" s="1"/>
  <c r="AJ74" i="83"/>
  <c r="AK74" i="83"/>
  <c r="AT74" i="83" s="1"/>
  <c r="AJ63" i="83"/>
  <c r="AJ39" i="83"/>
  <c r="AI82" i="37"/>
  <c r="AN82" i="37"/>
  <c r="AJ28" i="83"/>
  <c r="AK28" i="83"/>
  <c r="AT28" i="83" s="1"/>
  <c r="AK27" i="47"/>
  <c r="AT27" i="47" s="1"/>
  <c r="Y83" i="73"/>
  <c r="X83" i="73"/>
  <c r="AJ40" i="83"/>
  <c r="AK40" i="83"/>
  <c r="AT40" i="83" s="1"/>
  <c r="AJ75" i="83"/>
  <c r="AK75" i="83"/>
  <c r="AT75" i="83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9" i="47"/>
  <c r="AK49" i="47"/>
  <c r="AT49" i="47" s="1"/>
  <c r="AJ43" i="47"/>
  <c r="AK43" i="47"/>
  <c r="AT43" i="47" s="1"/>
  <c r="AJ37" i="47"/>
  <c r="AK31" i="47"/>
  <c r="AT31" i="47" s="1"/>
  <c r="AJ25" i="47"/>
  <c r="AJ13" i="47"/>
  <c r="AK13" i="47"/>
  <c r="AT13" i="47" s="1"/>
  <c r="AJ7" i="47"/>
  <c r="X82" i="81"/>
  <c r="Z82" i="81" s="1"/>
  <c r="Y82" i="81"/>
  <c r="AH77" i="89"/>
  <c r="AQ77" i="89" s="1"/>
  <c r="AI82" i="38"/>
  <c r="AN82" i="38"/>
  <c r="AJ35" i="83"/>
  <c r="AK35" i="83"/>
  <c r="AT35" i="83" s="1"/>
  <c r="AJ71" i="83"/>
  <c r="AK71" i="83"/>
  <c r="AT71" i="83" s="1"/>
  <c r="AJ12" i="83"/>
  <c r="AK12" i="83"/>
  <c r="AT12" i="83" s="1"/>
  <c r="AK48" i="83"/>
  <c r="AT48" i="83" s="1"/>
  <c r="AJ48" i="83"/>
  <c r="AF77" i="94"/>
  <c r="AO77" i="94" s="1"/>
  <c r="AG77" i="94"/>
  <c r="AP77" i="94" s="1"/>
  <c r="W78" i="94"/>
  <c r="AE77" i="94"/>
  <c r="AJ7" i="83"/>
  <c r="AK7" i="83"/>
  <c r="AT7" i="83" s="1"/>
  <c r="AJ43" i="83"/>
  <c r="AK43" i="83"/>
  <c r="AT43" i="83" s="1"/>
  <c r="AJ79" i="83"/>
  <c r="AS79" i="83" s="1"/>
  <c r="AK79" i="83"/>
  <c r="AT79" i="83" s="1"/>
  <c r="AH82" i="30"/>
  <c r="AQ82" i="30" s="1"/>
  <c r="AS4" i="39"/>
  <c r="AS81" i="39" s="1"/>
  <c r="AL4" i="39"/>
  <c r="AU4" i="39" s="1"/>
  <c r="AJ8" i="83"/>
  <c r="AK8" i="83"/>
  <c r="AT8" i="83" s="1"/>
  <c r="AJ44" i="83"/>
  <c r="AK44" i="83"/>
  <c r="AT44" i="83" s="1"/>
  <c r="Y79" i="35"/>
  <c r="X79" i="35"/>
  <c r="AK77" i="47"/>
  <c r="AT77" i="47" s="1"/>
  <c r="AJ77" i="47"/>
  <c r="AJ39" i="47"/>
  <c r="AK39" i="47"/>
  <c r="AT39" i="47" s="1"/>
  <c r="AJ10" i="83"/>
  <c r="AK10" i="83"/>
  <c r="AT10" i="83" s="1"/>
  <c r="AK46" i="83"/>
  <c r="AT46" i="83" s="1"/>
  <c r="AJ46" i="83"/>
  <c r="AE82" i="26"/>
  <c r="W83" i="26"/>
  <c r="AG82" i="26"/>
  <c r="AP82" i="26" s="1"/>
  <c r="AF82" i="26"/>
  <c r="AO82" i="26" s="1"/>
  <c r="AJ78" i="47"/>
  <c r="AK78" i="47"/>
  <c r="AT78" i="47" s="1"/>
  <c r="AK72" i="47"/>
  <c r="AT72" i="47" s="1"/>
  <c r="AJ72" i="47"/>
  <c r="AJ66" i="47"/>
  <c r="AK66" i="47"/>
  <c r="AT66" i="47" s="1"/>
  <c r="AJ60" i="47"/>
  <c r="AK60" i="47"/>
  <c r="AT60" i="47" s="1"/>
  <c r="AK54" i="47"/>
  <c r="AT54" i="47" s="1"/>
  <c r="AJ54" i="47"/>
  <c r="AJ48" i="47"/>
  <c r="AJ42" i="47"/>
  <c r="AK42" i="47"/>
  <c r="AT42" i="47" s="1"/>
  <c r="AK36" i="47"/>
  <c r="AT36" i="47" s="1"/>
  <c r="AJ30" i="47"/>
  <c r="AK24" i="47"/>
  <c r="AT24" i="47" s="1"/>
  <c r="AJ12" i="47"/>
  <c r="AK12" i="47"/>
  <c r="AT12" i="47" s="1"/>
  <c r="AR77" i="74"/>
  <c r="AB4" i="83"/>
  <c r="AJ3" i="83"/>
  <c r="AJ41" i="83"/>
  <c r="AK41" i="83"/>
  <c r="AT41" i="83" s="1"/>
  <c r="AJ77" i="83"/>
  <c r="AK77" i="83"/>
  <c r="AT77" i="83" s="1"/>
  <c r="Z82" i="86"/>
  <c r="AG80" i="46"/>
  <c r="AP80" i="46" s="1"/>
  <c r="AF80" i="46"/>
  <c r="AO80" i="46" s="1"/>
  <c r="AE80" i="46"/>
  <c r="W81" i="46"/>
  <c r="AK18" i="83"/>
  <c r="AT18" i="83" s="1"/>
  <c r="AJ18" i="83"/>
  <c r="AJ54" i="83"/>
  <c r="AK54" i="83"/>
  <c r="AT54" i="83" s="1"/>
  <c r="AR80" i="82"/>
  <c r="AJ13" i="83"/>
  <c r="AK13" i="83"/>
  <c r="AT13" i="83" s="1"/>
  <c r="AJ49" i="83"/>
  <c r="AK49" i="83"/>
  <c r="AT49" i="83" s="1"/>
  <c r="Z82" i="30"/>
  <c r="AH77" i="75"/>
  <c r="AQ77" i="75" s="1"/>
  <c r="AH82" i="25"/>
  <c r="AQ82" i="25" s="1"/>
  <c r="AJ14" i="83"/>
  <c r="AK14" i="83"/>
  <c r="AT14" i="83" s="1"/>
  <c r="AJ50" i="83"/>
  <c r="AK50" i="83"/>
  <c r="AT50" i="83" s="1"/>
  <c r="AH79" i="29"/>
  <c r="AQ79" i="29" s="1"/>
  <c r="Y82" i="85"/>
  <c r="X82" i="85"/>
  <c r="AK69" i="47"/>
  <c r="AT69" i="47" s="1"/>
  <c r="AJ51" i="47"/>
  <c r="AK51" i="47"/>
  <c r="AT51" i="47" s="1"/>
  <c r="AK15" i="47"/>
  <c r="AT15" i="47" s="1"/>
  <c r="AJ16" i="83"/>
  <c r="AK16" i="83"/>
  <c r="AT16" i="83" s="1"/>
  <c r="AJ52" i="83"/>
  <c r="AK52" i="83"/>
  <c r="AT52" i="83" s="1"/>
  <c r="AJ75" i="47"/>
  <c r="AK75" i="47"/>
  <c r="AT75" i="47" s="1"/>
  <c r="AK71" i="47"/>
  <c r="AT71" i="47" s="1"/>
  <c r="AJ71" i="47"/>
  <c r="AK59" i="47"/>
  <c r="AT59" i="47" s="1"/>
  <c r="AJ59" i="47"/>
  <c r="AK53" i="47"/>
  <c r="AT53" i="47" s="1"/>
  <c r="AJ53" i="47"/>
  <c r="AK47" i="47"/>
  <c r="AT47" i="47" s="1"/>
  <c r="AK41" i="47"/>
  <c r="AT41" i="47" s="1"/>
  <c r="AJ41" i="47"/>
  <c r="AK35" i="47"/>
  <c r="AT35" i="47" s="1"/>
  <c r="AJ35" i="47"/>
  <c r="AK23" i="47"/>
  <c r="AT23" i="47" s="1"/>
  <c r="AJ23" i="47"/>
  <c r="AK11" i="47"/>
  <c r="AT11" i="47" s="1"/>
  <c r="AJ11" i="47"/>
  <c r="Z77" i="89"/>
  <c r="AR80" i="90"/>
  <c r="AJ11" i="83"/>
  <c r="AK11" i="83"/>
  <c r="AT11" i="83" s="1"/>
  <c r="AJ47" i="83"/>
  <c r="AK47" i="83"/>
  <c r="AT47" i="83" s="1"/>
  <c r="AK15" i="83"/>
  <c r="AT15" i="83" s="1"/>
  <c r="AJ15" i="83"/>
  <c r="X83" i="77"/>
  <c r="Y83" i="77"/>
  <c r="AH81" i="90"/>
  <c r="AQ81" i="90" s="1"/>
  <c r="AR81" i="25"/>
  <c r="AK24" i="83"/>
  <c r="AT24" i="83" s="1"/>
  <c r="AJ24" i="83"/>
  <c r="AK60" i="83"/>
  <c r="AT60" i="83" s="1"/>
  <c r="AJ60" i="83"/>
  <c r="AJ27" i="83"/>
  <c r="AH79" i="27"/>
  <c r="AQ79" i="27" s="1"/>
  <c r="AQ81" i="27" s="1"/>
  <c r="AZ3" i="27"/>
  <c r="AX5" i="27" s="1"/>
  <c r="S5" i="27" s="1"/>
  <c r="AC5" i="27" s="1"/>
  <c r="AB6" i="27" s="1"/>
  <c r="AX15" i="27"/>
  <c r="S15" i="27" s="1"/>
  <c r="AC15" i="27" s="1"/>
  <c r="AB16" i="27" s="1"/>
  <c r="AX21" i="27"/>
  <c r="S21" i="27" s="1"/>
  <c r="AC21" i="27" s="1"/>
  <c r="AB22" i="27" s="1"/>
  <c r="AX23" i="27"/>
  <c r="S23" i="27" s="1"/>
  <c r="AC23" i="27" s="1"/>
  <c r="AB24" i="27" s="1"/>
  <c r="AX26" i="27"/>
  <c r="S26" i="27" s="1"/>
  <c r="AC26" i="27" s="1"/>
  <c r="AB27" i="27" s="1"/>
  <c r="AX27" i="27"/>
  <c r="S27" i="27" s="1"/>
  <c r="AC27" i="27" s="1"/>
  <c r="AB28" i="27" s="1"/>
  <c r="AX33" i="27"/>
  <c r="S33" i="27" s="1"/>
  <c r="AC33" i="27" s="1"/>
  <c r="AB34" i="27" s="1"/>
  <c r="AX35" i="27"/>
  <c r="S35" i="27" s="1"/>
  <c r="AC35" i="27" s="1"/>
  <c r="AB36" i="27" s="1"/>
  <c r="AX38" i="27"/>
  <c r="S38" i="27" s="1"/>
  <c r="AC38" i="27" s="1"/>
  <c r="AB39" i="27" s="1"/>
  <c r="AX39" i="27"/>
  <c r="S39" i="27" s="1"/>
  <c r="AC39" i="27" s="1"/>
  <c r="AB40" i="27" s="1"/>
  <c r="AX45" i="27"/>
  <c r="S45" i="27" s="1"/>
  <c r="AC45" i="27" s="1"/>
  <c r="AB46" i="27" s="1"/>
  <c r="AX46" i="27"/>
  <c r="S46" i="27" s="1"/>
  <c r="AC46" i="27" s="1"/>
  <c r="AB47" i="27" s="1"/>
  <c r="AX47" i="27"/>
  <c r="S47" i="27" s="1"/>
  <c r="AC47" i="27" s="1"/>
  <c r="AB48" i="27" s="1"/>
  <c r="AX48" i="27"/>
  <c r="S48" i="27" s="1"/>
  <c r="AC48" i="27" s="1"/>
  <c r="AB49" i="27" s="1"/>
  <c r="AX52" i="27"/>
  <c r="S52" i="27" s="1"/>
  <c r="AC52" i="27" s="1"/>
  <c r="AB53" i="27" s="1"/>
  <c r="AX53" i="27"/>
  <c r="S53" i="27" s="1"/>
  <c r="AC53" i="27" s="1"/>
  <c r="AB54" i="27" s="1"/>
  <c r="AX54" i="27"/>
  <c r="S54" i="27" s="1"/>
  <c r="AC54" i="27" s="1"/>
  <c r="AB55" i="27" s="1"/>
  <c r="AX56" i="27"/>
  <c r="S56" i="27" s="1"/>
  <c r="AC56" i="27" s="1"/>
  <c r="AB57" i="27" s="1"/>
  <c r="AX59" i="27"/>
  <c r="S59" i="27" s="1"/>
  <c r="AC59" i="27" s="1"/>
  <c r="AB60" i="27" s="1"/>
  <c r="AX60" i="27"/>
  <c r="S60" i="27" s="1"/>
  <c r="AC60" i="27" s="1"/>
  <c r="AB61" i="27" s="1"/>
  <c r="AX62" i="27"/>
  <c r="S62" i="27" s="1"/>
  <c r="AC62" i="27" s="1"/>
  <c r="AB63" i="27" s="1"/>
  <c r="AX63" i="27"/>
  <c r="S63" i="27" s="1"/>
  <c r="AC63" i="27" s="1"/>
  <c r="AB64" i="27" s="1"/>
  <c r="AX66" i="27"/>
  <c r="S66" i="27" s="1"/>
  <c r="AC66" i="27" s="1"/>
  <c r="AB67" i="27" s="1"/>
  <c r="AX67" i="27"/>
  <c r="S67" i="27" s="1"/>
  <c r="AC67" i="27" s="1"/>
  <c r="AB68" i="27" s="1"/>
  <c r="AX68" i="27"/>
  <c r="S68" i="27" s="1"/>
  <c r="AC68" i="27" s="1"/>
  <c r="AB69" i="27" s="1"/>
  <c r="AX69" i="27"/>
  <c r="S69" i="27" s="1"/>
  <c r="AC69" i="27" s="1"/>
  <c r="AB70" i="27" s="1"/>
  <c r="AX72" i="27"/>
  <c r="S72" i="27" s="1"/>
  <c r="AC72" i="27" s="1"/>
  <c r="AB73" i="27" s="1"/>
  <c r="AX73" i="27"/>
  <c r="S73" i="27" s="1"/>
  <c r="AC73" i="27" s="1"/>
  <c r="AB74" i="27" s="1"/>
  <c r="AX78" i="27"/>
  <c r="S78" i="27" s="1"/>
  <c r="AC78" i="27" s="1"/>
  <c r="AB79" i="27" s="1"/>
  <c r="AX75" i="27"/>
  <c r="S75" i="27" s="1"/>
  <c r="AC75" i="27" s="1"/>
  <c r="AB76" i="27" s="1"/>
  <c r="AX77" i="27"/>
  <c r="S77" i="27" s="1"/>
  <c r="AC77" i="27" s="1"/>
  <c r="AB78" i="27" s="1"/>
  <c r="AX76" i="27"/>
  <c r="S76" i="27" s="1"/>
  <c r="AC76" i="27" s="1"/>
  <c r="AB77" i="27" s="1"/>
  <c r="AX74" i="27"/>
  <c r="S74" i="27" s="1"/>
  <c r="AC74" i="27" s="1"/>
  <c r="AB75" i="27" s="1"/>
  <c r="AJ19" i="83"/>
  <c r="AK19" i="83"/>
  <c r="AT19" i="83" s="1"/>
  <c r="AK55" i="83"/>
  <c r="AT55" i="83" s="1"/>
  <c r="AJ55" i="83"/>
  <c r="AJ21" i="83"/>
  <c r="AH81" i="34"/>
  <c r="AQ81" i="34" s="1"/>
  <c r="AJ20" i="83"/>
  <c r="AK20" i="83"/>
  <c r="AT20" i="83" s="1"/>
  <c r="AJ56" i="83"/>
  <c r="AK56" i="83"/>
  <c r="AT56" i="83" s="1"/>
  <c r="AJ33" i="83"/>
  <c r="Z79" i="29"/>
  <c r="AR79" i="78"/>
  <c r="AU81" i="39"/>
  <c r="C11" i="39" s="1"/>
  <c r="AN81" i="85"/>
  <c r="AI81" i="85"/>
  <c r="AN78" i="35"/>
  <c r="AI78" i="35"/>
  <c r="AJ76" i="83"/>
  <c r="AK64" i="83"/>
  <c r="AT64" i="83" s="1"/>
  <c r="AJ64" i="83"/>
  <c r="AJ57" i="47"/>
  <c r="AK57" i="47"/>
  <c r="AT57" i="47" s="1"/>
  <c r="W80" i="45"/>
  <c r="AG79" i="45"/>
  <c r="AP79" i="45" s="1"/>
  <c r="AF79" i="45"/>
  <c r="AO79" i="45" s="1"/>
  <c r="AE79" i="45"/>
  <c r="AI79" i="47"/>
  <c r="AN79" i="47"/>
  <c r="AN81" i="47" s="1"/>
  <c r="AI82" i="73"/>
  <c r="AN82" i="73"/>
  <c r="AH81" i="93"/>
  <c r="AQ81" i="93" s="1"/>
  <c r="AJ22" i="83"/>
  <c r="AK22" i="83"/>
  <c r="AT22" i="83" s="1"/>
  <c r="AJ58" i="83"/>
  <c r="AK58" i="83"/>
  <c r="AT58" i="83" s="1"/>
  <c r="AJ76" i="47"/>
  <c r="AK76" i="47"/>
  <c r="AT76" i="47" s="1"/>
  <c r="AJ58" i="47"/>
  <c r="AK58" i="47"/>
  <c r="AT58" i="47" s="1"/>
  <c r="AJ52" i="47"/>
  <c r="AK52" i="47"/>
  <c r="AT52" i="47" s="1"/>
  <c r="AJ46" i="47"/>
  <c r="AK46" i="47"/>
  <c r="AT46" i="47" s="1"/>
  <c r="AJ40" i="47"/>
  <c r="AK40" i="47"/>
  <c r="AT40" i="47" s="1"/>
  <c r="AJ34" i="47"/>
  <c r="AK34" i="47"/>
  <c r="AT34" i="47" s="1"/>
  <c r="AX21" i="47"/>
  <c r="S21" i="47" s="1"/>
  <c r="AC21" i="47" s="1"/>
  <c r="AB22" i="47" s="1"/>
  <c r="AX15" i="47"/>
  <c r="S15" i="47" s="1"/>
  <c r="AC15" i="47" s="1"/>
  <c r="AB16" i="47" s="1"/>
  <c r="AX9" i="47"/>
  <c r="S9" i="47" s="1"/>
  <c r="AC9" i="47" s="1"/>
  <c r="AB10" i="47" s="1"/>
  <c r="Y83" i="38"/>
  <c r="X83" i="38"/>
  <c r="AJ17" i="83"/>
  <c r="AK17" i="83"/>
  <c r="AT17" i="83" s="1"/>
  <c r="AJ53" i="83"/>
  <c r="AK53" i="83"/>
  <c r="AT53" i="83" s="1"/>
  <c r="AR78" i="29"/>
  <c r="AH78" i="74"/>
  <c r="AQ78" i="74" s="1"/>
  <c r="AH80" i="78"/>
  <c r="AQ80" i="78" s="1"/>
  <c r="AI82" i="77"/>
  <c r="AN82" i="77"/>
  <c r="AK30" i="83"/>
  <c r="AT30" i="83" s="1"/>
  <c r="AJ30" i="83"/>
  <c r="AK66" i="83"/>
  <c r="AT66" i="83" s="1"/>
  <c r="AJ66" i="83"/>
  <c r="AR80" i="34"/>
  <c r="Z79" i="27"/>
  <c r="AJ25" i="83"/>
  <c r="AK25" i="83"/>
  <c r="AT25" i="83" s="1"/>
  <c r="AJ61" i="83"/>
  <c r="AK61" i="83"/>
  <c r="AT61" i="83" s="1"/>
  <c r="AJ57" i="83"/>
  <c r="Z81" i="34"/>
  <c r="Z77" i="75"/>
  <c r="Z82" i="25"/>
  <c r="AJ26" i="83"/>
  <c r="AK26" i="83"/>
  <c r="AT26" i="83" s="1"/>
  <c r="AJ62" i="83"/>
  <c r="AK62" i="83"/>
  <c r="AT62" i="83" s="1"/>
  <c r="AH81" i="82"/>
  <c r="AQ81" i="82" s="1"/>
  <c r="AR76" i="89"/>
  <c r="AN81" i="33"/>
  <c r="AR80" i="93"/>
  <c r="Y83" i="37"/>
  <c r="X83" i="37"/>
  <c r="AK64" i="47" l="1"/>
  <c r="AT64" i="47" s="1"/>
  <c r="AJ17" i="47"/>
  <c r="X82" i="33"/>
  <c r="AK18" i="47"/>
  <c r="AT18" i="47" s="1"/>
  <c r="AJ31" i="47"/>
  <c r="W82" i="93"/>
  <c r="X82" i="93" s="1"/>
  <c r="W81" i="78"/>
  <c r="AK65" i="47"/>
  <c r="AT65" i="47" s="1"/>
  <c r="AK19" i="47"/>
  <c r="AT19" i="47" s="1"/>
  <c r="AK8" i="47"/>
  <c r="AT8" i="47" s="1"/>
  <c r="AL51" i="83"/>
  <c r="AU51" i="83" s="1"/>
  <c r="AE80" i="78"/>
  <c r="AI80" i="78" s="1"/>
  <c r="AJ63" i="47"/>
  <c r="AK6" i="47"/>
  <c r="AT6" i="47" s="1"/>
  <c r="AI81" i="33"/>
  <c r="AK70" i="47"/>
  <c r="AT70" i="47" s="1"/>
  <c r="AJ69" i="47"/>
  <c r="AS69" i="47" s="1"/>
  <c r="AJ24" i="47"/>
  <c r="AS24" i="47" s="1"/>
  <c r="AJ14" i="47"/>
  <c r="AJ5" i="47"/>
  <c r="AX14" i="27"/>
  <c r="S14" i="27" s="1"/>
  <c r="AC14" i="27" s="1"/>
  <c r="AB15" i="27" s="1"/>
  <c r="AX8" i="27"/>
  <c r="S8" i="27" s="1"/>
  <c r="AC8" i="27" s="1"/>
  <c r="AB9" i="27" s="1"/>
  <c r="AJ28" i="47"/>
  <c r="AS28" i="47" s="1"/>
  <c r="AX71" i="27"/>
  <c r="S71" i="27" s="1"/>
  <c r="AC71" i="27" s="1"/>
  <c r="AB72" i="27" s="1"/>
  <c r="AJ72" i="27" s="1"/>
  <c r="AX65" i="27"/>
  <c r="S65" i="27" s="1"/>
  <c r="AC65" i="27" s="1"/>
  <c r="AB66" i="27" s="1"/>
  <c r="AX58" i="27"/>
  <c r="S58" i="27" s="1"/>
  <c r="AC58" i="27" s="1"/>
  <c r="AB59" i="27" s="1"/>
  <c r="AX51" i="27"/>
  <c r="S51" i="27" s="1"/>
  <c r="AC51" i="27" s="1"/>
  <c r="AB52" i="27" s="1"/>
  <c r="AX44" i="27"/>
  <c r="S44" i="27" s="1"/>
  <c r="AC44" i="27" s="1"/>
  <c r="AB45" i="27" s="1"/>
  <c r="AX32" i="27"/>
  <c r="S32" i="27" s="1"/>
  <c r="AC32" i="27" s="1"/>
  <c r="AB33" i="27" s="1"/>
  <c r="AX20" i="27"/>
  <c r="S20" i="27" s="1"/>
  <c r="AC20" i="27" s="1"/>
  <c r="AB21" i="27" s="1"/>
  <c r="AJ21" i="27" s="1"/>
  <c r="AG81" i="90"/>
  <c r="AP81" i="90" s="1"/>
  <c r="AX70" i="27"/>
  <c r="S70" i="27" s="1"/>
  <c r="AC70" i="27" s="1"/>
  <c r="AB71" i="27" s="1"/>
  <c r="AX64" i="27"/>
  <c r="S64" i="27" s="1"/>
  <c r="AC64" i="27" s="1"/>
  <c r="AB65" i="27" s="1"/>
  <c r="AX57" i="27"/>
  <c r="S57" i="27" s="1"/>
  <c r="AC57" i="27" s="1"/>
  <c r="AB58" i="27" s="1"/>
  <c r="AX50" i="27"/>
  <c r="S50" i="27" s="1"/>
  <c r="AC50" i="27" s="1"/>
  <c r="AB51" i="27" s="1"/>
  <c r="AX41" i="27"/>
  <c r="S41" i="27" s="1"/>
  <c r="AC41" i="27" s="1"/>
  <c r="AB42" i="27" s="1"/>
  <c r="AJ42" i="27" s="1"/>
  <c r="AX29" i="27"/>
  <c r="S29" i="27" s="1"/>
  <c r="AC29" i="27" s="1"/>
  <c r="AB30" i="27" s="1"/>
  <c r="AX17" i="27"/>
  <c r="S17" i="27" s="1"/>
  <c r="AC17" i="27" s="1"/>
  <c r="AB18" i="27" s="1"/>
  <c r="AX40" i="27"/>
  <c r="S40" i="27" s="1"/>
  <c r="AC40" i="27" s="1"/>
  <c r="AB41" i="27" s="1"/>
  <c r="AX34" i="27"/>
  <c r="S34" i="27" s="1"/>
  <c r="AC34" i="27" s="1"/>
  <c r="AB35" i="27" s="1"/>
  <c r="AX28" i="27"/>
  <c r="S28" i="27" s="1"/>
  <c r="AC28" i="27" s="1"/>
  <c r="AB29" i="27" s="1"/>
  <c r="AX22" i="27"/>
  <c r="S22" i="27" s="1"/>
  <c r="AC22" i="27" s="1"/>
  <c r="AB23" i="27" s="1"/>
  <c r="AJ23" i="27" s="1"/>
  <c r="AX16" i="27"/>
  <c r="S16" i="27" s="1"/>
  <c r="AC16" i="27" s="1"/>
  <c r="AB17" i="27" s="1"/>
  <c r="AX9" i="27"/>
  <c r="S9" i="27" s="1"/>
  <c r="AC9" i="27" s="1"/>
  <c r="AB10" i="27" s="1"/>
  <c r="AE81" i="90"/>
  <c r="AK28" i="47"/>
  <c r="AT28" i="47" s="1"/>
  <c r="AX61" i="27"/>
  <c r="S61" i="27" s="1"/>
  <c r="AC61" i="27" s="1"/>
  <c r="AB62" i="27" s="1"/>
  <c r="AJ62" i="27" s="1"/>
  <c r="AX55" i="27"/>
  <c r="S55" i="27" s="1"/>
  <c r="AC55" i="27" s="1"/>
  <c r="AB56" i="27" s="1"/>
  <c r="AJ56" i="27" s="1"/>
  <c r="AX49" i="27"/>
  <c r="S49" i="27" s="1"/>
  <c r="AC49" i="27" s="1"/>
  <c r="AB50" i="27" s="1"/>
  <c r="AX43" i="27"/>
  <c r="S43" i="27" s="1"/>
  <c r="AC43" i="27" s="1"/>
  <c r="AB44" i="27" s="1"/>
  <c r="AJ44" i="27" s="1"/>
  <c r="AX37" i="27"/>
  <c r="S37" i="27" s="1"/>
  <c r="AC37" i="27" s="1"/>
  <c r="AB38" i="27" s="1"/>
  <c r="AX31" i="27"/>
  <c r="S31" i="27" s="1"/>
  <c r="AC31" i="27" s="1"/>
  <c r="AB32" i="27" s="1"/>
  <c r="AX25" i="27"/>
  <c r="S25" i="27" s="1"/>
  <c r="AC25" i="27" s="1"/>
  <c r="AB26" i="27" s="1"/>
  <c r="AX19" i="27"/>
  <c r="S19" i="27" s="1"/>
  <c r="AC19" i="27" s="1"/>
  <c r="AB20" i="27" s="1"/>
  <c r="AJ20" i="27" s="1"/>
  <c r="AX13" i="27"/>
  <c r="S13" i="27" s="1"/>
  <c r="AC13" i="27" s="1"/>
  <c r="AB14" i="27" s="1"/>
  <c r="AJ29" i="47"/>
  <c r="AL29" i="47" s="1"/>
  <c r="AU29" i="47" s="1"/>
  <c r="AJ47" i="47"/>
  <c r="AJ36" i="47"/>
  <c r="AE81" i="82"/>
  <c r="Z83" i="38"/>
  <c r="W84" i="38" s="1"/>
  <c r="AX42" i="27"/>
  <c r="S42" i="27" s="1"/>
  <c r="AC42" i="27" s="1"/>
  <c r="AB43" i="27" s="1"/>
  <c r="AX36" i="27"/>
  <c r="S36" i="27" s="1"/>
  <c r="AC36" i="27" s="1"/>
  <c r="AB37" i="27" s="1"/>
  <c r="AJ37" i="27" s="1"/>
  <c r="AX30" i="27"/>
  <c r="S30" i="27" s="1"/>
  <c r="AC30" i="27" s="1"/>
  <c r="AB31" i="27" s="1"/>
  <c r="AX24" i="27"/>
  <c r="S24" i="27" s="1"/>
  <c r="AC24" i="27" s="1"/>
  <c r="AB25" i="27" s="1"/>
  <c r="AX18" i="27"/>
  <c r="S18" i="27" s="1"/>
  <c r="AC18" i="27" s="1"/>
  <c r="AB19" i="27" s="1"/>
  <c r="AK19" i="27" s="1"/>
  <c r="AT19" i="27" s="1"/>
  <c r="AX12" i="27"/>
  <c r="S12" i="27" s="1"/>
  <c r="AC12" i="27" s="1"/>
  <c r="AB13" i="27" s="1"/>
  <c r="AJ13" i="27" s="1"/>
  <c r="AG81" i="82"/>
  <c r="AP81" i="82" s="1"/>
  <c r="AX10" i="27"/>
  <c r="S10" i="27" s="1"/>
  <c r="AC10" i="27" s="1"/>
  <c r="AB11" i="27" s="1"/>
  <c r="AJ27" i="47"/>
  <c r="AX7" i="27"/>
  <c r="S7" i="27" s="1"/>
  <c r="AC7" i="27" s="1"/>
  <c r="AB8" i="27" s="1"/>
  <c r="AK8" i="27" s="1"/>
  <c r="AT8" i="27" s="1"/>
  <c r="AX6" i="27"/>
  <c r="S6" i="27" s="1"/>
  <c r="AC6" i="27" s="1"/>
  <c r="AB7" i="27" s="1"/>
  <c r="AJ7" i="27" s="1"/>
  <c r="W82" i="82"/>
  <c r="Y82" i="82" s="1"/>
  <c r="AJ9" i="47"/>
  <c r="AX4" i="27"/>
  <c r="S4" i="27" s="1"/>
  <c r="AC4" i="27" s="1"/>
  <c r="AB5" i="27" s="1"/>
  <c r="AJ5" i="27" s="1"/>
  <c r="Z83" i="77"/>
  <c r="AX3" i="27"/>
  <c r="S3" i="27" s="1"/>
  <c r="AC3" i="27" s="1"/>
  <c r="Z82" i="85"/>
  <c r="W83" i="85" s="1"/>
  <c r="AX11" i="27"/>
  <c r="S11" i="27" s="1"/>
  <c r="AC11" i="27" s="1"/>
  <c r="AB12" i="27" s="1"/>
  <c r="AK12" i="27" s="1"/>
  <c r="AT12" i="27" s="1"/>
  <c r="AF81" i="34"/>
  <c r="AO81" i="34" s="1"/>
  <c r="AG81" i="34"/>
  <c r="AP81" i="34" s="1"/>
  <c r="W82" i="34"/>
  <c r="AE81" i="34"/>
  <c r="AF79" i="27"/>
  <c r="AO79" i="27" s="1"/>
  <c r="AO81" i="27" s="1"/>
  <c r="AG79" i="27"/>
  <c r="AP79" i="27" s="1"/>
  <c r="AP81" i="27" s="1"/>
  <c r="AE79" i="27"/>
  <c r="AX79" i="27"/>
  <c r="S79" i="27" s="1"/>
  <c r="AC79" i="27" s="1"/>
  <c r="AS17" i="83"/>
  <c r="AL17" i="83"/>
  <c r="AU17" i="83" s="1"/>
  <c r="AJ22" i="47"/>
  <c r="AK22" i="47"/>
  <c r="AT22" i="47" s="1"/>
  <c r="AS40" i="47"/>
  <c r="AL40" i="47"/>
  <c r="AU40" i="47" s="1"/>
  <c r="AS58" i="47"/>
  <c r="AL58" i="47"/>
  <c r="AU58" i="47" s="1"/>
  <c r="AS76" i="47"/>
  <c r="AL76" i="47"/>
  <c r="AU76" i="47" s="1"/>
  <c r="Y80" i="45"/>
  <c r="X80" i="45"/>
  <c r="AS56" i="83"/>
  <c r="AL56" i="83"/>
  <c r="AU56" i="83" s="1"/>
  <c r="AS19" i="83"/>
  <c r="AL19" i="83"/>
  <c r="AU19" i="83" s="1"/>
  <c r="AJ74" i="27"/>
  <c r="AK74" i="27"/>
  <c r="AT74" i="27" s="1"/>
  <c r="AJ68" i="27"/>
  <c r="AK68" i="27"/>
  <c r="AT68" i="27" s="1"/>
  <c r="AK62" i="27"/>
  <c r="AT62" i="27" s="1"/>
  <c r="AK50" i="27"/>
  <c r="AT50" i="27" s="1"/>
  <c r="AK44" i="27"/>
  <c r="AT44" i="27" s="1"/>
  <c r="AJ38" i="27"/>
  <c r="AK38" i="27"/>
  <c r="AT38" i="27" s="1"/>
  <c r="AK32" i="27"/>
  <c r="AT32" i="27" s="1"/>
  <c r="AK26" i="27"/>
  <c r="AT26" i="27" s="1"/>
  <c r="AJ26" i="27"/>
  <c r="AJ14" i="27"/>
  <c r="AK14" i="27"/>
  <c r="AT14" i="27" s="1"/>
  <c r="AJ8" i="27"/>
  <c r="AG77" i="89"/>
  <c r="AP77" i="89" s="1"/>
  <c r="AF77" i="89"/>
  <c r="AO77" i="89" s="1"/>
  <c r="W78" i="89"/>
  <c r="AE77" i="89"/>
  <c r="AS75" i="47"/>
  <c r="AL75" i="47"/>
  <c r="AU75" i="47" s="1"/>
  <c r="AJ15" i="47"/>
  <c r="AF82" i="30"/>
  <c r="AO82" i="30" s="1"/>
  <c r="AE82" i="30"/>
  <c r="W83" i="30"/>
  <c r="AG82" i="30"/>
  <c r="AP82" i="30" s="1"/>
  <c r="X81" i="46"/>
  <c r="Y81" i="46"/>
  <c r="AS77" i="83"/>
  <c r="AL77" i="83"/>
  <c r="AU77" i="83" s="1"/>
  <c r="AS12" i="47"/>
  <c r="AL12" i="47"/>
  <c r="AU12" i="47" s="1"/>
  <c r="AS30" i="47"/>
  <c r="AL30" i="47"/>
  <c r="AU30" i="47" s="1"/>
  <c r="AS48" i="47"/>
  <c r="AL48" i="47"/>
  <c r="AU48" i="47" s="1"/>
  <c r="AS66" i="47"/>
  <c r="AL66" i="47"/>
  <c r="AU66" i="47" s="1"/>
  <c r="AH79" i="35"/>
  <c r="AQ79" i="35" s="1"/>
  <c r="AQ81" i="35" s="1"/>
  <c r="AZ3" i="35"/>
  <c r="AX4" i="35" s="1"/>
  <c r="S4" i="35" s="1"/>
  <c r="AC4" i="35" s="1"/>
  <c r="AB5" i="35" s="1"/>
  <c r="AX76" i="35"/>
  <c r="S76" i="35" s="1"/>
  <c r="AC76" i="35" s="1"/>
  <c r="AB77" i="35" s="1"/>
  <c r="AS8" i="83"/>
  <c r="AL8" i="83"/>
  <c r="AU8" i="83" s="1"/>
  <c r="AS71" i="83"/>
  <c r="AL71" i="83"/>
  <c r="AU71" i="83" s="1"/>
  <c r="AE82" i="81"/>
  <c r="AG82" i="81"/>
  <c r="AP82" i="81" s="1"/>
  <c r="AF82" i="81"/>
  <c r="AO82" i="81" s="1"/>
  <c r="W83" i="81"/>
  <c r="AS19" i="47"/>
  <c r="AL19" i="47"/>
  <c r="AU19" i="47" s="1"/>
  <c r="AS37" i="47"/>
  <c r="AL37" i="47"/>
  <c r="AU37" i="47" s="1"/>
  <c r="AS55" i="47"/>
  <c r="AL55" i="47"/>
  <c r="AU55" i="47" s="1"/>
  <c r="AS73" i="47"/>
  <c r="AL73" i="47"/>
  <c r="AU73" i="47" s="1"/>
  <c r="AS40" i="83"/>
  <c r="AL40" i="83"/>
  <c r="AU40" i="83" s="1"/>
  <c r="AS37" i="83"/>
  <c r="AL37" i="83"/>
  <c r="AU37" i="83" s="1"/>
  <c r="AS14" i="47"/>
  <c r="AL14" i="47"/>
  <c r="AU14" i="47" s="1"/>
  <c r="AS32" i="47"/>
  <c r="AL32" i="47"/>
  <c r="AU32" i="47" s="1"/>
  <c r="AS50" i="47"/>
  <c r="AL50" i="47"/>
  <c r="AU50" i="47" s="1"/>
  <c r="AS68" i="47"/>
  <c r="AL68" i="47"/>
  <c r="AU68" i="47" s="1"/>
  <c r="AI81" i="93"/>
  <c r="AN81" i="93"/>
  <c r="AS67" i="83"/>
  <c r="AL67" i="83"/>
  <c r="AU67" i="83" s="1"/>
  <c r="AN80" i="78"/>
  <c r="AS23" i="83"/>
  <c r="AL23" i="83"/>
  <c r="AU23" i="83" s="1"/>
  <c r="AJ21" i="47"/>
  <c r="AS3" i="47"/>
  <c r="AL3" i="47"/>
  <c r="AU3" i="47" s="1"/>
  <c r="AS62" i="83"/>
  <c r="AL62" i="83"/>
  <c r="AU62" i="83" s="1"/>
  <c r="AS57" i="83"/>
  <c r="AL57" i="83"/>
  <c r="AU57" i="83" s="1"/>
  <c r="AH83" i="38"/>
  <c r="AQ83" i="38" s="1"/>
  <c r="AR79" i="47"/>
  <c r="AR81" i="47" s="1"/>
  <c r="AL79" i="47"/>
  <c r="AU79" i="47" s="1"/>
  <c r="AS76" i="83"/>
  <c r="AL76" i="83"/>
  <c r="AU76" i="83" s="1"/>
  <c r="AJ75" i="27"/>
  <c r="AK75" i="27"/>
  <c r="AT75" i="27" s="1"/>
  <c r="AK73" i="27"/>
  <c r="AT73" i="27" s="1"/>
  <c r="AJ73" i="27"/>
  <c r="AK67" i="27"/>
  <c r="AT67" i="27" s="1"/>
  <c r="AJ67" i="27"/>
  <c r="AK61" i="27"/>
  <c r="AT61" i="27" s="1"/>
  <c r="AK55" i="27"/>
  <c r="AT55" i="27" s="1"/>
  <c r="AJ55" i="27"/>
  <c r="AK49" i="27"/>
  <c r="AT49" i="27" s="1"/>
  <c r="AJ49" i="27"/>
  <c r="AK43" i="27"/>
  <c r="AT43" i="27" s="1"/>
  <c r="AK37" i="27"/>
  <c r="AT37" i="27" s="1"/>
  <c r="AK31" i="27"/>
  <c r="AT31" i="27" s="1"/>
  <c r="AJ31" i="27"/>
  <c r="AK25" i="27"/>
  <c r="AT25" i="27" s="1"/>
  <c r="AK13" i="27"/>
  <c r="AT13" i="27" s="1"/>
  <c r="AS27" i="83"/>
  <c r="AL27" i="83"/>
  <c r="AU27" i="83" s="1"/>
  <c r="AS47" i="83"/>
  <c r="AL47" i="83"/>
  <c r="AU47" i="83" s="1"/>
  <c r="AS11" i="47"/>
  <c r="AL11" i="47"/>
  <c r="AU11" i="47" s="1"/>
  <c r="AS29" i="47"/>
  <c r="AS47" i="47"/>
  <c r="AL47" i="47"/>
  <c r="AU47" i="47" s="1"/>
  <c r="AS14" i="83"/>
  <c r="AL14" i="83"/>
  <c r="AU14" i="83" s="1"/>
  <c r="AN80" i="46"/>
  <c r="AI80" i="46"/>
  <c r="AS54" i="47"/>
  <c r="AL54" i="47"/>
  <c r="AU54" i="47" s="1"/>
  <c r="AS72" i="47"/>
  <c r="AL72" i="47"/>
  <c r="AU72" i="47" s="1"/>
  <c r="AS10" i="83"/>
  <c r="AL10" i="83"/>
  <c r="AU10" i="83" s="1"/>
  <c r="AS7" i="83"/>
  <c r="AL7" i="83"/>
  <c r="AU7" i="83" s="1"/>
  <c r="AS48" i="83"/>
  <c r="AL48" i="83"/>
  <c r="AU48" i="83" s="1"/>
  <c r="AH83" i="73"/>
  <c r="AQ83" i="73" s="1"/>
  <c r="AS28" i="83"/>
  <c r="AL28" i="83"/>
  <c r="AU28" i="83" s="1"/>
  <c r="AS74" i="83"/>
  <c r="AL74" i="83"/>
  <c r="AU74" i="83" s="1"/>
  <c r="AS6" i="83"/>
  <c r="AL6" i="83"/>
  <c r="AU6" i="83" s="1"/>
  <c r="AS65" i="83"/>
  <c r="AL65" i="83"/>
  <c r="AU65" i="83" s="1"/>
  <c r="AS34" i="83"/>
  <c r="AL34" i="83"/>
  <c r="AU34" i="83" s="1"/>
  <c r="AS9" i="83"/>
  <c r="AL9" i="83"/>
  <c r="AU9" i="83" s="1"/>
  <c r="AS36" i="83"/>
  <c r="AL36" i="83"/>
  <c r="AU36" i="83" s="1"/>
  <c r="AN81" i="82"/>
  <c r="AI81" i="82"/>
  <c r="AR82" i="77"/>
  <c r="AS46" i="47"/>
  <c r="AL46" i="47"/>
  <c r="AU46" i="47" s="1"/>
  <c r="AS64" i="47"/>
  <c r="AL64" i="47"/>
  <c r="AU64" i="47" s="1"/>
  <c r="AS58" i="83"/>
  <c r="AL58" i="83"/>
  <c r="AU58" i="83" s="1"/>
  <c r="AI79" i="45"/>
  <c r="AN79" i="45"/>
  <c r="AS9" i="47"/>
  <c r="AL9" i="47"/>
  <c r="AU9" i="47" s="1"/>
  <c r="AR78" i="35"/>
  <c r="AS20" i="83"/>
  <c r="AL20" i="83"/>
  <c r="AU20" i="83" s="1"/>
  <c r="AS21" i="83"/>
  <c r="AL21" i="83"/>
  <c r="AU21" i="83" s="1"/>
  <c r="AJ77" i="27"/>
  <c r="AK77" i="27"/>
  <c r="AT77" i="27" s="1"/>
  <c r="AJ66" i="27"/>
  <c r="AK66" i="27"/>
  <c r="AT66" i="27" s="1"/>
  <c r="AJ60" i="27"/>
  <c r="AK60" i="27"/>
  <c r="AT60" i="27" s="1"/>
  <c r="AJ54" i="27"/>
  <c r="AK54" i="27"/>
  <c r="AT54" i="27" s="1"/>
  <c r="AJ48" i="27"/>
  <c r="AK48" i="27"/>
  <c r="AT48" i="27" s="1"/>
  <c r="AK36" i="27"/>
  <c r="AT36" i="27" s="1"/>
  <c r="AJ30" i="27"/>
  <c r="AK30" i="27"/>
  <c r="AT30" i="27" s="1"/>
  <c r="AJ24" i="27"/>
  <c r="AK24" i="27"/>
  <c r="AT24" i="27" s="1"/>
  <c r="AK18" i="27"/>
  <c r="AT18" i="27" s="1"/>
  <c r="AJ6" i="27"/>
  <c r="AK6" i="27"/>
  <c r="AT6" i="27" s="1"/>
  <c r="AS60" i="83"/>
  <c r="AL60" i="83"/>
  <c r="AU60" i="83" s="1"/>
  <c r="AH83" i="77"/>
  <c r="AQ83" i="77" s="1"/>
  <c r="AS65" i="47"/>
  <c r="AL65" i="47"/>
  <c r="AU65" i="47" s="1"/>
  <c r="AS52" i="83"/>
  <c r="AL52" i="83"/>
  <c r="AU52" i="83" s="1"/>
  <c r="AS51" i="47"/>
  <c r="AL51" i="47"/>
  <c r="AU51" i="47" s="1"/>
  <c r="AH82" i="33"/>
  <c r="AQ82" i="33" s="1"/>
  <c r="AS49" i="83"/>
  <c r="AL49" i="83"/>
  <c r="AU49" i="83" s="1"/>
  <c r="AS54" i="83"/>
  <c r="AL54" i="83"/>
  <c r="AU54" i="83" s="1"/>
  <c r="AS41" i="83"/>
  <c r="AL41" i="83"/>
  <c r="AU41" i="83" s="1"/>
  <c r="AS18" i="47"/>
  <c r="AL18" i="47"/>
  <c r="AU18" i="47" s="1"/>
  <c r="AS36" i="47"/>
  <c r="AL36" i="47"/>
  <c r="AU36" i="47" s="1"/>
  <c r="Y83" i="26"/>
  <c r="X83" i="26"/>
  <c r="Z79" i="35"/>
  <c r="AS35" i="83"/>
  <c r="AL35" i="83"/>
  <c r="AU35" i="83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Z83" i="73"/>
  <c r="X83" i="42"/>
  <c r="Y83" i="42"/>
  <c r="AS20" i="47"/>
  <c r="AL20" i="47"/>
  <c r="AU20" i="47" s="1"/>
  <c r="AS38" i="47"/>
  <c r="AL38" i="47"/>
  <c r="AU38" i="47" s="1"/>
  <c r="AS31" i="83"/>
  <c r="AL31" i="83"/>
  <c r="AU31" i="83" s="1"/>
  <c r="AR81" i="81"/>
  <c r="AS45" i="47"/>
  <c r="AL45" i="47"/>
  <c r="AU45" i="47" s="1"/>
  <c r="X82" i="82"/>
  <c r="AH83" i="37"/>
  <c r="AQ83" i="37" s="1"/>
  <c r="AR81" i="33"/>
  <c r="AS26" i="83"/>
  <c r="AL26" i="83"/>
  <c r="AU26" i="83" s="1"/>
  <c r="AS61" i="83"/>
  <c r="AL61" i="83"/>
  <c r="AU61" i="83" s="1"/>
  <c r="AS66" i="83"/>
  <c r="AL66" i="83"/>
  <c r="AU66" i="83" s="1"/>
  <c r="AG83" i="38"/>
  <c r="AP83" i="38" s="1"/>
  <c r="AF79" i="29"/>
  <c r="AO79" i="29" s="1"/>
  <c r="AE79" i="29"/>
  <c r="W80" i="29"/>
  <c r="AG79" i="29"/>
  <c r="AP79" i="29" s="1"/>
  <c r="AS55" i="83"/>
  <c r="AL55" i="83"/>
  <c r="AU55" i="83" s="1"/>
  <c r="AJ78" i="27"/>
  <c r="AK78" i="27"/>
  <c r="AT78" i="27" s="1"/>
  <c r="AK71" i="27"/>
  <c r="AT71" i="27" s="1"/>
  <c r="AJ65" i="27"/>
  <c r="AK65" i="27"/>
  <c r="AT65" i="27" s="1"/>
  <c r="AJ59" i="27"/>
  <c r="AK59" i="27"/>
  <c r="AT59" i="27" s="1"/>
  <c r="AK53" i="27"/>
  <c r="AT53" i="27" s="1"/>
  <c r="AJ53" i="27"/>
  <c r="AJ47" i="27"/>
  <c r="AK47" i="27"/>
  <c r="AT47" i="27" s="1"/>
  <c r="AK41" i="27"/>
  <c r="AT41" i="27" s="1"/>
  <c r="AK35" i="27"/>
  <c r="AT35" i="27" s="1"/>
  <c r="AJ35" i="27"/>
  <c r="AJ29" i="27"/>
  <c r="AK29" i="27"/>
  <c r="AT29" i="27" s="1"/>
  <c r="AJ17" i="27"/>
  <c r="AK17" i="27"/>
  <c r="AT17" i="27" s="1"/>
  <c r="AK5" i="27"/>
  <c r="AT5" i="27" s="1"/>
  <c r="AG83" i="77"/>
  <c r="AP83" i="77" s="1"/>
  <c r="AF83" i="77"/>
  <c r="AO83" i="77" s="1"/>
  <c r="AE83" i="77"/>
  <c r="W84" i="77"/>
  <c r="AS11" i="83"/>
  <c r="AL11" i="83"/>
  <c r="AU11" i="83" s="1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S18" i="83"/>
  <c r="AL18" i="83"/>
  <c r="AU18" i="83" s="1"/>
  <c r="AS3" i="83"/>
  <c r="AL3" i="83"/>
  <c r="AU3" i="83" s="1"/>
  <c r="AI82" i="26"/>
  <c r="AN82" i="26"/>
  <c r="AS39" i="47"/>
  <c r="AL39" i="47"/>
  <c r="AU39" i="47" s="1"/>
  <c r="AI77" i="94"/>
  <c r="AN77" i="94"/>
  <c r="AR82" i="37"/>
  <c r="AS38" i="83"/>
  <c r="AL38" i="83"/>
  <c r="AU38" i="83" s="1"/>
  <c r="AS29" i="83"/>
  <c r="AL29" i="83"/>
  <c r="AU29" i="83" s="1"/>
  <c r="AS56" i="47"/>
  <c r="AL56" i="47"/>
  <c r="AU56" i="47" s="1"/>
  <c r="AS74" i="47"/>
  <c r="AL74" i="47"/>
  <c r="AU74" i="47" s="1"/>
  <c r="AS33" i="47"/>
  <c r="AL33" i="47"/>
  <c r="AU33" i="47" s="1"/>
  <c r="AS68" i="83"/>
  <c r="AL68" i="83"/>
  <c r="AU68" i="83" s="1"/>
  <c r="X82" i="41"/>
  <c r="Y82" i="41"/>
  <c r="AS69" i="83"/>
  <c r="AL69" i="83"/>
  <c r="AU69" i="83" s="1"/>
  <c r="X79" i="74"/>
  <c r="Y79" i="74"/>
  <c r="AS63" i="47"/>
  <c r="AL63" i="47"/>
  <c r="AU63" i="47" s="1"/>
  <c r="AE82" i="25"/>
  <c r="W83" i="25"/>
  <c r="AG82" i="25"/>
  <c r="AP82" i="25" s="1"/>
  <c r="AF82" i="25"/>
  <c r="AO82" i="25" s="1"/>
  <c r="AS53" i="83"/>
  <c r="AL53" i="83"/>
  <c r="AU53" i="83" s="1"/>
  <c r="AK10" i="47"/>
  <c r="AT10" i="47" s="1"/>
  <c r="AJ10" i="47"/>
  <c r="AS34" i="47"/>
  <c r="AL34" i="47"/>
  <c r="AU34" i="47" s="1"/>
  <c r="AS52" i="47"/>
  <c r="AL52" i="47"/>
  <c r="AU52" i="47" s="1"/>
  <c r="AS70" i="47"/>
  <c r="AL70" i="47"/>
  <c r="AU70" i="47" s="1"/>
  <c r="AS22" i="83"/>
  <c r="AL22" i="83"/>
  <c r="AU22" i="83" s="1"/>
  <c r="AS57" i="47"/>
  <c r="AL57" i="47"/>
  <c r="AU57" i="47" s="1"/>
  <c r="AR81" i="85"/>
  <c r="AS33" i="83"/>
  <c r="AL33" i="83"/>
  <c r="AU33" i="83" s="1"/>
  <c r="AK76" i="27"/>
  <c r="AT76" i="27" s="1"/>
  <c r="AJ76" i="27"/>
  <c r="AK70" i="27"/>
  <c r="AT70" i="27" s="1"/>
  <c r="AJ70" i="27"/>
  <c r="AK64" i="27"/>
  <c r="AT64" i="27" s="1"/>
  <c r="AJ64" i="27"/>
  <c r="AK58" i="27"/>
  <c r="AT58" i="27" s="1"/>
  <c r="AJ58" i="27"/>
  <c r="AK52" i="27"/>
  <c r="AT52" i="27" s="1"/>
  <c r="AJ52" i="27"/>
  <c r="AK46" i="27"/>
  <c r="AT46" i="27" s="1"/>
  <c r="AJ46" i="27"/>
  <c r="AK40" i="27"/>
  <c r="AT40" i="27" s="1"/>
  <c r="AJ40" i="27"/>
  <c r="AK34" i="27"/>
  <c r="AT34" i="27" s="1"/>
  <c r="AJ34" i="27"/>
  <c r="AK28" i="27"/>
  <c r="AT28" i="27" s="1"/>
  <c r="AJ28" i="27"/>
  <c r="AK22" i="27"/>
  <c r="AT22" i="27" s="1"/>
  <c r="AK16" i="27"/>
  <c r="AT16" i="27" s="1"/>
  <c r="AJ16" i="27"/>
  <c r="AK10" i="27"/>
  <c r="AT10" i="27" s="1"/>
  <c r="AJ3" i="27"/>
  <c r="AB4" i="27"/>
  <c r="AS24" i="83"/>
  <c r="AL24" i="83"/>
  <c r="AU24" i="83" s="1"/>
  <c r="AS15" i="83"/>
  <c r="AL15" i="83"/>
  <c r="AU15" i="83" s="1"/>
  <c r="AS16" i="83"/>
  <c r="AL16" i="83"/>
  <c r="AU16" i="83" s="1"/>
  <c r="Z82" i="33"/>
  <c r="AS13" i="83"/>
  <c r="AL13" i="83"/>
  <c r="AU13" i="83" s="1"/>
  <c r="W83" i="86"/>
  <c r="AG82" i="86"/>
  <c r="AP82" i="86" s="1"/>
  <c r="AE82" i="86"/>
  <c r="AF82" i="86"/>
  <c r="AO82" i="86" s="1"/>
  <c r="AJ4" i="83"/>
  <c r="AK4" i="83"/>
  <c r="AT4" i="83" s="1"/>
  <c r="AT81" i="83" s="1"/>
  <c r="AS6" i="47"/>
  <c r="AL6" i="47"/>
  <c r="AU6" i="47" s="1"/>
  <c r="AS42" i="47"/>
  <c r="AL42" i="47"/>
  <c r="AU42" i="47" s="1"/>
  <c r="AS60" i="47"/>
  <c r="AL60" i="47"/>
  <c r="AU60" i="47" s="1"/>
  <c r="AS78" i="47"/>
  <c r="AL78" i="47"/>
  <c r="AU78" i="47" s="1"/>
  <c r="AS46" i="83"/>
  <c r="AL46" i="83"/>
  <c r="AU46" i="83" s="1"/>
  <c r="AS77" i="47"/>
  <c r="AL77" i="47"/>
  <c r="AU77" i="47" s="1"/>
  <c r="AS44" i="83"/>
  <c r="AL44" i="83"/>
  <c r="AU44" i="83" s="1"/>
  <c r="X78" i="94"/>
  <c r="Y78" i="94"/>
  <c r="AS12" i="83"/>
  <c r="AL12" i="83"/>
  <c r="AU12" i="83" s="1"/>
  <c r="AR82" i="38"/>
  <c r="AS13" i="47"/>
  <c r="AL13" i="47"/>
  <c r="AU13" i="47" s="1"/>
  <c r="AS31" i="47"/>
  <c r="AL31" i="47"/>
  <c r="AU31" i="47" s="1"/>
  <c r="AS49" i="47"/>
  <c r="AL49" i="47"/>
  <c r="AU49" i="47" s="1"/>
  <c r="AS67" i="47"/>
  <c r="AL67" i="47"/>
  <c r="AU67" i="47" s="1"/>
  <c r="AS75" i="83"/>
  <c r="AL75" i="83"/>
  <c r="AU75" i="83" s="1"/>
  <c r="AS39" i="83"/>
  <c r="AL39" i="83"/>
  <c r="AU39" i="83" s="1"/>
  <c r="AN82" i="42"/>
  <c r="AI82" i="42"/>
  <c r="AS78" i="83"/>
  <c r="AL78" i="83"/>
  <c r="AU78" i="83" s="1"/>
  <c r="AS26" i="47"/>
  <c r="AL26" i="47"/>
  <c r="AU26" i="47" s="1"/>
  <c r="AS44" i="47"/>
  <c r="AL44" i="47"/>
  <c r="AU44" i="47" s="1"/>
  <c r="AS62" i="47"/>
  <c r="AL62" i="47"/>
  <c r="AU62" i="47" s="1"/>
  <c r="AI81" i="41"/>
  <c r="AN81" i="41"/>
  <c r="X82" i="90"/>
  <c r="Y82" i="90"/>
  <c r="AN78" i="74"/>
  <c r="AI78" i="74"/>
  <c r="AS59" i="83"/>
  <c r="AL59" i="83"/>
  <c r="AU59" i="83" s="1"/>
  <c r="AS5" i="47"/>
  <c r="AL5" i="47"/>
  <c r="AU5" i="47" s="1"/>
  <c r="Z83" i="37"/>
  <c r="AE77" i="75"/>
  <c r="W78" i="75"/>
  <c r="AF77" i="75"/>
  <c r="AO77" i="75" s="1"/>
  <c r="AG77" i="75"/>
  <c r="AP77" i="75" s="1"/>
  <c r="AS25" i="83"/>
  <c r="AL25" i="83"/>
  <c r="AU25" i="83" s="1"/>
  <c r="AS30" i="83"/>
  <c r="AL30" i="83"/>
  <c r="AU30" i="83" s="1"/>
  <c r="AJ16" i="47"/>
  <c r="AK16" i="47"/>
  <c r="AT16" i="47" s="1"/>
  <c r="AR82" i="73"/>
  <c r="AS64" i="83"/>
  <c r="AL64" i="83"/>
  <c r="AU64" i="83" s="1"/>
  <c r="AJ79" i="27"/>
  <c r="AS79" i="27" s="1"/>
  <c r="AJ69" i="27"/>
  <c r="AK69" i="27"/>
  <c r="AT69" i="27" s="1"/>
  <c r="AJ63" i="27"/>
  <c r="AK63" i="27"/>
  <c r="AT63" i="27" s="1"/>
  <c r="AJ57" i="27"/>
  <c r="AK57" i="27"/>
  <c r="AT57" i="27" s="1"/>
  <c r="AJ51" i="27"/>
  <c r="AK51" i="27"/>
  <c r="AT51" i="27" s="1"/>
  <c r="AJ45" i="27"/>
  <c r="AK45" i="27"/>
  <c r="AT45" i="27" s="1"/>
  <c r="AJ39" i="27"/>
  <c r="AK39" i="27"/>
  <c r="AT39" i="27" s="1"/>
  <c r="AJ33" i="27"/>
  <c r="AK33" i="27"/>
  <c r="AT33" i="27" s="1"/>
  <c r="AJ27" i="27"/>
  <c r="AK27" i="27"/>
  <c r="AT27" i="27" s="1"/>
  <c r="AJ15" i="27"/>
  <c r="AK15" i="27"/>
  <c r="AT15" i="27" s="1"/>
  <c r="AK9" i="27"/>
  <c r="AT9" i="27" s="1"/>
  <c r="AS23" i="47"/>
  <c r="AL23" i="47"/>
  <c r="AU23" i="47" s="1"/>
  <c r="AS41" i="47"/>
  <c r="AL41" i="47"/>
  <c r="AU41" i="47" s="1"/>
  <c r="AS59" i="47"/>
  <c r="AL59" i="47"/>
  <c r="AU59" i="47" s="1"/>
  <c r="AH82" i="85"/>
  <c r="AQ82" i="85" s="1"/>
  <c r="AS50" i="83"/>
  <c r="AL50" i="83"/>
  <c r="AU50" i="83" s="1"/>
  <c r="AL79" i="83"/>
  <c r="AU79" i="83" s="1"/>
  <c r="AS43" i="83"/>
  <c r="AL43" i="83"/>
  <c r="AU43" i="83" s="1"/>
  <c r="AH82" i="81"/>
  <c r="AQ82" i="81" s="1"/>
  <c r="AS27" i="47"/>
  <c r="AL27" i="47"/>
  <c r="AU27" i="47" s="1"/>
  <c r="AS63" i="83"/>
  <c r="AL63" i="83"/>
  <c r="AU63" i="83" s="1"/>
  <c r="AS73" i="83"/>
  <c r="AL73" i="83"/>
  <c r="AU73" i="83" s="1"/>
  <c r="AS42" i="83"/>
  <c r="AL42" i="83"/>
  <c r="AU42" i="83" s="1"/>
  <c r="AS8" i="47"/>
  <c r="AL8" i="47"/>
  <c r="AU8" i="47" s="1"/>
  <c r="AS70" i="83"/>
  <c r="AL70" i="83"/>
  <c r="AU70" i="83" s="1"/>
  <c r="AS5" i="83"/>
  <c r="AL5" i="83"/>
  <c r="AU5" i="83" s="1"/>
  <c r="AS32" i="83"/>
  <c r="AL32" i="83"/>
  <c r="AU32" i="83" s="1"/>
  <c r="AS72" i="83"/>
  <c r="AL72" i="83"/>
  <c r="AU72" i="83" s="1"/>
  <c r="AN81" i="90"/>
  <c r="AI81" i="90"/>
  <c r="Y81" i="78"/>
  <c r="X81" i="78"/>
  <c r="AJ4" i="47"/>
  <c r="AK4" i="47"/>
  <c r="AT4" i="47" s="1"/>
  <c r="AX77" i="35" l="1"/>
  <c r="S77" i="35" s="1"/>
  <c r="AC77" i="35" s="1"/>
  <c r="AB78" i="35" s="1"/>
  <c r="AX50" i="35"/>
  <c r="S50" i="35" s="1"/>
  <c r="AC50" i="35" s="1"/>
  <c r="AB51" i="35" s="1"/>
  <c r="AX34" i="35"/>
  <c r="S34" i="35" s="1"/>
  <c r="AC34" i="35" s="1"/>
  <c r="AB35" i="35" s="1"/>
  <c r="AK21" i="27"/>
  <c r="AT21" i="27" s="1"/>
  <c r="AJ71" i="27"/>
  <c r="AS71" i="27" s="1"/>
  <c r="AE83" i="38"/>
  <c r="AI83" i="38" s="1"/>
  <c r="AJ12" i="27"/>
  <c r="AK72" i="27"/>
  <c r="AT72" i="27" s="1"/>
  <c r="AJ19" i="27"/>
  <c r="AJ61" i="27"/>
  <c r="AX74" i="35"/>
  <c r="S74" i="35" s="1"/>
  <c r="AC74" i="35" s="1"/>
  <c r="AB75" i="35" s="1"/>
  <c r="AK75" i="35" s="1"/>
  <c r="AT75" i="35" s="1"/>
  <c r="AX68" i="35"/>
  <c r="S68" i="35" s="1"/>
  <c r="AC68" i="35" s="1"/>
  <c r="AB69" i="35" s="1"/>
  <c r="AK69" i="35" s="1"/>
  <c r="AT69" i="35" s="1"/>
  <c r="AX62" i="35"/>
  <c r="S62" i="35" s="1"/>
  <c r="AC62" i="35" s="1"/>
  <c r="AB63" i="35" s="1"/>
  <c r="AX56" i="35"/>
  <c r="S56" i="35" s="1"/>
  <c r="AC56" i="35" s="1"/>
  <c r="AB57" i="35" s="1"/>
  <c r="AX48" i="35"/>
  <c r="S48" i="35" s="1"/>
  <c r="AC48" i="35" s="1"/>
  <c r="AB49" i="35" s="1"/>
  <c r="AX41" i="35"/>
  <c r="S41" i="35" s="1"/>
  <c r="AC41" i="35" s="1"/>
  <c r="AB42" i="35" s="1"/>
  <c r="AX30" i="35"/>
  <c r="S30" i="35" s="1"/>
  <c r="AC30" i="35" s="1"/>
  <c r="AB31" i="35" s="1"/>
  <c r="AJ31" i="35" s="1"/>
  <c r="AJ50" i="27"/>
  <c r="AS50" i="27" s="1"/>
  <c r="AX64" i="35"/>
  <c r="S64" i="35" s="1"/>
  <c r="AC64" i="35" s="1"/>
  <c r="AB65" i="35" s="1"/>
  <c r="AX44" i="35"/>
  <c r="S44" i="35" s="1"/>
  <c r="AC44" i="35" s="1"/>
  <c r="AB45" i="35" s="1"/>
  <c r="AX57" i="35"/>
  <c r="S57" i="35" s="1"/>
  <c r="AC57" i="35" s="1"/>
  <c r="AB58" i="35" s="1"/>
  <c r="AK79" i="27"/>
  <c r="AT79" i="27" s="1"/>
  <c r="AL24" i="47"/>
  <c r="AU24" i="47" s="1"/>
  <c r="AF83" i="38"/>
  <c r="AO83" i="38" s="1"/>
  <c r="AL28" i="47"/>
  <c r="AU28" i="47" s="1"/>
  <c r="AX73" i="35"/>
  <c r="S73" i="35" s="1"/>
  <c r="AC73" i="35" s="1"/>
  <c r="AB74" i="35" s="1"/>
  <c r="AX67" i="35"/>
  <c r="S67" i="35" s="1"/>
  <c r="AC67" i="35" s="1"/>
  <c r="AB68" i="35" s="1"/>
  <c r="AX61" i="35"/>
  <c r="S61" i="35" s="1"/>
  <c r="AC61" i="35" s="1"/>
  <c r="AB62" i="35" s="1"/>
  <c r="AX54" i="35"/>
  <c r="S54" i="35" s="1"/>
  <c r="AC54" i="35" s="1"/>
  <c r="AB55" i="35" s="1"/>
  <c r="AX47" i="35"/>
  <c r="S47" i="35" s="1"/>
  <c r="AC47" i="35" s="1"/>
  <c r="AB48" i="35" s="1"/>
  <c r="AJ48" i="35" s="1"/>
  <c r="AX40" i="35"/>
  <c r="S40" i="35" s="1"/>
  <c r="AC40" i="35" s="1"/>
  <c r="AB41" i="35" s="1"/>
  <c r="AX29" i="35"/>
  <c r="S29" i="35" s="1"/>
  <c r="AC29" i="35" s="1"/>
  <c r="AB30" i="35" s="1"/>
  <c r="AJ32" i="27"/>
  <c r="AK56" i="27"/>
  <c r="AT56" i="27" s="1"/>
  <c r="AX58" i="35"/>
  <c r="S58" i="35" s="1"/>
  <c r="AC58" i="35" s="1"/>
  <c r="AB59" i="35" s="1"/>
  <c r="AJ59" i="35" s="1"/>
  <c r="AX51" i="35"/>
  <c r="S51" i="35" s="1"/>
  <c r="AC51" i="35" s="1"/>
  <c r="AB52" i="35" s="1"/>
  <c r="AJ52" i="35" s="1"/>
  <c r="AX69" i="35"/>
  <c r="S69" i="35" s="1"/>
  <c r="AC69" i="35" s="1"/>
  <c r="AB70" i="35" s="1"/>
  <c r="AX42" i="35"/>
  <c r="S42" i="35" s="1"/>
  <c r="AC42" i="35" s="1"/>
  <c r="AB43" i="35" s="1"/>
  <c r="AL69" i="47"/>
  <c r="AU69" i="47" s="1"/>
  <c r="AK23" i="27"/>
  <c r="AT23" i="27" s="1"/>
  <c r="AJ18" i="27"/>
  <c r="AK42" i="27"/>
  <c r="AT42" i="27" s="1"/>
  <c r="AK7" i="27"/>
  <c r="AT7" i="27" s="1"/>
  <c r="AJ25" i="27"/>
  <c r="AX78" i="35"/>
  <c r="S78" i="35" s="1"/>
  <c r="AC78" i="35" s="1"/>
  <c r="AB79" i="35" s="1"/>
  <c r="AX72" i="35"/>
  <c r="S72" i="35" s="1"/>
  <c r="AC72" i="35" s="1"/>
  <c r="AB73" i="35" s="1"/>
  <c r="AX66" i="35"/>
  <c r="S66" i="35" s="1"/>
  <c r="AC66" i="35" s="1"/>
  <c r="AB67" i="35" s="1"/>
  <c r="AJ67" i="35" s="1"/>
  <c r="AX60" i="35"/>
  <c r="S60" i="35" s="1"/>
  <c r="AC60" i="35" s="1"/>
  <c r="AB61" i="35" s="1"/>
  <c r="AJ61" i="35" s="1"/>
  <c r="AX53" i="35"/>
  <c r="S53" i="35" s="1"/>
  <c r="AC53" i="35" s="1"/>
  <c r="AB54" i="35" s="1"/>
  <c r="AX46" i="35"/>
  <c r="S46" i="35" s="1"/>
  <c r="AC46" i="35" s="1"/>
  <c r="AB47" i="35" s="1"/>
  <c r="AX38" i="35"/>
  <c r="S38" i="35" s="1"/>
  <c r="AC38" i="35" s="1"/>
  <c r="AB39" i="35" s="1"/>
  <c r="AX27" i="35"/>
  <c r="S27" i="35" s="1"/>
  <c r="AC27" i="35" s="1"/>
  <c r="AB28" i="35" s="1"/>
  <c r="AK20" i="27"/>
  <c r="AT20" i="27" s="1"/>
  <c r="AX70" i="35"/>
  <c r="S70" i="35" s="1"/>
  <c r="AC70" i="35" s="1"/>
  <c r="AB71" i="35" s="1"/>
  <c r="AJ71" i="35" s="1"/>
  <c r="AX35" i="35"/>
  <c r="S35" i="35" s="1"/>
  <c r="AC35" i="35" s="1"/>
  <c r="AB36" i="35" s="1"/>
  <c r="AX63" i="35"/>
  <c r="S63" i="35" s="1"/>
  <c r="AC63" i="35" s="1"/>
  <c r="AB64" i="35" s="1"/>
  <c r="Y82" i="93"/>
  <c r="AJ22" i="27"/>
  <c r="AJ41" i="27"/>
  <c r="AS41" i="27" s="1"/>
  <c r="AX75" i="35"/>
  <c r="S75" i="35" s="1"/>
  <c r="AC75" i="35" s="1"/>
  <c r="AB76" i="35" s="1"/>
  <c r="AJ76" i="35" s="1"/>
  <c r="AX71" i="35"/>
  <c r="S71" i="35" s="1"/>
  <c r="AC71" i="35" s="1"/>
  <c r="AB72" i="35" s="1"/>
  <c r="AX65" i="35"/>
  <c r="S65" i="35" s="1"/>
  <c r="AC65" i="35" s="1"/>
  <c r="AB66" i="35" s="1"/>
  <c r="AX59" i="35"/>
  <c r="S59" i="35" s="1"/>
  <c r="AC59" i="35" s="1"/>
  <c r="AB60" i="35" s="1"/>
  <c r="AX52" i="35"/>
  <c r="S52" i="35" s="1"/>
  <c r="AC52" i="35" s="1"/>
  <c r="AB53" i="35" s="1"/>
  <c r="AX45" i="35"/>
  <c r="S45" i="35" s="1"/>
  <c r="AC45" i="35" s="1"/>
  <c r="AB46" i="35" s="1"/>
  <c r="AX36" i="35"/>
  <c r="S36" i="35" s="1"/>
  <c r="AC36" i="35" s="1"/>
  <c r="AB37" i="35" s="1"/>
  <c r="AJ37" i="35" s="1"/>
  <c r="AX19" i="35"/>
  <c r="S19" i="35" s="1"/>
  <c r="AC19" i="35" s="1"/>
  <c r="AB20" i="35" s="1"/>
  <c r="AE82" i="85"/>
  <c r="AJ11" i="27"/>
  <c r="AJ10" i="27"/>
  <c r="AG82" i="85"/>
  <c r="AP82" i="85" s="1"/>
  <c r="AX39" i="35"/>
  <c r="S39" i="35" s="1"/>
  <c r="AC39" i="35" s="1"/>
  <c r="AB40" i="35" s="1"/>
  <c r="AJ40" i="35" s="1"/>
  <c r="AX33" i="35"/>
  <c r="S33" i="35" s="1"/>
  <c r="AC33" i="35" s="1"/>
  <c r="AB34" i="35" s="1"/>
  <c r="AX26" i="35"/>
  <c r="S26" i="35" s="1"/>
  <c r="AC26" i="35" s="1"/>
  <c r="AB27" i="35" s="1"/>
  <c r="AJ27" i="35" s="1"/>
  <c r="AX32" i="35"/>
  <c r="S32" i="35" s="1"/>
  <c r="AC32" i="35" s="1"/>
  <c r="AB33" i="35" s="1"/>
  <c r="AX23" i="35"/>
  <c r="S23" i="35" s="1"/>
  <c r="AC23" i="35" s="1"/>
  <c r="AB24" i="35" s="1"/>
  <c r="AX55" i="35"/>
  <c r="S55" i="35" s="1"/>
  <c r="AC55" i="35" s="1"/>
  <c r="AB56" i="35" s="1"/>
  <c r="AK56" i="35" s="1"/>
  <c r="AT56" i="35" s="1"/>
  <c r="AX49" i="35"/>
  <c r="S49" i="35" s="1"/>
  <c r="AC49" i="35" s="1"/>
  <c r="AB50" i="35" s="1"/>
  <c r="AJ50" i="35" s="1"/>
  <c r="AX43" i="35"/>
  <c r="S43" i="35" s="1"/>
  <c r="AC43" i="35" s="1"/>
  <c r="AB44" i="35" s="1"/>
  <c r="AX37" i="35"/>
  <c r="S37" i="35" s="1"/>
  <c r="AC37" i="35" s="1"/>
  <c r="AB38" i="35" s="1"/>
  <c r="AX31" i="35"/>
  <c r="S31" i="35" s="1"/>
  <c r="AC31" i="35" s="1"/>
  <c r="AB32" i="35" s="1"/>
  <c r="AX21" i="35"/>
  <c r="S21" i="35" s="1"/>
  <c r="AC21" i="35" s="1"/>
  <c r="AB22" i="35" s="1"/>
  <c r="AK11" i="27"/>
  <c r="AT11" i="27" s="1"/>
  <c r="AJ43" i="27"/>
  <c r="AS43" i="27" s="1"/>
  <c r="AJ9" i="27"/>
  <c r="Z82" i="82"/>
  <c r="AG82" i="82" s="1"/>
  <c r="AP82" i="82" s="1"/>
  <c r="AX25" i="35"/>
  <c r="S25" i="35" s="1"/>
  <c r="AC25" i="35" s="1"/>
  <c r="AB26" i="35" s="1"/>
  <c r="AX18" i="35"/>
  <c r="S18" i="35" s="1"/>
  <c r="AC18" i="35" s="1"/>
  <c r="AB19" i="35" s="1"/>
  <c r="AK19" i="35" s="1"/>
  <c r="AT19" i="35" s="1"/>
  <c r="AX24" i="35"/>
  <c r="S24" i="35" s="1"/>
  <c r="AC24" i="35" s="1"/>
  <c r="AB25" i="35" s="1"/>
  <c r="AJ25" i="35" s="1"/>
  <c r="AX17" i="35"/>
  <c r="S17" i="35" s="1"/>
  <c r="AC17" i="35" s="1"/>
  <c r="AB18" i="35" s="1"/>
  <c r="AK18" i="35" s="1"/>
  <c r="AT18" i="35" s="1"/>
  <c r="AJ36" i="27"/>
  <c r="AX28" i="35"/>
  <c r="S28" i="35" s="1"/>
  <c r="AC28" i="35" s="1"/>
  <c r="AB29" i="35" s="1"/>
  <c r="AX22" i="35"/>
  <c r="S22" i="35" s="1"/>
  <c r="AC22" i="35" s="1"/>
  <c r="AB23" i="35" s="1"/>
  <c r="AF82" i="85"/>
  <c r="AO82" i="85" s="1"/>
  <c r="Z78" i="94"/>
  <c r="AG78" i="94" s="1"/>
  <c r="AP78" i="94" s="1"/>
  <c r="AX14" i="35"/>
  <c r="S14" i="35" s="1"/>
  <c r="AC14" i="35" s="1"/>
  <c r="AB15" i="35" s="1"/>
  <c r="AK15" i="35" s="1"/>
  <c r="AT15" i="35" s="1"/>
  <c r="AX13" i="35"/>
  <c r="S13" i="35" s="1"/>
  <c r="AC13" i="35" s="1"/>
  <c r="AB14" i="35" s="1"/>
  <c r="AX20" i="35"/>
  <c r="S20" i="35" s="1"/>
  <c r="AC20" i="35" s="1"/>
  <c r="AB21" i="35" s="1"/>
  <c r="AJ21" i="35" s="1"/>
  <c r="AX12" i="35"/>
  <c r="S12" i="35" s="1"/>
  <c r="AC12" i="35" s="1"/>
  <c r="AB13" i="35" s="1"/>
  <c r="Z81" i="78"/>
  <c r="W82" i="78" s="1"/>
  <c r="AX11" i="35"/>
  <c r="S11" i="35" s="1"/>
  <c r="AC11" i="35" s="1"/>
  <c r="AB12" i="35" s="1"/>
  <c r="AJ12" i="35" s="1"/>
  <c r="Z82" i="90"/>
  <c r="AF82" i="90" s="1"/>
  <c r="AO82" i="90" s="1"/>
  <c r="AX16" i="35"/>
  <c r="S16" i="35" s="1"/>
  <c r="AC16" i="35" s="1"/>
  <c r="AB17" i="35" s="1"/>
  <c r="AX10" i="35"/>
  <c r="S10" i="35" s="1"/>
  <c r="AC10" i="35" s="1"/>
  <c r="AB11" i="35" s="1"/>
  <c r="Z83" i="42"/>
  <c r="W84" i="42" s="1"/>
  <c r="AX15" i="35"/>
  <c r="S15" i="35" s="1"/>
  <c r="AC15" i="35" s="1"/>
  <c r="AB16" i="35" s="1"/>
  <c r="AX9" i="35"/>
  <c r="S9" i="35" s="1"/>
  <c r="AC9" i="35" s="1"/>
  <c r="AB10" i="35" s="1"/>
  <c r="AK10" i="35" s="1"/>
  <c r="AT10" i="35" s="1"/>
  <c r="AX8" i="35"/>
  <c r="S8" i="35" s="1"/>
  <c r="AC8" i="35" s="1"/>
  <c r="AB9" i="35" s="1"/>
  <c r="AJ9" i="35" s="1"/>
  <c r="Z81" i="46"/>
  <c r="AK5" i="35"/>
  <c r="AT5" i="35" s="1"/>
  <c r="AE82" i="82"/>
  <c r="W82" i="46"/>
  <c r="AG81" i="46"/>
  <c r="AP81" i="46" s="1"/>
  <c r="AE81" i="46"/>
  <c r="AF81" i="46"/>
  <c r="AO81" i="46" s="1"/>
  <c r="AF83" i="42"/>
  <c r="AO83" i="42" s="1"/>
  <c r="AI82" i="86"/>
  <c r="AN82" i="86"/>
  <c r="AF82" i="33"/>
  <c r="AO82" i="33" s="1"/>
  <c r="AG82" i="33"/>
  <c r="AP82" i="33" s="1"/>
  <c r="W83" i="33"/>
  <c r="AE82" i="33"/>
  <c r="AH82" i="41"/>
  <c r="AQ82" i="41" s="1"/>
  <c r="AS23" i="27"/>
  <c r="AL23" i="27"/>
  <c r="AU23" i="27" s="1"/>
  <c r="AL41" i="27"/>
  <c r="AU41" i="27" s="1"/>
  <c r="AS59" i="27"/>
  <c r="AL59" i="27"/>
  <c r="AU59" i="27" s="1"/>
  <c r="AS78" i="27"/>
  <c r="AL78" i="27"/>
  <c r="AU78" i="27" s="1"/>
  <c r="AI79" i="29"/>
  <c r="AN79" i="29"/>
  <c r="AF83" i="73"/>
  <c r="AO83" i="73" s="1"/>
  <c r="AE83" i="73"/>
  <c r="W84" i="73"/>
  <c r="AG83" i="73"/>
  <c r="AP83" i="73" s="1"/>
  <c r="AH83" i="26"/>
  <c r="AQ83" i="26" s="1"/>
  <c r="AS18" i="27"/>
  <c r="AL18" i="27"/>
  <c r="AU18" i="27" s="1"/>
  <c r="AS36" i="27"/>
  <c r="AL36" i="27"/>
  <c r="AU36" i="27" s="1"/>
  <c r="AS54" i="27"/>
  <c r="AL54" i="27"/>
  <c r="AU54" i="27" s="1"/>
  <c r="AS72" i="27"/>
  <c r="AL72" i="27"/>
  <c r="AU72" i="27" s="1"/>
  <c r="AR79" i="45"/>
  <c r="AR80" i="46"/>
  <c r="AS19" i="27"/>
  <c r="AL19" i="27"/>
  <c r="AU19" i="27" s="1"/>
  <c r="AS37" i="27"/>
  <c r="AL37" i="27"/>
  <c r="AU37" i="27" s="1"/>
  <c r="AS55" i="27"/>
  <c r="AL55" i="27"/>
  <c r="AU55" i="27" s="1"/>
  <c r="AS73" i="27"/>
  <c r="AL73" i="27"/>
  <c r="AU73" i="27" s="1"/>
  <c r="X83" i="81"/>
  <c r="Y83" i="81"/>
  <c r="AK78" i="35"/>
  <c r="AT78" i="35" s="1"/>
  <c r="AJ78" i="35"/>
  <c r="AK70" i="35"/>
  <c r="AT70" i="35" s="1"/>
  <c r="AJ64" i="35"/>
  <c r="AK64" i="35"/>
  <c r="AT64" i="35" s="1"/>
  <c r="AK58" i="35"/>
  <c r="AT58" i="35" s="1"/>
  <c r="AJ46" i="35"/>
  <c r="AK46" i="35"/>
  <c r="AT46" i="35" s="1"/>
  <c r="AJ34" i="35"/>
  <c r="AK34" i="35"/>
  <c r="AT34" i="35" s="1"/>
  <c r="AJ28" i="35"/>
  <c r="AK28" i="35"/>
  <c r="AT28" i="35" s="1"/>
  <c r="AJ22" i="35"/>
  <c r="AK22" i="35"/>
  <c r="AT22" i="35" s="1"/>
  <c r="Y83" i="30"/>
  <c r="X83" i="30"/>
  <c r="Z83" i="30" s="1"/>
  <c r="AN77" i="89"/>
  <c r="AI77" i="89"/>
  <c r="AS8" i="27"/>
  <c r="AL8" i="27"/>
  <c r="AU8" i="27" s="1"/>
  <c r="AR81" i="90"/>
  <c r="AS9" i="27"/>
  <c r="AL9" i="27"/>
  <c r="AU9" i="27" s="1"/>
  <c r="AS27" i="27"/>
  <c r="AL27" i="27"/>
  <c r="AU27" i="27" s="1"/>
  <c r="AS45" i="27"/>
  <c r="AL45" i="27"/>
  <c r="AU45" i="27" s="1"/>
  <c r="AS63" i="27"/>
  <c r="AL63" i="27"/>
  <c r="AU63" i="27" s="1"/>
  <c r="X78" i="75"/>
  <c r="Y78" i="75"/>
  <c r="AS16" i="27"/>
  <c r="AL16" i="27"/>
  <c r="AU16" i="27" s="1"/>
  <c r="AS34" i="27"/>
  <c r="AL34" i="27"/>
  <c r="AU34" i="27" s="1"/>
  <c r="AS52" i="27"/>
  <c r="AL52" i="27"/>
  <c r="AU52" i="27" s="1"/>
  <c r="AS70" i="27"/>
  <c r="AL70" i="27"/>
  <c r="AU70" i="27" s="1"/>
  <c r="AS10" i="47"/>
  <c r="AL10" i="47"/>
  <c r="AU10" i="47" s="1"/>
  <c r="AH79" i="74"/>
  <c r="AQ79" i="74" s="1"/>
  <c r="Z82" i="41"/>
  <c r="Y84" i="77"/>
  <c r="X84" i="77"/>
  <c r="AS21" i="47"/>
  <c r="AL21" i="47"/>
  <c r="AU21" i="47" s="1"/>
  <c r="AJ63" i="35"/>
  <c r="AK63" i="35"/>
  <c r="AT63" i="35" s="1"/>
  <c r="AJ57" i="35"/>
  <c r="AK57" i="35"/>
  <c r="AT57" i="35" s="1"/>
  <c r="AK51" i="35"/>
  <c r="AT51" i="35" s="1"/>
  <c r="AJ45" i="35"/>
  <c r="AK45" i="35"/>
  <c r="AT45" i="35" s="1"/>
  <c r="AK39" i="35"/>
  <c r="AT39" i="35" s="1"/>
  <c r="AJ33" i="35"/>
  <c r="AK33" i="35"/>
  <c r="AT33" i="35" s="1"/>
  <c r="AK27" i="35"/>
  <c r="AT27" i="35" s="1"/>
  <c r="AX3" i="35"/>
  <c r="S3" i="35" s="1"/>
  <c r="AC3" i="35" s="1"/>
  <c r="AI82" i="30"/>
  <c r="AN82" i="30"/>
  <c r="AS22" i="47"/>
  <c r="AL22" i="47"/>
  <c r="AU22" i="47" s="1"/>
  <c r="AH81" i="78"/>
  <c r="AQ81" i="78" s="1"/>
  <c r="AH82" i="93"/>
  <c r="AQ82" i="93" s="1"/>
  <c r="AT81" i="47"/>
  <c r="AI77" i="75"/>
  <c r="AN77" i="75"/>
  <c r="AR78" i="74"/>
  <c r="AR81" i="41"/>
  <c r="AR82" i="42"/>
  <c r="Y83" i="25"/>
  <c r="X83" i="25"/>
  <c r="Z79" i="74"/>
  <c r="AN83" i="77"/>
  <c r="AI83" i="77"/>
  <c r="AS11" i="27"/>
  <c r="AL11" i="27"/>
  <c r="AU11" i="27" s="1"/>
  <c r="AS29" i="27"/>
  <c r="AL29" i="27"/>
  <c r="AU29" i="27" s="1"/>
  <c r="AS47" i="27"/>
  <c r="AL47" i="27"/>
  <c r="AU47" i="27" s="1"/>
  <c r="AS65" i="27"/>
  <c r="AL65" i="27"/>
  <c r="AU65" i="27" s="1"/>
  <c r="AH82" i="82"/>
  <c r="AQ82" i="82" s="1"/>
  <c r="Z83" i="26"/>
  <c r="AS6" i="27"/>
  <c r="AL6" i="27"/>
  <c r="AU6" i="27" s="1"/>
  <c r="AS24" i="27"/>
  <c r="AL24" i="27"/>
  <c r="AU24" i="27" s="1"/>
  <c r="AS42" i="27"/>
  <c r="AS60" i="27"/>
  <c r="AL60" i="27"/>
  <c r="AU60" i="27" s="1"/>
  <c r="AS77" i="27"/>
  <c r="AL77" i="27"/>
  <c r="AU77" i="27" s="1"/>
  <c r="AS25" i="27"/>
  <c r="AL25" i="27"/>
  <c r="AU25" i="27" s="1"/>
  <c r="AS61" i="27"/>
  <c r="AL61" i="27"/>
  <c r="AU61" i="27" s="1"/>
  <c r="AJ74" i="35"/>
  <c r="AK74" i="35"/>
  <c r="AT74" i="35" s="1"/>
  <c r="AK68" i="35"/>
  <c r="AT68" i="35" s="1"/>
  <c r="AJ62" i="35"/>
  <c r="AK62" i="35"/>
  <c r="AT62" i="35" s="1"/>
  <c r="AJ56" i="35"/>
  <c r="AJ44" i="35"/>
  <c r="AK44" i="35"/>
  <c r="AT44" i="35" s="1"/>
  <c r="AJ38" i="35"/>
  <c r="AK38" i="35"/>
  <c r="AT38" i="35" s="1"/>
  <c r="AJ32" i="35"/>
  <c r="AK32" i="35"/>
  <c r="AT32" i="35" s="1"/>
  <c r="AJ26" i="35"/>
  <c r="AK26" i="35"/>
  <c r="AT26" i="35" s="1"/>
  <c r="AK20" i="35"/>
  <c r="AT20" i="35" s="1"/>
  <c r="AK14" i="35"/>
  <c r="AT14" i="35" s="1"/>
  <c r="AX7" i="35"/>
  <c r="S7" i="35" s="1"/>
  <c r="AC7" i="35" s="1"/>
  <c r="AB8" i="35" s="1"/>
  <c r="AH81" i="46"/>
  <c r="AQ81" i="46" s="1"/>
  <c r="X78" i="89"/>
  <c r="Y78" i="89"/>
  <c r="AS14" i="27"/>
  <c r="AL14" i="27"/>
  <c r="AU14" i="27" s="1"/>
  <c r="AS32" i="27"/>
  <c r="AL32" i="27"/>
  <c r="AU32" i="27" s="1"/>
  <c r="AL50" i="27"/>
  <c r="AU50" i="27" s="1"/>
  <c r="AS68" i="27"/>
  <c r="AL68" i="27"/>
  <c r="AU68" i="27" s="1"/>
  <c r="AN81" i="34"/>
  <c r="AI81" i="34"/>
  <c r="AN82" i="85"/>
  <c r="AS4" i="47"/>
  <c r="AL4" i="47"/>
  <c r="AU4" i="47" s="1"/>
  <c r="AS15" i="27"/>
  <c r="AL15" i="27"/>
  <c r="AU15" i="27" s="1"/>
  <c r="AS33" i="27"/>
  <c r="AL33" i="27"/>
  <c r="AU33" i="27" s="1"/>
  <c r="AS51" i="27"/>
  <c r="AL51" i="27"/>
  <c r="AU51" i="27" s="1"/>
  <c r="AS69" i="27"/>
  <c r="AL69" i="27"/>
  <c r="AU69" i="27" s="1"/>
  <c r="AE83" i="37"/>
  <c r="W84" i="37"/>
  <c r="AF83" i="37"/>
  <c r="AO83" i="37" s="1"/>
  <c r="AG83" i="37"/>
  <c r="AP83" i="37" s="1"/>
  <c r="AH78" i="94"/>
  <c r="AQ78" i="94" s="1"/>
  <c r="X83" i="86"/>
  <c r="Y83" i="86"/>
  <c r="AJ4" i="27"/>
  <c r="AK4" i="27"/>
  <c r="AT4" i="27" s="1"/>
  <c r="AT81" i="27" s="1"/>
  <c r="AS22" i="27"/>
  <c r="AL22" i="27"/>
  <c r="AU22" i="27" s="1"/>
  <c r="AS40" i="27"/>
  <c r="AL40" i="27"/>
  <c r="AU40" i="27" s="1"/>
  <c r="AS58" i="27"/>
  <c r="AL58" i="27"/>
  <c r="AU58" i="27" s="1"/>
  <c r="AS76" i="27"/>
  <c r="AL76" i="27"/>
  <c r="AU76" i="27" s="1"/>
  <c r="AI82" i="25"/>
  <c r="AN82" i="25"/>
  <c r="AR82" i="26"/>
  <c r="AS35" i="27"/>
  <c r="AL35" i="27"/>
  <c r="AU35" i="27" s="1"/>
  <c r="AS53" i="27"/>
  <c r="AL53" i="27"/>
  <c r="AU53" i="27" s="1"/>
  <c r="AL71" i="27"/>
  <c r="AU71" i="27" s="1"/>
  <c r="AS7" i="27"/>
  <c r="AL7" i="27"/>
  <c r="AU7" i="27" s="1"/>
  <c r="AS75" i="27"/>
  <c r="AL75" i="27"/>
  <c r="AU75" i="27" s="1"/>
  <c r="AR81" i="93"/>
  <c r="AJ73" i="35"/>
  <c r="AK73" i="35"/>
  <c r="AT73" i="35" s="1"/>
  <c r="AJ55" i="35"/>
  <c r="AK55" i="35"/>
  <c r="AT55" i="35" s="1"/>
  <c r="AK49" i="35"/>
  <c r="AT49" i="35" s="1"/>
  <c r="AJ43" i="35"/>
  <c r="AK43" i="35"/>
  <c r="AT43" i="35" s="1"/>
  <c r="AK37" i="35"/>
  <c r="AT37" i="35" s="1"/>
  <c r="AJ19" i="35"/>
  <c r="AJ13" i="35"/>
  <c r="AK13" i="35"/>
  <c r="AT13" i="35" s="1"/>
  <c r="AX6" i="35"/>
  <c r="S6" i="35" s="1"/>
  <c r="AC6" i="35" s="1"/>
  <c r="AB7" i="35" s="1"/>
  <c r="AS15" i="47"/>
  <c r="AL15" i="47"/>
  <c r="AU15" i="47" s="1"/>
  <c r="AH80" i="45"/>
  <c r="AQ80" i="45" s="1"/>
  <c r="W79" i="94"/>
  <c r="AS4" i="83"/>
  <c r="AS81" i="83" s="1"/>
  <c r="AL4" i="83"/>
  <c r="AU4" i="83" s="1"/>
  <c r="AU81" i="83" s="1"/>
  <c r="C11" i="83" s="1"/>
  <c r="F36" i="97" s="1"/>
  <c r="AS3" i="27"/>
  <c r="AL3" i="27"/>
  <c r="AU3" i="27" s="1"/>
  <c r="AS17" i="27"/>
  <c r="AL17" i="27"/>
  <c r="AU17" i="27" s="1"/>
  <c r="X84" i="38"/>
  <c r="Y84" i="38"/>
  <c r="AH83" i="42"/>
  <c r="AQ83" i="42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31" i="27"/>
  <c r="AL31" i="27"/>
  <c r="AU31" i="27" s="1"/>
  <c r="AS49" i="27"/>
  <c r="AL49" i="27"/>
  <c r="AU49" i="27" s="1"/>
  <c r="AS67" i="27"/>
  <c r="AL67" i="27"/>
  <c r="AU67" i="27" s="1"/>
  <c r="AN82" i="81"/>
  <c r="AI82" i="81"/>
  <c r="AK76" i="35"/>
  <c r="AT76" i="35" s="1"/>
  <c r="AK72" i="35"/>
  <c r="AT72" i="35" s="1"/>
  <c r="AJ72" i="35"/>
  <c r="AK66" i="35"/>
  <c r="AT66" i="35" s="1"/>
  <c r="AK60" i="35"/>
  <c r="AT60" i="35" s="1"/>
  <c r="AK54" i="35"/>
  <c r="AT54" i="35" s="1"/>
  <c r="AJ42" i="35"/>
  <c r="AK42" i="35"/>
  <c r="AT42" i="35" s="1"/>
  <c r="AK36" i="35"/>
  <c r="AT36" i="35" s="1"/>
  <c r="AK30" i="35"/>
  <c r="AT30" i="35" s="1"/>
  <c r="AJ24" i="35"/>
  <c r="AK24" i="35"/>
  <c r="AT24" i="35" s="1"/>
  <c r="AX5" i="35"/>
  <c r="S5" i="35" s="1"/>
  <c r="AC5" i="35" s="1"/>
  <c r="AB6" i="35" s="1"/>
  <c r="AS20" i="27"/>
  <c r="AL20" i="27"/>
  <c r="AU20" i="27" s="1"/>
  <c r="AS38" i="27"/>
  <c r="AL38" i="27"/>
  <c r="AU38" i="27" s="1"/>
  <c r="AS56" i="27"/>
  <c r="AL56" i="27"/>
  <c r="AU56" i="27" s="1"/>
  <c r="AS74" i="27"/>
  <c r="AL74" i="27"/>
  <c r="AU74" i="27" s="1"/>
  <c r="Z80" i="45"/>
  <c r="X82" i="34"/>
  <c r="Y82" i="34"/>
  <c r="AS21" i="27"/>
  <c r="AL21" i="27"/>
  <c r="AU21" i="27" s="1"/>
  <c r="AS39" i="27"/>
  <c r="AL39" i="27"/>
  <c r="AU39" i="27" s="1"/>
  <c r="AS57" i="27"/>
  <c r="AL57" i="27"/>
  <c r="AU57" i="27" s="1"/>
  <c r="AS16" i="47"/>
  <c r="AL16" i="47"/>
  <c r="AU16" i="47" s="1"/>
  <c r="AH82" i="90"/>
  <c r="AQ82" i="90" s="1"/>
  <c r="Z82" i="93"/>
  <c r="AS10" i="27"/>
  <c r="AL10" i="27"/>
  <c r="AU10" i="27" s="1"/>
  <c r="AS28" i="27"/>
  <c r="AL28" i="27"/>
  <c r="AU28" i="27" s="1"/>
  <c r="AS46" i="27"/>
  <c r="AL46" i="27"/>
  <c r="AU46" i="27" s="1"/>
  <c r="AS64" i="27"/>
  <c r="AL64" i="27"/>
  <c r="AU64" i="27" s="1"/>
  <c r="AR77" i="94"/>
  <c r="AS5" i="27"/>
  <c r="AL5" i="27"/>
  <c r="AU5" i="27" s="1"/>
  <c r="Y80" i="29"/>
  <c r="X80" i="29"/>
  <c r="AX79" i="35"/>
  <c r="S79" i="35" s="1"/>
  <c r="AC79" i="35" s="1"/>
  <c r="AJ79" i="35" s="1"/>
  <c r="AS79" i="35" s="1"/>
  <c r="AG79" i="35"/>
  <c r="AP79" i="35" s="1"/>
  <c r="AP81" i="35" s="1"/>
  <c r="AF79" i="35"/>
  <c r="AO79" i="35" s="1"/>
  <c r="AO81" i="35" s="1"/>
  <c r="AE79" i="35"/>
  <c r="AR81" i="82"/>
  <c r="AS13" i="27"/>
  <c r="AL13" i="27"/>
  <c r="AU13" i="27" s="1"/>
  <c r="AR80" i="78"/>
  <c r="AJ77" i="35"/>
  <c r="AK77" i="35"/>
  <c r="AT77" i="35" s="1"/>
  <c r="AJ65" i="35"/>
  <c r="AK65" i="35"/>
  <c r="AT65" i="35" s="1"/>
  <c r="AJ53" i="35"/>
  <c r="AK53" i="35"/>
  <c r="AT53" i="35" s="1"/>
  <c r="AK47" i="35"/>
  <c r="AT47" i="35" s="1"/>
  <c r="AJ41" i="35"/>
  <c r="AK41" i="35"/>
  <c r="AT41" i="35" s="1"/>
  <c r="AJ35" i="35"/>
  <c r="AK35" i="35"/>
  <c r="AT35" i="35" s="1"/>
  <c r="AJ29" i="35"/>
  <c r="AK29" i="35"/>
  <c r="AT29" i="35" s="1"/>
  <c r="AJ23" i="35"/>
  <c r="AK23" i="35"/>
  <c r="AT23" i="35" s="1"/>
  <c r="AK17" i="35"/>
  <c r="AT17" i="35" s="1"/>
  <c r="AJ11" i="35"/>
  <c r="AK11" i="35"/>
  <c r="AT11" i="35" s="1"/>
  <c r="AS26" i="27"/>
  <c r="AL26" i="27"/>
  <c r="AU26" i="27" s="1"/>
  <c r="AS44" i="27"/>
  <c r="AL44" i="27"/>
  <c r="AU44" i="27" s="1"/>
  <c r="AS62" i="27"/>
  <c r="AL62" i="27"/>
  <c r="AU62" i="27" s="1"/>
  <c r="AN79" i="27"/>
  <c r="AN81" i="27" s="1"/>
  <c r="AI79" i="27"/>
  <c r="Y83" i="85"/>
  <c r="X83" i="85"/>
  <c r="AJ60" i="35" l="1"/>
  <c r="AK48" i="35"/>
  <c r="AT48" i="35" s="1"/>
  <c r="AK25" i="35"/>
  <c r="AT25" i="35" s="1"/>
  <c r="AK61" i="35"/>
  <c r="AT61" i="35" s="1"/>
  <c r="AJ51" i="35"/>
  <c r="AS51" i="35" s="1"/>
  <c r="AJ69" i="35"/>
  <c r="AS69" i="35" s="1"/>
  <c r="AK52" i="35"/>
  <c r="AT52" i="35" s="1"/>
  <c r="AG82" i="90"/>
  <c r="AP82" i="90" s="1"/>
  <c r="AK71" i="35"/>
  <c r="AT71" i="35" s="1"/>
  <c r="AN83" i="38"/>
  <c r="AJ17" i="35"/>
  <c r="AL17" i="35" s="1"/>
  <c r="AU17" i="35" s="1"/>
  <c r="AK12" i="35"/>
  <c r="AT12" i="35" s="1"/>
  <c r="AJ30" i="35"/>
  <c r="AJ66" i="35"/>
  <c r="AE78" i="94"/>
  <c r="AK50" i="35"/>
  <c r="AT50" i="35" s="1"/>
  <c r="AL43" i="27"/>
  <c r="AU43" i="27" s="1"/>
  <c r="AK9" i="35"/>
  <c r="AT9" i="35" s="1"/>
  <c r="AJ75" i="35"/>
  <c r="AJ70" i="35"/>
  <c r="AE82" i="90"/>
  <c r="AJ47" i="35"/>
  <c r="W83" i="90"/>
  <c r="AF78" i="94"/>
  <c r="AO78" i="94" s="1"/>
  <c r="AK31" i="35"/>
  <c r="AT31" i="35" s="1"/>
  <c r="AK67" i="35"/>
  <c r="AT67" i="35" s="1"/>
  <c r="AJ68" i="35"/>
  <c r="AJ39" i="35"/>
  <c r="AK40" i="35"/>
  <c r="AT40" i="35" s="1"/>
  <c r="AK59" i="35"/>
  <c r="AT59" i="35" s="1"/>
  <c r="AJ36" i="35"/>
  <c r="AJ54" i="35"/>
  <c r="AJ49" i="35"/>
  <c r="AJ14" i="35"/>
  <c r="AL42" i="27"/>
  <c r="AU42" i="27" s="1"/>
  <c r="AJ58" i="35"/>
  <c r="AS58" i="35" s="1"/>
  <c r="AJ20" i="35"/>
  <c r="AK21" i="35"/>
  <c r="AT21" i="35" s="1"/>
  <c r="W83" i="82"/>
  <c r="AJ10" i="35"/>
  <c r="AF82" i="82"/>
  <c r="AO82" i="82" s="1"/>
  <c r="AJ16" i="35"/>
  <c r="AS16" i="35" s="1"/>
  <c r="AI82" i="85"/>
  <c r="Z83" i="25"/>
  <c r="AG83" i="25" s="1"/>
  <c r="AP83" i="25" s="1"/>
  <c r="AE81" i="78"/>
  <c r="AJ18" i="35"/>
  <c r="AE83" i="42"/>
  <c r="AI83" i="42" s="1"/>
  <c r="Z78" i="75"/>
  <c r="AG78" i="75" s="1"/>
  <c r="AP78" i="75" s="1"/>
  <c r="AF81" i="78"/>
  <c r="AO81" i="78" s="1"/>
  <c r="AK16" i="35"/>
  <c r="AT16" i="35" s="1"/>
  <c r="AG83" i="42"/>
  <c r="AP83" i="42" s="1"/>
  <c r="AG81" i="78"/>
  <c r="AP81" i="78" s="1"/>
  <c r="Z78" i="89"/>
  <c r="AG78" i="89" s="1"/>
  <c r="AP78" i="89" s="1"/>
  <c r="AJ15" i="35"/>
  <c r="AS15" i="35" s="1"/>
  <c r="AS81" i="47"/>
  <c r="Z84" i="77"/>
  <c r="AF84" i="77" s="1"/>
  <c r="AO84" i="77" s="1"/>
  <c r="AU81" i="47"/>
  <c r="C11" i="47" s="1"/>
  <c r="AG84" i="77"/>
  <c r="AP84" i="77" s="1"/>
  <c r="AE84" i="77"/>
  <c r="AF83" i="25"/>
  <c r="AO83" i="25" s="1"/>
  <c r="W84" i="25"/>
  <c r="AL79" i="27"/>
  <c r="AU79" i="27" s="1"/>
  <c r="AR79" i="27"/>
  <c r="AR81" i="27" s="1"/>
  <c r="AF80" i="45"/>
  <c r="AO80" i="45" s="1"/>
  <c r="AE80" i="45"/>
  <c r="W81" i="45"/>
  <c r="AG80" i="45"/>
  <c r="AP80" i="45" s="1"/>
  <c r="AS72" i="35"/>
  <c r="AL72" i="35"/>
  <c r="AU72" i="35" s="1"/>
  <c r="AG83" i="26"/>
  <c r="AP83" i="26" s="1"/>
  <c r="AF83" i="26"/>
  <c r="AO83" i="26" s="1"/>
  <c r="AE83" i="26"/>
  <c r="W84" i="26"/>
  <c r="AR82" i="30"/>
  <c r="AS75" i="35"/>
  <c r="AL75" i="35"/>
  <c r="AU75" i="35" s="1"/>
  <c r="AH78" i="75"/>
  <c r="AQ78" i="75" s="1"/>
  <c r="AG83" i="30"/>
  <c r="AP83" i="30" s="1"/>
  <c r="AF83" i="30"/>
  <c r="AO83" i="30" s="1"/>
  <c r="AE83" i="30"/>
  <c r="W84" i="30"/>
  <c r="AS22" i="35"/>
  <c r="AL22" i="35"/>
  <c r="AU22" i="35" s="1"/>
  <c r="AS40" i="35"/>
  <c r="AL58" i="35"/>
  <c r="AU58" i="35" s="1"/>
  <c r="AR79" i="29"/>
  <c r="Y82" i="46"/>
  <c r="X82" i="46"/>
  <c r="AS23" i="35"/>
  <c r="AL23" i="35"/>
  <c r="AU23" i="35" s="1"/>
  <c r="AS41" i="35"/>
  <c r="AL41" i="35"/>
  <c r="AU41" i="35" s="1"/>
  <c r="AS59" i="35"/>
  <c r="AS77" i="35"/>
  <c r="AL77" i="35"/>
  <c r="AU77" i="35" s="1"/>
  <c r="AE82" i="93"/>
  <c r="W83" i="93"/>
  <c r="AF82" i="93"/>
  <c r="AO82" i="93" s="1"/>
  <c r="AG82" i="93"/>
  <c r="AP82" i="93" s="1"/>
  <c r="AS18" i="35"/>
  <c r="AL18" i="35"/>
  <c r="AU18" i="35" s="1"/>
  <c r="AS36" i="35"/>
  <c r="AL36" i="35"/>
  <c r="AU36" i="35" s="1"/>
  <c r="AS54" i="35"/>
  <c r="AL54" i="35"/>
  <c r="AU54" i="35" s="1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AS4" i="27"/>
  <c r="AS81" i="27" s="1"/>
  <c r="AL4" i="27"/>
  <c r="AU4" i="27" s="1"/>
  <c r="Y84" i="37"/>
  <c r="X84" i="37"/>
  <c r="AS20" i="35"/>
  <c r="AL20" i="35"/>
  <c r="AU20" i="35" s="1"/>
  <c r="AS38" i="35"/>
  <c r="AL38" i="35"/>
  <c r="AU38" i="35" s="1"/>
  <c r="AS56" i="35"/>
  <c r="AL56" i="35"/>
  <c r="AU56" i="35" s="1"/>
  <c r="AS74" i="35"/>
  <c r="AL74" i="35"/>
  <c r="AU74" i="35" s="1"/>
  <c r="AB4" i="35"/>
  <c r="AJ3" i="35"/>
  <c r="AS21" i="35"/>
  <c r="AL21" i="35"/>
  <c r="AU21" i="35" s="1"/>
  <c r="AS39" i="35"/>
  <c r="AL39" i="35"/>
  <c r="AU39" i="35" s="1"/>
  <c r="AS57" i="35"/>
  <c r="AL57" i="35"/>
  <c r="AU57" i="35" s="1"/>
  <c r="AG82" i="41"/>
  <c r="AP82" i="41" s="1"/>
  <c r="AF82" i="41"/>
  <c r="AO82" i="41" s="1"/>
  <c r="AE82" i="41"/>
  <c r="W83" i="41"/>
  <c r="X84" i="42"/>
  <c r="Z84" i="42" s="1"/>
  <c r="Y84" i="42"/>
  <c r="AJ5" i="35"/>
  <c r="AR83" i="38"/>
  <c r="AH84" i="38"/>
  <c r="AQ84" i="38" s="1"/>
  <c r="AI83" i="37"/>
  <c r="AN83" i="37"/>
  <c r="AR82" i="85"/>
  <c r="AH78" i="89"/>
  <c r="AQ78" i="89" s="1"/>
  <c r="AR83" i="77"/>
  <c r="AR77" i="89"/>
  <c r="AS10" i="35"/>
  <c r="AL10" i="35"/>
  <c r="AU10" i="35" s="1"/>
  <c r="AS28" i="35"/>
  <c r="AL28" i="35"/>
  <c r="AU28" i="35" s="1"/>
  <c r="AS46" i="35"/>
  <c r="AL46" i="35"/>
  <c r="AU46" i="35" s="1"/>
  <c r="AS64" i="35"/>
  <c r="AL64" i="35"/>
  <c r="AU64" i="35" s="1"/>
  <c r="AH83" i="81"/>
  <c r="AQ83" i="81" s="1"/>
  <c r="X84" i="73"/>
  <c r="Y84" i="73"/>
  <c r="AR82" i="86"/>
  <c r="Y83" i="90"/>
  <c r="X83" i="90"/>
  <c r="Y82" i="78"/>
  <c r="X82" i="78"/>
  <c r="AH83" i="85"/>
  <c r="AQ83" i="85" s="1"/>
  <c r="AS11" i="35"/>
  <c r="AL11" i="35"/>
  <c r="AU11" i="35" s="1"/>
  <c r="AS29" i="35"/>
  <c r="AL29" i="35"/>
  <c r="AU29" i="35" s="1"/>
  <c r="AS47" i="35"/>
  <c r="AL47" i="35"/>
  <c r="AU47" i="35" s="1"/>
  <c r="AS65" i="35"/>
  <c r="AL65" i="35"/>
  <c r="AU65" i="35" s="1"/>
  <c r="AI79" i="35"/>
  <c r="AN79" i="35"/>
  <c r="AN81" i="35" s="1"/>
  <c r="AH80" i="29"/>
  <c r="AQ80" i="29" s="1"/>
  <c r="AJ6" i="35"/>
  <c r="AK6" i="35"/>
  <c r="AT6" i="35" s="1"/>
  <c r="AS24" i="35"/>
  <c r="AL24" i="35"/>
  <c r="AU24" i="35" s="1"/>
  <c r="AS42" i="35"/>
  <c r="AL42" i="35"/>
  <c r="AU42" i="35" s="1"/>
  <c r="AS60" i="35"/>
  <c r="AL60" i="35"/>
  <c r="AU60" i="35" s="1"/>
  <c r="AS76" i="35"/>
  <c r="AL76" i="35"/>
  <c r="AU76" i="35" s="1"/>
  <c r="Z84" i="38"/>
  <c r="X79" i="94"/>
  <c r="Y79" i="94"/>
  <c r="AS19" i="35"/>
  <c r="AL19" i="35"/>
  <c r="AU19" i="35" s="1"/>
  <c r="AS37" i="35"/>
  <c r="AL37" i="35"/>
  <c r="AU37" i="35" s="1"/>
  <c r="AS55" i="35"/>
  <c r="AL55" i="35"/>
  <c r="AU55" i="35" s="1"/>
  <c r="AS73" i="35"/>
  <c r="AL73" i="35"/>
  <c r="AU73" i="35" s="1"/>
  <c r="AR82" i="25"/>
  <c r="AH83" i="86"/>
  <c r="AQ83" i="86" s="1"/>
  <c r="AR81" i="34"/>
  <c r="AJ8" i="35"/>
  <c r="AK8" i="35"/>
  <c r="AT8" i="35" s="1"/>
  <c r="AS26" i="35"/>
  <c r="AL26" i="35"/>
  <c r="AU26" i="35" s="1"/>
  <c r="AS44" i="35"/>
  <c r="AL44" i="35"/>
  <c r="AU44" i="35" s="1"/>
  <c r="AS62" i="35"/>
  <c r="AL62" i="35"/>
  <c r="AU62" i="35" s="1"/>
  <c r="AR77" i="75"/>
  <c r="AS9" i="35"/>
  <c r="AS27" i="35"/>
  <c r="AL27" i="35"/>
  <c r="AU27" i="35" s="1"/>
  <c r="AS45" i="35"/>
  <c r="AL45" i="35"/>
  <c r="AU45" i="35" s="1"/>
  <c r="AS63" i="35"/>
  <c r="AL63" i="35"/>
  <c r="AU63" i="35" s="1"/>
  <c r="Z83" i="81"/>
  <c r="AI83" i="73"/>
  <c r="AN83" i="73"/>
  <c r="AN82" i="33"/>
  <c r="AI82" i="33"/>
  <c r="AI81" i="46"/>
  <c r="AN81" i="46"/>
  <c r="AI82" i="82"/>
  <c r="AN82" i="82"/>
  <c r="AN81" i="78"/>
  <c r="AI81" i="78"/>
  <c r="AH82" i="34"/>
  <c r="AQ82" i="34" s="1"/>
  <c r="AR82" i="81"/>
  <c r="AK79" i="35"/>
  <c r="AT79" i="35" s="1"/>
  <c r="Z83" i="86"/>
  <c r="W80" i="74"/>
  <c r="AG79" i="74"/>
  <c r="AP79" i="74" s="1"/>
  <c r="AF79" i="74"/>
  <c r="AO79" i="74" s="1"/>
  <c r="AE79" i="74"/>
  <c r="AH84" i="77"/>
  <c r="AQ84" i="77" s="1"/>
  <c r="AH83" i="30"/>
  <c r="AQ83" i="30" s="1"/>
  <c r="AS34" i="35"/>
  <c r="AL34" i="35"/>
  <c r="AU34" i="35" s="1"/>
  <c r="AS52" i="35"/>
  <c r="AL52" i="35"/>
  <c r="AU52" i="35" s="1"/>
  <c r="AS70" i="35"/>
  <c r="AL70" i="35"/>
  <c r="AU70" i="35" s="1"/>
  <c r="X83" i="33"/>
  <c r="Y83" i="33"/>
  <c r="Z83" i="85"/>
  <c r="AS17" i="35"/>
  <c r="AS35" i="35"/>
  <c r="AL35" i="35"/>
  <c r="AU35" i="35" s="1"/>
  <c r="AS53" i="35"/>
  <c r="AL53" i="35"/>
  <c r="AU53" i="35" s="1"/>
  <c r="AS71" i="35"/>
  <c r="AL71" i="35"/>
  <c r="AU71" i="35" s="1"/>
  <c r="Z80" i="29"/>
  <c r="Z82" i="34"/>
  <c r="AS12" i="35"/>
  <c r="AS30" i="35"/>
  <c r="AL30" i="35"/>
  <c r="AU30" i="35" s="1"/>
  <c r="AS48" i="35"/>
  <c r="AL48" i="35"/>
  <c r="AU48" i="35" s="1"/>
  <c r="AS66" i="35"/>
  <c r="AL66" i="35"/>
  <c r="AU66" i="35" s="1"/>
  <c r="AI78" i="94"/>
  <c r="AN78" i="94"/>
  <c r="AJ7" i="35"/>
  <c r="AK7" i="35"/>
  <c r="AT7" i="35" s="1"/>
  <c r="AS25" i="35"/>
  <c r="AL25" i="35"/>
  <c r="AU25" i="35" s="1"/>
  <c r="AS43" i="35"/>
  <c r="AL43" i="35"/>
  <c r="AU43" i="35" s="1"/>
  <c r="AS61" i="35"/>
  <c r="AL61" i="35"/>
  <c r="AU61" i="35" s="1"/>
  <c r="AS14" i="35"/>
  <c r="AL14" i="35"/>
  <c r="AU14" i="35" s="1"/>
  <c r="AS32" i="35"/>
  <c r="AL32" i="35"/>
  <c r="AU32" i="35" s="1"/>
  <c r="AS50" i="35"/>
  <c r="AL50" i="35"/>
  <c r="AU50" i="35" s="1"/>
  <c r="AS68" i="35"/>
  <c r="AL68" i="35"/>
  <c r="AU68" i="35" s="1"/>
  <c r="AH83" i="25"/>
  <c r="AQ83" i="25" s="1"/>
  <c r="AS33" i="35"/>
  <c r="AL33" i="35"/>
  <c r="AU33" i="35" s="1"/>
  <c r="AL69" i="35"/>
  <c r="AU69" i="35" s="1"/>
  <c r="AS78" i="35"/>
  <c r="AL78" i="35"/>
  <c r="AU78" i="35" s="1"/>
  <c r="Y83" i="82"/>
  <c r="X83" i="82"/>
  <c r="AN82" i="90"/>
  <c r="AI82" i="90"/>
  <c r="AL12" i="35" l="1"/>
  <c r="AU12" i="35" s="1"/>
  <c r="AL40" i="35"/>
  <c r="AU40" i="35" s="1"/>
  <c r="W85" i="77"/>
  <c r="AL51" i="35"/>
  <c r="AU51" i="35" s="1"/>
  <c r="AL59" i="35"/>
  <c r="AU59" i="35" s="1"/>
  <c r="AE83" i="25"/>
  <c r="AN83" i="25" s="1"/>
  <c r="AL16" i="35"/>
  <c r="AU16" i="35" s="1"/>
  <c r="AN83" i="42"/>
  <c r="AL9" i="35"/>
  <c r="AU9" i="35" s="1"/>
  <c r="AU81" i="27"/>
  <c r="C11" i="27" s="1"/>
  <c r="W79" i="75"/>
  <c r="X79" i="75" s="1"/>
  <c r="AE78" i="75"/>
  <c r="AN78" i="75" s="1"/>
  <c r="AE78" i="89"/>
  <c r="AF78" i="75"/>
  <c r="AO78" i="75" s="1"/>
  <c r="AL15" i="35"/>
  <c r="AU15" i="35" s="1"/>
  <c r="Z82" i="78"/>
  <c r="W83" i="78" s="1"/>
  <c r="W79" i="89"/>
  <c r="X79" i="89" s="1"/>
  <c r="Z82" i="46"/>
  <c r="AF82" i="46" s="1"/>
  <c r="AO82" i="46" s="1"/>
  <c r="AF78" i="89"/>
  <c r="AO78" i="89" s="1"/>
  <c r="AR82" i="90"/>
  <c r="AI79" i="74"/>
  <c r="AN79" i="74"/>
  <c r="AH82" i="78"/>
  <c r="AQ82" i="78" s="1"/>
  <c r="AR83" i="37"/>
  <c r="AE84" i="42"/>
  <c r="W85" i="42"/>
  <c r="AF84" i="42"/>
  <c r="AO84" i="42" s="1"/>
  <c r="AG84" i="42"/>
  <c r="AP84" i="42" s="1"/>
  <c r="AJ4" i="35"/>
  <c r="AK4" i="35"/>
  <c r="AT4" i="35" s="1"/>
  <c r="AT81" i="35" s="1"/>
  <c r="AH82" i="46"/>
  <c r="AQ82" i="46" s="1"/>
  <c r="Y84" i="30"/>
  <c r="X84" i="30"/>
  <c r="X85" i="77"/>
  <c r="Y85" i="77"/>
  <c r="Z85" i="77" s="1"/>
  <c r="X83" i="41"/>
  <c r="Y83" i="41"/>
  <c r="AN83" i="30"/>
  <c r="AI83" i="30"/>
  <c r="AR83" i="73"/>
  <c r="AH83" i="82"/>
  <c r="AQ83" i="82" s="1"/>
  <c r="AF83" i="85"/>
  <c r="AO83" i="85" s="1"/>
  <c r="AE83" i="85"/>
  <c r="W84" i="85"/>
  <c r="AG83" i="85"/>
  <c r="AP83" i="85" s="1"/>
  <c r="AR81" i="78"/>
  <c r="AG83" i="81"/>
  <c r="AP83" i="81" s="1"/>
  <c r="AF83" i="81"/>
  <c r="AO83" i="81" s="1"/>
  <c r="W84" i="81"/>
  <c r="AE83" i="81"/>
  <c r="AS8" i="35"/>
  <c r="AL8" i="35"/>
  <c r="AU8" i="35" s="1"/>
  <c r="AN82" i="41"/>
  <c r="AI82" i="41"/>
  <c r="Y83" i="93"/>
  <c r="X83" i="93"/>
  <c r="X84" i="26"/>
  <c r="Y84" i="26"/>
  <c r="AI84" i="77"/>
  <c r="AN84" i="77"/>
  <c r="AR83" i="42"/>
  <c r="AH79" i="94"/>
  <c r="AQ79" i="94" s="1"/>
  <c r="AS6" i="35"/>
  <c r="AL6" i="35"/>
  <c r="AU6" i="35" s="1"/>
  <c r="AH83" i="90"/>
  <c r="AQ83" i="90" s="1"/>
  <c r="AH84" i="73"/>
  <c r="AQ84" i="73" s="1"/>
  <c r="AS5" i="35"/>
  <c r="AL5" i="35"/>
  <c r="AU5" i="35" s="1"/>
  <c r="AH84" i="37"/>
  <c r="AQ84" i="37" s="1"/>
  <c r="AI82" i="93"/>
  <c r="AN82" i="93"/>
  <c r="AN83" i="26"/>
  <c r="AI83" i="26"/>
  <c r="AI78" i="89"/>
  <c r="AN78" i="89"/>
  <c r="AR78" i="94"/>
  <c r="Z83" i="82"/>
  <c r="AF82" i="34"/>
  <c r="AO82" i="34" s="1"/>
  <c r="W83" i="34"/>
  <c r="AG82" i="34"/>
  <c r="AP82" i="34" s="1"/>
  <c r="AE82" i="34"/>
  <c r="AH83" i="33"/>
  <c r="AQ83" i="33" s="1"/>
  <c r="X80" i="74"/>
  <c r="Y80" i="74"/>
  <c r="AR82" i="33"/>
  <c r="Z79" i="94"/>
  <c r="AL79" i="35"/>
  <c r="AU79" i="35" s="1"/>
  <c r="AR79" i="35"/>
  <c r="AR81" i="35" s="1"/>
  <c r="Z84" i="73"/>
  <c r="X81" i="45"/>
  <c r="Y81" i="45"/>
  <c r="X84" i="25"/>
  <c r="Y84" i="25"/>
  <c r="AR81" i="46"/>
  <c r="AS7" i="35"/>
  <c r="AL7" i="35"/>
  <c r="AU7" i="35" s="1"/>
  <c r="AG80" i="29"/>
  <c r="AP80" i="29" s="1"/>
  <c r="AF80" i="29"/>
  <c r="AO80" i="29" s="1"/>
  <c r="AE80" i="29"/>
  <c r="W81" i="29"/>
  <c r="Z83" i="33"/>
  <c r="AE83" i="86"/>
  <c r="AF83" i="86"/>
  <c r="AO83" i="86" s="1"/>
  <c r="W84" i="86"/>
  <c r="AG83" i="86"/>
  <c r="AP83" i="86" s="1"/>
  <c r="AR82" i="82"/>
  <c r="AG84" i="38"/>
  <c r="AP84" i="38" s="1"/>
  <c r="AE84" i="38"/>
  <c r="AF84" i="38"/>
  <c r="AO84" i="38" s="1"/>
  <c r="W85" i="38"/>
  <c r="Z83" i="90"/>
  <c r="AH84" i="42"/>
  <c r="AQ84" i="42" s="1"/>
  <c r="AS3" i="35"/>
  <c r="AL3" i="35"/>
  <c r="AU3" i="35" s="1"/>
  <c r="Z84" i="37"/>
  <c r="AI80" i="45"/>
  <c r="AN80" i="45"/>
  <c r="AI83" i="25"/>
  <c r="AG82" i="46" l="1"/>
  <c r="AP82" i="46" s="1"/>
  <c r="Z84" i="25"/>
  <c r="AI78" i="75"/>
  <c r="Y79" i="75"/>
  <c r="Z83" i="41"/>
  <c r="W84" i="41" s="1"/>
  <c r="W83" i="46"/>
  <c r="Y83" i="46" s="1"/>
  <c r="AE82" i="46"/>
  <c r="Y79" i="89"/>
  <c r="Z80" i="74"/>
  <c r="AF82" i="78"/>
  <c r="AO82" i="78" s="1"/>
  <c r="AE82" i="78"/>
  <c r="AI82" i="78" s="1"/>
  <c r="Z79" i="75"/>
  <c r="AG79" i="75" s="1"/>
  <c r="AP79" i="75" s="1"/>
  <c r="AP81" i="75" s="1"/>
  <c r="AG82" i="78"/>
  <c r="AP82" i="78" s="1"/>
  <c r="Z83" i="93"/>
  <c r="AE83" i="93" s="1"/>
  <c r="Z84" i="30"/>
  <c r="W85" i="30" s="1"/>
  <c r="AE85" i="77"/>
  <c r="W86" i="77"/>
  <c r="AF85" i="77"/>
  <c r="AO85" i="77" s="1"/>
  <c r="AG85" i="77"/>
  <c r="AP85" i="77" s="1"/>
  <c r="AE83" i="41"/>
  <c r="Y85" i="38"/>
  <c r="X85" i="38"/>
  <c r="X85" i="42"/>
  <c r="Y85" i="42"/>
  <c r="W84" i="33"/>
  <c r="AG83" i="33"/>
  <c r="AP83" i="33" s="1"/>
  <c r="AF83" i="33"/>
  <c r="AO83" i="33" s="1"/>
  <c r="AE83" i="33"/>
  <c r="W85" i="25"/>
  <c r="AG84" i="25"/>
  <c r="AP84" i="25" s="1"/>
  <c r="AF84" i="25"/>
  <c r="AO84" i="25" s="1"/>
  <c r="AE84" i="25"/>
  <c r="AE80" i="74"/>
  <c r="W81" i="74"/>
  <c r="AF80" i="74"/>
  <c r="AO80" i="74" s="1"/>
  <c r="AG80" i="74"/>
  <c r="AP80" i="74" s="1"/>
  <c r="AI82" i="34"/>
  <c r="AN82" i="34"/>
  <c r="AX79" i="75"/>
  <c r="S79" i="75" s="1"/>
  <c r="AC79" i="75" s="1"/>
  <c r="Y84" i="85"/>
  <c r="X84" i="85"/>
  <c r="Z84" i="85" s="1"/>
  <c r="AH84" i="30"/>
  <c r="AQ84" i="30" s="1"/>
  <c r="X83" i="78"/>
  <c r="Y83" i="78"/>
  <c r="AH81" i="45"/>
  <c r="AQ81" i="45" s="1"/>
  <c r="AR78" i="75"/>
  <c r="AF83" i="93"/>
  <c r="AO83" i="93" s="1"/>
  <c r="W84" i="93"/>
  <c r="AI83" i="85"/>
  <c r="AN83" i="85"/>
  <c r="AH83" i="41"/>
  <c r="AQ83" i="41" s="1"/>
  <c r="AR80" i="45"/>
  <c r="Y84" i="86"/>
  <c r="X84" i="86"/>
  <c r="Z84" i="86" s="1"/>
  <c r="AR82" i="41"/>
  <c r="AH79" i="89"/>
  <c r="AQ79" i="89" s="1"/>
  <c r="AG84" i="37"/>
  <c r="AP84" i="37" s="1"/>
  <c r="AF84" i="37"/>
  <c r="AO84" i="37" s="1"/>
  <c r="AE84" i="37"/>
  <c r="W85" i="37"/>
  <c r="AN84" i="38"/>
  <c r="AI84" i="38"/>
  <c r="AN80" i="29"/>
  <c r="AI80" i="29"/>
  <c r="Z81" i="45"/>
  <c r="X83" i="34"/>
  <c r="Z83" i="34" s="1"/>
  <c r="Y83" i="34"/>
  <c r="AR78" i="89"/>
  <c r="AH84" i="26"/>
  <c r="AQ84" i="26" s="1"/>
  <c r="AN83" i="81"/>
  <c r="AI83" i="81"/>
  <c r="AS4" i="35"/>
  <c r="AS81" i="35" s="1"/>
  <c r="AL4" i="35"/>
  <c r="AU4" i="35" s="1"/>
  <c r="AU81" i="35" s="1"/>
  <c r="C11" i="35" s="1"/>
  <c r="AF79" i="94"/>
  <c r="AO79" i="94" s="1"/>
  <c r="AG79" i="94"/>
  <c r="AP79" i="94" s="1"/>
  <c r="W80" i="94"/>
  <c r="AE79" i="94"/>
  <c r="Z79" i="89"/>
  <c r="AG84" i="73"/>
  <c r="AP84" i="73" s="1"/>
  <c r="AF84" i="73"/>
  <c r="AO84" i="73" s="1"/>
  <c r="AE84" i="73"/>
  <c r="W85" i="73"/>
  <c r="AR83" i="26"/>
  <c r="Z84" i="26"/>
  <c r="X84" i="81"/>
  <c r="Y84" i="81"/>
  <c r="AR83" i="30"/>
  <c r="AH85" i="77"/>
  <c r="AQ85" i="77" s="1"/>
  <c r="AR82" i="93"/>
  <c r="AR84" i="77"/>
  <c r="Y81" i="29"/>
  <c r="X81" i="29"/>
  <c r="AI84" i="42"/>
  <c r="AN84" i="42"/>
  <c r="AR83" i="25"/>
  <c r="AF83" i="90"/>
  <c r="AO83" i="90" s="1"/>
  <c r="AG83" i="90"/>
  <c r="AP83" i="90" s="1"/>
  <c r="AE83" i="90"/>
  <c r="W84" i="90"/>
  <c r="AN83" i="86"/>
  <c r="AI83" i="86"/>
  <c r="AH84" i="25"/>
  <c r="AQ84" i="25" s="1"/>
  <c r="AH80" i="74"/>
  <c r="AQ80" i="74" s="1"/>
  <c r="AE83" i="82"/>
  <c r="AG83" i="82"/>
  <c r="AP83" i="82" s="1"/>
  <c r="AF83" i="82"/>
  <c r="AO83" i="82" s="1"/>
  <c r="W84" i="82"/>
  <c r="AH83" i="93"/>
  <c r="AQ83" i="93" s="1"/>
  <c r="AH79" i="75"/>
  <c r="AQ79" i="75" s="1"/>
  <c r="AQ81" i="75" s="1"/>
  <c r="AZ3" i="75"/>
  <c r="AX5" i="75" s="1"/>
  <c r="S5" i="75" s="1"/>
  <c r="AC5" i="75" s="1"/>
  <c r="AB6" i="75" s="1"/>
  <c r="AX45" i="75"/>
  <c r="S45" i="75" s="1"/>
  <c r="AC45" i="75" s="1"/>
  <c r="AB46" i="75" s="1"/>
  <c r="AX51" i="75"/>
  <c r="S51" i="75" s="1"/>
  <c r="AC51" i="75" s="1"/>
  <c r="AB52" i="75" s="1"/>
  <c r="AX57" i="75"/>
  <c r="S57" i="75" s="1"/>
  <c r="AC57" i="75" s="1"/>
  <c r="AB58" i="75" s="1"/>
  <c r="AX63" i="75"/>
  <c r="S63" i="75" s="1"/>
  <c r="AC63" i="75" s="1"/>
  <c r="AB64" i="75" s="1"/>
  <c r="AX69" i="75"/>
  <c r="S69" i="75" s="1"/>
  <c r="AC69" i="75" s="1"/>
  <c r="AB70" i="75" s="1"/>
  <c r="AX77" i="75"/>
  <c r="S77" i="75" s="1"/>
  <c r="AC77" i="75" s="1"/>
  <c r="AB78" i="75" s="1"/>
  <c r="AR79" i="74"/>
  <c r="AI82" i="46"/>
  <c r="AN82" i="46"/>
  <c r="AX68" i="75" l="1"/>
  <c r="S68" i="75" s="1"/>
  <c r="AC68" i="75" s="1"/>
  <c r="AB69" i="75" s="1"/>
  <c r="AX44" i="75"/>
  <c r="S44" i="75" s="1"/>
  <c r="AC44" i="75" s="1"/>
  <c r="AB45" i="75" s="1"/>
  <c r="AX32" i="75"/>
  <c r="S32" i="75" s="1"/>
  <c r="AC32" i="75" s="1"/>
  <c r="AB33" i="75" s="1"/>
  <c r="AX73" i="75"/>
  <c r="S73" i="75" s="1"/>
  <c r="AC73" i="75" s="1"/>
  <c r="AB74" i="75" s="1"/>
  <c r="AX67" i="75"/>
  <c r="S67" i="75" s="1"/>
  <c r="AC67" i="75" s="1"/>
  <c r="AB68" i="75" s="1"/>
  <c r="AJ68" i="75" s="1"/>
  <c r="AX61" i="75"/>
  <c r="S61" i="75" s="1"/>
  <c r="AC61" i="75" s="1"/>
  <c r="AB62" i="75" s="1"/>
  <c r="AK62" i="75" s="1"/>
  <c r="AT62" i="75" s="1"/>
  <c r="AX55" i="75"/>
  <c r="S55" i="75" s="1"/>
  <c r="AC55" i="75" s="1"/>
  <c r="AB56" i="75" s="1"/>
  <c r="AX49" i="75"/>
  <c r="S49" i="75" s="1"/>
  <c r="AC49" i="75" s="1"/>
  <c r="AB50" i="75" s="1"/>
  <c r="AX43" i="75"/>
  <c r="S43" i="75" s="1"/>
  <c r="AC43" i="75" s="1"/>
  <c r="AB44" i="75" s="1"/>
  <c r="AX37" i="75"/>
  <c r="S37" i="75" s="1"/>
  <c r="AC37" i="75" s="1"/>
  <c r="AB38" i="75" s="1"/>
  <c r="AX31" i="75"/>
  <c r="S31" i="75" s="1"/>
  <c r="AC31" i="75" s="1"/>
  <c r="AB32" i="75" s="1"/>
  <c r="AJ32" i="75" s="1"/>
  <c r="AX23" i="75"/>
  <c r="S23" i="75" s="1"/>
  <c r="AC23" i="75" s="1"/>
  <c r="AB24" i="75" s="1"/>
  <c r="AK24" i="75" s="1"/>
  <c r="AT24" i="75" s="1"/>
  <c r="AF83" i="41"/>
  <c r="AO83" i="41" s="1"/>
  <c r="AX25" i="75"/>
  <c r="S25" i="75" s="1"/>
  <c r="AC25" i="75" s="1"/>
  <c r="AB26" i="75" s="1"/>
  <c r="AX76" i="75"/>
  <c r="S76" i="75" s="1"/>
  <c r="AC76" i="75" s="1"/>
  <c r="AB77" i="75" s="1"/>
  <c r="AX50" i="75"/>
  <c r="S50" i="75" s="1"/>
  <c r="AC50" i="75" s="1"/>
  <c r="AB51" i="75" s="1"/>
  <c r="AX24" i="75"/>
  <c r="S24" i="75" s="1"/>
  <c r="AC24" i="75" s="1"/>
  <c r="AB25" i="75" s="1"/>
  <c r="AJ25" i="75" s="1"/>
  <c r="AX75" i="75"/>
  <c r="S75" i="75" s="1"/>
  <c r="AC75" i="75" s="1"/>
  <c r="AB76" i="75" s="1"/>
  <c r="AJ76" i="75" s="1"/>
  <c r="AX72" i="75"/>
  <c r="S72" i="75" s="1"/>
  <c r="AC72" i="75" s="1"/>
  <c r="AB73" i="75" s="1"/>
  <c r="AX66" i="75"/>
  <c r="S66" i="75" s="1"/>
  <c r="AC66" i="75" s="1"/>
  <c r="AB67" i="75" s="1"/>
  <c r="AX60" i="75"/>
  <c r="S60" i="75" s="1"/>
  <c r="AC60" i="75" s="1"/>
  <c r="AB61" i="75" s="1"/>
  <c r="AX54" i="75"/>
  <c r="S54" i="75" s="1"/>
  <c r="AC54" i="75" s="1"/>
  <c r="AB55" i="75" s="1"/>
  <c r="AX48" i="75"/>
  <c r="S48" i="75" s="1"/>
  <c r="AC48" i="75" s="1"/>
  <c r="AB49" i="75" s="1"/>
  <c r="AK49" i="75" s="1"/>
  <c r="AT49" i="75" s="1"/>
  <c r="AX42" i="75"/>
  <c r="S42" i="75" s="1"/>
  <c r="AC42" i="75" s="1"/>
  <c r="AB43" i="75" s="1"/>
  <c r="AJ43" i="75" s="1"/>
  <c r="AX36" i="75"/>
  <c r="S36" i="75" s="1"/>
  <c r="AC36" i="75" s="1"/>
  <c r="AB37" i="75" s="1"/>
  <c r="AX30" i="75"/>
  <c r="S30" i="75" s="1"/>
  <c r="AC30" i="75" s="1"/>
  <c r="AB31" i="75" s="1"/>
  <c r="AX20" i="75"/>
  <c r="S20" i="75" s="1"/>
  <c r="AC20" i="75" s="1"/>
  <c r="AB21" i="75" s="1"/>
  <c r="AN82" i="78"/>
  <c r="AG83" i="41"/>
  <c r="AP83" i="41" s="1"/>
  <c r="AX39" i="75"/>
  <c r="S39" i="75" s="1"/>
  <c r="AC39" i="75" s="1"/>
  <c r="AB40" i="75" s="1"/>
  <c r="AJ40" i="75" s="1"/>
  <c r="AX62" i="75"/>
  <c r="S62" i="75" s="1"/>
  <c r="AC62" i="75" s="1"/>
  <c r="AB63" i="75" s="1"/>
  <c r="AX38" i="75"/>
  <c r="S38" i="75" s="1"/>
  <c r="AC38" i="75" s="1"/>
  <c r="AB39" i="75" s="1"/>
  <c r="AX74" i="75"/>
  <c r="S74" i="75" s="1"/>
  <c r="AC74" i="75" s="1"/>
  <c r="AB75" i="75" s="1"/>
  <c r="AX71" i="75"/>
  <c r="S71" i="75" s="1"/>
  <c r="AC71" i="75" s="1"/>
  <c r="AB72" i="75" s="1"/>
  <c r="AX65" i="75"/>
  <c r="S65" i="75" s="1"/>
  <c r="AC65" i="75" s="1"/>
  <c r="AB66" i="75" s="1"/>
  <c r="AJ66" i="75" s="1"/>
  <c r="AX59" i="75"/>
  <c r="S59" i="75" s="1"/>
  <c r="AC59" i="75" s="1"/>
  <c r="AB60" i="75" s="1"/>
  <c r="AK60" i="75" s="1"/>
  <c r="AT60" i="75" s="1"/>
  <c r="AX53" i="75"/>
  <c r="S53" i="75" s="1"/>
  <c r="AC53" i="75" s="1"/>
  <c r="AB54" i="75" s="1"/>
  <c r="AX47" i="75"/>
  <c r="S47" i="75" s="1"/>
  <c r="AC47" i="75" s="1"/>
  <c r="AB48" i="75" s="1"/>
  <c r="AX41" i="75"/>
  <c r="S41" i="75" s="1"/>
  <c r="AC41" i="75" s="1"/>
  <c r="AB42" i="75" s="1"/>
  <c r="AX35" i="75"/>
  <c r="S35" i="75" s="1"/>
  <c r="AC35" i="75" s="1"/>
  <c r="AB36" i="75" s="1"/>
  <c r="AX29" i="75"/>
  <c r="S29" i="75" s="1"/>
  <c r="AC29" i="75" s="1"/>
  <c r="AB30" i="75" s="1"/>
  <c r="AJ30" i="75" s="1"/>
  <c r="AX19" i="75"/>
  <c r="S19" i="75" s="1"/>
  <c r="AC19" i="75" s="1"/>
  <c r="AB20" i="75" s="1"/>
  <c r="AJ20" i="75" s="1"/>
  <c r="X83" i="46"/>
  <c r="AE79" i="75"/>
  <c r="AX33" i="75"/>
  <c r="S33" i="75" s="1"/>
  <c r="AC33" i="75" s="1"/>
  <c r="AB34" i="75" s="1"/>
  <c r="AX56" i="75"/>
  <c r="S56" i="75" s="1"/>
  <c r="AC56" i="75" s="1"/>
  <c r="AB57" i="75" s="1"/>
  <c r="AX78" i="75"/>
  <c r="S78" i="75" s="1"/>
  <c r="AC78" i="75" s="1"/>
  <c r="AB79" i="75" s="1"/>
  <c r="AJ79" i="75" s="1"/>
  <c r="AS79" i="75" s="1"/>
  <c r="AX70" i="75"/>
  <c r="S70" i="75" s="1"/>
  <c r="AC70" i="75" s="1"/>
  <c r="AB71" i="75" s="1"/>
  <c r="AK71" i="75" s="1"/>
  <c r="AT71" i="75" s="1"/>
  <c r="AX64" i="75"/>
  <c r="S64" i="75" s="1"/>
  <c r="AC64" i="75" s="1"/>
  <c r="AB65" i="75" s="1"/>
  <c r="AX58" i="75"/>
  <c r="S58" i="75" s="1"/>
  <c r="AC58" i="75" s="1"/>
  <c r="AB59" i="75" s="1"/>
  <c r="AX52" i="75"/>
  <c r="S52" i="75" s="1"/>
  <c r="AC52" i="75" s="1"/>
  <c r="AB53" i="75" s="1"/>
  <c r="AX46" i="75"/>
  <c r="S46" i="75" s="1"/>
  <c r="AC46" i="75" s="1"/>
  <c r="AB47" i="75" s="1"/>
  <c r="AX40" i="75"/>
  <c r="S40" i="75" s="1"/>
  <c r="AC40" i="75" s="1"/>
  <c r="AB41" i="75" s="1"/>
  <c r="AJ41" i="75" s="1"/>
  <c r="AX34" i="75"/>
  <c r="S34" i="75" s="1"/>
  <c r="AC34" i="75" s="1"/>
  <c r="AB35" i="75" s="1"/>
  <c r="AK35" i="75" s="1"/>
  <c r="AT35" i="75" s="1"/>
  <c r="AX26" i="75"/>
  <c r="S26" i="75" s="1"/>
  <c r="AC26" i="75" s="1"/>
  <c r="AB27" i="75" s="1"/>
  <c r="AX4" i="75"/>
  <c r="S4" i="75" s="1"/>
  <c r="AC4" i="75" s="1"/>
  <c r="AB5" i="75" s="1"/>
  <c r="AF79" i="75"/>
  <c r="AO79" i="75" s="1"/>
  <c r="AO81" i="75" s="1"/>
  <c r="AX18" i="75"/>
  <c r="S18" i="75" s="1"/>
  <c r="AC18" i="75" s="1"/>
  <c r="AB19" i="75" s="1"/>
  <c r="AX15" i="75"/>
  <c r="S15" i="75" s="1"/>
  <c r="AC15" i="75" s="1"/>
  <c r="AB16" i="75" s="1"/>
  <c r="AJ16" i="75" s="1"/>
  <c r="AX28" i="75"/>
  <c r="S28" i="75" s="1"/>
  <c r="AC28" i="75" s="1"/>
  <c r="AB29" i="75" s="1"/>
  <c r="AJ29" i="75" s="1"/>
  <c r="AX22" i="75"/>
  <c r="S22" i="75" s="1"/>
  <c r="AC22" i="75" s="1"/>
  <c r="AB23" i="75" s="1"/>
  <c r="AX14" i="75"/>
  <c r="S14" i="75" s="1"/>
  <c r="AC14" i="75" s="1"/>
  <c r="AB15" i="75" s="1"/>
  <c r="AJ15" i="75" s="1"/>
  <c r="AG83" i="93"/>
  <c r="AP83" i="93" s="1"/>
  <c r="AX27" i="75"/>
  <c r="S27" i="75" s="1"/>
  <c r="AC27" i="75" s="1"/>
  <c r="AB28" i="75" s="1"/>
  <c r="AX21" i="75"/>
  <c r="S21" i="75" s="1"/>
  <c r="AC21" i="75" s="1"/>
  <c r="AB22" i="75" s="1"/>
  <c r="AX7" i="75"/>
  <c r="S7" i="75" s="1"/>
  <c r="AC7" i="75" s="1"/>
  <c r="AB8" i="75" s="1"/>
  <c r="AJ8" i="75" s="1"/>
  <c r="AG84" i="30"/>
  <c r="AP84" i="30" s="1"/>
  <c r="AX3" i="75"/>
  <c r="S3" i="75" s="1"/>
  <c r="AC3" i="75" s="1"/>
  <c r="AJ3" i="75" s="1"/>
  <c r="AX13" i="75"/>
  <c r="S13" i="75" s="1"/>
  <c r="AC13" i="75" s="1"/>
  <c r="AB14" i="75" s="1"/>
  <c r="AF84" i="30"/>
  <c r="AO84" i="30" s="1"/>
  <c r="AX10" i="75"/>
  <c r="S10" i="75" s="1"/>
  <c r="AC10" i="75" s="1"/>
  <c r="AB11" i="75" s="1"/>
  <c r="AK11" i="75" s="1"/>
  <c r="AT11" i="75" s="1"/>
  <c r="AE84" i="30"/>
  <c r="AI84" i="30" s="1"/>
  <c r="Z81" i="29"/>
  <c r="Z85" i="42"/>
  <c r="Z84" i="81"/>
  <c r="AF84" i="81" s="1"/>
  <c r="AO84" i="81" s="1"/>
  <c r="Z83" i="46"/>
  <c r="AX17" i="75"/>
  <c r="S17" i="75" s="1"/>
  <c r="AC17" i="75" s="1"/>
  <c r="AB18" i="75" s="1"/>
  <c r="AJ18" i="75" s="1"/>
  <c r="AX9" i="75"/>
  <c r="S9" i="75" s="1"/>
  <c r="AC9" i="75" s="1"/>
  <c r="AB10" i="75" s="1"/>
  <c r="AK10" i="75" s="1"/>
  <c r="AT10" i="75" s="1"/>
  <c r="AX16" i="75"/>
  <c r="S16" i="75" s="1"/>
  <c r="AC16" i="75" s="1"/>
  <c r="AB17" i="75" s="1"/>
  <c r="AX8" i="75"/>
  <c r="S8" i="75" s="1"/>
  <c r="AC8" i="75" s="1"/>
  <c r="AB9" i="75" s="1"/>
  <c r="AK6" i="75"/>
  <c r="AT6" i="75" s="1"/>
  <c r="AG84" i="86"/>
  <c r="AP84" i="86" s="1"/>
  <c r="W85" i="86"/>
  <c r="AE84" i="86"/>
  <c r="AF84" i="86"/>
  <c r="AO84" i="86" s="1"/>
  <c r="AG83" i="46"/>
  <c r="AP83" i="46" s="1"/>
  <c r="AF83" i="46"/>
  <c r="AO83" i="46" s="1"/>
  <c r="AE83" i="46"/>
  <c r="W84" i="46"/>
  <c r="AJ57" i="75"/>
  <c r="AK57" i="75"/>
  <c r="AT57" i="75" s="1"/>
  <c r="AJ27" i="75"/>
  <c r="AK27" i="75"/>
  <c r="AT27" i="75" s="1"/>
  <c r="AR82" i="46"/>
  <c r="AJ78" i="75"/>
  <c r="AK78" i="75"/>
  <c r="AT78" i="75" s="1"/>
  <c r="AK70" i="75"/>
  <c r="AT70" i="75" s="1"/>
  <c r="AJ64" i="75"/>
  <c r="AK64" i="75"/>
  <c r="AT64" i="75" s="1"/>
  <c r="AJ58" i="75"/>
  <c r="AK58" i="75"/>
  <c r="AT58" i="75" s="1"/>
  <c r="AJ52" i="75"/>
  <c r="AK52" i="75"/>
  <c r="AT52" i="75" s="1"/>
  <c r="AJ46" i="75"/>
  <c r="AK46" i="75"/>
  <c r="AT46" i="75" s="1"/>
  <c r="AK40" i="75"/>
  <c r="AT40" i="75" s="1"/>
  <c r="AK34" i="75"/>
  <c r="AT34" i="75" s="1"/>
  <c r="AK28" i="75"/>
  <c r="AT28" i="75" s="1"/>
  <c r="AJ22" i="75"/>
  <c r="AK22" i="75"/>
  <c r="AT22" i="75" s="1"/>
  <c r="AI83" i="82"/>
  <c r="AN83" i="82"/>
  <c r="AH83" i="46"/>
  <c r="AQ83" i="46" s="1"/>
  <c r="W85" i="81"/>
  <c r="AE84" i="81"/>
  <c r="AG84" i="81"/>
  <c r="AP84" i="81" s="1"/>
  <c r="AN84" i="73"/>
  <c r="AI84" i="73"/>
  <c r="X80" i="94"/>
  <c r="Y80" i="94"/>
  <c r="AH83" i="34"/>
  <c r="AQ83" i="34" s="1"/>
  <c r="AR83" i="85"/>
  <c r="AI79" i="75"/>
  <c r="AN79" i="75"/>
  <c r="AN81" i="75" s="1"/>
  <c r="AH85" i="38"/>
  <c r="AQ85" i="38" s="1"/>
  <c r="Y85" i="30"/>
  <c r="X85" i="30"/>
  <c r="AJ69" i="75"/>
  <c r="AK69" i="75"/>
  <c r="AT69" i="75" s="1"/>
  <c r="AJ45" i="75"/>
  <c r="AK45" i="75"/>
  <c r="AT45" i="75" s="1"/>
  <c r="AK15" i="75"/>
  <c r="AT15" i="75" s="1"/>
  <c r="X84" i="90"/>
  <c r="Y84" i="90"/>
  <c r="AJ74" i="75"/>
  <c r="AK74" i="75"/>
  <c r="AT74" i="75" s="1"/>
  <c r="AJ56" i="75"/>
  <c r="AK56" i="75"/>
  <c r="AT56" i="75" s="1"/>
  <c r="AJ50" i="75"/>
  <c r="AK50" i="75"/>
  <c r="AT50" i="75" s="1"/>
  <c r="AJ44" i="75"/>
  <c r="AK44" i="75"/>
  <c r="AT44" i="75" s="1"/>
  <c r="AJ38" i="75"/>
  <c r="AK38" i="75"/>
  <c r="AT38" i="75" s="1"/>
  <c r="AJ26" i="75"/>
  <c r="AK26" i="75"/>
  <c r="AT26" i="75" s="1"/>
  <c r="AJ14" i="75"/>
  <c r="AK14" i="75"/>
  <c r="AT14" i="75" s="1"/>
  <c r="AK8" i="75"/>
  <c r="AT8" i="75" s="1"/>
  <c r="Y84" i="82"/>
  <c r="X84" i="82"/>
  <c r="AR83" i="81"/>
  <c r="AG81" i="45"/>
  <c r="AP81" i="45" s="1"/>
  <c r="AF81" i="45"/>
  <c r="AO81" i="45" s="1"/>
  <c r="W82" i="45"/>
  <c r="AE81" i="45"/>
  <c r="X84" i="93"/>
  <c r="Y84" i="93"/>
  <c r="AH83" i="78"/>
  <c r="AQ83" i="78" s="1"/>
  <c r="X84" i="33"/>
  <c r="Y84" i="33"/>
  <c r="Z85" i="38"/>
  <c r="AJ77" i="75"/>
  <c r="AK77" i="75"/>
  <c r="AT77" i="75" s="1"/>
  <c r="AJ33" i="75"/>
  <c r="AK33" i="75"/>
  <c r="AT33" i="75" s="1"/>
  <c r="AB4" i="75"/>
  <c r="W82" i="29"/>
  <c r="AG81" i="29"/>
  <c r="AP81" i="29" s="1"/>
  <c r="AE81" i="29"/>
  <c r="AF81" i="29"/>
  <c r="AO81" i="29" s="1"/>
  <c r="W85" i="26"/>
  <c r="AG84" i="26"/>
  <c r="AP84" i="26" s="1"/>
  <c r="AF84" i="26"/>
  <c r="AO84" i="26" s="1"/>
  <c r="AE84" i="26"/>
  <c r="AG83" i="34"/>
  <c r="AP83" i="34" s="1"/>
  <c r="AE83" i="34"/>
  <c r="AF83" i="34"/>
  <c r="AO83" i="34" s="1"/>
  <c r="W84" i="34"/>
  <c r="Y85" i="37"/>
  <c r="X85" i="37"/>
  <c r="X84" i="41"/>
  <c r="Y84" i="41"/>
  <c r="AJ62" i="75"/>
  <c r="AJ73" i="75"/>
  <c r="AK73" i="75"/>
  <c r="AT73" i="75" s="1"/>
  <c r="AJ67" i="75"/>
  <c r="AK67" i="75"/>
  <c r="AT67" i="75" s="1"/>
  <c r="AK61" i="75"/>
  <c r="AT61" i="75" s="1"/>
  <c r="AJ55" i="75"/>
  <c r="AK55" i="75"/>
  <c r="AT55" i="75" s="1"/>
  <c r="AJ49" i="75"/>
  <c r="AJ37" i="75"/>
  <c r="AK37" i="75"/>
  <c r="AT37" i="75" s="1"/>
  <c r="AJ31" i="75"/>
  <c r="AK31" i="75"/>
  <c r="AT31" i="75" s="1"/>
  <c r="AK19" i="75"/>
  <c r="AT19" i="75" s="1"/>
  <c r="AX12" i="75"/>
  <c r="S12" i="75" s="1"/>
  <c r="AC12" i="75" s="1"/>
  <c r="AB13" i="75" s="1"/>
  <c r="AX6" i="75"/>
  <c r="S6" i="75" s="1"/>
  <c r="AC6" i="75" s="1"/>
  <c r="AB7" i="75" s="1"/>
  <c r="AN83" i="90"/>
  <c r="AI83" i="90"/>
  <c r="AR80" i="29"/>
  <c r="AN84" i="37"/>
  <c r="AI84" i="37"/>
  <c r="AN83" i="93"/>
  <c r="AI83" i="93"/>
  <c r="Z83" i="78"/>
  <c r="AH84" i="85"/>
  <c r="AQ84" i="85" s="1"/>
  <c r="Y81" i="74"/>
  <c r="X81" i="74"/>
  <c r="Z81" i="74" s="1"/>
  <c r="Y85" i="25"/>
  <c r="X85" i="25"/>
  <c r="AN83" i="41"/>
  <c r="AJ63" i="75"/>
  <c r="AK63" i="75"/>
  <c r="AT63" i="75" s="1"/>
  <c r="AK39" i="75"/>
  <c r="AT39" i="75" s="1"/>
  <c r="AK9" i="75"/>
  <c r="AT9" i="75" s="1"/>
  <c r="AK68" i="75"/>
  <c r="AT68" i="75" s="1"/>
  <c r="AJ75" i="75"/>
  <c r="AK75" i="75"/>
  <c r="AT75" i="75" s="1"/>
  <c r="AJ72" i="75"/>
  <c r="AK72" i="75"/>
  <c r="AT72" i="75" s="1"/>
  <c r="AK66" i="75"/>
  <c r="AT66" i="75" s="1"/>
  <c r="AJ60" i="75"/>
  <c r="AJ54" i="75"/>
  <c r="AK54" i="75"/>
  <c r="AT54" i="75" s="1"/>
  <c r="AK48" i="75"/>
  <c r="AT48" i="75" s="1"/>
  <c r="AJ42" i="75"/>
  <c r="AK42" i="75"/>
  <c r="AT42" i="75" s="1"/>
  <c r="AJ36" i="75"/>
  <c r="AK36" i="75"/>
  <c r="AT36" i="75" s="1"/>
  <c r="AK30" i="75"/>
  <c r="AT30" i="75" s="1"/>
  <c r="AJ24" i="75"/>
  <c r="AX11" i="75"/>
  <c r="S11" i="75" s="1"/>
  <c r="AC11" i="75" s="1"/>
  <c r="AB12" i="75" s="1"/>
  <c r="AR84" i="42"/>
  <c r="AF79" i="89"/>
  <c r="AO79" i="89" s="1"/>
  <c r="AE79" i="89"/>
  <c r="AG79" i="89"/>
  <c r="AP79" i="89" s="1"/>
  <c r="W80" i="89"/>
  <c r="AI80" i="74"/>
  <c r="AN80" i="74"/>
  <c r="AI83" i="33"/>
  <c r="AN83" i="33"/>
  <c r="AH85" i="42"/>
  <c r="AQ85" i="42" s="1"/>
  <c r="X86" i="77"/>
  <c r="Y86" i="77"/>
  <c r="AJ51" i="75"/>
  <c r="AK51" i="75"/>
  <c r="AT51" i="75" s="1"/>
  <c r="AK21" i="75"/>
  <c r="AT21" i="75" s="1"/>
  <c r="AH84" i="86"/>
  <c r="AQ84" i="86" s="1"/>
  <c r="AK79" i="75"/>
  <c r="AT79" i="75" s="1"/>
  <c r="AJ71" i="75"/>
  <c r="AK65" i="75"/>
  <c r="AT65" i="75" s="1"/>
  <c r="AK59" i="75"/>
  <c r="AT59" i="75" s="1"/>
  <c r="AJ53" i="75"/>
  <c r="AK53" i="75"/>
  <c r="AT53" i="75" s="1"/>
  <c r="AJ47" i="75"/>
  <c r="AK47" i="75"/>
  <c r="AT47" i="75" s="1"/>
  <c r="AK41" i="75"/>
  <c r="AT41" i="75" s="1"/>
  <c r="AJ35" i="75"/>
  <c r="AK23" i="75"/>
  <c r="AT23" i="75" s="1"/>
  <c r="AJ17" i="75"/>
  <c r="AK17" i="75"/>
  <c r="AT17" i="75" s="1"/>
  <c r="AJ5" i="75"/>
  <c r="AK5" i="75"/>
  <c r="AT5" i="75" s="1"/>
  <c r="AR83" i="86"/>
  <c r="AH81" i="29"/>
  <c r="AQ81" i="29" s="1"/>
  <c r="AH84" i="81"/>
  <c r="AQ84" i="81" s="1"/>
  <c r="Y85" i="73"/>
  <c r="X85" i="73"/>
  <c r="AN79" i="94"/>
  <c r="AI79" i="94"/>
  <c r="AR82" i="78"/>
  <c r="AR84" i="38"/>
  <c r="AG84" i="85"/>
  <c r="AP84" i="85" s="1"/>
  <c r="AF84" i="85"/>
  <c r="AO84" i="85" s="1"/>
  <c r="AE84" i="85"/>
  <c r="W85" i="85"/>
  <c r="AR82" i="34"/>
  <c r="AI84" i="25"/>
  <c r="AN84" i="25"/>
  <c r="AG85" i="42"/>
  <c r="AP85" i="42" s="1"/>
  <c r="AF85" i="42"/>
  <c r="AO85" i="42" s="1"/>
  <c r="AE85" i="42"/>
  <c r="W86" i="42"/>
  <c r="AI85" i="77"/>
  <c r="AN85" i="77"/>
  <c r="AJ23" i="75" l="1"/>
  <c r="AJ59" i="75"/>
  <c r="AJ48" i="75"/>
  <c r="AJ19" i="75"/>
  <c r="AK32" i="75"/>
  <c r="AT32" i="75" s="1"/>
  <c r="AK29" i="75"/>
  <c r="AT29" i="75" s="1"/>
  <c r="AK18" i="75"/>
  <c r="AT18" i="75" s="1"/>
  <c r="AI83" i="41"/>
  <c r="AK25" i="75"/>
  <c r="AT25" i="75" s="1"/>
  <c r="AK43" i="75"/>
  <c r="AT43" i="75" s="1"/>
  <c r="AK76" i="75"/>
  <c r="AT76" i="75" s="1"/>
  <c r="AJ28" i="75"/>
  <c r="AS28" i="75" s="1"/>
  <c r="AJ65" i="75"/>
  <c r="AJ61" i="75"/>
  <c r="AK20" i="75"/>
  <c r="AT20" i="75" s="1"/>
  <c r="AK16" i="75"/>
  <c r="AT16" i="75" s="1"/>
  <c r="AJ21" i="75"/>
  <c r="AS21" i="75" s="1"/>
  <c r="AJ39" i="75"/>
  <c r="AS39" i="75" s="1"/>
  <c r="AJ34" i="75"/>
  <c r="AJ70" i="75"/>
  <c r="AJ9" i="75"/>
  <c r="AN84" i="30"/>
  <c r="Z84" i="90"/>
  <c r="AF84" i="90" s="1"/>
  <c r="AO84" i="90" s="1"/>
  <c r="AJ10" i="75"/>
  <c r="AL10" i="75" s="1"/>
  <c r="AU10" i="75" s="1"/>
  <c r="Z80" i="94"/>
  <c r="AG80" i="94" s="1"/>
  <c r="AP80" i="94" s="1"/>
  <c r="AJ11" i="75"/>
  <c r="AS11" i="75" s="1"/>
  <c r="Z86" i="77"/>
  <c r="AF86" i="77" s="1"/>
  <c r="AO86" i="77" s="1"/>
  <c r="Z84" i="82"/>
  <c r="AG84" i="82" s="1"/>
  <c r="AP84" i="82" s="1"/>
  <c r="AF84" i="82"/>
  <c r="AO84" i="82" s="1"/>
  <c r="W85" i="82"/>
  <c r="AS18" i="75"/>
  <c r="AL18" i="75"/>
  <c r="AU18" i="75" s="1"/>
  <c r="AS9" i="75"/>
  <c r="AL9" i="75"/>
  <c r="AU9" i="75" s="1"/>
  <c r="AS73" i="75"/>
  <c r="AL73" i="75"/>
  <c r="AU73" i="75" s="1"/>
  <c r="AS64" i="75"/>
  <c r="AL64" i="75"/>
  <c r="AU64" i="75" s="1"/>
  <c r="AS65" i="75"/>
  <c r="AL65" i="75"/>
  <c r="AU65" i="75" s="1"/>
  <c r="AR84" i="25"/>
  <c r="AR79" i="94"/>
  <c r="AS5" i="75"/>
  <c r="AL5" i="75"/>
  <c r="AU5" i="75" s="1"/>
  <c r="AS23" i="75"/>
  <c r="AL23" i="75"/>
  <c r="AU23" i="75" s="1"/>
  <c r="AS41" i="75"/>
  <c r="AL41" i="75"/>
  <c r="AU41" i="75" s="1"/>
  <c r="AS59" i="75"/>
  <c r="AL59" i="75"/>
  <c r="AU59" i="75" s="1"/>
  <c r="AS33" i="75"/>
  <c r="AL33" i="75"/>
  <c r="AU33" i="75" s="1"/>
  <c r="AN81" i="45"/>
  <c r="AI81" i="45"/>
  <c r="AH84" i="82"/>
  <c r="AQ84" i="82" s="1"/>
  <c r="AS14" i="75"/>
  <c r="AL14" i="75"/>
  <c r="AU14" i="75" s="1"/>
  <c r="AS32" i="75"/>
  <c r="AS50" i="75"/>
  <c r="AL50" i="75"/>
  <c r="AU50" i="75" s="1"/>
  <c r="AH84" i="90"/>
  <c r="AQ84" i="90" s="1"/>
  <c r="AN84" i="86"/>
  <c r="AI84" i="86"/>
  <c r="X86" i="42"/>
  <c r="Y86" i="42"/>
  <c r="AR83" i="33"/>
  <c r="AS36" i="75"/>
  <c r="AL36" i="75"/>
  <c r="AU36" i="75" s="1"/>
  <c r="AR83" i="41"/>
  <c r="AS37" i="75"/>
  <c r="AL37" i="75"/>
  <c r="AU37" i="75" s="1"/>
  <c r="AI84" i="81"/>
  <c r="AN84" i="81"/>
  <c r="AS47" i="75"/>
  <c r="AL47" i="75"/>
  <c r="AU47" i="75" s="1"/>
  <c r="AR83" i="90"/>
  <c r="X82" i="29"/>
  <c r="Y82" i="29"/>
  <c r="AS38" i="75"/>
  <c r="AL38" i="75"/>
  <c r="AU38" i="75" s="1"/>
  <c r="AH85" i="30"/>
  <c r="AQ85" i="30" s="1"/>
  <c r="AS51" i="75"/>
  <c r="AL51" i="75"/>
  <c r="AU51" i="75" s="1"/>
  <c r="AR80" i="74"/>
  <c r="AS24" i="75"/>
  <c r="AL24" i="75"/>
  <c r="AU24" i="75" s="1"/>
  <c r="AS42" i="75"/>
  <c r="AL42" i="75"/>
  <c r="AU42" i="75" s="1"/>
  <c r="AS60" i="75"/>
  <c r="AL60" i="75"/>
  <c r="AU60" i="75" s="1"/>
  <c r="AS75" i="75"/>
  <c r="AL75" i="75"/>
  <c r="AU75" i="75" s="1"/>
  <c r="AS25" i="75"/>
  <c r="AL25" i="75"/>
  <c r="AU25" i="75" s="1"/>
  <c r="AS43" i="75"/>
  <c r="AL43" i="75"/>
  <c r="AU43" i="75" s="1"/>
  <c r="AS61" i="75"/>
  <c r="AL61" i="75"/>
  <c r="AU61" i="75" s="1"/>
  <c r="AS76" i="75"/>
  <c r="AH85" i="37"/>
  <c r="AQ85" i="37" s="1"/>
  <c r="AN83" i="34"/>
  <c r="AI83" i="34"/>
  <c r="X85" i="26"/>
  <c r="Y85" i="26"/>
  <c r="AS3" i="75"/>
  <c r="AL3" i="75"/>
  <c r="AU3" i="75" s="1"/>
  <c r="AH84" i="93"/>
  <c r="AQ84" i="93" s="1"/>
  <c r="AS15" i="75"/>
  <c r="AL15" i="75"/>
  <c r="AU15" i="75" s="1"/>
  <c r="AS16" i="75"/>
  <c r="AL16" i="75"/>
  <c r="AU16" i="75" s="1"/>
  <c r="AS34" i="75"/>
  <c r="AL34" i="75"/>
  <c r="AU34" i="75" s="1"/>
  <c r="AS52" i="75"/>
  <c r="AL52" i="75"/>
  <c r="AU52" i="75" s="1"/>
  <c r="AS70" i="75"/>
  <c r="AL70" i="75"/>
  <c r="AU70" i="75" s="1"/>
  <c r="AS27" i="75"/>
  <c r="AL27" i="75"/>
  <c r="AU27" i="75" s="1"/>
  <c r="AN79" i="89"/>
  <c r="AI79" i="89"/>
  <c r="AS72" i="75"/>
  <c r="AL72" i="75"/>
  <c r="AU72" i="75" s="1"/>
  <c r="AG81" i="74"/>
  <c r="AP81" i="74" s="1"/>
  <c r="AF81" i="74"/>
  <c r="AO81" i="74" s="1"/>
  <c r="AE81" i="74"/>
  <c r="W82" i="74"/>
  <c r="AS19" i="75"/>
  <c r="AL19" i="75"/>
  <c r="AU19" i="75" s="1"/>
  <c r="AS55" i="75"/>
  <c r="AL55" i="75"/>
  <c r="AU55" i="75" s="1"/>
  <c r="AH84" i="41"/>
  <c r="AQ84" i="41" s="1"/>
  <c r="X84" i="34"/>
  <c r="Y84" i="34"/>
  <c r="AH84" i="33"/>
  <c r="AQ84" i="33" s="1"/>
  <c r="Y82" i="45"/>
  <c r="X82" i="45"/>
  <c r="X85" i="86"/>
  <c r="Y85" i="86"/>
  <c r="AN85" i="42"/>
  <c r="AI85" i="42"/>
  <c r="AH85" i="73"/>
  <c r="AQ85" i="73" s="1"/>
  <c r="AS29" i="75"/>
  <c r="AH85" i="25"/>
  <c r="AQ85" i="25" s="1"/>
  <c r="AS77" i="75"/>
  <c r="AL77" i="75"/>
  <c r="AU77" i="75" s="1"/>
  <c r="AS20" i="75"/>
  <c r="AL20" i="75"/>
  <c r="AU20" i="75" s="1"/>
  <c r="AS56" i="75"/>
  <c r="AL56" i="75"/>
  <c r="AU56" i="75" s="1"/>
  <c r="Z85" i="73"/>
  <c r="AS17" i="75"/>
  <c r="AL17" i="75"/>
  <c r="AU17" i="75" s="1"/>
  <c r="AS35" i="75"/>
  <c r="AL35" i="75"/>
  <c r="AU35" i="75" s="1"/>
  <c r="AS53" i="75"/>
  <c r="AL53" i="75"/>
  <c r="AU53" i="75" s="1"/>
  <c r="AS71" i="75"/>
  <c r="AL71" i="75"/>
  <c r="AU71" i="75" s="1"/>
  <c r="X80" i="89"/>
  <c r="Y80" i="89"/>
  <c r="Z85" i="25"/>
  <c r="AR84" i="37"/>
  <c r="AJ7" i="75"/>
  <c r="AK7" i="75"/>
  <c r="AT7" i="75" s="1"/>
  <c r="AJ4" i="75"/>
  <c r="AK4" i="75"/>
  <c r="AT4" i="75" s="1"/>
  <c r="AR84" i="30"/>
  <c r="Z84" i="93"/>
  <c r="AS8" i="75"/>
  <c r="AL8" i="75"/>
  <c r="AU8" i="75" s="1"/>
  <c r="AS26" i="75"/>
  <c r="AL26" i="75"/>
  <c r="AU26" i="75" s="1"/>
  <c r="AS44" i="75"/>
  <c r="AL44" i="75"/>
  <c r="AU44" i="75" s="1"/>
  <c r="AS74" i="75"/>
  <c r="AL74" i="75"/>
  <c r="AU74" i="75" s="1"/>
  <c r="Z85" i="30"/>
  <c r="AR84" i="73"/>
  <c r="X85" i="81"/>
  <c r="Y85" i="81"/>
  <c r="AS54" i="75"/>
  <c r="AL54" i="75"/>
  <c r="AU54" i="75" s="1"/>
  <c r="AF83" i="78"/>
  <c r="AO83" i="78" s="1"/>
  <c r="AE83" i="78"/>
  <c r="W84" i="78"/>
  <c r="AG83" i="78"/>
  <c r="AP83" i="78" s="1"/>
  <c r="AS69" i="75"/>
  <c r="AL69" i="75"/>
  <c r="AU69" i="75" s="1"/>
  <c r="AS46" i="75"/>
  <c r="AL46" i="75"/>
  <c r="AU46" i="75" s="1"/>
  <c r="X84" i="46"/>
  <c r="Y84" i="46"/>
  <c r="AR83" i="93"/>
  <c r="Z84" i="41"/>
  <c r="Z84" i="33"/>
  <c r="AH80" i="94"/>
  <c r="AQ80" i="94" s="1"/>
  <c r="AN83" i="46"/>
  <c r="AI83" i="46"/>
  <c r="Y85" i="85"/>
  <c r="X85" i="85"/>
  <c r="AR85" i="77"/>
  <c r="AN84" i="85"/>
  <c r="AI84" i="85"/>
  <c r="AH86" i="77"/>
  <c r="AQ86" i="77" s="1"/>
  <c r="AJ12" i="75"/>
  <c r="AK12" i="75"/>
  <c r="AT12" i="75" s="1"/>
  <c r="AS30" i="75"/>
  <c r="AL30" i="75"/>
  <c r="AU30" i="75" s="1"/>
  <c r="AS48" i="75"/>
  <c r="AL48" i="75"/>
  <c r="AU48" i="75" s="1"/>
  <c r="AS66" i="75"/>
  <c r="AL66" i="75"/>
  <c r="AU66" i="75" s="1"/>
  <c r="AS68" i="75"/>
  <c r="AL68" i="75"/>
  <c r="AU68" i="75" s="1"/>
  <c r="AS63" i="75"/>
  <c r="AL63" i="75"/>
  <c r="AU63" i="75" s="1"/>
  <c r="AH81" i="74"/>
  <c r="AQ81" i="74" s="1"/>
  <c r="AJ13" i="75"/>
  <c r="AK13" i="75"/>
  <c r="AT13" i="75" s="1"/>
  <c r="AS31" i="75"/>
  <c r="AL31" i="75"/>
  <c r="AU31" i="75" s="1"/>
  <c r="AS49" i="75"/>
  <c r="AL49" i="75"/>
  <c r="AU49" i="75" s="1"/>
  <c r="AS67" i="75"/>
  <c r="AL67" i="75"/>
  <c r="AU67" i="75" s="1"/>
  <c r="AS62" i="75"/>
  <c r="AL62" i="75"/>
  <c r="AU62" i="75" s="1"/>
  <c r="Z85" i="37"/>
  <c r="AI84" i="26"/>
  <c r="AN84" i="26"/>
  <c r="AI81" i="29"/>
  <c r="AN81" i="29"/>
  <c r="AF85" i="38"/>
  <c r="AO85" i="38" s="1"/>
  <c r="W86" i="38"/>
  <c r="AG85" i="38"/>
  <c r="AP85" i="38" s="1"/>
  <c r="AE85" i="38"/>
  <c r="AS45" i="75"/>
  <c r="AL45" i="75"/>
  <c r="AU45" i="75" s="1"/>
  <c r="AL79" i="75"/>
  <c r="AU79" i="75" s="1"/>
  <c r="AR79" i="75"/>
  <c r="AR81" i="75" s="1"/>
  <c r="AR83" i="82"/>
  <c r="AS22" i="75"/>
  <c r="AL22" i="75"/>
  <c r="AU22" i="75" s="1"/>
  <c r="AS40" i="75"/>
  <c r="AL40" i="75"/>
  <c r="AU40" i="75" s="1"/>
  <c r="AS58" i="75"/>
  <c r="AL58" i="75"/>
  <c r="AU58" i="75" s="1"/>
  <c r="AS78" i="75"/>
  <c r="AL78" i="75"/>
  <c r="AU78" i="75" s="1"/>
  <c r="AS57" i="75"/>
  <c r="AL57" i="75"/>
  <c r="AU57" i="75" s="1"/>
  <c r="AJ6" i="75"/>
  <c r="AL29" i="75" l="1"/>
  <c r="AU29" i="75" s="1"/>
  <c r="AL28" i="75"/>
  <c r="AU28" i="75" s="1"/>
  <c r="AS10" i="75"/>
  <c r="AL21" i="75"/>
  <c r="AU21" i="75" s="1"/>
  <c r="AL39" i="75"/>
  <c r="AU39" i="75" s="1"/>
  <c r="AL32" i="75"/>
  <c r="AU32" i="75" s="1"/>
  <c r="W85" i="90"/>
  <c r="AL76" i="75"/>
  <c r="AU76" i="75" s="1"/>
  <c r="AG84" i="90"/>
  <c r="AP84" i="90" s="1"/>
  <c r="Z80" i="89"/>
  <c r="AE84" i="90"/>
  <c r="AE80" i="94"/>
  <c r="W81" i="94"/>
  <c r="Z84" i="34"/>
  <c r="Z85" i="26"/>
  <c r="Z84" i="46"/>
  <c r="W85" i="46" s="1"/>
  <c r="W87" i="77"/>
  <c r="Y87" i="77" s="1"/>
  <c r="AE86" i="77"/>
  <c r="AN86" i="77" s="1"/>
  <c r="Z85" i="81"/>
  <c r="AF85" i="81" s="1"/>
  <c r="AO85" i="81" s="1"/>
  <c r="AL11" i="75"/>
  <c r="AU11" i="75" s="1"/>
  <c r="AG86" i="77"/>
  <c r="AP86" i="77" s="1"/>
  <c r="AF80" i="94"/>
  <c r="AO80" i="94" s="1"/>
  <c r="Z85" i="85"/>
  <c r="AE85" i="85" s="1"/>
  <c r="AE84" i="82"/>
  <c r="AN84" i="82" s="1"/>
  <c r="AT81" i="75"/>
  <c r="AH85" i="86"/>
  <c r="AQ85" i="86" s="1"/>
  <c r="AI85" i="38"/>
  <c r="AN85" i="38"/>
  <c r="AR81" i="29"/>
  <c r="AS12" i="75"/>
  <c r="AL12" i="75"/>
  <c r="AU12" i="75" s="1"/>
  <c r="AR84" i="85"/>
  <c r="AI83" i="78"/>
  <c r="AN83" i="78"/>
  <c r="AE85" i="81"/>
  <c r="W85" i="93"/>
  <c r="AG84" i="93"/>
  <c r="AP84" i="93" s="1"/>
  <c r="AE84" i="93"/>
  <c r="AF84" i="93"/>
  <c r="AO84" i="93" s="1"/>
  <c r="AS7" i="75"/>
  <c r="AL7" i="75"/>
  <c r="AU7" i="75" s="1"/>
  <c r="AG80" i="89"/>
  <c r="AP80" i="89" s="1"/>
  <c r="AF80" i="89"/>
  <c r="AO80" i="89" s="1"/>
  <c r="W81" i="89"/>
  <c r="AE80" i="89"/>
  <c r="AH84" i="34"/>
  <c r="AQ84" i="34" s="1"/>
  <c r="AR79" i="89"/>
  <c r="AH85" i="26"/>
  <c r="AQ85" i="26" s="1"/>
  <c r="X85" i="90"/>
  <c r="Y85" i="90"/>
  <c r="AR83" i="46"/>
  <c r="AN80" i="94"/>
  <c r="AR84" i="26"/>
  <c r="AF84" i="33"/>
  <c r="AO84" i="33" s="1"/>
  <c r="W85" i="33"/>
  <c r="AG84" i="33"/>
  <c r="AP84" i="33" s="1"/>
  <c r="AE84" i="33"/>
  <c r="Z85" i="86"/>
  <c r="AR83" i="34"/>
  <c r="AH86" i="42"/>
  <c r="AQ86" i="42" s="1"/>
  <c r="AE85" i="25"/>
  <c r="W86" i="25"/>
  <c r="AG85" i="25"/>
  <c r="AP85" i="25" s="1"/>
  <c r="AF85" i="25"/>
  <c r="AO85" i="25" s="1"/>
  <c r="W86" i="73"/>
  <c r="AG85" i="73"/>
  <c r="AP85" i="73" s="1"/>
  <c r="AE85" i="73"/>
  <c r="AF85" i="73"/>
  <c r="AO85" i="73" s="1"/>
  <c r="AH82" i="45"/>
  <c r="AQ82" i="45" s="1"/>
  <c r="AH82" i="29"/>
  <c r="AQ82" i="29" s="1"/>
  <c r="Z86" i="42"/>
  <c r="Y81" i="94"/>
  <c r="X81" i="94"/>
  <c r="AS6" i="75"/>
  <c r="AL6" i="75"/>
  <c r="AU6" i="75" s="1"/>
  <c r="AF84" i="34"/>
  <c r="AO84" i="34" s="1"/>
  <c r="W85" i="34"/>
  <c r="AG84" i="34"/>
  <c r="AP84" i="34" s="1"/>
  <c r="AE84" i="34"/>
  <c r="AN81" i="74"/>
  <c r="AI81" i="74"/>
  <c r="AH85" i="85"/>
  <c r="AQ85" i="85" s="1"/>
  <c r="AS4" i="75"/>
  <c r="AL4" i="75"/>
  <c r="AU4" i="75" s="1"/>
  <c r="AR85" i="42"/>
  <c r="Z82" i="29"/>
  <c r="AR84" i="81"/>
  <c r="AR84" i="86"/>
  <c r="AR81" i="45"/>
  <c r="Y85" i="82"/>
  <c r="X85" i="82"/>
  <c r="AS13" i="75"/>
  <c r="AL13" i="75"/>
  <c r="AU13" i="75" s="1"/>
  <c r="AH84" i="46"/>
  <c r="AQ84" i="46" s="1"/>
  <c r="AE85" i="26"/>
  <c r="W86" i="26"/>
  <c r="AG85" i="26"/>
  <c r="AP85" i="26" s="1"/>
  <c r="AF85" i="26"/>
  <c r="AO85" i="26" s="1"/>
  <c r="X86" i="38"/>
  <c r="Y86" i="38"/>
  <c r="W86" i="37"/>
  <c r="AG85" i="37"/>
  <c r="AP85" i="37" s="1"/>
  <c r="AF85" i="37"/>
  <c r="AO85" i="37" s="1"/>
  <c r="AE85" i="37"/>
  <c r="AE84" i="41"/>
  <c r="W85" i="41"/>
  <c r="AF84" i="41"/>
  <c r="AO84" i="41" s="1"/>
  <c r="AG84" i="41"/>
  <c r="AP84" i="41" s="1"/>
  <c r="AF85" i="30"/>
  <c r="AO85" i="30" s="1"/>
  <c r="AE85" i="30"/>
  <c r="W86" i="30"/>
  <c r="AG85" i="30"/>
  <c r="AP85" i="30" s="1"/>
  <c r="Y84" i="78"/>
  <c r="X84" i="78"/>
  <c r="AH85" i="81"/>
  <c r="AQ85" i="81" s="1"/>
  <c r="AH80" i="89"/>
  <c r="AQ80" i="89" s="1"/>
  <c r="Z82" i="45"/>
  <c r="X82" i="74"/>
  <c r="Y82" i="74"/>
  <c r="AN84" i="90"/>
  <c r="AI84" i="90"/>
  <c r="AI84" i="82" l="1"/>
  <c r="AF84" i="46"/>
  <c r="AO84" i="46" s="1"/>
  <c r="X87" i="77"/>
  <c r="AI86" i="77"/>
  <c r="AE84" i="46"/>
  <c r="AI84" i="46" s="1"/>
  <c r="AG84" i="46"/>
  <c r="AP84" i="46" s="1"/>
  <c r="AG85" i="85"/>
  <c r="AP85" i="85" s="1"/>
  <c r="W86" i="85"/>
  <c r="AI80" i="94"/>
  <c r="AG85" i="81"/>
  <c r="AP85" i="81" s="1"/>
  <c r="W86" i="81"/>
  <c r="X86" i="81" s="1"/>
  <c r="AF85" i="85"/>
  <c r="AO85" i="85" s="1"/>
  <c r="Z81" i="94"/>
  <c r="Z84" i="78"/>
  <c r="AG84" i="78" s="1"/>
  <c r="AP84" i="78" s="1"/>
  <c r="Z87" i="77"/>
  <c r="W88" i="77" s="1"/>
  <c r="Z82" i="74"/>
  <c r="W83" i="74" s="1"/>
  <c r="AS81" i="75"/>
  <c r="AU81" i="75"/>
  <c r="C11" i="75" s="1"/>
  <c r="F28" i="97" s="1"/>
  <c r="W83" i="45"/>
  <c r="AG82" i="45"/>
  <c r="AP82" i="45" s="1"/>
  <c r="AF82" i="45"/>
  <c r="AO82" i="45" s="1"/>
  <c r="AE82" i="45"/>
  <c r="AR84" i="90"/>
  <c r="AR86" i="77"/>
  <c r="AH84" i="78"/>
  <c r="AQ84" i="78" s="1"/>
  <c r="AI85" i="30"/>
  <c r="AN85" i="30"/>
  <c r="AI84" i="41"/>
  <c r="AN84" i="41"/>
  <c r="X86" i="26"/>
  <c r="Y86" i="26"/>
  <c r="AH87" i="77"/>
  <c r="AQ87" i="77" s="1"/>
  <c r="Y86" i="25"/>
  <c r="X86" i="25"/>
  <c r="AN80" i="89"/>
  <c r="AI80" i="89"/>
  <c r="AR83" i="78"/>
  <c r="AI85" i="37"/>
  <c r="AN85" i="37"/>
  <c r="AH86" i="38"/>
  <c r="AQ86" i="38" s="1"/>
  <c r="AI85" i="26"/>
  <c r="AN85" i="26"/>
  <c r="Y85" i="34"/>
  <c r="X85" i="34"/>
  <c r="W82" i="94"/>
  <c r="AG81" i="94"/>
  <c r="AP81" i="94" s="1"/>
  <c r="AF81" i="94"/>
  <c r="AO81" i="94" s="1"/>
  <c r="AE81" i="94"/>
  <c r="AI85" i="25"/>
  <c r="AN85" i="25"/>
  <c r="Y85" i="33"/>
  <c r="X85" i="33"/>
  <c r="Z85" i="33" s="1"/>
  <c r="AR85" i="38"/>
  <c r="Z86" i="38"/>
  <c r="AR81" i="74"/>
  <c r="AR84" i="82"/>
  <c r="Y86" i="73"/>
  <c r="X86" i="73"/>
  <c r="Y81" i="89"/>
  <c r="X81" i="89"/>
  <c r="AI84" i="93"/>
  <c r="AN84" i="93"/>
  <c r="AN85" i="85"/>
  <c r="AH85" i="82"/>
  <c r="AQ85" i="82" s="1"/>
  <c r="AF82" i="29"/>
  <c r="AO82" i="29" s="1"/>
  <c r="AE82" i="29"/>
  <c r="W83" i="29"/>
  <c r="AG82" i="29"/>
  <c r="AP82" i="29" s="1"/>
  <c r="W86" i="86"/>
  <c r="AF85" i="86"/>
  <c r="AO85" i="86" s="1"/>
  <c r="AE85" i="86"/>
  <c r="AG85" i="86"/>
  <c r="AP85" i="86" s="1"/>
  <c r="AI84" i="34"/>
  <c r="AN84" i="34"/>
  <c r="W87" i="42"/>
  <c r="AG86" i="42"/>
  <c r="AP86" i="42" s="1"/>
  <c r="AF86" i="42"/>
  <c r="AO86" i="42" s="1"/>
  <c r="AE86" i="42"/>
  <c r="AH85" i="90"/>
  <c r="AQ85" i="90" s="1"/>
  <c r="AN85" i="81"/>
  <c r="AI85" i="81"/>
  <c r="AH82" i="74"/>
  <c r="AQ82" i="74" s="1"/>
  <c r="Y86" i="30"/>
  <c r="X86" i="30"/>
  <c r="Y85" i="41"/>
  <c r="X85" i="41"/>
  <c r="Y86" i="37"/>
  <c r="X86" i="37"/>
  <c r="Z85" i="82"/>
  <c r="AH81" i="94"/>
  <c r="AQ81" i="94" s="1"/>
  <c r="AI85" i="73"/>
  <c r="AN85" i="73"/>
  <c r="AI84" i="33"/>
  <c r="AN84" i="33"/>
  <c r="AR80" i="94"/>
  <c r="Z85" i="90"/>
  <c r="Y85" i="93"/>
  <c r="X85" i="93"/>
  <c r="Y86" i="85"/>
  <c r="X86" i="85"/>
  <c r="Y85" i="46"/>
  <c r="X85" i="46"/>
  <c r="AN84" i="46" l="1"/>
  <c r="AF82" i="74"/>
  <c r="AO82" i="74" s="1"/>
  <c r="AI85" i="85"/>
  <c r="W85" i="78"/>
  <c r="AG82" i="74"/>
  <c r="AP82" i="74" s="1"/>
  <c r="Z85" i="46"/>
  <c r="W86" i="46" s="1"/>
  <c r="AE84" i="78"/>
  <c r="Z81" i="89"/>
  <c r="AE81" i="89" s="1"/>
  <c r="Y86" i="81"/>
  <c r="Z86" i="81" s="1"/>
  <c r="AF84" i="78"/>
  <c r="AO84" i="78" s="1"/>
  <c r="Z85" i="93"/>
  <c r="AG85" i="93" s="1"/>
  <c r="AP85" i="93" s="1"/>
  <c r="AE87" i="77"/>
  <c r="AN87" i="77" s="1"/>
  <c r="AF87" i="77"/>
  <c r="AO87" i="77" s="1"/>
  <c r="Z85" i="41"/>
  <c r="AE85" i="41" s="1"/>
  <c r="AG87" i="77"/>
  <c r="AP87" i="77" s="1"/>
  <c r="AE82" i="74"/>
  <c r="Z86" i="73"/>
  <c r="AF86" i="73" s="1"/>
  <c r="AO86" i="73" s="1"/>
  <c r="AG81" i="89"/>
  <c r="AP81" i="89" s="1"/>
  <c r="AG85" i="41"/>
  <c r="AP85" i="41" s="1"/>
  <c r="AF85" i="41"/>
  <c r="AO85" i="41" s="1"/>
  <c r="AF85" i="33"/>
  <c r="AO85" i="33" s="1"/>
  <c r="AG85" i="33"/>
  <c r="AP85" i="33" s="1"/>
  <c r="W86" i="33"/>
  <c r="AE85" i="33"/>
  <c r="X83" i="74"/>
  <c r="Y83" i="74"/>
  <c r="AR84" i="33"/>
  <c r="AH85" i="41"/>
  <c r="AQ85" i="41" s="1"/>
  <c r="AI86" i="42"/>
  <c r="AN86" i="42"/>
  <c r="AR84" i="34"/>
  <c r="AH86" i="81"/>
  <c r="AQ86" i="81" s="1"/>
  <c r="AR85" i="30"/>
  <c r="X88" i="77"/>
  <c r="Y88" i="77"/>
  <c r="AH86" i="26"/>
  <c r="AQ86" i="26" s="1"/>
  <c r="AH86" i="85"/>
  <c r="AQ86" i="85" s="1"/>
  <c r="W86" i="90"/>
  <c r="AG85" i="90"/>
  <c r="AP85" i="90" s="1"/>
  <c r="AF85" i="90"/>
  <c r="AO85" i="90" s="1"/>
  <c r="AE85" i="90"/>
  <c r="AR85" i="73"/>
  <c r="W86" i="82"/>
  <c r="AG85" i="82"/>
  <c r="AP85" i="82" s="1"/>
  <c r="AF85" i="82"/>
  <c r="AO85" i="82" s="1"/>
  <c r="AE85" i="82"/>
  <c r="AI85" i="86"/>
  <c r="AN85" i="86"/>
  <c r="X83" i="29"/>
  <c r="Y83" i="29"/>
  <c r="AF86" i="38"/>
  <c r="AO86" i="38" s="1"/>
  <c r="AE86" i="38"/>
  <c r="W87" i="38"/>
  <c r="AG86" i="38"/>
  <c r="AP86" i="38" s="1"/>
  <c r="X82" i="94"/>
  <c r="Y82" i="94"/>
  <c r="AR85" i="37"/>
  <c r="AR80" i="89"/>
  <c r="Z86" i="26"/>
  <c r="Y83" i="45"/>
  <c r="X83" i="45"/>
  <c r="X85" i="78"/>
  <c r="Y85" i="78"/>
  <c r="AH86" i="37"/>
  <c r="AQ86" i="37" s="1"/>
  <c r="AH86" i="30"/>
  <c r="AQ86" i="30" s="1"/>
  <c r="AI82" i="29"/>
  <c r="AN82" i="29"/>
  <c r="AR84" i="93"/>
  <c r="AR85" i="25"/>
  <c r="AH85" i="34"/>
  <c r="AQ85" i="34" s="1"/>
  <c r="AN82" i="74"/>
  <c r="AN84" i="78"/>
  <c r="AI84" i="78"/>
  <c r="AE85" i="46"/>
  <c r="AR85" i="85"/>
  <c r="AH86" i="73"/>
  <c r="AQ86" i="73" s="1"/>
  <c r="AR85" i="26"/>
  <c r="Y87" i="42"/>
  <c r="X87" i="42"/>
  <c r="Z87" i="42" s="1"/>
  <c r="AH81" i="89"/>
  <c r="AQ81" i="89" s="1"/>
  <c r="AI81" i="94"/>
  <c r="AN81" i="94"/>
  <c r="AH86" i="25"/>
  <c r="AQ86" i="25" s="1"/>
  <c r="AR84" i="41"/>
  <c r="AI82" i="45"/>
  <c r="AN82" i="45"/>
  <c r="W86" i="93"/>
  <c r="AF85" i="93"/>
  <c r="AO85" i="93" s="1"/>
  <c r="Z86" i="85"/>
  <c r="AH85" i="46"/>
  <c r="AQ85" i="46" s="1"/>
  <c r="AH85" i="93"/>
  <c r="AQ85" i="93" s="1"/>
  <c r="Z86" i="37"/>
  <c r="Z86" i="30"/>
  <c r="AR85" i="81"/>
  <c r="Y86" i="86"/>
  <c r="X86" i="86"/>
  <c r="AR84" i="46"/>
  <c r="AH85" i="33"/>
  <c r="AQ85" i="33" s="1"/>
  <c r="Z85" i="34"/>
  <c r="Z86" i="25"/>
  <c r="W87" i="73" l="1"/>
  <c r="AE85" i="93"/>
  <c r="AF85" i="46"/>
  <c r="AO85" i="46" s="1"/>
  <c r="AG85" i="46"/>
  <c r="AP85" i="46" s="1"/>
  <c r="AI82" i="74"/>
  <c r="Z88" i="77"/>
  <c r="AF88" i="77" s="1"/>
  <c r="AO88" i="77" s="1"/>
  <c r="AF81" i="89"/>
  <c r="AO81" i="89" s="1"/>
  <c r="Z83" i="45"/>
  <c r="W82" i="89"/>
  <c r="AI87" i="77"/>
  <c r="Z83" i="29"/>
  <c r="W84" i="29" s="1"/>
  <c r="W87" i="81"/>
  <c r="Y87" i="81" s="1"/>
  <c r="AE86" i="81"/>
  <c r="AG86" i="81"/>
  <c r="AP86" i="81" s="1"/>
  <c r="AF86" i="81"/>
  <c r="AO86" i="81" s="1"/>
  <c r="AG86" i="73"/>
  <c r="AP86" i="73" s="1"/>
  <c r="AE86" i="73"/>
  <c r="AI86" i="73" s="1"/>
  <c r="W86" i="41"/>
  <c r="Y86" i="41" s="1"/>
  <c r="Z85" i="78"/>
  <c r="W86" i="78" s="1"/>
  <c r="Z82" i="94"/>
  <c r="AF82" i="94" s="1"/>
  <c r="AO82" i="94" s="1"/>
  <c r="Z86" i="86"/>
  <c r="AF86" i="86" s="1"/>
  <c r="AO86" i="86" s="1"/>
  <c r="AE83" i="29"/>
  <c r="AE82" i="94"/>
  <c r="AG82" i="94"/>
  <c r="AP82" i="94" s="1"/>
  <c r="W83" i="94"/>
  <c r="AF83" i="45"/>
  <c r="AO83" i="45" s="1"/>
  <c r="AE83" i="45"/>
  <c r="W84" i="45"/>
  <c r="AG83" i="45"/>
  <c r="AP83" i="45" s="1"/>
  <c r="AG86" i="30"/>
  <c r="AP86" i="30" s="1"/>
  <c r="AF86" i="30"/>
  <c r="AO86" i="30" s="1"/>
  <c r="AE86" i="30"/>
  <c r="W87" i="30"/>
  <c r="AR82" i="74"/>
  <c r="AE85" i="78"/>
  <c r="AF85" i="78"/>
  <c r="AO85" i="78" s="1"/>
  <c r="AR82" i="45"/>
  <c r="AH83" i="74"/>
  <c r="AQ83" i="74" s="1"/>
  <c r="AF85" i="34"/>
  <c r="AO85" i="34" s="1"/>
  <c r="AE85" i="34"/>
  <c r="W86" i="34"/>
  <c r="AG85" i="34"/>
  <c r="AP85" i="34" s="1"/>
  <c r="AI85" i="93"/>
  <c r="AN85" i="93"/>
  <c r="AR82" i="29"/>
  <c r="AH85" i="78"/>
  <c r="AQ85" i="78" s="1"/>
  <c r="AI86" i="38"/>
  <c r="AN86" i="38"/>
  <c r="AR85" i="86"/>
  <c r="Y86" i="90"/>
  <c r="X86" i="90"/>
  <c r="AN86" i="81"/>
  <c r="AI86" i="81"/>
  <c r="X86" i="33"/>
  <c r="Y86" i="33"/>
  <c r="AI85" i="82"/>
  <c r="AN85" i="82"/>
  <c r="AE86" i="37"/>
  <c r="W87" i="37"/>
  <c r="AF86" i="37"/>
  <c r="AO86" i="37" s="1"/>
  <c r="AG86" i="37"/>
  <c r="AP86" i="37" s="1"/>
  <c r="AF86" i="85"/>
  <c r="AO86" i="85" s="1"/>
  <c r="AE86" i="85"/>
  <c r="W87" i="85"/>
  <c r="AG86" i="85"/>
  <c r="AP86" i="85" s="1"/>
  <c r="AG86" i="26"/>
  <c r="AP86" i="26" s="1"/>
  <c r="AF86" i="26"/>
  <c r="AO86" i="26" s="1"/>
  <c r="AE86" i="26"/>
  <c r="W87" i="26"/>
  <c r="X87" i="81"/>
  <c r="Y86" i="46"/>
  <c r="X86" i="46"/>
  <c r="AI85" i="46"/>
  <c r="AN85" i="46"/>
  <c r="AR87" i="77"/>
  <c r="AH83" i="29"/>
  <c r="AQ83" i="29" s="1"/>
  <c r="AI85" i="90"/>
  <c r="AN85" i="90"/>
  <c r="Z83" i="74"/>
  <c r="AI81" i="89"/>
  <c r="AN81" i="89"/>
  <c r="AH82" i="94"/>
  <c r="AQ82" i="94" s="1"/>
  <c r="AR84" i="78"/>
  <c r="AH83" i="45"/>
  <c r="AQ83" i="45" s="1"/>
  <c r="AN85" i="41"/>
  <c r="AI85" i="41"/>
  <c r="AE87" i="42"/>
  <c r="W88" i="42"/>
  <c r="AF87" i="42"/>
  <c r="AO87" i="42" s="1"/>
  <c r="AG87" i="42"/>
  <c r="AP87" i="42" s="1"/>
  <c r="AH86" i="86"/>
  <c r="AQ86" i="86" s="1"/>
  <c r="AG86" i="25"/>
  <c r="AP86" i="25" s="1"/>
  <c r="AF86" i="25"/>
  <c r="AO86" i="25" s="1"/>
  <c r="AE86" i="25"/>
  <c r="W87" i="25"/>
  <c r="X86" i="93"/>
  <c r="Y86" i="93"/>
  <c r="AR81" i="94"/>
  <c r="AH87" i="42"/>
  <c r="AQ87" i="42" s="1"/>
  <c r="X87" i="38"/>
  <c r="Y87" i="38"/>
  <c r="Y86" i="82"/>
  <c r="X86" i="82"/>
  <c r="Z86" i="82" s="1"/>
  <c r="AH88" i="77"/>
  <c r="AQ88" i="77" s="1"/>
  <c r="AR86" i="42"/>
  <c r="AI85" i="33"/>
  <c r="AN85" i="33"/>
  <c r="Y87" i="73"/>
  <c r="X87" i="73"/>
  <c r="Z87" i="73" s="1"/>
  <c r="Y82" i="89"/>
  <c r="X82" i="89"/>
  <c r="AE88" i="77" l="1"/>
  <c r="AF83" i="29"/>
  <c r="AO83" i="29" s="1"/>
  <c r="X86" i="41"/>
  <c r="AG83" i="29"/>
  <c r="AP83" i="29" s="1"/>
  <c r="Z87" i="81"/>
  <c r="AE87" i="81" s="1"/>
  <c r="W89" i="77"/>
  <c r="X89" i="77" s="1"/>
  <c r="AG88" i="77"/>
  <c r="AP88" i="77" s="1"/>
  <c r="AN86" i="73"/>
  <c r="AE86" i="86"/>
  <c r="Z86" i="41"/>
  <c r="AF86" i="41" s="1"/>
  <c r="AO86" i="41" s="1"/>
  <c r="W87" i="86"/>
  <c r="Y87" i="86" s="1"/>
  <c r="AG85" i="78"/>
  <c r="AP85" i="78" s="1"/>
  <c r="AG86" i="86"/>
  <c r="AP86" i="86" s="1"/>
  <c r="Z86" i="46"/>
  <c r="W87" i="46" s="1"/>
  <c r="Z86" i="93"/>
  <c r="W87" i="93" s="1"/>
  <c r="Z86" i="33"/>
  <c r="AG86" i="33" s="1"/>
  <c r="AP86" i="33" s="1"/>
  <c r="AG86" i="93"/>
  <c r="AP86" i="93" s="1"/>
  <c r="AF86" i="93"/>
  <c r="AO86" i="93" s="1"/>
  <c r="AG86" i="46"/>
  <c r="AP86" i="46" s="1"/>
  <c r="AF86" i="46"/>
  <c r="AO86" i="46" s="1"/>
  <c r="AE86" i="46"/>
  <c r="AE86" i="82"/>
  <c r="W87" i="82"/>
  <c r="AF86" i="82"/>
  <c r="AO86" i="82" s="1"/>
  <c r="AG86" i="82"/>
  <c r="AP86" i="82" s="1"/>
  <c r="AE83" i="74"/>
  <c r="W84" i="74"/>
  <c r="AF83" i="74"/>
  <c r="AO83" i="74" s="1"/>
  <c r="AG83" i="74"/>
  <c r="AP83" i="74" s="1"/>
  <c r="AH86" i="90"/>
  <c r="AQ86" i="90" s="1"/>
  <c r="AR86" i="38"/>
  <c r="X86" i="34"/>
  <c r="Y86" i="34"/>
  <c r="AR85" i="41"/>
  <c r="W87" i="41"/>
  <c r="AR85" i="46"/>
  <c r="AF87" i="81"/>
  <c r="AO87" i="81" s="1"/>
  <c r="AN85" i="78"/>
  <c r="AN82" i="94"/>
  <c r="AI82" i="94"/>
  <c r="Y84" i="45"/>
  <c r="X84" i="45"/>
  <c r="AH82" i="89"/>
  <c r="AQ82" i="89" s="1"/>
  <c r="Y87" i="26"/>
  <c r="X87" i="26"/>
  <c r="Y87" i="85"/>
  <c r="X87" i="85"/>
  <c r="X87" i="37"/>
  <c r="Y87" i="37"/>
  <c r="AI85" i="34"/>
  <c r="AN85" i="34"/>
  <c r="AN86" i="30"/>
  <c r="AI86" i="30"/>
  <c r="AI83" i="45"/>
  <c r="AN83" i="45"/>
  <c r="AI88" i="77"/>
  <c r="AN88" i="77"/>
  <c r="AG87" i="73"/>
  <c r="AP87" i="73" s="1"/>
  <c r="AF87" i="73"/>
  <c r="AO87" i="73" s="1"/>
  <c r="AE87" i="73"/>
  <c r="W88" i="73"/>
  <c r="Y87" i="30"/>
  <c r="X87" i="30"/>
  <c r="AH87" i="38"/>
  <c r="AQ87" i="38" s="1"/>
  <c r="AR81" i="89"/>
  <c r="AR85" i="90"/>
  <c r="AN86" i="26"/>
  <c r="AI86" i="26"/>
  <c r="AI86" i="85"/>
  <c r="AN86" i="85"/>
  <c r="AI86" i="37"/>
  <c r="AN86" i="37"/>
  <c r="AH86" i="33"/>
  <c r="AQ86" i="33" s="1"/>
  <c r="Z86" i="90"/>
  <c r="X86" i="78"/>
  <c r="Y86" i="78"/>
  <c r="Y83" i="94"/>
  <c r="X83" i="94"/>
  <c r="X84" i="29"/>
  <c r="Y84" i="29"/>
  <c r="X88" i="42"/>
  <c r="Y88" i="42"/>
  <c r="AH87" i="81"/>
  <c r="AQ87" i="81" s="1"/>
  <c r="AR85" i="93"/>
  <c r="AN83" i="29"/>
  <c r="AI83" i="29"/>
  <c r="AH86" i="93"/>
  <c r="AQ86" i="93" s="1"/>
  <c r="AH86" i="46"/>
  <c r="AQ86" i="46" s="1"/>
  <c r="AR86" i="73"/>
  <c r="AR85" i="33"/>
  <c r="Z82" i="89"/>
  <c r="Z87" i="38"/>
  <c r="Y87" i="25"/>
  <c r="X87" i="25"/>
  <c r="AH87" i="73"/>
  <c r="AQ87" i="73" s="1"/>
  <c r="AH86" i="82"/>
  <c r="AQ86" i="82" s="1"/>
  <c r="AN86" i="25"/>
  <c r="AI86" i="25"/>
  <c r="AI87" i="42"/>
  <c r="AN87" i="42"/>
  <c r="AH86" i="41"/>
  <c r="AQ86" i="41" s="1"/>
  <c r="AR85" i="82"/>
  <c r="AR86" i="81"/>
  <c r="AN86" i="86"/>
  <c r="AG87" i="81" l="1"/>
  <c r="AP87" i="81" s="1"/>
  <c r="W88" i="81"/>
  <c r="X87" i="86"/>
  <c r="Y89" i="77"/>
  <c r="Z89" i="77" s="1"/>
  <c r="AI85" i="78"/>
  <c r="AR85" i="78" s="1"/>
  <c r="AE86" i="41"/>
  <c r="AI86" i="41" s="1"/>
  <c r="AG86" i="41"/>
  <c r="AP86" i="41" s="1"/>
  <c r="AE86" i="93"/>
  <c r="AE86" i="33"/>
  <c r="Z84" i="29"/>
  <c r="W85" i="29" s="1"/>
  <c r="Z86" i="34"/>
  <c r="AG86" i="34" s="1"/>
  <c r="AP86" i="34" s="1"/>
  <c r="AI86" i="86"/>
  <c r="W87" i="33"/>
  <c r="Z87" i="86"/>
  <c r="AG87" i="86" s="1"/>
  <c r="AP87" i="86" s="1"/>
  <c r="Z86" i="78"/>
  <c r="AF86" i="78" s="1"/>
  <c r="AO86" i="78" s="1"/>
  <c r="Z87" i="30"/>
  <c r="W88" i="30" s="1"/>
  <c r="Z88" i="42"/>
  <c r="AG88" i="42" s="1"/>
  <c r="AP88" i="42" s="1"/>
  <c r="Z84" i="45"/>
  <c r="AF84" i="45" s="1"/>
  <c r="AO84" i="45" s="1"/>
  <c r="Z87" i="85"/>
  <c r="Z87" i="25"/>
  <c r="AF86" i="33"/>
  <c r="AO86" i="33" s="1"/>
  <c r="AF86" i="34"/>
  <c r="AO86" i="34" s="1"/>
  <c r="AH83" i="94"/>
  <c r="AQ83" i="94" s="1"/>
  <c r="AR85" i="34"/>
  <c r="AG87" i="38"/>
  <c r="AP87" i="38" s="1"/>
  <c r="AE87" i="38"/>
  <c r="W88" i="38"/>
  <c r="AF87" i="38"/>
  <c r="AO87" i="38" s="1"/>
  <c r="W88" i="86"/>
  <c r="AE84" i="29"/>
  <c r="AF84" i="29"/>
  <c r="AO84" i="29" s="1"/>
  <c r="AE87" i="30"/>
  <c r="AG84" i="45"/>
  <c r="AP84" i="45" s="1"/>
  <c r="AE84" i="45"/>
  <c r="X84" i="74"/>
  <c r="Y84" i="74"/>
  <c r="AG87" i="85"/>
  <c r="AP87" i="85" s="1"/>
  <c r="AF87" i="85"/>
  <c r="AO87" i="85" s="1"/>
  <c r="AE87" i="85"/>
  <c r="W88" i="85"/>
  <c r="AR82" i="94"/>
  <c r="AR86" i="25"/>
  <c r="AH87" i="25"/>
  <c r="AQ87" i="25" s="1"/>
  <c r="Z83" i="94"/>
  <c r="AN87" i="73"/>
  <c r="AI87" i="73"/>
  <c r="AR83" i="45"/>
  <c r="AH87" i="37"/>
  <c r="AQ87" i="37" s="1"/>
  <c r="X88" i="81"/>
  <c r="Y88" i="81"/>
  <c r="AI83" i="74"/>
  <c r="AN83" i="74"/>
  <c r="X87" i="33"/>
  <c r="Y87" i="33"/>
  <c r="AN86" i="93"/>
  <c r="AI86" i="93"/>
  <c r="AR83" i="29"/>
  <c r="AF86" i="90"/>
  <c r="AO86" i="90" s="1"/>
  <c r="W87" i="90"/>
  <c r="AG86" i="90"/>
  <c r="AP86" i="90" s="1"/>
  <c r="AE86" i="90"/>
  <c r="AR88" i="77"/>
  <c r="X87" i="82"/>
  <c r="Y87" i="82"/>
  <c r="AR86" i="86"/>
  <c r="AR87" i="42"/>
  <c r="AH87" i="26"/>
  <c r="AQ87" i="26" s="1"/>
  <c r="AN86" i="33"/>
  <c r="AH87" i="86"/>
  <c r="AQ87" i="86" s="1"/>
  <c r="AR86" i="85"/>
  <c r="AH87" i="30"/>
  <c r="AQ87" i="30" s="1"/>
  <c r="AR86" i="30"/>
  <c r="Z87" i="37"/>
  <c r="Z87" i="26"/>
  <c r="AH84" i="45"/>
  <c r="AQ84" i="45" s="1"/>
  <c r="X87" i="41"/>
  <c r="Y87" i="41"/>
  <c r="Y87" i="46"/>
  <c r="X87" i="46"/>
  <c r="AF82" i="89"/>
  <c r="AO82" i="89" s="1"/>
  <c r="AG82" i="89"/>
  <c r="AP82" i="89" s="1"/>
  <c r="AE82" i="89"/>
  <c r="W83" i="89"/>
  <c r="AH89" i="77"/>
  <c r="AQ89" i="77" s="1"/>
  <c r="Y87" i="93"/>
  <c r="X87" i="93"/>
  <c r="AR86" i="37"/>
  <c r="Y88" i="73"/>
  <c r="X88" i="73"/>
  <c r="AH86" i="34"/>
  <c r="AQ86" i="34" s="1"/>
  <c r="AI86" i="82"/>
  <c r="AN86" i="82"/>
  <c r="W88" i="25"/>
  <c r="AG87" i="25"/>
  <c r="AP87" i="25" s="1"/>
  <c r="AF87" i="25"/>
  <c r="AO87" i="25" s="1"/>
  <c r="AE87" i="25"/>
  <c r="AH88" i="42"/>
  <c r="AQ88" i="42" s="1"/>
  <c r="AH84" i="29"/>
  <c r="AQ84" i="29" s="1"/>
  <c r="AH86" i="78"/>
  <c r="AQ86" i="78" s="1"/>
  <c r="AR86" i="26"/>
  <c r="AH87" i="85"/>
  <c r="AQ87" i="85" s="1"/>
  <c r="AI87" i="81"/>
  <c r="AN87" i="81"/>
  <c r="AN86" i="46"/>
  <c r="AI86" i="46"/>
  <c r="AG89" i="77" l="1"/>
  <c r="AP89" i="77" s="1"/>
  <c r="AF89" i="77"/>
  <c r="AO89" i="77" s="1"/>
  <c r="AE89" i="77"/>
  <c r="W90" i="77"/>
  <c r="AE86" i="34"/>
  <c r="AI86" i="34" s="1"/>
  <c r="AF87" i="30"/>
  <c r="AO87" i="30" s="1"/>
  <c r="AG84" i="29"/>
  <c r="AP84" i="29" s="1"/>
  <c r="AN86" i="41"/>
  <c r="AG87" i="30"/>
  <c r="AP87" i="30" s="1"/>
  <c r="AF88" i="42"/>
  <c r="AO88" i="42" s="1"/>
  <c r="AG86" i="78"/>
  <c r="AP86" i="78" s="1"/>
  <c r="AE87" i="86"/>
  <c r="AI87" i="86" s="1"/>
  <c r="W87" i="34"/>
  <c r="W85" i="45"/>
  <c r="W89" i="42"/>
  <c r="AE88" i="42"/>
  <c r="W87" i="78"/>
  <c r="Y87" i="78" s="1"/>
  <c r="AE86" i="78"/>
  <c r="AI86" i="78" s="1"/>
  <c r="AF87" i="86"/>
  <c r="AO87" i="86" s="1"/>
  <c r="Z87" i="46"/>
  <c r="AE87" i="46" s="1"/>
  <c r="Z87" i="82"/>
  <c r="W88" i="82" s="1"/>
  <c r="AI86" i="33"/>
  <c r="Z88" i="81"/>
  <c r="AF88" i="81" s="1"/>
  <c r="AO88" i="81" s="1"/>
  <c r="Z87" i="93"/>
  <c r="W88" i="93" s="1"/>
  <c r="Z88" i="73"/>
  <c r="W89" i="73" s="1"/>
  <c r="Z87" i="41"/>
  <c r="W88" i="41" s="1"/>
  <c r="W88" i="46"/>
  <c r="AE88" i="81"/>
  <c r="AI87" i="25"/>
  <c r="AN87" i="25"/>
  <c r="AN82" i="89"/>
  <c r="AI82" i="89"/>
  <c r="AH87" i="93"/>
  <c r="AQ87" i="93" s="1"/>
  <c r="AH87" i="82"/>
  <c r="AQ87" i="82" s="1"/>
  <c r="AG83" i="94"/>
  <c r="AP83" i="94" s="1"/>
  <c r="AF83" i="94"/>
  <c r="AO83" i="94" s="1"/>
  <c r="W84" i="94"/>
  <c r="AE83" i="94"/>
  <c r="AN87" i="85"/>
  <c r="AI87" i="85"/>
  <c r="AI84" i="29"/>
  <c r="AN84" i="29"/>
  <c r="AN88" i="42"/>
  <c r="AI88" i="42"/>
  <c r="AH88" i="73"/>
  <c r="AQ88" i="73" s="1"/>
  <c r="AH87" i="46"/>
  <c r="AQ87" i="46" s="1"/>
  <c r="AR86" i="33"/>
  <c r="AR86" i="41"/>
  <c r="AN87" i="30"/>
  <c r="AR87" i="81"/>
  <c r="Y83" i="89"/>
  <c r="X83" i="89"/>
  <c r="W88" i="26"/>
  <c r="AG87" i="26"/>
  <c r="AP87" i="26" s="1"/>
  <c r="AF87" i="26"/>
  <c r="AO87" i="26" s="1"/>
  <c r="AE87" i="26"/>
  <c r="AH87" i="33"/>
  <c r="AQ87" i="33" s="1"/>
  <c r="X87" i="34"/>
  <c r="Y87" i="34"/>
  <c r="AG87" i="37"/>
  <c r="AP87" i="37" s="1"/>
  <c r="AF87" i="37"/>
  <c r="AO87" i="37" s="1"/>
  <c r="AE87" i="37"/>
  <c r="W88" i="37"/>
  <c r="Z87" i="33"/>
  <c r="AN84" i="45"/>
  <c r="AI84" i="45"/>
  <c r="X85" i="29"/>
  <c r="Y85" i="29"/>
  <c r="Y90" i="77"/>
  <c r="X90" i="77"/>
  <c r="AR86" i="82"/>
  <c r="AG87" i="82"/>
  <c r="AP87" i="82" s="1"/>
  <c r="X87" i="90"/>
  <c r="Y87" i="90"/>
  <c r="AH88" i="81"/>
  <c r="AQ88" i="81" s="1"/>
  <c r="AR87" i="73"/>
  <c r="AH84" i="74"/>
  <c r="AQ84" i="74" s="1"/>
  <c r="Y85" i="45"/>
  <c r="X85" i="45"/>
  <c r="Z85" i="45" s="1"/>
  <c r="Y89" i="42"/>
  <c r="X89" i="42"/>
  <c r="AN87" i="86"/>
  <c r="X88" i="38"/>
  <c r="Y88" i="38"/>
  <c r="AN89" i="77"/>
  <c r="AI89" i="77"/>
  <c r="AN86" i="34"/>
  <c r="AR86" i="46"/>
  <c r="Y88" i="25"/>
  <c r="X88" i="25"/>
  <c r="Z88" i="25" s="1"/>
  <c r="AH87" i="41"/>
  <c r="AQ87" i="41" s="1"/>
  <c r="AI86" i="90"/>
  <c r="AN86" i="90"/>
  <c r="AR86" i="93"/>
  <c r="AR83" i="74"/>
  <c r="Y88" i="85"/>
  <c r="X88" i="85"/>
  <c r="Z84" i="74"/>
  <c r="Y88" i="30"/>
  <c r="X88" i="30"/>
  <c r="X88" i="86"/>
  <c r="Y88" i="86"/>
  <c r="AN87" i="38"/>
  <c r="AI87" i="38"/>
  <c r="AE87" i="93" l="1"/>
  <c r="AI87" i="30"/>
  <c r="AF87" i="93"/>
  <c r="AO87" i="93" s="1"/>
  <c r="X87" i="78"/>
  <c r="AN86" i="78"/>
  <c r="AG88" i="81"/>
  <c r="AP88" i="81" s="1"/>
  <c r="AF88" i="73"/>
  <c r="AO88" i="73" s="1"/>
  <c r="AG87" i="93"/>
  <c r="AP87" i="93" s="1"/>
  <c r="AE88" i="73"/>
  <c r="W89" i="81"/>
  <c r="AG88" i="73"/>
  <c r="AP88" i="73" s="1"/>
  <c r="Z90" i="77"/>
  <c r="W91" i="77" s="1"/>
  <c r="AF87" i="82"/>
  <c r="AO87" i="82" s="1"/>
  <c r="AG87" i="46"/>
  <c r="AP87" i="46" s="1"/>
  <c r="Z88" i="30"/>
  <c r="AE87" i="82"/>
  <c r="AG87" i="41"/>
  <c r="AP87" i="41" s="1"/>
  <c r="AF87" i="46"/>
  <c r="AO87" i="46" s="1"/>
  <c r="AE87" i="41"/>
  <c r="AF87" i="41"/>
  <c r="AO87" i="41" s="1"/>
  <c r="Z85" i="29"/>
  <c r="Z87" i="78"/>
  <c r="AG87" i="78" s="1"/>
  <c r="AP87" i="78" s="1"/>
  <c r="W86" i="45"/>
  <c r="AG85" i="45"/>
  <c r="AP85" i="45" s="1"/>
  <c r="AE85" i="45"/>
  <c r="AF85" i="45"/>
  <c r="AO85" i="45" s="1"/>
  <c r="AE87" i="78"/>
  <c r="W88" i="78"/>
  <c r="AE88" i="25"/>
  <c r="W89" i="25"/>
  <c r="AG88" i="25"/>
  <c r="AP88" i="25" s="1"/>
  <c r="AF88" i="25"/>
  <c r="AO88" i="25" s="1"/>
  <c r="AR84" i="45"/>
  <c r="AH83" i="89"/>
  <c r="AQ83" i="89" s="1"/>
  <c r="AN87" i="41"/>
  <c r="AR87" i="38"/>
  <c r="AR89" i="77"/>
  <c r="Y88" i="82"/>
  <c r="X88" i="82"/>
  <c r="AR86" i="78"/>
  <c r="AN87" i="37"/>
  <c r="AI87" i="37"/>
  <c r="AH87" i="78"/>
  <c r="AQ87" i="78" s="1"/>
  <c r="Y88" i="26"/>
  <c r="X88" i="26"/>
  <c r="Z88" i="26" s="1"/>
  <c r="X84" i="94"/>
  <c r="Z84" i="94" s="1"/>
  <c r="Y84" i="94"/>
  <c r="X89" i="81"/>
  <c r="Y89" i="81"/>
  <c r="Y88" i="41"/>
  <c r="X88" i="41"/>
  <c r="Z88" i="41" s="1"/>
  <c r="X88" i="93"/>
  <c r="Y88" i="93"/>
  <c r="AG84" i="74"/>
  <c r="AP84" i="74" s="1"/>
  <c r="AF84" i="74"/>
  <c r="AO84" i="74" s="1"/>
  <c r="AE84" i="74"/>
  <c r="W85" i="74"/>
  <c r="AH87" i="90"/>
  <c r="AQ87" i="90" s="1"/>
  <c r="AI87" i="26"/>
  <c r="AN87" i="26"/>
  <c r="AR87" i="85"/>
  <c r="Y89" i="73"/>
  <c r="X89" i="73"/>
  <c r="AI87" i="93"/>
  <c r="AN87" i="93"/>
  <c r="AN87" i="46"/>
  <c r="AH89" i="42"/>
  <c r="AQ89" i="42" s="1"/>
  <c r="AQ91" i="42" s="1"/>
  <c r="AZ3" i="42"/>
  <c r="AX4" i="42" s="1"/>
  <c r="S4" i="42" s="1"/>
  <c r="AC4" i="42" s="1"/>
  <c r="AB5" i="42" s="1"/>
  <c r="AX27" i="42"/>
  <c r="S27" i="42" s="1"/>
  <c r="AC27" i="42" s="1"/>
  <c r="AB28" i="42" s="1"/>
  <c r="AX42" i="42"/>
  <c r="S42" i="42" s="1"/>
  <c r="AC42" i="42" s="1"/>
  <c r="AB43" i="42" s="1"/>
  <c r="AX51" i="42"/>
  <c r="S51" i="42" s="1"/>
  <c r="AC51" i="42" s="1"/>
  <c r="AB52" i="42" s="1"/>
  <c r="AX57" i="42"/>
  <c r="S57" i="42" s="1"/>
  <c r="AC57" i="42" s="1"/>
  <c r="AB58" i="42" s="1"/>
  <c r="AX63" i="42"/>
  <c r="S63" i="42" s="1"/>
  <c r="AC63" i="42" s="1"/>
  <c r="AB64" i="42" s="1"/>
  <c r="AX69" i="42"/>
  <c r="S69" i="42" s="1"/>
  <c r="AC69" i="42" s="1"/>
  <c r="AB70" i="42" s="1"/>
  <c r="AX75" i="42"/>
  <c r="S75" i="42" s="1"/>
  <c r="AC75" i="42" s="1"/>
  <c r="AB76" i="42" s="1"/>
  <c r="AX80" i="42"/>
  <c r="S80" i="42" s="1"/>
  <c r="AC80" i="42" s="1"/>
  <c r="AB81" i="42" s="1"/>
  <c r="AX81" i="42"/>
  <c r="S81" i="42" s="1"/>
  <c r="AC81" i="42" s="1"/>
  <c r="AB82" i="42" s="1"/>
  <c r="AX87" i="42"/>
  <c r="S87" i="42" s="1"/>
  <c r="AC87" i="42" s="1"/>
  <c r="AB88" i="42" s="1"/>
  <c r="AX85" i="42"/>
  <c r="S85" i="42" s="1"/>
  <c r="AC85" i="42" s="1"/>
  <c r="AB86" i="42" s="1"/>
  <c r="AR82" i="89"/>
  <c r="AH88" i="86"/>
  <c r="AQ88" i="86" s="1"/>
  <c r="AH88" i="85"/>
  <c r="AQ88" i="85" s="1"/>
  <c r="AH88" i="38"/>
  <c r="AQ88" i="38" s="1"/>
  <c r="Z89" i="42"/>
  <c r="Z87" i="90"/>
  <c r="AH85" i="29"/>
  <c r="AQ85" i="29" s="1"/>
  <c r="AF87" i="33"/>
  <c r="AO87" i="33" s="1"/>
  <c r="AG87" i="33"/>
  <c r="AP87" i="33" s="1"/>
  <c r="W88" i="33"/>
  <c r="AE87" i="33"/>
  <c r="Z83" i="89"/>
  <c r="AN88" i="81"/>
  <c r="AF88" i="30"/>
  <c r="AO88" i="30" s="1"/>
  <c r="AE88" i="30"/>
  <c r="W89" i="30"/>
  <c r="AG88" i="30"/>
  <c r="AP88" i="30" s="1"/>
  <c r="AR87" i="30"/>
  <c r="AR84" i="29"/>
  <c r="Z88" i="86"/>
  <c r="AR86" i="34"/>
  <c r="Z88" i="38"/>
  <c r="AH85" i="45"/>
  <c r="AQ85" i="45" s="1"/>
  <c r="AN87" i="82"/>
  <c r="AI87" i="82"/>
  <c r="AF85" i="29"/>
  <c r="AO85" i="29" s="1"/>
  <c r="AE85" i="29"/>
  <c r="W86" i="29"/>
  <c r="AG85" i="29"/>
  <c r="AP85" i="29" s="1"/>
  <c r="AH87" i="34"/>
  <c r="AQ87" i="34" s="1"/>
  <c r="AR88" i="42"/>
  <c r="AN83" i="94"/>
  <c r="AI83" i="94"/>
  <c r="AR87" i="25"/>
  <c r="AH88" i="30"/>
  <c r="AQ88" i="30" s="1"/>
  <c r="Z88" i="85"/>
  <c r="AR86" i="90"/>
  <c r="AH88" i="25"/>
  <c r="AQ88" i="25" s="1"/>
  <c r="AR87" i="86"/>
  <c r="AH90" i="77"/>
  <c r="AQ90" i="77" s="1"/>
  <c r="Y88" i="37"/>
  <c r="X88" i="37"/>
  <c r="Z87" i="34"/>
  <c r="AN88" i="73"/>
  <c r="Y88" i="46"/>
  <c r="X88" i="46"/>
  <c r="AX86" i="42" l="1"/>
  <c r="S86" i="42" s="1"/>
  <c r="AC86" i="42" s="1"/>
  <c r="AB87" i="42" s="1"/>
  <c r="AX79" i="42"/>
  <c r="S79" i="42" s="1"/>
  <c r="AC79" i="42" s="1"/>
  <c r="AB80" i="42" s="1"/>
  <c r="AX73" i="42"/>
  <c r="S73" i="42" s="1"/>
  <c r="AC73" i="42" s="1"/>
  <c r="AB74" i="42" s="1"/>
  <c r="AX67" i="42"/>
  <c r="S67" i="42" s="1"/>
  <c r="AC67" i="42" s="1"/>
  <c r="AB68" i="42" s="1"/>
  <c r="AX61" i="42"/>
  <c r="S61" i="42" s="1"/>
  <c r="AC61" i="42" s="1"/>
  <c r="AB62" i="42" s="1"/>
  <c r="AJ62" i="42" s="1"/>
  <c r="AX55" i="42"/>
  <c r="S55" i="42" s="1"/>
  <c r="AC55" i="42" s="1"/>
  <c r="AB56" i="42" s="1"/>
  <c r="AJ56" i="42" s="1"/>
  <c r="AX49" i="42"/>
  <c r="S49" i="42" s="1"/>
  <c r="AC49" i="42" s="1"/>
  <c r="AB50" i="42" s="1"/>
  <c r="AX39" i="42"/>
  <c r="S39" i="42" s="1"/>
  <c r="AC39" i="42" s="1"/>
  <c r="AB40" i="42" s="1"/>
  <c r="AX62" i="42"/>
  <c r="S62" i="42" s="1"/>
  <c r="AC62" i="42" s="1"/>
  <c r="AB63" i="42" s="1"/>
  <c r="AX41" i="42"/>
  <c r="S41" i="42" s="1"/>
  <c r="AC41" i="42" s="1"/>
  <c r="AB42" i="42" s="1"/>
  <c r="AX88" i="42"/>
  <c r="S88" i="42" s="1"/>
  <c r="AC88" i="42" s="1"/>
  <c r="AB89" i="42" s="1"/>
  <c r="AX78" i="42"/>
  <c r="S78" i="42" s="1"/>
  <c r="AC78" i="42" s="1"/>
  <c r="AB79" i="42" s="1"/>
  <c r="AJ79" i="42" s="1"/>
  <c r="AX72" i="42"/>
  <c r="S72" i="42" s="1"/>
  <c r="AC72" i="42" s="1"/>
  <c r="AB73" i="42" s="1"/>
  <c r="AX66" i="42"/>
  <c r="S66" i="42" s="1"/>
  <c r="AC66" i="42" s="1"/>
  <c r="AB67" i="42" s="1"/>
  <c r="AX60" i="42"/>
  <c r="S60" i="42" s="1"/>
  <c r="AC60" i="42" s="1"/>
  <c r="AB61" i="42" s="1"/>
  <c r="AX54" i="42"/>
  <c r="S54" i="42" s="1"/>
  <c r="AC54" i="42" s="1"/>
  <c r="AB55" i="42" s="1"/>
  <c r="AX48" i="42"/>
  <c r="S48" i="42" s="1"/>
  <c r="AC48" i="42" s="1"/>
  <c r="AB49" i="42" s="1"/>
  <c r="AK49" i="42" s="1"/>
  <c r="AT49" i="42" s="1"/>
  <c r="AX38" i="42"/>
  <c r="S38" i="42" s="1"/>
  <c r="AC38" i="42" s="1"/>
  <c r="AB39" i="42" s="1"/>
  <c r="AJ39" i="42" s="1"/>
  <c r="AF87" i="78"/>
  <c r="AO87" i="78" s="1"/>
  <c r="AX74" i="42"/>
  <c r="S74" i="42" s="1"/>
  <c r="AC74" i="42" s="1"/>
  <c r="AB75" i="42" s="1"/>
  <c r="AX50" i="42"/>
  <c r="S50" i="42" s="1"/>
  <c r="AC50" i="42" s="1"/>
  <c r="AB51" i="42" s="1"/>
  <c r="AF90" i="77"/>
  <c r="AO90" i="77" s="1"/>
  <c r="AI88" i="73"/>
  <c r="AR88" i="73" s="1"/>
  <c r="AG90" i="77"/>
  <c r="AP90" i="77" s="1"/>
  <c r="AI88" i="81"/>
  <c r="AX83" i="42"/>
  <c r="S83" i="42" s="1"/>
  <c r="AC83" i="42" s="1"/>
  <c r="AB84" i="42" s="1"/>
  <c r="AX77" i="42"/>
  <c r="S77" i="42" s="1"/>
  <c r="AC77" i="42" s="1"/>
  <c r="AB78" i="42" s="1"/>
  <c r="AX71" i="42"/>
  <c r="S71" i="42" s="1"/>
  <c r="AC71" i="42" s="1"/>
  <c r="AB72" i="42" s="1"/>
  <c r="AX65" i="42"/>
  <c r="S65" i="42" s="1"/>
  <c r="AC65" i="42" s="1"/>
  <c r="AB66" i="42" s="1"/>
  <c r="AJ66" i="42" s="1"/>
  <c r="AX59" i="42"/>
  <c r="S59" i="42" s="1"/>
  <c r="AC59" i="42" s="1"/>
  <c r="AB60" i="42" s="1"/>
  <c r="AJ60" i="42" s="1"/>
  <c r="AX53" i="42"/>
  <c r="S53" i="42" s="1"/>
  <c r="AC53" i="42" s="1"/>
  <c r="AB54" i="42" s="1"/>
  <c r="AX47" i="42"/>
  <c r="S47" i="42" s="1"/>
  <c r="AC47" i="42" s="1"/>
  <c r="AB48" i="42" s="1"/>
  <c r="AX35" i="42"/>
  <c r="S35" i="42" s="1"/>
  <c r="AC35" i="42" s="1"/>
  <c r="AB36" i="42" s="1"/>
  <c r="AI87" i="46"/>
  <c r="AX68" i="42"/>
  <c r="S68" i="42" s="1"/>
  <c r="AC68" i="42" s="1"/>
  <c r="AB69" i="42" s="1"/>
  <c r="AX56" i="42"/>
  <c r="S56" i="42" s="1"/>
  <c r="AC56" i="42" s="1"/>
  <c r="AB57" i="42" s="1"/>
  <c r="AJ57" i="42" s="1"/>
  <c r="Z88" i="46"/>
  <c r="AE90" i="77"/>
  <c r="AX84" i="42"/>
  <c r="S84" i="42" s="1"/>
  <c r="AC84" i="42" s="1"/>
  <c r="AB85" i="42" s="1"/>
  <c r="AX82" i="42"/>
  <c r="S82" i="42" s="1"/>
  <c r="AC82" i="42" s="1"/>
  <c r="AB83" i="42" s="1"/>
  <c r="AX76" i="42"/>
  <c r="S76" i="42" s="1"/>
  <c r="AC76" i="42" s="1"/>
  <c r="AB77" i="42" s="1"/>
  <c r="AJ77" i="42" s="1"/>
  <c r="AX70" i="42"/>
  <c r="S70" i="42" s="1"/>
  <c r="AC70" i="42" s="1"/>
  <c r="AB71" i="42" s="1"/>
  <c r="AJ71" i="42" s="1"/>
  <c r="AX64" i="42"/>
  <c r="S64" i="42" s="1"/>
  <c r="AC64" i="42" s="1"/>
  <c r="AB65" i="42" s="1"/>
  <c r="AX58" i="42"/>
  <c r="S58" i="42" s="1"/>
  <c r="AC58" i="42" s="1"/>
  <c r="AB59" i="42" s="1"/>
  <c r="AX52" i="42"/>
  <c r="S52" i="42" s="1"/>
  <c r="AC52" i="42" s="1"/>
  <c r="AB53" i="42" s="1"/>
  <c r="AX45" i="42"/>
  <c r="S45" i="42" s="1"/>
  <c r="AC45" i="42" s="1"/>
  <c r="AB46" i="42" s="1"/>
  <c r="AX33" i="42"/>
  <c r="S33" i="42" s="1"/>
  <c r="AC33" i="42" s="1"/>
  <c r="AB34" i="42" s="1"/>
  <c r="AJ34" i="42" s="1"/>
  <c r="Z88" i="93"/>
  <c r="AE88" i="93" s="1"/>
  <c r="AX25" i="42"/>
  <c r="S25" i="42" s="1"/>
  <c r="AC25" i="42" s="1"/>
  <c r="AB26" i="42" s="1"/>
  <c r="AX32" i="42"/>
  <c r="S32" i="42" s="1"/>
  <c r="AC32" i="42" s="1"/>
  <c r="AB33" i="42" s="1"/>
  <c r="AX23" i="42"/>
  <c r="S23" i="42" s="1"/>
  <c r="AC23" i="42" s="1"/>
  <c r="AB24" i="42" s="1"/>
  <c r="Z88" i="82"/>
  <c r="AX31" i="42"/>
  <c r="S31" i="42" s="1"/>
  <c r="AC31" i="42" s="1"/>
  <c r="AB32" i="42" s="1"/>
  <c r="AJ32" i="42" s="1"/>
  <c r="AX21" i="42"/>
  <c r="S21" i="42" s="1"/>
  <c r="AC21" i="42" s="1"/>
  <c r="AB22" i="42" s="1"/>
  <c r="AJ22" i="42" s="1"/>
  <c r="AX44" i="42"/>
  <c r="S44" i="42" s="1"/>
  <c r="AC44" i="42" s="1"/>
  <c r="AB45" i="42" s="1"/>
  <c r="AX37" i="42"/>
  <c r="S37" i="42" s="1"/>
  <c r="AC37" i="42" s="1"/>
  <c r="AB38" i="42" s="1"/>
  <c r="AX30" i="42"/>
  <c r="S30" i="42" s="1"/>
  <c r="AC30" i="42" s="1"/>
  <c r="AB31" i="42" s="1"/>
  <c r="AX19" i="42"/>
  <c r="S19" i="42" s="1"/>
  <c r="AC19" i="42" s="1"/>
  <c r="AB20" i="42" s="1"/>
  <c r="AX43" i="42"/>
  <c r="S43" i="42" s="1"/>
  <c r="AC43" i="42" s="1"/>
  <c r="AB44" i="42" s="1"/>
  <c r="AJ44" i="42" s="1"/>
  <c r="AX36" i="42"/>
  <c r="S36" i="42" s="1"/>
  <c r="AC36" i="42" s="1"/>
  <c r="AB37" i="42" s="1"/>
  <c r="AK37" i="42" s="1"/>
  <c r="AT37" i="42" s="1"/>
  <c r="AX29" i="42"/>
  <c r="S29" i="42" s="1"/>
  <c r="AC29" i="42" s="1"/>
  <c r="AB30" i="42" s="1"/>
  <c r="AX14" i="42"/>
  <c r="S14" i="42" s="1"/>
  <c r="AC14" i="42" s="1"/>
  <c r="AB15" i="42" s="1"/>
  <c r="Z88" i="37"/>
  <c r="AX26" i="42"/>
  <c r="S26" i="42" s="1"/>
  <c r="AC26" i="42" s="1"/>
  <c r="AB27" i="42" s="1"/>
  <c r="AX20" i="42"/>
  <c r="S20" i="42" s="1"/>
  <c r="AC20" i="42" s="1"/>
  <c r="AB21" i="42" s="1"/>
  <c r="AJ21" i="42" s="1"/>
  <c r="AI87" i="41"/>
  <c r="AR87" i="41" s="1"/>
  <c r="AX24" i="42"/>
  <c r="S24" i="42" s="1"/>
  <c r="AC24" i="42" s="1"/>
  <c r="AB25" i="42" s="1"/>
  <c r="AX18" i="42"/>
  <c r="S18" i="42" s="1"/>
  <c r="AC18" i="42" s="1"/>
  <c r="AB19" i="42" s="1"/>
  <c r="Z89" i="81"/>
  <c r="AX46" i="42"/>
  <c r="S46" i="42" s="1"/>
  <c r="AC46" i="42" s="1"/>
  <c r="AB47" i="42" s="1"/>
  <c r="AX40" i="42"/>
  <c r="S40" i="42" s="1"/>
  <c r="AC40" i="42" s="1"/>
  <c r="AB41" i="42" s="1"/>
  <c r="AJ41" i="42" s="1"/>
  <c r="AX34" i="42"/>
  <c r="S34" i="42" s="1"/>
  <c r="AC34" i="42" s="1"/>
  <c r="AB35" i="42" s="1"/>
  <c r="AJ35" i="42" s="1"/>
  <c r="AX28" i="42"/>
  <c r="S28" i="42" s="1"/>
  <c r="AC28" i="42" s="1"/>
  <c r="AB29" i="42" s="1"/>
  <c r="AX22" i="42"/>
  <c r="S22" i="42" s="1"/>
  <c r="AC22" i="42" s="1"/>
  <c r="AB23" i="42" s="1"/>
  <c r="AX13" i="42"/>
  <c r="S13" i="42" s="1"/>
  <c r="AC13" i="42" s="1"/>
  <c r="AB14" i="42" s="1"/>
  <c r="AX12" i="42"/>
  <c r="S12" i="42" s="1"/>
  <c r="AC12" i="42" s="1"/>
  <c r="AB13" i="42" s="1"/>
  <c r="Z89" i="73"/>
  <c r="W90" i="73" s="1"/>
  <c r="AX7" i="42"/>
  <c r="S7" i="42" s="1"/>
  <c r="AC7" i="42" s="1"/>
  <c r="AB8" i="42" s="1"/>
  <c r="AJ8" i="42" s="1"/>
  <c r="AX3" i="42"/>
  <c r="S3" i="42" s="1"/>
  <c r="AC3" i="42" s="1"/>
  <c r="AX11" i="42"/>
  <c r="S11" i="42" s="1"/>
  <c r="AC11" i="42" s="1"/>
  <c r="AB12" i="42" s="1"/>
  <c r="AX17" i="42"/>
  <c r="S17" i="42" s="1"/>
  <c r="AC17" i="42" s="1"/>
  <c r="AB18" i="42" s="1"/>
  <c r="AX10" i="42"/>
  <c r="S10" i="42" s="1"/>
  <c r="AC10" i="42" s="1"/>
  <c r="AB11" i="42" s="1"/>
  <c r="AX16" i="42"/>
  <c r="S16" i="42" s="1"/>
  <c r="AC16" i="42" s="1"/>
  <c r="AB17" i="42" s="1"/>
  <c r="AJ17" i="42" s="1"/>
  <c r="AX8" i="42"/>
  <c r="S8" i="42" s="1"/>
  <c r="AC8" i="42" s="1"/>
  <c r="AB9" i="42" s="1"/>
  <c r="AK9" i="42" s="1"/>
  <c r="AT9" i="42" s="1"/>
  <c r="AK5" i="42"/>
  <c r="AT5" i="42" s="1"/>
  <c r="AJ74" i="42"/>
  <c r="AK74" i="42"/>
  <c r="AT74" i="42" s="1"/>
  <c r="AE88" i="46"/>
  <c r="W89" i="46"/>
  <c r="AG88" i="46"/>
  <c r="AP88" i="46" s="1"/>
  <c r="AF88" i="46"/>
  <c r="AO88" i="46" s="1"/>
  <c r="W89" i="37"/>
  <c r="AG88" i="37"/>
  <c r="AP88" i="37" s="1"/>
  <c r="AF88" i="37"/>
  <c r="AO88" i="37" s="1"/>
  <c r="AE88" i="37"/>
  <c r="AR87" i="82"/>
  <c r="AI88" i="30"/>
  <c r="AN88" i="30"/>
  <c r="Y88" i="33"/>
  <c r="X88" i="33"/>
  <c r="AJ88" i="42"/>
  <c r="AK88" i="42"/>
  <c r="AT88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1" i="42"/>
  <c r="AK51" i="42"/>
  <c r="AT51" i="42" s="1"/>
  <c r="AJ45" i="42"/>
  <c r="AK45" i="42"/>
  <c r="AT45" i="42" s="1"/>
  <c r="AJ33" i="42"/>
  <c r="AK33" i="42"/>
  <c r="AT33" i="42" s="1"/>
  <c r="AJ27" i="42"/>
  <c r="AK27" i="42"/>
  <c r="AT27" i="42" s="1"/>
  <c r="AK15" i="42"/>
  <c r="AT15" i="42" s="1"/>
  <c r="AB4" i="42"/>
  <c r="AJ3" i="42"/>
  <c r="AH89" i="73"/>
  <c r="AQ89" i="73" s="1"/>
  <c r="AR87" i="26"/>
  <c r="X85" i="74"/>
  <c r="Y85" i="74"/>
  <c r="AH88" i="93"/>
  <c r="AQ88" i="93" s="1"/>
  <c r="AH89" i="81"/>
  <c r="AQ89" i="81" s="1"/>
  <c r="Y89" i="25"/>
  <c r="X89" i="25"/>
  <c r="AJ68" i="42"/>
  <c r="AK68" i="42"/>
  <c r="AT68" i="42" s="1"/>
  <c r="AJ50" i="42"/>
  <c r="AK50" i="42"/>
  <c r="AT50" i="42" s="1"/>
  <c r="AK38" i="42"/>
  <c r="AT38" i="42" s="1"/>
  <c r="AJ26" i="42"/>
  <c r="AK26" i="42"/>
  <c r="AT26" i="42" s="1"/>
  <c r="AJ20" i="42"/>
  <c r="AK20" i="42"/>
  <c r="AT20" i="42" s="1"/>
  <c r="AJ14" i="42"/>
  <c r="AK14" i="42"/>
  <c r="AT14" i="42" s="1"/>
  <c r="AF89" i="73"/>
  <c r="AO89" i="73" s="1"/>
  <c r="AE89" i="73"/>
  <c r="AG88" i="93"/>
  <c r="AP88" i="93" s="1"/>
  <c r="AG89" i="81"/>
  <c r="AP89" i="81" s="1"/>
  <c r="AF89" i="81"/>
  <c r="AO89" i="81" s="1"/>
  <c r="W90" i="81"/>
  <c r="AE89" i="81"/>
  <c r="AE88" i="26"/>
  <c r="W89" i="26"/>
  <c r="AG88" i="26"/>
  <c r="AP88" i="26" s="1"/>
  <c r="AF88" i="26"/>
  <c r="AO88" i="26" s="1"/>
  <c r="AR87" i="37"/>
  <c r="W89" i="82"/>
  <c r="AG88" i="82"/>
  <c r="AP88" i="82" s="1"/>
  <c r="AF88" i="82"/>
  <c r="AO88" i="82" s="1"/>
  <c r="AE88" i="82"/>
  <c r="AI88" i="25"/>
  <c r="AN88" i="25"/>
  <c r="AJ87" i="42"/>
  <c r="AK87" i="42"/>
  <c r="AT87" i="42" s="1"/>
  <c r="AJ73" i="42"/>
  <c r="AK73" i="42"/>
  <c r="AT73" i="42" s="1"/>
  <c r="AJ67" i="42"/>
  <c r="AK67" i="42"/>
  <c r="AT67" i="42" s="1"/>
  <c r="AK61" i="42"/>
  <c r="AT61" i="42" s="1"/>
  <c r="AK55" i="42"/>
  <c r="AT55" i="42" s="1"/>
  <c r="AJ49" i="42"/>
  <c r="AK43" i="42"/>
  <c r="AT43" i="42" s="1"/>
  <c r="AJ31" i="42"/>
  <c r="AK31" i="42"/>
  <c r="AT31" i="42" s="1"/>
  <c r="AJ25" i="42"/>
  <c r="AK25" i="42"/>
  <c r="AT25" i="42" s="1"/>
  <c r="AJ19" i="42"/>
  <c r="AK19" i="42"/>
  <c r="AT19" i="42" s="1"/>
  <c r="AJ13" i="42"/>
  <c r="AK13" i="42"/>
  <c r="AT13" i="42" s="1"/>
  <c r="AX6" i="42"/>
  <c r="S6" i="42" s="1"/>
  <c r="AC6" i="42" s="1"/>
  <c r="AB7" i="42" s="1"/>
  <c r="AN84" i="74"/>
  <c r="AI84" i="74"/>
  <c r="AH88" i="41"/>
  <c r="AQ88" i="41" s="1"/>
  <c r="AI85" i="45"/>
  <c r="AN85" i="45"/>
  <c r="AF87" i="34"/>
  <c r="AO87" i="34" s="1"/>
  <c r="W88" i="34"/>
  <c r="AG87" i="34"/>
  <c r="AP87" i="34" s="1"/>
  <c r="AE87" i="34"/>
  <c r="W89" i="85"/>
  <c r="AG88" i="85"/>
  <c r="AP88" i="85" s="1"/>
  <c r="AE88" i="85"/>
  <c r="AF88" i="85"/>
  <c r="AO88" i="85" s="1"/>
  <c r="AN90" i="77"/>
  <c r="Y86" i="29"/>
  <c r="X86" i="29"/>
  <c r="AR88" i="81"/>
  <c r="AF87" i="90"/>
  <c r="AO87" i="90" s="1"/>
  <c r="AG87" i="90"/>
  <c r="AP87" i="90" s="1"/>
  <c r="AE87" i="90"/>
  <c r="W88" i="90"/>
  <c r="AJ84" i="42"/>
  <c r="AK84" i="42"/>
  <c r="AT84" i="42" s="1"/>
  <c r="AK78" i="42"/>
  <c r="AT78" i="42" s="1"/>
  <c r="AJ72" i="42"/>
  <c r="AK72" i="42"/>
  <c r="AT72" i="42" s="1"/>
  <c r="AJ54" i="42"/>
  <c r="AK54" i="42"/>
  <c r="AT54" i="42" s="1"/>
  <c r="AK48" i="42"/>
  <c r="AT48" i="42" s="1"/>
  <c r="AJ42" i="42"/>
  <c r="AK42" i="42"/>
  <c r="AT42" i="42" s="1"/>
  <c r="AK36" i="42"/>
  <c r="AT36" i="42" s="1"/>
  <c r="AJ30" i="42"/>
  <c r="AK30" i="42"/>
  <c r="AT30" i="42" s="1"/>
  <c r="AJ24" i="42"/>
  <c r="AK24" i="42"/>
  <c r="AT24" i="42" s="1"/>
  <c r="AJ18" i="42"/>
  <c r="AK18" i="42"/>
  <c r="AT18" i="42" s="1"/>
  <c r="AJ12" i="42"/>
  <c r="AK12" i="42"/>
  <c r="AT12" i="42" s="1"/>
  <c r="AX5" i="42"/>
  <c r="S5" i="42" s="1"/>
  <c r="AC5" i="42" s="1"/>
  <c r="AB6" i="42" s="1"/>
  <c r="AR87" i="46"/>
  <c r="AH84" i="94"/>
  <c r="AQ84" i="94" s="1"/>
  <c r="Y88" i="78"/>
  <c r="X88" i="78"/>
  <c r="AF88" i="38"/>
  <c r="AO88" i="38" s="1"/>
  <c r="W89" i="38"/>
  <c r="AG88" i="38"/>
  <c r="AP88" i="38" s="1"/>
  <c r="AE88" i="38"/>
  <c r="AJ80" i="42"/>
  <c r="AK80" i="42"/>
  <c r="AT80" i="42" s="1"/>
  <c r="AH88" i="46"/>
  <c r="AQ88" i="46" s="1"/>
  <c r="AH88" i="37"/>
  <c r="AQ88" i="37" s="1"/>
  <c r="AR83" i="94"/>
  <c r="AI85" i="29"/>
  <c r="AN85" i="29"/>
  <c r="W89" i="86"/>
  <c r="AG88" i="86"/>
  <c r="AP88" i="86" s="1"/>
  <c r="AF88" i="86"/>
  <c r="AO88" i="86" s="1"/>
  <c r="AE88" i="86"/>
  <c r="AG83" i="89"/>
  <c r="AP83" i="89" s="1"/>
  <c r="AF83" i="89"/>
  <c r="AO83" i="89" s="1"/>
  <c r="AE83" i="89"/>
  <c r="W84" i="89"/>
  <c r="AX89" i="42"/>
  <c r="S89" i="42" s="1"/>
  <c r="AC89" i="42" s="1"/>
  <c r="AJ89" i="42" s="1"/>
  <c r="AS89" i="42" s="1"/>
  <c r="AG89" i="42"/>
  <c r="AP89" i="42" s="1"/>
  <c r="AP91" i="42" s="1"/>
  <c r="AF89" i="42"/>
  <c r="AO89" i="42" s="1"/>
  <c r="AO91" i="42" s="1"/>
  <c r="AE89" i="42"/>
  <c r="AJ85" i="42"/>
  <c r="AK85" i="42"/>
  <c r="AT85" i="42" s="1"/>
  <c r="AJ83" i="42"/>
  <c r="AK83" i="42"/>
  <c r="AT83" i="42" s="1"/>
  <c r="AJ65" i="42"/>
  <c r="AK65" i="42"/>
  <c r="AT65" i="42" s="1"/>
  <c r="AK59" i="42"/>
  <c r="AT59" i="42" s="1"/>
  <c r="AJ53" i="42"/>
  <c r="AK53" i="42"/>
  <c r="AT53" i="42" s="1"/>
  <c r="AJ47" i="42"/>
  <c r="AK47" i="42"/>
  <c r="AT47" i="42" s="1"/>
  <c r="AJ29" i="42"/>
  <c r="AK29" i="42"/>
  <c r="AT29" i="42" s="1"/>
  <c r="AJ23" i="42"/>
  <c r="AK23" i="42"/>
  <c r="AT23" i="42" s="1"/>
  <c r="AJ11" i="42"/>
  <c r="AK11" i="42"/>
  <c r="AT11" i="42" s="1"/>
  <c r="AG88" i="41"/>
  <c r="AP88" i="41" s="1"/>
  <c r="AF88" i="41"/>
  <c r="AO88" i="41" s="1"/>
  <c r="AE88" i="41"/>
  <c r="W89" i="41"/>
  <c r="W85" i="94"/>
  <c r="AG84" i="94"/>
  <c r="AP84" i="94" s="1"/>
  <c r="AF84" i="94"/>
  <c r="AO84" i="94" s="1"/>
  <c r="AE84" i="94"/>
  <c r="AN87" i="78"/>
  <c r="AI87" i="78"/>
  <c r="X91" i="77"/>
  <c r="Y91" i="77"/>
  <c r="Z91" i="77" s="1"/>
  <c r="Y89" i="30"/>
  <c r="X89" i="30"/>
  <c r="AN87" i="33"/>
  <c r="AI87" i="33"/>
  <c r="AJ86" i="42"/>
  <c r="AK86" i="42"/>
  <c r="AT86" i="42" s="1"/>
  <c r="AJ82" i="42"/>
  <c r="AK82" i="42"/>
  <c r="AT82" i="42" s="1"/>
  <c r="AJ76" i="42"/>
  <c r="AK76" i="42"/>
  <c r="AT76" i="42" s="1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J40" i="42"/>
  <c r="AK40" i="42"/>
  <c r="AT40" i="42" s="1"/>
  <c r="AJ28" i="42"/>
  <c r="AK28" i="42"/>
  <c r="AT28" i="42" s="1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R87" i="93"/>
  <c r="AH88" i="26"/>
  <c r="AQ88" i="26" s="1"/>
  <c r="AH88" i="82"/>
  <c r="AQ88" i="82" s="1"/>
  <c r="Y86" i="45"/>
  <c r="X86" i="45"/>
  <c r="AF88" i="93" l="1"/>
  <c r="AO88" i="93" s="1"/>
  <c r="AJ38" i="42"/>
  <c r="AK17" i="42"/>
  <c r="AT17" i="42" s="1"/>
  <c r="AK35" i="42"/>
  <c r="AT35" i="42" s="1"/>
  <c r="AK71" i="42"/>
  <c r="AT71" i="42" s="1"/>
  <c r="AK60" i="42"/>
  <c r="AT60" i="42" s="1"/>
  <c r="AI90" i="77"/>
  <c r="AJ37" i="42"/>
  <c r="AJ55" i="42"/>
  <c r="W89" i="93"/>
  <c r="AK8" i="42"/>
  <c r="AT8" i="42" s="1"/>
  <c r="AK44" i="42"/>
  <c r="AT44" i="42" s="1"/>
  <c r="AK21" i="42"/>
  <c r="AT21" i="42" s="1"/>
  <c r="AK39" i="42"/>
  <c r="AT39" i="42" s="1"/>
  <c r="AK57" i="42"/>
  <c r="AT57" i="42" s="1"/>
  <c r="AK56" i="42"/>
  <c r="AT56" i="42" s="1"/>
  <c r="AJ78" i="42"/>
  <c r="AK79" i="42"/>
  <c r="AT79" i="42" s="1"/>
  <c r="AJ36" i="42"/>
  <c r="AK41" i="42"/>
  <c r="AT41" i="42" s="1"/>
  <c r="AK77" i="42"/>
  <c r="AT77" i="42" s="1"/>
  <c r="AK66" i="42"/>
  <c r="AT66" i="42" s="1"/>
  <c r="AJ43" i="42"/>
  <c r="AJ61" i="42"/>
  <c r="AS61" i="42" s="1"/>
  <c r="AG89" i="73"/>
  <c r="AP89" i="73" s="1"/>
  <c r="AK32" i="42"/>
  <c r="AT32" i="42" s="1"/>
  <c r="AK34" i="42"/>
  <c r="AT34" i="42" s="1"/>
  <c r="AK62" i="42"/>
  <c r="AT62" i="42" s="1"/>
  <c r="AJ70" i="42"/>
  <c r="AJ59" i="42"/>
  <c r="AS59" i="42" s="1"/>
  <c r="AJ48" i="42"/>
  <c r="Z89" i="30"/>
  <c r="Z86" i="45"/>
  <c r="AE86" i="45" s="1"/>
  <c r="Z85" i="74"/>
  <c r="Z88" i="78"/>
  <c r="W89" i="78" s="1"/>
  <c r="AE88" i="78"/>
  <c r="AJ16" i="42"/>
  <c r="AK16" i="42"/>
  <c r="AT16" i="42" s="1"/>
  <c r="AS70" i="42"/>
  <c r="AL70" i="42"/>
  <c r="AU70" i="42" s="1"/>
  <c r="AS11" i="42"/>
  <c r="AL11" i="42"/>
  <c r="AU11" i="42" s="1"/>
  <c r="AS36" i="42"/>
  <c r="AL36" i="42"/>
  <c r="AU36" i="42" s="1"/>
  <c r="AF86" i="45"/>
  <c r="AO86" i="45" s="1"/>
  <c r="AG86" i="45"/>
  <c r="AP86" i="45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AE91" i="77"/>
  <c r="W92" i="77"/>
  <c r="AF91" i="77"/>
  <c r="AO91" i="77" s="1"/>
  <c r="AG91" i="77"/>
  <c r="AP91" i="77" s="1"/>
  <c r="AS23" i="42"/>
  <c r="AL23" i="42"/>
  <c r="AU23" i="42" s="1"/>
  <c r="AS41" i="42"/>
  <c r="AL41" i="42"/>
  <c r="AU41" i="42" s="1"/>
  <c r="AS77" i="42"/>
  <c r="AL77" i="42"/>
  <c r="AU77" i="42" s="1"/>
  <c r="X89" i="86"/>
  <c r="Y89" i="86"/>
  <c r="AS80" i="42"/>
  <c r="AL80" i="42"/>
  <c r="AU80" i="42" s="1"/>
  <c r="AH88" i="78"/>
  <c r="AQ88" i="78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R90" i="77"/>
  <c r="AI87" i="34"/>
  <c r="AN87" i="34"/>
  <c r="AR85" i="45"/>
  <c r="AR84" i="74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I88" i="26"/>
  <c r="AN88" i="26"/>
  <c r="AH85" i="74"/>
  <c r="AQ85" i="74" s="1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Y89" i="46"/>
  <c r="X89" i="46"/>
  <c r="AR87" i="78"/>
  <c r="Y88" i="90"/>
  <c r="X88" i="90"/>
  <c r="AI88" i="82"/>
  <c r="AN88" i="82"/>
  <c r="AS86" i="42"/>
  <c r="AL86" i="42"/>
  <c r="AU86" i="42" s="1"/>
  <c r="AS65" i="42"/>
  <c r="AL65" i="42"/>
  <c r="AU65" i="42" s="1"/>
  <c r="AS18" i="42"/>
  <c r="AL18" i="42"/>
  <c r="AU18" i="42" s="1"/>
  <c r="AS72" i="42"/>
  <c r="AL72" i="42"/>
  <c r="AU72" i="42" s="1"/>
  <c r="AI88" i="85"/>
  <c r="AN88" i="85"/>
  <c r="AS43" i="42"/>
  <c r="AL43" i="42"/>
  <c r="AU43" i="42" s="1"/>
  <c r="AS87" i="42"/>
  <c r="AL87" i="42"/>
  <c r="AU87" i="42" s="1"/>
  <c r="AN89" i="81"/>
  <c r="AI89" i="81"/>
  <c r="AJ15" i="42"/>
  <c r="AS33" i="42"/>
  <c r="AL33" i="42"/>
  <c r="AU33" i="42" s="1"/>
  <c r="AS51" i="42"/>
  <c r="AL51" i="42"/>
  <c r="AU51" i="42" s="1"/>
  <c r="AS69" i="42"/>
  <c r="AL69" i="42"/>
  <c r="AU69" i="42" s="1"/>
  <c r="AS88" i="42"/>
  <c r="AL88" i="42"/>
  <c r="AU88" i="42" s="1"/>
  <c r="AG89" i="30"/>
  <c r="AP89" i="30" s="1"/>
  <c r="AP91" i="30" s="1"/>
  <c r="AF89" i="30"/>
  <c r="AO89" i="30" s="1"/>
  <c r="AO91" i="30" s="1"/>
  <c r="AE89" i="30"/>
  <c r="AX89" i="30"/>
  <c r="S89" i="30" s="1"/>
  <c r="AC89" i="30" s="1"/>
  <c r="AI88" i="38"/>
  <c r="AN88" i="38"/>
  <c r="AS47" i="42"/>
  <c r="AL47" i="42"/>
  <c r="AU47" i="42" s="1"/>
  <c r="AR87" i="33"/>
  <c r="AS62" i="42"/>
  <c r="AL62" i="42"/>
  <c r="AU62" i="42" s="1"/>
  <c r="AI84" i="94"/>
  <c r="AN84" i="94"/>
  <c r="X89" i="41"/>
  <c r="Y89" i="41"/>
  <c r="Z89" i="41" s="1"/>
  <c r="X84" i="89"/>
  <c r="Y84" i="89"/>
  <c r="AI87" i="90"/>
  <c r="AN87" i="90"/>
  <c r="X88" i="34"/>
  <c r="Y88" i="34"/>
  <c r="AK89" i="42"/>
  <c r="AT89" i="42" s="1"/>
  <c r="X90" i="81"/>
  <c r="Y90" i="81"/>
  <c r="X89" i="93"/>
  <c r="Y89" i="93"/>
  <c r="AS20" i="42"/>
  <c r="AL20" i="42"/>
  <c r="AU20" i="42" s="1"/>
  <c r="AS38" i="42"/>
  <c r="AL38" i="42"/>
  <c r="AU38" i="42" s="1"/>
  <c r="AS68" i="42"/>
  <c r="AL68" i="42"/>
  <c r="AU68" i="42" s="1"/>
  <c r="AS3" i="42"/>
  <c r="AL3" i="42"/>
  <c r="AU3" i="42" s="1"/>
  <c r="AH88" i="33"/>
  <c r="AQ88" i="33" s="1"/>
  <c r="AS74" i="42"/>
  <c r="AL74" i="42"/>
  <c r="AU74" i="42" s="1"/>
  <c r="AJ10" i="42"/>
  <c r="AK10" i="42"/>
  <c r="AT10" i="42" s="1"/>
  <c r="X85" i="94"/>
  <c r="Y85" i="94"/>
  <c r="Y90" i="73"/>
  <c r="X90" i="73"/>
  <c r="AS14" i="42"/>
  <c r="AL14" i="42"/>
  <c r="AU14" i="42" s="1"/>
  <c r="AS50" i="42"/>
  <c r="AL50" i="42"/>
  <c r="AU50" i="42" s="1"/>
  <c r="W86" i="74"/>
  <c r="AG85" i="74"/>
  <c r="AP85" i="74" s="1"/>
  <c r="AF85" i="74"/>
  <c r="AO85" i="74" s="1"/>
  <c r="AE85" i="74"/>
  <c r="AI88" i="46"/>
  <c r="AN88" i="46"/>
  <c r="AS34" i="42"/>
  <c r="AL34" i="42"/>
  <c r="AU34" i="42" s="1"/>
  <c r="AS29" i="42"/>
  <c r="AL29" i="42"/>
  <c r="AU29" i="42" s="1"/>
  <c r="AS83" i="42"/>
  <c r="AL83" i="42"/>
  <c r="AU83" i="42" s="1"/>
  <c r="AI88" i="86"/>
  <c r="AN88" i="86"/>
  <c r="AR85" i="29"/>
  <c r="AH86" i="29"/>
  <c r="AQ86" i="29" s="1"/>
  <c r="AS22" i="42"/>
  <c r="AL22" i="42"/>
  <c r="AU22" i="42" s="1"/>
  <c r="AS53" i="42"/>
  <c r="AL53" i="42"/>
  <c r="AU53" i="42" s="1"/>
  <c r="AS85" i="42"/>
  <c r="AL85" i="42"/>
  <c r="AU85" i="42" s="1"/>
  <c r="AS56" i="42"/>
  <c r="AL56" i="42"/>
  <c r="AU56" i="42" s="1"/>
  <c r="X89" i="38"/>
  <c r="Y89" i="38"/>
  <c r="AS78" i="42"/>
  <c r="AL78" i="42"/>
  <c r="AU78" i="42" s="1"/>
  <c r="Z86" i="29"/>
  <c r="AS31" i="42"/>
  <c r="AL31" i="42"/>
  <c r="AU31" i="42" s="1"/>
  <c r="AS49" i="42"/>
  <c r="AL49" i="42"/>
  <c r="AU49" i="42" s="1"/>
  <c r="AS67" i="42"/>
  <c r="AL67" i="42"/>
  <c r="AU67" i="42" s="1"/>
  <c r="AR88" i="25"/>
  <c r="AI88" i="93"/>
  <c r="AN88" i="93"/>
  <c r="AH89" i="25"/>
  <c r="AQ89" i="25" s="1"/>
  <c r="AJ4" i="42"/>
  <c r="AK4" i="42"/>
  <c r="AT4" i="42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I88" i="37"/>
  <c r="AN88" i="37"/>
  <c r="AS32" i="42"/>
  <c r="AL32" i="42"/>
  <c r="AU32" i="42" s="1"/>
  <c r="AR88" i="30"/>
  <c r="AS52" i="42"/>
  <c r="AL52" i="42"/>
  <c r="AU52" i="42" s="1"/>
  <c r="AS54" i="42"/>
  <c r="AL54" i="42"/>
  <c r="AU54" i="42" s="1"/>
  <c r="AJ7" i="42"/>
  <c r="AK7" i="42"/>
  <c r="AT7" i="42" s="1"/>
  <c r="AS25" i="42"/>
  <c r="AL25" i="42"/>
  <c r="AU25" i="42" s="1"/>
  <c r="AS79" i="42"/>
  <c r="AI89" i="73"/>
  <c r="AN89" i="73"/>
  <c r="Y89" i="37"/>
  <c r="X89" i="37"/>
  <c r="AH86" i="45"/>
  <c r="AQ86" i="45" s="1"/>
  <c r="AS40" i="42"/>
  <c r="AL40" i="42"/>
  <c r="AU40" i="42" s="1"/>
  <c r="AS58" i="42"/>
  <c r="AL58" i="42"/>
  <c r="AU58" i="42" s="1"/>
  <c r="AS76" i="42"/>
  <c r="AL76" i="42"/>
  <c r="AU76" i="42" s="1"/>
  <c r="AN88" i="41"/>
  <c r="AI88" i="41"/>
  <c r="AS17" i="42"/>
  <c r="AL17" i="42"/>
  <c r="AU17" i="42" s="1"/>
  <c r="AS35" i="42"/>
  <c r="AL35" i="42"/>
  <c r="AU35" i="42" s="1"/>
  <c r="AS71" i="42"/>
  <c r="AL71" i="42"/>
  <c r="AU71" i="42" s="1"/>
  <c r="AI83" i="89"/>
  <c r="AN83" i="89"/>
  <c r="AJ6" i="42"/>
  <c r="AK6" i="42"/>
  <c r="AT6" i="42" s="1"/>
  <c r="AS24" i="42"/>
  <c r="AL24" i="42"/>
  <c r="AU24" i="42" s="1"/>
  <c r="AS42" i="42"/>
  <c r="AL42" i="42"/>
  <c r="AU42" i="42" s="1"/>
  <c r="AS60" i="42"/>
  <c r="AS13" i="42"/>
  <c r="AL13" i="42"/>
  <c r="AU13" i="42" s="1"/>
  <c r="AH89" i="30"/>
  <c r="AQ89" i="30" s="1"/>
  <c r="AQ91" i="30" s="1"/>
  <c r="AZ3" i="30"/>
  <c r="AX7" i="30" s="1"/>
  <c r="S7" i="30" s="1"/>
  <c r="AC7" i="30" s="1"/>
  <c r="AB8" i="30" s="1"/>
  <c r="AH91" i="77"/>
  <c r="AQ91" i="77" s="1"/>
  <c r="AI89" i="42"/>
  <c r="AN89" i="42"/>
  <c r="AN91" i="42" s="1"/>
  <c r="Y89" i="85"/>
  <c r="X89" i="85"/>
  <c r="X89" i="82"/>
  <c r="Y89" i="82"/>
  <c r="X89" i="26"/>
  <c r="Y89" i="26"/>
  <c r="AS8" i="42"/>
  <c r="AL8" i="42"/>
  <c r="AU8" i="42" s="1"/>
  <c r="AS26" i="42"/>
  <c r="AL26" i="42"/>
  <c r="AU26" i="42" s="1"/>
  <c r="AS44" i="42"/>
  <c r="AL44" i="42"/>
  <c r="AU44" i="42" s="1"/>
  <c r="Z89" i="25"/>
  <c r="Z88" i="33"/>
  <c r="AJ5" i="42"/>
  <c r="AX73" i="30" l="1"/>
  <c r="S73" i="30" s="1"/>
  <c r="AC73" i="30" s="1"/>
  <c r="AB74" i="30" s="1"/>
  <c r="AX85" i="30"/>
  <c r="S85" i="30" s="1"/>
  <c r="AC85" i="30" s="1"/>
  <c r="AB86" i="30" s="1"/>
  <c r="AX78" i="30"/>
  <c r="S78" i="30" s="1"/>
  <c r="AC78" i="30" s="1"/>
  <c r="AB79" i="30" s="1"/>
  <c r="AX69" i="30"/>
  <c r="S69" i="30" s="1"/>
  <c r="AC69" i="30" s="1"/>
  <c r="AB70" i="30" s="1"/>
  <c r="AX50" i="30"/>
  <c r="S50" i="30" s="1"/>
  <c r="AC50" i="30" s="1"/>
  <c r="AB51" i="30" s="1"/>
  <c r="AX33" i="30"/>
  <c r="S33" i="30" s="1"/>
  <c r="AC33" i="30" s="1"/>
  <c r="AB34" i="30" s="1"/>
  <c r="AL61" i="42"/>
  <c r="AU61" i="42" s="1"/>
  <c r="AX88" i="30"/>
  <c r="S88" i="30" s="1"/>
  <c r="AC88" i="30" s="1"/>
  <c r="AB89" i="30" s="1"/>
  <c r="AX79" i="30"/>
  <c r="S79" i="30" s="1"/>
  <c r="AC79" i="30" s="1"/>
  <c r="AB80" i="30" s="1"/>
  <c r="AX68" i="30"/>
  <c r="S68" i="30" s="1"/>
  <c r="AC68" i="30" s="1"/>
  <c r="AB69" i="30" s="1"/>
  <c r="AX49" i="30"/>
  <c r="S49" i="30" s="1"/>
  <c r="AC49" i="30" s="1"/>
  <c r="AB50" i="30" s="1"/>
  <c r="AX32" i="30"/>
  <c r="S32" i="30" s="1"/>
  <c r="AC32" i="30" s="1"/>
  <c r="AB33" i="30" s="1"/>
  <c r="AJ33" i="30" s="1"/>
  <c r="AX37" i="30"/>
  <c r="S37" i="30" s="1"/>
  <c r="AC37" i="30" s="1"/>
  <c r="AB38" i="30" s="1"/>
  <c r="AX62" i="30"/>
  <c r="S62" i="30" s="1"/>
  <c r="AC62" i="30" s="1"/>
  <c r="AB63" i="30" s="1"/>
  <c r="AX25" i="30"/>
  <c r="S25" i="30" s="1"/>
  <c r="AC25" i="30" s="1"/>
  <c r="AB26" i="30" s="1"/>
  <c r="AL79" i="42"/>
  <c r="AU79" i="42" s="1"/>
  <c r="AL59" i="42"/>
  <c r="AU59" i="42" s="1"/>
  <c r="AX77" i="30"/>
  <c r="S77" i="30" s="1"/>
  <c r="AC77" i="30" s="1"/>
  <c r="AB78" i="30" s="1"/>
  <c r="AJ78" i="30" s="1"/>
  <c r="AX87" i="30"/>
  <c r="S87" i="30" s="1"/>
  <c r="AC87" i="30" s="1"/>
  <c r="AB88" i="30" s="1"/>
  <c r="AX45" i="30"/>
  <c r="S45" i="30" s="1"/>
  <c r="AC45" i="30" s="1"/>
  <c r="AB46" i="30" s="1"/>
  <c r="AX84" i="30"/>
  <c r="S84" i="30" s="1"/>
  <c r="AC84" i="30" s="1"/>
  <c r="AB85" i="30" s="1"/>
  <c r="AX81" i="30"/>
  <c r="S81" i="30" s="1"/>
  <c r="AC81" i="30" s="1"/>
  <c r="AB82" i="30" s="1"/>
  <c r="AX75" i="30"/>
  <c r="S75" i="30" s="1"/>
  <c r="AC75" i="30" s="1"/>
  <c r="AB76" i="30" s="1"/>
  <c r="AX61" i="30"/>
  <c r="S61" i="30" s="1"/>
  <c r="AC61" i="30" s="1"/>
  <c r="AB62" i="30" s="1"/>
  <c r="AJ62" i="30" s="1"/>
  <c r="AX44" i="30"/>
  <c r="S44" i="30" s="1"/>
  <c r="AC44" i="30" s="1"/>
  <c r="AB45" i="30" s="1"/>
  <c r="AX24" i="30"/>
  <c r="S24" i="30" s="1"/>
  <c r="AC24" i="30" s="1"/>
  <c r="AB25" i="30" s="1"/>
  <c r="AL60" i="42"/>
  <c r="AU60" i="42" s="1"/>
  <c r="W87" i="45"/>
  <c r="AX56" i="30"/>
  <c r="S56" i="30" s="1"/>
  <c r="AC56" i="30" s="1"/>
  <c r="AB57" i="30" s="1"/>
  <c r="AX83" i="30"/>
  <c r="S83" i="30" s="1"/>
  <c r="AC83" i="30" s="1"/>
  <c r="AB84" i="30" s="1"/>
  <c r="AJ84" i="30" s="1"/>
  <c r="AX82" i="30"/>
  <c r="S82" i="30" s="1"/>
  <c r="AC82" i="30" s="1"/>
  <c r="AB83" i="30" s="1"/>
  <c r="AX76" i="30"/>
  <c r="S76" i="30" s="1"/>
  <c r="AC76" i="30" s="1"/>
  <c r="AB77" i="30" s="1"/>
  <c r="AX86" i="30"/>
  <c r="S86" i="30" s="1"/>
  <c r="AC86" i="30" s="1"/>
  <c r="AB87" i="30" s="1"/>
  <c r="AX80" i="30"/>
  <c r="S80" i="30" s="1"/>
  <c r="AC80" i="30" s="1"/>
  <c r="AB81" i="30" s="1"/>
  <c r="AX74" i="30"/>
  <c r="S74" i="30" s="1"/>
  <c r="AC74" i="30" s="1"/>
  <c r="AB75" i="30" s="1"/>
  <c r="AX57" i="30"/>
  <c r="S57" i="30" s="1"/>
  <c r="AC57" i="30" s="1"/>
  <c r="AB58" i="30" s="1"/>
  <c r="AJ58" i="30" s="1"/>
  <c r="AX38" i="30"/>
  <c r="S38" i="30" s="1"/>
  <c r="AC38" i="30" s="1"/>
  <c r="AB39" i="30" s="1"/>
  <c r="AX8" i="30"/>
  <c r="S8" i="30" s="1"/>
  <c r="AC8" i="30" s="1"/>
  <c r="AB9" i="30" s="1"/>
  <c r="AF88" i="78"/>
  <c r="AO88" i="78" s="1"/>
  <c r="AX19" i="30"/>
  <c r="S19" i="30" s="1"/>
  <c r="AC19" i="30" s="1"/>
  <c r="AB20" i="30" s="1"/>
  <c r="AX18" i="30"/>
  <c r="S18" i="30" s="1"/>
  <c r="AC18" i="30" s="1"/>
  <c r="AB19" i="30" s="1"/>
  <c r="AX67" i="30"/>
  <c r="S67" i="30" s="1"/>
  <c r="AC67" i="30" s="1"/>
  <c r="AB68" i="30" s="1"/>
  <c r="AJ68" i="30" s="1"/>
  <c r="AX55" i="30"/>
  <c r="S55" i="30" s="1"/>
  <c r="AC55" i="30" s="1"/>
  <c r="AB56" i="30" s="1"/>
  <c r="AX43" i="30"/>
  <c r="S43" i="30" s="1"/>
  <c r="AC43" i="30" s="1"/>
  <c r="AB44" i="30" s="1"/>
  <c r="AX31" i="30"/>
  <c r="S31" i="30" s="1"/>
  <c r="AC31" i="30" s="1"/>
  <c r="AB32" i="30" s="1"/>
  <c r="AX17" i="30"/>
  <c r="S17" i="30" s="1"/>
  <c r="AC17" i="30" s="1"/>
  <c r="AB18" i="30" s="1"/>
  <c r="Z89" i="85"/>
  <c r="AX63" i="30"/>
  <c r="S63" i="30" s="1"/>
  <c r="AC63" i="30" s="1"/>
  <c r="AB64" i="30" s="1"/>
  <c r="AK64" i="30" s="1"/>
  <c r="AT64" i="30" s="1"/>
  <c r="AX51" i="30"/>
  <c r="S51" i="30" s="1"/>
  <c r="AC51" i="30" s="1"/>
  <c r="AB52" i="30" s="1"/>
  <c r="AX39" i="30"/>
  <c r="S39" i="30" s="1"/>
  <c r="AC39" i="30" s="1"/>
  <c r="AB40" i="30" s="1"/>
  <c r="AX27" i="30"/>
  <c r="S27" i="30" s="1"/>
  <c r="AC27" i="30" s="1"/>
  <c r="AB28" i="30" s="1"/>
  <c r="AX10" i="30"/>
  <c r="S10" i="30" s="1"/>
  <c r="AC10" i="30" s="1"/>
  <c r="AB11" i="30" s="1"/>
  <c r="Z89" i="26"/>
  <c r="AX72" i="30"/>
  <c r="S72" i="30" s="1"/>
  <c r="AC72" i="30" s="1"/>
  <c r="AB73" i="30" s="1"/>
  <c r="AK73" i="30" s="1"/>
  <c r="AT73" i="30" s="1"/>
  <c r="AX66" i="30"/>
  <c r="S66" i="30" s="1"/>
  <c r="AC66" i="30" s="1"/>
  <c r="AB67" i="30" s="1"/>
  <c r="AX60" i="30"/>
  <c r="S60" i="30" s="1"/>
  <c r="AC60" i="30" s="1"/>
  <c r="AB61" i="30" s="1"/>
  <c r="AX54" i="30"/>
  <c r="S54" i="30" s="1"/>
  <c r="AC54" i="30" s="1"/>
  <c r="AB55" i="30" s="1"/>
  <c r="AX48" i="30"/>
  <c r="S48" i="30" s="1"/>
  <c r="AC48" i="30" s="1"/>
  <c r="AB49" i="30" s="1"/>
  <c r="AK49" i="30" s="1"/>
  <c r="AT49" i="30" s="1"/>
  <c r="AX42" i="30"/>
  <c r="S42" i="30" s="1"/>
  <c r="AC42" i="30" s="1"/>
  <c r="AB43" i="30" s="1"/>
  <c r="AX36" i="30"/>
  <c r="S36" i="30" s="1"/>
  <c r="AC36" i="30" s="1"/>
  <c r="AB37" i="30" s="1"/>
  <c r="AK37" i="30" s="1"/>
  <c r="AT37" i="30" s="1"/>
  <c r="AX30" i="30"/>
  <c r="S30" i="30" s="1"/>
  <c r="AC30" i="30" s="1"/>
  <c r="AB31" i="30" s="1"/>
  <c r="AX23" i="30"/>
  <c r="S23" i="30" s="1"/>
  <c r="AC23" i="30" s="1"/>
  <c r="AB24" i="30" s="1"/>
  <c r="AX16" i="30"/>
  <c r="S16" i="30" s="1"/>
  <c r="AC16" i="30" s="1"/>
  <c r="AB17" i="30" s="1"/>
  <c r="AG88" i="78"/>
  <c r="AP88" i="78" s="1"/>
  <c r="Z89" i="82"/>
  <c r="AX71" i="30"/>
  <c r="S71" i="30" s="1"/>
  <c r="AC71" i="30" s="1"/>
  <c r="AB72" i="30" s="1"/>
  <c r="AK72" i="30" s="1"/>
  <c r="AT72" i="30" s="1"/>
  <c r="AX65" i="30"/>
  <c r="S65" i="30" s="1"/>
  <c r="AC65" i="30" s="1"/>
  <c r="AB66" i="30" s="1"/>
  <c r="AX59" i="30"/>
  <c r="S59" i="30" s="1"/>
  <c r="AC59" i="30" s="1"/>
  <c r="AB60" i="30" s="1"/>
  <c r="AX53" i="30"/>
  <c r="S53" i="30" s="1"/>
  <c r="AC53" i="30" s="1"/>
  <c r="AB54" i="30" s="1"/>
  <c r="AX47" i="30"/>
  <c r="S47" i="30" s="1"/>
  <c r="AC47" i="30" s="1"/>
  <c r="AB48" i="30" s="1"/>
  <c r="AJ48" i="30" s="1"/>
  <c r="AX41" i="30"/>
  <c r="S41" i="30" s="1"/>
  <c r="AC41" i="30" s="1"/>
  <c r="AB42" i="30" s="1"/>
  <c r="AX35" i="30"/>
  <c r="S35" i="30" s="1"/>
  <c r="AC35" i="30" s="1"/>
  <c r="AB36" i="30" s="1"/>
  <c r="AK36" i="30" s="1"/>
  <c r="AT36" i="30" s="1"/>
  <c r="AX29" i="30"/>
  <c r="S29" i="30" s="1"/>
  <c r="AC29" i="30" s="1"/>
  <c r="AB30" i="30" s="1"/>
  <c r="AX22" i="30"/>
  <c r="S22" i="30" s="1"/>
  <c r="AC22" i="30" s="1"/>
  <c r="AB23" i="30" s="1"/>
  <c r="AX15" i="30"/>
  <c r="S15" i="30" s="1"/>
  <c r="AC15" i="30" s="1"/>
  <c r="AB16" i="30" s="1"/>
  <c r="AX70" i="30"/>
  <c r="S70" i="30" s="1"/>
  <c r="AC70" i="30" s="1"/>
  <c r="AB71" i="30" s="1"/>
  <c r="AX64" i="30"/>
  <c r="S64" i="30" s="1"/>
  <c r="AC64" i="30" s="1"/>
  <c r="AB65" i="30" s="1"/>
  <c r="AX58" i="30"/>
  <c r="S58" i="30" s="1"/>
  <c r="AC58" i="30" s="1"/>
  <c r="AB59" i="30" s="1"/>
  <c r="AK59" i="30" s="1"/>
  <c r="AT59" i="30" s="1"/>
  <c r="AX52" i="30"/>
  <c r="S52" i="30" s="1"/>
  <c r="AC52" i="30" s="1"/>
  <c r="AB53" i="30" s="1"/>
  <c r="AX46" i="30"/>
  <c r="S46" i="30" s="1"/>
  <c r="AC46" i="30" s="1"/>
  <c r="AB47" i="30" s="1"/>
  <c r="AX40" i="30"/>
  <c r="S40" i="30" s="1"/>
  <c r="AC40" i="30" s="1"/>
  <c r="AB41" i="30" s="1"/>
  <c r="AX34" i="30"/>
  <c r="S34" i="30" s="1"/>
  <c r="AC34" i="30" s="1"/>
  <c r="AB35" i="30" s="1"/>
  <c r="AX28" i="30"/>
  <c r="S28" i="30" s="1"/>
  <c r="AC28" i="30" s="1"/>
  <c r="AB29" i="30" s="1"/>
  <c r="AX21" i="30"/>
  <c r="S21" i="30" s="1"/>
  <c r="AC21" i="30" s="1"/>
  <c r="AB22" i="30" s="1"/>
  <c r="AK22" i="30" s="1"/>
  <c r="AT22" i="30" s="1"/>
  <c r="AX11" i="30"/>
  <c r="S11" i="30" s="1"/>
  <c r="AC11" i="30" s="1"/>
  <c r="AB12" i="30" s="1"/>
  <c r="AX12" i="30"/>
  <c r="S12" i="30" s="1"/>
  <c r="AC12" i="30" s="1"/>
  <c r="AB13" i="30" s="1"/>
  <c r="AX5" i="30"/>
  <c r="S5" i="30" s="1"/>
  <c r="AC5" i="30" s="1"/>
  <c r="AB6" i="30" s="1"/>
  <c r="AX3" i="30"/>
  <c r="S3" i="30" s="1"/>
  <c r="AC3" i="30" s="1"/>
  <c r="AB4" i="30" s="1"/>
  <c r="Z89" i="86"/>
  <c r="AX9" i="30"/>
  <c r="S9" i="30" s="1"/>
  <c r="AC9" i="30" s="1"/>
  <c r="AB10" i="30" s="1"/>
  <c r="AJ10" i="30" s="1"/>
  <c r="Z90" i="81"/>
  <c r="AX26" i="30"/>
  <c r="S26" i="30" s="1"/>
  <c r="AC26" i="30" s="1"/>
  <c r="AB27" i="30" s="1"/>
  <c r="AX20" i="30"/>
  <c r="S20" i="30" s="1"/>
  <c r="AC20" i="30" s="1"/>
  <c r="AB21" i="30" s="1"/>
  <c r="AX14" i="30"/>
  <c r="S14" i="30" s="1"/>
  <c r="AC14" i="30" s="1"/>
  <c r="AB15" i="30" s="1"/>
  <c r="AK15" i="30" s="1"/>
  <c r="AT15" i="30" s="1"/>
  <c r="AX6" i="30"/>
  <c r="S6" i="30" s="1"/>
  <c r="AC6" i="30" s="1"/>
  <c r="AB7" i="30" s="1"/>
  <c r="AK7" i="30" s="1"/>
  <c r="AT7" i="30" s="1"/>
  <c r="AX4" i="30"/>
  <c r="S4" i="30" s="1"/>
  <c r="AC4" i="30" s="1"/>
  <c r="AB5" i="30" s="1"/>
  <c r="AJ5" i="30" s="1"/>
  <c r="AE89" i="82"/>
  <c r="AX89" i="82"/>
  <c r="S89" i="82" s="1"/>
  <c r="AC89" i="82" s="1"/>
  <c r="AG89" i="82"/>
  <c r="AP89" i="82" s="1"/>
  <c r="AP91" i="82" s="1"/>
  <c r="AF89" i="82"/>
  <c r="AO89" i="82" s="1"/>
  <c r="AO91" i="82" s="1"/>
  <c r="AK8" i="30"/>
  <c r="AT8" i="30" s="1"/>
  <c r="AJ8" i="30"/>
  <c r="AJ60" i="30"/>
  <c r="AK60" i="30"/>
  <c r="AT60" i="30" s="1"/>
  <c r="AJ12" i="30"/>
  <c r="AK12" i="30"/>
  <c r="AT12" i="30" s="1"/>
  <c r="AG89" i="25"/>
  <c r="AP89" i="25" s="1"/>
  <c r="AF89" i="25"/>
  <c r="AO89" i="25" s="1"/>
  <c r="AE89" i="25"/>
  <c r="W90" i="25"/>
  <c r="AK82" i="30"/>
  <c r="AT82" i="30" s="1"/>
  <c r="AJ82" i="30"/>
  <c r="AG89" i="26"/>
  <c r="AP89" i="26" s="1"/>
  <c r="AP91" i="26" s="1"/>
  <c r="AF89" i="26"/>
  <c r="AO89" i="26" s="1"/>
  <c r="AO91" i="26" s="1"/>
  <c r="AE89" i="26"/>
  <c r="AX89" i="26"/>
  <c r="S89" i="26" s="1"/>
  <c r="AC89" i="26" s="1"/>
  <c r="AF89" i="85"/>
  <c r="AO89" i="85" s="1"/>
  <c r="AE89" i="85"/>
  <c r="W90" i="85"/>
  <c r="AG89" i="85"/>
  <c r="AP89" i="85" s="1"/>
  <c r="AJ86" i="30"/>
  <c r="AK86" i="30"/>
  <c r="AT86" i="30" s="1"/>
  <c r="AK79" i="30"/>
  <c r="AT79" i="30" s="1"/>
  <c r="AJ79" i="30"/>
  <c r="AJ73" i="30"/>
  <c r="AK67" i="30"/>
  <c r="AT67" i="30" s="1"/>
  <c r="AK61" i="30"/>
  <c r="AT61" i="30" s="1"/>
  <c r="AK55" i="30"/>
  <c r="AT55" i="30" s="1"/>
  <c r="AJ55" i="30"/>
  <c r="AK43" i="30"/>
  <c r="AT43" i="30" s="1"/>
  <c r="AJ43" i="30"/>
  <c r="AK31" i="30"/>
  <c r="AT31" i="30" s="1"/>
  <c r="AJ31" i="30"/>
  <c r="AK25" i="30"/>
  <c r="AT25" i="30" s="1"/>
  <c r="AJ25" i="30"/>
  <c r="AK19" i="30"/>
  <c r="AT19" i="30" s="1"/>
  <c r="AJ19" i="30"/>
  <c r="AK13" i="30"/>
  <c r="AT13" i="30" s="1"/>
  <c r="AJ7" i="30"/>
  <c r="AR88" i="41"/>
  <c r="AT91" i="42"/>
  <c r="AI85" i="74"/>
  <c r="AN85" i="74"/>
  <c r="AH90" i="81"/>
  <c r="AQ90" i="81" s="1"/>
  <c r="AH89" i="41"/>
  <c r="AQ89" i="41" s="1"/>
  <c r="AS15" i="42"/>
  <c r="AL15" i="42"/>
  <c r="AU15" i="42" s="1"/>
  <c r="AR88" i="82"/>
  <c r="AH89" i="46"/>
  <c r="AQ89" i="46" s="1"/>
  <c r="AQ91" i="46" s="1"/>
  <c r="AZ3" i="46"/>
  <c r="AX6" i="46" s="1"/>
  <c r="S6" i="46" s="1"/>
  <c r="AC6" i="46" s="1"/>
  <c r="AB7" i="46" s="1"/>
  <c r="AX14" i="46"/>
  <c r="S14" i="46" s="1"/>
  <c r="AC14" i="46" s="1"/>
  <c r="AB15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5" i="46"/>
  <c r="S65" i="46" s="1"/>
  <c r="AC65" i="46" s="1"/>
  <c r="AB66" i="46" s="1"/>
  <c r="AX66" i="46"/>
  <c r="S66" i="46" s="1"/>
  <c r="AC66" i="46" s="1"/>
  <c r="AB67" i="46" s="1"/>
  <c r="AX67" i="46"/>
  <c r="S67" i="46" s="1"/>
  <c r="AC67" i="46" s="1"/>
  <c r="AB68" i="46" s="1"/>
  <c r="AX68" i="46"/>
  <c r="S68" i="46" s="1"/>
  <c r="AC68" i="46" s="1"/>
  <c r="AB69" i="46" s="1"/>
  <c r="AX69" i="46"/>
  <c r="S69" i="46" s="1"/>
  <c r="AC69" i="46" s="1"/>
  <c r="AB70" i="46" s="1"/>
  <c r="AX70" i="46"/>
  <c r="S70" i="46" s="1"/>
  <c r="AC70" i="46" s="1"/>
  <c r="AB71" i="46" s="1"/>
  <c r="AX71" i="46"/>
  <c r="S71" i="46" s="1"/>
  <c r="AC71" i="46" s="1"/>
  <c r="AB72" i="46" s="1"/>
  <c r="AX72" i="46"/>
  <c r="S72" i="46" s="1"/>
  <c r="AC72" i="46" s="1"/>
  <c r="AB73" i="46" s="1"/>
  <c r="AX73" i="46"/>
  <c r="S73" i="46" s="1"/>
  <c r="AC73" i="46" s="1"/>
  <c r="AB74" i="46" s="1"/>
  <c r="AX74" i="46"/>
  <c r="S74" i="46" s="1"/>
  <c r="AC74" i="46" s="1"/>
  <c r="AB75" i="46" s="1"/>
  <c r="AX75" i="46"/>
  <c r="S75" i="46" s="1"/>
  <c r="AC75" i="46" s="1"/>
  <c r="AB76" i="46" s="1"/>
  <c r="AX76" i="46"/>
  <c r="S76" i="46" s="1"/>
  <c r="AC76" i="46" s="1"/>
  <c r="AB77" i="46" s="1"/>
  <c r="AX77" i="46"/>
  <c r="S77" i="46" s="1"/>
  <c r="AC77" i="46" s="1"/>
  <c r="AB78" i="46" s="1"/>
  <c r="AX78" i="46"/>
  <c r="S78" i="46" s="1"/>
  <c r="AC78" i="46" s="1"/>
  <c r="AB79" i="46" s="1"/>
  <c r="AX79" i="46"/>
  <c r="S79" i="46" s="1"/>
  <c r="AC79" i="46" s="1"/>
  <c r="AB80" i="46" s="1"/>
  <c r="AX80" i="46"/>
  <c r="S80" i="46" s="1"/>
  <c r="AC80" i="46" s="1"/>
  <c r="AB81" i="46" s="1"/>
  <c r="AX81" i="46"/>
  <c r="S81" i="46" s="1"/>
  <c r="AC81" i="46" s="1"/>
  <c r="AB82" i="46" s="1"/>
  <c r="AX82" i="46"/>
  <c r="S82" i="46" s="1"/>
  <c r="AC82" i="46" s="1"/>
  <c r="AB83" i="46" s="1"/>
  <c r="AX83" i="46"/>
  <c r="S83" i="46" s="1"/>
  <c r="AC83" i="46" s="1"/>
  <c r="AB84" i="46" s="1"/>
  <c r="AX88" i="46"/>
  <c r="S88" i="46" s="1"/>
  <c r="AC88" i="46" s="1"/>
  <c r="AB89" i="46" s="1"/>
  <c r="AX85" i="46"/>
  <c r="S85" i="46" s="1"/>
  <c r="AC85" i="46" s="1"/>
  <c r="AB86" i="46" s="1"/>
  <c r="AX84" i="46"/>
  <c r="S84" i="46" s="1"/>
  <c r="AC84" i="46" s="1"/>
  <c r="AB85" i="46" s="1"/>
  <c r="AX87" i="46"/>
  <c r="S87" i="46" s="1"/>
  <c r="AC87" i="46" s="1"/>
  <c r="AB88" i="46" s="1"/>
  <c r="AX86" i="46"/>
  <c r="S86" i="46" s="1"/>
  <c r="AC86" i="46" s="1"/>
  <c r="AB87" i="46" s="1"/>
  <c r="AR88" i="26"/>
  <c r="AE89" i="86"/>
  <c r="AF89" i="86"/>
  <c r="AO89" i="86" s="1"/>
  <c r="AO91" i="86" s="1"/>
  <c r="AG89" i="86"/>
  <c r="AP89" i="86" s="1"/>
  <c r="AP91" i="86" s="1"/>
  <c r="AX89" i="86"/>
  <c r="S89" i="86" s="1"/>
  <c r="AC89" i="86" s="1"/>
  <c r="X92" i="77"/>
  <c r="Y92" i="77"/>
  <c r="AS16" i="42"/>
  <c r="AL16" i="42"/>
  <c r="AU16" i="42" s="1"/>
  <c r="AJ30" i="30"/>
  <c r="AK30" i="30"/>
  <c r="AT30" i="30" s="1"/>
  <c r="W91" i="81"/>
  <c r="AG90" i="81"/>
  <c r="AP90" i="81" s="1"/>
  <c r="AF90" i="81"/>
  <c r="AO90" i="81" s="1"/>
  <c r="AE90" i="81"/>
  <c r="AR87" i="90"/>
  <c r="W90" i="41"/>
  <c r="AG89" i="41"/>
  <c r="AP89" i="41" s="1"/>
  <c r="AF89" i="41"/>
  <c r="AO89" i="41" s="1"/>
  <c r="AE89" i="41"/>
  <c r="AN89" i="30"/>
  <c r="AN91" i="30" s="1"/>
  <c r="AI89" i="30"/>
  <c r="AR89" i="81"/>
  <c r="AH88" i="90"/>
  <c r="AQ88" i="90" s="1"/>
  <c r="AI91" i="77"/>
  <c r="AN91" i="77"/>
  <c r="AN86" i="45"/>
  <c r="AI86" i="45"/>
  <c r="AS5" i="42"/>
  <c r="AL5" i="42"/>
  <c r="AU5" i="42" s="1"/>
  <c r="AJ72" i="30"/>
  <c r="AJ42" i="30"/>
  <c r="AK42" i="30"/>
  <c r="AT42" i="30" s="1"/>
  <c r="AJ6" i="30"/>
  <c r="AK6" i="30"/>
  <c r="AT6" i="30" s="1"/>
  <c r="AH89" i="37"/>
  <c r="AQ89" i="37" s="1"/>
  <c r="AS4" i="42"/>
  <c r="AL4" i="42"/>
  <c r="AU4" i="42" s="1"/>
  <c r="AH85" i="94"/>
  <c r="AQ85" i="94" s="1"/>
  <c r="AF88" i="33"/>
  <c r="AO88" i="33" s="1"/>
  <c r="AG88" i="33"/>
  <c r="AP88" i="33" s="1"/>
  <c r="AE88" i="33"/>
  <c r="W89" i="33"/>
  <c r="AH89" i="82"/>
  <c r="AQ89" i="82" s="1"/>
  <c r="AQ91" i="82" s="1"/>
  <c r="AZ3" i="82"/>
  <c r="AX7" i="82" s="1"/>
  <c r="S7" i="82" s="1"/>
  <c r="AC7" i="82" s="1"/>
  <c r="AB8" i="82" s="1"/>
  <c r="AX79" i="82"/>
  <c r="S79" i="82" s="1"/>
  <c r="AC79" i="82" s="1"/>
  <c r="AB80" i="82" s="1"/>
  <c r="AL89" i="42"/>
  <c r="AU89" i="42" s="1"/>
  <c r="AR89" i="42"/>
  <c r="AR91" i="42" s="1"/>
  <c r="AK88" i="30"/>
  <c r="AT88" i="30" s="1"/>
  <c r="AJ88" i="30"/>
  <c r="AJ83" i="30"/>
  <c r="AK83" i="30"/>
  <c r="AT83" i="30" s="1"/>
  <c r="AK77" i="30"/>
  <c r="AT77" i="30" s="1"/>
  <c r="AJ65" i="30"/>
  <c r="AK65" i="30"/>
  <c r="AT65" i="30" s="1"/>
  <c r="AJ59" i="30"/>
  <c r="AJ53" i="30"/>
  <c r="AK53" i="30"/>
  <c r="AT53" i="30" s="1"/>
  <c r="AK47" i="30"/>
  <c r="AT47" i="30" s="1"/>
  <c r="AJ41" i="30"/>
  <c r="AK41" i="30"/>
  <c r="AT41" i="30" s="1"/>
  <c r="AJ29" i="30"/>
  <c r="AK29" i="30"/>
  <c r="AT29" i="30" s="1"/>
  <c r="AJ23" i="30"/>
  <c r="AK23" i="30"/>
  <c r="AT23" i="30" s="1"/>
  <c r="AJ17" i="30"/>
  <c r="AK17" i="30"/>
  <c r="AT17" i="30" s="1"/>
  <c r="AJ11" i="30"/>
  <c r="AK11" i="30"/>
  <c r="AT11" i="30" s="1"/>
  <c r="AR88" i="93"/>
  <c r="Z85" i="94"/>
  <c r="AR88" i="85"/>
  <c r="Z89" i="46"/>
  <c r="AR87" i="34"/>
  <c r="AI88" i="78"/>
  <c r="AN88" i="78"/>
  <c r="AJ66" i="30"/>
  <c r="AK66" i="30"/>
  <c r="AT66" i="30" s="1"/>
  <c r="AJ36" i="30"/>
  <c r="AK85" i="30"/>
  <c r="AT85" i="30" s="1"/>
  <c r="AJ85" i="30"/>
  <c r="AK76" i="30"/>
  <c r="AT76" i="30" s="1"/>
  <c r="AJ76" i="30"/>
  <c r="AK58" i="30"/>
  <c r="AT58" i="30" s="1"/>
  <c r="AK40" i="30"/>
  <c r="AT40" i="30" s="1"/>
  <c r="AJ40" i="30"/>
  <c r="AK16" i="30"/>
  <c r="AT16" i="30" s="1"/>
  <c r="AJ16" i="30"/>
  <c r="AS6" i="42"/>
  <c r="AL6" i="42"/>
  <c r="AU6" i="42" s="1"/>
  <c r="Z89" i="37"/>
  <c r="AR88" i="37"/>
  <c r="AH89" i="38"/>
  <c r="AQ89" i="38" s="1"/>
  <c r="AQ91" i="38" s="1"/>
  <c r="AZ3" i="38"/>
  <c r="AX6" i="38" s="1"/>
  <c r="S6" i="38" s="1"/>
  <c r="AC6" i="38" s="1"/>
  <c r="AB7" i="38" s="1"/>
  <c r="AX74" i="38"/>
  <c r="S74" i="38" s="1"/>
  <c r="AC74" i="38" s="1"/>
  <c r="AB75" i="38" s="1"/>
  <c r="AR88" i="86"/>
  <c r="AH90" i="73"/>
  <c r="AQ90" i="73" s="1"/>
  <c r="AH89" i="93"/>
  <c r="AQ89" i="93" s="1"/>
  <c r="AH84" i="89"/>
  <c r="AQ84" i="89" s="1"/>
  <c r="AR84" i="94"/>
  <c r="Z88" i="90"/>
  <c r="AJ24" i="30"/>
  <c r="AK24" i="30"/>
  <c r="AT24" i="30" s="1"/>
  <c r="AK70" i="30"/>
  <c r="AT70" i="30" s="1"/>
  <c r="AK52" i="30"/>
  <c r="AT52" i="30" s="1"/>
  <c r="AJ52" i="30"/>
  <c r="AK28" i="30"/>
  <c r="AT28" i="30" s="1"/>
  <c r="AJ28" i="30"/>
  <c r="AH89" i="85"/>
  <c r="AQ89" i="85" s="1"/>
  <c r="AJ87" i="30"/>
  <c r="AK87" i="30"/>
  <c r="AT87" i="30" s="1"/>
  <c r="AJ75" i="30"/>
  <c r="AK75" i="30"/>
  <c r="AT75" i="30" s="1"/>
  <c r="AJ69" i="30"/>
  <c r="AK69" i="30"/>
  <c r="AT69" i="30" s="1"/>
  <c r="AK63" i="30"/>
  <c r="AT63" i="30" s="1"/>
  <c r="AK57" i="30"/>
  <c r="AT57" i="30" s="1"/>
  <c r="AJ51" i="30"/>
  <c r="AK51" i="30"/>
  <c r="AT51" i="30" s="1"/>
  <c r="AJ45" i="30"/>
  <c r="AK45" i="30"/>
  <c r="AT45" i="30" s="1"/>
  <c r="AJ39" i="30"/>
  <c r="AK39" i="30"/>
  <c r="AT39" i="30" s="1"/>
  <c r="AK33" i="30"/>
  <c r="AT33" i="30" s="1"/>
  <c r="AJ27" i="30"/>
  <c r="AK27" i="30"/>
  <c r="AT27" i="30" s="1"/>
  <c r="AK21" i="30"/>
  <c r="AT21" i="30" s="1"/>
  <c r="AJ15" i="30"/>
  <c r="AK9" i="30"/>
  <c r="AT9" i="30" s="1"/>
  <c r="Z89" i="38"/>
  <c r="Y86" i="74"/>
  <c r="X86" i="74"/>
  <c r="AS10" i="42"/>
  <c r="AL10" i="42"/>
  <c r="AU10" i="42" s="1"/>
  <c r="Z89" i="93"/>
  <c r="AH88" i="34"/>
  <c r="AQ88" i="34" s="1"/>
  <c r="Z84" i="89"/>
  <c r="AJ54" i="30"/>
  <c r="AK54" i="30"/>
  <c r="AT54" i="30" s="1"/>
  <c r="AJ18" i="30"/>
  <c r="AK18" i="30"/>
  <c r="AT18" i="30" s="1"/>
  <c r="AK46" i="30"/>
  <c r="AT46" i="30" s="1"/>
  <c r="AJ46" i="30"/>
  <c r="AK34" i="30"/>
  <c r="AT34" i="30" s="1"/>
  <c r="AJ81" i="30"/>
  <c r="AK81" i="30"/>
  <c r="AT81" i="30" s="1"/>
  <c r="AH89" i="26"/>
  <c r="AQ89" i="26" s="1"/>
  <c r="AQ91" i="26" s="1"/>
  <c r="AZ3" i="26"/>
  <c r="AX6" i="26" s="1"/>
  <c r="S6" i="26" s="1"/>
  <c r="AC6" i="26" s="1"/>
  <c r="AB7" i="26" s="1"/>
  <c r="AJ89" i="30"/>
  <c r="AS89" i="30" s="1"/>
  <c r="AK89" i="30"/>
  <c r="AT89" i="30" s="1"/>
  <c r="AJ80" i="30"/>
  <c r="AK80" i="30"/>
  <c r="AT80" i="30" s="1"/>
  <c r="AJ74" i="30"/>
  <c r="AK74" i="30"/>
  <c r="AT74" i="30" s="1"/>
  <c r="AJ56" i="30"/>
  <c r="AK56" i="30"/>
  <c r="AT56" i="30" s="1"/>
  <c r="AJ50" i="30"/>
  <c r="AK50" i="30"/>
  <c r="AT50" i="30" s="1"/>
  <c r="AJ44" i="30"/>
  <c r="AK44" i="30"/>
  <c r="AT44" i="30" s="1"/>
  <c r="AJ38" i="30"/>
  <c r="AK38" i="30"/>
  <c r="AT38" i="30" s="1"/>
  <c r="AK32" i="30"/>
  <c r="AT32" i="30" s="1"/>
  <c r="AJ26" i="30"/>
  <c r="AK26" i="30"/>
  <c r="AT26" i="30" s="1"/>
  <c r="AJ20" i="30"/>
  <c r="AK20" i="30"/>
  <c r="AT20" i="30" s="1"/>
  <c r="AX13" i="30"/>
  <c r="S13" i="30" s="1"/>
  <c r="AC13" i="30" s="1"/>
  <c r="AB14" i="30" s="1"/>
  <c r="AR83" i="89"/>
  <c r="AR89" i="73"/>
  <c r="AS7" i="42"/>
  <c r="AL7" i="42"/>
  <c r="AU7" i="42" s="1"/>
  <c r="AG86" i="29"/>
  <c r="AP86" i="29" s="1"/>
  <c r="AF86" i="29"/>
  <c r="AO86" i="29" s="1"/>
  <c r="AE86" i="29"/>
  <c r="W87" i="29"/>
  <c r="AR88" i="46"/>
  <c r="Z90" i="73"/>
  <c r="Z88" i="34"/>
  <c r="AR88" i="38"/>
  <c r="AS9" i="42"/>
  <c r="AL9" i="42"/>
  <c r="AU9" i="42" s="1"/>
  <c r="AH89" i="86"/>
  <c r="AQ89" i="86" s="1"/>
  <c r="AQ91" i="86" s="1"/>
  <c r="AZ3" i="86"/>
  <c r="AX6" i="86" s="1"/>
  <c r="S6" i="86" s="1"/>
  <c r="AC6" i="86" s="1"/>
  <c r="AB7" i="86" s="1"/>
  <c r="Y87" i="45"/>
  <c r="X87" i="45"/>
  <c r="X89" i="78"/>
  <c r="Y89" i="78"/>
  <c r="AK62" i="30" l="1"/>
  <c r="AT62" i="30" s="1"/>
  <c r="AX67" i="38"/>
  <c r="S67" i="38" s="1"/>
  <c r="AC67" i="38" s="1"/>
  <c r="AB68" i="38" s="1"/>
  <c r="AJ22" i="30"/>
  <c r="AX69" i="82"/>
  <c r="S69" i="82" s="1"/>
  <c r="AC69" i="82" s="1"/>
  <c r="AB70" i="82" s="1"/>
  <c r="AK84" i="30"/>
  <c r="AT84" i="30" s="1"/>
  <c r="AX66" i="38"/>
  <c r="S66" i="38" s="1"/>
  <c r="AC66" i="38" s="1"/>
  <c r="AB67" i="38" s="1"/>
  <c r="AX67" i="82"/>
  <c r="S67" i="82" s="1"/>
  <c r="AC67" i="82" s="1"/>
  <c r="AB68" i="82" s="1"/>
  <c r="AJ37" i="30"/>
  <c r="AJ61" i="30"/>
  <c r="AJ35" i="30"/>
  <c r="AJ71" i="30"/>
  <c r="AK68" i="30"/>
  <c r="AT68" i="30" s="1"/>
  <c r="AJ64" i="30"/>
  <c r="AJ21" i="30"/>
  <c r="AJ57" i="30"/>
  <c r="AK5" i="30"/>
  <c r="AT5" i="30" s="1"/>
  <c r="AJ32" i="30"/>
  <c r="AK10" i="30"/>
  <c r="AT10" i="30" s="1"/>
  <c r="AX86" i="38"/>
  <c r="S86" i="38" s="1"/>
  <c r="AC86" i="38" s="1"/>
  <c r="AB87" i="38" s="1"/>
  <c r="AJ77" i="30"/>
  <c r="AK78" i="30"/>
  <c r="AT78" i="30" s="1"/>
  <c r="AX18" i="46"/>
  <c r="S18" i="46" s="1"/>
  <c r="AC18" i="46" s="1"/>
  <c r="AB19" i="46" s="1"/>
  <c r="AJ67" i="30"/>
  <c r="AX22" i="26"/>
  <c r="S22" i="26" s="1"/>
  <c r="AC22" i="26" s="1"/>
  <c r="AB23" i="26" s="1"/>
  <c r="AJ9" i="30"/>
  <c r="AJ63" i="30"/>
  <c r="AX82" i="38"/>
  <c r="S82" i="38" s="1"/>
  <c r="AC82" i="38" s="1"/>
  <c r="AB83" i="38" s="1"/>
  <c r="AX86" i="82"/>
  <c r="S86" i="82" s="1"/>
  <c r="AC86" i="82" s="1"/>
  <c r="AB87" i="82" s="1"/>
  <c r="AX26" i="46"/>
  <c r="S26" i="46" s="1"/>
  <c r="AC26" i="46" s="1"/>
  <c r="AB27" i="46" s="1"/>
  <c r="AX17" i="46"/>
  <c r="S17" i="46" s="1"/>
  <c r="AC17" i="46" s="1"/>
  <c r="AB18" i="46" s="1"/>
  <c r="AX80" i="38"/>
  <c r="S80" i="38" s="1"/>
  <c r="AC80" i="38" s="1"/>
  <c r="AB81" i="38" s="1"/>
  <c r="AX58" i="38"/>
  <c r="S58" i="38" s="1"/>
  <c r="AC58" i="38" s="1"/>
  <c r="AB59" i="38" s="1"/>
  <c r="AX76" i="26"/>
  <c r="S76" i="26" s="1"/>
  <c r="AC76" i="26" s="1"/>
  <c r="AB77" i="26" s="1"/>
  <c r="AX79" i="38"/>
  <c r="S79" i="38" s="1"/>
  <c r="AC79" i="38" s="1"/>
  <c r="AB80" i="38" s="1"/>
  <c r="AX57" i="38"/>
  <c r="S57" i="38" s="1"/>
  <c r="AC57" i="38" s="1"/>
  <c r="AB58" i="38" s="1"/>
  <c r="AX88" i="82"/>
  <c r="S88" i="82" s="1"/>
  <c r="AC88" i="82" s="1"/>
  <c r="AB89" i="82" s="1"/>
  <c r="AX64" i="82"/>
  <c r="S64" i="82" s="1"/>
  <c r="AC64" i="82" s="1"/>
  <c r="AB65" i="82" s="1"/>
  <c r="AX70" i="26"/>
  <c r="S70" i="26" s="1"/>
  <c r="AC70" i="26" s="1"/>
  <c r="AB71" i="26" s="1"/>
  <c r="AX45" i="38"/>
  <c r="S45" i="38" s="1"/>
  <c r="AC45" i="38" s="1"/>
  <c r="AB46" i="38" s="1"/>
  <c r="AX53" i="82"/>
  <c r="S53" i="82" s="1"/>
  <c r="AC53" i="82" s="1"/>
  <c r="AB54" i="82" s="1"/>
  <c r="AX28" i="26"/>
  <c r="S28" i="26" s="1"/>
  <c r="AC28" i="26" s="1"/>
  <c r="AB29" i="26" s="1"/>
  <c r="AX88" i="38"/>
  <c r="S88" i="38" s="1"/>
  <c r="AC88" i="38" s="1"/>
  <c r="AB89" i="38" s="1"/>
  <c r="AX73" i="38"/>
  <c r="S73" i="38" s="1"/>
  <c r="AC73" i="38" s="1"/>
  <c r="AB74" i="38" s="1"/>
  <c r="AX44" i="38"/>
  <c r="S44" i="38" s="1"/>
  <c r="AC44" i="38" s="1"/>
  <c r="AB45" i="38" s="1"/>
  <c r="AX77" i="82"/>
  <c r="S77" i="82" s="1"/>
  <c r="AC77" i="82" s="1"/>
  <c r="AB78" i="82" s="1"/>
  <c r="AX46" i="82"/>
  <c r="S46" i="82" s="1"/>
  <c r="AC46" i="82" s="1"/>
  <c r="AB47" i="82" s="1"/>
  <c r="AX76" i="82"/>
  <c r="S76" i="82" s="1"/>
  <c r="AC76" i="82" s="1"/>
  <c r="AB77" i="82" s="1"/>
  <c r="AX45" i="82"/>
  <c r="S45" i="82" s="1"/>
  <c r="AC45" i="82" s="1"/>
  <c r="AB46" i="82" s="1"/>
  <c r="AJ3" i="30"/>
  <c r="AX65" i="38"/>
  <c r="S65" i="38" s="1"/>
  <c r="AC65" i="38" s="1"/>
  <c r="AB66" i="38" s="1"/>
  <c r="AX42" i="38"/>
  <c r="S42" i="38" s="1"/>
  <c r="AC42" i="38" s="1"/>
  <c r="AB43" i="38" s="1"/>
  <c r="AJ47" i="30"/>
  <c r="AJ34" i="30"/>
  <c r="AX72" i="38"/>
  <c r="S72" i="38" s="1"/>
  <c r="AC72" i="38" s="1"/>
  <c r="AB73" i="38" s="1"/>
  <c r="AK73" i="38" s="1"/>
  <c r="AT73" i="38" s="1"/>
  <c r="AX53" i="38"/>
  <c r="S53" i="38" s="1"/>
  <c r="AC53" i="38" s="1"/>
  <c r="AB54" i="38" s="1"/>
  <c r="AX58" i="26"/>
  <c r="S58" i="26" s="1"/>
  <c r="AC58" i="26" s="1"/>
  <c r="AB59" i="26" s="1"/>
  <c r="AK48" i="30"/>
  <c r="AT48" i="30" s="1"/>
  <c r="AX84" i="38"/>
  <c r="S84" i="38" s="1"/>
  <c r="AC84" i="38" s="1"/>
  <c r="AB85" i="38" s="1"/>
  <c r="AX78" i="38"/>
  <c r="S78" i="38" s="1"/>
  <c r="AC78" i="38" s="1"/>
  <c r="AB79" i="38" s="1"/>
  <c r="AX71" i="38"/>
  <c r="S71" i="38" s="1"/>
  <c r="AC71" i="38" s="1"/>
  <c r="AB72" i="38" s="1"/>
  <c r="AJ72" i="38" s="1"/>
  <c r="AX64" i="38"/>
  <c r="S64" i="38" s="1"/>
  <c r="AC64" i="38" s="1"/>
  <c r="AB65" i="38" s="1"/>
  <c r="AX52" i="38"/>
  <c r="S52" i="38" s="1"/>
  <c r="AC52" i="38" s="1"/>
  <c r="AB53" i="38" s="1"/>
  <c r="AX38" i="38"/>
  <c r="S38" i="38" s="1"/>
  <c r="AC38" i="38" s="1"/>
  <c r="AB39" i="38" s="1"/>
  <c r="AK35" i="30"/>
  <c r="AT35" i="30" s="1"/>
  <c r="AK71" i="30"/>
  <c r="AT71" i="30" s="1"/>
  <c r="AX87" i="82"/>
  <c r="S87" i="82" s="1"/>
  <c r="AC87" i="82" s="1"/>
  <c r="AB88" i="82" s="1"/>
  <c r="AJ88" i="82" s="1"/>
  <c r="AX73" i="82"/>
  <c r="S73" i="82" s="1"/>
  <c r="AC73" i="82" s="1"/>
  <c r="AB74" i="82" s="1"/>
  <c r="AX59" i="82"/>
  <c r="S59" i="82" s="1"/>
  <c r="AC59" i="82" s="1"/>
  <c r="AB60" i="82" s="1"/>
  <c r="AX41" i="82"/>
  <c r="S41" i="82" s="1"/>
  <c r="AC41" i="82" s="1"/>
  <c r="AB42" i="82" s="1"/>
  <c r="AJ49" i="30"/>
  <c r="AX64" i="86"/>
  <c r="S64" i="86" s="1"/>
  <c r="AC64" i="86" s="1"/>
  <c r="AB65" i="86" s="1"/>
  <c r="AX40" i="26"/>
  <c r="S40" i="26" s="1"/>
  <c r="AC40" i="26" s="1"/>
  <c r="AB41" i="26" s="1"/>
  <c r="AX87" i="38"/>
  <c r="S87" i="38" s="1"/>
  <c r="AC87" i="38" s="1"/>
  <c r="AB88" i="38" s="1"/>
  <c r="AX77" i="38"/>
  <c r="S77" i="38" s="1"/>
  <c r="AC77" i="38" s="1"/>
  <c r="AB78" i="38" s="1"/>
  <c r="AX70" i="38"/>
  <c r="S70" i="38" s="1"/>
  <c r="AC70" i="38" s="1"/>
  <c r="AB71" i="38" s="1"/>
  <c r="AX61" i="38"/>
  <c r="S61" i="38" s="1"/>
  <c r="AC61" i="38" s="1"/>
  <c r="AB62" i="38" s="1"/>
  <c r="AX51" i="38"/>
  <c r="S51" i="38" s="1"/>
  <c r="AC51" i="38" s="1"/>
  <c r="AB52" i="38" s="1"/>
  <c r="AX30" i="38"/>
  <c r="S30" i="38" s="1"/>
  <c r="AC30" i="38" s="1"/>
  <c r="AB31" i="38" s="1"/>
  <c r="AX82" i="82"/>
  <c r="S82" i="82" s="1"/>
  <c r="AC82" i="82" s="1"/>
  <c r="AB83" i="82" s="1"/>
  <c r="AX71" i="82"/>
  <c r="S71" i="82" s="1"/>
  <c r="AC71" i="82" s="1"/>
  <c r="AB72" i="82" s="1"/>
  <c r="AX58" i="82"/>
  <c r="S58" i="82" s="1"/>
  <c r="AC58" i="82" s="1"/>
  <c r="AB59" i="82" s="1"/>
  <c r="AX39" i="82"/>
  <c r="S39" i="82" s="1"/>
  <c r="AC39" i="82" s="1"/>
  <c r="AB40" i="82" s="1"/>
  <c r="AX64" i="26"/>
  <c r="S64" i="26" s="1"/>
  <c r="AC64" i="26" s="1"/>
  <c r="AB65" i="26" s="1"/>
  <c r="AX22" i="86"/>
  <c r="S22" i="86" s="1"/>
  <c r="AC22" i="86" s="1"/>
  <c r="AB23" i="86" s="1"/>
  <c r="AX82" i="26"/>
  <c r="S82" i="26" s="1"/>
  <c r="AC82" i="26" s="1"/>
  <c r="AB83" i="26" s="1"/>
  <c r="AX34" i="26"/>
  <c r="S34" i="26" s="1"/>
  <c r="AC34" i="26" s="1"/>
  <c r="AB35" i="26" s="1"/>
  <c r="Z86" i="74"/>
  <c r="AJ70" i="30"/>
  <c r="AX83" i="38"/>
  <c r="S83" i="38" s="1"/>
  <c r="AC83" i="38" s="1"/>
  <c r="AB84" i="38" s="1"/>
  <c r="AX76" i="38"/>
  <c r="S76" i="38" s="1"/>
  <c r="AC76" i="38" s="1"/>
  <c r="AB77" i="38" s="1"/>
  <c r="AK77" i="38" s="1"/>
  <c r="AT77" i="38" s="1"/>
  <c r="AX68" i="38"/>
  <c r="S68" i="38" s="1"/>
  <c r="AC68" i="38" s="1"/>
  <c r="AB69" i="38" s="1"/>
  <c r="AX59" i="38"/>
  <c r="S59" i="38" s="1"/>
  <c r="AC59" i="38" s="1"/>
  <c r="AB60" i="38" s="1"/>
  <c r="AX50" i="38"/>
  <c r="S50" i="38" s="1"/>
  <c r="AC50" i="38" s="1"/>
  <c r="AB51" i="38" s="1"/>
  <c r="AX20" i="38"/>
  <c r="S20" i="38" s="1"/>
  <c r="AC20" i="38" s="1"/>
  <c r="AB21" i="38" s="1"/>
  <c r="AX81" i="82"/>
  <c r="S81" i="82" s="1"/>
  <c r="AC81" i="82" s="1"/>
  <c r="AB82" i="82" s="1"/>
  <c r="AX70" i="82"/>
  <c r="S70" i="82" s="1"/>
  <c r="AC70" i="82" s="1"/>
  <c r="AB71" i="82" s="1"/>
  <c r="AJ71" i="82" s="1"/>
  <c r="AX57" i="82"/>
  <c r="S57" i="82" s="1"/>
  <c r="AC57" i="82" s="1"/>
  <c r="AB58" i="82" s="1"/>
  <c r="AX21" i="82"/>
  <c r="S21" i="82" s="1"/>
  <c r="AC21" i="82" s="1"/>
  <c r="AB22" i="82" s="1"/>
  <c r="Z92" i="77"/>
  <c r="AX52" i="86"/>
  <c r="S52" i="86" s="1"/>
  <c r="AC52" i="86" s="1"/>
  <c r="AB53" i="86" s="1"/>
  <c r="AX70" i="86"/>
  <c r="S70" i="86" s="1"/>
  <c r="AC70" i="86" s="1"/>
  <c r="AB71" i="86" s="1"/>
  <c r="AX28" i="86"/>
  <c r="S28" i="86" s="1"/>
  <c r="AC28" i="86" s="1"/>
  <c r="AB29" i="86" s="1"/>
  <c r="AX62" i="38"/>
  <c r="S62" i="38" s="1"/>
  <c r="AC62" i="38" s="1"/>
  <c r="AB63" i="38" s="1"/>
  <c r="AX55" i="38"/>
  <c r="S55" i="38" s="1"/>
  <c r="AC55" i="38" s="1"/>
  <c r="AB56" i="38" s="1"/>
  <c r="AX46" i="38"/>
  <c r="S46" i="38" s="1"/>
  <c r="AC46" i="38" s="1"/>
  <c r="AB47" i="38" s="1"/>
  <c r="AX35" i="38"/>
  <c r="S35" i="38" s="1"/>
  <c r="AC35" i="38" s="1"/>
  <c r="AB36" i="38" s="1"/>
  <c r="AX15" i="38"/>
  <c r="S15" i="38" s="1"/>
  <c r="AC15" i="38" s="1"/>
  <c r="AB16" i="38" s="1"/>
  <c r="AX47" i="82"/>
  <c r="S47" i="82" s="1"/>
  <c r="AC47" i="82" s="1"/>
  <c r="AB48" i="82" s="1"/>
  <c r="AK48" i="82" s="1"/>
  <c r="AT48" i="82" s="1"/>
  <c r="AX27" i="82"/>
  <c r="S27" i="82" s="1"/>
  <c r="AC27" i="82" s="1"/>
  <c r="AB28" i="82" s="1"/>
  <c r="AX25" i="46"/>
  <c r="S25" i="46" s="1"/>
  <c r="AC25" i="46" s="1"/>
  <c r="AB26" i="46" s="1"/>
  <c r="AX19" i="46"/>
  <c r="S19" i="46" s="1"/>
  <c r="AC19" i="46" s="1"/>
  <c r="AB20" i="46" s="1"/>
  <c r="AX11" i="46"/>
  <c r="S11" i="46" s="1"/>
  <c r="AC11" i="46" s="1"/>
  <c r="AB12" i="46" s="1"/>
  <c r="AX23" i="82"/>
  <c r="S23" i="82" s="1"/>
  <c r="AC23" i="82" s="1"/>
  <c r="AB24" i="82" s="1"/>
  <c r="AX10" i="46"/>
  <c r="S10" i="46" s="1"/>
  <c r="AC10" i="46" s="1"/>
  <c r="AB11" i="46" s="1"/>
  <c r="AJ11" i="46" s="1"/>
  <c r="AX16" i="86"/>
  <c r="S16" i="86" s="1"/>
  <c r="AC16" i="86" s="1"/>
  <c r="AB17" i="86" s="1"/>
  <c r="AX28" i="38"/>
  <c r="S28" i="38" s="1"/>
  <c r="AC28" i="38" s="1"/>
  <c r="AB29" i="38" s="1"/>
  <c r="AX9" i="46"/>
  <c r="S9" i="46" s="1"/>
  <c r="AC9" i="46" s="1"/>
  <c r="AB10" i="46" s="1"/>
  <c r="AX27" i="38"/>
  <c r="S27" i="38" s="1"/>
  <c r="AC27" i="38" s="1"/>
  <c r="AB28" i="38" s="1"/>
  <c r="AX16" i="46"/>
  <c r="S16" i="46" s="1"/>
  <c r="AC16" i="46" s="1"/>
  <c r="AB17" i="46" s="1"/>
  <c r="AX5" i="46"/>
  <c r="S5" i="46" s="1"/>
  <c r="AC5" i="46" s="1"/>
  <c r="AB6" i="46" s="1"/>
  <c r="AK6" i="46" s="1"/>
  <c r="AT6" i="46" s="1"/>
  <c r="AX88" i="86"/>
  <c r="S88" i="86" s="1"/>
  <c r="AC88" i="86" s="1"/>
  <c r="AB89" i="86" s="1"/>
  <c r="AX58" i="86"/>
  <c r="S58" i="86" s="1"/>
  <c r="AC58" i="86" s="1"/>
  <c r="AB59" i="86" s="1"/>
  <c r="AX40" i="86"/>
  <c r="S40" i="86" s="1"/>
  <c r="AC40" i="86" s="1"/>
  <c r="AB41" i="86" s="1"/>
  <c r="AX76" i="86"/>
  <c r="S76" i="86" s="1"/>
  <c r="AC76" i="86" s="1"/>
  <c r="AB77" i="86" s="1"/>
  <c r="AX34" i="86"/>
  <c r="S34" i="86" s="1"/>
  <c r="AC34" i="86" s="1"/>
  <c r="AB35" i="86" s="1"/>
  <c r="AX85" i="38"/>
  <c r="S85" i="38" s="1"/>
  <c r="AC85" i="38" s="1"/>
  <c r="AB86" i="38" s="1"/>
  <c r="AJ86" i="38" s="1"/>
  <c r="AX81" i="38"/>
  <c r="S81" i="38" s="1"/>
  <c r="AC81" i="38" s="1"/>
  <c r="AB82" i="38" s="1"/>
  <c r="AX75" i="38"/>
  <c r="S75" i="38" s="1"/>
  <c r="AC75" i="38" s="1"/>
  <c r="AB76" i="38" s="1"/>
  <c r="AX69" i="38"/>
  <c r="S69" i="38" s="1"/>
  <c r="AC69" i="38" s="1"/>
  <c r="AB70" i="38" s="1"/>
  <c r="AX63" i="38"/>
  <c r="S63" i="38" s="1"/>
  <c r="AC63" i="38" s="1"/>
  <c r="AB64" i="38" s="1"/>
  <c r="AX56" i="38"/>
  <c r="S56" i="38" s="1"/>
  <c r="AC56" i="38" s="1"/>
  <c r="AB57" i="38" s="1"/>
  <c r="AX49" i="38"/>
  <c r="S49" i="38" s="1"/>
  <c r="AC49" i="38" s="1"/>
  <c r="AB50" i="38" s="1"/>
  <c r="AJ50" i="38" s="1"/>
  <c r="AX36" i="38"/>
  <c r="S36" i="38" s="1"/>
  <c r="AC36" i="38" s="1"/>
  <c r="AB37" i="38" s="1"/>
  <c r="AX16" i="38"/>
  <c r="S16" i="38" s="1"/>
  <c r="AC16" i="38" s="1"/>
  <c r="AB17" i="38" s="1"/>
  <c r="AX83" i="82"/>
  <c r="S83" i="82" s="1"/>
  <c r="AC83" i="82" s="1"/>
  <c r="AB84" i="82" s="1"/>
  <c r="AX75" i="82"/>
  <c r="S75" i="82" s="1"/>
  <c r="AC75" i="82" s="1"/>
  <c r="AB76" i="82" s="1"/>
  <c r="AX65" i="82"/>
  <c r="S65" i="82" s="1"/>
  <c r="AC65" i="82" s="1"/>
  <c r="AB66" i="82" s="1"/>
  <c r="AX52" i="82"/>
  <c r="S52" i="82" s="1"/>
  <c r="AC52" i="82" s="1"/>
  <c r="AB53" i="82" s="1"/>
  <c r="AJ53" i="82" s="1"/>
  <c r="AX29" i="82"/>
  <c r="S29" i="82" s="1"/>
  <c r="AC29" i="82" s="1"/>
  <c r="AB30" i="82" s="1"/>
  <c r="AX20" i="46"/>
  <c r="S20" i="46" s="1"/>
  <c r="AC20" i="46" s="1"/>
  <c r="AB21" i="46" s="1"/>
  <c r="AX13" i="46"/>
  <c r="S13" i="46" s="1"/>
  <c r="AC13" i="46" s="1"/>
  <c r="AB14" i="46" s="1"/>
  <c r="AX4" i="46"/>
  <c r="S4" i="46" s="1"/>
  <c r="AC4" i="46" s="1"/>
  <c r="AB5" i="46" s="1"/>
  <c r="AX39" i="38"/>
  <c r="S39" i="38" s="1"/>
  <c r="AC39" i="38" s="1"/>
  <c r="AB40" i="38" s="1"/>
  <c r="AX32" i="38"/>
  <c r="S32" i="38" s="1"/>
  <c r="AC32" i="38" s="1"/>
  <c r="AB33" i="38" s="1"/>
  <c r="AX21" i="38"/>
  <c r="S21" i="38" s="1"/>
  <c r="AC21" i="38" s="1"/>
  <c r="AB22" i="38" s="1"/>
  <c r="AX9" i="38"/>
  <c r="S9" i="38" s="1"/>
  <c r="AC9" i="38" s="1"/>
  <c r="AB10" i="38" s="1"/>
  <c r="AX11" i="82"/>
  <c r="S11" i="82" s="1"/>
  <c r="AC11" i="82" s="1"/>
  <c r="AB12" i="82" s="1"/>
  <c r="AX8" i="38"/>
  <c r="S8" i="38" s="1"/>
  <c r="AC8" i="38" s="1"/>
  <c r="AB9" i="38" s="1"/>
  <c r="AX9" i="82"/>
  <c r="S9" i="82" s="1"/>
  <c r="AC9" i="82" s="1"/>
  <c r="AB10" i="82" s="1"/>
  <c r="AX4" i="38"/>
  <c r="S4" i="38" s="1"/>
  <c r="AC4" i="38" s="1"/>
  <c r="AB5" i="38" s="1"/>
  <c r="AX5" i="82"/>
  <c r="S5" i="82" s="1"/>
  <c r="AC5" i="82" s="1"/>
  <c r="AB6" i="82" s="1"/>
  <c r="AS91" i="42"/>
  <c r="AX3" i="46"/>
  <c r="S3" i="46" s="1"/>
  <c r="AC3" i="46" s="1"/>
  <c r="Z87" i="45"/>
  <c r="AX82" i="86"/>
  <c r="S82" i="86" s="1"/>
  <c r="AC82" i="86" s="1"/>
  <c r="AB83" i="86" s="1"/>
  <c r="AX46" i="86"/>
  <c r="S46" i="86" s="1"/>
  <c r="AC46" i="86" s="1"/>
  <c r="AB47" i="86" s="1"/>
  <c r="AX10" i="86"/>
  <c r="S10" i="86" s="1"/>
  <c r="AC10" i="86" s="1"/>
  <c r="AB11" i="86" s="1"/>
  <c r="AX87" i="26"/>
  <c r="S87" i="26" s="1"/>
  <c r="AC87" i="26" s="1"/>
  <c r="AB88" i="26" s="1"/>
  <c r="AX52" i="26"/>
  <c r="S52" i="26" s="1"/>
  <c r="AC52" i="26" s="1"/>
  <c r="AB53" i="26" s="1"/>
  <c r="AX16" i="26"/>
  <c r="S16" i="26" s="1"/>
  <c r="AC16" i="26" s="1"/>
  <c r="AB17" i="26" s="1"/>
  <c r="AX60" i="38"/>
  <c r="S60" i="38" s="1"/>
  <c r="AC60" i="38" s="1"/>
  <c r="AB61" i="38" s="1"/>
  <c r="AX54" i="38"/>
  <c r="S54" i="38" s="1"/>
  <c r="AC54" i="38" s="1"/>
  <c r="AB55" i="38" s="1"/>
  <c r="AJ55" i="38" s="1"/>
  <c r="AX48" i="38"/>
  <c r="S48" i="38" s="1"/>
  <c r="AC48" i="38" s="1"/>
  <c r="AB49" i="38" s="1"/>
  <c r="AX41" i="38"/>
  <c r="S41" i="38" s="1"/>
  <c r="AC41" i="38" s="1"/>
  <c r="AB42" i="38" s="1"/>
  <c r="AX34" i="38"/>
  <c r="S34" i="38" s="1"/>
  <c r="AC34" i="38" s="1"/>
  <c r="AB35" i="38" s="1"/>
  <c r="AX26" i="38"/>
  <c r="S26" i="38" s="1"/>
  <c r="AC26" i="38" s="1"/>
  <c r="AB27" i="38" s="1"/>
  <c r="AX14" i="38"/>
  <c r="S14" i="38" s="1"/>
  <c r="AC14" i="38" s="1"/>
  <c r="AB15" i="38" s="1"/>
  <c r="AX3" i="38"/>
  <c r="S3" i="38" s="1"/>
  <c r="AC3" i="38" s="1"/>
  <c r="AJ3" i="38" s="1"/>
  <c r="AX63" i="82"/>
  <c r="S63" i="82" s="1"/>
  <c r="AC63" i="82" s="1"/>
  <c r="AB64" i="82" s="1"/>
  <c r="AX51" i="82"/>
  <c r="S51" i="82" s="1"/>
  <c r="AC51" i="82" s="1"/>
  <c r="AB52" i="82" s="1"/>
  <c r="AX35" i="82"/>
  <c r="S35" i="82" s="1"/>
  <c r="AC35" i="82" s="1"/>
  <c r="AB36" i="82" s="1"/>
  <c r="AX17" i="82"/>
  <c r="S17" i="82" s="1"/>
  <c r="AC17" i="82" s="1"/>
  <c r="AB18" i="82" s="1"/>
  <c r="AX15" i="46"/>
  <c r="S15" i="46" s="1"/>
  <c r="AC15" i="46" s="1"/>
  <c r="AB16" i="46" s="1"/>
  <c r="AX8" i="46"/>
  <c r="S8" i="46" s="1"/>
  <c r="AC8" i="46" s="1"/>
  <c r="AB9" i="46" s="1"/>
  <c r="AK9" i="46" s="1"/>
  <c r="AT9" i="46" s="1"/>
  <c r="Z89" i="78"/>
  <c r="AX46" i="26"/>
  <c r="S46" i="26" s="1"/>
  <c r="AC46" i="26" s="1"/>
  <c r="AB47" i="26" s="1"/>
  <c r="AX10" i="26"/>
  <c r="S10" i="26" s="1"/>
  <c r="AC10" i="26" s="1"/>
  <c r="AB11" i="26" s="1"/>
  <c r="AX47" i="38"/>
  <c r="S47" i="38" s="1"/>
  <c r="AC47" i="38" s="1"/>
  <c r="AB48" i="38" s="1"/>
  <c r="AX40" i="38"/>
  <c r="S40" i="38" s="1"/>
  <c r="AC40" i="38" s="1"/>
  <c r="AB41" i="38" s="1"/>
  <c r="AX33" i="38"/>
  <c r="S33" i="38" s="1"/>
  <c r="AC33" i="38" s="1"/>
  <c r="AB34" i="38" s="1"/>
  <c r="AJ34" i="38" s="1"/>
  <c r="AX22" i="38"/>
  <c r="S22" i="38" s="1"/>
  <c r="AC22" i="38" s="1"/>
  <c r="AB23" i="38" s="1"/>
  <c r="AX10" i="38"/>
  <c r="S10" i="38" s="1"/>
  <c r="AC10" i="38" s="1"/>
  <c r="AB11" i="38" s="1"/>
  <c r="AX33" i="82"/>
  <c r="S33" i="82" s="1"/>
  <c r="AC33" i="82" s="1"/>
  <c r="AB34" i="82" s="1"/>
  <c r="AX15" i="82"/>
  <c r="S15" i="82" s="1"/>
  <c r="AC15" i="82" s="1"/>
  <c r="AB16" i="82" s="1"/>
  <c r="AX7" i="46"/>
  <c r="S7" i="46" s="1"/>
  <c r="AC7" i="46" s="1"/>
  <c r="AB8" i="46" s="1"/>
  <c r="AU91" i="42"/>
  <c r="C11" i="42" s="1"/>
  <c r="AF89" i="78"/>
  <c r="AO89" i="78" s="1"/>
  <c r="AO91" i="78" s="1"/>
  <c r="AE89" i="78"/>
  <c r="AX89" i="78"/>
  <c r="S89" i="78" s="1"/>
  <c r="AC89" i="78" s="1"/>
  <c r="AG89" i="78"/>
  <c r="AP89" i="78" s="1"/>
  <c r="AP91" i="78" s="1"/>
  <c r="AK7" i="86"/>
  <c r="AT7" i="86" s="1"/>
  <c r="AK7" i="26"/>
  <c r="AT7" i="26" s="1"/>
  <c r="AK7" i="46"/>
  <c r="AT7" i="46" s="1"/>
  <c r="AG87" i="45"/>
  <c r="AP87" i="45" s="1"/>
  <c r="AF87" i="45"/>
  <c r="AO87" i="45" s="1"/>
  <c r="AE87" i="45"/>
  <c r="W88" i="45"/>
  <c r="AG92" i="77"/>
  <c r="AP92" i="77" s="1"/>
  <c r="AF92" i="77"/>
  <c r="AO92" i="77" s="1"/>
  <c r="AE92" i="77"/>
  <c r="W93" i="77"/>
  <c r="AK7" i="38"/>
  <c r="AT7" i="38" s="1"/>
  <c r="AK8" i="82"/>
  <c r="AT8" i="82" s="1"/>
  <c r="AJ89" i="86"/>
  <c r="AS89" i="86" s="1"/>
  <c r="AK89" i="86"/>
  <c r="AT89" i="86" s="1"/>
  <c r="AK59" i="86"/>
  <c r="AT59" i="86" s="1"/>
  <c r="AK17" i="86"/>
  <c r="AT17" i="86" s="1"/>
  <c r="AK65" i="26"/>
  <c r="AT65" i="26" s="1"/>
  <c r="AX68" i="86"/>
  <c r="S68" i="86" s="1"/>
  <c r="AC68" i="86" s="1"/>
  <c r="AB69" i="86" s="1"/>
  <c r="AX38" i="86"/>
  <c r="S38" i="86" s="1"/>
  <c r="AC38" i="86" s="1"/>
  <c r="AB39" i="86" s="1"/>
  <c r="AX78" i="86"/>
  <c r="S78" i="86" s="1"/>
  <c r="AC78" i="86" s="1"/>
  <c r="AB79" i="86" s="1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X5" i="86"/>
  <c r="S5" i="86" s="1"/>
  <c r="AC5" i="86" s="1"/>
  <c r="AB6" i="86" s="1"/>
  <c r="AJ14" i="30"/>
  <c r="AK14" i="30"/>
  <c r="AT14" i="30" s="1"/>
  <c r="AS32" i="30"/>
  <c r="AL32" i="30"/>
  <c r="AU32" i="30" s="1"/>
  <c r="AS50" i="30"/>
  <c r="AL50" i="30"/>
  <c r="AU50" i="30" s="1"/>
  <c r="AS68" i="30"/>
  <c r="AL68" i="30"/>
  <c r="AU68" i="30" s="1"/>
  <c r="AX83" i="26"/>
  <c r="S83" i="26" s="1"/>
  <c r="AC83" i="26" s="1"/>
  <c r="AB84" i="26" s="1"/>
  <c r="AX77" i="26"/>
  <c r="S77" i="26" s="1"/>
  <c r="AC77" i="26" s="1"/>
  <c r="AB78" i="26" s="1"/>
  <c r="AX71" i="26"/>
  <c r="S71" i="26" s="1"/>
  <c r="AC71" i="26" s="1"/>
  <c r="AB72" i="26" s="1"/>
  <c r="AX65" i="26"/>
  <c r="S65" i="26" s="1"/>
  <c r="AC65" i="26" s="1"/>
  <c r="AB66" i="26" s="1"/>
  <c r="AX59" i="26"/>
  <c r="S59" i="26" s="1"/>
  <c r="AC59" i="26" s="1"/>
  <c r="AB60" i="26" s="1"/>
  <c r="AX53" i="26"/>
  <c r="S53" i="26" s="1"/>
  <c r="AC53" i="26" s="1"/>
  <c r="AB54" i="26" s="1"/>
  <c r="AX47" i="26"/>
  <c r="S47" i="26" s="1"/>
  <c r="AC47" i="26" s="1"/>
  <c r="AB48" i="26" s="1"/>
  <c r="AX41" i="26"/>
  <c r="S41" i="26" s="1"/>
  <c r="AC41" i="26" s="1"/>
  <c r="AB42" i="26" s="1"/>
  <c r="AX35" i="26"/>
  <c r="S35" i="26" s="1"/>
  <c r="AC35" i="26" s="1"/>
  <c r="AB36" i="26" s="1"/>
  <c r="AX29" i="26"/>
  <c r="S29" i="26" s="1"/>
  <c r="AC29" i="26" s="1"/>
  <c r="AB30" i="26" s="1"/>
  <c r="AX23" i="26"/>
  <c r="S23" i="26" s="1"/>
  <c r="AC23" i="26" s="1"/>
  <c r="AB24" i="26" s="1"/>
  <c r="AX17" i="26"/>
  <c r="S17" i="26" s="1"/>
  <c r="AC17" i="26" s="1"/>
  <c r="AB18" i="26" s="1"/>
  <c r="AX11" i="26"/>
  <c r="S11" i="26" s="1"/>
  <c r="AC11" i="26" s="1"/>
  <c r="AB12" i="26" s="1"/>
  <c r="AX5" i="26"/>
  <c r="S5" i="26" s="1"/>
  <c r="AC5" i="26" s="1"/>
  <c r="AB6" i="26" s="1"/>
  <c r="AS81" i="30"/>
  <c r="AL81" i="30"/>
  <c r="AU81" i="30" s="1"/>
  <c r="AS54" i="30"/>
  <c r="AL54" i="30"/>
  <c r="AU54" i="30" s="1"/>
  <c r="AE86" i="74"/>
  <c r="W87" i="74"/>
  <c r="AF86" i="74"/>
  <c r="AO86" i="74" s="1"/>
  <c r="AG86" i="74"/>
  <c r="AP86" i="74" s="1"/>
  <c r="AS24" i="30"/>
  <c r="AL24" i="30"/>
  <c r="AU24" i="30" s="1"/>
  <c r="AJ84" i="38"/>
  <c r="AK84" i="38"/>
  <c r="AT84" i="38" s="1"/>
  <c r="AJ78" i="38"/>
  <c r="AK78" i="38"/>
  <c r="AT78" i="38" s="1"/>
  <c r="AJ66" i="38"/>
  <c r="AK66" i="38"/>
  <c r="AT66" i="38" s="1"/>
  <c r="AJ60" i="38"/>
  <c r="AK60" i="38"/>
  <c r="AT60" i="38" s="1"/>
  <c r="AK54" i="38"/>
  <c r="AT54" i="38" s="1"/>
  <c r="AJ48" i="38"/>
  <c r="AK48" i="38"/>
  <c r="AT48" i="38" s="1"/>
  <c r="AJ42" i="38"/>
  <c r="AK42" i="38"/>
  <c r="AT42" i="38" s="1"/>
  <c r="AJ36" i="38"/>
  <c r="AK36" i="38"/>
  <c r="AT36" i="38" s="1"/>
  <c r="AX29" i="38"/>
  <c r="S29" i="38" s="1"/>
  <c r="AC29" i="38" s="1"/>
  <c r="AB30" i="38" s="1"/>
  <c r="AX23" i="38"/>
  <c r="S23" i="38" s="1"/>
  <c r="AC23" i="38" s="1"/>
  <c r="AB24" i="38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S16" i="30"/>
  <c r="AL16" i="30"/>
  <c r="AU16" i="30" s="1"/>
  <c r="AS58" i="30"/>
  <c r="AL58" i="30"/>
  <c r="AU58" i="30" s="1"/>
  <c r="AX85" i="82"/>
  <c r="S85" i="82" s="1"/>
  <c r="AC85" i="82" s="1"/>
  <c r="AB86" i="82" s="1"/>
  <c r="AX78" i="82"/>
  <c r="S78" i="82" s="1"/>
  <c r="AC78" i="82" s="1"/>
  <c r="AB79" i="82" s="1"/>
  <c r="AX72" i="82"/>
  <c r="S72" i="82" s="1"/>
  <c r="AC72" i="82" s="1"/>
  <c r="AB73" i="82" s="1"/>
  <c r="AX66" i="82"/>
  <c r="S66" i="82" s="1"/>
  <c r="AC66" i="82" s="1"/>
  <c r="AB67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36" i="82"/>
  <c r="S36" i="82" s="1"/>
  <c r="AC36" i="82" s="1"/>
  <c r="AB37" i="82" s="1"/>
  <c r="AX30" i="82"/>
  <c r="S30" i="82" s="1"/>
  <c r="AC30" i="82" s="1"/>
  <c r="AB31" i="82" s="1"/>
  <c r="AX24" i="82"/>
  <c r="S24" i="82" s="1"/>
  <c r="AC24" i="82" s="1"/>
  <c r="AB25" i="82" s="1"/>
  <c r="AX18" i="82"/>
  <c r="S18" i="82" s="1"/>
  <c r="AC18" i="82" s="1"/>
  <c r="AB19" i="82" s="1"/>
  <c r="AX12" i="82"/>
  <c r="S12" i="82" s="1"/>
  <c r="AC12" i="82" s="1"/>
  <c r="AB13" i="82" s="1"/>
  <c r="AX6" i="82"/>
  <c r="S6" i="82" s="1"/>
  <c r="AC6" i="82" s="1"/>
  <c r="AB7" i="82" s="1"/>
  <c r="Y89" i="33"/>
  <c r="X89" i="33"/>
  <c r="Z89" i="33" s="1"/>
  <c r="AS6" i="30"/>
  <c r="AL6" i="30"/>
  <c r="AU6" i="30" s="1"/>
  <c r="AL89" i="30"/>
  <c r="AU89" i="30" s="1"/>
  <c r="AR89" i="30"/>
  <c r="AR91" i="30" s="1"/>
  <c r="X90" i="41"/>
  <c r="Y90" i="41"/>
  <c r="Z90" i="41" s="1"/>
  <c r="AS78" i="30"/>
  <c r="AL78" i="30"/>
  <c r="AU78" i="30" s="1"/>
  <c r="AK87" i="46"/>
  <c r="AT87" i="46" s="1"/>
  <c r="AJ87" i="46"/>
  <c r="AJ83" i="46"/>
  <c r="AK83" i="46"/>
  <c r="AT83" i="46" s="1"/>
  <c r="AJ77" i="46"/>
  <c r="AK77" i="46"/>
  <c r="AT77" i="46" s="1"/>
  <c r="AJ71" i="46"/>
  <c r="AK71" i="46"/>
  <c r="AT71" i="46" s="1"/>
  <c r="AJ65" i="46"/>
  <c r="AK65" i="46"/>
  <c r="AT65" i="46" s="1"/>
  <c r="AJ59" i="46"/>
  <c r="AK59" i="46"/>
  <c r="AT59" i="46" s="1"/>
  <c r="AJ53" i="46"/>
  <c r="AK53" i="46"/>
  <c r="AT53" i="46" s="1"/>
  <c r="AJ47" i="46"/>
  <c r="AK47" i="46"/>
  <c r="AT47" i="46" s="1"/>
  <c r="AJ41" i="46"/>
  <c r="AK41" i="46"/>
  <c r="AT41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K11" i="46"/>
  <c r="AT11" i="46" s="1"/>
  <c r="AS7" i="30"/>
  <c r="AL7" i="30"/>
  <c r="AU7" i="30" s="1"/>
  <c r="AS25" i="30"/>
  <c r="AL25" i="30"/>
  <c r="AU25" i="30" s="1"/>
  <c r="AS43" i="30"/>
  <c r="AL43" i="30"/>
  <c r="AU43" i="30" s="1"/>
  <c r="AS61" i="30"/>
  <c r="AL61" i="30"/>
  <c r="AU61" i="30" s="1"/>
  <c r="AS79" i="30"/>
  <c r="AL79" i="30"/>
  <c r="AU79" i="30" s="1"/>
  <c r="Y90" i="85"/>
  <c r="X90" i="85"/>
  <c r="AS8" i="30"/>
  <c r="AL8" i="30"/>
  <c r="AU8" i="30" s="1"/>
  <c r="AJ77" i="86"/>
  <c r="AK77" i="86"/>
  <c r="AT77" i="86" s="1"/>
  <c r="AJ35" i="86"/>
  <c r="AK35" i="86"/>
  <c r="AT35" i="86" s="1"/>
  <c r="AK83" i="26"/>
  <c r="AT83" i="26" s="1"/>
  <c r="AJ53" i="26"/>
  <c r="AK53" i="26"/>
  <c r="AT53" i="26" s="1"/>
  <c r="AK41" i="26"/>
  <c r="AT41" i="26" s="1"/>
  <c r="AJ35" i="26"/>
  <c r="AK35" i="26"/>
  <c r="AT35" i="26" s="1"/>
  <c r="AJ29" i="26"/>
  <c r="AK29" i="26"/>
  <c r="AT29" i="26" s="1"/>
  <c r="AJ17" i="26"/>
  <c r="AK17" i="26"/>
  <c r="AT17" i="26" s="1"/>
  <c r="AK11" i="26"/>
  <c r="AT11" i="26" s="1"/>
  <c r="AS64" i="30"/>
  <c r="AL64" i="30"/>
  <c r="AU64" i="30" s="1"/>
  <c r="AE84" i="89"/>
  <c r="AG84" i="89"/>
  <c r="AP84" i="89" s="1"/>
  <c r="AF84" i="89"/>
  <c r="AO84" i="89" s="1"/>
  <c r="W85" i="89"/>
  <c r="AG89" i="93"/>
  <c r="AP89" i="93" s="1"/>
  <c r="AF89" i="93"/>
  <c r="AO89" i="93" s="1"/>
  <c r="AE89" i="93"/>
  <c r="W90" i="93"/>
  <c r="AF89" i="38"/>
  <c r="AO89" i="38" s="1"/>
  <c r="AO91" i="38" s="1"/>
  <c r="AE89" i="38"/>
  <c r="AX89" i="38"/>
  <c r="S89" i="38" s="1"/>
  <c r="AC89" i="38" s="1"/>
  <c r="AG89" i="38"/>
  <c r="AP89" i="38" s="1"/>
  <c r="AP91" i="38" s="1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52" i="30"/>
  <c r="AL52" i="30"/>
  <c r="AU52" i="30" s="1"/>
  <c r="AJ89" i="38"/>
  <c r="AS89" i="38" s="1"/>
  <c r="AJ83" i="38"/>
  <c r="AK83" i="38"/>
  <c r="AT83" i="38" s="1"/>
  <c r="AJ77" i="38"/>
  <c r="AK71" i="38"/>
  <c r="AT71" i="38" s="1"/>
  <c r="AJ65" i="38"/>
  <c r="AK65" i="38"/>
  <c r="AT65" i="38" s="1"/>
  <c r="AJ59" i="38"/>
  <c r="AK59" i="38"/>
  <c r="AT59" i="38" s="1"/>
  <c r="AJ53" i="38"/>
  <c r="AK53" i="38"/>
  <c r="AT53" i="38" s="1"/>
  <c r="AJ47" i="38"/>
  <c r="AK47" i="38"/>
  <c r="AT47" i="38" s="1"/>
  <c r="AJ41" i="38"/>
  <c r="AK41" i="38"/>
  <c r="AT41" i="38" s="1"/>
  <c r="AJ35" i="38"/>
  <c r="AK35" i="38"/>
  <c r="AT35" i="38" s="1"/>
  <c r="AK29" i="38"/>
  <c r="AT29" i="38" s="1"/>
  <c r="AJ23" i="38"/>
  <c r="AK23" i="38"/>
  <c r="AT23" i="38" s="1"/>
  <c r="AJ17" i="38"/>
  <c r="AK17" i="38"/>
  <c r="AT17" i="38" s="1"/>
  <c r="AK11" i="38"/>
  <c r="AT11" i="38" s="1"/>
  <c r="AK5" i="38"/>
  <c r="AT5" i="38" s="1"/>
  <c r="AE89" i="37"/>
  <c r="W90" i="37"/>
  <c r="AF89" i="37"/>
  <c r="AO89" i="37" s="1"/>
  <c r="AG89" i="37"/>
  <c r="AP89" i="37" s="1"/>
  <c r="AS36" i="30"/>
  <c r="AL36" i="30"/>
  <c r="AU36" i="30" s="1"/>
  <c r="AS23" i="30"/>
  <c r="AL23" i="30"/>
  <c r="AU23" i="30" s="1"/>
  <c r="AS41" i="30"/>
  <c r="AL41" i="30"/>
  <c r="AU41" i="30" s="1"/>
  <c r="AS59" i="30"/>
  <c r="AL59" i="30"/>
  <c r="AU59" i="30" s="1"/>
  <c r="AS77" i="30"/>
  <c r="AL77" i="30"/>
  <c r="AU77" i="30" s="1"/>
  <c r="AK84" i="82"/>
  <c r="AT84" i="82" s="1"/>
  <c r="AK78" i="82"/>
  <c r="AT78" i="82" s="1"/>
  <c r="AJ78" i="82"/>
  <c r="AK72" i="82"/>
  <c r="AT72" i="82" s="1"/>
  <c r="AJ72" i="82"/>
  <c r="AK66" i="82"/>
  <c r="AT66" i="82" s="1"/>
  <c r="AJ60" i="82"/>
  <c r="AK60" i="82"/>
  <c r="AT60" i="82" s="1"/>
  <c r="AK54" i="82"/>
  <c r="AT54" i="82" s="1"/>
  <c r="AJ54" i="82"/>
  <c r="AK42" i="82"/>
  <c r="AT42" i="82" s="1"/>
  <c r="AJ42" i="82"/>
  <c r="AK36" i="82"/>
  <c r="AT36" i="82" s="1"/>
  <c r="AK30" i="82"/>
  <c r="AT30" i="82" s="1"/>
  <c r="AK24" i="82"/>
  <c r="AT24" i="82" s="1"/>
  <c r="AK18" i="82"/>
  <c r="AT18" i="82" s="1"/>
  <c r="AJ18" i="82"/>
  <c r="AK12" i="82"/>
  <c r="AT12" i="82" s="1"/>
  <c r="AK6" i="82"/>
  <c r="AT6" i="82" s="1"/>
  <c r="AJ6" i="82"/>
  <c r="AN88" i="33"/>
  <c r="AI88" i="33"/>
  <c r="AR86" i="45"/>
  <c r="X91" i="81"/>
  <c r="Y91" i="81"/>
  <c r="AJ88" i="46"/>
  <c r="AK88" i="46"/>
  <c r="AT88" i="46" s="1"/>
  <c r="AJ82" i="46"/>
  <c r="AK82" i="46"/>
  <c r="AT82" i="46" s="1"/>
  <c r="AJ76" i="46"/>
  <c r="AK76" i="46"/>
  <c r="AT76" i="46" s="1"/>
  <c r="AJ70" i="46"/>
  <c r="AK70" i="46"/>
  <c r="AT70" i="46" s="1"/>
  <c r="AJ64" i="46"/>
  <c r="AK64" i="46"/>
  <c r="AT64" i="46" s="1"/>
  <c r="AJ58" i="46"/>
  <c r="AK58" i="46"/>
  <c r="AT58" i="46" s="1"/>
  <c r="AJ52" i="46"/>
  <c r="AK52" i="46"/>
  <c r="AT52" i="46" s="1"/>
  <c r="AJ46" i="46"/>
  <c r="AK46" i="46"/>
  <c r="AT46" i="46" s="1"/>
  <c r="AJ40" i="46"/>
  <c r="AK40" i="46"/>
  <c r="AT40" i="46" s="1"/>
  <c r="AJ34" i="46"/>
  <c r="AK34" i="46"/>
  <c r="AT34" i="46" s="1"/>
  <c r="AJ28" i="46"/>
  <c r="AK28" i="46"/>
  <c r="AT28" i="46" s="1"/>
  <c r="AJ22" i="46"/>
  <c r="AK22" i="46"/>
  <c r="AT22" i="46" s="1"/>
  <c r="AJ16" i="46"/>
  <c r="AK16" i="46"/>
  <c r="AT16" i="46" s="1"/>
  <c r="AK10" i="46"/>
  <c r="AT10" i="46" s="1"/>
  <c r="AK5" i="46"/>
  <c r="AT5" i="46" s="1"/>
  <c r="AI89" i="85"/>
  <c r="AN89" i="85"/>
  <c r="AS82" i="30"/>
  <c r="AL82" i="30"/>
  <c r="AU82" i="30" s="1"/>
  <c r="AJ83" i="86"/>
  <c r="AK83" i="86"/>
  <c r="AT83" i="86" s="1"/>
  <c r="AJ53" i="86"/>
  <c r="AK53" i="86"/>
  <c r="AT53" i="86" s="1"/>
  <c r="AJ11" i="86"/>
  <c r="AK11" i="86"/>
  <c r="AT11" i="86" s="1"/>
  <c r="AK88" i="26"/>
  <c r="AT88" i="26" s="1"/>
  <c r="AJ59" i="26"/>
  <c r="AK59" i="26"/>
  <c r="AT59" i="26" s="1"/>
  <c r="AK47" i="26"/>
  <c r="AT47" i="26" s="1"/>
  <c r="AJ23" i="26"/>
  <c r="AK23" i="26"/>
  <c r="AT23" i="26" s="1"/>
  <c r="AH89" i="78"/>
  <c r="AQ89" i="78" s="1"/>
  <c r="AQ91" i="78" s="1"/>
  <c r="AZ3" i="78"/>
  <c r="AX5" i="78" s="1"/>
  <c r="S5" i="78" s="1"/>
  <c r="AC5" i="78" s="1"/>
  <c r="AB6" i="78" s="1"/>
  <c r="AX68" i="78"/>
  <c r="S68" i="78" s="1"/>
  <c r="AC68" i="78" s="1"/>
  <c r="AB69" i="78" s="1"/>
  <c r="AX84" i="86"/>
  <c r="S84" i="86" s="1"/>
  <c r="AC84" i="86" s="1"/>
  <c r="AB85" i="86" s="1"/>
  <c r="AX81" i="86"/>
  <c r="S81" i="86" s="1"/>
  <c r="AC81" i="86" s="1"/>
  <c r="AB82" i="86" s="1"/>
  <c r="AX75" i="86"/>
  <c r="S75" i="86" s="1"/>
  <c r="AC75" i="86" s="1"/>
  <c r="AB76" i="86" s="1"/>
  <c r="AX69" i="86"/>
  <c r="S69" i="86" s="1"/>
  <c r="AC69" i="86" s="1"/>
  <c r="AB70" i="86" s="1"/>
  <c r="AX63" i="86"/>
  <c r="S63" i="86" s="1"/>
  <c r="AC63" i="86" s="1"/>
  <c r="AB64" i="86" s="1"/>
  <c r="AX57" i="86"/>
  <c r="S57" i="86" s="1"/>
  <c r="AC57" i="86" s="1"/>
  <c r="AB58" i="86" s="1"/>
  <c r="AX51" i="86"/>
  <c r="S51" i="86" s="1"/>
  <c r="AC51" i="86" s="1"/>
  <c r="AB52" i="86" s="1"/>
  <c r="AX45" i="86"/>
  <c r="S45" i="86" s="1"/>
  <c r="AC45" i="86" s="1"/>
  <c r="AB46" i="86" s="1"/>
  <c r="AX39" i="86"/>
  <c r="S39" i="86" s="1"/>
  <c r="AC39" i="86" s="1"/>
  <c r="AB40" i="86" s="1"/>
  <c r="AX33" i="86"/>
  <c r="S33" i="86" s="1"/>
  <c r="AC33" i="86" s="1"/>
  <c r="AB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9" i="86"/>
  <c r="S9" i="86" s="1"/>
  <c r="AC9" i="86" s="1"/>
  <c r="AB10" i="86" s="1"/>
  <c r="AX4" i="86"/>
  <c r="S4" i="86" s="1"/>
  <c r="AC4" i="86" s="1"/>
  <c r="AB5" i="86" s="1"/>
  <c r="Y87" i="29"/>
  <c r="X87" i="29"/>
  <c r="AS20" i="30"/>
  <c r="AL20" i="30"/>
  <c r="AU20" i="30" s="1"/>
  <c r="AS38" i="30"/>
  <c r="AL38" i="30"/>
  <c r="AU38" i="30" s="1"/>
  <c r="AS56" i="30"/>
  <c r="AL56" i="30"/>
  <c r="AU56" i="30" s="1"/>
  <c r="AS74" i="30"/>
  <c r="AL74" i="30"/>
  <c r="AU74" i="30" s="1"/>
  <c r="AX86" i="26"/>
  <c r="S86" i="26" s="1"/>
  <c r="AC86" i="26" s="1"/>
  <c r="AB87" i="26" s="1"/>
  <c r="AX81" i="26"/>
  <c r="S81" i="26" s="1"/>
  <c r="AC81" i="26" s="1"/>
  <c r="AB82" i="26" s="1"/>
  <c r="AX75" i="26"/>
  <c r="S75" i="26" s="1"/>
  <c r="AC75" i="26" s="1"/>
  <c r="AB76" i="26" s="1"/>
  <c r="AX69" i="26"/>
  <c r="S69" i="26" s="1"/>
  <c r="AC69" i="26" s="1"/>
  <c r="AB70" i="26" s="1"/>
  <c r="AX63" i="26"/>
  <c r="S63" i="26" s="1"/>
  <c r="AC63" i="26" s="1"/>
  <c r="AB64" i="26" s="1"/>
  <c r="AX57" i="26"/>
  <c r="S57" i="26" s="1"/>
  <c r="AC57" i="26" s="1"/>
  <c r="AB58" i="26" s="1"/>
  <c r="AX51" i="26"/>
  <c r="S51" i="26" s="1"/>
  <c r="AC51" i="26" s="1"/>
  <c r="AB52" i="26" s="1"/>
  <c r="AX45" i="26"/>
  <c r="S45" i="26" s="1"/>
  <c r="AC45" i="26" s="1"/>
  <c r="AB46" i="26" s="1"/>
  <c r="AX39" i="26"/>
  <c r="S39" i="26" s="1"/>
  <c r="AC39" i="26" s="1"/>
  <c r="AB40" i="26" s="1"/>
  <c r="AX33" i="26"/>
  <c r="S33" i="26" s="1"/>
  <c r="AC33" i="26" s="1"/>
  <c r="AB34" i="26" s="1"/>
  <c r="AX27" i="26"/>
  <c r="S27" i="26" s="1"/>
  <c r="AC27" i="26" s="1"/>
  <c r="AB28" i="26" s="1"/>
  <c r="AX21" i="26"/>
  <c r="S21" i="26" s="1"/>
  <c r="AC21" i="26" s="1"/>
  <c r="AB22" i="26" s="1"/>
  <c r="AX15" i="26"/>
  <c r="S15" i="26" s="1"/>
  <c r="AC15" i="26" s="1"/>
  <c r="AB16" i="26" s="1"/>
  <c r="AX9" i="26"/>
  <c r="S9" i="26" s="1"/>
  <c r="AC9" i="26" s="1"/>
  <c r="AB10" i="26" s="1"/>
  <c r="AX4" i="26"/>
  <c r="S4" i="26" s="1"/>
  <c r="AC4" i="26" s="1"/>
  <c r="AB5" i="26" s="1"/>
  <c r="AS10" i="30"/>
  <c r="AL10" i="30"/>
  <c r="AU10" i="30" s="1"/>
  <c r="AS3" i="30"/>
  <c r="AL3" i="30"/>
  <c r="AU3" i="30" s="1"/>
  <c r="AS48" i="30"/>
  <c r="AL48" i="30"/>
  <c r="AU48" i="30" s="1"/>
  <c r="AJ82" i="38"/>
  <c r="AK82" i="38"/>
  <c r="AT82" i="38" s="1"/>
  <c r="AK76" i="38"/>
  <c r="AT76" i="38" s="1"/>
  <c r="AJ70" i="38"/>
  <c r="AK70" i="38"/>
  <c r="AT70" i="38" s="1"/>
  <c r="AJ64" i="38"/>
  <c r="AK64" i="38"/>
  <c r="AT64" i="38" s="1"/>
  <c r="AJ58" i="38"/>
  <c r="AK58" i="38"/>
  <c r="AT58" i="38" s="1"/>
  <c r="AJ52" i="38"/>
  <c r="AK52" i="38"/>
  <c r="AT52" i="38" s="1"/>
  <c r="AJ46" i="38"/>
  <c r="AK46" i="38"/>
  <c r="AT46" i="38" s="1"/>
  <c r="AJ40" i="38"/>
  <c r="AK40" i="38"/>
  <c r="AT40" i="38" s="1"/>
  <c r="AJ28" i="38"/>
  <c r="AK28" i="38"/>
  <c r="AT28" i="38" s="1"/>
  <c r="AJ22" i="38"/>
  <c r="AK22" i="38"/>
  <c r="AT22" i="38" s="1"/>
  <c r="AJ16" i="38"/>
  <c r="AK16" i="38"/>
  <c r="AT16" i="38" s="1"/>
  <c r="AJ10" i="38"/>
  <c r="AK10" i="38"/>
  <c r="AT10" i="38" s="1"/>
  <c r="AS22" i="30"/>
  <c r="AL22" i="30"/>
  <c r="AU22" i="30" s="1"/>
  <c r="AS76" i="30"/>
  <c r="AL76" i="30"/>
  <c r="AU76" i="30" s="1"/>
  <c r="AG89" i="46"/>
  <c r="AP89" i="46" s="1"/>
  <c r="AP91" i="46" s="1"/>
  <c r="AF89" i="46"/>
  <c r="AO89" i="46" s="1"/>
  <c r="AO91" i="46" s="1"/>
  <c r="AE89" i="46"/>
  <c r="AX89" i="46"/>
  <c r="S89" i="46" s="1"/>
  <c r="AC89" i="46" s="1"/>
  <c r="AJ89" i="46" s="1"/>
  <c r="AS89" i="46" s="1"/>
  <c r="AK87" i="82"/>
  <c r="AT87" i="82" s="1"/>
  <c r="AJ83" i="82"/>
  <c r="AK83" i="82"/>
  <c r="AT83" i="82" s="1"/>
  <c r="AJ77" i="82"/>
  <c r="AK77" i="82"/>
  <c r="AT77" i="82" s="1"/>
  <c r="AJ65" i="82"/>
  <c r="AK65" i="82"/>
  <c r="AT65" i="82" s="1"/>
  <c r="AJ59" i="82"/>
  <c r="AK59" i="82"/>
  <c r="AT59" i="82" s="1"/>
  <c r="AK47" i="82"/>
  <c r="AT47" i="82" s="1"/>
  <c r="AX40" i="82"/>
  <c r="S40" i="82" s="1"/>
  <c r="AC40" i="82" s="1"/>
  <c r="AB41" i="82" s="1"/>
  <c r="AX34" i="82"/>
  <c r="S34" i="82" s="1"/>
  <c r="AC34" i="82" s="1"/>
  <c r="AB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10" i="82"/>
  <c r="S10" i="82" s="1"/>
  <c r="AC10" i="82" s="1"/>
  <c r="AB11" i="82" s="1"/>
  <c r="AX4" i="82"/>
  <c r="S4" i="82" s="1"/>
  <c r="AC4" i="82" s="1"/>
  <c r="AB5" i="82" s="1"/>
  <c r="AS42" i="30"/>
  <c r="AL42" i="30"/>
  <c r="AU42" i="30" s="1"/>
  <c r="AI89" i="41"/>
  <c r="AN89" i="41"/>
  <c r="AJ85" i="46"/>
  <c r="AK85" i="46"/>
  <c r="AT85" i="46" s="1"/>
  <c r="AK81" i="46"/>
  <c r="AT81" i="46" s="1"/>
  <c r="AJ81" i="46"/>
  <c r="AK75" i="46"/>
  <c r="AT75" i="46" s="1"/>
  <c r="AJ75" i="46"/>
  <c r="AK69" i="46"/>
  <c r="AT69" i="46" s="1"/>
  <c r="AJ69" i="46"/>
  <c r="AK63" i="46"/>
  <c r="AT63" i="46" s="1"/>
  <c r="AJ63" i="46"/>
  <c r="AK57" i="46"/>
  <c r="AT57" i="46" s="1"/>
  <c r="AJ57" i="46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9" i="46"/>
  <c r="AB4" i="46"/>
  <c r="AJ3" i="46"/>
  <c r="AR85" i="74"/>
  <c r="AJ13" i="30"/>
  <c r="AS31" i="30"/>
  <c r="AL31" i="30"/>
  <c r="AU31" i="30" s="1"/>
  <c r="AS49" i="30"/>
  <c r="AL49" i="30"/>
  <c r="AU49" i="30" s="1"/>
  <c r="AS67" i="30"/>
  <c r="AL67" i="30"/>
  <c r="AU67" i="30" s="1"/>
  <c r="AJ71" i="86"/>
  <c r="AK71" i="86"/>
  <c r="AT71" i="86" s="1"/>
  <c r="AJ41" i="86"/>
  <c r="AK41" i="86"/>
  <c r="AT41" i="86" s="1"/>
  <c r="AX80" i="86"/>
  <c r="S80" i="86" s="1"/>
  <c r="AC80" i="86" s="1"/>
  <c r="AB81" i="86" s="1"/>
  <c r="AX50" i="86"/>
  <c r="S50" i="86" s="1"/>
  <c r="AC50" i="86" s="1"/>
  <c r="AB51" i="86" s="1"/>
  <c r="AX26" i="86"/>
  <c r="S26" i="86" s="1"/>
  <c r="AC26" i="86" s="1"/>
  <c r="AB27" i="86" s="1"/>
  <c r="AX20" i="86"/>
  <c r="S20" i="86" s="1"/>
  <c r="AC20" i="86" s="1"/>
  <c r="AB21" i="86" s="1"/>
  <c r="AX8" i="86"/>
  <c r="S8" i="86" s="1"/>
  <c r="AC8" i="86" s="1"/>
  <c r="AB9" i="86" s="1"/>
  <c r="AX3" i="86"/>
  <c r="S3" i="86" s="1"/>
  <c r="AC3" i="86" s="1"/>
  <c r="AF88" i="34"/>
  <c r="AO88" i="34" s="1"/>
  <c r="AE88" i="34"/>
  <c r="W89" i="34"/>
  <c r="AG88" i="34"/>
  <c r="AP88" i="34" s="1"/>
  <c r="AN86" i="29"/>
  <c r="AI86" i="29"/>
  <c r="AX84" i="26"/>
  <c r="S84" i="26" s="1"/>
  <c r="AC84" i="26" s="1"/>
  <c r="AB85" i="26" s="1"/>
  <c r="AX80" i="26"/>
  <c r="S80" i="26" s="1"/>
  <c r="AC80" i="26" s="1"/>
  <c r="AB81" i="26" s="1"/>
  <c r="AX74" i="26"/>
  <c r="S74" i="26" s="1"/>
  <c r="AC74" i="26" s="1"/>
  <c r="AB75" i="26" s="1"/>
  <c r="AX68" i="26"/>
  <c r="S68" i="26" s="1"/>
  <c r="AC68" i="26" s="1"/>
  <c r="AB69" i="26" s="1"/>
  <c r="AX62" i="26"/>
  <c r="S62" i="26" s="1"/>
  <c r="AC62" i="26" s="1"/>
  <c r="AB63" i="26" s="1"/>
  <c r="AX56" i="26"/>
  <c r="S56" i="26" s="1"/>
  <c r="AC56" i="26" s="1"/>
  <c r="AB57" i="26" s="1"/>
  <c r="AX50" i="26"/>
  <c r="S50" i="26" s="1"/>
  <c r="AC50" i="26" s="1"/>
  <c r="AB51" i="26" s="1"/>
  <c r="AX44" i="26"/>
  <c r="S44" i="26" s="1"/>
  <c r="AC44" i="26" s="1"/>
  <c r="AB45" i="26" s="1"/>
  <c r="AX38" i="26"/>
  <c r="S38" i="26" s="1"/>
  <c r="AC38" i="26" s="1"/>
  <c r="AB39" i="26" s="1"/>
  <c r="AX32" i="26"/>
  <c r="S32" i="26" s="1"/>
  <c r="AC32" i="26" s="1"/>
  <c r="AB33" i="26" s="1"/>
  <c r="AX26" i="26"/>
  <c r="S26" i="26" s="1"/>
  <c r="AC26" i="26" s="1"/>
  <c r="AB27" i="26" s="1"/>
  <c r="AX20" i="26"/>
  <c r="S20" i="26" s="1"/>
  <c r="AC20" i="26" s="1"/>
  <c r="AB21" i="26" s="1"/>
  <c r="AX14" i="26"/>
  <c r="S14" i="26" s="1"/>
  <c r="AC14" i="26" s="1"/>
  <c r="AB15" i="26" s="1"/>
  <c r="AX8" i="26"/>
  <c r="S8" i="26" s="1"/>
  <c r="AC8" i="26" s="1"/>
  <c r="AB9" i="26" s="1"/>
  <c r="AX3" i="26"/>
  <c r="S3" i="26" s="1"/>
  <c r="AC3" i="26" s="1"/>
  <c r="AS34" i="30"/>
  <c r="AL34" i="30"/>
  <c r="AU34" i="30" s="1"/>
  <c r="AJ4" i="30"/>
  <c r="AK4" i="30"/>
  <c r="AT4" i="30" s="1"/>
  <c r="AT91" i="30" s="1"/>
  <c r="AS21" i="30"/>
  <c r="AL21" i="30"/>
  <c r="AU21" i="30" s="1"/>
  <c r="AS39" i="30"/>
  <c r="AL39" i="30"/>
  <c r="AU39" i="30" s="1"/>
  <c r="AS57" i="30"/>
  <c r="AL57" i="30"/>
  <c r="AU57" i="30" s="1"/>
  <c r="AS75" i="30"/>
  <c r="AL75" i="30"/>
  <c r="AU75" i="30" s="1"/>
  <c r="AS70" i="30"/>
  <c r="AL70" i="30"/>
  <c r="AU70" i="30" s="1"/>
  <c r="AJ87" i="38"/>
  <c r="AK87" i="38"/>
  <c r="AT87" i="38" s="1"/>
  <c r="AJ81" i="38"/>
  <c r="AK81" i="38"/>
  <c r="AT81" i="38" s="1"/>
  <c r="AJ75" i="38"/>
  <c r="AK75" i="38"/>
  <c r="AT75" i="38" s="1"/>
  <c r="AJ69" i="38"/>
  <c r="AK69" i="38"/>
  <c r="AT69" i="38" s="1"/>
  <c r="AJ63" i="38"/>
  <c r="AK63" i="38"/>
  <c r="AT63" i="38" s="1"/>
  <c r="AJ57" i="38"/>
  <c r="AK57" i="38"/>
  <c r="AT57" i="38" s="1"/>
  <c r="AJ51" i="38"/>
  <c r="AK51" i="38"/>
  <c r="AT51" i="38" s="1"/>
  <c r="AJ45" i="38"/>
  <c r="AK45" i="38"/>
  <c r="AT45" i="38" s="1"/>
  <c r="AJ39" i="38"/>
  <c r="AK39" i="38"/>
  <c r="AT39" i="38" s="1"/>
  <c r="AJ27" i="38"/>
  <c r="AK27" i="38"/>
  <c r="AT27" i="38" s="1"/>
  <c r="AJ21" i="38"/>
  <c r="AK21" i="38"/>
  <c r="AT21" i="38" s="1"/>
  <c r="AJ15" i="38"/>
  <c r="AK15" i="38"/>
  <c r="AT15" i="38" s="1"/>
  <c r="AJ9" i="38"/>
  <c r="AK9" i="38"/>
  <c r="AT9" i="38" s="1"/>
  <c r="AS66" i="30"/>
  <c r="AL66" i="30"/>
  <c r="AU66" i="30" s="1"/>
  <c r="AS11" i="30"/>
  <c r="AL11" i="30"/>
  <c r="AU11" i="30" s="1"/>
  <c r="AS29" i="30"/>
  <c r="AL29" i="30"/>
  <c r="AU29" i="30" s="1"/>
  <c r="AS47" i="30"/>
  <c r="AL47" i="30"/>
  <c r="AU47" i="30" s="1"/>
  <c r="AS65" i="30"/>
  <c r="AL65" i="30"/>
  <c r="AU65" i="30" s="1"/>
  <c r="AS83" i="30"/>
  <c r="AL83" i="30"/>
  <c r="AU83" i="30" s="1"/>
  <c r="AJ89" i="82"/>
  <c r="AS89" i="82" s="1"/>
  <c r="AK89" i="82"/>
  <c r="AT89" i="82" s="1"/>
  <c r="AJ82" i="82"/>
  <c r="AK82" i="82"/>
  <c r="AT82" i="82" s="1"/>
  <c r="AK76" i="82"/>
  <c r="AT76" i="82" s="1"/>
  <c r="AJ76" i="82"/>
  <c r="AK70" i="82"/>
  <c r="AT70" i="82" s="1"/>
  <c r="AJ64" i="82"/>
  <c r="AK64" i="82"/>
  <c r="AT64" i="82" s="1"/>
  <c r="AK58" i="82"/>
  <c r="AT58" i="82" s="1"/>
  <c r="AJ58" i="82"/>
  <c r="AK52" i="82"/>
  <c r="AT52" i="82" s="1"/>
  <c r="AJ46" i="82"/>
  <c r="AK46" i="82"/>
  <c r="AT46" i="82" s="1"/>
  <c r="AK40" i="82"/>
  <c r="AT40" i="82" s="1"/>
  <c r="AK34" i="82"/>
  <c r="AT34" i="82" s="1"/>
  <c r="AK28" i="82"/>
  <c r="AT28" i="82" s="1"/>
  <c r="AK22" i="82"/>
  <c r="AT22" i="82" s="1"/>
  <c r="AJ22" i="82"/>
  <c r="AJ16" i="82"/>
  <c r="AK16" i="82"/>
  <c r="AT16" i="82" s="1"/>
  <c r="AK10" i="82"/>
  <c r="AT10" i="82" s="1"/>
  <c r="AI90" i="81"/>
  <c r="AN90" i="81"/>
  <c r="AI89" i="86"/>
  <c r="AN89" i="86"/>
  <c r="AN91" i="86" s="1"/>
  <c r="AJ86" i="46"/>
  <c r="AK86" i="46"/>
  <c r="AT86" i="46" s="1"/>
  <c r="AJ80" i="46"/>
  <c r="AK80" i="46"/>
  <c r="AT80" i="46" s="1"/>
  <c r="AJ74" i="46"/>
  <c r="AK74" i="46"/>
  <c r="AT74" i="46" s="1"/>
  <c r="AJ68" i="46"/>
  <c r="AK68" i="46"/>
  <c r="AT68" i="46" s="1"/>
  <c r="AJ62" i="46"/>
  <c r="AK62" i="46"/>
  <c r="AT62" i="46" s="1"/>
  <c r="AJ56" i="46"/>
  <c r="AK56" i="46"/>
  <c r="AT56" i="46" s="1"/>
  <c r="AJ50" i="46"/>
  <c r="AK50" i="46"/>
  <c r="AT50" i="46" s="1"/>
  <c r="AJ44" i="46"/>
  <c r="AK44" i="46"/>
  <c r="AT44" i="46" s="1"/>
  <c r="AJ38" i="46"/>
  <c r="AK38" i="46"/>
  <c r="AT38" i="46" s="1"/>
  <c r="AJ32" i="46"/>
  <c r="AK32" i="46"/>
  <c r="AT32" i="46" s="1"/>
  <c r="AJ26" i="46"/>
  <c r="AK26" i="46"/>
  <c r="AT26" i="46" s="1"/>
  <c r="AJ20" i="46"/>
  <c r="AK20" i="46"/>
  <c r="AT20" i="46" s="1"/>
  <c r="AJ14" i="46"/>
  <c r="AK14" i="46"/>
  <c r="AT14" i="46" s="1"/>
  <c r="AK8" i="46"/>
  <c r="AT8" i="46" s="1"/>
  <c r="AS86" i="30"/>
  <c r="AL86" i="30"/>
  <c r="AU86" i="30" s="1"/>
  <c r="AS12" i="30"/>
  <c r="AL12" i="30"/>
  <c r="AU12" i="30" s="1"/>
  <c r="AJ65" i="86"/>
  <c r="AK65" i="86"/>
  <c r="AT65" i="86" s="1"/>
  <c r="AJ71" i="26"/>
  <c r="AK71" i="26"/>
  <c r="AT71" i="26" s="1"/>
  <c r="AX86" i="86"/>
  <c r="S86" i="86" s="1"/>
  <c r="AC86" i="86" s="1"/>
  <c r="AB87" i="86" s="1"/>
  <c r="AX74" i="86"/>
  <c r="S74" i="86" s="1"/>
  <c r="AC74" i="86" s="1"/>
  <c r="AB75" i="86" s="1"/>
  <c r="AX56" i="86"/>
  <c r="S56" i="86" s="1"/>
  <c r="AC56" i="86" s="1"/>
  <c r="AB57" i="86" s="1"/>
  <c r="AX32" i="86"/>
  <c r="S32" i="86" s="1"/>
  <c r="AC32" i="86" s="1"/>
  <c r="AB33" i="86" s="1"/>
  <c r="AX14" i="86"/>
  <c r="S14" i="86" s="1"/>
  <c r="AC14" i="86" s="1"/>
  <c r="AB15" i="86" s="1"/>
  <c r="AH87" i="45"/>
  <c r="AQ87" i="45" s="1"/>
  <c r="AX87" i="86"/>
  <c r="S87" i="86" s="1"/>
  <c r="AC87" i="86" s="1"/>
  <c r="AB88" i="86" s="1"/>
  <c r="AX79" i="86"/>
  <c r="S79" i="86" s="1"/>
  <c r="AC79" i="86" s="1"/>
  <c r="AB80" i="86" s="1"/>
  <c r="AX73" i="86"/>
  <c r="S73" i="86" s="1"/>
  <c r="AC73" i="86" s="1"/>
  <c r="AB74" i="86" s="1"/>
  <c r="AX67" i="86"/>
  <c r="S67" i="86" s="1"/>
  <c r="AC67" i="86" s="1"/>
  <c r="AB68" i="86" s="1"/>
  <c r="AX61" i="86"/>
  <c r="S61" i="86" s="1"/>
  <c r="AC61" i="86" s="1"/>
  <c r="AB62" i="86" s="1"/>
  <c r="AX55" i="86"/>
  <c r="S55" i="86" s="1"/>
  <c r="AC55" i="86" s="1"/>
  <c r="AB56" i="86" s="1"/>
  <c r="AX49" i="86"/>
  <c r="S49" i="86" s="1"/>
  <c r="AC49" i="86" s="1"/>
  <c r="AB50" i="86" s="1"/>
  <c r="AX43" i="86"/>
  <c r="S43" i="86" s="1"/>
  <c r="AC43" i="86" s="1"/>
  <c r="AB44" i="86" s="1"/>
  <c r="AX37" i="86"/>
  <c r="S37" i="86" s="1"/>
  <c r="AC37" i="86" s="1"/>
  <c r="AB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G90" i="73"/>
  <c r="AP90" i="73" s="1"/>
  <c r="AF90" i="73"/>
  <c r="AO90" i="73" s="1"/>
  <c r="AE90" i="73"/>
  <c r="W91" i="73"/>
  <c r="AS26" i="30"/>
  <c r="AL26" i="30"/>
  <c r="AU26" i="30" s="1"/>
  <c r="AS44" i="30"/>
  <c r="AL44" i="30"/>
  <c r="AU44" i="30" s="1"/>
  <c r="AS62" i="30"/>
  <c r="AL62" i="30"/>
  <c r="AU62" i="30" s="1"/>
  <c r="AS80" i="30"/>
  <c r="AL80" i="30"/>
  <c r="AU80" i="30" s="1"/>
  <c r="AX85" i="26"/>
  <c r="S85" i="26" s="1"/>
  <c r="AC85" i="26" s="1"/>
  <c r="AB86" i="26" s="1"/>
  <c r="AX79" i="26"/>
  <c r="S79" i="26" s="1"/>
  <c r="AC79" i="26" s="1"/>
  <c r="AB80" i="26" s="1"/>
  <c r="AX73" i="26"/>
  <c r="S73" i="26" s="1"/>
  <c r="AC73" i="26" s="1"/>
  <c r="AB74" i="26" s="1"/>
  <c r="AX67" i="26"/>
  <c r="S67" i="26" s="1"/>
  <c r="AC67" i="26" s="1"/>
  <c r="AB68" i="26" s="1"/>
  <c r="AX61" i="26"/>
  <c r="S61" i="26" s="1"/>
  <c r="AC61" i="26" s="1"/>
  <c r="AB62" i="26" s="1"/>
  <c r="AX55" i="26"/>
  <c r="S55" i="26" s="1"/>
  <c r="AC55" i="26" s="1"/>
  <c r="AB56" i="26" s="1"/>
  <c r="AX49" i="26"/>
  <c r="S49" i="26" s="1"/>
  <c r="AC49" i="26" s="1"/>
  <c r="AB50" i="26" s="1"/>
  <c r="AX43" i="26"/>
  <c r="S43" i="26" s="1"/>
  <c r="AC43" i="26" s="1"/>
  <c r="AB44" i="26" s="1"/>
  <c r="AX37" i="26"/>
  <c r="S37" i="26" s="1"/>
  <c r="AC37" i="26" s="1"/>
  <c r="AB38" i="26" s="1"/>
  <c r="AX31" i="26"/>
  <c r="S31" i="26" s="1"/>
  <c r="AC31" i="26" s="1"/>
  <c r="AB32" i="26" s="1"/>
  <c r="AX25" i="26"/>
  <c r="S25" i="26" s="1"/>
  <c r="AC25" i="26" s="1"/>
  <c r="AB26" i="26" s="1"/>
  <c r="AX19" i="26"/>
  <c r="S19" i="26" s="1"/>
  <c r="AC19" i="26" s="1"/>
  <c r="AB20" i="26" s="1"/>
  <c r="AX13" i="26"/>
  <c r="S13" i="26" s="1"/>
  <c r="AC13" i="26" s="1"/>
  <c r="AB14" i="26" s="1"/>
  <c r="AX7" i="26"/>
  <c r="S7" i="26" s="1"/>
  <c r="AC7" i="26" s="1"/>
  <c r="AB8" i="26" s="1"/>
  <c r="AS18" i="30"/>
  <c r="AL18" i="30"/>
  <c r="AU18" i="30" s="1"/>
  <c r="AH86" i="74"/>
  <c r="AQ86" i="74" s="1"/>
  <c r="AS9" i="30"/>
  <c r="AL9" i="30"/>
  <c r="AU9" i="30" s="1"/>
  <c r="AS84" i="30"/>
  <c r="AL84" i="30"/>
  <c r="AU84" i="30" s="1"/>
  <c r="AK85" i="38"/>
  <c r="AT85" i="38" s="1"/>
  <c r="AJ80" i="38"/>
  <c r="AK80" i="38"/>
  <c r="AT80" i="38" s="1"/>
  <c r="AJ74" i="38"/>
  <c r="AK74" i="38"/>
  <c r="AT74" i="38" s="1"/>
  <c r="AJ68" i="38"/>
  <c r="AK68" i="38"/>
  <c r="AT68" i="38" s="1"/>
  <c r="AJ62" i="38"/>
  <c r="AK62" i="38"/>
  <c r="AT62" i="38" s="1"/>
  <c r="AJ56" i="38"/>
  <c r="AK56" i="38"/>
  <c r="AT56" i="38" s="1"/>
  <c r="AX43" i="38"/>
  <c r="S43" i="38" s="1"/>
  <c r="AC43" i="38" s="1"/>
  <c r="AB44" i="38" s="1"/>
  <c r="AX37" i="38"/>
  <c r="S37" i="38" s="1"/>
  <c r="AC37" i="38" s="1"/>
  <c r="AB38" i="38" s="1"/>
  <c r="AX31" i="38"/>
  <c r="S31" i="38" s="1"/>
  <c r="AC31" i="38" s="1"/>
  <c r="AB32" i="38" s="1"/>
  <c r="AX25" i="38"/>
  <c r="S25" i="38" s="1"/>
  <c r="AC25" i="38" s="1"/>
  <c r="AB26" i="38" s="1"/>
  <c r="AX19" i="38"/>
  <c r="S19" i="38" s="1"/>
  <c r="AC19" i="38" s="1"/>
  <c r="AB20" i="38" s="1"/>
  <c r="AX13" i="38"/>
  <c r="S13" i="38" s="1"/>
  <c r="AC13" i="38" s="1"/>
  <c r="AB14" i="38" s="1"/>
  <c r="AX7" i="38"/>
  <c r="S7" i="38" s="1"/>
  <c r="AC7" i="38" s="1"/>
  <c r="AB8" i="38" s="1"/>
  <c r="AS40" i="30"/>
  <c r="AL40" i="30"/>
  <c r="AU40" i="30" s="1"/>
  <c r="AS85" i="30"/>
  <c r="AL85" i="30"/>
  <c r="AU85" i="30" s="1"/>
  <c r="AS88" i="30"/>
  <c r="AL88" i="30"/>
  <c r="AU88" i="30" s="1"/>
  <c r="AX84" i="82"/>
  <c r="S84" i="82" s="1"/>
  <c r="AC84" i="82" s="1"/>
  <c r="AB85" i="82" s="1"/>
  <c r="AX80" i="82"/>
  <c r="S80" i="82" s="1"/>
  <c r="AC80" i="82" s="1"/>
  <c r="AB81" i="82" s="1"/>
  <c r="AX74" i="82"/>
  <c r="S74" i="82" s="1"/>
  <c r="AC74" i="82" s="1"/>
  <c r="AB75" i="82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X44" i="82"/>
  <c r="S44" i="82" s="1"/>
  <c r="AC44" i="82" s="1"/>
  <c r="AB45" i="82" s="1"/>
  <c r="AX38" i="82"/>
  <c r="S38" i="82" s="1"/>
  <c r="AC38" i="82" s="1"/>
  <c r="AB39" i="82" s="1"/>
  <c r="AX32" i="82"/>
  <c r="S32" i="82" s="1"/>
  <c r="AC32" i="82" s="1"/>
  <c r="AB33" i="82" s="1"/>
  <c r="AX26" i="82"/>
  <c r="S26" i="82" s="1"/>
  <c r="AC26" i="82" s="1"/>
  <c r="AB27" i="82" s="1"/>
  <c r="AX20" i="82"/>
  <c r="S20" i="82" s="1"/>
  <c r="AC20" i="82" s="1"/>
  <c r="AB21" i="82" s="1"/>
  <c r="AX14" i="82"/>
  <c r="S14" i="82" s="1"/>
  <c r="AC14" i="82" s="1"/>
  <c r="AB15" i="82" s="1"/>
  <c r="AX8" i="82"/>
  <c r="S8" i="82" s="1"/>
  <c r="AC8" i="82" s="1"/>
  <c r="AB9" i="82" s="1"/>
  <c r="AX3" i="82"/>
  <c r="S3" i="82" s="1"/>
  <c r="AC3" i="82" s="1"/>
  <c r="AS72" i="30"/>
  <c r="AL72" i="30"/>
  <c r="AU72" i="30" s="1"/>
  <c r="AR91" i="77"/>
  <c r="AS30" i="30"/>
  <c r="AL30" i="30"/>
  <c r="AU30" i="30" s="1"/>
  <c r="AH92" i="77"/>
  <c r="AQ92" i="77" s="1"/>
  <c r="AK89" i="46"/>
  <c r="AT89" i="46" s="1"/>
  <c r="AJ79" i="46"/>
  <c r="AK79" i="46"/>
  <c r="AT79" i="46" s="1"/>
  <c r="AJ73" i="46"/>
  <c r="AK73" i="46"/>
  <c r="AT73" i="46" s="1"/>
  <c r="AJ67" i="46"/>
  <c r="AK67" i="46"/>
  <c r="AT67" i="46" s="1"/>
  <c r="AJ61" i="46"/>
  <c r="AK61" i="46"/>
  <c r="AT61" i="46" s="1"/>
  <c r="AJ55" i="46"/>
  <c r="AK55" i="46"/>
  <c r="AT55" i="46" s="1"/>
  <c r="AJ49" i="46"/>
  <c r="AK49" i="46"/>
  <c r="AT49" i="46" s="1"/>
  <c r="AJ43" i="46"/>
  <c r="AK43" i="46"/>
  <c r="AT43" i="46" s="1"/>
  <c r="AJ37" i="46"/>
  <c r="AK37" i="46"/>
  <c r="AT37" i="46" s="1"/>
  <c r="AJ31" i="46"/>
  <c r="AK31" i="46"/>
  <c r="AT31" i="46" s="1"/>
  <c r="AJ25" i="46"/>
  <c r="AK25" i="46"/>
  <c r="AT25" i="46" s="1"/>
  <c r="AJ19" i="46"/>
  <c r="AK19" i="46"/>
  <c r="AT19" i="46" s="1"/>
  <c r="AX12" i="46"/>
  <c r="S12" i="46" s="1"/>
  <c r="AC12" i="46" s="1"/>
  <c r="AB13" i="46" s="1"/>
  <c r="AS19" i="30"/>
  <c r="AL19" i="30"/>
  <c r="AU19" i="30" s="1"/>
  <c r="AS37" i="30"/>
  <c r="AL37" i="30"/>
  <c r="AU37" i="30" s="1"/>
  <c r="AS55" i="30"/>
  <c r="AL55" i="30"/>
  <c r="AU55" i="30" s="1"/>
  <c r="AS73" i="30"/>
  <c r="AL73" i="30"/>
  <c r="AU73" i="30" s="1"/>
  <c r="AN89" i="26"/>
  <c r="AN91" i="26" s="1"/>
  <c r="AI89" i="26"/>
  <c r="X90" i="25"/>
  <c r="Y90" i="25"/>
  <c r="AK47" i="86"/>
  <c r="AT47" i="86" s="1"/>
  <c r="AJ77" i="26"/>
  <c r="AK77" i="26"/>
  <c r="AT77" i="26" s="1"/>
  <c r="AX62" i="86"/>
  <c r="S62" i="86" s="1"/>
  <c r="AC62" i="86" s="1"/>
  <c r="AB63" i="86" s="1"/>
  <c r="AX44" i="86"/>
  <c r="S44" i="86" s="1"/>
  <c r="AC44" i="86" s="1"/>
  <c r="AB45" i="86" s="1"/>
  <c r="AX85" i="86"/>
  <c r="S85" i="86" s="1"/>
  <c r="AC85" i="86" s="1"/>
  <c r="AB86" i="86" s="1"/>
  <c r="AX72" i="86"/>
  <c r="S72" i="86" s="1"/>
  <c r="AC72" i="86" s="1"/>
  <c r="AB73" i="86" s="1"/>
  <c r="AX66" i="86"/>
  <c r="S66" i="86" s="1"/>
  <c r="AC66" i="86" s="1"/>
  <c r="AB67" i="86" s="1"/>
  <c r="AX60" i="86"/>
  <c r="S60" i="86" s="1"/>
  <c r="AC60" i="86" s="1"/>
  <c r="AB61" i="86" s="1"/>
  <c r="AX54" i="86"/>
  <c r="S54" i="86" s="1"/>
  <c r="AC54" i="86" s="1"/>
  <c r="AB55" i="86" s="1"/>
  <c r="AX48" i="86"/>
  <c r="S48" i="86" s="1"/>
  <c r="AC48" i="86" s="1"/>
  <c r="AB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88" i="26"/>
  <c r="S88" i="26" s="1"/>
  <c r="AC88" i="26" s="1"/>
  <c r="AB89" i="26" s="1"/>
  <c r="AX78" i="26"/>
  <c r="S78" i="26" s="1"/>
  <c r="AC78" i="26" s="1"/>
  <c r="AB79" i="26" s="1"/>
  <c r="AX72" i="26"/>
  <c r="S72" i="26" s="1"/>
  <c r="AC72" i="26" s="1"/>
  <c r="AB73" i="26" s="1"/>
  <c r="AX66" i="26"/>
  <c r="S66" i="26" s="1"/>
  <c r="AC66" i="26" s="1"/>
  <c r="AB67" i="26" s="1"/>
  <c r="AX60" i="26"/>
  <c r="S60" i="26" s="1"/>
  <c r="AC60" i="26" s="1"/>
  <c r="AB61" i="26" s="1"/>
  <c r="AX54" i="26"/>
  <c r="S54" i="26" s="1"/>
  <c r="AC54" i="26" s="1"/>
  <c r="AB55" i="26" s="1"/>
  <c r="AX48" i="26"/>
  <c r="S48" i="26" s="1"/>
  <c r="AC48" i="26" s="1"/>
  <c r="AB49" i="26" s="1"/>
  <c r="AX42" i="26"/>
  <c r="S42" i="26" s="1"/>
  <c r="AC42" i="26" s="1"/>
  <c r="AB43" i="26" s="1"/>
  <c r="AX36" i="26"/>
  <c r="S36" i="26" s="1"/>
  <c r="AC36" i="26" s="1"/>
  <c r="AB37" i="26" s="1"/>
  <c r="AX30" i="26"/>
  <c r="S30" i="26" s="1"/>
  <c r="AC30" i="26" s="1"/>
  <c r="AB31" i="26" s="1"/>
  <c r="AX24" i="26"/>
  <c r="S24" i="26" s="1"/>
  <c r="AC24" i="26" s="1"/>
  <c r="AB25" i="26" s="1"/>
  <c r="AX18" i="26"/>
  <c r="S18" i="26" s="1"/>
  <c r="AC18" i="26" s="1"/>
  <c r="AB19" i="26" s="1"/>
  <c r="AX12" i="26"/>
  <c r="S12" i="26" s="1"/>
  <c r="AC12" i="26" s="1"/>
  <c r="AB13" i="26" s="1"/>
  <c r="AS46" i="30"/>
  <c r="AL46" i="30"/>
  <c r="AU46" i="30" s="1"/>
  <c r="AS27" i="30"/>
  <c r="AL27" i="30"/>
  <c r="AU27" i="30" s="1"/>
  <c r="AS45" i="30"/>
  <c r="AL45" i="30"/>
  <c r="AU45" i="30" s="1"/>
  <c r="AS63" i="30"/>
  <c r="AL63" i="30"/>
  <c r="AU63" i="30" s="1"/>
  <c r="AS87" i="30"/>
  <c r="AL87" i="30"/>
  <c r="AU87" i="30" s="1"/>
  <c r="AS28" i="30"/>
  <c r="AL28" i="30"/>
  <c r="AU28" i="30" s="1"/>
  <c r="AG88" i="90"/>
  <c r="AP88" i="90" s="1"/>
  <c r="AF88" i="90"/>
  <c r="AO88" i="90" s="1"/>
  <c r="AE88" i="90"/>
  <c r="W89" i="90"/>
  <c r="AJ88" i="38"/>
  <c r="AK88" i="38"/>
  <c r="AT88" i="38" s="1"/>
  <c r="AJ79" i="38"/>
  <c r="AK79" i="38"/>
  <c r="AT79" i="38" s="1"/>
  <c r="AJ67" i="38"/>
  <c r="AK67" i="38"/>
  <c r="AT67" i="38" s="1"/>
  <c r="AJ61" i="38"/>
  <c r="AK61" i="38"/>
  <c r="AT61" i="38" s="1"/>
  <c r="AJ49" i="38"/>
  <c r="AK49" i="38"/>
  <c r="AT49" i="38" s="1"/>
  <c r="AK43" i="38"/>
  <c r="AT43" i="38" s="1"/>
  <c r="AK37" i="38"/>
  <c r="AT37" i="38" s="1"/>
  <c r="AK31" i="38"/>
  <c r="AT31" i="38" s="1"/>
  <c r="AX24" i="38"/>
  <c r="S24" i="38" s="1"/>
  <c r="AC24" i="38" s="1"/>
  <c r="AB25" i="38" s="1"/>
  <c r="AX18" i="38"/>
  <c r="S18" i="38" s="1"/>
  <c r="AC18" i="38" s="1"/>
  <c r="AB19" i="38" s="1"/>
  <c r="AX12" i="38"/>
  <c r="S12" i="38" s="1"/>
  <c r="AC12" i="38" s="1"/>
  <c r="AB13" i="38" s="1"/>
  <c r="AS5" i="30"/>
  <c r="AL5" i="30"/>
  <c r="AU5" i="30" s="1"/>
  <c r="AR88" i="78"/>
  <c r="AF85" i="94"/>
  <c r="AO85" i="94" s="1"/>
  <c r="AE85" i="94"/>
  <c r="AG85" i="94"/>
  <c r="AP85" i="94" s="1"/>
  <c r="W86" i="94"/>
  <c r="AS17" i="30"/>
  <c r="AL17" i="30"/>
  <c r="AU17" i="30" s="1"/>
  <c r="AS35" i="30"/>
  <c r="AL35" i="30"/>
  <c r="AU35" i="30" s="1"/>
  <c r="AS53" i="30"/>
  <c r="AL53" i="30"/>
  <c r="AU53" i="30" s="1"/>
  <c r="AS71" i="30"/>
  <c r="AL71" i="30"/>
  <c r="AU71" i="30" s="1"/>
  <c r="AJ80" i="82"/>
  <c r="AK80" i="82"/>
  <c r="AT80" i="82" s="1"/>
  <c r="AJ74" i="82"/>
  <c r="AK74" i="82"/>
  <c r="AT74" i="82" s="1"/>
  <c r="AK68" i="82"/>
  <c r="AT68" i="82" s="1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X37" i="82"/>
  <c r="S37" i="82" s="1"/>
  <c r="AC37" i="82" s="1"/>
  <c r="AB38" i="82" s="1"/>
  <c r="AX31" i="82"/>
  <c r="S31" i="82" s="1"/>
  <c r="AC31" i="82" s="1"/>
  <c r="AB32" i="82" s="1"/>
  <c r="AX25" i="82"/>
  <c r="S25" i="82" s="1"/>
  <c r="AC25" i="82" s="1"/>
  <c r="AB26" i="82" s="1"/>
  <c r="AX19" i="82"/>
  <c r="S19" i="82" s="1"/>
  <c r="AC19" i="82" s="1"/>
  <c r="AB20" i="82" s="1"/>
  <c r="AX13" i="82"/>
  <c r="S13" i="82" s="1"/>
  <c r="AC13" i="82" s="1"/>
  <c r="AB14" i="82" s="1"/>
  <c r="AK84" i="46"/>
  <c r="AT84" i="46" s="1"/>
  <c r="AJ84" i="46"/>
  <c r="AK78" i="46"/>
  <c r="AT78" i="46" s="1"/>
  <c r="AJ78" i="46"/>
  <c r="AK72" i="46"/>
  <c r="AT72" i="46" s="1"/>
  <c r="AJ72" i="46"/>
  <c r="AK66" i="46"/>
  <c r="AT66" i="46" s="1"/>
  <c r="AJ66" i="46"/>
  <c r="AK60" i="46"/>
  <c r="AT60" i="46" s="1"/>
  <c r="AJ60" i="46"/>
  <c r="AK54" i="46"/>
  <c r="AT54" i="46" s="1"/>
  <c r="AJ54" i="46"/>
  <c r="AK48" i="46"/>
  <c r="AT48" i="46" s="1"/>
  <c r="AJ48" i="46"/>
  <c r="AK42" i="46"/>
  <c r="AT42" i="46" s="1"/>
  <c r="AJ42" i="46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J12" i="46"/>
  <c r="AK12" i="46"/>
  <c r="AT12" i="46" s="1"/>
  <c r="AN89" i="25"/>
  <c r="AI89" i="25"/>
  <c r="AS60" i="30"/>
  <c r="AL60" i="30"/>
  <c r="AU60" i="30" s="1"/>
  <c r="AN89" i="82"/>
  <c r="AN91" i="82" s="1"/>
  <c r="AI89" i="82"/>
  <c r="AJ12" i="82" l="1"/>
  <c r="AJ24" i="82"/>
  <c r="AJ68" i="82"/>
  <c r="AJ11" i="38"/>
  <c r="AJ47" i="86"/>
  <c r="AJ5" i="38"/>
  <c r="AJ33" i="38"/>
  <c r="AJ29" i="86"/>
  <c r="AJ23" i="86"/>
  <c r="AJ31" i="38"/>
  <c r="AJ41" i="26"/>
  <c r="AJ10" i="82"/>
  <c r="AX87" i="78"/>
  <c r="S87" i="78" s="1"/>
  <c r="AC87" i="78" s="1"/>
  <c r="AB88" i="78" s="1"/>
  <c r="AX80" i="78"/>
  <c r="S80" i="78" s="1"/>
  <c r="AC80" i="78" s="1"/>
  <c r="AB81" i="78" s="1"/>
  <c r="Z90" i="85"/>
  <c r="AX74" i="78"/>
  <c r="S74" i="78" s="1"/>
  <c r="AC74" i="78" s="1"/>
  <c r="AB75" i="78" s="1"/>
  <c r="AX62" i="78"/>
  <c r="S62" i="78" s="1"/>
  <c r="AC62" i="78" s="1"/>
  <c r="AB63" i="78" s="1"/>
  <c r="AX44" i="78"/>
  <c r="S44" i="78" s="1"/>
  <c r="AC44" i="78" s="1"/>
  <c r="AB45" i="78" s="1"/>
  <c r="AK50" i="38"/>
  <c r="AT50" i="38" s="1"/>
  <c r="AJ8" i="46"/>
  <c r="AJ76" i="38"/>
  <c r="AX88" i="78"/>
  <c r="S88" i="78" s="1"/>
  <c r="AC88" i="78" s="1"/>
  <c r="AB89" i="78" s="1"/>
  <c r="AJ89" i="78" s="1"/>
  <c r="AS89" i="78" s="1"/>
  <c r="AX79" i="78"/>
  <c r="S79" i="78" s="1"/>
  <c r="AC79" i="78" s="1"/>
  <c r="AB80" i="78" s="1"/>
  <c r="AX73" i="78"/>
  <c r="S73" i="78" s="1"/>
  <c r="AC73" i="78" s="1"/>
  <c r="AB74" i="78" s="1"/>
  <c r="AX67" i="78"/>
  <c r="S67" i="78" s="1"/>
  <c r="AC67" i="78" s="1"/>
  <c r="AB68" i="78" s="1"/>
  <c r="AX61" i="78"/>
  <c r="S61" i="78" s="1"/>
  <c r="AC61" i="78" s="1"/>
  <c r="AB62" i="78" s="1"/>
  <c r="AX55" i="78"/>
  <c r="S55" i="78" s="1"/>
  <c r="AC55" i="78" s="1"/>
  <c r="AB56" i="78" s="1"/>
  <c r="AX49" i="78"/>
  <c r="S49" i="78" s="1"/>
  <c r="AC49" i="78" s="1"/>
  <c r="AB50" i="78" s="1"/>
  <c r="AX43" i="78"/>
  <c r="S43" i="78" s="1"/>
  <c r="AC43" i="78" s="1"/>
  <c r="AB44" i="78" s="1"/>
  <c r="AX37" i="78"/>
  <c r="S37" i="78" s="1"/>
  <c r="AC37" i="78" s="1"/>
  <c r="AB38" i="78" s="1"/>
  <c r="AX25" i="78"/>
  <c r="S25" i="78" s="1"/>
  <c r="AC25" i="78" s="1"/>
  <c r="AB26" i="78" s="1"/>
  <c r="AJ5" i="46"/>
  <c r="AK72" i="38"/>
  <c r="AT72" i="38" s="1"/>
  <c r="AX50" i="78"/>
  <c r="S50" i="78" s="1"/>
  <c r="AC50" i="78" s="1"/>
  <c r="AB51" i="78" s="1"/>
  <c r="AK51" i="78" s="1"/>
  <c r="AT51" i="78" s="1"/>
  <c r="AX28" i="78"/>
  <c r="S28" i="78" s="1"/>
  <c r="AC28" i="78" s="1"/>
  <c r="AB29" i="78" s="1"/>
  <c r="AK55" i="38"/>
  <c r="AT55" i="38" s="1"/>
  <c r="AJ73" i="38"/>
  <c r="AJ85" i="38"/>
  <c r="AK33" i="38"/>
  <c r="AT33" i="38" s="1"/>
  <c r="AX84" i="78"/>
  <c r="S84" i="78" s="1"/>
  <c r="AC84" i="78" s="1"/>
  <c r="AB85" i="78" s="1"/>
  <c r="AX78" i="78"/>
  <c r="S78" i="78" s="1"/>
  <c r="AC78" i="78" s="1"/>
  <c r="AB79" i="78" s="1"/>
  <c r="AX72" i="78"/>
  <c r="S72" i="78" s="1"/>
  <c r="AC72" i="78" s="1"/>
  <c r="AB73" i="78" s="1"/>
  <c r="AX66" i="78"/>
  <c r="S66" i="78" s="1"/>
  <c r="AC66" i="78" s="1"/>
  <c r="AB67" i="78" s="1"/>
  <c r="AX60" i="78"/>
  <c r="S60" i="78" s="1"/>
  <c r="AC60" i="78" s="1"/>
  <c r="AB61" i="78" s="1"/>
  <c r="AX54" i="78"/>
  <c r="S54" i="78" s="1"/>
  <c r="AC54" i="78" s="1"/>
  <c r="AB55" i="78" s="1"/>
  <c r="AX48" i="78"/>
  <c r="S48" i="78" s="1"/>
  <c r="AC48" i="78" s="1"/>
  <c r="AB49" i="78" s="1"/>
  <c r="AJ49" i="78" s="1"/>
  <c r="AX42" i="78"/>
  <c r="S42" i="78" s="1"/>
  <c r="AC42" i="78" s="1"/>
  <c r="AB43" i="78" s="1"/>
  <c r="AX35" i="78"/>
  <c r="S35" i="78" s="1"/>
  <c r="AC35" i="78" s="1"/>
  <c r="AB36" i="78" s="1"/>
  <c r="AX24" i="78"/>
  <c r="S24" i="78" s="1"/>
  <c r="AC24" i="78" s="1"/>
  <c r="AB25" i="78" s="1"/>
  <c r="AJ48" i="82"/>
  <c r="AJ66" i="82"/>
  <c r="AJ29" i="38"/>
  <c r="AS29" i="38" s="1"/>
  <c r="AJ54" i="38"/>
  <c r="AX56" i="78"/>
  <c r="S56" i="78" s="1"/>
  <c r="AC56" i="78" s="1"/>
  <c r="AB57" i="78" s="1"/>
  <c r="AX38" i="78"/>
  <c r="S38" i="78" s="1"/>
  <c r="AC38" i="78" s="1"/>
  <c r="AB39" i="78" s="1"/>
  <c r="AJ6" i="46"/>
  <c r="AJ37" i="38"/>
  <c r="AJ28" i="82"/>
  <c r="AS28" i="82" s="1"/>
  <c r="AJ52" i="82"/>
  <c r="AJ70" i="82"/>
  <c r="AJ47" i="82"/>
  <c r="AX83" i="78"/>
  <c r="S83" i="78" s="1"/>
  <c r="AC83" i="78" s="1"/>
  <c r="AB84" i="78" s="1"/>
  <c r="AX77" i="78"/>
  <c r="S77" i="78" s="1"/>
  <c r="AC77" i="78" s="1"/>
  <c r="AB78" i="78" s="1"/>
  <c r="AX71" i="78"/>
  <c r="S71" i="78" s="1"/>
  <c r="AC71" i="78" s="1"/>
  <c r="AB72" i="78" s="1"/>
  <c r="AK72" i="78" s="1"/>
  <c r="AT72" i="78" s="1"/>
  <c r="AX65" i="78"/>
  <c r="S65" i="78" s="1"/>
  <c r="AC65" i="78" s="1"/>
  <c r="AB66" i="78" s="1"/>
  <c r="AX59" i="78"/>
  <c r="S59" i="78" s="1"/>
  <c r="AC59" i="78" s="1"/>
  <c r="AB60" i="78" s="1"/>
  <c r="AX53" i="78"/>
  <c r="S53" i="78" s="1"/>
  <c r="AC53" i="78" s="1"/>
  <c r="AB54" i="78" s="1"/>
  <c r="AX47" i="78"/>
  <c r="S47" i="78" s="1"/>
  <c r="AC47" i="78" s="1"/>
  <c r="AB48" i="78" s="1"/>
  <c r="AX41" i="78"/>
  <c r="S41" i="78" s="1"/>
  <c r="AC41" i="78" s="1"/>
  <c r="AB42" i="78" s="1"/>
  <c r="AX33" i="78"/>
  <c r="S33" i="78" s="1"/>
  <c r="AC33" i="78" s="1"/>
  <c r="AB34" i="78" s="1"/>
  <c r="AX23" i="78"/>
  <c r="S23" i="78" s="1"/>
  <c r="AC23" i="78" s="1"/>
  <c r="AB24" i="78" s="1"/>
  <c r="AJ30" i="82"/>
  <c r="AK88" i="82"/>
  <c r="AT88" i="82" s="1"/>
  <c r="AK23" i="86"/>
  <c r="AT23" i="86" s="1"/>
  <c r="AK29" i="86"/>
  <c r="AT29" i="86" s="1"/>
  <c r="AB4" i="38"/>
  <c r="AJ4" i="38" s="1"/>
  <c r="AK53" i="82"/>
  <c r="AT53" i="82" s="1"/>
  <c r="AK71" i="82"/>
  <c r="AT71" i="82" s="1"/>
  <c r="AK34" i="38"/>
  <c r="AT34" i="38" s="1"/>
  <c r="AK86" i="38"/>
  <c r="AT86" i="38" s="1"/>
  <c r="AX85" i="78"/>
  <c r="S85" i="78" s="1"/>
  <c r="AC85" i="78" s="1"/>
  <c r="AB86" i="78" s="1"/>
  <c r="AX82" i="78"/>
  <c r="S82" i="78" s="1"/>
  <c r="AC82" i="78" s="1"/>
  <c r="AB83" i="78" s="1"/>
  <c r="AJ83" i="78" s="1"/>
  <c r="AX76" i="78"/>
  <c r="S76" i="78" s="1"/>
  <c r="AC76" i="78" s="1"/>
  <c r="AB77" i="78" s="1"/>
  <c r="AX70" i="78"/>
  <c r="S70" i="78" s="1"/>
  <c r="AC70" i="78" s="1"/>
  <c r="AB71" i="78" s="1"/>
  <c r="AX64" i="78"/>
  <c r="S64" i="78" s="1"/>
  <c r="AC64" i="78" s="1"/>
  <c r="AB65" i="78" s="1"/>
  <c r="AX58" i="78"/>
  <c r="S58" i="78" s="1"/>
  <c r="AC58" i="78" s="1"/>
  <c r="AB59" i="78" s="1"/>
  <c r="AX52" i="78"/>
  <c r="S52" i="78" s="1"/>
  <c r="AC52" i="78" s="1"/>
  <c r="AB53" i="78" s="1"/>
  <c r="AX46" i="78"/>
  <c r="S46" i="78" s="1"/>
  <c r="AC46" i="78" s="1"/>
  <c r="AB47" i="78" s="1"/>
  <c r="AJ47" i="78" s="1"/>
  <c r="AX40" i="78"/>
  <c r="S40" i="78" s="1"/>
  <c r="AC40" i="78" s="1"/>
  <c r="AB41" i="78" s="1"/>
  <c r="AX31" i="78"/>
  <c r="S31" i="78" s="1"/>
  <c r="AC31" i="78" s="1"/>
  <c r="AB32" i="78" s="1"/>
  <c r="AX19" i="78"/>
  <c r="S19" i="78" s="1"/>
  <c r="AC19" i="78" s="1"/>
  <c r="AB20" i="78" s="1"/>
  <c r="AJ10" i="46"/>
  <c r="AJ36" i="82"/>
  <c r="AJ71" i="38"/>
  <c r="AL71" i="38" s="1"/>
  <c r="AU71" i="38" s="1"/>
  <c r="AK89" i="38"/>
  <c r="AT89" i="38" s="1"/>
  <c r="AJ87" i="82"/>
  <c r="AX86" i="78"/>
  <c r="S86" i="78" s="1"/>
  <c r="AC86" i="78" s="1"/>
  <c r="AB87" i="78" s="1"/>
  <c r="AX81" i="78"/>
  <c r="S81" i="78" s="1"/>
  <c r="AC81" i="78" s="1"/>
  <c r="AB82" i="78" s="1"/>
  <c r="AX75" i="78"/>
  <c r="S75" i="78" s="1"/>
  <c r="AC75" i="78" s="1"/>
  <c r="AB76" i="78" s="1"/>
  <c r="AX69" i="78"/>
  <c r="S69" i="78" s="1"/>
  <c r="AC69" i="78" s="1"/>
  <c r="AB70" i="78" s="1"/>
  <c r="AJ70" i="78" s="1"/>
  <c r="AX63" i="78"/>
  <c r="S63" i="78" s="1"/>
  <c r="AC63" i="78" s="1"/>
  <c r="AB64" i="78" s="1"/>
  <c r="AX57" i="78"/>
  <c r="S57" i="78" s="1"/>
  <c r="AC57" i="78" s="1"/>
  <c r="AB58" i="78" s="1"/>
  <c r="AX51" i="78"/>
  <c r="S51" i="78" s="1"/>
  <c r="AC51" i="78" s="1"/>
  <c r="AB52" i="78" s="1"/>
  <c r="AX45" i="78"/>
  <c r="S45" i="78" s="1"/>
  <c r="AC45" i="78" s="1"/>
  <c r="AB46" i="78" s="1"/>
  <c r="AX39" i="78"/>
  <c r="S39" i="78" s="1"/>
  <c r="AC39" i="78" s="1"/>
  <c r="AB40" i="78" s="1"/>
  <c r="AX30" i="78"/>
  <c r="S30" i="78" s="1"/>
  <c r="AC30" i="78" s="1"/>
  <c r="AB31" i="78" s="1"/>
  <c r="AJ31" i="78" s="1"/>
  <c r="AX15" i="78"/>
  <c r="S15" i="78" s="1"/>
  <c r="AC15" i="78" s="1"/>
  <c r="AB16" i="78" s="1"/>
  <c r="AJ47" i="26"/>
  <c r="AJ11" i="26"/>
  <c r="AJ83" i="26"/>
  <c r="AX8" i="78"/>
  <c r="S8" i="78" s="1"/>
  <c r="AC8" i="78" s="1"/>
  <c r="AB9" i="78" s="1"/>
  <c r="AJ7" i="46"/>
  <c r="AS7" i="46" s="1"/>
  <c r="AX36" i="78"/>
  <c r="S36" i="78" s="1"/>
  <c r="AC36" i="78" s="1"/>
  <c r="AB37" i="78" s="1"/>
  <c r="AX29" i="78"/>
  <c r="S29" i="78" s="1"/>
  <c r="AC29" i="78" s="1"/>
  <c r="AB30" i="78" s="1"/>
  <c r="AX22" i="78"/>
  <c r="S22" i="78" s="1"/>
  <c r="AC22" i="78" s="1"/>
  <c r="AB23" i="78" s="1"/>
  <c r="AJ43" i="38"/>
  <c r="AX34" i="78"/>
  <c r="S34" i="78" s="1"/>
  <c r="AC34" i="78" s="1"/>
  <c r="AB35" i="78" s="1"/>
  <c r="AX27" i="78"/>
  <c r="S27" i="78" s="1"/>
  <c r="AC27" i="78" s="1"/>
  <c r="AB28" i="78" s="1"/>
  <c r="AK28" i="78" s="1"/>
  <c r="AT28" i="78" s="1"/>
  <c r="AX18" i="78"/>
  <c r="S18" i="78" s="1"/>
  <c r="AC18" i="78" s="1"/>
  <c r="AB19" i="78" s="1"/>
  <c r="AX14" i="78"/>
  <c r="S14" i="78" s="1"/>
  <c r="AC14" i="78" s="1"/>
  <c r="AB15" i="78" s="1"/>
  <c r="Z91" i="81"/>
  <c r="AJ40" i="82"/>
  <c r="AX21" i="78"/>
  <c r="S21" i="78" s="1"/>
  <c r="AC21" i="78" s="1"/>
  <c r="AB22" i="78" s="1"/>
  <c r="AX13" i="78"/>
  <c r="S13" i="78" s="1"/>
  <c r="AC13" i="78" s="1"/>
  <c r="AB14" i="78" s="1"/>
  <c r="AJ14" i="78" s="1"/>
  <c r="Z87" i="29"/>
  <c r="W88" i="29" s="1"/>
  <c r="AX32" i="78"/>
  <c r="S32" i="78" s="1"/>
  <c r="AC32" i="78" s="1"/>
  <c r="AB33" i="78" s="1"/>
  <c r="AX26" i="78"/>
  <c r="S26" i="78" s="1"/>
  <c r="AC26" i="78" s="1"/>
  <c r="AB27" i="78" s="1"/>
  <c r="AX20" i="78"/>
  <c r="S20" i="78" s="1"/>
  <c r="AC20" i="78" s="1"/>
  <c r="AB21" i="78" s="1"/>
  <c r="AX12" i="78"/>
  <c r="S12" i="78" s="1"/>
  <c r="AC12" i="78" s="1"/>
  <c r="AB13" i="78" s="1"/>
  <c r="AG87" i="29"/>
  <c r="AP87" i="29" s="1"/>
  <c r="AE87" i="29"/>
  <c r="AK6" i="78"/>
  <c r="AT6" i="78" s="1"/>
  <c r="AG90" i="85"/>
  <c r="AP90" i="85" s="1"/>
  <c r="AF90" i="85"/>
  <c r="AO90" i="85" s="1"/>
  <c r="AE90" i="85"/>
  <c r="W91" i="85"/>
  <c r="AE90" i="41"/>
  <c r="W91" i="41"/>
  <c r="AF90" i="41"/>
  <c r="AO90" i="41" s="1"/>
  <c r="AG90" i="41"/>
  <c r="AP90" i="41" s="1"/>
  <c r="AE91" i="81"/>
  <c r="W92" i="81"/>
  <c r="AG91" i="81"/>
  <c r="AP91" i="81" s="1"/>
  <c r="AF91" i="81"/>
  <c r="AO91" i="81" s="1"/>
  <c r="AK25" i="26"/>
  <c r="AT25" i="26" s="1"/>
  <c r="AJ25" i="26"/>
  <c r="AJ14" i="82"/>
  <c r="AK14" i="82"/>
  <c r="AT14" i="82" s="1"/>
  <c r="AJ56" i="82"/>
  <c r="AK56" i="82"/>
  <c r="AT56" i="82" s="1"/>
  <c r="AJ32" i="82"/>
  <c r="AK32" i="82"/>
  <c r="AT32" i="82" s="1"/>
  <c r="X89" i="90"/>
  <c r="Y89" i="90"/>
  <c r="AK19" i="26"/>
  <c r="AT19" i="26" s="1"/>
  <c r="AJ19" i="26"/>
  <c r="AK55" i="26"/>
  <c r="AT55" i="26" s="1"/>
  <c r="AJ55" i="26"/>
  <c r="AJ13" i="86"/>
  <c r="AK13" i="86"/>
  <c r="AT13" i="86" s="1"/>
  <c r="AJ49" i="86"/>
  <c r="AK49" i="86"/>
  <c r="AT49" i="86" s="1"/>
  <c r="AJ45" i="86"/>
  <c r="AK45" i="86"/>
  <c r="AT45" i="86" s="1"/>
  <c r="AK21" i="82"/>
  <c r="AT21" i="82" s="1"/>
  <c r="AJ21" i="82"/>
  <c r="AJ57" i="82"/>
  <c r="AK57" i="82"/>
  <c r="AT57" i="82" s="1"/>
  <c r="AJ8" i="38"/>
  <c r="AK8" i="38"/>
  <c r="AT8" i="38" s="1"/>
  <c r="AJ44" i="38"/>
  <c r="AK44" i="38"/>
  <c r="AT44" i="38" s="1"/>
  <c r="AS62" i="38"/>
  <c r="AL62" i="38"/>
  <c r="AU62" i="38" s="1"/>
  <c r="AS80" i="38"/>
  <c r="AL80" i="38"/>
  <c r="AU80" i="38" s="1"/>
  <c r="AJ32" i="26"/>
  <c r="AK32" i="26"/>
  <c r="AT32" i="26" s="1"/>
  <c r="AJ68" i="26"/>
  <c r="AK68" i="26"/>
  <c r="AT68" i="26" s="1"/>
  <c r="AJ14" i="86"/>
  <c r="AK14" i="86"/>
  <c r="AT14" i="86" s="1"/>
  <c r="AJ50" i="86"/>
  <c r="AK50" i="86"/>
  <c r="AT50" i="86" s="1"/>
  <c r="AJ88" i="86"/>
  <c r="AK88" i="86"/>
  <c r="AT88" i="86" s="1"/>
  <c r="AJ15" i="86"/>
  <c r="AK15" i="86"/>
  <c r="AT15" i="86" s="1"/>
  <c r="AS71" i="26"/>
  <c r="AL71" i="26"/>
  <c r="AU71" i="26" s="1"/>
  <c r="AS14" i="46"/>
  <c r="AL14" i="46"/>
  <c r="AU14" i="46" s="1"/>
  <c r="AS32" i="46"/>
  <c r="AL32" i="46"/>
  <c r="AU32" i="46" s="1"/>
  <c r="AS50" i="46"/>
  <c r="AL50" i="46"/>
  <c r="AU50" i="46" s="1"/>
  <c r="AS68" i="46"/>
  <c r="AL68" i="46"/>
  <c r="AU68" i="46" s="1"/>
  <c r="AS86" i="46"/>
  <c r="AL86" i="46"/>
  <c r="AU86" i="46" s="1"/>
  <c r="AS10" i="82"/>
  <c r="AL10" i="82"/>
  <c r="AU10" i="82" s="1"/>
  <c r="AS46" i="82"/>
  <c r="AL46" i="82"/>
  <c r="AU46" i="82" s="1"/>
  <c r="AS64" i="82"/>
  <c r="AL64" i="82"/>
  <c r="AU64" i="82" s="1"/>
  <c r="AS82" i="82"/>
  <c r="AL82" i="82"/>
  <c r="AU82" i="82" s="1"/>
  <c r="AS9" i="38"/>
  <c r="AL9" i="38"/>
  <c r="AU9" i="38" s="1"/>
  <c r="AS27" i="38"/>
  <c r="AL27" i="38"/>
  <c r="AU27" i="38" s="1"/>
  <c r="AS45" i="38"/>
  <c r="AL45" i="38"/>
  <c r="AU45" i="38" s="1"/>
  <c r="AS63" i="38"/>
  <c r="AL63" i="38"/>
  <c r="AU63" i="38" s="1"/>
  <c r="AS81" i="38"/>
  <c r="AL81" i="38"/>
  <c r="AU81" i="38" s="1"/>
  <c r="AJ9" i="26"/>
  <c r="AK9" i="26"/>
  <c r="AT9" i="26" s="1"/>
  <c r="AK45" i="26"/>
  <c r="AT45" i="26" s="1"/>
  <c r="AJ45" i="26"/>
  <c r="AK81" i="26"/>
  <c r="AT81" i="26" s="1"/>
  <c r="AJ81" i="26"/>
  <c r="X89" i="34"/>
  <c r="Y89" i="34"/>
  <c r="AJ27" i="86"/>
  <c r="AK27" i="86"/>
  <c r="AT27" i="86" s="1"/>
  <c r="AS71" i="86"/>
  <c r="AL71" i="86"/>
  <c r="AU71" i="86" s="1"/>
  <c r="AS27" i="46"/>
  <c r="AL27" i="46"/>
  <c r="AU27" i="46" s="1"/>
  <c r="AS45" i="46"/>
  <c r="AL45" i="46"/>
  <c r="AU45" i="46" s="1"/>
  <c r="AS63" i="46"/>
  <c r="AL63" i="46"/>
  <c r="AU63" i="46" s="1"/>
  <c r="AS81" i="46"/>
  <c r="AL81" i="46"/>
  <c r="AU81" i="46" s="1"/>
  <c r="AJ29" i="82"/>
  <c r="AK29" i="82"/>
  <c r="AT29" i="82" s="1"/>
  <c r="AS53" i="82"/>
  <c r="AL53" i="82"/>
  <c r="AU53" i="82" s="1"/>
  <c r="AS71" i="82"/>
  <c r="AL71" i="82"/>
  <c r="AU71" i="82" s="1"/>
  <c r="AS87" i="82"/>
  <c r="AL87" i="82"/>
  <c r="AU87" i="82" s="1"/>
  <c r="AS16" i="38"/>
  <c r="AL16" i="38"/>
  <c r="AU16" i="38" s="1"/>
  <c r="AS34" i="38"/>
  <c r="AL34" i="38"/>
  <c r="AU34" i="38" s="1"/>
  <c r="AS52" i="38"/>
  <c r="AL52" i="38"/>
  <c r="AU52" i="38" s="1"/>
  <c r="AS70" i="38"/>
  <c r="AL70" i="38"/>
  <c r="AU70" i="38" s="1"/>
  <c r="AS86" i="38"/>
  <c r="AL86" i="38"/>
  <c r="AU86" i="38" s="1"/>
  <c r="AK34" i="26"/>
  <c r="AT34" i="26" s="1"/>
  <c r="AJ34" i="26"/>
  <c r="AK70" i="26"/>
  <c r="AT70" i="26" s="1"/>
  <c r="AJ70" i="26"/>
  <c r="AH87" i="29"/>
  <c r="AQ87" i="29" s="1"/>
  <c r="AJ22" i="86"/>
  <c r="AK22" i="86"/>
  <c r="AT22" i="86" s="1"/>
  <c r="AJ58" i="86"/>
  <c r="AK58" i="86"/>
  <c r="AT58" i="86" s="1"/>
  <c r="AJ86" i="78"/>
  <c r="AK86" i="78"/>
  <c r="AT86" i="78" s="1"/>
  <c r="AJ77" i="78"/>
  <c r="AK77" i="78"/>
  <c r="AT77" i="78" s="1"/>
  <c r="AK71" i="78"/>
  <c r="AT71" i="78" s="1"/>
  <c r="AJ65" i="78"/>
  <c r="AK65" i="78"/>
  <c r="AT65" i="78" s="1"/>
  <c r="AJ59" i="78"/>
  <c r="AK59" i="78"/>
  <c r="AT59" i="78" s="1"/>
  <c r="AJ53" i="78"/>
  <c r="AK53" i="78"/>
  <c r="AT53" i="78" s="1"/>
  <c r="AJ41" i="78"/>
  <c r="AK41" i="78"/>
  <c r="AT41" i="78" s="1"/>
  <c r="AJ35" i="78"/>
  <c r="AK35" i="78"/>
  <c r="AT35" i="78" s="1"/>
  <c r="AJ29" i="78"/>
  <c r="AK29" i="78"/>
  <c r="AT29" i="78" s="1"/>
  <c r="AJ23" i="78"/>
  <c r="AK23" i="78"/>
  <c r="AT23" i="78" s="1"/>
  <c r="AX16" i="78"/>
  <c r="S16" i="78" s="1"/>
  <c r="AC16" i="78" s="1"/>
  <c r="AB17" i="78" s="1"/>
  <c r="AX10" i="78"/>
  <c r="S10" i="78" s="1"/>
  <c r="AC10" i="78" s="1"/>
  <c r="AB11" i="78" s="1"/>
  <c r="AX3" i="78"/>
  <c r="S3" i="78" s="1"/>
  <c r="AC3" i="78" s="1"/>
  <c r="AS60" i="82"/>
  <c r="AL60" i="82"/>
  <c r="AU60" i="82" s="1"/>
  <c r="AS5" i="38"/>
  <c r="AL5" i="38"/>
  <c r="AU5" i="38" s="1"/>
  <c r="AI89" i="38"/>
  <c r="AN89" i="38"/>
  <c r="AN91" i="38" s="1"/>
  <c r="AS11" i="46"/>
  <c r="AL11" i="46"/>
  <c r="AU11" i="46" s="1"/>
  <c r="AS29" i="46"/>
  <c r="AL29" i="46"/>
  <c r="AU29" i="46" s="1"/>
  <c r="AS47" i="46"/>
  <c r="AL47" i="46"/>
  <c r="AU47" i="46" s="1"/>
  <c r="AS65" i="46"/>
  <c r="AL65" i="46"/>
  <c r="AU65" i="46" s="1"/>
  <c r="AS83" i="46"/>
  <c r="AL83" i="46"/>
  <c r="AU83" i="46" s="1"/>
  <c r="AH90" i="41"/>
  <c r="AQ90" i="41" s="1"/>
  <c r="AH89" i="33"/>
  <c r="AQ89" i="33" s="1"/>
  <c r="AJ25" i="82"/>
  <c r="AK25" i="82"/>
  <c r="AT25" i="82" s="1"/>
  <c r="AJ61" i="82"/>
  <c r="AK61" i="82"/>
  <c r="AT61" i="82" s="1"/>
  <c r="AJ24" i="38"/>
  <c r="AK24" i="38"/>
  <c r="AT24" i="38" s="1"/>
  <c r="AK36" i="26"/>
  <c r="AT36" i="26" s="1"/>
  <c r="AJ36" i="26"/>
  <c r="AK72" i="26"/>
  <c r="AT72" i="26" s="1"/>
  <c r="AJ72" i="26"/>
  <c r="AJ12" i="86"/>
  <c r="AK12" i="86"/>
  <c r="AT12" i="86" s="1"/>
  <c r="AK48" i="86"/>
  <c r="AT48" i="86" s="1"/>
  <c r="AJ48" i="86"/>
  <c r="AK84" i="86"/>
  <c r="AT84" i="86" s="1"/>
  <c r="AJ84" i="86"/>
  <c r="AN92" i="77"/>
  <c r="AI92" i="77"/>
  <c r="AK61" i="26"/>
  <c r="AT61" i="26" s="1"/>
  <c r="AJ61" i="26"/>
  <c r="AS25" i="46"/>
  <c r="AL25" i="46"/>
  <c r="AU25" i="46" s="1"/>
  <c r="AK27" i="82"/>
  <c r="AT27" i="82" s="1"/>
  <c r="AJ27" i="82"/>
  <c r="AK63" i="82"/>
  <c r="AT63" i="82" s="1"/>
  <c r="AJ63" i="82"/>
  <c r="AJ14" i="38"/>
  <c r="AK14" i="38"/>
  <c r="AT14" i="38" s="1"/>
  <c r="AJ38" i="26"/>
  <c r="AK38" i="26"/>
  <c r="AT38" i="26" s="1"/>
  <c r="AJ74" i="26"/>
  <c r="AK74" i="26"/>
  <c r="AT74" i="26" s="1"/>
  <c r="Y91" i="73"/>
  <c r="X91" i="73"/>
  <c r="AJ20" i="86"/>
  <c r="AK20" i="86"/>
  <c r="AT20" i="86" s="1"/>
  <c r="AJ56" i="86"/>
  <c r="AK56" i="86"/>
  <c r="AT56" i="86" s="1"/>
  <c r="AJ33" i="86"/>
  <c r="AK33" i="86"/>
  <c r="AT33" i="86" s="1"/>
  <c r="AK15" i="26"/>
  <c r="AT15" i="26" s="1"/>
  <c r="AJ15" i="26"/>
  <c r="AK51" i="26"/>
  <c r="AT51" i="26" s="1"/>
  <c r="AJ51" i="26"/>
  <c r="AK85" i="26"/>
  <c r="AT85" i="26" s="1"/>
  <c r="AJ85" i="26"/>
  <c r="AI88" i="34"/>
  <c r="AN88" i="34"/>
  <c r="AK51" i="86"/>
  <c r="AT51" i="86" s="1"/>
  <c r="AJ51" i="86"/>
  <c r="AS13" i="30"/>
  <c r="AL13" i="30"/>
  <c r="AU13" i="30" s="1"/>
  <c r="AS9" i="46"/>
  <c r="AL9" i="46"/>
  <c r="AU9" i="46" s="1"/>
  <c r="AJ35" i="82"/>
  <c r="AK35" i="82"/>
  <c r="AT35" i="82" s="1"/>
  <c r="AJ5" i="26"/>
  <c r="AK5" i="26"/>
  <c r="AT5" i="26" s="1"/>
  <c r="AK40" i="26"/>
  <c r="AT40" i="26" s="1"/>
  <c r="AJ40" i="26"/>
  <c r="AK76" i="26"/>
  <c r="AT76" i="26" s="1"/>
  <c r="AJ76" i="26"/>
  <c r="AJ28" i="86"/>
  <c r="AK28" i="86"/>
  <c r="AT28" i="86" s="1"/>
  <c r="AJ64" i="86"/>
  <c r="AK64" i="86"/>
  <c r="AT64" i="86" s="1"/>
  <c r="AK87" i="78"/>
  <c r="AT87" i="78" s="1"/>
  <c r="AJ87" i="78"/>
  <c r="AJ82" i="78"/>
  <c r="AK82" i="78"/>
  <c r="AT82" i="78" s="1"/>
  <c r="AJ76" i="78"/>
  <c r="AK76" i="78"/>
  <c r="AT76" i="78" s="1"/>
  <c r="AJ64" i="78"/>
  <c r="AK64" i="78"/>
  <c r="AT64" i="78" s="1"/>
  <c r="AJ58" i="78"/>
  <c r="AK58" i="78"/>
  <c r="AT58" i="78" s="1"/>
  <c r="AJ52" i="78"/>
  <c r="AK52" i="78"/>
  <c r="AT52" i="78" s="1"/>
  <c r="AJ46" i="78"/>
  <c r="AK46" i="78"/>
  <c r="AT46" i="78" s="1"/>
  <c r="AJ40" i="78"/>
  <c r="AK40" i="78"/>
  <c r="AT40" i="78" s="1"/>
  <c r="AJ28" i="78"/>
  <c r="AJ22" i="78"/>
  <c r="AK22" i="78"/>
  <c r="AT22" i="78" s="1"/>
  <c r="AK16" i="78"/>
  <c r="AT16" i="78" s="1"/>
  <c r="AX9" i="78"/>
  <c r="S9" i="78" s="1"/>
  <c r="AC9" i="78" s="1"/>
  <c r="AB10" i="78" s="1"/>
  <c r="AX4" i="78"/>
  <c r="S4" i="78" s="1"/>
  <c r="AC4" i="78" s="1"/>
  <c r="AB5" i="78" s="1"/>
  <c r="AS47" i="26"/>
  <c r="AL47" i="26"/>
  <c r="AU47" i="26" s="1"/>
  <c r="AS11" i="86"/>
  <c r="AL11" i="86"/>
  <c r="AU11" i="86" s="1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S48" i="82"/>
  <c r="AL48" i="82"/>
  <c r="AU48" i="82" s="1"/>
  <c r="AS66" i="82"/>
  <c r="AL66" i="82"/>
  <c r="AU66" i="82" s="1"/>
  <c r="AS23" i="38"/>
  <c r="AL23" i="38"/>
  <c r="AU23" i="38" s="1"/>
  <c r="AS41" i="38"/>
  <c r="AL41" i="38"/>
  <c r="AU41" i="38" s="1"/>
  <c r="AS59" i="38"/>
  <c r="AL59" i="38"/>
  <c r="AU59" i="38" s="1"/>
  <c r="AS77" i="38"/>
  <c r="AL77" i="38"/>
  <c r="AU77" i="38" s="1"/>
  <c r="AS29" i="26"/>
  <c r="AL29" i="26"/>
  <c r="AU29" i="26" s="1"/>
  <c r="AS53" i="26"/>
  <c r="AL53" i="26"/>
  <c r="AU53" i="26" s="1"/>
  <c r="AS77" i="86"/>
  <c r="AL77" i="86"/>
  <c r="AU77" i="86" s="1"/>
  <c r="AS87" i="46"/>
  <c r="AL87" i="46"/>
  <c r="AU87" i="46" s="1"/>
  <c r="AK31" i="82"/>
  <c r="AT31" i="82" s="1"/>
  <c r="AJ31" i="82"/>
  <c r="AJ67" i="82"/>
  <c r="AK67" i="82"/>
  <c r="AT67" i="82" s="1"/>
  <c r="AJ30" i="38"/>
  <c r="AK30" i="38"/>
  <c r="AT30" i="38" s="1"/>
  <c r="AS48" i="38"/>
  <c r="AL48" i="38"/>
  <c r="AU48" i="38" s="1"/>
  <c r="AS66" i="38"/>
  <c r="AL66" i="38"/>
  <c r="AU66" i="38" s="1"/>
  <c r="AS84" i="38"/>
  <c r="AL84" i="38"/>
  <c r="AU84" i="38" s="1"/>
  <c r="Y87" i="74"/>
  <c r="X87" i="74"/>
  <c r="AK6" i="26"/>
  <c r="AT6" i="26" s="1"/>
  <c r="AJ6" i="26"/>
  <c r="AK42" i="26"/>
  <c r="AT42" i="26" s="1"/>
  <c r="AJ42" i="26"/>
  <c r="AK78" i="26"/>
  <c r="AT78" i="26" s="1"/>
  <c r="AJ78" i="26"/>
  <c r="AJ18" i="86"/>
  <c r="AK18" i="86"/>
  <c r="AT18" i="86" s="1"/>
  <c r="AJ54" i="86"/>
  <c r="AK54" i="86"/>
  <c r="AT54" i="86" s="1"/>
  <c r="AJ79" i="86"/>
  <c r="AK79" i="86"/>
  <c r="AT79" i="86" s="1"/>
  <c r="AJ17" i="86"/>
  <c r="AJ8" i="82"/>
  <c r="AJ7" i="86"/>
  <c r="AS48" i="46"/>
  <c r="AL48" i="46"/>
  <c r="AU48" i="46" s="1"/>
  <c r="AS84" i="46"/>
  <c r="AL84" i="46"/>
  <c r="AU84" i="46" s="1"/>
  <c r="AN85" i="94"/>
  <c r="AI85" i="94"/>
  <c r="AJ19" i="86"/>
  <c r="AK19" i="86"/>
  <c r="AT19" i="86" s="1"/>
  <c r="AS43" i="46"/>
  <c r="AL43" i="46"/>
  <c r="AU43" i="46" s="1"/>
  <c r="AJ44" i="82"/>
  <c r="AK44" i="82"/>
  <c r="AT44" i="82" s="1"/>
  <c r="AJ19" i="38"/>
  <c r="AK19" i="38"/>
  <c r="AT19" i="38" s="1"/>
  <c r="AK31" i="26"/>
  <c r="AT31" i="26" s="1"/>
  <c r="AJ31" i="26"/>
  <c r="AK67" i="26"/>
  <c r="AT67" i="26" s="1"/>
  <c r="AJ67" i="26"/>
  <c r="AJ25" i="86"/>
  <c r="AK25" i="86"/>
  <c r="AT25" i="86" s="1"/>
  <c r="AJ61" i="86"/>
  <c r="AK61" i="86"/>
  <c r="AT61" i="86" s="1"/>
  <c r="AJ33" i="82"/>
  <c r="AK33" i="82"/>
  <c r="AT33" i="82" s="1"/>
  <c r="AK69" i="82"/>
  <c r="AT69" i="82" s="1"/>
  <c r="AJ69" i="82"/>
  <c r="AJ20" i="38"/>
  <c r="AK20" i="38"/>
  <c r="AT20" i="38" s="1"/>
  <c r="AS50" i="38"/>
  <c r="AL50" i="38"/>
  <c r="AU50" i="38" s="1"/>
  <c r="AS68" i="38"/>
  <c r="AL68" i="38"/>
  <c r="AU68" i="38" s="1"/>
  <c r="AS85" i="38"/>
  <c r="AL85" i="38"/>
  <c r="AU85" i="38" s="1"/>
  <c r="AK8" i="26"/>
  <c r="AT8" i="26" s="1"/>
  <c r="AJ8" i="26"/>
  <c r="AJ44" i="26"/>
  <c r="AK44" i="26"/>
  <c r="AT44" i="26" s="1"/>
  <c r="AJ80" i="26"/>
  <c r="AK80" i="26"/>
  <c r="AT80" i="26" s="1"/>
  <c r="AN90" i="73"/>
  <c r="AI90" i="73"/>
  <c r="AJ26" i="86"/>
  <c r="AK26" i="86"/>
  <c r="AT26" i="86" s="1"/>
  <c r="AJ62" i="86"/>
  <c r="AK62" i="86"/>
  <c r="AT62" i="86" s="1"/>
  <c r="AK57" i="86"/>
  <c r="AT57" i="86" s="1"/>
  <c r="AJ57" i="86"/>
  <c r="AS29" i="86"/>
  <c r="AL29" i="86"/>
  <c r="AU29" i="86" s="1"/>
  <c r="AS20" i="46"/>
  <c r="AL20" i="46"/>
  <c r="AU20" i="46" s="1"/>
  <c r="AS38" i="46"/>
  <c r="AL38" i="46"/>
  <c r="AU38" i="46" s="1"/>
  <c r="AS56" i="46"/>
  <c r="AL56" i="46"/>
  <c r="AU56" i="46" s="1"/>
  <c r="AS74" i="46"/>
  <c r="AL74" i="46"/>
  <c r="AU74" i="46" s="1"/>
  <c r="AR89" i="86"/>
  <c r="AR91" i="86" s="1"/>
  <c r="AL89" i="86"/>
  <c r="AU89" i="86" s="1"/>
  <c r="AS16" i="82"/>
  <c r="AL16" i="82"/>
  <c r="AU16" i="82" s="1"/>
  <c r="AJ34" i="82"/>
  <c r="AS52" i="82"/>
  <c r="AL52" i="82"/>
  <c r="AU52" i="82" s="1"/>
  <c r="AS70" i="82"/>
  <c r="AL70" i="82"/>
  <c r="AU70" i="82" s="1"/>
  <c r="AS15" i="38"/>
  <c r="AL15" i="38"/>
  <c r="AU15" i="38" s="1"/>
  <c r="AS33" i="38"/>
  <c r="AL33" i="38"/>
  <c r="AU33" i="38" s="1"/>
  <c r="AS51" i="38"/>
  <c r="AL51" i="38"/>
  <c r="AU51" i="38" s="1"/>
  <c r="AS69" i="38"/>
  <c r="AL69" i="38"/>
  <c r="AU69" i="38" s="1"/>
  <c r="AS87" i="38"/>
  <c r="AL87" i="38"/>
  <c r="AU87" i="38" s="1"/>
  <c r="AS4" i="30"/>
  <c r="AL4" i="30"/>
  <c r="AU4" i="30" s="1"/>
  <c r="AK21" i="26"/>
  <c r="AT21" i="26" s="1"/>
  <c r="AJ21" i="26"/>
  <c r="AK57" i="26"/>
  <c r="AT57" i="26" s="1"/>
  <c r="AJ57" i="26"/>
  <c r="AR86" i="29"/>
  <c r="AJ81" i="86"/>
  <c r="AK81" i="86"/>
  <c r="AT81" i="8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K5" i="82"/>
  <c r="AT5" i="82" s="1"/>
  <c r="AJ5" i="82"/>
  <c r="AJ41" i="82"/>
  <c r="AK41" i="82"/>
  <c r="AT41" i="82" s="1"/>
  <c r="AS59" i="82"/>
  <c r="AL59" i="82"/>
  <c r="AU59" i="82" s="1"/>
  <c r="AS77" i="82"/>
  <c r="AL77" i="82"/>
  <c r="AU77" i="82" s="1"/>
  <c r="AN89" i="46"/>
  <c r="AN91" i="46" s="1"/>
  <c r="AI89" i="46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10" i="26"/>
  <c r="AK10" i="26"/>
  <c r="AT10" i="26" s="1"/>
  <c r="AK46" i="26"/>
  <c r="AT46" i="26" s="1"/>
  <c r="AJ46" i="26"/>
  <c r="AK82" i="26"/>
  <c r="AT82" i="26" s="1"/>
  <c r="AJ82" i="26"/>
  <c r="AJ34" i="86"/>
  <c r="AK34" i="86"/>
  <c r="AT34" i="86" s="1"/>
  <c r="AJ70" i="86"/>
  <c r="AK70" i="86"/>
  <c r="AT70" i="86" s="1"/>
  <c r="AK88" i="78"/>
  <c r="AT88" i="78" s="1"/>
  <c r="AK81" i="78"/>
  <c r="AT81" i="78" s="1"/>
  <c r="AJ81" i="78"/>
  <c r="AK75" i="78"/>
  <c r="AT75" i="78" s="1"/>
  <c r="AJ75" i="78"/>
  <c r="AK69" i="78"/>
  <c r="AT69" i="78" s="1"/>
  <c r="AK63" i="78"/>
  <c r="AT63" i="78" s="1"/>
  <c r="AJ63" i="78"/>
  <c r="AK57" i="78"/>
  <c r="AT57" i="78" s="1"/>
  <c r="AJ57" i="78"/>
  <c r="AK45" i="78"/>
  <c r="AT45" i="78" s="1"/>
  <c r="AJ45" i="78"/>
  <c r="AK39" i="78"/>
  <c r="AT39" i="78" s="1"/>
  <c r="AJ39" i="78"/>
  <c r="AK33" i="78"/>
  <c r="AT33" i="78" s="1"/>
  <c r="AK27" i="78"/>
  <c r="AT27" i="78" s="1"/>
  <c r="AK21" i="78"/>
  <c r="AT21" i="78" s="1"/>
  <c r="AJ21" i="78"/>
  <c r="AK15" i="78"/>
  <c r="AT15" i="78" s="1"/>
  <c r="AJ15" i="78"/>
  <c r="AK9" i="78"/>
  <c r="AT9" i="78" s="1"/>
  <c r="AS12" i="82"/>
  <c r="AL12" i="82"/>
  <c r="AU12" i="82" s="1"/>
  <c r="AS30" i="82"/>
  <c r="AL30" i="82"/>
  <c r="AU30" i="82" s="1"/>
  <c r="AJ84" i="82"/>
  <c r="AS11" i="38"/>
  <c r="AL11" i="38"/>
  <c r="AU11" i="38" s="1"/>
  <c r="X90" i="93"/>
  <c r="Y90" i="93"/>
  <c r="X85" i="89"/>
  <c r="Y85" i="89"/>
  <c r="AS17" i="46"/>
  <c r="AL17" i="46"/>
  <c r="AU17" i="46" s="1"/>
  <c r="AS35" i="46"/>
  <c r="AL35" i="46"/>
  <c r="AU35" i="46" s="1"/>
  <c r="AS53" i="46"/>
  <c r="AL53" i="46"/>
  <c r="AU53" i="46" s="1"/>
  <c r="AS71" i="46"/>
  <c r="AL71" i="46"/>
  <c r="AU71" i="46" s="1"/>
  <c r="AF89" i="33"/>
  <c r="AO89" i="33" s="1"/>
  <c r="AE89" i="33"/>
  <c r="W90" i="33"/>
  <c r="AG89" i="33"/>
  <c r="AP89" i="33" s="1"/>
  <c r="AJ37" i="82"/>
  <c r="AK37" i="82"/>
  <c r="AT37" i="82" s="1"/>
  <c r="AJ73" i="82"/>
  <c r="AK73" i="82"/>
  <c r="AT73" i="82" s="1"/>
  <c r="AI86" i="74"/>
  <c r="AN86" i="74"/>
  <c r="AK12" i="26"/>
  <c r="AT12" i="26" s="1"/>
  <c r="AJ12" i="26"/>
  <c r="AK48" i="26"/>
  <c r="AT48" i="26" s="1"/>
  <c r="AJ48" i="26"/>
  <c r="AK84" i="26"/>
  <c r="AT84" i="26" s="1"/>
  <c r="AJ84" i="26"/>
  <c r="AJ24" i="86"/>
  <c r="AK24" i="86"/>
  <c r="AT24" i="86" s="1"/>
  <c r="AK60" i="86"/>
  <c r="AT60" i="86" s="1"/>
  <c r="AJ60" i="86"/>
  <c r="AK39" i="86"/>
  <c r="AT39" i="86" s="1"/>
  <c r="AJ39" i="86"/>
  <c r="AS30" i="46"/>
  <c r="AL30" i="46"/>
  <c r="AU30" i="46" s="1"/>
  <c r="AS66" i="46"/>
  <c r="AL66" i="46"/>
  <c r="AU66" i="46" s="1"/>
  <c r="AS68" i="82"/>
  <c r="AL68" i="82"/>
  <c r="AU68" i="82" s="1"/>
  <c r="AS37" i="38"/>
  <c r="AL37" i="38"/>
  <c r="AU37" i="38" s="1"/>
  <c r="AI88" i="90"/>
  <c r="AN88" i="90"/>
  <c r="AJ55" i="86"/>
  <c r="AK55" i="86"/>
  <c r="AT55" i="86" s="1"/>
  <c r="AS47" i="86"/>
  <c r="AL47" i="86"/>
  <c r="AU47" i="86" s="1"/>
  <c r="AS79" i="46"/>
  <c r="AL79" i="46"/>
  <c r="AU79" i="46" s="1"/>
  <c r="AR89" i="25"/>
  <c r="AS36" i="46"/>
  <c r="AL36" i="46"/>
  <c r="AU36" i="46" s="1"/>
  <c r="AS54" i="46"/>
  <c r="AL54" i="46"/>
  <c r="AU54" i="46" s="1"/>
  <c r="AS72" i="46"/>
  <c r="AL72" i="46"/>
  <c r="AU72" i="46" s="1"/>
  <c r="AS74" i="82"/>
  <c r="AL74" i="82"/>
  <c r="AU74" i="82" s="1"/>
  <c r="AJ25" i="38"/>
  <c r="AK25" i="38"/>
  <c r="AT25" i="38" s="1"/>
  <c r="AS43" i="38"/>
  <c r="AL43" i="38"/>
  <c r="AU43" i="38" s="1"/>
  <c r="AS61" i="38"/>
  <c r="AL61" i="38"/>
  <c r="AU61" i="38" s="1"/>
  <c r="AS79" i="38"/>
  <c r="AL79" i="38"/>
  <c r="AU79" i="38" s="1"/>
  <c r="AK37" i="26"/>
  <c r="AT37" i="26" s="1"/>
  <c r="AJ37" i="26"/>
  <c r="AK73" i="26"/>
  <c r="AT73" i="26" s="1"/>
  <c r="AJ73" i="26"/>
  <c r="AJ31" i="86"/>
  <c r="AK31" i="86"/>
  <c r="AT31" i="86" s="1"/>
  <c r="AJ67" i="86"/>
  <c r="AK67" i="86"/>
  <c r="AT67" i="86" s="1"/>
  <c r="AS77" i="26"/>
  <c r="AL77" i="26"/>
  <c r="AU77" i="26" s="1"/>
  <c r="AH90" i="25"/>
  <c r="AQ90" i="25" s="1"/>
  <c r="AJ13" i="46"/>
  <c r="AK13" i="46"/>
  <c r="AT13" i="46" s="1"/>
  <c r="AS31" i="46"/>
  <c r="AL31" i="46"/>
  <c r="AU31" i="46" s="1"/>
  <c r="AS49" i="46"/>
  <c r="AL49" i="46"/>
  <c r="AU49" i="46" s="1"/>
  <c r="AS67" i="46"/>
  <c r="AL67" i="46"/>
  <c r="AU67" i="46" s="1"/>
  <c r="AB4" i="82"/>
  <c r="AJ3" i="82"/>
  <c r="AK39" i="82"/>
  <c r="AT39" i="82" s="1"/>
  <c r="AJ39" i="82"/>
  <c r="AK75" i="82"/>
  <c r="AT75" i="82" s="1"/>
  <c r="AJ75" i="82"/>
  <c r="AJ26" i="38"/>
  <c r="AK26" i="38"/>
  <c r="AT26" i="38" s="1"/>
  <c r="AJ14" i="26"/>
  <c r="AK14" i="26"/>
  <c r="AT14" i="26" s="1"/>
  <c r="AJ50" i="26"/>
  <c r="AK50" i="26"/>
  <c r="AT50" i="26" s="1"/>
  <c r="AJ86" i="26"/>
  <c r="AK86" i="26"/>
  <c r="AT86" i="26" s="1"/>
  <c r="AJ32" i="86"/>
  <c r="AK32" i="86"/>
  <c r="AT32" i="86" s="1"/>
  <c r="AJ68" i="86"/>
  <c r="AK68" i="86"/>
  <c r="AT68" i="86" s="1"/>
  <c r="AK75" i="86"/>
  <c r="AT75" i="86" s="1"/>
  <c r="AJ75" i="86"/>
  <c r="AS22" i="82"/>
  <c r="AL22" i="82"/>
  <c r="AU22" i="82" s="1"/>
  <c r="AS58" i="82"/>
  <c r="AL58" i="82"/>
  <c r="AU58" i="82" s="1"/>
  <c r="AS76" i="82"/>
  <c r="AL76" i="82"/>
  <c r="AU76" i="82" s="1"/>
  <c r="AK27" i="26"/>
  <c r="AT27" i="26" s="1"/>
  <c r="AJ27" i="26"/>
  <c r="AK63" i="26"/>
  <c r="AT63" i="26" s="1"/>
  <c r="AJ63" i="26"/>
  <c r="AJ3" i="86"/>
  <c r="AB4" i="86"/>
  <c r="AS85" i="46"/>
  <c r="AL85" i="46"/>
  <c r="AU85" i="46" s="1"/>
  <c r="AJ11" i="82"/>
  <c r="AK11" i="82"/>
  <c r="AT11" i="82" s="1"/>
  <c r="AK16" i="26"/>
  <c r="AT16" i="26" s="1"/>
  <c r="AJ16" i="26"/>
  <c r="AK52" i="26"/>
  <c r="AT52" i="26" s="1"/>
  <c r="AJ52" i="26"/>
  <c r="AK87" i="26"/>
  <c r="AT87" i="26" s="1"/>
  <c r="AJ87" i="26"/>
  <c r="AJ5" i="86"/>
  <c r="AK5" i="86"/>
  <c r="AT5" i="86" s="1"/>
  <c r="AJ40" i="86"/>
  <c r="AK40" i="86"/>
  <c r="AT40" i="86" s="1"/>
  <c r="AJ76" i="86"/>
  <c r="AK76" i="86"/>
  <c r="AT76" i="86" s="1"/>
  <c r="AJ80" i="78"/>
  <c r="AK80" i="78"/>
  <c r="AT80" i="78" s="1"/>
  <c r="AJ74" i="78"/>
  <c r="AK74" i="78"/>
  <c r="AT74" i="78" s="1"/>
  <c r="AJ68" i="78"/>
  <c r="AK68" i="78"/>
  <c r="AT68" i="78" s="1"/>
  <c r="AJ62" i="78"/>
  <c r="AK62" i="78"/>
  <c r="AT62" i="78" s="1"/>
  <c r="AJ56" i="78"/>
  <c r="AK56" i="78"/>
  <c r="AT56" i="78" s="1"/>
  <c r="AJ44" i="78"/>
  <c r="AK44" i="78"/>
  <c r="AT44" i="78" s="1"/>
  <c r="AJ38" i="78"/>
  <c r="AK38" i="78"/>
  <c r="AT38" i="78" s="1"/>
  <c r="AJ32" i="78"/>
  <c r="AK32" i="78"/>
  <c r="AT32" i="78" s="1"/>
  <c r="AJ26" i="78"/>
  <c r="AK26" i="78"/>
  <c r="AT26" i="78" s="1"/>
  <c r="AJ20" i="78"/>
  <c r="AK20" i="78"/>
  <c r="AT20" i="78" s="1"/>
  <c r="AX7" i="78"/>
  <c r="S7" i="78" s="1"/>
  <c r="AC7" i="78" s="1"/>
  <c r="AB8" i="78" s="1"/>
  <c r="AS59" i="26"/>
  <c r="AL59" i="26"/>
  <c r="AU59" i="26" s="1"/>
  <c r="AS53" i="86"/>
  <c r="AL53" i="86"/>
  <c r="AU53" i="86" s="1"/>
  <c r="AR89" i="85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8" i="46"/>
  <c r="AL88" i="46"/>
  <c r="AU88" i="46" s="1"/>
  <c r="AR88" i="33"/>
  <c r="AS18" i="82"/>
  <c r="AL18" i="82"/>
  <c r="AU18" i="82" s="1"/>
  <c r="AS36" i="82"/>
  <c r="AL36" i="82"/>
  <c r="AU36" i="82" s="1"/>
  <c r="AS54" i="82"/>
  <c r="AL54" i="82"/>
  <c r="AU54" i="82" s="1"/>
  <c r="AS72" i="82"/>
  <c r="AL72" i="82"/>
  <c r="AU72" i="82" s="1"/>
  <c r="AS47" i="38"/>
  <c r="AL47" i="38"/>
  <c r="AU47" i="38" s="1"/>
  <c r="AS65" i="38"/>
  <c r="AL65" i="38"/>
  <c r="AU65" i="38" s="1"/>
  <c r="AS83" i="38"/>
  <c r="AL83" i="38"/>
  <c r="AU83" i="38" s="1"/>
  <c r="AS11" i="26"/>
  <c r="AL11" i="26"/>
  <c r="AU11" i="26" s="1"/>
  <c r="AS35" i="26"/>
  <c r="AL35" i="26"/>
  <c r="AU35" i="26" s="1"/>
  <c r="AS83" i="26"/>
  <c r="AL83" i="26"/>
  <c r="AU83" i="26" s="1"/>
  <c r="AJ7" i="82"/>
  <c r="AK7" i="82"/>
  <c r="AT7" i="82" s="1"/>
  <c r="AJ43" i="82"/>
  <c r="AK43" i="82"/>
  <c r="AT43" i="82" s="1"/>
  <c r="AJ79" i="82"/>
  <c r="AK79" i="82"/>
  <c r="AT79" i="82" s="1"/>
  <c r="AJ6" i="38"/>
  <c r="AK6" i="38"/>
  <c r="AT6" i="38" s="1"/>
  <c r="AS36" i="38"/>
  <c r="AL36" i="38"/>
  <c r="AU36" i="38" s="1"/>
  <c r="AS54" i="38"/>
  <c r="AL54" i="38"/>
  <c r="AU54" i="38" s="1"/>
  <c r="AS72" i="38"/>
  <c r="AL72" i="38"/>
  <c r="AU72" i="38" s="1"/>
  <c r="AK18" i="26"/>
  <c r="AT18" i="26" s="1"/>
  <c r="AJ18" i="26"/>
  <c r="AK54" i="26"/>
  <c r="AT54" i="26" s="1"/>
  <c r="AJ54" i="26"/>
  <c r="AJ30" i="86"/>
  <c r="AK30" i="86"/>
  <c r="AT30" i="86" s="1"/>
  <c r="AK66" i="86"/>
  <c r="AT66" i="86" s="1"/>
  <c r="AJ66" i="86"/>
  <c r="AK69" i="86"/>
  <c r="AT69" i="86" s="1"/>
  <c r="AJ69" i="86"/>
  <c r="AJ59" i="86"/>
  <c r="AJ7" i="38"/>
  <c r="X88" i="45"/>
  <c r="Y88" i="45"/>
  <c r="AJ13" i="38"/>
  <c r="AK13" i="38"/>
  <c r="AT13" i="38" s="1"/>
  <c r="AS73" i="38"/>
  <c r="AL73" i="38"/>
  <c r="AU73" i="38" s="1"/>
  <c r="AJ63" i="86"/>
  <c r="AK63" i="86"/>
  <c r="AT63" i="86" s="1"/>
  <c r="AS61" i="46"/>
  <c r="AL61" i="46"/>
  <c r="AU61" i="46" s="1"/>
  <c r="AK43" i="26"/>
  <c r="AT43" i="26" s="1"/>
  <c r="AJ43" i="26"/>
  <c r="AK79" i="26"/>
  <c r="AT79" i="26" s="1"/>
  <c r="AJ79" i="26"/>
  <c r="AJ37" i="86"/>
  <c r="AK37" i="86"/>
  <c r="AT37" i="86" s="1"/>
  <c r="AJ73" i="86"/>
  <c r="AK73" i="86"/>
  <c r="AT73" i="86" s="1"/>
  <c r="Z90" i="25"/>
  <c r="AJ9" i="82"/>
  <c r="AK9" i="82"/>
  <c r="AT9" i="82" s="1"/>
  <c r="AK45" i="82"/>
  <c r="AT45" i="82" s="1"/>
  <c r="AJ45" i="82"/>
  <c r="AK81" i="82"/>
  <c r="AT81" i="82" s="1"/>
  <c r="AJ81" i="82"/>
  <c r="AJ32" i="38"/>
  <c r="AK32" i="38"/>
  <c r="AT32" i="38" s="1"/>
  <c r="AS56" i="38"/>
  <c r="AL56" i="38"/>
  <c r="AU56" i="38" s="1"/>
  <c r="AS74" i="38"/>
  <c r="AL74" i="38"/>
  <c r="AU74" i="38" s="1"/>
  <c r="AJ20" i="26"/>
  <c r="AK20" i="26"/>
  <c r="AT20" i="26" s="1"/>
  <c r="AJ56" i="26"/>
  <c r="AK56" i="26"/>
  <c r="AT56" i="26" s="1"/>
  <c r="AJ38" i="86"/>
  <c r="AK38" i="86"/>
  <c r="AT38" i="86" s="1"/>
  <c r="AJ74" i="86"/>
  <c r="AK74" i="86"/>
  <c r="AT74" i="86" s="1"/>
  <c r="AK87" i="86"/>
  <c r="AT87" i="86" s="1"/>
  <c r="AJ87" i="86"/>
  <c r="AS65" i="86"/>
  <c r="AL65" i="86"/>
  <c r="AU65" i="86" s="1"/>
  <c r="AS8" i="46"/>
  <c r="AL8" i="46"/>
  <c r="AU8" i="46" s="1"/>
  <c r="AS26" i="46"/>
  <c r="AL26" i="46"/>
  <c r="AU26" i="46" s="1"/>
  <c r="AS44" i="46"/>
  <c r="AL44" i="46"/>
  <c r="AU44" i="46" s="1"/>
  <c r="AS62" i="46"/>
  <c r="AL62" i="46"/>
  <c r="AU62" i="46" s="1"/>
  <c r="AS80" i="46"/>
  <c r="AL80" i="46"/>
  <c r="AU80" i="46" s="1"/>
  <c r="AR90" i="81"/>
  <c r="AS40" i="82"/>
  <c r="AL40" i="82"/>
  <c r="AU40" i="82" s="1"/>
  <c r="AS3" i="38"/>
  <c r="AL3" i="38"/>
  <c r="AU3" i="38" s="1"/>
  <c r="AS21" i="38"/>
  <c r="AL21" i="38"/>
  <c r="AU21" i="38" s="1"/>
  <c r="AS39" i="38"/>
  <c r="AL39" i="38"/>
  <c r="AU39" i="38" s="1"/>
  <c r="AS57" i="38"/>
  <c r="AL57" i="38"/>
  <c r="AU57" i="38" s="1"/>
  <c r="AS75" i="38"/>
  <c r="AL75" i="38"/>
  <c r="AU75" i="38" s="1"/>
  <c r="AK33" i="26"/>
  <c r="AT33" i="26" s="1"/>
  <c r="AJ33" i="26"/>
  <c r="AK69" i="26"/>
  <c r="AT69" i="26" s="1"/>
  <c r="AJ69" i="26"/>
  <c r="AJ9" i="86"/>
  <c r="AK9" i="86"/>
  <c r="AT9" i="86" s="1"/>
  <c r="AS41" i="86"/>
  <c r="AL41" i="86"/>
  <c r="AU41" i="86" s="1"/>
  <c r="AS3" i="46"/>
  <c r="AL3" i="46"/>
  <c r="AU3" i="46" s="1"/>
  <c r="AS39" i="46"/>
  <c r="AL39" i="46"/>
  <c r="AU39" i="46" s="1"/>
  <c r="AS57" i="46"/>
  <c r="AL57" i="46"/>
  <c r="AU57" i="46" s="1"/>
  <c r="AS75" i="46"/>
  <c r="AL75" i="46"/>
  <c r="AU75" i="46" s="1"/>
  <c r="AJ17" i="82"/>
  <c r="AK17" i="82"/>
  <c r="AT17" i="82" s="1"/>
  <c r="AS47" i="82"/>
  <c r="AL47" i="82"/>
  <c r="AU47" i="82" s="1"/>
  <c r="AS65" i="82"/>
  <c r="AL65" i="82"/>
  <c r="AU65" i="82" s="1"/>
  <c r="AS83" i="82"/>
  <c r="AL83" i="82"/>
  <c r="AU83" i="82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K22" i="26"/>
  <c r="AT22" i="26" s="1"/>
  <c r="AJ22" i="26"/>
  <c r="AK58" i="26"/>
  <c r="AT58" i="26" s="1"/>
  <c r="AJ58" i="26"/>
  <c r="AJ10" i="86"/>
  <c r="AK10" i="86"/>
  <c r="AT10" i="86" s="1"/>
  <c r="AJ46" i="86"/>
  <c r="AK46" i="86"/>
  <c r="AT46" i="86" s="1"/>
  <c r="AJ82" i="86"/>
  <c r="AK82" i="86"/>
  <c r="AT82" i="86" s="1"/>
  <c r="AJ79" i="78"/>
  <c r="AK79" i="78"/>
  <c r="AT79" i="78" s="1"/>
  <c r="AJ73" i="78"/>
  <c r="AK73" i="78"/>
  <c r="AT73" i="78" s="1"/>
  <c r="AJ67" i="78"/>
  <c r="AK67" i="78"/>
  <c r="AT67" i="78" s="1"/>
  <c r="AJ61" i="78"/>
  <c r="AK61" i="78"/>
  <c r="AT61" i="78" s="1"/>
  <c r="AJ55" i="78"/>
  <c r="AK55" i="78"/>
  <c r="AT55" i="78" s="1"/>
  <c r="AJ43" i="78"/>
  <c r="AK43" i="78"/>
  <c r="AT43" i="78" s="1"/>
  <c r="AJ37" i="78"/>
  <c r="AK37" i="78"/>
  <c r="AT37" i="78" s="1"/>
  <c r="AJ25" i="78"/>
  <c r="AK25" i="78"/>
  <c r="AT25" i="78" s="1"/>
  <c r="AJ19" i="78"/>
  <c r="AK19" i="78"/>
  <c r="AT19" i="78" s="1"/>
  <c r="AK13" i="78"/>
  <c r="AT13" i="78" s="1"/>
  <c r="AX6" i="78"/>
  <c r="S6" i="78" s="1"/>
  <c r="AC6" i="78" s="1"/>
  <c r="AB7" i="78" s="1"/>
  <c r="AJ88" i="26"/>
  <c r="AS5" i="46"/>
  <c r="AL5" i="46"/>
  <c r="AU5" i="46" s="1"/>
  <c r="Y90" i="37"/>
  <c r="X90" i="37"/>
  <c r="AN89" i="93"/>
  <c r="AI89" i="93"/>
  <c r="AH90" i="85"/>
  <c r="AQ90" i="85" s="1"/>
  <c r="AS23" i="46"/>
  <c r="AL23" i="46"/>
  <c r="AU23" i="46" s="1"/>
  <c r="AS41" i="46"/>
  <c r="AL41" i="46"/>
  <c r="AU41" i="46" s="1"/>
  <c r="AS59" i="46"/>
  <c r="AL59" i="46"/>
  <c r="AU59" i="46" s="1"/>
  <c r="AS77" i="46"/>
  <c r="AL77" i="46"/>
  <c r="AU77" i="46" s="1"/>
  <c r="AJ13" i="82"/>
  <c r="AK13" i="82"/>
  <c r="AT13" i="82" s="1"/>
  <c r="AK49" i="82"/>
  <c r="AT49" i="82" s="1"/>
  <c r="AJ49" i="82"/>
  <c r="AJ86" i="82"/>
  <c r="AK86" i="82"/>
  <c r="AT86" i="82" s="1"/>
  <c r="AJ12" i="38"/>
  <c r="AK12" i="38"/>
  <c r="AT12" i="38" s="1"/>
  <c r="AK24" i="26"/>
  <c r="AT24" i="26" s="1"/>
  <c r="AJ24" i="26"/>
  <c r="AK60" i="26"/>
  <c r="AT60" i="26" s="1"/>
  <c r="AJ60" i="26"/>
  <c r="AS14" i="30"/>
  <c r="AL14" i="30"/>
  <c r="AU14" i="30" s="1"/>
  <c r="AJ36" i="86"/>
  <c r="AK36" i="86"/>
  <c r="AT36" i="86" s="1"/>
  <c r="AJ72" i="86"/>
  <c r="AK72" i="86"/>
  <c r="AT72" i="86" s="1"/>
  <c r="AN87" i="45"/>
  <c r="AI87" i="45"/>
  <c r="AJ7" i="26"/>
  <c r="AI89" i="78"/>
  <c r="AN89" i="78"/>
  <c r="AN91" i="78" s="1"/>
  <c r="AJ38" i="82"/>
  <c r="AK38" i="82"/>
  <c r="AT38" i="82" s="1"/>
  <c r="AS88" i="82"/>
  <c r="AL88" i="82"/>
  <c r="AU88" i="82" s="1"/>
  <c r="AS55" i="38"/>
  <c r="AL55" i="38"/>
  <c r="AU55" i="38" s="1"/>
  <c r="AS12" i="46"/>
  <c r="AL12" i="46"/>
  <c r="AU12" i="46" s="1"/>
  <c r="AS18" i="46"/>
  <c r="AL18" i="46"/>
  <c r="AU18" i="46" s="1"/>
  <c r="AJ50" i="82"/>
  <c r="AK50" i="82"/>
  <c r="AT50" i="82" s="1"/>
  <c r="AJ20" i="82"/>
  <c r="AK20" i="82"/>
  <c r="AT20" i="82" s="1"/>
  <c r="X86" i="94"/>
  <c r="Y86" i="94"/>
  <c r="AR89" i="82"/>
  <c r="AR91" i="82" s="1"/>
  <c r="AL89" i="82"/>
  <c r="AU89" i="82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26" i="82"/>
  <c r="AK26" i="82"/>
  <c r="AT26" i="82" s="1"/>
  <c r="AJ62" i="82"/>
  <c r="AK62" i="82"/>
  <c r="AT62" i="82" s="1"/>
  <c r="AS80" i="82"/>
  <c r="AL80" i="82"/>
  <c r="AU80" i="82" s="1"/>
  <c r="AS31" i="38"/>
  <c r="AL31" i="38"/>
  <c r="AU31" i="38" s="1"/>
  <c r="AS49" i="38"/>
  <c r="AL49" i="38"/>
  <c r="AU49" i="38" s="1"/>
  <c r="AS67" i="38"/>
  <c r="AL67" i="38"/>
  <c r="AU67" i="38" s="1"/>
  <c r="AS88" i="38"/>
  <c r="AL88" i="38"/>
  <c r="AU88" i="38" s="1"/>
  <c r="AK13" i="26"/>
  <c r="AT13" i="26" s="1"/>
  <c r="AJ13" i="26"/>
  <c r="AK49" i="26"/>
  <c r="AT49" i="26" s="1"/>
  <c r="AJ49" i="26"/>
  <c r="AJ89" i="26"/>
  <c r="AS89" i="26" s="1"/>
  <c r="AK89" i="26"/>
  <c r="AT89" i="26" s="1"/>
  <c r="AJ43" i="86"/>
  <c r="AK43" i="86"/>
  <c r="AT43" i="86" s="1"/>
  <c r="AJ86" i="86"/>
  <c r="AK86" i="86"/>
  <c r="AT86" i="86" s="1"/>
  <c r="AS23" i="86"/>
  <c r="AL23" i="86"/>
  <c r="AU23" i="86" s="1"/>
  <c r="AR89" i="26"/>
  <c r="AR91" i="26" s="1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K15" i="82"/>
  <c r="AT15" i="82" s="1"/>
  <c r="AJ15" i="82"/>
  <c r="AK51" i="82"/>
  <c r="AT51" i="82" s="1"/>
  <c r="AJ51" i="82"/>
  <c r="AK85" i="82"/>
  <c r="AT85" i="82" s="1"/>
  <c r="AJ85" i="82"/>
  <c r="AJ38" i="38"/>
  <c r="AK38" i="38"/>
  <c r="AT38" i="38" s="1"/>
  <c r="AJ26" i="26"/>
  <c r="AK26" i="26"/>
  <c r="AT26" i="26" s="1"/>
  <c r="AJ62" i="26"/>
  <c r="AK62" i="26"/>
  <c r="AT62" i="26" s="1"/>
  <c r="AJ8" i="86"/>
  <c r="AK8" i="86"/>
  <c r="AT8" i="86" s="1"/>
  <c r="AJ44" i="86"/>
  <c r="AK44" i="86"/>
  <c r="AT44" i="86" s="1"/>
  <c r="AJ80" i="86"/>
  <c r="AK80" i="86"/>
  <c r="AT80" i="86" s="1"/>
  <c r="AJ3" i="26"/>
  <c r="AB4" i="26"/>
  <c r="AK39" i="26"/>
  <c r="AT39" i="26" s="1"/>
  <c r="AJ39" i="26"/>
  <c r="AK75" i="26"/>
  <c r="AT75" i="26" s="1"/>
  <c r="AJ75" i="26"/>
  <c r="AJ21" i="86"/>
  <c r="AK21" i="86"/>
  <c r="AT21" i="86" s="1"/>
  <c r="AJ4" i="46"/>
  <c r="AK4" i="46"/>
  <c r="AT4" i="46" s="1"/>
  <c r="AT91" i="46" s="1"/>
  <c r="AS21" i="46"/>
  <c r="AL21" i="46"/>
  <c r="AU21" i="46" s="1"/>
  <c r="AR89" i="41"/>
  <c r="AJ23" i="82"/>
  <c r="AK23" i="82"/>
  <c r="AT23" i="82" s="1"/>
  <c r="AK28" i="26"/>
  <c r="AT28" i="26" s="1"/>
  <c r="AJ28" i="26"/>
  <c r="AK64" i="26"/>
  <c r="AT64" i="26" s="1"/>
  <c r="AJ64" i="26"/>
  <c r="AJ16" i="86"/>
  <c r="AK16" i="86"/>
  <c r="AT16" i="86" s="1"/>
  <c r="AJ52" i="86"/>
  <c r="AK52" i="86"/>
  <c r="AT52" i="86" s="1"/>
  <c r="AJ85" i="86"/>
  <c r="AK85" i="86"/>
  <c r="AT85" i="86" s="1"/>
  <c r="AK84" i="78"/>
  <c r="AT84" i="78" s="1"/>
  <c r="AK78" i="78"/>
  <c r="AT78" i="78" s="1"/>
  <c r="AJ78" i="78"/>
  <c r="AJ72" i="78"/>
  <c r="AK66" i="78"/>
  <c r="AT66" i="78" s="1"/>
  <c r="AJ66" i="78"/>
  <c r="AK60" i="78"/>
  <c r="AT60" i="78" s="1"/>
  <c r="AJ60" i="78"/>
  <c r="AK54" i="78"/>
  <c r="AT54" i="78" s="1"/>
  <c r="AJ54" i="78"/>
  <c r="AK48" i="78"/>
  <c r="AT48" i="78" s="1"/>
  <c r="AK42" i="78"/>
  <c r="AT42" i="78" s="1"/>
  <c r="AJ42" i="78"/>
  <c r="AK36" i="78"/>
  <c r="AT36" i="78" s="1"/>
  <c r="AJ36" i="78"/>
  <c r="AK30" i="78"/>
  <c r="AT30" i="78" s="1"/>
  <c r="AK24" i="78"/>
  <c r="AT24" i="78" s="1"/>
  <c r="AJ24" i="78"/>
  <c r="AX17" i="78"/>
  <c r="S17" i="78" s="1"/>
  <c r="AC17" i="78" s="1"/>
  <c r="AB18" i="78" s="1"/>
  <c r="AX11" i="78"/>
  <c r="S11" i="78" s="1"/>
  <c r="AC11" i="78" s="1"/>
  <c r="AB12" i="78" s="1"/>
  <c r="AS23" i="26"/>
  <c r="AL23" i="26"/>
  <c r="AU23" i="26" s="1"/>
  <c r="AS83" i="86"/>
  <c r="AL83" i="86"/>
  <c r="AU83" i="86" s="1"/>
  <c r="AS22" i="46"/>
  <c r="AL22" i="46"/>
  <c r="AU22" i="46" s="1"/>
  <c r="AS40" i="46"/>
  <c r="AL40" i="46"/>
  <c r="AU40" i="46" s="1"/>
  <c r="AS58" i="46"/>
  <c r="AL58" i="46"/>
  <c r="AU58" i="46" s="1"/>
  <c r="AS76" i="46"/>
  <c r="AL76" i="46"/>
  <c r="AU76" i="46" s="1"/>
  <c r="AH91" i="81"/>
  <c r="AQ91" i="81" s="1"/>
  <c r="AS6" i="82"/>
  <c r="AL6" i="82"/>
  <c r="AU6" i="82" s="1"/>
  <c r="AS24" i="82"/>
  <c r="AL24" i="82"/>
  <c r="AU24" i="82" s="1"/>
  <c r="AS42" i="82"/>
  <c r="AL42" i="82"/>
  <c r="AU42" i="82" s="1"/>
  <c r="AS78" i="82"/>
  <c r="AL78" i="82"/>
  <c r="AU78" i="82" s="1"/>
  <c r="AI89" i="37"/>
  <c r="AN89" i="37"/>
  <c r="AS17" i="38"/>
  <c r="AL17" i="38"/>
  <c r="AU17" i="38" s="1"/>
  <c r="AS35" i="38"/>
  <c r="AL35" i="38"/>
  <c r="AU35" i="38" s="1"/>
  <c r="AS53" i="38"/>
  <c r="AL53" i="38"/>
  <c r="AU53" i="38" s="1"/>
  <c r="AS71" i="38"/>
  <c r="AI84" i="89"/>
  <c r="AN84" i="89"/>
  <c r="AS17" i="26"/>
  <c r="AL17" i="26"/>
  <c r="AU17" i="26" s="1"/>
  <c r="AS41" i="26"/>
  <c r="AL41" i="26"/>
  <c r="AU41" i="26" s="1"/>
  <c r="AS35" i="86"/>
  <c r="AL35" i="86"/>
  <c r="AU35" i="86" s="1"/>
  <c r="AJ19" i="82"/>
  <c r="AK19" i="82"/>
  <c r="AT19" i="82" s="1"/>
  <c r="AJ55" i="82"/>
  <c r="AK55" i="82"/>
  <c r="AT55" i="82" s="1"/>
  <c r="AJ18" i="38"/>
  <c r="AK18" i="38"/>
  <c r="AT18" i="38" s="1"/>
  <c r="AS42" i="38"/>
  <c r="AL42" i="38"/>
  <c r="AU42" i="38" s="1"/>
  <c r="AS60" i="38"/>
  <c r="AL60" i="38"/>
  <c r="AU60" i="38" s="1"/>
  <c r="AS78" i="38"/>
  <c r="AL78" i="38"/>
  <c r="AU78" i="38" s="1"/>
  <c r="AK30" i="26"/>
  <c r="AT30" i="26" s="1"/>
  <c r="AJ30" i="26"/>
  <c r="AK66" i="26"/>
  <c r="AT66" i="26" s="1"/>
  <c r="AJ66" i="26"/>
  <c r="AJ6" i="86"/>
  <c r="AK6" i="86"/>
  <c r="AT6" i="86" s="1"/>
  <c r="AK42" i="86"/>
  <c r="AT42" i="86" s="1"/>
  <c r="AJ42" i="86"/>
  <c r="AK78" i="86"/>
  <c r="AT78" i="86" s="1"/>
  <c r="AJ78" i="86"/>
  <c r="AJ65" i="26"/>
  <c r="X93" i="77"/>
  <c r="Y93" i="77"/>
  <c r="AJ34" i="78" l="1"/>
  <c r="AJ85" i="78"/>
  <c r="AJ50" i="78"/>
  <c r="Z93" i="77"/>
  <c r="AK14" i="78"/>
  <c r="AT14" i="78" s="1"/>
  <c r="AK50" i="78"/>
  <c r="AT50" i="78" s="1"/>
  <c r="AK89" i="78"/>
  <c r="AT89" i="78" s="1"/>
  <c r="AK34" i="78"/>
  <c r="AT34" i="78" s="1"/>
  <c r="AK70" i="78"/>
  <c r="AT70" i="78" s="1"/>
  <c r="AK4" i="38"/>
  <c r="AT4" i="38" s="1"/>
  <c r="AT91" i="38" s="1"/>
  <c r="AS91" i="30"/>
  <c r="AK31" i="78"/>
  <c r="AT31" i="78" s="1"/>
  <c r="AK49" i="78"/>
  <c r="AT49" i="78" s="1"/>
  <c r="AK85" i="78"/>
  <c r="AT85" i="78" s="1"/>
  <c r="AJ27" i="78"/>
  <c r="AJ16" i="78"/>
  <c r="AS16" i="78" s="1"/>
  <c r="AK47" i="78"/>
  <c r="AT47" i="78" s="1"/>
  <c r="AK83" i="78"/>
  <c r="AT83" i="78" s="1"/>
  <c r="AJ13" i="78"/>
  <c r="AJ9" i="78"/>
  <c r="AL28" i="82"/>
  <c r="AU28" i="82" s="1"/>
  <c r="AJ30" i="78"/>
  <c r="AL30" i="78" s="1"/>
  <c r="AU30" i="78" s="1"/>
  <c r="AJ48" i="78"/>
  <c r="AS48" i="78" s="1"/>
  <c r="AJ84" i="78"/>
  <c r="AL7" i="46"/>
  <c r="AU7" i="46" s="1"/>
  <c r="AL29" i="38"/>
  <c r="AU29" i="38" s="1"/>
  <c r="AJ33" i="78"/>
  <c r="AJ51" i="78"/>
  <c r="AS51" i="78" s="1"/>
  <c r="AJ69" i="78"/>
  <c r="AF87" i="29"/>
  <c r="AO87" i="29" s="1"/>
  <c r="AJ88" i="78"/>
  <c r="Z87" i="74"/>
  <c r="AJ71" i="78"/>
  <c r="Z90" i="37"/>
  <c r="W91" i="37" s="1"/>
  <c r="Z86" i="94"/>
  <c r="AE86" i="94" s="1"/>
  <c r="AL89" i="26"/>
  <c r="AU89" i="26" s="1"/>
  <c r="Z90" i="93"/>
  <c r="AE90" i="93" s="1"/>
  <c r="AU91" i="30"/>
  <c r="C11" i="30" s="1"/>
  <c r="W91" i="93"/>
  <c r="AG86" i="94"/>
  <c r="AP86" i="94" s="1"/>
  <c r="AF86" i="94"/>
  <c r="AO86" i="94" s="1"/>
  <c r="AS65" i="26"/>
  <c r="AL65" i="26"/>
  <c r="AU65" i="26" s="1"/>
  <c r="AS18" i="38"/>
  <c r="AL18" i="38"/>
  <c r="AU18" i="38" s="1"/>
  <c r="AS36" i="78"/>
  <c r="AL36" i="78"/>
  <c r="AU36" i="78" s="1"/>
  <c r="AS72" i="78"/>
  <c r="AL72" i="78"/>
  <c r="AU72" i="78" s="1"/>
  <c r="AS66" i="26"/>
  <c r="AL66" i="26"/>
  <c r="AU66" i="26" s="1"/>
  <c r="AK18" i="78"/>
  <c r="AT18" i="78" s="1"/>
  <c r="AJ18" i="78"/>
  <c r="AS85" i="86"/>
  <c r="AL85" i="86"/>
  <c r="AU85" i="86" s="1"/>
  <c r="AS21" i="86"/>
  <c r="AL21" i="86"/>
  <c r="AU21" i="86" s="1"/>
  <c r="AS8" i="86"/>
  <c r="AL8" i="86"/>
  <c r="AU8" i="86" s="1"/>
  <c r="AS26" i="82"/>
  <c r="AL26" i="82"/>
  <c r="AU26" i="82" s="1"/>
  <c r="AS24" i="78"/>
  <c r="AL24" i="78"/>
  <c r="AU24" i="78" s="1"/>
  <c r="AS60" i="78"/>
  <c r="AL60" i="78"/>
  <c r="AU60" i="78" s="1"/>
  <c r="AS28" i="26"/>
  <c r="AL28" i="26"/>
  <c r="AU28" i="26" s="1"/>
  <c r="AS75" i="26"/>
  <c r="AL75" i="26"/>
  <c r="AU75" i="26" s="1"/>
  <c r="AS85" i="82"/>
  <c r="AL85" i="82"/>
  <c r="AU85" i="82" s="1"/>
  <c r="AS49" i="26"/>
  <c r="AL49" i="26"/>
  <c r="AU49" i="26" s="1"/>
  <c r="AS50" i="82"/>
  <c r="AL50" i="82"/>
  <c r="AU50" i="82" s="1"/>
  <c r="AL89" i="78"/>
  <c r="AU89" i="78" s="1"/>
  <c r="AR89" i="78"/>
  <c r="AR91" i="78" s="1"/>
  <c r="AS24" i="26"/>
  <c r="AL24" i="26"/>
  <c r="AU24" i="26" s="1"/>
  <c r="AS88" i="26"/>
  <c r="AL88" i="26"/>
  <c r="AU88" i="26" s="1"/>
  <c r="AS22" i="26"/>
  <c r="AL22" i="26"/>
  <c r="AU22" i="26" s="1"/>
  <c r="AS74" i="86"/>
  <c r="AL74" i="86"/>
  <c r="AU74" i="86" s="1"/>
  <c r="AS30" i="86"/>
  <c r="AL30" i="86"/>
  <c r="AU30" i="86" s="1"/>
  <c r="AH93" i="77"/>
  <c r="AQ93" i="77" s="1"/>
  <c r="AS19" i="82"/>
  <c r="AL19" i="82"/>
  <c r="AU19" i="82" s="1"/>
  <c r="AR89" i="37"/>
  <c r="AL48" i="78"/>
  <c r="AU48" i="78" s="1"/>
  <c r="AS66" i="78"/>
  <c r="AL66" i="78"/>
  <c r="AU66" i="78" s="1"/>
  <c r="AS84" i="78"/>
  <c r="AL84" i="78"/>
  <c r="AU84" i="78" s="1"/>
  <c r="AS39" i="26"/>
  <c r="AL39" i="26"/>
  <c r="AU39" i="26" s="1"/>
  <c r="AS51" i="82"/>
  <c r="AL51" i="82"/>
  <c r="AU51" i="82" s="1"/>
  <c r="AS13" i="26"/>
  <c r="AL13" i="26"/>
  <c r="AU13" i="26" s="1"/>
  <c r="AR87" i="45"/>
  <c r="AS17" i="82"/>
  <c r="AL17" i="82"/>
  <c r="AU17" i="82" s="1"/>
  <c r="AS9" i="86"/>
  <c r="AL9" i="86"/>
  <c r="AU9" i="86" s="1"/>
  <c r="AS38" i="86"/>
  <c r="AL38" i="86"/>
  <c r="AU38" i="86" s="1"/>
  <c r="AS43" i="26"/>
  <c r="AL43" i="26"/>
  <c r="AU43" i="26" s="1"/>
  <c r="AS79" i="82"/>
  <c r="AL79" i="82"/>
  <c r="AU79" i="82" s="1"/>
  <c r="AS87" i="26"/>
  <c r="AL87" i="26"/>
  <c r="AU87" i="26" s="1"/>
  <c r="AS3" i="86"/>
  <c r="AL3" i="86"/>
  <c r="AU3" i="86" s="1"/>
  <c r="AS4" i="38"/>
  <c r="AS32" i="86"/>
  <c r="AL32" i="86"/>
  <c r="AU32" i="86" s="1"/>
  <c r="AS14" i="26"/>
  <c r="AL14" i="26"/>
  <c r="AU14" i="26" s="1"/>
  <c r="AS37" i="26"/>
  <c r="AL37" i="26"/>
  <c r="AU37" i="26" s="1"/>
  <c r="AS39" i="86"/>
  <c r="AL39" i="86"/>
  <c r="AU39" i="86" s="1"/>
  <c r="AS84" i="26"/>
  <c r="AL84" i="26"/>
  <c r="AU84" i="26" s="1"/>
  <c r="AS21" i="78"/>
  <c r="AL21" i="78"/>
  <c r="AU21" i="78" s="1"/>
  <c r="AS39" i="78"/>
  <c r="AL39" i="78"/>
  <c r="AU39" i="78" s="1"/>
  <c r="AS57" i="78"/>
  <c r="AL57" i="78"/>
  <c r="AU57" i="78" s="1"/>
  <c r="AS75" i="78"/>
  <c r="AL75" i="78"/>
  <c r="AU75" i="78" s="1"/>
  <c r="AS46" i="26"/>
  <c r="AL46" i="26"/>
  <c r="AU46" i="26" s="1"/>
  <c r="AL89" i="46"/>
  <c r="AU89" i="46" s="1"/>
  <c r="AR89" i="46"/>
  <c r="AR91" i="46" s="1"/>
  <c r="AS21" i="26"/>
  <c r="AL21" i="26"/>
  <c r="AU21" i="26" s="1"/>
  <c r="AS34" i="82"/>
  <c r="AL34" i="82"/>
  <c r="AU34" i="82" s="1"/>
  <c r="AS62" i="86"/>
  <c r="AL62" i="86"/>
  <c r="AU62" i="86" s="1"/>
  <c r="AS80" i="26"/>
  <c r="AL80" i="26"/>
  <c r="AU80" i="26" s="1"/>
  <c r="AS20" i="38"/>
  <c r="AL20" i="38"/>
  <c r="AU20" i="38" s="1"/>
  <c r="AS61" i="86"/>
  <c r="AL61" i="86"/>
  <c r="AU61" i="86" s="1"/>
  <c r="AS78" i="26"/>
  <c r="AL78" i="26"/>
  <c r="AU78" i="26" s="1"/>
  <c r="AH87" i="74"/>
  <c r="AQ87" i="74" s="1"/>
  <c r="AS67" i="82"/>
  <c r="AL67" i="82"/>
  <c r="AU67" i="82" s="1"/>
  <c r="AS22" i="78"/>
  <c r="AL22" i="78"/>
  <c r="AU22" i="78" s="1"/>
  <c r="AS40" i="78"/>
  <c r="AL40" i="78"/>
  <c r="AU40" i="78" s="1"/>
  <c r="AS58" i="78"/>
  <c r="AL58" i="78"/>
  <c r="AU58" i="78" s="1"/>
  <c r="AS76" i="78"/>
  <c r="AL76" i="78"/>
  <c r="AU76" i="78" s="1"/>
  <c r="AS64" i="86"/>
  <c r="AL64" i="86"/>
  <c r="AU64" i="86" s="1"/>
  <c r="AR88" i="34"/>
  <c r="AS20" i="86"/>
  <c r="AL20" i="86"/>
  <c r="AU20" i="86" s="1"/>
  <c r="AS27" i="82"/>
  <c r="AL27" i="82"/>
  <c r="AU27" i="82" s="1"/>
  <c r="AR92" i="77"/>
  <c r="AS23" i="78"/>
  <c r="AL23" i="78"/>
  <c r="AU23" i="78" s="1"/>
  <c r="AS41" i="78"/>
  <c r="AL41" i="78"/>
  <c r="AU41" i="78" s="1"/>
  <c r="AS59" i="78"/>
  <c r="AL59" i="78"/>
  <c r="AU59" i="78" s="1"/>
  <c r="AS77" i="78"/>
  <c r="AL77" i="78"/>
  <c r="AU77" i="78" s="1"/>
  <c r="AS58" i="86"/>
  <c r="AL58" i="86"/>
  <c r="AU58" i="86" s="1"/>
  <c r="AS15" i="86"/>
  <c r="AL15" i="86"/>
  <c r="AU15" i="86" s="1"/>
  <c r="AS14" i="86"/>
  <c r="AL14" i="86"/>
  <c r="AU14" i="86" s="1"/>
  <c r="AS8" i="38"/>
  <c r="AL8" i="38"/>
  <c r="AU8" i="38" s="1"/>
  <c r="AS45" i="86"/>
  <c r="AL45" i="86"/>
  <c r="AU45" i="86" s="1"/>
  <c r="AS25" i="26"/>
  <c r="AL25" i="26"/>
  <c r="AU25" i="26" s="1"/>
  <c r="AI91" i="81"/>
  <c r="AN91" i="81"/>
  <c r="AS13" i="78"/>
  <c r="AL13" i="78"/>
  <c r="AU13" i="78" s="1"/>
  <c r="AS45" i="82"/>
  <c r="AL45" i="82"/>
  <c r="AU45" i="82" s="1"/>
  <c r="AH88" i="45"/>
  <c r="AQ88" i="45" s="1"/>
  <c r="AS66" i="86"/>
  <c r="AL66" i="86"/>
  <c r="AU66" i="86" s="1"/>
  <c r="AS20" i="78"/>
  <c r="AL20" i="78"/>
  <c r="AU20" i="78" s="1"/>
  <c r="AS38" i="78"/>
  <c r="AL38" i="78"/>
  <c r="AU38" i="78" s="1"/>
  <c r="AS56" i="78"/>
  <c r="AL56" i="78"/>
  <c r="AU56" i="78" s="1"/>
  <c r="AS74" i="78"/>
  <c r="AL74" i="78"/>
  <c r="AU74" i="78" s="1"/>
  <c r="AS76" i="86"/>
  <c r="AL76" i="86"/>
  <c r="AU76" i="86" s="1"/>
  <c r="AS63" i="26"/>
  <c r="AL63" i="26"/>
  <c r="AU63" i="26" s="1"/>
  <c r="AS75" i="86"/>
  <c r="AL75" i="86"/>
  <c r="AU75" i="86" s="1"/>
  <c r="AS3" i="82"/>
  <c r="AL3" i="82"/>
  <c r="AU3" i="82" s="1"/>
  <c r="AS67" i="86"/>
  <c r="AL67" i="86"/>
  <c r="AU67" i="86" s="1"/>
  <c r="AS55" i="86"/>
  <c r="AL55" i="86"/>
  <c r="AU55" i="86" s="1"/>
  <c r="AR86" i="74"/>
  <c r="X90" i="33"/>
  <c r="Y90" i="33"/>
  <c r="AS70" i="86"/>
  <c r="AL70" i="86"/>
  <c r="AU70" i="86" s="1"/>
  <c r="AS41" i="82"/>
  <c r="AL41" i="82"/>
  <c r="AU41" i="82" s="1"/>
  <c r="AS81" i="86"/>
  <c r="AL81" i="86"/>
  <c r="AU81" i="86" s="1"/>
  <c r="AS69" i="82"/>
  <c r="AL69" i="82"/>
  <c r="AU69" i="82" s="1"/>
  <c r="AS79" i="86"/>
  <c r="AL79" i="86"/>
  <c r="AU79" i="86" s="1"/>
  <c r="AS31" i="82"/>
  <c r="AL31" i="82"/>
  <c r="AU31" i="82" s="1"/>
  <c r="AJ5" i="78"/>
  <c r="AK5" i="78"/>
  <c r="AT5" i="78" s="1"/>
  <c r="AS85" i="26"/>
  <c r="AL85" i="26"/>
  <c r="AU85" i="26" s="1"/>
  <c r="AH91" i="73"/>
  <c r="AQ91" i="73" s="1"/>
  <c r="AS38" i="26"/>
  <c r="AL38" i="26"/>
  <c r="AU38" i="26" s="1"/>
  <c r="AS12" i="86"/>
  <c r="AL12" i="86"/>
  <c r="AU12" i="86" s="1"/>
  <c r="AS24" i="38"/>
  <c r="AL24" i="38"/>
  <c r="AU24" i="38" s="1"/>
  <c r="AH89" i="34"/>
  <c r="AQ89" i="34" s="1"/>
  <c r="AQ91" i="34" s="1"/>
  <c r="AZ3" i="34"/>
  <c r="AX4" i="34" s="1"/>
  <c r="S4" i="34" s="1"/>
  <c r="AC4" i="34" s="1"/>
  <c r="AB5" i="34" s="1"/>
  <c r="AS19" i="26"/>
  <c r="AL19" i="26"/>
  <c r="AU19" i="26" s="1"/>
  <c r="AS32" i="82"/>
  <c r="AL32" i="82"/>
  <c r="AU32" i="82" s="1"/>
  <c r="X91" i="85"/>
  <c r="Y91" i="85"/>
  <c r="W94" i="77"/>
  <c r="AG93" i="77"/>
  <c r="AP93" i="77" s="1"/>
  <c r="AF93" i="77"/>
  <c r="AO93" i="77" s="1"/>
  <c r="AE93" i="77"/>
  <c r="AE90" i="37"/>
  <c r="AK12" i="78"/>
  <c r="AT12" i="78" s="1"/>
  <c r="AJ12" i="78"/>
  <c r="AS64" i="26"/>
  <c r="AL64" i="26"/>
  <c r="AU64" i="26" s="1"/>
  <c r="AS15" i="82"/>
  <c r="AL15" i="82"/>
  <c r="AU15" i="82" s="1"/>
  <c r="AS20" i="82"/>
  <c r="AL20" i="82"/>
  <c r="AU20" i="82" s="1"/>
  <c r="AS38" i="82"/>
  <c r="AL38" i="82"/>
  <c r="AU38" i="82" s="1"/>
  <c r="AS60" i="26"/>
  <c r="AL60" i="26"/>
  <c r="AU60" i="26" s="1"/>
  <c r="AS58" i="26"/>
  <c r="AL58" i="26"/>
  <c r="AU58" i="26" s="1"/>
  <c r="AS56" i="26"/>
  <c r="AL56" i="26"/>
  <c r="AU56" i="26" s="1"/>
  <c r="Z88" i="45"/>
  <c r="AS43" i="82"/>
  <c r="AL43" i="82"/>
  <c r="AU43" i="82" s="1"/>
  <c r="AS52" i="26"/>
  <c r="AL52" i="26"/>
  <c r="AU52" i="26" s="1"/>
  <c r="AS11" i="82"/>
  <c r="AL11" i="82"/>
  <c r="AU11" i="82" s="1"/>
  <c r="AS86" i="26"/>
  <c r="AL86" i="26"/>
  <c r="AU86" i="26" s="1"/>
  <c r="AS26" i="38"/>
  <c r="AL26" i="38"/>
  <c r="AU26" i="38" s="1"/>
  <c r="AJ4" i="82"/>
  <c r="AK4" i="82"/>
  <c r="AT4" i="82" s="1"/>
  <c r="AT91" i="82" s="1"/>
  <c r="AS60" i="86"/>
  <c r="AL60" i="86"/>
  <c r="AU60" i="86" s="1"/>
  <c r="AS48" i="26"/>
  <c r="AL48" i="26"/>
  <c r="AU48" i="26" s="1"/>
  <c r="AH85" i="89"/>
  <c r="AQ85" i="89" s="1"/>
  <c r="AS27" i="78"/>
  <c r="AL27" i="78"/>
  <c r="AU27" i="78" s="1"/>
  <c r="AS45" i="78"/>
  <c r="AL45" i="78"/>
  <c r="AU45" i="78" s="1"/>
  <c r="AS63" i="78"/>
  <c r="AL63" i="78"/>
  <c r="AU63" i="78" s="1"/>
  <c r="AS81" i="78"/>
  <c r="AL81" i="78"/>
  <c r="AU81" i="78" s="1"/>
  <c r="AS5" i="82"/>
  <c r="AL5" i="82"/>
  <c r="AU5" i="82" s="1"/>
  <c r="AS26" i="86"/>
  <c r="AL26" i="86"/>
  <c r="AU26" i="86" s="1"/>
  <c r="AS44" i="26"/>
  <c r="AL44" i="26"/>
  <c r="AU44" i="26" s="1"/>
  <c r="AS25" i="86"/>
  <c r="AL25" i="86"/>
  <c r="AU25" i="86" s="1"/>
  <c r="AS19" i="38"/>
  <c r="AL19" i="38"/>
  <c r="AU19" i="38" s="1"/>
  <c r="AS19" i="86"/>
  <c r="AL19" i="86"/>
  <c r="AU19" i="86" s="1"/>
  <c r="AS42" i="26"/>
  <c r="AL42" i="26"/>
  <c r="AU42" i="26" s="1"/>
  <c r="AG87" i="74"/>
  <c r="AP87" i="74" s="1"/>
  <c r="AF87" i="74"/>
  <c r="AO87" i="74" s="1"/>
  <c r="AE87" i="74"/>
  <c r="W88" i="74"/>
  <c r="AJ10" i="78"/>
  <c r="AK10" i="78"/>
  <c r="AT10" i="78" s="1"/>
  <c r="AS28" i="78"/>
  <c r="AL28" i="78"/>
  <c r="AU28" i="78" s="1"/>
  <c r="AS46" i="78"/>
  <c r="AL46" i="78"/>
  <c r="AU46" i="78" s="1"/>
  <c r="AS64" i="78"/>
  <c r="AL64" i="78"/>
  <c r="AU64" i="78" s="1"/>
  <c r="AS82" i="78"/>
  <c r="AL82" i="78"/>
  <c r="AU82" i="78" s="1"/>
  <c r="AS28" i="86"/>
  <c r="AL28" i="86"/>
  <c r="AU28" i="86" s="1"/>
  <c r="AS5" i="26"/>
  <c r="AL5" i="26"/>
  <c r="AU5" i="26" s="1"/>
  <c r="AS33" i="86"/>
  <c r="AL33" i="86"/>
  <c r="AU33" i="86" s="1"/>
  <c r="AS84" i="86"/>
  <c r="AL84" i="86"/>
  <c r="AU84" i="86" s="1"/>
  <c r="AS72" i="26"/>
  <c r="AL72" i="26"/>
  <c r="AU72" i="26" s="1"/>
  <c r="AJ3" i="78"/>
  <c r="AB4" i="78"/>
  <c r="AS29" i="78"/>
  <c r="AL29" i="78"/>
  <c r="AU29" i="78" s="1"/>
  <c r="AS47" i="78"/>
  <c r="AL47" i="78"/>
  <c r="AU47" i="78" s="1"/>
  <c r="AS65" i="78"/>
  <c r="AL65" i="78"/>
  <c r="AU65" i="78" s="1"/>
  <c r="AS83" i="78"/>
  <c r="AL83" i="78"/>
  <c r="AU83" i="78" s="1"/>
  <c r="AS22" i="86"/>
  <c r="AL22" i="86"/>
  <c r="AU22" i="86" s="1"/>
  <c r="AS70" i="26"/>
  <c r="AL70" i="26"/>
  <c r="AU70" i="26" s="1"/>
  <c r="Z89" i="34"/>
  <c r="AS9" i="26"/>
  <c r="AL9" i="26"/>
  <c r="AU9" i="26" s="1"/>
  <c r="AS88" i="86"/>
  <c r="AL88" i="86"/>
  <c r="AU88" i="86" s="1"/>
  <c r="AS68" i="26"/>
  <c r="AL68" i="26"/>
  <c r="AU68" i="26" s="1"/>
  <c r="AS57" i="82"/>
  <c r="AL57" i="82"/>
  <c r="AU57" i="82" s="1"/>
  <c r="AS49" i="86"/>
  <c r="AL49" i="86"/>
  <c r="AU49" i="86" s="1"/>
  <c r="AN90" i="85"/>
  <c r="AI90" i="85"/>
  <c r="AI87" i="29"/>
  <c r="AN87" i="29"/>
  <c r="AS23" i="82"/>
  <c r="AL23" i="82"/>
  <c r="AU23" i="82" s="1"/>
  <c r="AS44" i="86"/>
  <c r="AL44" i="86"/>
  <c r="AU44" i="86" s="1"/>
  <c r="AS49" i="78"/>
  <c r="AL49" i="78"/>
  <c r="AU49" i="78" s="1"/>
  <c r="AS85" i="78"/>
  <c r="AL85" i="78"/>
  <c r="AU85" i="78" s="1"/>
  <c r="AS10" i="86"/>
  <c r="AL10" i="86"/>
  <c r="AU10" i="86" s="1"/>
  <c r="AS69" i="26"/>
  <c r="AL69" i="26"/>
  <c r="AU69" i="26" s="1"/>
  <c r="AS87" i="86"/>
  <c r="AL87" i="86"/>
  <c r="AU87" i="86" s="1"/>
  <c r="AS73" i="86"/>
  <c r="AL73" i="86"/>
  <c r="AU73" i="86" s="1"/>
  <c r="AS18" i="26"/>
  <c r="AL18" i="26"/>
  <c r="AU18" i="26" s="1"/>
  <c r="AS72" i="86"/>
  <c r="AL72" i="86"/>
  <c r="AU72" i="86" s="1"/>
  <c r="AS86" i="82"/>
  <c r="AL86" i="82"/>
  <c r="AU86" i="82" s="1"/>
  <c r="AR89" i="93"/>
  <c r="AS19" i="78"/>
  <c r="AL19" i="78"/>
  <c r="AU19" i="78" s="1"/>
  <c r="AS37" i="78"/>
  <c r="AL37" i="78"/>
  <c r="AU37" i="78" s="1"/>
  <c r="AS55" i="78"/>
  <c r="AL55" i="78"/>
  <c r="AU55" i="78" s="1"/>
  <c r="AS73" i="78"/>
  <c r="AL73" i="78"/>
  <c r="AU73" i="78" s="1"/>
  <c r="AS82" i="86"/>
  <c r="AL82" i="86"/>
  <c r="AU82" i="86" s="1"/>
  <c r="AS33" i="26"/>
  <c r="AL33" i="26"/>
  <c r="AU33" i="26" s="1"/>
  <c r="AS37" i="86"/>
  <c r="AL37" i="86"/>
  <c r="AU37" i="86" s="1"/>
  <c r="AS13" i="38"/>
  <c r="AL13" i="38"/>
  <c r="AU13" i="38" s="1"/>
  <c r="AS7" i="38"/>
  <c r="AL7" i="38"/>
  <c r="AU7" i="38" s="1"/>
  <c r="AJ8" i="78"/>
  <c r="AK8" i="78"/>
  <c r="AT8" i="78" s="1"/>
  <c r="AS26" i="78"/>
  <c r="AL26" i="78"/>
  <c r="AU26" i="78" s="1"/>
  <c r="AS44" i="78"/>
  <c r="AL44" i="78"/>
  <c r="AU44" i="78" s="1"/>
  <c r="AS62" i="78"/>
  <c r="AL62" i="78"/>
  <c r="AU62" i="78" s="1"/>
  <c r="AS80" i="78"/>
  <c r="AL80" i="78"/>
  <c r="AU80" i="78" s="1"/>
  <c r="AS40" i="86"/>
  <c r="AL40" i="86"/>
  <c r="AU40" i="86" s="1"/>
  <c r="AS27" i="26"/>
  <c r="AL27" i="26"/>
  <c r="AU27" i="26" s="1"/>
  <c r="AS75" i="82"/>
  <c r="AL75" i="82"/>
  <c r="AU75" i="82" s="1"/>
  <c r="AS31" i="86"/>
  <c r="AL31" i="86"/>
  <c r="AU31" i="86" s="1"/>
  <c r="AS25" i="38"/>
  <c r="AL25" i="38"/>
  <c r="AU25" i="38" s="1"/>
  <c r="AR88" i="90"/>
  <c r="AS73" i="82"/>
  <c r="AL73" i="82"/>
  <c r="AU73" i="82" s="1"/>
  <c r="AN89" i="33"/>
  <c r="AI89" i="33"/>
  <c r="Z85" i="89"/>
  <c r="AS84" i="82"/>
  <c r="AL84" i="82"/>
  <c r="AU84" i="82" s="1"/>
  <c r="AS9" i="78"/>
  <c r="AL9" i="78"/>
  <c r="AU9" i="78" s="1"/>
  <c r="AS34" i="86"/>
  <c r="AL34" i="86"/>
  <c r="AU34" i="86" s="1"/>
  <c r="AS10" i="26"/>
  <c r="AL10" i="26"/>
  <c r="AU10" i="26" s="1"/>
  <c r="AS57" i="86"/>
  <c r="AL57" i="86"/>
  <c r="AU57" i="86" s="1"/>
  <c r="AR90" i="73"/>
  <c r="AS8" i="26"/>
  <c r="AL8" i="26"/>
  <c r="AU8" i="26" s="1"/>
  <c r="AS67" i="26"/>
  <c r="AL67" i="26"/>
  <c r="AU67" i="26" s="1"/>
  <c r="AR85" i="94"/>
  <c r="AS7" i="86"/>
  <c r="AL7" i="86"/>
  <c r="AU7" i="86" s="1"/>
  <c r="AS54" i="86"/>
  <c r="AL54" i="86"/>
  <c r="AU54" i="86" s="1"/>
  <c r="AS87" i="78"/>
  <c r="AL87" i="78"/>
  <c r="AU87" i="78" s="1"/>
  <c r="AS76" i="26"/>
  <c r="AL76" i="26"/>
  <c r="AU76" i="26" s="1"/>
  <c r="AS51" i="86"/>
  <c r="AL51" i="86"/>
  <c r="AU51" i="86" s="1"/>
  <c r="AS51" i="26"/>
  <c r="AL51" i="26"/>
  <c r="AU51" i="26" s="1"/>
  <c r="Z91" i="73"/>
  <c r="AS14" i="38"/>
  <c r="AL14" i="38"/>
  <c r="AU14" i="38" s="1"/>
  <c r="AS61" i="82"/>
  <c r="AL61" i="82"/>
  <c r="AU61" i="82" s="1"/>
  <c r="AL89" i="38"/>
  <c r="AU89" i="38" s="1"/>
  <c r="AR89" i="38"/>
  <c r="AR91" i="38" s="1"/>
  <c r="AJ11" i="78"/>
  <c r="AK11" i="78"/>
  <c r="AT11" i="78" s="1"/>
  <c r="AS81" i="26"/>
  <c r="AL81" i="26"/>
  <c r="AU81" i="26" s="1"/>
  <c r="AS21" i="82"/>
  <c r="AL21" i="82"/>
  <c r="AU21" i="82" s="1"/>
  <c r="AS56" i="82"/>
  <c r="AL56" i="82"/>
  <c r="AU56" i="82" s="1"/>
  <c r="AS4" i="46"/>
  <c r="AL4" i="46"/>
  <c r="AU4" i="46" s="1"/>
  <c r="AS26" i="26"/>
  <c r="AL26" i="26"/>
  <c r="AU26" i="26" s="1"/>
  <c r="AS43" i="86"/>
  <c r="AL43" i="86"/>
  <c r="AU43" i="86" s="1"/>
  <c r="AS62" i="82"/>
  <c r="AL62" i="82"/>
  <c r="AU62" i="82" s="1"/>
  <c r="AS13" i="82"/>
  <c r="AL13" i="82"/>
  <c r="AU13" i="82" s="1"/>
  <c r="AS31" i="78"/>
  <c r="AL31" i="78"/>
  <c r="AU31" i="78" s="1"/>
  <c r="AS67" i="78"/>
  <c r="AL67" i="78"/>
  <c r="AU67" i="78" s="1"/>
  <c r="AS49" i="82"/>
  <c r="AL49" i="82"/>
  <c r="AU49" i="82" s="1"/>
  <c r="AS20" i="26"/>
  <c r="AL20" i="26"/>
  <c r="AU20" i="26" s="1"/>
  <c r="AS32" i="38"/>
  <c r="AL32" i="38"/>
  <c r="AU32" i="38" s="1"/>
  <c r="AS9" i="82"/>
  <c r="AL9" i="82"/>
  <c r="AU9" i="82" s="1"/>
  <c r="AS79" i="26"/>
  <c r="AL79" i="26"/>
  <c r="AU79" i="26" s="1"/>
  <c r="AS59" i="86"/>
  <c r="AL59" i="86"/>
  <c r="AU59" i="86" s="1"/>
  <c r="AS6" i="38"/>
  <c r="AL6" i="38"/>
  <c r="AU6" i="38" s="1"/>
  <c r="AS7" i="82"/>
  <c r="AL7" i="82"/>
  <c r="AU7" i="82" s="1"/>
  <c r="AS16" i="26"/>
  <c r="AL16" i="26"/>
  <c r="AU16" i="26" s="1"/>
  <c r="AS68" i="86"/>
  <c r="AL68" i="86"/>
  <c r="AU68" i="86" s="1"/>
  <c r="AS50" i="26"/>
  <c r="AL50" i="26"/>
  <c r="AU50" i="26" s="1"/>
  <c r="AS13" i="46"/>
  <c r="AL13" i="46"/>
  <c r="AU13" i="46" s="1"/>
  <c r="AS73" i="26"/>
  <c r="AL73" i="26"/>
  <c r="AU73" i="26" s="1"/>
  <c r="AS12" i="26"/>
  <c r="AL12" i="26"/>
  <c r="AU12" i="26" s="1"/>
  <c r="AS15" i="78"/>
  <c r="AL15" i="78"/>
  <c r="AU15" i="78" s="1"/>
  <c r="AS33" i="78"/>
  <c r="AL33" i="78"/>
  <c r="AU33" i="78" s="1"/>
  <c r="AS69" i="78"/>
  <c r="AL69" i="78"/>
  <c r="AU69" i="78" s="1"/>
  <c r="AS82" i="26"/>
  <c r="AL82" i="26"/>
  <c r="AU82" i="26" s="1"/>
  <c r="AS57" i="26"/>
  <c r="AL57" i="26"/>
  <c r="AU57" i="26" s="1"/>
  <c r="AS33" i="82"/>
  <c r="AL33" i="82"/>
  <c r="AU33" i="82" s="1"/>
  <c r="AS44" i="82"/>
  <c r="AL44" i="82"/>
  <c r="AU44" i="82" s="1"/>
  <c r="AS8" i="82"/>
  <c r="AL8" i="82"/>
  <c r="AU8" i="82" s="1"/>
  <c r="AS6" i="26"/>
  <c r="AL6" i="26"/>
  <c r="AU6" i="26" s="1"/>
  <c r="AS30" i="38"/>
  <c r="AL30" i="38"/>
  <c r="AU30" i="38" s="1"/>
  <c r="AS34" i="78"/>
  <c r="AL34" i="78"/>
  <c r="AU34" i="78" s="1"/>
  <c r="AS52" i="78"/>
  <c r="AL52" i="78"/>
  <c r="AU52" i="78" s="1"/>
  <c r="AS70" i="78"/>
  <c r="AL70" i="78"/>
  <c r="AU70" i="78" s="1"/>
  <c r="AS35" i="82"/>
  <c r="AL35" i="82"/>
  <c r="AU35" i="82" s="1"/>
  <c r="AS56" i="86"/>
  <c r="AL56" i="86"/>
  <c r="AU56" i="86" s="1"/>
  <c r="AS63" i="82"/>
  <c r="AL63" i="82"/>
  <c r="AU63" i="82" s="1"/>
  <c r="AS61" i="26"/>
  <c r="AL61" i="26"/>
  <c r="AU61" i="26" s="1"/>
  <c r="AS48" i="86"/>
  <c r="AL48" i="86"/>
  <c r="AU48" i="86" s="1"/>
  <c r="AS36" i="26"/>
  <c r="AL36" i="26"/>
  <c r="AU36" i="26" s="1"/>
  <c r="AJ17" i="78"/>
  <c r="AK17" i="78"/>
  <c r="AT17" i="78" s="1"/>
  <c r="AS35" i="78"/>
  <c r="AL35" i="78"/>
  <c r="AU35" i="78" s="1"/>
  <c r="AS53" i="78"/>
  <c r="AL53" i="78"/>
  <c r="AU53" i="78" s="1"/>
  <c r="AS71" i="78"/>
  <c r="AL71" i="78"/>
  <c r="AU71" i="78" s="1"/>
  <c r="AS86" i="78"/>
  <c r="AL86" i="78"/>
  <c r="AU86" i="78" s="1"/>
  <c r="AS34" i="26"/>
  <c r="AL34" i="26"/>
  <c r="AU34" i="26" s="1"/>
  <c r="AS50" i="86"/>
  <c r="AL50" i="86"/>
  <c r="AU50" i="86" s="1"/>
  <c r="AS32" i="26"/>
  <c r="AL32" i="26"/>
  <c r="AU32" i="26" s="1"/>
  <c r="AS44" i="38"/>
  <c r="AL44" i="38"/>
  <c r="AU44" i="38" s="1"/>
  <c r="AS13" i="86"/>
  <c r="AL13" i="86"/>
  <c r="AU13" i="86" s="1"/>
  <c r="AH89" i="90"/>
  <c r="AQ89" i="90" s="1"/>
  <c r="AQ91" i="90" s="1"/>
  <c r="AZ3" i="90"/>
  <c r="AX7" i="90" s="1"/>
  <c r="S7" i="90" s="1"/>
  <c r="AC7" i="90" s="1"/>
  <c r="AB8" i="90" s="1"/>
  <c r="Y91" i="41"/>
  <c r="X91" i="41"/>
  <c r="Z91" i="41" s="1"/>
  <c r="AS16" i="86"/>
  <c r="AL16" i="86"/>
  <c r="AU16" i="86" s="1"/>
  <c r="AS12" i="38"/>
  <c r="AL12" i="38"/>
  <c r="AU12" i="38" s="1"/>
  <c r="AS6" i="86"/>
  <c r="AL6" i="86"/>
  <c r="AU6" i="86" s="1"/>
  <c r="AR84" i="89"/>
  <c r="AS54" i="78"/>
  <c r="AL54" i="78"/>
  <c r="AU54" i="78" s="1"/>
  <c r="AJ4" i="26"/>
  <c r="AK4" i="26"/>
  <c r="AT4" i="26" s="1"/>
  <c r="AT91" i="26" s="1"/>
  <c r="AS78" i="86"/>
  <c r="AL78" i="86"/>
  <c r="AU78" i="86" s="1"/>
  <c r="AS3" i="26"/>
  <c r="AL3" i="26"/>
  <c r="AU3" i="26" s="1"/>
  <c r="AS38" i="38"/>
  <c r="AL38" i="38"/>
  <c r="AU38" i="38" s="1"/>
  <c r="AS55" i="82"/>
  <c r="AL55" i="82"/>
  <c r="AU55" i="82" s="1"/>
  <c r="AS42" i="78"/>
  <c r="AL42" i="78"/>
  <c r="AU42" i="78" s="1"/>
  <c r="AS78" i="78"/>
  <c r="AL78" i="78"/>
  <c r="AU78" i="78" s="1"/>
  <c r="AS42" i="86"/>
  <c r="AL42" i="86"/>
  <c r="AU42" i="86" s="1"/>
  <c r="AS30" i="26"/>
  <c r="AL30" i="26"/>
  <c r="AU30" i="26" s="1"/>
  <c r="AS52" i="86"/>
  <c r="AL52" i="86"/>
  <c r="AU52" i="86" s="1"/>
  <c r="AS80" i="86"/>
  <c r="AL80" i="86"/>
  <c r="AU80" i="86" s="1"/>
  <c r="AS62" i="26"/>
  <c r="AL62" i="26"/>
  <c r="AU62" i="26" s="1"/>
  <c r="AS86" i="86"/>
  <c r="AL86" i="86"/>
  <c r="AU86" i="86" s="1"/>
  <c r="AH86" i="94"/>
  <c r="AQ86" i="94" s="1"/>
  <c r="AS7" i="26"/>
  <c r="AL7" i="26"/>
  <c r="AU7" i="26" s="1"/>
  <c r="AS36" i="86"/>
  <c r="AL36" i="86"/>
  <c r="AU36" i="86" s="1"/>
  <c r="AH90" i="37"/>
  <c r="AQ90" i="37" s="1"/>
  <c r="AJ7" i="78"/>
  <c r="AK7" i="78"/>
  <c r="AT7" i="78" s="1"/>
  <c r="AS25" i="78"/>
  <c r="AL25" i="78"/>
  <c r="AU25" i="78" s="1"/>
  <c r="AS43" i="78"/>
  <c r="AL43" i="78"/>
  <c r="AU43" i="78" s="1"/>
  <c r="AS61" i="78"/>
  <c r="AL61" i="78"/>
  <c r="AU61" i="78" s="1"/>
  <c r="AS79" i="78"/>
  <c r="AL79" i="78"/>
  <c r="AU79" i="78" s="1"/>
  <c r="AS46" i="86"/>
  <c r="AL46" i="86"/>
  <c r="AU46" i="86" s="1"/>
  <c r="AS81" i="82"/>
  <c r="AL81" i="82"/>
  <c r="AU81" i="82" s="1"/>
  <c r="W91" i="25"/>
  <c r="AG90" i="25"/>
  <c r="AP90" i="25" s="1"/>
  <c r="AF90" i="25"/>
  <c r="AO90" i="25" s="1"/>
  <c r="AE90" i="25"/>
  <c r="AS63" i="86"/>
  <c r="AL63" i="86"/>
  <c r="AU63" i="86" s="1"/>
  <c r="AS69" i="86"/>
  <c r="AL69" i="86"/>
  <c r="AU69" i="86" s="1"/>
  <c r="AS54" i="26"/>
  <c r="AL54" i="26"/>
  <c r="AU54" i="26" s="1"/>
  <c r="AS14" i="78"/>
  <c r="AL14" i="78"/>
  <c r="AU14" i="78" s="1"/>
  <c r="AS32" i="78"/>
  <c r="AL32" i="78"/>
  <c r="AU32" i="78" s="1"/>
  <c r="AS50" i="78"/>
  <c r="AL50" i="78"/>
  <c r="AU50" i="78" s="1"/>
  <c r="AS68" i="78"/>
  <c r="AL68" i="78"/>
  <c r="AU68" i="78" s="1"/>
  <c r="AS5" i="86"/>
  <c r="AL5" i="86"/>
  <c r="AU5" i="86" s="1"/>
  <c r="AJ4" i="86"/>
  <c r="AK4" i="86"/>
  <c r="AT4" i="86" s="1"/>
  <c r="AT91" i="86" s="1"/>
  <c r="AS39" i="82"/>
  <c r="AL39" i="82"/>
  <c r="AU39" i="82" s="1"/>
  <c r="AS24" i="86"/>
  <c r="AL24" i="86"/>
  <c r="AU24" i="86" s="1"/>
  <c r="AS37" i="82"/>
  <c r="AL37" i="82"/>
  <c r="AU37" i="82" s="1"/>
  <c r="AH90" i="93"/>
  <c r="AQ90" i="93" s="1"/>
  <c r="AS88" i="78"/>
  <c r="AL88" i="78"/>
  <c r="AU88" i="78" s="1"/>
  <c r="AS31" i="26"/>
  <c r="AL31" i="26"/>
  <c r="AU31" i="26" s="1"/>
  <c r="AS17" i="86"/>
  <c r="AL17" i="86"/>
  <c r="AU17" i="86" s="1"/>
  <c r="AS18" i="86"/>
  <c r="AL18" i="86"/>
  <c r="AU18" i="86" s="1"/>
  <c r="AS40" i="26"/>
  <c r="AL40" i="26"/>
  <c r="AU40" i="26" s="1"/>
  <c r="AS15" i="26"/>
  <c r="AL15" i="26"/>
  <c r="AU15" i="26" s="1"/>
  <c r="AS74" i="26"/>
  <c r="AL74" i="26"/>
  <c r="AU74" i="26" s="1"/>
  <c r="AS25" i="82"/>
  <c r="AL25" i="82"/>
  <c r="AU25" i="82" s="1"/>
  <c r="AS29" i="82"/>
  <c r="AL29" i="82"/>
  <c r="AU29" i="82" s="1"/>
  <c r="AS27" i="86"/>
  <c r="AL27" i="86"/>
  <c r="AU27" i="86" s="1"/>
  <c r="AS45" i="26"/>
  <c r="AL45" i="26"/>
  <c r="AU45" i="26" s="1"/>
  <c r="AS55" i="26"/>
  <c r="AL55" i="26"/>
  <c r="AU55" i="26" s="1"/>
  <c r="Z89" i="90"/>
  <c r="AS14" i="82"/>
  <c r="AL14" i="82"/>
  <c r="AU14" i="82" s="1"/>
  <c r="X92" i="81"/>
  <c r="Y92" i="81"/>
  <c r="AI90" i="41"/>
  <c r="AN90" i="41"/>
  <c r="AJ6" i="78"/>
  <c r="Y88" i="29"/>
  <c r="X88" i="29"/>
  <c r="AX59" i="90" l="1"/>
  <c r="S59" i="90" s="1"/>
  <c r="AC59" i="90" s="1"/>
  <c r="AB60" i="90" s="1"/>
  <c r="AX56" i="90"/>
  <c r="S56" i="90" s="1"/>
  <c r="AC56" i="90" s="1"/>
  <c r="AB57" i="90" s="1"/>
  <c r="W87" i="94"/>
  <c r="AX83" i="90"/>
  <c r="S83" i="90" s="1"/>
  <c r="AC83" i="90" s="1"/>
  <c r="AB84" i="90" s="1"/>
  <c r="AX47" i="90"/>
  <c r="S47" i="90" s="1"/>
  <c r="AC47" i="90" s="1"/>
  <c r="AB48" i="90" s="1"/>
  <c r="AX80" i="90"/>
  <c r="S80" i="90" s="1"/>
  <c r="AC80" i="90" s="1"/>
  <c r="AB81" i="90" s="1"/>
  <c r="AX35" i="90"/>
  <c r="S35" i="90" s="1"/>
  <c r="AC35" i="90" s="1"/>
  <c r="AB36" i="90" s="1"/>
  <c r="AX77" i="90"/>
  <c r="S77" i="90" s="1"/>
  <c r="AC77" i="90" s="1"/>
  <c r="AB78" i="90" s="1"/>
  <c r="AX74" i="90"/>
  <c r="S74" i="90" s="1"/>
  <c r="AC74" i="90" s="1"/>
  <c r="AB75" i="90" s="1"/>
  <c r="AX77" i="34"/>
  <c r="S77" i="34" s="1"/>
  <c r="AC77" i="34" s="1"/>
  <c r="AB78" i="34" s="1"/>
  <c r="AX58" i="34"/>
  <c r="S58" i="34" s="1"/>
  <c r="AC58" i="34" s="1"/>
  <c r="AB59" i="34" s="1"/>
  <c r="AL4" i="38"/>
  <c r="AU4" i="38" s="1"/>
  <c r="AS30" i="78"/>
  <c r="AF90" i="37"/>
  <c r="AO90" i="37" s="1"/>
  <c r="AX88" i="34"/>
  <c r="S88" i="34" s="1"/>
  <c r="AC88" i="34" s="1"/>
  <c r="AB89" i="34" s="1"/>
  <c r="AX82" i="34"/>
  <c r="S82" i="34" s="1"/>
  <c r="AC82" i="34" s="1"/>
  <c r="AB83" i="34" s="1"/>
  <c r="AX76" i="34"/>
  <c r="S76" i="34" s="1"/>
  <c r="AC76" i="34" s="1"/>
  <c r="AB77" i="34" s="1"/>
  <c r="AX70" i="34"/>
  <c r="S70" i="34" s="1"/>
  <c r="AC70" i="34" s="1"/>
  <c r="AB71" i="34" s="1"/>
  <c r="AX64" i="34"/>
  <c r="S64" i="34" s="1"/>
  <c r="AC64" i="34" s="1"/>
  <c r="AB65" i="34" s="1"/>
  <c r="AX54" i="34"/>
  <c r="S54" i="34" s="1"/>
  <c r="AC54" i="34" s="1"/>
  <c r="AB55" i="34" s="1"/>
  <c r="AX42" i="34"/>
  <c r="S42" i="34" s="1"/>
  <c r="AC42" i="34" s="1"/>
  <c r="AB43" i="34" s="1"/>
  <c r="AK43" i="34" s="1"/>
  <c r="AT43" i="34" s="1"/>
  <c r="AX71" i="34"/>
  <c r="S71" i="34" s="1"/>
  <c r="AC71" i="34" s="1"/>
  <c r="AB72" i="34" s="1"/>
  <c r="AX65" i="90"/>
  <c r="S65" i="90" s="1"/>
  <c r="AC65" i="90" s="1"/>
  <c r="AB66" i="90" s="1"/>
  <c r="AX26" i="90"/>
  <c r="S26" i="90" s="1"/>
  <c r="AC26" i="90" s="1"/>
  <c r="AB27" i="90" s="1"/>
  <c r="AL16" i="78"/>
  <c r="AU16" i="78" s="1"/>
  <c r="AL51" i="78"/>
  <c r="AU51" i="78" s="1"/>
  <c r="AG90" i="37"/>
  <c r="AP90" i="37" s="1"/>
  <c r="Z91" i="85"/>
  <c r="AX87" i="34"/>
  <c r="S87" i="34" s="1"/>
  <c r="AC87" i="34" s="1"/>
  <c r="AB88" i="34" s="1"/>
  <c r="AX81" i="34"/>
  <c r="S81" i="34" s="1"/>
  <c r="AC81" i="34" s="1"/>
  <c r="AB82" i="34" s="1"/>
  <c r="AX75" i="34"/>
  <c r="S75" i="34" s="1"/>
  <c r="AC75" i="34" s="1"/>
  <c r="AB76" i="34" s="1"/>
  <c r="AX69" i="34"/>
  <c r="S69" i="34" s="1"/>
  <c r="AC69" i="34" s="1"/>
  <c r="AB70" i="34" s="1"/>
  <c r="AX63" i="34"/>
  <c r="S63" i="34" s="1"/>
  <c r="AC63" i="34" s="1"/>
  <c r="AB64" i="34" s="1"/>
  <c r="AX53" i="34"/>
  <c r="S53" i="34" s="1"/>
  <c r="AC53" i="34" s="1"/>
  <c r="AB54" i="34" s="1"/>
  <c r="AX41" i="34"/>
  <c r="S41" i="34" s="1"/>
  <c r="AC41" i="34" s="1"/>
  <c r="AB42" i="34" s="1"/>
  <c r="Z90" i="33"/>
  <c r="Z88" i="29"/>
  <c r="AX62" i="90"/>
  <c r="S62" i="90" s="1"/>
  <c r="AC62" i="90" s="1"/>
  <c r="AB63" i="90" s="1"/>
  <c r="AX14" i="90"/>
  <c r="S14" i="90" s="1"/>
  <c r="AC14" i="90" s="1"/>
  <c r="AB15" i="90" s="1"/>
  <c r="AK15" i="90" s="1"/>
  <c r="AT15" i="90" s="1"/>
  <c r="AX84" i="34"/>
  <c r="S84" i="34" s="1"/>
  <c r="AC84" i="34" s="1"/>
  <c r="AB85" i="34" s="1"/>
  <c r="AX80" i="34"/>
  <c r="S80" i="34" s="1"/>
  <c r="AC80" i="34" s="1"/>
  <c r="AB81" i="34" s="1"/>
  <c r="AX74" i="34"/>
  <c r="S74" i="34" s="1"/>
  <c r="AC74" i="34" s="1"/>
  <c r="AB75" i="34" s="1"/>
  <c r="AX68" i="34"/>
  <c r="S68" i="34" s="1"/>
  <c r="AC68" i="34" s="1"/>
  <c r="AB69" i="34" s="1"/>
  <c r="AX62" i="34"/>
  <c r="S62" i="34" s="1"/>
  <c r="AC62" i="34" s="1"/>
  <c r="AB63" i="34" s="1"/>
  <c r="AX52" i="34"/>
  <c r="S52" i="34" s="1"/>
  <c r="AC52" i="34" s="1"/>
  <c r="AB53" i="34" s="1"/>
  <c r="AJ53" i="34" s="1"/>
  <c r="AX33" i="34"/>
  <c r="S33" i="34" s="1"/>
  <c r="AC33" i="34" s="1"/>
  <c r="AB34" i="34" s="1"/>
  <c r="AX65" i="34"/>
  <c r="S65" i="34" s="1"/>
  <c r="AC65" i="34" s="1"/>
  <c r="AB66" i="34" s="1"/>
  <c r="AX86" i="34"/>
  <c r="S86" i="34" s="1"/>
  <c r="AC86" i="34" s="1"/>
  <c r="AB87" i="34" s="1"/>
  <c r="AX79" i="34"/>
  <c r="S79" i="34" s="1"/>
  <c r="AC79" i="34" s="1"/>
  <c r="AB80" i="34" s="1"/>
  <c r="AX73" i="34"/>
  <c r="S73" i="34" s="1"/>
  <c r="AC73" i="34" s="1"/>
  <c r="AB74" i="34" s="1"/>
  <c r="AX67" i="34"/>
  <c r="S67" i="34" s="1"/>
  <c r="AC67" i="34" s="1"/>
  <c r="AB68" i="34" s="1"/>
  <c r="AK68" i="34" s="1"/>
  <c r="AT68" i="34" s="1"/>
  <c r="AX60" i="34"/>
  <c r="S60" i="34" s="1"/>
  <c r="AC60" i="34" s="1"/>
  <c r="AB61" i="34" s="1"/>
  <c r="AX51" i="34"/>
  <c r="S51" i="34" s="1"/>
  <c r="AC51" i="34" s="1"/>
  <c r="AB52" i="34" s="1"/>
  <c r="AX27" i="34"/>
  <c r="S27" i="34" s="1"/>
  <c r="AC27" i="34" s="1"/>
  <c r="AB28" i="34" s="1"/>
  <c r="AX83" i="34"/>
  <c r="S83" i="34" s="1"/>
  <c r="AC83" i="34" s="1"/>
  <c r="AB84" i="34" s="1"/>
  <c r="AX45" i="34"/>
  <c r="S45" i="34" s="1"/>
  <c r="AC45" i="34" s="1"/>
  <c r="AB46" i="34" s="1"/>
  <c r="AX85" i="34"/>
  <c r="S85" i="34" s="1"/>
  <c r="AC85" i="34" s="1"/>
  <c r="AB86" i="34" s="1"/>
  <c r="AJ86" i="34" s="1"/>
  <c r="AX78" i="34"/>
  <c r="S78" i="34" s="1"/>
  <c r="AC78" i="34" s="1"/>
  <c r="AB79" i="34" s="1"/>
  <c r="AX72" i="34"/>
  <c r="S72" i="34" s="1"/>
  <c r="AC72" i="34" s="1"/>
  <c r="AB73" i="34" s="1"/>
  <c r="AX66" i="34"/>
  <c r="S66" i="34" s="1"/>
  <c r="AC66" i="34" s="1"/>
  <c r="AB67" i="34" s="1"/>
  <c r="AX59" i="34"/>
  <c r="S59" i="34" s="1"/>
  <c r="AC59" i="34" s="1"/>
  <c r="AB60" i="34" s="1"/>
  <c r="AX46" i="34"/>
  <c r="S46" i="34" s="1"/>
  <c r="AC46" i="34" s="1"/>
  <c r="AB47" i="34" s="1"/>
  <c r="AX15" i="34"/>
  <c r="S15" i="34" s="1"/>
  <c r="AC15" i="34" s="1"/>
  <c r="AB16" i="34" s="1"/>
  <c r="AK16" i="34" s="1"/>
  <c r="AT16" i="34" s="1"/>
  <c r="AX44" i="90"/>
  <c r="S44" i="90" s="1"/>
  <c r="AC44" i="90" s="1"/>
  <c r="AB45" i="90" s="1"/>
  <c r="AX23" i="90"/>
  <c r="S23" i="90" s="1"/>
  <c r="AC23" i="90" s="1"/>
  <c r="AB24" i="90" s="1"/>
  <c r="AX41" i="90"/>
  <c r="S41" i="90" s="1"/>
  <c r="AC41" i="90" s="1"/>
  <c r="AB42" i="90" s="1"/>
  <c r="AX17" i="90"/>
  <c r="S17" i="90" s="1"/>
  <c r="AC17" i="90" s="1"/>
  <c r="AB18" i="90" s="1"/>
  <c r="Z92" i="81"/>
  <c r="AX71" i="90"/>
  <c r="S71" i="90" s="1"/>
  <c r="AC71" i="90" s="1"/>
  <c r="AB72" i="90" s="1"/>
  <c r="AK72" i="90" s="1"/>
  <c r="AT72" i="90" s="1"/>
  <c r="AX53" i="90"/>
  <c r="S53" i="90" s="1"/>
  <c r="AC53" i="90" s="1"/>
  <c r="AB54" i="90" s="1"/>
  <c r="AX32" i="90"/>
  <c r="S32" i="90" s="1"/>
  <c r="AC32" i="90" s="1"/>
  <c r="AB33" i="90" s="1"/>
  <c r="AX11" i="90"/>
  <c r="S11" i="90" s="1"/>
  <c r="AC11" i="90" s="1"/>
  <c r="AB12" i="90" s="1"/>
  <c r="AX57" i="34"/>
  <c r="S57" i="34" s="1"/>
  <c r="AC57" i="34" s="1"/>
  <c r="AB58" i="34" s="1"/>
  <c r="AX48" i="34"/>
  <c r="S48" i="34" s="1"/>
  <c r="AC48" i="34" s="1"/>
  <c r="AB49" i="34" s="1"/>
  <c r="AX40" i="34"/>
  <c r="S40" i="34" s="1"/>
  <c r="AC40" i="34" s="1"/>
  <c r="AB41" i="34" s="1"/>
  <c r="AJ41" i="34" s="1"/>
  <c r="AF90" i="93"/>
  <c r="AO90" i="93" s="1"/>
  <c r="AX85" i="90"/>
  <c r="S85" i="90" s="1"/>
  <c r="AC85" i="90" s="1"/>
  <c r="AB86" i="90" s="1"/>
  <c r="AX68" i="90"/>
  <c r="S68" i="90" s="1"/>
  <c r="AC68" i="90" s="1"/>
  <c r="AB69" i="90" s="1"/>
  <c r="AX50" i="90"/>
  <c r="S50" i="90" s="1"/>
  <c r="AC50" i="90" s="1"/>
  <c r="AB51" i="90" s="1"/>
  <c r="AX29" i="90"/>
  <c r="S29" i="90" s="1"/>
  <c r="AC29" i="90" s="1"/>
  <c r="AB30" i="90" s="1"/>
  <c r="AX5" i="90"/>
  <c r="S5" i="90" s="1"/>
  <c r="AC5" i="90" s="1"/>
  <c r="AB6" i="90" s="1"/>
  <c r="AK6" i="90" s="1"/>
  <c r="AT6" i="90" s="1"/>
  <c r="AX56" i="34"/>
  <c r="S56" i="34" s="1"/>
  <c r="AC56" i="34" s="1"/>
  <c r="AB57" i="34" s="1"/>
  <c r="AX47" i="34"/>
  <c r="S47" i="34" s="1"/>
  <c r="AC47" i="34" s="1"/>
  <c r="AB48" i="34" s="1"/>
  <c r="AX39" i="34"/>
  <c r="S39" i="34" s="1"/>
  <c r="AC39" i="34" s="1"/>
  <c r="AB40" i="34" s="1"/>
  <c r="AG90" i="93"/>
  <c r="AP90" i="93" s="1"/>
  <c r="AX36" i="34"/>
  <c r="S36" i="34" s="1"/>
  <c r="AC36" i="34" s="1"/>
  <c r="AB37" i="34" s="1"/>
  <c r="AX30" i="34"/>
  <c r="S30" i="34" s="1"/>
  <c r="AC30" i="34" s="1"/>
  <c r="AB31" i="34" s="1"/>
  <c r="AX21" i="34"/>
  <c r="S21" i="34" s="1"/>
  <c r="AC21" i="34" s="1"/>
  <c r="AB22" i="34" s="1"/>
  <c r="AX9" i="34"/>
  <c r="S9" i="34" s="1"/>
  <c r="AC9" i="34" s="1"/>
  <c r="AB10" i="34" s="1"/>
  <c r="AS91" i="38"/>
  <c r="AS91" i="46"/>
  <c r="AX35" i="34"/>
  <c r="S35" i="34" s="1"/>
  <c r="AC35" i="34" s="1"/>
  <c r="AB36" i="34" s="1"/>
  <c r="AX29" i="34"/>
  <c r="S29" i="34" s="1"/>
  <c r="AC29" i="34" s="1"/>
  <c r="AB30" i="34" s="1"/>
  <c r="AJ30" i="34" s="1"/>
  <c r="AX20" i="34"/>
  <c r="S20" i="34" s="1"/>
  <c r="AC20" i="34" s="1"/>
  <c r="AB21" i="34" s="1"/>
  <c r="AX8" i="34"/>
  <c r="S8" i="34" s="1"/>
  <c r="AC8" i="34" s="1"/>
  <c r="AB9" i="34" s="1"/>
  <c r="AX34" i="34"/>
  <c r="S34" i="34" s="1"/>
  <c r="AC34" i="34" s="1"/>
  <c r="AB35" i="34" s="1"/>
  <c r="AX28" i="34"/>
  <c r="S28" i="34" s="1"/>
  <c r="AC28" i="34" s="1"/>
  <c r="AB29" i="34" s="1"/>
  <c r="AX19" i="34"/>
  <c r="S19" i="34" s="1"/>
  <c r="AC19" i="34" s="1"/>
  <c r="AB20" i="34" s="1"/>
  <c r="AX7" i="34"/>
  <c r="S7" i="34" s="1"/>
  <c r="AC7" i="34" s="1"/>
  <c r="AB8" i="34" s="1"/>
  <c r="AJ8" i="34" s="1"/>
  <c r="AX50" i="34"/>
  <c r="S50" i="34" s="1"/>
  <c r="AC50" i="34" s="1"/>
  <c r="AB51" i="34" s="1"/>
  <c r="AX44" i="34"/>
  <c r="S44" i="34" s="1"/>
  <c r="AC44" i="34" s="1"/>
  <c r="AB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X14" i="34"/>
  <c r="S14" i="34" s="1"/>
  <c r="AC14" i="34" s="1"/>
  <c r="AB15" i="34" s="1"/>
  <c r="AJ15" i="34" s="1"/>
  <c r="AX3" i="34"/>
  <c r="S3" i="34" s="1"/>
  <c r="AC3" i="34" s="1"/>
  <c r="AX38" i="90"/>
  <c r="S38" i="90" s="1"/>
  <c r="AC38" i="90" s="1"/>
  <c r="AB39" i="90" s="1"/>
  <c r="AX20" i="90"/>
  <c r="S20" i="90" s="1"/>
  <c r="AC20" i="90" s="1"/>
  <c r="AB21" i="90" s="1"/>
  <c r="AX61" i="34"/>
  <c r="S61" i="34" s="1"/>
  <c r="AC61" i="34" s="1"/>
  <c r="AB62" i="34" s="1"/>
  <c r="AX55" i="34"/>
  <c r="S55" i="34" s="1"/>
  <c r="AC55" i="34" s="1"/>
  <c r="AB56" i="34" s="1"/>
  <c r="AX49" i="34"/>
  <c r="S49" i="34" s="1"/>
  <c r="AC49" i="34" s="1"/>
  <c r="AB50" i="34" s="1"/>
  <c r="AJ50" i="34" s="1"/>
  <c r="AX43" i="34"/>
  <c r="S43" i="34" s="1"/>
  <c r="AC43" i="34" s="1"/>
  <c r="AB44" i="34" s="1"/>
  <c r="AX37" i="34"/>
  <c r="S37" i="34" s="1"/>
  <c r="AC37" i="34" s="1"/>
  <c r="AB38" i="34" s="1"/>
  <c r="AX31" i="34"/>
  <c r="S31" i="34" s="1"/>
  <c r="AC31" i="34" s="1"/>
  <c r="AB32" i="34" s="1"/>
  <c r="AX25" i="34"/>
  <c r="S25" i="34" s="1"/>
  <c r="AC25" i="34" s="1"/>
  <c r="AB26" i="34" s="1"/>
  <c r="AX13" i="34"/>
  <c r="S13" i="34" s="1"/>
  <c r="AC13" i="34" s="1"/>
  <c r="AB14" i="34" s="1"/>
  <c r="AU91" i="38"/>
  <c r="C11" i="38" s="1"/>
  <c r="AU91" i="46"/>
  <c r="C11" i="46" s="1"/>
  <c r="AK5" i="34"/>
  <c r="AT5" i="34" s="1"/>
  <c r="AK8" i="90"/>
  <c r="AT8" i="90" s="1"/>
  <c r="AF90" i="33"/>
  <c r="AO90" i="33" s="1"/>
  <c r="AG90" i="33"/>
  <c r="AP90" i="33" s="1"/>
  <c r="AE90" i="33"/>
  <c r="W91" i="33"/>
  <c r="AK84" i="90"/>
  <c r="AT84" i="90" s="1"/>
  <c r="AK54" i="90"/>
  <c r="AT54" i="90" s="1"/>
  <c r="AK30" i="90"/>
  <c r="AT30" i="90" s="1"/>
  <c r="AS17" i="78"/>
  <c r="AL17" i="78"/>
  <c r="AU17" i="78" s="1"/>
  <c r="AK85" i="34"/>
  <c r="AT85" i="34" s="1"/>
  <c r="AJ45" i="34"/>
  <c r="AK45" i="34"/>
  <c r="AT45" i="34" s="1"/>
  <c r="AF88" i="29"/>
  <c r="AO88" i="29" s="1"/>
  <c r="AE88" i="29"/>
  <c r="W89" i="29"/>
  <c r="AG88" i="29"/>
  <c r="AP88" i="29" s="1"/>
  <c r="AK81" i="90"/>
  <c r="AT81" i="90" s="1"/>
  <c r="AK57" i="90"/>
  <c r="AT57" i="90" s="1"/>
  <c r="Y91" i="25"/>
  <c r="X91" i="25"/>
  <c r="AS4" i="26"/>
  <c r="AS91" i="26" s="1"/>
  <c r="AL4" i="26"/>
  <c r="AU4" i="26" s="1"/>
  <c r="AU91" i="26" s="1"/>
  <c r="C11" i="26" s="1"/>
  <c r="AX87" i="90"/>
  <c r="S87" i="90" s="1"/>
  <c r="AC87" i="90" s="1"/>
  <c r="AB88" i="90" s="1"/>
  <c r="AX78" i="90"/>
  <c r="S78" i="90" s="1"/>
  <c r="AC78" i="90" s="1"/>
  <c r="AB79" i="90" s="1"/>
  <c r="AX72" i="90"/>
  <c r="S72" i="90" s="1"/>
  <c r="AC72" i="90" s="1"/>
  <c r="AB73" i="90" s="1"/>
  <c r="AX66" i="90"/>
  <c r="S66" i="90" s="1"/>
  <c r="AC66" i="90" s="1"/>
  <c r="AB67" i="90" s="1"/>
  <c r="AX60" i="90"/>
  <c r="S60" i="90" s="1"/>
  <c r="AC60" i="90" s="1"/>
  <c r="AB61" i="90" s="1"/>
  <c r="AX54" i="90"/>
  <c r="S54" i="90" s="1"/>
  <c r="AC54" i="90" s="1"/>
  <c r="AB55" i="90" s="1"/>
  <c r="AX48" i="90"/>
  <c r="S48" i="90" s="1"/>
  <c r="AC48" i="90" s="1"/>
  <c r="AB49" i="90" s="1"/>
  <c r="AX42" i="90"/>
  <c r="S42" i="90" s="1"/>
  <c r="AC42" i="90" s="1"/>
  <c r="AB43" i="90" s="1"/>
  <c r="AX36" i="90"/>
  <c r="S36" i="90" s="1"/>
  <c r="AC36" i="90" s="1"/>
  <c r="AB37" i="90" s="1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F85" i="89"/>
  <c r="AO85" i="89" s="1"/>
  <c r="W86" i="89"/>
  <c r="AE85" i="89"/>
  <c r="AG85" i="89"/>
  <c r="AP85" i="89" s="1"/>
  <c r="AJ4" i="78"/>
  <c r="AK4" i="78"/>
  <c r="AT4" i="78" s="1"/>
  <c r="AT91" i="78" s="1"/>
  <c r="AN87" i="74"/>
  <c r="AI87" i="74"/>
  <c r="Y91" i="37"/>
  <c r="X91" i="37"/>
  <c r="W92" i="85"/>
  <c r="AG91" i="85"/>
  <c r="AP91" i="85" s="1"/>
  <c r="AE91" i="85"/>
  <c r="AF91" i="85"/>
  <c r="AO91" i="85" s="1"/>
  <c r="AK88" i="34"/>
  <c r="AT88" i="34" s="1"/>
  <c r="AJ82" i="34"/>
  <c r="AK82" i="34"/>
  <c r="AT82" i="34" s="1"/>
  <c r="AJ76" i="34"/>
  <c r="AK76" i="34"/>
  <c r="AT76" i="34" s="1"/>
  <c r="AJ70" i="34"/>
  <c r="AK70" i="34"/>
  <c r="AT70" i="34" s="1"/>
  <c r="AJ58" i="34"/>
  <c r="AK58" i="34"/>
  <c r="AT58" i="34" s="1"/>
  <c r="AK52" i="34"/>
  <c r="AT52" i="34" s="1"/>
  <c r="AJ46" i="34"/>
  <c r="AK46" i="34"/>
  <c r="AT46" i="34" s="1"/>
  <c r="AK40" i="34"/>
  <c r="AT40" i="34" s="1"/>
  <c r="AK34" i="34"/>
  <c r="AT34" i="34" s="1"/>
  <c r="AJ34" i="34"/>
  <c r="AJ28" i="34"/>
  <c r="AK28" i="34"/>
  <c r="AT28" i="34" s="1"/>
  <c r="AK22" i="34"/>
  <c r="AT22" i="34" s="1"/>
  <c r="AK10" i="34"/>
  <c r="AT10" i="34" s="1"/>
  <c r="AG91" i="41"/>
  <c r="AP91" i="41" s="1"/>
  <c r="AF91" i="41"/>
  <c r="AO91" i="41" s="1"/>
  <c r="AE91" i="41"/>
  <c r="W92" i="41"/>
  <c r="AK60" i="90"/>
  <c r="AT60" i="90" s="1"/>
  <c r="AK24" i="90"/>
  <c r="AT24" i="90" s="1"/>
  <c r="AJ81" i="34"/>
  <c r="AK81" i="34"/>
  <c r="AT81" i="34" s="1"/>
  <c r="AJ57" i="34"/>
  <c r="AK57" i="34"/>
  <c r="AT57" i="34" s="1"/>
  <c r="AJ27" i="34"/>
  <c r="AK27" i="34"/>
  <c r="AT27" i="34" s="1"/>
  <c r="AJ3" i="34"/>
  <c r="AB4" i="34"/>
  <c r="AS7" i="78"/>
  <c r="AL7" i="78"/>
  <c r="AU7" i="78" s="1"/>
  <c r="AX88" i="90"/>
  <c r="S88" i="90" s="1"/>
  <c r="AC88" i="90" s="1"/>
  <c r="AB89" i="90" s="1"/>
  <c r="AX70" i="90"/>
  <c r="S70" i="90" s="1"/>
  <c r="AC70" i="90" s="1"/>
  <c r="AB71" i="90" s="1"/>
  <c r="AX52" i="90"/>
  <c r="S52" i="90" s="1"/>
  <c r="AC52" i="90" s="1"/>
  <c r="AB53" i="90" s="1"/>
  <c r="AX40" i="90"/>
  <c r="S40" i="90" s="1"/>
  <c r="AC40" i="90" s="1"/>
  <c r="AB41" i="90" s="1"/>
  <c r="AX28" i="90"/>
  <c r="S28" i="90" s="1"/>
  <c r="AC28" i="90" s="1"/>
  <c r="AB29" i="90" s="1"/>
  <c r="AX16" i="90"/>
  <c r="S16" i="90" s="1"/>
  <c r="AC16" i="90" s="1"/>
  <c r="AB17" i="90" s="1"/>
  <c r="AX10" i="90"/>
  <c r="S10" i="90" s="1"/>
  <c r="AC10" i="90" s="1"/>
  <c r="AB11" i="90" s="1"/>
  <c r="AX4" i="90"/>
  <c r="S4" i="90" s="1"/>
  <c r="AC4" i="90" s="1"/>
  <c r="AB5" i="90" s="1"/>
  <c r="AS8" i="78"/>
  <c r="AL8" i="78"/>
  <c r="AU8" i="78" s="1"/>
  <c r="AN90" i="37"/>
  <c r="AJ87" i="34"/>
  <c r="AK87" i="34"/>
  <c r="AT87" i="34" s="1"/>
  <c r="AJ80" i="34"/>
  <c r="AK80" i="34"/>
  <c r="AT80" i="34" s="1"/>
  <c r="AJ74" i="34"/>
  <c r="AK74" i="34"/>
  <c r="AT74" i="34" s="1"/>
  <c r="AJ68" i="34"/>
  <c r="AJ62" i="34"/>
  <c r="AK62" i="34"/>
  <c r="AT62" i="34" s="1"/>
  <c r="AJ56" i="34"/>
  <c r="AK56" i="34"/>
  <c r="AT56" i="34" s="1"/>
  <c r="AJ44" i="34"/>
  <c r="AK44" i="34"/>
  <c r="AT44" i="34" s="1"/>
  <c r="AJ38" i="34"/>
  <c r="AK38" i="34"/>
  <c r="AT38" i="34" s="1"/>
  <c r="AJ32" i="34"/>
  <c r="AK32" i="34"/>
  <c r="AT32" i="34" s="1"/>
  <c r="AJ26" i="34"/>
  <c r="AK26" i="34"/>
  <c r="AT26" i="34" s="1"/>
  <c r="AJ20" i="34"/>
  <c r="AK20" i="34"/>
  <c r="AT20" i="34" s="1"/>
  <c r="AK14" i="34"/>
  <c r="AT14" i="34" s="1"/>
  <c r="AS18" i="78"/>
  <c r="AL18" i="78"/>
  <c r="AU18" i="78" s="1"/>
  <c r="AN86" i="94"/>
  <c r="AI86" i="94"/>
  <c r="AF89" i="90"/>
  <c r="AO89" i="90" s="1"/>
  <c r="AO91" i="90" s="1"/>
  <c r="AX89" i="90"/>
  <c r="S89" i="90" s="1"/>
  <c r="AC89" i="90" s="1"/>
  <c r="AG89" i="90"/>
  <c r="AP89" i="90" s="1"/>
  <c r="AP91" i="90" s="1"/>
  <c r="AE89" i="90"/>
  <c r="AJ78" i="90"/>
  <c r="AK78" i="90"/>
  <c r="AT78" i="90" s="1"/>
  <c r="AK48" i="90"/>
  <c r="AT48" i="90" s="1"/>
  <c r="AJ48" i="90"/>
  <c r="AK12" i="90"/>
  <c r="AT12" i="90" s="1"/>
  <c r="AJ12" i="90"/>
  <c r="AR89" i="33"/>
  <c r="AK63" i="34"/>
  <c r="AT63" i="34" s="1"/>
  <c r="AJ33" i="34"/>
  <c r="AK33" i="34"/>
  <c r="AT33" i="34" s="1"/>
  <c r="AK9" i="34"/>
  <c r="AT9" i="34" s="1"/>
  <c r="AJ9" i="34"/>
  <c r="AH90" i="33"/>
  <c r="AQ90" i="33" s="1"/>
  <c r="AR91" i="81"/>
  <c r="AI90" i="93"/>
  <c r="AN90" i="93"/>
  <c r="AH88" i="29"/>
  <c r="AQ88" i="29" s="1"/>
  <c r="AI90" i="25"/>
  <c r="AN90" i="25"/>
  <c r="AX82" i="90"/>
  <c r="S82" i="90" s="1"/>
  <c r="AC82" i="90" s="1"/>
  <c r="AB83" i="90" s="1"/>
  <c r="AX76" i="90"/>
  <c r="S76" i="90" s="1"/>
  <c r="AC76" i="90" s="1"/>
  <c r="AB77" i="90" s="1"/>
  <c r="AX64" i="90"/>
  <c r="S64" i="90" s="1"/>
  <c r="AC64" i="90" s="1"/>
  <c r="AB65" i="90" s="1"/>
  <c r="AX58" i="90"/>
  <c r="S58" i="90" s="1"/>
  <c r="AC58" i="90" s="1"/>
  <c r="AB59" i="90" s="1"/>
  <c r="AX46" i="90"/>
  <c r="S46" i="90" s="1"/>
  <c r="AC46" i="90" s="1"/>
  <c r="AB47" i="90" s="1"/>
  <c r="AX34" i="90"/>
  <c r="S34" i="90" s="1"/>
  <c r="AC34" i="90" s="1"/>
  <c r="AB35" i="90" s="1"/>
  <c r="AX22" i="90"/>
  <c r="S22" i="90" s="1"/>
  <c r="AC22" i="90" s="1"/>
  <c r="AB23" i="90" s="1"/>
  <c r="AH92" i="81"/>
  <c r="AQ92" i="81" s="1"/>
  <c r="AS4" i="86"/>
  <c r="AS91" i="86" s="1"/>
  <c r="AL4" i="86"/>
  <c r="AU4" i="86" s="1"/>
  <c r="AU91" i="86" s="1"/>
  <c r="C11" i="86" s="1"/>
  <c r="F39" i="97" s="1"/>
  <c r="AX86" i="90"/>
  <c r="S86" i="90" s="1"/>
  <c r="AC86" i="90" s="1"/>
  <c r="AB87" i="90" s="1"/>
  <c r="AX81" i="90"/>
  <c r="S81" i="90" s="1"/>
  <c r="AC81" i="90" s="1"/>
  <c r="AB82" i="90" s="1"/>
  <c r="AX75" i="90"/>
  <c r="S75" i="90" s="1"/>
  <c r="AC75" i="90" s="1"/>
  <c r="AB76" i="90" s="1"/>
  <c r="AX69" i="90"/>
  <c r="S69" i="90" s="1"/>
  <c r="AC69" i="90" s="1"/>
  <c r="AB70" i="90" s="1"/>
  <c r="AX63" i="90"/>
  <c r="S63" i="90" s="1"/>
  <c r="AC63" i="90" s="1"/>
  <c r="AB64" i="90" s="1"/>
  <c r="AX57" i="90"/>
  <c r="S57" i="90" s="1"/>
  <c r="AC57" i="90" s="1"/>
  <c r="AB58" i="90" s="1"/>
  <c r="AX51" i="90"/>
  <c r="S51" i="90" s="1"/>
  <c r="AC51" i="90" s="1"/>
  <c r="AB52" i="90" s="1"/>
  <c r="AX45" i="90"/>
  <c r="S45" i="90" s="1"/>
  <c r="AC45" i="90" s="1"/>
  <c r="AB46" i="90" s="1"/>
  <c r="AX39" i="90"/>
  <c r="S39" i="90" s="1"/>
  <c r="AC39" i="90" s="1"/>
  <c r="AB40" i="90" s="1"/>
  <c r="AX33" i="90"/>
  <c r="S33" i="90" s="1"/>
  <c r="AC33" i="90" s="1"/>
  <c r="AB34" i="90" s="1"/>
  <c r="AX27" i="90"/>
  <c r="S27" i="90" s="1"/>
  <c r="AC27" i="90" s="1"/>
  <c r="AB28" i="90" s="1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3" i="90"/>
  <c r="S3" i="90" s="1"/>
  <c r="AC3" i="90" s="1"/>
  <c r="AS10" i="78"/>
  <c r="AL10" i="78"/>
  <c r="AU10" i="78" s="1"/>
  <c r="AS12" i="78"/>
  <c r="AL12" i="78"/>
  <c r="AU12" i="78" s="1"/>
  <c r="X94" i="77"/>
  <c r="Y94" i="77"/>
  <c r="AJ79" i="34"/>
  <c r="AK79" i="34"/>
  <c r="AT79" i="34" s="1"/>
  <c r="AJ73" i="34"/>
  <c r="AK73" i="34"/>
  <c r="AT73" i="34" s="1"/>
  <c r="AK67" i="34"/>
  <c r="AT67" i="34" s="1"/>
  <c r="AJ61" i="34"/>
  <c r="AK61" i="34"/>
  <c r="AT61" i="34" s="1"/>
  <c r="AJ55" i="34"/>
  <c r="AK55" i="34"/>
  <c r="AT55" i="34" s="1"/>
  <c r="AK49" i="34"/>
  <c r="AT49" i="34" s="1"/>
  <c r="AJ43" i="34"/>
  <c r="AJ37" i="34"/>
  <c r="AK37" i="34"/>
  <c r="AT37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R90" i="41"/>
  <c r="AK66" i="90"/>
  <c r="AT66" i="90" s="1"/>
  <c r="AK42" i="90"/>
  <c r="AT42" i="90" s="1"/>
  <c r="AJ42" i="90"/>
  <c r="AK18" i="90"/>
  <c r="AT18" i="90" s="1"/>
  <c r="AJ18" i="90"/>
  <c r="AS3" i="78"/>
  <c r="AL3" i="78"/>
  <c r="AU3" i="78" s="1"/>
  <c r="AJ69" i="34"/>
  <c r="AK69" i="34"/>
  <c r="AT69" i="34" s="1"/>
  <c r="AJ51" i="34"/>
  <c r="AK51" i="34"/>
  <c r="AT51" i="34" s="1"/>
  <c r="AK75" i="90"/>
  <c r="AT75" i="90" s="1"/>
  <c r="AJ63" i="90"/>
  <c r="AK63" i="90"/>
  <c r="AT63" i="90" s="1"/>
  <c r="AK45" i="90"/>
  <c r="AT45" i="90" s="1"/>
  <c r="AK33" i="90"/>
  <c r="AT33" i="90" s="1"/>
  <c r="AK21" i="90"/>
  <c r="AT21" i="90" s="1"/>
  <c r="AS11" i="78"/>
  <c r="AL11" i="78"/>
  <c r="AU11" i="78" s="1"/>
  <c r="AR87" i="29"/>
  <c r="X88" i="74"/>
  <c r="Y88" i="74"/>
  <c r="W89" i="45"/>
  <c r="AE88" i="45"/>
  <c r="AF88" i="45"/>
  <c r="AO88" i="45" s="1"/>
  <c r="AG88" i="45"/>
  <c r="AP88" i="45" s="1"/>
  <c r="AJ84" i="34"/>
  <c r="AK84" i="34"/>
  <c r="AT84" i="34" s="1"/>
  <c r="AJ78" i="34"/>
  <c r="AK78" i="34"/>
  <c r="AT78" i="34" s="1"/>
  <c r="AJ72" i="34"/>
  <c r="AK72" i="34"/>
  <c r="AT72" i="34" s="1"/>
  <c r="AJ66" i="34"/>
  <c r="AK66" i="34"/>
  <c r="AT66" i="34" s="1"/>
  <c r="AJ60" i="34"/>
  <c r="AK60" i="34"/>
  <c r="AT60" i="34" s="1"/>
  <c r="AJ54" i="34"/>
  <c r="AK54" i="34"/>
  <c r="AT54" i="34" s="1"/>
  <c r="AJ48" i="34"/>
  <c r="AK48" i="34"/>
  <c r="AT48" i="34" s="1"/>
  <c r="AK42" i="34"/>
  <c r="AT42" i="34" s="1"/>
  <c r="AJ36" i="34"/>
  <c r="AK36" i="34"/>
  <c r="AT36" i="34" s="1"/>
  <c r="AX23" i="34"/>
  <c r="S23" i="34" s="1"/>
  <c r="AC23" i="34" s="1"/>
  <c r="AB24" i="34" s="1"/>
  <c r="AX17" i="34"/>
  <c r="S17" i="34" s="1"/>
  <c r="AC17" i="34" s="1"/>
  <c r="AB18" i="34" s="1"/>
  <c r="AX11" i="34"/>
  <c r="S11" i="34" s="1"/>
  <c r="AC11" i="34" s="1"/>
  <c r="AB12" i="34" s="1"/>
  <c r="AX5" i="34"/>
  <c r="S5" i="34" s="1"/>
  <c r="AC5" i="34" s="1"/>
  <c r="AB6" i="34" s="1"/>
  <c r="X87" i="94"/>
  <c r="Y87" i="94"/>
  <c r="AK36" i="90"/>
  <c r="AT36" i="90" s="1"/>
  <c r="AJ36" i="90"/>
  <c r="AJ75" i="34"/>
  <c r="AK75" i="34"/>
  <c r="AT75" i="34" s="1"/>
  <c r="AJ39" i="34"/>
  <c r="AK39" i="34"/>
  <c r="AT39" i="34" s="1"/>
  <c r="AJ21" i="34"/>
  <c r="AK21" i="34"/>
  <c r="AT21" i="34" s="1"/>
  <c r="AG92" i="81"/>
  <c r="AP92" i="81" s="1"/>
  <c r="AF92" i="81"/>
  <c r="AO92" i="81" s="1"/>
  <c r="W93" i="81"/>
  <c r="AE92" i="81"/>
  <c r="AK86" i="90"/>
  <c r="AT86" i="90" s="1"/>
  <c r="AJ69" i="90"/>
  <c r="AK69" i="90"/>
  <c r="AT69" i="90" s="1"/>
  <c r="AK51" i="90"/>
  <c r="AT51" i="90" s="1"/>
  <c r="AK39" i="90"/>
  <c r="AT39" i="90" s="1"/>
  <c r="AJ39" i="90"/>
  <c r="AK27" i="90"/>
  <c r="AT27" i="90" s="1"/>
  <c r="AX8" i="90"/>
  <c r="S8" i="90" s="1"/>
  <c r="AC8" i="90" s="1"/>
  <c r="AB9" i="90" s="1"/>
  <c r="AS6" i="78"/>
  <c r="AL6" i="78"/>
  <c r="AU6" i="78" s="1"/>
  <c r="AH91" i="41"/>
  <c r="AQ91" i="41" s="1"/>
  <c r="AX84" i="90"/>
  <c r="S84" i="90" s="1"/>
  <c r="AC84" i="90" s="1"/>
  <c r="AB85" i="90" s="1"/>
  <c r="AX79" i="90"/>
  <c r="S79" i="90" s="1"/>
  <c r="AC79" i="90" s="1"/>
  <c r="AB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W92" i="73"/>
  <c r="AG91" i="73"/>
  <c r="AP91" i="73" s="1"/>
  <c r="AE91" i="73"/>
  <c r="AF91" i="73"/>
  <c r="AO91" i="73" s="1"/>
  <c r="AR90" i="85"/>
  <c r="AG89" i="34"/>
  <c r="AP89" i="34" s="1"/>
  <c r="AP91" i="34" s="1"/>
  <c r="AE89" i="34"/>
  <c r="AF89" i="34"/>
  <c r="AO89" i="34" s="1"/>
  <c r="AO91" i="34" s="1"/>
  <c r="AX89" i="34"/>
  <c r="S89" i="34" s="1"/>
  <c r="AC89" i="34" s="1"/>
  <c r="AJ89" i="34" s="1"/>
  <c r="AS89" i="34" s="1"/>
  <c r="AS4" i="82"/>
  <c r="AS91" i="82" s="1"/>
  <c r="AL4" i="82"/>
  <c r="AU4" i="82" s="1"/>
  <c r="AU91" i="82" s="1"/>
  <c r="C11" i="82" s="1"/>
  <c r="F35" i="97" s="1"/>
  <c r="AI93" i="77"/>
  <c r="AN93" i="77"/>
  <c r="AH91" i="85"/>
  <c r="AQ91" i="85" s="1"/>
  <c r="AJ83" i="34"/>
  <c r="AK83" i="34"/>
  <c r="AT83" i="34" s="1"/>
  <c r="AJ77" i="34"/>
  <c r="AK77" i="34"/>
  <c r="AT77" i="34" s="1"/>
  <c r="AJ71" i="34"/>
  <c r="AK71" i="34"/>
  <c r="AT71" i="34" s="1"/>
  <c r="AJ65" i="34"/>
  <c r="AK65" i="34"/>
  <c r="AT65" i="34" s="1"/>
  <c r="AJ59" i="34"/>
  <c r="AK59" i="34"/>
  <c r="AT59" i="34" s="1"/>
  <c r="AK53" i="34"/>
  <c r="AT53" i="34" s="1"/>
  <c r="AJ47" i="34"/>
  <c r="AK47" i="34"/>
  <c r="AT47" i="34" s="1"/>
  <c r="AJ35" i="34"/>
  <c r="AK35" i="34"/>
  <c r="AT35" i="34" s="1"/>
  <c r="AK29" i="34"/>
  <c r="AT29" i="34" s="1"/>
  <c r="AX22" i="34"/>
  <c r="S22" i="34" s="1"/>
  <c r="AC22" i="34" s="1"/>
  <c r="AB23" i="34" s="1"/>
  <c r="AX16" i="34"/>
  <c r="S16" i="34" s="1"/>
  <c r="AC16" i="34" s="1"/>
  <c r="AB17" i="34" s="1"/>
  <c r="AX10" i="34"/>
  <c r="S10" i="34" s="1"/>
  <c r="AC10" i="34" s="1"/>
  <c r="AB11" i="34" s="1"/>
  <c r="AS5" i="78"/>
  <c r="AL5" i="78"/>
  <c r="AU5" i="78" s="1"/>
  <c r="X91" i="93"/>
  <c r="Y91" i="93"/>
  <c r="AK89" i="34" l="1"/>
  <c r="AT89" i="34" s="1"/>
  <c r="AJ31" i="34"/>
  <c r="AJ64" i="34"/>
  <c r="AJ33" i="90"/>
  <c r="AJ60" i="90"/>
  <c r="AK86" i="34"/>
  <c r="AT86" i="34" s="1"/>
  <c r="AI90" i="37"/>
  <c r="AK41" i="34"/>
  <c r="AT41" i="34" s="1"/>
  <c r="AJ42" i="34"/>
  <c r="AJ66" i="90"/>
  <c r="AJ67" i="34"/>
  <c r="AL67" i="34" s="1"/>
  <c r="AU67" i="34" s="1"/>
  <c r="AK64" i="34"/>
  <c r="AT64" i="34" s="1"/>
  <c r="AK15" i="34"/>
  <c r="AT15" i="34" s="1"/>
  <c r="AK31" i="34"/>
  <c r="AT31" i="34" s="1"/>
  <c r="AJ72" i="90"/>
  <c r="AJ63" i="34"/>
  <c r="AJ29" i="34"/>
  <c r="AS29" i="34" s="1"/>
  <c r="AJ52" i="34"/>
  <c r="AS52" i="34" s="1"/>
  <c r="AJ88" i="34"/>
  <c r="AJ85" i="34"/>
  <c r="AJ40" i="34"/>
  <c r="AJ49" i="34"/>
  <c r="AK8" i="34"/>
  <c r="AT8" i="34" s="1"/>
  <c r="AJ27" i="90"/>
  <c r="AS27" i="90" s="1"/>
  <c r="AJ6" i="90"/>
  <c r="AK30" i="34"/>
  <c r="AT30" i="34" s="1"/>
  <c r="AJ75" i="90"/>
  <c r="Z94" i="77"/>
  <c r="AE94" i="77" s="1"/>
  <c r="AK50" i="34"/>
  <c r="AT50" i="34" s="1"/>
  <c r="AJ21" i="90"/>
  <c r="AS21" i="90" s="1"/>
  <c r="Z91" i="93"/>
  <c r="W92" i="93" s="1"/>
  <c r="AJ14" i="34"/>
  <c r="Z91" i="37"/>
  <c r="AJ84" i="90"/>
  <c r="AJ22" i="34"/>
  <c r="AL22" i="34" s="1"/>
  <c r="AU22" i="34" s="1"/>
  <c r="Z88" i="74"/>
  <c r="AE88" i="74" s="1"/>
  <c r="AK25" i="34"/>
  <c r="AT25" i="34" s="1"/>
  <c r="AJ25" i="34"/>
  <c r="AS38" i="34"/>
  <c r="AL38" i="34"/>
  <c r="AU38" i="34" s="1"/>
  <c r="AE91" i="93"/>
  <c r="AJ14" i="90"/>
  <c r="AK14" i="90"/>
  <c r="AT14" i="90" s="1"/>
  <c r="AJ50" i="90"/>
  <c r="AK50" i="90"/>
  <c r="AT50" i="90" s="1"/>
  <c r="AJ85" i="90"/>
  <c r="AK85" i="90"/>
  <c r="AT85" i="90" s="1"/>
  <c r="AS69" i="90"/>
  <c r="AL69" i="90"/>
  <c r="AU69" i="90" s="1"/>
  <c r="AS30" i="34"/>
  <c r="AS48" i="34"/>
  <c r="AL48" i="34"/>
  <c r="AU48" i="34" s="1"/>
  <c r="AS66" i="34"/>
  <c r="AL66" i="34"/>
  <c r="AU66" i="34" s="1"/>
  <c r="AS84" i="34"/>
  <c r="AL84" i="34"/>
  <c r="AU84" i="34" s="1"/>
  <c r="AS15" i="34"/>
  <c r="AL15" i="34"/>
  <c r="AU15" i="34" s="1"/>
  <c r="AJ19" i="34"/>
  <c r="AK19" i="34"/>
  <c r="AT19" i="34" s="1"/>
  <c r="AS43" i="34"/>
  <c r="AL43" i="34"/>
  <c r="AU43" i="34" s="1"/>
  <c r="AJ10" i="90"/>
  <c r="AK10" i="90"/>
  <c r="AT10" i="90" s="1"/>
  <c r="AK46" i="90"/>
  <c r="AT46" i="90" s="1"/>
  <c r="AJ46" i="90"/>
  <c r="AJ82" i="90"/>
  <c r="AK82" i="90"/>
  <c r="AT82" i="90" s="1"/>
  <c r="AJ59" i="90"/>
  <c r="AK59" i="90"/>
  <c r="AT59" i="90" s="1"/>
  <c r="AR90" i="25"/>
  <c r="AS33" i="34"/>
  <c r="AL33" i="34"/>
  <c r="AU33" i="34" s="1"/>
  <c r="AR90" i="37"/>
  <c r="AJ17" i="90"/>
  <c r="AK17" i="90"/>
  <c r="AT17" i="90" s="1"/>
  <c r="AS27" i="34"/>
  <c r="AL27" i="34"/>
  <c r="AU27" i="34" s="1"/>
  <c r="AK13" i="90"/>
  <c r="AT13" i="90" s="1"/>
  <c r="AJ13" i="90"/>
  <c r="AJ49" i="90"/>
  <c r="AK49" i="90"/>
  <c r="AT49" i="90" s="1"/>
  <c r="AJ88" i="90"/>
  <c r="AK88" i="90"/>
  <c r="AT88" i="90" s="1"/>
  <c r="AJ57" i="90"/>
  <c r="Y89" i="29"/>
  <c r="X89" i="29"/>
  <c r="AS85" i="34"/>
  <c r="AL85" i="34"/>
  <c r="AU85" i="34" s="1"/>
  <c r="AJ54" i="90"/>
  <c r="AJ20" i="90"/>
  <c r="AK20" i="90"/>
  <c r="AT20" i="90" s="1"/>
  <c r="AJ52" i="90"/>
  <c r="AK52" i="90"/>
  <c r="AT52" i="90" s="1"/>
  <c r="AR90" i="93"/>
  <c r="AJ55" i="90"/>
  <c r="AK55" i="90"/>
  <c r="AT55" i="90" s="1"/>
  <c r="AJ58" i="90"/>
  <c r="AK58" i="90"/>
  <c r="AT58" i="90" s="1"/>
  <c r="AS57" i="34"/>
  <c r="AL57" i="34"/>
  <c r="AU57" i="34" s="1"/>
  <c r="AS60" i="90"/>
  <c r="AL60" i="90"/>
  <c r="AU60" i="90" s="1"/>
  <c r="AR87" i="74"/>
  <c r="AI85" i="89"/>
  <c r="AN85" i="89"/>
  <c r="AK25" i="90"/>
  <c r="AT25" i="90" s="1"/>
  <c r="AJ25" i="90"/>
  <c r="AJ61" i="90"/>
  <c r="AK61" i="90"/>
  <c r="AT61" i="90" s="1"/>
  <c r="AJ8" i="90"/>
  <c r="AS65" i="34"/>
  <c r="AL65" i="34"/>
  <c r="AU65" i="34" s="1"/>
  <c r="AJ56" i="90"/>
  <c r="AK56" i="90"/>
  <c r="AT56" i="90" s="1"/>
  <c r="AS39" i="90"/>
  <c r="AL39" i="90"/>
  <c r="AU39" i="90" s="1"/>
  <c r="AS75" i="34"/>
  <c r="AL75" i="34"/>
  <c r="AU75" i="34" s="1"/>
  <c r="AS61" i="34"/>
  <c r="AL61" i="34"/>
  <c r="AU61" i="34" s="1"/>
  <c r="AJ87" i="90"/>
  <c r="AK87" i="90"/>
  <c r="AT87" i="90" s="1"/>
  <c r="AS48" i="90"/>
  <c r="AL48" i="90"/>
  <c r="AU48" i="90" s="1"/>
  <c r="AS74" i="34"/>
  <c r="AL74" i="34"/>
  <c r="AU74" i="34" s="1"/>
  <c r="AK19" i="90"/>
  <c r="AT19" i="90" s="1"/>
  <c r="AJ19" i="90"/>
  <c r="AI91" i="73"/>
  <c r="AN91" i="73"/>
  <c r="AJ9" i="90"/>
  <c r="AK9" i="90"/>
  <c r="AT9" i="90" s="1"/>
  <c r="AJ86" i="90"/>
  <c r="AS54" i="34"/>
  <c r="AL54" i="34"/>
  <c r="AU54" i="34" s="1"/>
  <c r="AS63" i="90"/>
  <c r="AL63" i="90"/>
  <c r="AU63" i="90" s="1"/>
  <c r="AS51" i="34"/>
  <c r="AL51" i="34"/>
  <c r="AU51" i="34" s="1"/>
  <c r="AJ77" i="90"/>
  <c r="AK77" i="90"/>
  <c r="AT77" i="90" s="1"/>
  <c r="AS63" i="34"/>
  <c r="AL63" i="34"/>
  <c r="AU63" i="34" s="1"/>
  <c r="AJ11" i="34"/>
  <c r="AK11" i="34"/>
  <c r="AT11" i="34" s="1"/>
  <c r="AS35" i="34"/>
  <c r="AL35" i="34"/>
  <c r="AU35" i="34" s="1"/>
  <c r="AS53" i="34"/>
  <c r="AL53" i="34"/>
  <c r="AU53" i="34" s="1"/>
  <c r="AS71" i="34"/>
  <c r="AL71" i="34"/>
  <c r="AU71" i="34" s="1"/>
  <c r="AN89" i="34"/>
  <c r="AN91" i="34" s="1"/>
  <c r="AI89" i="34"/>
  <c r="AJ32" i="90"/>
  <c r="AK32" i="90"/>
  <c r="AT32" i="90" s="1"/>
  <c r="AJ68" i="90"/>
  <c r="AK68" i="90"/>
  <c r="AT68" i="90" s="1"/>
  <c r="AJ15" i="90"/>
  <c r="AS21" i="34"/>
  <c r="AL21" i="34"/>
  <c r="AU21" i="34" s="1"/>
  <c r="AJ18" i="34"/>
  <c r="AK18" i="34"/>
  <c r="AT18" i="34" s="1"/>
  <c r="AI88" i="45"/>
  <c r="AN88" i="45"/>
  <c r="AS33" i="90"/>
  <c r="AL33" i="90"/>
  <c r="AU33" i="90" s="1"/>
  <c r="AS75" i="90"/>
  <c r="AL75" i="90"/>
  <c r="AU75" i="90" s="1"/>
  <c r="AS42" i="90"/>
  <c r="AL42" i="90"/>
  <c r="AU42" i="90" s="1"/>
  <c r="AS31" i="34"/>
  <c r="AL31" i="34"/>
  <c r="AU31" i="34" s="1"/>
  <c r="AS49" i="34"/>
  <c r="AL49" i="34"/>
  <c r="AU49" i="34" s="1"/>
  <c r="AS67" i="34"/>
  <c r="AS86" i="34"/>
  <c r="AL86" i="34"/>
  <c r="AU86" i="34" s="1"/>
  <c r="AK28" i="90"/>
  <c r="AT28" i="90" s="1"/>
  <c r="AJ28" i="90"/>
  <c r="AJ64" i="90"/>
  <c r="AK64" i="90"/>
  <c r="AT64" i="90" s="1"/>
  <c r="AJ23" i="90"/>
  <c r="AK23" i="90"/>
  <c r="AT23" i="90" s="1"/>
  <c r="AJ83" i="90"/>
  <c r="AK83" i="90"/>
  <c r="AT83" i="90" s="1"/>
  <c r="AS9" i="34"/>
  <c r="AL9" i="34"/>
  <c r="AU9" i="34" s="1"/>
  <c r="AR86" i="94"/>
  <c r="AS8" i="34"/>
  <c r="AS26" i="34"/>
  <c r="AL26" i="34"/>
  <c r="AU26" i="34" s="1"/>
  <c r="AS44" i="34"/>
  <c r="AL44" i="34"/>
  <c r="AU44" i="34" s="1"/>
  <c r="AS62" i="34"/>
  <c r="AL62" i="34"/>
  <c r="AU62" i="34" s="1"/>
  <c r="AS80" i="34"/>
  <c r="AL80" i="34"/>
  <c r="AU80" i="34" s="1"/>
  <c r="AJ53" i="90"/>
  <c r="AK53" i="90"/>
  <c r="AT53" i="90" s="1"/>
  <c r="AJ4" i="34"/>
  <c r="AK4" i="34"/>
  <c r="AT4" i="34" s="1"/>
  <c r="AJ10" i="34"/>
  <c r="AS28" i="34"/>
  <c r="AL28" i="34"/>
  <c r="AU28" i="34" s="1"/>
  <c r="AS46" i="34"/>
  <c r="AL46" i="34"/>
  <c r="AU46" i="34" s="1"/>
  <c r="AS64" i="34"/>
  <c r="AS82" i="34"/>
  <c r="AL82" i="34"/>
  <c r="AU82" i="34" s="1"/>
  <c r="X86" i="89"/>
  <c r="Y86" i="89"/>
  <c r="AK31" i="90"/>
  <c r="AT31" i="90" s="1"/>
  <c r="AJ31" i="90"/>
  <c r="AJ67" i="90"/>
  <c r="AK67" i="90"/>
  <c r="AT67" i="90" s="1"/>
  <c r="AH91" i="25"/>
  <c r="AQ91" i="25" s="1"/>
  <c r="AJ81" i="90"/>
  <c r="AJ30" i="90"/>
  <c r="Y91" i="33"/>
  <c r="X91" i="33"/>
  <c r="AS83" i="34"/>
  <c r="AL83" i="34"/>
  <c r="AU83" i="34" s="1"/>
  <c r="AS72" i="90"/>
  <c r="AL72" i="90"/>
  <c r="AU72" i="90" s="1"/>
  <c r="AH88" i="74"/>
  <c r="AQ88" i="74" s="1"/>
  <c r="AS18" i="90"/>
  <c r="AL18" i="90"/>
  <c r="AU18" i="90" s="1"/>
  <c r="AS79" i="34"/>
  <c r="AL79" i="34"/>
  <c r="AU79" i="34" s="1"/>
  <c r="AJ65" i="90"/>
  <c r="AK65" i="90"/>
  <c r="AT65" i="90" s="1"/>
  <c r="AS20" i="34"/>
  <c r="AL20" i="34"/>
  <c r="AU20" i="34" s="1"/>
  <c r="AS56" i="34"/>
  <c r="AL56" i="34"/>
  <c r="AU56" i="34" s="1"/>
  <c r="AS40" i="34"/>
  <c r="AL40" i="34"/>
  <c r="AU40" i="34" s="1"/>
  <c r="AS76" i="34"/>
  <c r="AL76" i="34"/>
  <c r="AU76" i="34" s="1"/>
  <c r="AI91" i="85"/>
  <c r="AN91" i="85"/>
  <c r="AI88" i="29"/>
  <c r="AN88" i="29"/>
  <c r="AJ26" i="90"/>
  <c r="AK26" i="90"/>
  <c r="AT26" i="90" s="1"/>
  <c r="AJ12" i="34"/>
  <c r="AK12" i="34"/>
  <c r="AT12" i="34" s="1"/>
  <c r="AK22" i="90"/>
  <c r="AT22" i="90" s="1"/>
  <c r="AJ22" i="90"/>
  <c r="AJ41" i="90"/>
  <c r="AK41" i="90"/>
  <c r="AT41" i="90" s="1"/>
  <c r="AJ17" i="34"/>
  <c r="AK17" i="34"/>
  <c r="AT17" i="34" s="1"/>
  <c r="AR93" i="77"/>
  <c r="AJ38" i="90"/>
  <c r="AK38" i="90"/>
  <c r="AT38" i="90" s="1"/>
  <c r="AJ74" i="90"/>
  <c r="AK74" i="90"/>
  <c r="AT74" i="90" s="1"/>
  <c r="AJ51" i="90"/>
  <c r="AN92" i="81"/>
  <c r="AI92" i="81"/>
  <c r="AS36" i="90"/>
  <c r="AL36" i="90"/>
  <c r="AU36" i="90" s="1"/>
  <c r="AH87" i="94"/>
  <c r="AQ87" i="94" s="1"/>
  <c r="AJ24" i="34"/>
  <c r="AK24" i="34"/>
  <c r="AT24" i="34" s="1"/>
  <c r="AS42" i="34"/>
  <c r="AL42" i="34"/>
  <c r="AU42" i="34" s="1"/>
  <c r="AS60" i="34"/>
  <c r="AL60" i="34"/>
  <c r="AU60" i="34" s="1"/>
  <c r="AS78" i="34"/>
  <c r="AL78" i="34"/>
  <c r="AU78" i="34" s="1"/>
  <c r="AS69" i="34"/>
  <c r="AL69" i="34"/>
  <c r="AU69" i="34" s="1"/>
  <c r="AJ7" i="34"/>
  <c r="AK7" i="34"/>
  <c r="AT7" i="34" s="1"/>
  <c r="AK34" i="90"/>
  <c r="AT34" i="90" s="1"/>
  <c r="AJ34" i="90"/>
  <c r="AJ70" i="90"/>
  <c r="AK70" i="90"/>
  <c r="AT70" i="90" s="1"/>
  <c r="AJ35" i="90"/>
  <c r="AK35" i="90"/>
  <c r="AT35" i="90" s="1"/>
  <c r="AS78" i="90"/>
  <c r="AL78" i="90"/>
  <c r="AU78" i="90" s="1"/>
  <c r="AJ5" i="90"/>
  <c r="AK5" i="90"/>
  <c r="AT5" i="90" s="1"/>
  <c r="AJ71" i="90"/>
  <c r="AK71" i="90"/>
  <c r="AT71" i="90" s="1"/>
  <c r="AS3" i="34"/>
  <c r="AL3" i="34"/>
  <c r="AU3" i="34" s="1"/>
  <c r="AS81" i="34"/>
  <c r="AL81" i="34"/>
  <c r="AU81" i="34" s="1"/>
  <c r="X92" i="41"/>
  <c r="Y92" i="41"/>
  <c r="Z92" i="41" s="1"/>
  <c r="AJ16" i="34"/>
  <c r="AS34" i="34"/>
  <c r="AL34" i="34"/>
  <c r="AU34" i="34" s="1"/>
  <c r="X92" i="85"/>
  <c r="Y92" i="85"/>
  <c r="AK37" i="90"/>
  <c r="AT37" i="90" s="1"/>
  <c r="AJ37" i="90"/>
  <c r="AJ73" i="90"/>
  <c r="AK73" i="90"/>
  <c r="AT73" i="90" s="1"/>
  <c r="AS45" i="34"/>
  <c r="AL45" i="34"/>
  <c r="AU45" i="34" s="1"/>
  <c r="AS47" i="34"/>
  <c r="AL47" i="34"/>
  <c r="AU47" i="34" s="1"/>
  <c r="AJ6" i="34"/>
  <c r="AK6" i="34"/>
  <c r="AT6" i="34" s="1"/>
  <c r="AK16" i="90"/>
  <c r="AT16" i="90" s="1"/>
  <c r="AJ16" i="90"/>
  <c r="AJ29" i="90"/>
  <c r="AK29" i="90"/>
  <c r="AT29" i="90" s="1"/>
  <c r="AS22" i="34"/>
  <c r="AS58" i="34"/>
  <c r="AL58" i="34"/>
  <c r="AU58" i="34" s="1"/>
  <c r="W92" i="37"/>
  <c r="AG91" i="37"/>
  <c r="AP91" i="37" s="1"/>
  <c r="AF91" i="37"/>
  <c r="AO91" i="37" s="1"/>
  <c r="AE91" i="37"/>
  <c r="AS84" i="90"/>
  <c r="AL84" i="90"/>
  <c r="AU84" i="90" s="1"/>
  <c r="AJ62" i="90"/>
  <c r="AK62" i="90"/>
  <c r="AT62" i="90" s="1"/>
  <c r="AS6" i="90"/>
  <c r="AL6" i="90"/>
  <c r="AU6" i="90" s="1"/>
  <c r="AS36" i="34"/>
  <c r="AL36" i="34"/>
  <c r="AU36" i="34" s="1"/>
  <c r="AS72" i="34"/>
  <c r="AL72" i="34"/>
  <c r="AU72" i="34" s="1"/>
  <c r="AH91" i="93"/>
  <c r="AQ91" i="93" s="1"/>
  <c r="AJ23" i="34"/>
  <c r="AK23" i="34"/>
  <c r="AT23" i="34" s="1"/>
  <c r="AS41" i="34"/>
  <c r="AL41" i="34"/>
  <c r="AU41" i="34" s="1"/>
  <c r="AS59" i="34"/>
  <c r="AL59" i="34"/>
  <c r="AU59" i="34" s="1"/>
  <c r="AS77" i="34"/>
  <c r="AL77" i="34"/>
  <c r="AU77" i="34" s="1"/>
  <c r="Y92" i="73"/>
  <c r="X92" i="73"/>
  <c r="AJ44" i="90"/>
  <c r="AK44" i="90"/>
  <c r="AT44" i="90" s="1"/>
  <c r="AJ80" i="90"/>
  <c r="AK80" i="90"/>
  <c r="AT80" i="90" s="1"/>
  <c r="X93" i="81"/>
  <c r="Y93" i="81"/>
  <c r="AS39" i="34"/>
  <c r="AL39" i="34"/>
  <c r="AU39" i="34" s="1"/>
  <c r="Z87" i="94"/>
  <c r="Y89" i="45"/>
  <c r="X89" i="45"/>
  <c r="AJ45" i="90"/>
  <c r="AS66" i="90"/>
  <c r="AL66" i="90"/>
  <c r="AU66" i="90" s="1"/>
  <c r="AJ13" i="34"/>
  <c r="AK13" i="34"/>
  <c r="AT13" i="34" s="1"/>
  <c r="AS37" i="34"/>
  <c r="AL37" i="34"/>
  <c r="AU37" i="34" s="1"/>
  <c r="AS55" i="34"/>
  <c r="AL55" i="34"/>
  <c r="AU55" i="34" s="1"/>
  <c r="AS73" i="34"/>
  <c r="AL73" i="34"/>
  <c r="AU73" i="34" s="1"/>
  <c r="AH94" i="77"/>
  <c r="AQ94" i="77" s="1"/>
  <c r="AB4" i="90"/>
  <c r="AJ3" i="90"/>
  <c r="AK40" i="90"/>
  <c r="AT40" i="90" s="1"/>
  <c r="AJ40" i="90"/>
  <c r="AJ76" i="90"/>
  <c r="AK76" i="90"/>
  <c r="AT76" i="90" s="1"/>
  <c r="AJ47" i="90"/>
  <c r="AK47" i="90"/>
  <c r="AT47" i="90" s="1"/>
  <c r="AS12" i="90"/>
  <c r="AL12" i="90"/>
  <c r="AU12" i="90" s="1"/>
  <c r="AN89" i="90"/>
  <c r="AN91" i="90" s="1"/>
  <c r="AI89" i="90"/>
  <c r="AS14" i="34"/>
  <c r="AL14" i="34"/>
  <c r="AU14" i="34" s="1"/>
  <c r="AS32" i="34"/>
  <c r="AL32" i="34"/>
  <c r="AU32" i="34" s="1"/>
  <c r="AS50" i="34"/>
  <c r="AS68" i="34"/>
  <c r="AL68" i="34"/>
  <c r="AU68" i="34" s="1"/>
  <c r="AS87" i="34"/>
  <c r="AL87" i="34"/>
  <c r="AU87" i="34" s="1"/>
  <c r="AJ11" i="90"/>
  <c r="AK11" i="90"/>
  <c r="AT11" i="90" s="1"/>
  <c r="AJ89" i="90"/>
  <c r="AS89" i="90" s="1"/>
  <c r="AK89" i="90"/>
  <c r="AT89" i="90" s="1"/>
  <c r="AJ24" i="90"/>
  <c r="AN91" i="41"/>
  <c r="AI91" i="41"/>
  <c r="AS70" i="34"/>
  <c r="AL70" i="34"/>
  <c r="AU70" i="34" s="1"/>
  <c r="AS88" i="34"/>
  <c r="AL88" i="34"/>
  <c r="AU88" i="34" s="1"/>
  <c r="AH91" i="37"/>
  <c r="AQ91" i="37" s="1"/>
  <c r="AS4" i="78"/>
  <c r="AS91" i="78" s="1"/>
  <c r="AL4" i="78"/>
  <c r="AU4" i="78" s="1"/>
  <c r="AU91" i="78" s="1"/>
  <c r="C11" i="78" s="1"/>
  <c r="F31" i="97" s="1"/>
  <c r="AJ7" i="90"/>
  <c r="AK7" i="90"/>
  <c r="AT7" i="90" s="1"/>
  <c r="AK43" i="90"/>
  <c r="AT43" i="90" s="1"/>
  <c r="AJ43" i="90"/>
  <c r="AJ79" i="90"/>
  <c r="AK79" i="90"/>
  <c r="AT79" i="90" s="1"/>
  <c r="Z91" i="25"/>
  <c r="AN90" i="33"/>
  <c r="AI90" i="33"/>
  <c r="AJ5" i="34"/>
  <c r="AL52" i="34" l="1"/>
  <c r="AU52" i="34" s="1"/>
  <c r="Z93" i="81"/>
  <c r="AL21" i="90"/>
  <c r="AU21" i="90" s="1"/>
  <c r="AL27" i="90"/>
  <c r="AU27" i="90" s="1"/>
  <c r="AL64" i="34"/>
  <c r="AU64" i="34" s="1"/>
  <c r="W89" i="74"/>
  <c r="Z89" i="45"/>
  <c r="AG91" i="93"/>
  <c r="AP91" i="93" s="1"/>
  <c r="AG88" i="74"/>
  <c r="AP88" i="74" s="1"/>
  <c r="Z92" i="73"/>
  <c r="W93" i="73" s="1"/>
  <c r="AL8" i="34"/>
  <c r="AU8" i="34" s="1"/>
  <c r="AG94" i="77"/>
  <c r="AP94" i="77" s="1"/>
  <c r="AF94" i="77"/>
  <c r="AO94" i="77" s="1"/>
  <c r="AL29" i="34"/>
  <c r="AU29" i="34" s="1"/>
  <c r="W95" i="77"/>
  <c r="Y95" i="77" s="1"/>
  <c r="AL50" i="34"/>
  <c r="AU50" i="34" s="1"/>
  <c r="AF91" i="93"/>
  <c r="AO91" i="93" s="1"/>
  <c r="AL30" i="34"/>
  <c r="AU30" i="34" s="1"/>
  <c r="AF88" i="74"/>
  <c r="AO88" i="74" s="1"/>
  <c r="Z92" i="85"/>
  <c r="AE92" i="85" s="1"/>
  <c r="Z91" i="33"/>
  <c r="AG91" i="33" s="1"/>
  <c r="AP91" i="33" s="1"/>
  <c r="AF92" i="73"/>
  <c r="AO92" i="73" s="1"/>
  <c r="AE92" i="73"/>
  <c r="W93" i="41"/>
  <c r="AG92" i="41"/>
  <c r="AP92" i="41" s="1"/>
  <c r="AF92" i="41"/>
  <c r="AO92" i="41" s="1"/>
  <c r="AE92" i="41"/>
  <c r="AS43" i="90"/>
  <c r="AL43" i="90"/>
  <c r="AU43" i="90" s="1"/>
  <c r="AS79" i="90"/>
  <c r="AL79" i="90"/>
  <c r="AU79" i="90" s="1"/>
  <c r="AR91" i="41"/>
  <c r="AS11" i="90"/>
  <c r="AL11" i="90"/>
  <c r="AU11" i="90" s="1"/>
  <c r="AS76" i="90"/>
  <c r="AL76" i="90"/>
  <c r="AU76" i="90" s="1"/>
  <c r="AF89" i="45"/>
  <c r="AO89" i="45" s="1"/>
  <c r="AE89" i="45"/>
  <c r="W90" i="45"/>
  <c r="AG89" i="45"/>
  <c r="AP89" i="45" s="1"/>
  <c r="W94" i="81"/>
  <c r="AG93" i="81"/>
  <c r="AP93" i="81" s="1"/>
  <c r="AF93" i="81"/>
  <c r="AO93" i="81" s="1"/>
  <c r="AE93" i="81"/>
  <c r="AS44" i="90"/>
  <c r="AL44" i="90"/>
  <c r="AU44" i="90" s="1"/>
  <c r="AS62" i="90"/>
  <c r="AL62" i="90"/>
  <c r="AU62" i="90" s="1"/>
  <c r="AS37" i="90"/>
  <c r="AL37" i="90"/>
  <c r="AU37" i="90" s="1"/>
  <c r="AS5" i="90"/>
  <c r="AL5" i="90"/>
  <c r="AU5" i="90" s="1"/>
  <c r="AS70" i="90"/>
  <c r="AL70" i="90"/>
  <c r="AU70" i="90" s="1"/>
  <c r="AS51" i="90"/>
  <c r="AL51" i="90"/>
  <c r="AU51" i="90" s="1"/>
  <c r="AR88" i="29"/>
  <c r="AS65" i="90"/>
  <c r="AL65" i="90"/>
  <c r="AU65" i="90" s="1"/>
  <c r="AT91" i="34"/>
  <c r="AS28" i="90"/>
  <c r="AL28" i="90"/>
  <c r="AU28" i="90" s="1"/>
  <c r="AS68" i="90"/>
  <c r="AL68" i="90"/>
  <c r="AU68" i="90" s="1"/>
  <c r="AS11" i="34"/>
  <c r="AL11" i="34"/>
  <c r="AU11" i="34" s="1"/>
  <c r="AS61" i="90"/>
  <c r="AL61" i="90"/>
  <c r="AU61" i="90" s="1"/>
  <c r="AS58" i="90"/>
  <c r="AL58" i="90"/>
  <c r="AU58" i="90" s="1"/>
  <c r="AS52" i="90"/>
  <c r="AL52" i="90"/>
  <c r="AU52" i="90" s="1"/>
  <c r="W88" i="94"/>
  <c r="AG87" i="94"/>
  <c r="AP87" i="94" s="1"/>
  <c r="AF87" i="94"/>
  <c r="AO87" i="94" s="1"/>
  <c r="AE87" i="94"/>
  <c r="AS4" i="34"/>
  <c r="AL4" i="34"/>
  <c r="AU4" i="34" s="1"/>
  <c r="AS83" i="90"/>
  <c r="AL83" i="90"/>
  <c r="AU83" i="90" s="1"/>
  <c r="AS18" i="34"/>
  <c r="AL18" i="34"/>
  <c r="AU18" i="34" s="1"/>
  <c r="AS25" i="90"/>
  <c r="AL25" i="90"/>
  <c r="AU25" i="90" s="1"/>
  <c r="AS17" i="34"/>
  <c r="AL17" i="34"/>
  <c r="AU17" i="34" s="1"/>
  <c r="AS55" i="90"/>
  <c r="AL55" i="90"/>
  <c r="AU55" i="90" s="1"/>
  <c r="AS46" i="90"/>
  <c r="AL46" i="90"/>
  <c r="AU46" i="90" s="1"/>
  <c r="AS19" i="34"/>
  <c r="AL19" i="34"/>
  <c r="AU19" i="34" s="1"/>
  <c r="AI91" i="93"/>
  <c r="AN91" i="93"/>
  <c r="AS5" i="34"/>
  <c r="AL5" i="34"/>
  <c r="AU5" i="34" s="1"/>
  <c r="AS29" i="90"/>
  <c r="AL29" i="90"/>
  <c r="AU29" i="90" s="1"/>
  <c r="AS16" i="34"/>
  <c r="AL16" i="34"/>
  <c r="AU16" i="34" s="1"/>
  <c r="AS34" i="90"/>
  <c r="AL34" i="90"/>
  <c r="AU34" i="90" s="1"/>
  <c r="AS30" i="90"/>
  <c r="AL30" i="90"/>
  <c r="AU30" i="90" s="1"/>
  <c r="AS88" i="90"/>
  <c r="AL88" i="90"/>
  <c r="AU88" i="90" s="1"/>
  <c r="AS82" i="90"/>
  <c r="AL82" i="90"/>
  <c r="AU82" i="90" s="1"/>
  <c r="AN88" i="74"/>
  <c r="AR90" i="33"/>
  <c r="AS12" i="34"/>
  <c r="AL12" i="34"/>
  <c r="AU12" i="34" s="1"/>
  <c r="AH89" i="29"/>
  <c r="AQ89" i="29" s="1"/>
  <c r="AS3" i="90"/>
  <c r="AL3" i="90"/>
  <c r="AU3" i="90" s="1"/>
  <c r="AS45" i="90"/>
  <c r="AL45" i="90"/>
  <c r="AU45" i="90" s="1"/>
  <c r="AI91" i="37"/>
  <c r="AN91" i="37"/>
  <c r="AH92" i="85"/>
  <c r="AQ92" i="85" s="1"/>
  <c r="AH92" i="41"/>
  <c r="AQ92" i="41" s="1"/>
  <c r="AS67" i="90"/>
  <c r="AL67" i="90"/>
  <c r="AU67" i="90" s="1"/>
  <c r="AS53" i="90"/>
  <c r="AL53" i="90"/>
  <c r="AU53" i="90" s="1"/>
  <c r="AS23" i="90"/>
  <c r="AL23" i="90"/>
  <c r="AU23" i="90" s="1"/>
  <c r="AR89" i="34"/>
  <c r="AR91" i="34" s="1"/>
  <c r="AL89" i="34"/>
  <c r="AU89" i="34" s="1"/>
  <c r="AR91" i="73"/>
  <c r="AS49" i="90"/>
  <c r="AL49" i="90"/>
  <c r="AU49" i="90" s="1"/>
  <c r="AS17" i="90"/>
  <c r="AL17" i="90"/>
  <c r="AU17" i="90" s="1"/>
  <c r="X95" i="77"/>
  <c r="AS14" i="90"/>
  <c r="AL14" i="90"/>
  <c r="AU14" i="90" s="1"/>
  <c r="AS50" i="90"/>
  <c r="AL50" i="90"/>
  <c r="AU50" i="90" s="1"/>
  <c r="AS7" i="90"/>
  <c r="AL7" i="90"/>
  <c r="AU7" i="90" s="1"/>
  <c r="AS47" i="90"/>
  <c r="AL47" i="90"/>
  <c r="AU47" i="90" s="1"/>
  <c r="AJ4" i="90"/>
  <c r="AK4" i="90"/>
  <c r="AT4" i="90" s="1"/>
  <c r="AT91" i="90" s="1"/>
  <c r="AH89" i="45"/>
  <c r="AQ89" i="45" s="1"/>
  <c r="AS80" i="90"/>
  <c r="AL80" i="90"/>
  <c r="AU80" i="90" s="1"/>
  <c r="AS71" i="90"/>
  <c r="AL71" i="90"/>
  <c r="AU71" i="90" s="1"/>
  <c r="AS35" i="90"/>
  <c r="AL35" i="90"/>
  <c r="AU35" i="90" s="1"/>
  <c r="AS7" i="34"/>
  <c r="AL7" i="34"/>
  <c r="AU7" i="34" s="1"/>
  <c r="AR92" i="81"/>
  <c r="AS38" i="90"/>
  <c r="AL38" i="90"/>
  <c r="AU38" i="90" s="1"/>
  <c r="AS41" i="90"/>
  <c r="AL41" i="90"/>
  <c r="AU41" i="90" s="1"/>
  <c r="AS26" i="90"/>
  <c r="AL26" i="90"/>
  <c r="AU26" i="90" s="1"/>
  <c r="AH91" i="33"/>
  <c r="AQ91" i="33" s="1"/>
  <c r="AS31" i="90"/>
  <c r="AL31" i="90"/>
  <c r="AU31" i="90" s="1"/>
  <c r="AS15" i="90"/>
  <c r="AL15" i="90"/>
  <c r="AU15" i="90" s="1"/>
  <c r="AS77" i="90"/>
  <c r="AL77" i="90"/>
  <c r="AU77" i="90" s="1"/>
  <c r="AS19" i="90"/>
  <c r="AL19" i="90"/>
  <c r="AU19" i="90" s="1"/>
  <c r="AS8" i="90"/>
  <c r="AL8" i="90"/>
  <c r="AU8" i="90" s="1"/>
  <c r="AR85" i="89"/>
  <c r="AS20" i="90"/>
  <c r="AL20" i="90"/>
  <c r="AU20" i="90" s="1"/>
  <c r="Z89" i="29"/>
  <c r="AS13" i="90"/>
  <c r="AL13" i="90"/>
  <c r="AU13" i="90" s="1"/>
  <c r="AN94" i="77"/>
  <c r="AS40" i="90"/>
  <c r="AL40" i="90"/>
  <c r="AU40" i="90" s="1"/>
  <c r="AH92" i="73"/>
  <c r="AQ92" i="73" s="1"/>
  <c r="Y92" i="37"/>
  <c r="X92" i="37"/>
  <c r="AH86" i="89"/>
  <c r="AQ86" i="89" s="1"/>
  <c r="AS9" i="90"/>
  <c r="AL9" i="90"/>
  <c r="AU9" i="90" s="1"/>
  <c r="AS56" i="90"/>
  <c r="AL56" i="90"/>
  <c r="AU56" i="90" s="1"/>
  <c r="Y92" i="93"/>
  <c r="X92" i="93"/>
  <c r="Z92" i="93" s="1"/>
  <c r="AS24" i="90"/>
  <c r="AL24" i="90"/>
  <c r="AU24" i="90" s="1"/>
  <c r="AS16" i="90"/>
  <c r="AL16" i="90"/>
  <c r="AU16" i="90" s="1"/>
  <c r="AS24" i="34"/>
  <c r="AL24" i="34"/>
  <c r="AU24" i="34" s="1"/>
  <c r="AS74" i="90"/>
  <c r="AL74" i="90"/>
  <c r="AU74" i="90" s="1"/>
  <c r="AR91" i="85"/>
  <c r="AS81" i="90"/>
  <c r="AL81" i="90"/>
  <c r="AU81" i="90" s="1"/>
  <c r="Z86" i="89"/>
  <c r="AS32" i="90"/>
  <c r="AL32" i="90"/>
  <c r="AU32" i="90" s="1"/>
  <c r="AE91" i="25"/>
  <c r="W92" i="25"/>
  <c r="AG91" i="25"/>
  <c r="AP91" i="25" s="1"/>
  <c r="AF91" i="25"/>
  <c r="AO91" i="25" s="1"/>
  <c r="AL89" i="90"/>
  <c r="AU89" i="90" s="1"/>
  <c r="AR89" i="90"/>
  <c r="AR91" i="90" s="1"/>
  <c r="AS13" i="34"/>
  <c r="AL13" i="34"/>
  <c r="AU13" i="34" s="1"/>
  <c r="AH93" i="81"/>
  <c r="AQ93" i="81" s="1"/>
  <c r="AS23" i="34"/>
  <c r="AL23" i="34"/>
  <c r="AU23" i="34" s="1"/>
  <c r="AS6" i="34"/>
  <c r="AL6" i="34"/>
  <c r="AU6" i="34" s="1"/>
  <c r="AS73" i="90"/>
  <c r="AL73" i="90"/>
  <c r="AU73" i="90" s="1"/>
  <c r="AS22" i="90"/>
  <c r="AL22" i="90"/>
  <c r="AU22" i="90" s="1"/>
  <c r="AS10" i="34"/>
  <c r="AL10" i="34"/>
  <c r="AU10" i="34" s="1"/>
  <c r="AS64" i="90"/>
  <c r="AL64" i="90"/>
  <c r="AU64" i="90" s="1"/>
  <c r="AR88" i="45"/>
  <c r="AS86" i="90"/>
  <c r="AL86" i="90"/>
  <c r="AU86" i="90" s="1"/>
  <c r="AS87" i="90"/>
  <c r="AL87" i="90"/>
  <c r="AU87" i="90" s="1"/>
  <c r="AS54" i="90"/>
  <c r="AL54" i="90"/>
  <c r="AU54" i="90" s="1"/>
  <c r="AS57" i="90"/>
  <c r="AL57" i="90"/>
  <c r="AU57" i="90" s="1"/>
  <c r="AS59" i="90"/>
  <c r="AL59" i="90"/>
  <c r="AU59" i="90" s="1"/>
  <c r="AS10" i="90"/>
  <c r="AL10" i="90"/>
  <c r="AU10" i="90" s="1"/>
  <c r="AS85" i="90"/>
  <c r="AL85" i="90"/>
  <c r="AU85" i="90" s="1"/>
  <c r="AS25" i="34"/>
  <c r="AL25" i="34"/>
  <c r="AU25" i="34" s="1"/>
  <c r="Y89" i="74"/>
  <c r="X89" i="74"/>
  <c r="AG92" i="85" l="1"/>
  <c r="AP92" i="85" s="1"/>
  <c r="AG92" i="73"/>
  <c r="AP92" i="73" s="1"/>
  <c r="AF92" i="85"/>
  <c r="AO92" i="85" s="1"/>
  <c r="AI94" i="77"/>
  <c r="AI88" i="74"/>
  <c r="AF91" i="33"/>
  <c r="AO91" i="33" s="1"/>
  <c r="Z95" i="77"/>
  <c r="AG95" i="77" s="1"/>
  <c r="AP95" i="77" s="1"/>
  <c r="AE91" i="33"/>
  <c r="AN91" i="33" s="1"/>
  <c r="W93" i="85"/>
  <c r="Y93" i="85" s="1"/>
  <c r="W92" i="33"/>
  <c r="Z92" i="37"/>
  <c r="AG92" i="37" s="1"/>
  <c r="AP92" i="37" s="1"/>
  <c r="AS91" i="34"/>
  <c r="AU91" i="34"/>
  <c r="C11" i="34" s="1"/>
  <c r="X93" i="41"/>
  <c r="Y93" i="41"/>
  <c r="Z93" i="41" s="1"/>
  <c r="Y92" i="25"/>
  <c r="X92" i="25"/>
  <c r="AF95" i="77"/>
  <c r="AO95" i="77" s="1"/>
  <c r="AE95" i="77"/>
  <c r="W96" i="77"/>
  <c r="AR88" i="74"/>
  <c r="X94" i="81"/>
  <c r="Y94" i="81"/>
  <c r="AI91" i="25"/>
  <c r="AN91" i="25"/>
  <c r="AG89" i="29"/>
  <c r="AP89" i="29" s="1"/>
  <c r="AF89" i="29"/>
  <c r="AO89" i="29" s="1"/>
  <c r="AE89" i="29"/>
  <c r="W90" i="29"/>
  <c r="AS4" i="90"/>
  <c r="AS91" i="90" s="1"/>
  <c r="AL4" i="90"/>
  <c r="AU4" i="90" s="1"/>
  <c r="AI92" i="85"/>
  <c r="AN92" i="85"/>
  <c r="AR91" i="37"/>
  <c r="X88" i="94"/>
  <c r="Y88" i="94"/>
  <c r="AI93" i="81"/>
  <c r="AN93" i="81"/>
  <c r="X90" i="45"/>
  <c r="Y90" i="45"/>
  <c r="AI91" i="33"/>
  <c r="AH89" i="74"/>
  <c r="AQ89" i="74" s="1"/>
  <c r="AQ91" i="74" s="1"/>
  <c r="AZ3" i="74"/>
  <c r="AX6" i="74" s="1"/>
  <c r="S6" i="74" s="1"/>
  <c r="AC6" i="74" s="1"/>
  <c r="AB7" i="74" s="1"/>
  <c r="AI92" i="41"/>
  <c r="AN92" i="41"/>
  <c r="X92" i="33"/>
  <c r="Y92" i="33"/>
  <c r="AR91" i="93"/>
  <c r="AI87" i="94"/>
  <c r="AN87" i="94"/>
  <c r="AN89" i="45"/>
  <c r="AI89" i="45"/>
  <c r="Y93" i="73"/>
  <c r="X93" i="73"/>
  <c r="AG92" i="93"/>
  <c r="AP92" i="93" s="1"/>
  <c r="W93" i="93"/>
  <c r="AF92" i="93"/>
  <c r="AO92" i="93" s="1"/>
  <c r="AE92" i="93"/>
  <c r="AE92" i="37"/>
  <c r="W93" i="37"/>
  <c r="AF92" i="37"/>
  <c r="AO92" i="37" s="1"/>
  <c r="W87" i="89"/>
  <c r="AF86" i="89"/>
  <c r="AO86" i="89" s="1"/>
  <c r="AE86" i="89"/>
  <c r="AG86" i="89"/>
  <c r="AP86" i="89" s="1"/>
  <c r="AR94" i="77"/>
  <c r="Z89" i="74"/>
  <c r="AH92" i="93"/>
  <c r="AQ92" i="93" s="1"/>
  <c r="AH92" i="37"/>
  <c r="AQ92" i="37" s="1"/>
  <c r="AH95" i="77"/>
  <c r="AQ95" i="77" s="1"/>
  <c r="AU91" i="90"/>
  <c r="C11" i="90" s="1"/>
  <c r="F43" i="97" s="1"/>
  <c r="AI92" i="73"/>
  <c r="AN92" i="73"/>
  <c r="X93" i="85" l="1"/>
  <c r="Z93" i="73"/>
  <c r="Z92" i="25"/>
  <c r="AX58" i="74"/>
  <c r="S58" i="74" s="1"/>
  <c r="AC58" i="74" s="1"/>
  <c r="AB59" i="74" s="1"/>
  <c r="AX52" i="74"/>
  <c r="S52" i="74" s="1"/>
  <c r="AC52" i="74" s="1"/>
  <c r="AB53" i="74" s="1"/>
  <c r="AX84" i="74"/>
  <c r="S84" i="74" s="1"/>
  <c r="AC84" i="74" s="1"/>
  <c r="AB85" i="74" s="1"/>
  <c r="AK85" i="74" s="1"/>
  <c r="AT85" i="74" s="1"/>
  <c r="AX46" i="74"/>
  <c r="S46" i="74" s="1"/>
  <c r="AC46" i="74" s="1"/>
  <c r="AB47" i="74" s="1"/>
  <c r="Z93" i="85"/>
  <c r="AX64" i="74"/>
  <c r="S64" i="74" s="1"/>
  <c r="AC64" i="74" s="1"/>
  <c r="AB65" i="74" s="1"/>
  <c r="AX82" i="74"/>
  <c r="S82" i="74" s="1"/>
  <c r="AC82" i="74" s="1"/>
  <c r="AB83" i="74" s="1"/>
  <c r="AX40" i="74"/>
  <c r="S40" i="74" s="1"/>
  <c r="AC40" i="74" s="1"/>
  <c r="AB41" i="74" s="1"/>
  <c r="AX76" i="74"/>
  <c r="S76" i="74" s="1"/>
  <c r="AC76" i="74" s="1"/>
  <c r="AB77" i="74" s="1"/>
  <c r="AX28" i="74"/>
  <c r="S28" i="74" s="1"/>
  <c r="AC28" i="74" s="1"/>
  <c r="AB29" i="74" s="1"/>
  <c r="AX22" i="74"/>
  <c r="S22" i="74" s="1"/>
  <c r="AC22" i="74" s="1"/>
  <c r="AB23" i="74" s="1"/>
  <c r="Z88" i="94"/>
  <c r="AX16" i="74"/>
  <c r="S16" i="74" s="1"/>
  <c r="AC16" i="74" s="1"/>
  <c r="AB17" i="74" s="1"/>
  <c r="AX10" i="74"/>
  <c r="S10" i="74" s="1"/>
  <c r="AC10" i="74" s="1"/>
  <c r="AB11" i="74" s="1"/>
  <c r="AX70" i="74"/>
  <c r="S70" i="74" s="1"/>
  <c r="AC70" i="74" s="1"/>
  <c r="AB71" i="74" s="1"/>
  <c r="AK71" i="74" s="1"/>
  <c r="AT71" i="74" s="1"/>
  <c r="AX34" i="74"/>
  <c r="S34" i="74" s="1"/>
  <c r="AC34" i="74" s="1"/>
  <c r="AB35" i="74" s="1"/>
  <c r="AK7" i="74"/>
  <c r="AT7" i="74" s="1"/>
  <c r="AF88" i="94"/>
  <c r="AO88" i="94" s="1"/>
  <c r="AE88" i="94"/>
  <c r="AG88" i="94"/>
  <c r="AP88" i="94" s="1"/>
  <c r="W89" i="94"/>
  <c r="AE93" i="41"/>
  <c r="W94" i="41"/>
  <c r="AF93" i="41"/>
  <c r="AO93" i="41" s="1"/>
  <c r="AG93" i="41"/>
  <c r="AP93" i="41" s="1"/>
  <c r="AK65" i="74"/>
  <c r="AT65" i="74" s="1"/>
  <c r="AK41" i="74"/>
  <c r="AT41" i="74" s="1"/>
  <c r="AK23" i="74"/>
  <c r="AT23" i="74" s="1"/>
  <c r="Y96" i="77"/>
  <c r="X96" i="77"/>
  <c r="AR92" i="73"/>
  <c r="AR92" i="4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X5" i="74"/>
  <c r="S5" i="74" s="1"/>
  <c r="AC5" i="74" s="1"/>
  <c r="AB6" i="74" s="1"/>
  <c r="AR92" i="85"/>
  <c r="AG93" i="85"/>
  <c r="AP93" i="85" s="1"/>
  <c r="AF93" i="85"/>
  <c r="AO93" i="85" s="1"/>
  <c r="AE93" i="85"/>
  <c r="W94" i="85"/>
  <c r="AH92" i="25"/>
  <c r="AQ92" i="25" s="1"/>
  <c r="AG93" i="73"/>
  <c r="AP93" i="73" s="1"/>
  <c r="AF93" i="73"/>
  <c r="AO93" i="73" s="1"/>
  <c r="AE93" i="73"/>
  <c r="W94" i="73"/>
  <c r="AK53" i="74"/>
  <c r="AT53" i="74" s="1"/>
  <c r="AJ29" i="74"/>
  <c r="AK29" i="74"/>
  <c r="AT29" i="74" s="1"/>
  <c r="AR89" i="45"/>
  <c r="AX87" i="74"/>
  <c r="S87" i="74" s="1"/>
  <c r="AC87" i="74" s="1"/>
  <c r="AB88" i="74" s="1"/>
  <c r="AX69" i="74"/>
  <c r="S69" i="74" s="1"/>
  <c r="AC69" i="74" s="1"/>
  <c r="AB70" i="74" s="1"/>
  <c r="AX63" i="74"/>
  <c r="S63" i="74" s="1"/>
  <c r="AC63" i="74" s="1"/>
  <c r="AB64" i="74" s="1"/>
  <c r="AX57" i="74"/>
  <c r="S57" i="74" s="1"/>
  <c r="AC57" i="74" s="1"/>
  <c r="AB58" i="74" s="1"/>
  <c r="AX51" i="74"/>
  <c r="S51" i="74" s="1"/>
  <c r="AC51" i="74" s="1"/>
  <c r="AB52" i="74" s="1"/>
  <c r="AX45" i="74"/>
  <c r="S45" i="74" s="1"/>
  <c r="AC45" i="74" s="1"/>
  <c r="AB46" i="74" s="1"/>
  <c r="AX39" i="74"/>
  <c r="S39" i="74" s="1"/>
  <c r="AC39" i="74" s="1"/>
  <c r="AB40" i="74" s="1"/>
  <c r="AX33" i="74"/>
  <c r="S33" i="74" s="1"/>
  <c r="AC33" i="74" s="1"/>
  <c r="AB34" i="74" s="1"/>
  <c r="AX27" i="74"/>
  <c r="S27" i="74" s="1"/>
  <c r="AC27" i="74" s="1"/>
  <c r="AB28" i="74" s="1"/>
  <c r="AX21" i="74"/>
  <c r="S21" i="74" s="1"/>
  <c r="AC21" i="74" s="1"/>
  <c r="AB22" i="74" s="1"/>
  <c r="AX15" i="74"/>
  <c r="S15" i="74" s="1"/>
  <c r="AC15" i="74" s="1"/>
  <c r="AB16" i="74" s="1"/>
  <c r="AX9" i="74"/>
  <c r="S9" i="74" s="1"/>
  <c r="AC9" i="74" s="1"/>
  <c r="AB10" i="74" s="1"/>
  <c r="AX4" i="74"/>
  <c r="S4" i="74" s="1"/>
  <c r="AC4" i="74" s="1"/>
  <c r="AB5" i="74" s="1"/>
  <c r="AH90" i="45"/>
  <c r="AQ90" i="45" s="1"/>
  <c r="AH94" i="81"/>
  <c r="AQ94" i="81" s="1"/>
  <c r="AJ83" i="74"/>
  <c r="AK83" i="74"/>
  <c r="AT83" i="74" s="1"/>
  <c r="AJ59" i="74"/>
  <c r="AK59" i="74"/>
  <c r="AT59" i="74" s="1"/>
  <c r="AJ35" i="74"/>
  <c r="AK35" i="74"/>
  <c r="AT35" i="74" s="1"/>
  <c r="AK11" i="74"/>
  <c r="AT11" i="74" s="1"/>
  <c r="AH88" i="94"/>
  <c r="AQ88" i="94" s="1"/>
  <c r="AG92" i="25"/>
  <c r="AP92" i="25" s="1"/>
  <c r="AF92" i="25"/>
  <c r="AO92" i="25" s="1"/>
  <c r="AE92" i="25"/>
  <c r="W93" i="25"/>
  <c r="AX75" i="74"/>
  <c r="S75" i="74" s="1"/>
  <c r="AC75" i="74" s="1"/>
  <c r="AB76" i="74" s="1"/>
  <c r="AN86" i="89"/>
  <c r="AI86" i="89"/>
  <c r="Y93" i="93"/>
  <c r="X93" i="93"/>
  <c r="AH92" i="33"/>
  <c r="AQ92" i="33" s="1"/>
  <c r="AX88" i="74"/>
  <c r="S88" i="74" s="1"/>
  <c r="AC88" i="74" s="1"/>
  <c r="AB89" i="74" s="1"/>
  <c r="AX80" i="74"/>
  <c r="S80" i="74" s="1"/>
  <c r="AC80" i="74" s="1"/>
  <c r="AB81" i="74" s="1"/>
  <c r="AX74" i="74"/>
  <c r="S74" i="74" s="1"/>
  <c r="AC74" i="74" s="1"/>
  <c r="AB75" i="74" s="1"/>
  <c r="AX68" i="74"/>
  <c r="S68" i="74" s="1"/>
  <c r="AC68" i="74" s="1"/>
  <c r="AB69" i="74" s="1"/>
  <c r="AX62" i="74"/>
  <c r="S62" i="74" s="1"/>
  <c r="AC62" i="74" s="1"/>
  <c r="AB63" i="74" s="1"/>
  <c r="AX56" i="74"/>
  <c r="S56" i="74" s="1"/>
  <c r="AC56" i="74" s="1"/>
  <c r="AB57" i="74" s="1"/>
  <c r="AX50" i="74"/>
  <c r="S50" i="74" s="1"/>
  <c r="AC50" i="74" s="1"/>
  <c r="AB51" i="74" s="1"/>
  <c r="AX44" i="74"/>
  <c r="S44" i="74" s="1"/>
  <c r="AC44" i="74" s="1"/>
  <c r="AB45" i="74" s="1"/>
  <c r="AX38" i="74"/>
  <c r="S38" i="74" s="1"/>
  <c r="AC38" i="74" s="1"/>
  <c r="AB39" i="74" s="1"/>
  <c r="AX32" i="74"/>
  <c r="S32" i="74" s="1"/>
  <c r="AC32" i="74" s="1"/>
  <c r="AB33" i="74" s="1"/>
  <c r="AX26" i="74"/>
  <c r="S26" i="74" s="1"/>
  <c r="AC26" i="74" s="1"/>
  <c r="AB27" i="74" s="1"/>
  <c r="AX20" i="74"/>
  <c r="S20" i="74" s="1"/>
  <c r="AC20" i="74" s="1"/>
  <c r="AB21" i="74" s="1"/>
  <c r="AX14" i="74"/>
  <c r="S14" i="74" s="1"/>
  <c r="AC14" i="74" s="1"/>
  <c r="AB15" i="74" s="1"/>
  <c r="AX8" i="74"/>
  <c r="S8" i="74" s="1"/>
  <c r="AC8" i="74" s="1"/>
  <c r="AB9" i="74" s="1"/>
  <c r="AX3" i="74"/>
  <c r="S3" i="74" s="1"/>
  <c r="AC3" i="74" s="1"/>
  <c r="Z90" i="45"/>
  <c r="AR91" i="25"/>
  <c r="Z94" i="81"/>
  <c r="AN95" i="77"/>
  <c r="AI95" i="77"/>
  <c r="AX81" i="74"/>
  <c r="S81" i="74" s="1"/>
  <c r="AC81" i="74" s="1"/>
  <c r="AB82" i="74" s="1"/>
  <c r="X93" i="37"/>
  <c r="Y93" i="37"/>
  <c r="Z92" i="33"/>
  <c r="AX85" i="74"/>
  <c r="S85" i="74" s="1"/>
  <c r="AC85" i="74" s="1"/>
  <c r="AB86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X90" i="29"/>
  <c r="Y90" i="29"/>
  <c r="AH93" i="85"/>
  <c r="AQ93" i="85" s="1"/>
  <c r="AH93" i="41"/>
  <c r="AQ93" i="41" s="1"/>
  <c r="AN92" i="93"/>
  <c r="AI92" i="93"/>
  <c r="AJ71" i="74"/>
  <c r="AJ47" i="74"/>
  <c r="AK47" i="74"/>
  <c r="AT47" i="74" s="1"/>
  <c r="AK17" i="74"/>
  <c r="AT17" i="74" s="1"/>
  <c r="AE89" i="74"/>
  <c r="AX89" i="74"/>
  <c r="S89" i="74" s="1"/>
  <c r="AC89" i="74" s="1"/>
  <c r="AF89" i="74"/>
  <c r="AO89" i="74" s="1"/>
  <c r="AO91" i="74" s="1"/>
  <c r="AG89" i="74"/>
  <c r="AP89" i="74" s="1"/>
  <c r="AP91" i="74" s="1"/>
  <c r="X87" i="89"/>
  <c r="Y87" i="89"/>
  <c r="AI92" i="37"/>
  <c r="AN92" i="37"/>
  <c r="AH93" i="73"/>
  <c r="AQ93" i="73" s="1"/>
  <c r="AR87" i="94"/>
  <c r="AX86" i="74"/>
  <c r="S86" i="74" s="1"/>
  <c r="AC86" i="74" s="1"/>
  <c r="AB87" i="74" s="1"/>
  <c r="AX78" i="74"/>
  <c r="S78" i="74" s="1"/>
  <c r="AC78" i="74" s="1"/>
  <c r="AB79" i="74" s="1"/>
  <c r="AX72" i="74"/>
  <c r="S72" i="74" s="1"/>
  <c r="AC72" i="74" s="1"/>
  <c r="AB73" i="74" s="1"/>
  <c r="AX66" i="74"/>
  <c r="S66" i="74" s="1"/>
  <c r="AC66" i="74" s="1"/>
  <c r="AB67" i="74" s="1"/>
  <c r="AX60" i="74"/>
  <c r="S60" i="74" s="1"/>
  <c r="AC60" i="74" s="1"/>
  <c r="AB61" i="74" s="1"/>
  <c r="AX54" i="74"/>
  <c r="S54" i="74" s="1"/>
  <c r="AC54" i="74" s="1"/>
  <c r="AB55" i="74" s="1"/>
  <c r="AX48" i="74"/>
  <c r="S48" i="74" s="1"/>
  <c r="AC48" i="74" s="1"/>
  <c r="AB49" i="74" s="1"/>
  <c r="AX42" i="74"/>
  <c r="S42" i="74" s="1"/>
  <c r="AC42" i="74" s="1"/>
  <c r="AB43" i="74" s="1"/>
  <c r="AX36" i="74"/>
  <c r="S36" i="74" s="1"/>
  <c r="AC36" i="74" s="1"/>
  <c r="AB37" i="74" s="1"/>
  <c r="AX30" i="74"/>
  <c r="S30" i="74" s="1"/>
  <c r="AC30" i="74" s="1"/>
  <c r="AB31" i="74" s="1"/>
  <c r="AX24" i="74"/>
  <c r="S24" i="74" s="1"/>
  <c r="AC24" i="74" s="1"/>
  <c r="AB25" i="74" s="1"/>
  <c r="AX18" i="74"/>
  <c r="S18" i="74" s="1"/>
  <c r="AC18" i="74" s="1"/>
  <c r="AB19" i="74" s="1"/>
  <c r="AX12" i="74"/>
  <c r="S12" i="74" s="1"/>
  <c r="AC12" i="74" s="1"/>
  <c r="AB13" i="74" s="1"/>
  <c r="AR91" i="33"/>
  <c r="AR93" i="81"/>
  <c r="AN89" i="29"/>
  <c r="AI89" i="29"/>
  <c r="AJ77" i="74" l="1"/>
  <c r="AJ17" i="74"/>
  <c r="AK77" i="74"/>
  <c r="AT77" i="74" s="1"/>
  <c r="AJ11" i="74"/>
  <c r="Z96" i="77"/>
  <c r="AG96" i="77" s="1"/>
  <c r="AP96" i="77" s="1"/>
  <c r="AJ65" i="74"/>
  <c r="Z93" i="37"/>
  <c r="W94" i="37" s="1"/>
  <c r="AJ41" i="74"/>
  <c r="AH87" i="89"/>
  <c r="AQ87" i="89" s="1"/>
  <c r="AJ37" i="74"/>
  <c r="AK37" i="74"/>
  <c r="AT37" i="74" s="1"/>
  <c r="AJ73" i="74"/>
  <c r="AK73" i="74"/>
  <c r="AT73" i="74" s="1"/>
  <c r="AI89" i="74"/>
  <c r="AN89" i="74"/>
  <c r="AN91" i="74" s="1"/>
  <c r="AS71" i="74"/>
  <c r="AL71" i="74"/>
  <c r="AU71" i="74" s="1"/>
  <c r="AJ20" i="74"/>
  <c r="AK20" i="74"/>
  <c r="AT20" i="74" s="1"/>
  <c r="AJ56" i="74"/>
  <c r="AK56" i="74"/>
  <c r="AT56" i="74" s="1"/>
  <c r="W93" i="33"/>
  <c r="AG92" i="33"/>
  <c r="AP92" i="33" s="1"/>
  <c r="AF92" i="33"/>
  <c r="AO92" i="33" s="1"/>
  <c r="AE92" i="33"/>
  <c r="AJ9" i="74"/>
  <c r="AK9" i="74"/>
  <c r="AT9" i="74" s="1"/>
  <c r="AJ45" i="74"/>
  <c r="AK45" i="74"/>
  <c r="AT45" i="74" s="1"/>
  <c r="AJ81" i="74"/>
  <c r="AK81" i="74"/>
  <c r="AT81" i="74" s="1"/>
  <c r="AJ76" i="74"/>
  <c r="AK76" i="74"/>
  <c r="AT76" i="74" s="1"/>
  <c r="AS11" i="74"/>
  <c r="AL11" i="74"/>
  <c r="AU11" i="74" s="1"/>
  <c r="AS83" i="74"/>
  <c r="AL83" i="74"/>
  <c r="AU83" i="74" s="1"/>
  <c r="AJ10" i="74"/>
  <c r="AK10" i="74"/>
  <c r="AT10" i="74" s="1"/>
  <c r="AJ46" i="74"/>
  <c r="AK46" i="74"/>
  <c r="AT46" i="74" s="1"/>
  <c r="AJ36" i="74"/>
  <c r="AK36" i="74"/>
  <c r="AT36" i="74" s="1"/>
  <c r="AJ72" i="74"/>
  <c r="AK72" i="74"/>
  <c r="AT72" i="74" s="1"/>
  <c r="AJ15" i="74"/>
  <c r="AK15" i="74"/>
  <c r="AT15" i="74" s="1"/>
  <c r="AH93" i="93"/>
  <c r="AQ93" i="93" s="1"/>
  <c r="AJ16" i="74"/>
  <c r="AK16" i="74"/>
  <c r="AT16" i="74" s="1"/>
  <c r="AS77" i="74"/>
  <c r="AL77" i="74"/>
  <c r="AU77" i="74" s="1"/>
  <c r="AS41" i="74"/>
  <c r="AL41" i="74"/>
  <c r="AU41" i="74" s="1"/>
  <c r="AR89" i="29"/>
  <c r="AJ87" i="74"/>
  <c r="AK87" i="74"/>
  <c r="AT87" i="74" s="1"/>
  <c r="Z87" i="89"/>
  <c r="AS17" i="74"/>
  <c r="AL17" i="74"/>
  <c r="AU17" i="74" s="1"/>
  <c r="AH90" i="29"/>
  <c r="AQ90" i="29" s="1"/>
  <c r="AJ32" i="74"/>
  <c r="AK32" i="74"/>
  <c r="AT32" i="74" s="1"/>
  <c r="AJ68" i="74"/>
  <c r="AK68" i="74"/>
  <c r="AT68" i="74" s="1"/>
  <c r="AH93" i="37"/>
  <c r="AQ93" i="37" s="1"/>
  <c r="AJ21" i="74"/>
  <c r="AK21" i="74"/>
  <c r="AT21" i="74" s="1"/>
  <c r="AJ57" i="74"/>
  <c r="AK57" i="74"/>
  <c r="AT57" i="74" s="1"/>
  <c r="Y93" i="25"/>
  <c r="X93" i="25"/>
  <c r="AS35" i="74"/>
  <c r="AL35" i="74"/>
  <c r="AU35" i="74" s="1"/>
  <c r="AJ22" i="74"/>
  <c r="AK22" i="74"/>
  <c r="AT22" i="74" s="1"/>
  <c r="AJ58" i="74"/>
  <c r="AK58" i="74"/>
  <c r="AT58" i="74" s="1"/>
  <c r="AN93" i="85"/>
  <c r="AI93" i="85"/>
  <c r="AJ12" i="74"/>
  <c r="AK12" i="74"/>
  <c r="AT12" i="74" s="1"/>
  <c r="AJ48" i="74"/>
  <c r="AK48" i="74"/>
  <c r="AT48" i="74" s="1"/>
  <c r="AJ84" i="74"/>
  <c r="AK84" i="74"/>
  <c r="AT84" i="74" s="1"/>
  <c r="AN88" i="94"/>
  <c r="AI88" i="94"/>
  <c r="AJ27" i="74"/>
  <c r="AK27" i="74"/>
  <c r="AT27" i="74" s="1"/>
  <c r="AJ63" i="74"/>
  <c r="AK63" i="74"/>
  <c r="AT63" i="74" s="1"/>
  <c r="Z93" i="93"/>
  <c r="AN92" i="25"/>
  <c r="AI92" i="25"/>
  <c r="AJ28" i="74"/>
  <c r="AK28" i="74"/>
  <c r="AT28" i="74" s="1"/>
  <c r="AJ64" i="74"/>
  <c r="AK64" i="74"/>
  <c r="AT64" i="74" s="1"/>
  <c r="AS29" i="74"/>
  <c r="AL29" i="74"/>
  <c r="AU29" i="74" s="1"/>
  <c r="Y94" i="73"/>
  <c r="X94" i="73"/>
  <c r="AJ18" i="74"/>
  <c r="AK18" i="74"/>
  <c r="AT18" i="74" s="1"/>
  <c r="AJ54" i="74"/>
  <c r="AK54" i="74"/>
  <c r="AT54" i="74" s="1"/>
  <c r="AS65" i="74"/>
  <c r="AL65" i="74"/>
  <c r="AU65" i="74" s="1"/>
  <c r="X94" i="41"/>
  <c r="Y94" i="41"/>
  <c r="AJ79" i="74"/>
  <c r="AK79" i="74"/>
  <c r="AT79" i="74" s="1"/>
  <c r="AR92" i="93"/>
  <c r="AJ62" i="74"/>
  <c r="AK62" i="74"/>
  <c r="AT62" i="74" s="1"/>
  <c r="AE94" i="81"/>
  <c r="W95" i="81"/>
  <c r="AF94" i="81"/>
  <c r="AO94" i="81" s="1"/>
  <c r="AG94" i="81"/>
  <c r="AP94" i="81" s="1"/>
  <c r="AJ89" i="74"/>
  <c r="AS89" i="74" s="1"/>
  <c r="AK89" i="74"/>
  <c r="AT89" i="74" s="1"/>
  <c r="AJ52" i="74"/>
  <c r="AK52" i="74"/>
  <c r="AT52" i="74" s="1"/>
  <c r="X94" i="85"/>
  <c r="Y94" i="85"/>
  <c r="AJ42" i="74"/>
  <c r="AK42" i="74"/>
  <c r="AT42" i="74" s="1"/>
  <c r="AJ13" i="74"/>
  <c r="AK13" i="74"/>
  <c r="AT13" i="74" s="1"/>
  <c r="AJ19" i="74"/>
  <c r="AK19" i="74"/>
  <c r="AT19" i="74" s="1"/>
  <c r="AJ38" i="74"/>
  <c r="AK38" i="74"/>
  <c r="AT38" i="74" s="1"/>
  <c r="AJ25" i="74"/>
  <c r="AK25" i="74"/>
  <c r="AT25" i="74" s="1"/>
  <c r="AJ61" i="74"/>
  <c r="AK61" i="74"/>
  <c r="AT61" i="74" s="1"/>
  <c r="AS47" i="74"/>
  <c r="AL47" i="74"/>
  <c r="AU47" i="74" s="1"/>
  <c r="AJ8" i="74"/>
  <c r="AK8" i="74"/>
  <c r="AT8" i="74" s="1"/>
  <c r="AJ44" i="74"/>
  <c r="AK44" i="74"/>
  <c r="AT44" i="74" s="1"/>
  <c r="AJ80" i="74"/>
  <c r="AK80" i="74"/>
  <c r="AT80" i="74" s="1"/>
  <c r="AJ82" i="74"/>
  <c r="AK82" i="74"/>
  <c r="AT82" i="74" s="1"/>
  <c r="AG90" i="45"/>
  <c r="AP90" i="45" s="1"/>
  <c r="W91" i="45"/>
  <c r="AE90" i="45"/>
  <c r="AF90" i="45"/>
  <c r="AO90" i="45" s="1"/>
  <c r="AJ33" i="74"/>
  <c r="AK33" i="74"/>
  <c r="AT33" i="74" s="1"/>
  <c r="AJ69" i="74"/>
  <c r="AK69" i="74"/>
  <c r="AT69" i="74" s="1"/>
  <c r="AR86" i="89"/>
  <c r="AS59" i="74"/>
  <c r="AL59" i="74"/>
  <c r="AU59" i="74" s="1"/>
  <c r="AJ34" i="74"/>
  <c r="AK34" i="74"/>
  <c r="AT34" i="74" s="1"/>
  <c r="AJ70" i="74"/>
  <c r="AK70" i="74"/>
  <c r="AT70" i="74" s="1"/>
  <c r="AN93" i="73"/>
  <c r="AI93" i="73"/>
  <c r="AJ24" i="74"/>
  <c r="AK24" i="74"/>
  <c r="AT24" i="74" s="1"/>
  <c r="AJ60" i="74"/>
  <c r="AK60" i="74"/>
  <c r="AT60" i="74" s="1"/>
  <c r="AI93" i="41"/>
  <c r="AN93" i="41"/>
  <c r="AJ43" i="74"/>
  <c r="AK43" i="74"/>
  <c r="AT43" i="74" s="1"/>
  <c r="AJ26" i="74"/>
  <c r="AK26" i="74"/>
  <c r="AT26" i="74" s="1"/>
  <c r="AJ51" i="74"/>
  <c r="AK51" i="74"/>
  <c r="AT51" i="74" s="1"/>
  <c r="AJ6" i="74"/>
  <c r="AK6" i="74"/>
  <c r="AT6" i="74" s="1"/>
  <c r="AJ78" i="74"/>
  <c r="AK78" i="74"/>
  <c r="AT78" i="74" s="1"/>
  <c r="AH96" i="77"/>
  <c r="AQ96" i="77" s="1"/>
  <c r="AJ49" i="74"/>
  <c r="AK49" i="74"/>
  <c r="AT49" i="74" s="1"/>
  <c r="AJ55" i="74"/>
  <c r="AK55" i="74"/>
  <c r="AT55" i="74" s="1"/>
  <c r="Z90" i="29"/>
  <c r="AJ74" i="74"/>
  <c r="AK74" i="74"/>
  <c r="AT74" i="74" s="1"/>
  <c r="AJ31" i="74"/>
  <c r="AK31" i="74"/>
  <c r="AT31" i="74" s="1"/>
  <c r="AJ67" i="74"/>
  <c r="AK67" i="74"/>
  <c r="AT67" i="74" s="1"/>
  <c r="AR92" i="37"/>
  <c r="AJ14" i="74"/>
  <c r="AK14" i="74"/>
  <c r="AT14" i="74" s="1"/>
  <c r="AJ50" i="74"/>
  <c r="AK50" i="74"/>
  <c r="AT50" i="74" s="1"/>
  <c r="AJ86" i="74"/>
  <c r="AK86" i="74"/>
  <c r="AT86" i="74" s="1"/>
  <c r="AR95" i="77"/>
  <c r="AJ3" i="74"/>
  <c r="AB4" i="74"/>
  <c r="AJ39" i="74"/>
  <c r="AK39" i="74"/>
  <c r="AT39" i="74" s="1"/>
  <c r="AJ75" i="74"/>
  <c r="AK75" i="74"/>
  <c r="AT75" i="74" s="1"/>
  <c r="AJ5" i="74"/>
  <c r="AK5" i="74"/>
  <c r="AT5" i="74" s="1"/>
  <c r="AJ40" i="74"/>
  <c r="AK40" i="74"/>
  <c r="AT40" i="74" s="1"/>
  <c r="AJ88" i="74"/>
  <c r="AK88" i="74"/>
  <c r="AT88" i="74" s="1"/>
  <c r="AJ53" i="74"/>
  <c r="AJ30" i="74"/>
  <c r="AK30" i="74"/>
  <c r="AT30" i="74" s="1"/>
  <c r="AJ66" i="74"/>
  <c r="AK66" i="74"/>
  <c r="AT66" i="74" s="1"/>
  <c r="AJ23" i="74"/>
  <c r="AJ85" i="74"/>
  <c r="X89" i="94"/>
  <c r="Y89" i="94"/>
  <c r="AJ7" i="74"/>
  <c r="AE96" i="77" l="1"/>
  <c r="Z94" i="85"/>
  <c r="AG93" i="37"/>
  <c r="AP93" i="37" s="1"/>
  <c r="AF96" i="77"/>
  <c r="AO96" i="77" s="1"/>
  <c r="AF93" i="37"/>
  <c r="AO93" i="37" s="1"/>
  <c r="W97" i="77"/>
  <c r="Z94" i="41"/>
  <c r="W95" i="41" s="1"/>
  <c r="AE93" i="37"/>
  <c r="AN93" i="37" s="1"/>
  <c r="AS66" i="74"/>
  <c r="AL66" i="74"/>
  <c r="AU66" i="74" s="1"/>
  <c r="AS7" i="74"/>
  <c r="AL7" i="74"/>
  <c r="AU7" i="74" s="1"/>
  <c r="AS88" i="74"/>
  <c r="AL88" i="74"/>
  <c r="AU88" i="74" s="1"/>
  <c r="AS75" i="74"/>
  <c r="AL75" i="74"/>
  <c r="AU75" i="74" s="1"/>
  <c r="AS14" i="74"/>
  <c r="AL14" i="74"/>
  <c r="AU14" i="74" s="1"/>
  <c r="AS31" i="74"/>
  <c r="AL31" i="74"/>
  <c r="AU31" i="74" s="1"/>
  <c r="AS51" i="74"/>
  <c r="AL51" i="74"/>
  <c r="AU51" i="74" s="1"/>
  <c r="AR93" i="41"/>
  <c r="AS33" i="74"/>
  <c r="AL33" i="74"/>
  <c r="AU33" i="74" s="1"/>
  <c r="W95" i="85"/>
  <c r="AG94" i="85"/>
  <c r="AP94" i="85" s="1"/>
  <c r="AE94" i="85"/>
  <c r="AF94" i="85"/>
  <c r="AO94" i="85" s="1"/>
  <c r="AF94" i="41"/>
  <c r="AO94" i="41" s="1"/>
  <c r="AE94" i="41"/>
  <c r="AS18" i="74"/>
  <c r="AL18" i="74"/>
  <c r="AU18" i="74" s="1"/>
  <c r="W94" i="93"/>
  <c r="AG93" i="93"/>
  <c r="AP93" i="93" s="1"/>
  <c r="AF93" i="93"/>
  <c r="AO93" i="93" s="1"/>
  <c r="AE93" i="93"/>
  <c r="AS12" i="74"/>
  <c r="AL12" i="74"/>
  <c r="AU12" i="74" s="1"/>
  <c r="AS22" i="74"/>
  <c r="AL22" i="74"/>
  <c r="AU22" i="74" s="1"/>
  <c r="AS32" i="74"/>
  <c r="AL32" i="74"/>
  <c r="AU32" i="74" s="1"/>
  <c r="AS16" i="74"/>
  <c r="AL16" i="74"/>
  <c r="AU16" i="74" s="1"/>
  <c r="AS20" i="74"/>
  <c r="AL20" i="74"/>
  <c r="AU20" i="74" s="1"/>
  <c r="AS73" i="74"/>
  <c r="AL73" i="74"/>
  <c r="AU73" i="74" s="1"/>
  <c r="AS49" i="74"/>
  <c r="AL49" i="74"/>
  <c r="AU49" i="74" s="1"/>
  <c r="AS82" i="74"/>
  <c r="AL82" i="74"/>
  <c r="AU82" i="74" s="1"/>
  <c r="AS8" i="74"/>
  <c r="AL8" i="74"/>
  <c r="AU8" i="74" s="1"/>
  <c r="AS25" i="74"/>
  <c r="AL25" i="74"/>
  <c r="AU25" i="74" s="1"/>
  <c r="AS13" i="74"/>
  <c r="AL13" i="74"/>
  <c r="AU13" i="74" s="1"/>
  <c r="X95" i="81"/>
  <c r="Y95" i="81"/>
  <c r="AH94" i="73"/>
  <c r="AQ94" i="73" s="1"/>
  <c r="AS64" i="74"/>
  <c r="AL64" i="74"/>
  <c r="AU64" i="74" s="1"/>
  <c r="AR93" i="85"/>
  <c r="AS57" i="74"/>
  <c r="AL57" i="74"/>
  <c r="AU57" i="74" s="1"/>
  <c r="AS15" i="74"/>
  <c r="AL15" i="74"/>
  <c r="AU15" i="74" s="1"/>
  <c r="AS46" i="74"/>
  <c r="AL46" i="74"/>
  <c r="AU46" i="74" s="1"/>
  <c r="AS45" i="74"/>
  <c r="AL45" i="74"/>
  <c r="AU45" i="74" s="1"/>
  <c r="AI96" i="77"/>
  <c r="AN96" i="77"/>
  <c r="AH89" i="94"/>
  <c r="AQ89" i="94" s="1"/>
  <c r="AQ91" i="94" s="1"/>
  <c r="AX3" i="94"/>
  <c r="S3" i="94" s="1"/>
  <c r="AC3" i="94" s="1"/>
  <c r="AX5" i="94"/>
  <c r="S5" i="94" s="1"/>
  <c r="AC5" i="94" s="1"/>
  <c r="AB6" i="94" s="1"/>
  <c r="AZ3" i="94"/>
  <c r="AX6" i="94" s="1"/>
  <c r="S6" i="94" s="1"/>
  <c r="AC6" i="94" s="1"/>
  <c r="AB7" i="94" s="1"/>
  <c r="AX18" i="94"/>
  <c r="S18" i="94" s="1"/>
  <c r="AC18" i="94" s="1"/>
  <c r="AB19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8" i="94"/>
  <c r="S88" i="94" s="1"/>
  <c r="AC88" i="94" s="1"/>
  <c r="AB89" i="94" s="1"/>
  <c r="AX86" i="94"/>
  <c r="S86" i="94" s="1"/>
  <c r="AC86" i="94" s="1"/>
  <c r="AB87" i="94" s="1"/>
  <c r="AX84" i="94"/>
  <c r="S84" i="94" s="1"/>
  <c r="AC84" i="94" s="1"/>
  <c r="AB85" i="94" s="1"/>
  <c r="AX85" i="94"/>
  <c r="S85" i="94" s="1"/>
  <c r="AC85" i="94" s="1"/>
  <c r="AB86" i="94" s="1"/>
  <c r="AX87" i="94"/>
  <c r="S87" i="94" s="1"/>
  <c r="AC87" i="94" s="1"/>
  <c r="AB88" i="94" s="1"/>
  <c r="AS40" i="74"/>
  <c r="AL40" i="74"/>
  <c r="AU40" i="74" s="1"/>
  <c r="AS39" i="74"/>
  <c r="AL39" i="74"/>
  <c r="AU39" i="74" s="1"/>
  <c r="AS86" i="74"/>
  <c r="AL86" i="74"/>
  <c r="AU86" i="74" s="1"/>
  <c r="AS74" i="74"/>
  <c r="AL74" i="74"/>
  <c r="AU74" i="74" s="1"/>
  <c r="AS78" i="74"/>
  <c r="AL78" i="74"/>
  <c r="AU78" i="74" s="1"/>
  <c r="AS26" i="74"/>
  <c r="AL26" i="74"/>
  <c r="AU26" i="74" s="1"/>
  <c r="AS60" i="74"/>
  <c r="AL60" i="74"/>
  <c r="AU60" i="74" s="1"/>
  <c r="AS70" i="74"/>
  <c r="AL70" i="74"/>
  <c r="AU70" i="74" s="1"/>
  <c r="AN90" i="45"/>
  <c r="AI90" i="45"/>
  <c r="AS52" i="74"/>
  <c r="AL52" i="74"/>
  <c r="AU52" i="74" s="1"/>
  <c r="AS63" i="74"/>
  <c r="AL63" i="74"/>
  <c r="AU63" i="74" s="1"/>
  <c r="AS84" i="74"/>
  <c r="AL84" i="74"/>
  <c r="AU84" i="74" s="1"/>
  <c r="AG87" i="89"/>
  <c r="AP87" i="89" s="1"/>
  <c r="AF87" i="89"/>
  <c r="AO87" i="89" s="1"/>
  <c r="W88" i="89"/>
  <c r="AE87" i="89"/>
  <c r="X93" i="33"/>
  <c r="Y93" i="33"/>
  <c r="AS37" i="74"/>
  <c r="AL37" i="74"/>
  <c r="AU37" i="74" s="1"/>
  <c r="Y94" i="37"/>
  <c r="X94" i="37"/>
  <c r="Z89" i="94"/>
  <c r="AS30" i="74"/>
  <c r="AL30" i="74"/>
  <c r="AU30" i="74" s="1"/>
  <c r="AJ4" i="74"/>
  <c r="AK4" i="74"/>
  <c r="AT4" i="74" s="1"/>
  <c r="AT91" i="74" s="1"/>
  <c r="W91" i="29"/>
  <c r="AG90" i="29"/>
  <c r="AP90" i="29" s="1"/>
  <c r="AE90" i="29"/>
  <c r="AF90" i="29"/>
  <c r="AO90" i="29" s="1"/>
  <c r="X91" i="45"/>
  <c r="Y91" i="45"/>
  <c r="AS80" i="74"/>
  <c r="AL80" i="74"/>
  <c r="AU80" i="74" s="1"/>
  <c r="AS38" i="74"/>
  <c r="AL38" i="74"/>
  <c r="AU38" i="74" s="1"/>
  <c r="AS42" i="74"/>
  <c r="AL42" i="74"/>
  <c r="AU42" i="74" s="1"/>
  <c r="AN94" i="81"/>
  <c r="AI94" i="81"/>
  <c r="AS79" i="74"/>
  <c r="AL79" i="74"/>
  <c r="AU79" i="74" s="1"/>
  <c r="Z94" i="73"/>
  <c r="AS28" i="74"/>
  <c r="AL28" i="74"/>
  <c r="AU28" i="74" s="1"/>
  <c r="AH93" i="25"/>
  <c r="AQ93" i="25" s="1"/>
  <c r="AS21" i="74"/>
  <c r="AL21" i="74"/>
  <c r="AU21" i="74" s="1"/>
  <c r="AS72" i="74"/>
  <c r="AL72" i="74"/>
  <c r="AU72" i="74" s="1"/>
  <c r="AS10" i="74"/>
  <c r="AL10" i="74"/>
  <c r="AU10" i="74" s="1"/>
  <c r="AS76" i="74"/>
  <c r="AL76" i="74"/>
  <c r="AU76" i="74" s="1"/>
  <c r="AS9" i="74"/>
  <c r="AL9" i="74"/>
  <c r="AU9" i="74" s="1"/>
  <c r="AS85" i="74"/>
  <c r="AL85" i="74"/>
  <c r="AU85" i="74" s="1"/>
  <c r="AS53" i="74"/>
  <c r="AL53" i="74"/>
  <c r="AU53" i="74" s="1"/>
  <c r="AS5" i="74"/>
  <c r="AL5" i="74"/>
  <c r="AU5" i="74" s="1"/>
  <c r="AS3" i="74"/>
  <c r="AL3" i="74"/>
  <c r="AU3" i="74" s="1"/>
  <c r="AS50" i="74"/>
  <c r="AL50" i="74"/>
  <c r="AU50" i="74" s="1"/>
  <c r="AS67" i="74"/>
  <c r="AL67" i="74"/>
  <c r="AU67" i="74" s="1"/>
  <c r="AS6" i="74"/>
  <c r="AL6" i="74"/>
  <c r="AU6" i="74" s="1"/>
  <c r="AS43" i="74"/>
  <c r="AL43" i="74"/>
  <c r="AU43" i="74" s="1"/>
  <c r="AS24" i="74"/>
  <c r="AL24" i="74"/>
  <c r="AU24" i="74" s="1"/>
  <c r="AS34" i="74"/>
  <c r="AL34" i="74"/>
  <c r="AU34" i="74" s="1"/>
  <c r="AS69" i="74"/>
  <c r="AL69" i="74"/>
  <c r="AU69" i="74" s="1"/>
  <c r="AS54" i="74"/>
  <c r="AL54" i="74"/>
  <c r="AU54" i="74" s="1"/>
  <c r="AR92" i="25"/>
  <c r="AS27" i="74"/>
  <c r="AL27" i="74"/>
  <c r="AU27" i="74" s="1"/>
  <c r="AS48" i="74"/>
  <c r="AL48" i="74"/>
  <c r="AU48" i="74" s="1"/>
  <c r="AS58" i="74"/>
  <c r="AL58" i="74"/>
  <c r="AU58" i="74" s="1"/>
  <c r="AS68" i="74"/>
  <c r="AL68" i="74"/>
  <c r="AU68" i="74" s="1"/>
  <c r="AS87" i="74"/>
  <c r="AL87" i="74"/>
  <c r="AU87" i="74" s="1"/>
  <c r="AS56" i="74"/>
  <c r="AL56" i="74"/>
  <c r="AU56" i="74" s="1"/>
  <c r="AR89" i="74"/>
  <c r="AR91" i="74" s="1"/>
  <c r="AL89" i="74"/>
  <c r="AU89" i="74" s="1"/>
  <c r="AI93" i="37"/>
  <c r="AS23" i="74"/>
  <c r="AL23" i="74"/>
  <c r="AU23" i="74" s="1"/>
  <c r="AS55" i="74"/>
  <c r="AL55" i="74"/>
  <c r="AU55" i="74" s="1"/>
  <c r="AR93" i="73"/>
  <c r="AS44" i="74"/>
  <c r="AL44" i="74"/>
  <c r="AU44" i="74" s="1"/>
  <c r="AS61" i="74"/>
  <c r="AL61" i="74"/>
  <c r="AU61" i="74" s="1"/>
  <c r="AS19" i="74"/>
  <c r="AL19" i="74"/>
  <c r="AU19" i="74" s="1"/>
  <c r="AH94" i="85"/>
  <c r="AQ94" i="85" s="1"/>
  <c r="AS62" i="74"/>
  <c r="AL62" i="74"/>
  <c r="AU62" i="74" s="1"/>
  <c r="AH94" i="41"/>
  <c r="AQ94" i="41" s="1"/>
  <c r="AR88" i="94"/>
  <c r="Z93" i="25"/>
  <c r="AS36" i="74"/>
  <c r="AL36" i="74"/>
  <c r="AU36" i="74" s="1"/>
  <c r="AS81" i="74"/>
  <c r="AL81" i="74"/>
  <c r="AU81" i="74" s="1"/>
  <c r="AI92" i="33"/>
  <c r="AN92" i="33"/>
  <c r="Y97" i="77"/>
  <c r="X97" i="77"/>
  <c r="AX17" i="94" l="1"/>
  <c r="S17" i="94" s="1"/>
  <c r="AC17" i="94" s="1"/>
  <c r="AB18" i="94" s="1"/>
  <c r="Z91" i="45"/>
  <c r="AX16" i="94"/>
  <c r="S16" i="94" s="1"/>
  <c r="AC16" i="94" s="1"/>
  <c r="AB17" i="94" s="1"/>
  <c r="AX15" i="94"/>
  <c r="S15" i="94" s="1"/>
  <c r="AC15" i="94" s="1"/>
  <c r="AB16" i="94" s="1"/>
  <c r="AG94" i="41"/>
  <c r="AP94" i="41" s="1"/>
  <c r="AX14" i="94"/>
  <c r="S14" i="94" s="1"/>
  <c r="AC14" i="94" s="1"/>
  <c r="AB15" i="94" s="1"/>
  <c r="AX11" i="94"/>
  <c r="S11" i="94" s="1"/>
  <c r="AC11" i="94" s="1"/>
  <c r="AB12" i="94" s="1"/>
  <c r="Z93" i="33"/>
  <c r="AX10" i="94"/>
  <c r="S10" i="94" s="1"/>
  <c r="AC10" i="94" s="1"/>
  <c r="AB11" i="94" s="1"/>
  <c r="AJ11" i="94" s="1"/>
  <c r="Z94" i="37"/>
  <c r="AF94" i="37" s="1"/>
  <c r="AO94" i="37" s="1"/>
  <c r="AX9" i="94"/>
  <c r="S9" i="94" s="1"/>
  <c r="AC9" i="94" s="1"/>
  <c r="AB10" i="94" s="1"/>
  <c r="W95" i="37"/>
  <c r="AK7" i="94"/>
  <c r="AT7" i="94" s="1"/>
  <c r="AH97" i="77"/>
  <c r="AQ97" i="77" s="1"/>
  <c r="AR93" i="37"/>
  <c r="AJ71" i="94"/>
  <c r="AK71" i="94"/>
  <c r="AT71" i="94" s="1"/>
  <c r="AJ35" i="94"/>
  <c r="AK35" i="94"/>
  <c r="AT35" i="94" s="1"/>
  <c r="AJ17" i="94"/>
  <c r="AK17" i="94"/>
  <c r="AT17" i="94" s="1"/>
  <c r="AI93" i="93"/>
  <c r="AN93" i="93"/>
  <c r="AJ86" i="94"/>
  <c r="AK86" i="94"/>
  <c r="AT86" i="94" s="1"/>
  <c r="W95" i="73"/>
  <c r="AG94" i="73"/>
  <c r="AP94" i="73" s="1"/>
  <c r="AE94" i="73"/>
  <c r="AF94" i="73"/>
  <c r="AO94" i="73" s="1"/>
  <c r="AH91" i="45"/>
  <c r="AQ91" i="45" s="1"/>
  <c r="X91" i="29"/>
  <c r="Y91" i="29"/>
  <c r="AH94" i="37"/>
  <c r="AQ94" i="37" s="1"/>
  <c r="AH93" i="33"/>
  <c r="AQ93" i="33" s="1"/>
  <c r="AJ84" i="94"/>
  <c r="AK84" i="94"/>
  <c r="AT84" i="94" s="1"/>
  <c r="AJ78" i="94"/>
  <c r="AK78" i="94"/>
  <c r="AT78" i="94" s="1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J48" i="94"/>
  <c r="AK48" i="94"/>
  <c r="AT48" i="94" s="1"/>
  <c r="AK42" i="94"/>
  <c r="AT42" i="94" s="1"/>
  <c r="AJ42" i="94"/>
  <c r="AK36" i="94"/>
  <c r="AT36" i="94" s="1"/>
  <c r="AJ36" i="94"/>
  <c r="AJ30" i="94"/>
  <c r="AK30" i="94"/>
  <c r="AT30" i="94" s="1"/>
  <c r="AK24" i="94"/>
  <c r="AT24" i="94" s="1"/>
  <c r="AJ24" i="94"/>
  <c r="AK18" i="94"/>
  <c r="AT18" i="94" s="1"/>
  <c r="AJ18" i="94"/>
  <c r="AK12" i="94"/>
  <c r="AT12" i="94" s="1"/>
  <c r="AR96" i="77"/>
  <c r="AF93" i="33"/>
  <c r="AO93" i="33" s="1"/>
  <c r="W94" i="33"/>
  <c r="AG93" i="33"/>
  <c r="AP93" i="33" s="1"/>
  <c r="AE93" i="33"/>
  <c r="AR90" i="45"/>
  <c r="AK65" i="94"/>
  <c r="AT65" i="94" s="1"/>
  <c r="AJ65" i="94"/>
  <c r="AJ41" i="94"/>
  <c r="AK41" i="94"/>
  <c r="AT41" i="94" s="1"/>
  <c r="AJ6" i="94"/>
  <c r="AK6" i="94"/>
  <c r="AT6" i="94" s="1"/>
  <c r="AH95" i="81"/>
  <c r="AQ95" i="81" s="1"/>
  <c r="AI87" i="89"/>
  <c r="AN87" i="89"/>
  <c r="AJ82" i="94"/>
  <c r="AK82" i="94"/>
  <c r="AT82" i="94" s="1"/>
  <c r="AJ58" i="94"/>
  <c r="AK58" i="94"/>
  <c r="AT58" i="94" s="1"/>
  <c r="AJ40" i="94"/>
  <c r="AK40" i="94"/>
  <c r="AT40" i="94" s="1"/>
  <c r="AJ34" i="94"/>
  <c r="AK34" i="94"/>
  <c r="AT34" i="94" s="1"/>
  <c r="AJ28" i="94"/>
  <c r="AK28" i="94"/>
  <c r="AT28" i="94" s="1"/>
  <c r="AJ22" i="94"/>
  <c r="AK22" i="94"/>
  <c r="AT22" i="94" s="1"/>
  <c r="AJ16" i="94"/>
  <c r="AK16" i="94"/>
  <c r="AT16" i="94" s="1"/>
  <c r="AK10" i="94"/>
  <c r="AT10" i="94" s="1"/>
  <c r="AJ3" i="94"/>
  <c r="AB4" i="94"/>
  <c r="Z95" i="81"/>
  <c r="AI94" i="85"/>
  <c r="AN94" i="85"/>
  <c r="AJ83" i="94"/>
  <c r="AK83" i="94"/>
  <c r="AT83" i="94" s="1"/>
  <c r="AK53" i="94"/>
  <c r="AT53" i="94" s="1"/>
  <c r="AJ53" i="94"/>
  <c r="AJ23" i="94"/>
  <c r="AK23" i="94"/>
  <c r="AT23" i="94" s="1"/>
  <c r="AJ76" i="94"/>
  <c r="AK76" i="94"/>
  <c r="AT76" i="94" s="1"/>
  <c r="AJ64" i="94"/>
  <c r="AK64" i="94"/>
  <c r="AT64" i="94" s="1"/>
  <c r="AJ52" i="94"/>
  <c r="AK52" i="94"/>
  <c r="AT52" i="94" s="1"/>
  <c r="AJ46" i="94"/>
  <c r="AK46" i="94"/>
  <c r="AT46" i="94" s="1"/>
  <c r="Z97" i="77"/>
  <c r="AR94" i="81"/>
  <c r="AI90" i="29"/>
  <c r="AN90" i="29"/>
  <c r="X88" i="89"/>
  <c r="Y88" i="89"/>
  <c r="AJ85" i="94"/>
  <c r="AK85" i="94"/>
  <c r="AT85" i="94" s="1"/>
  <c r="AJ81" i="94"/>
  <c r="AK81" i="94"/>
  <c r="AT81" i="94" s="1"/>
  <c r="AJ75" i="94"/>
  <c r="AK75" i="94"/>
  <c r="AT75" i="94" s="1"/>
  <c r="AJ69" i="94"/>
  <c r="AK69" i="94"/>
  <c r="AT69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K39" i="94"/>
  <c r="AT39" i="94" s="1"/>
  <c r="AJ39" i="94"/>
  <c r="AK33" i="94"/>
  <c r="AT33" i="94" s="1"/>
  <c r="AJ33" i="94"/>
  <c r="AK27" i="94"/>
  <c r="AT27" i="94" s="1"/>
  <c r="AJ27" i="94"/>
  <c r="AJ21" i="94"/>
  <c r="AK21" i="94"/>
  <c r="AT21" i="94" s="1"/>
  <c r="AK15" i="94"/>
  <c r="AT15" i="94" s="1"/>
  <c r="AJ15" i="94"/>
  <c r="AX8" i="94"/>
  <c r="S8" i="94" s="1"/>
  <c r="AC8" i="94" s="1"/>
  <c r="AB9" i="94" s="1"/>
  <c r="AX4" i="94"/>
  <c r="S4" i="94" s="1"/>
  <c r="AC4" i="94" s="1"/>
  <c r="AB5" i="94" s="1"/>
  <c r="Y95" i="41"/>
  <c r="X95" i="41"/>
  <c r="W92" i="45"/>
  <c r="AF91" i="45"/>
  <c r="AO91" i="45" s="1"/>
  <c r="AE91" i="45"/>
  <c r="AG91" i="45"/>
  <c r="AP91" i="45" s="1"/>
  <c r="AJ88" i="94"/>
  <c r="AK88" i="94"/>
  <c r="AT88" i="94" s="1"/>
  <c r="AJ59" i="94"/>
  <c r="AK59" i="94"/>
  <c r="AT59" i="94" s="1"/>
  <c r="AJ87" i="94"/>
  <c r="AK87" i="94"/>
  <c r="AT87" i="94" s="1"/>
  <c r="AJ80" i="94"/>
  <c r="AK80" i="94"/>
  <c r="AT80" i="94" s="1"/>
  <c r="AK74" i="94"/>
  <c r="AT74" i="94" s="1"/>
  <c r="AJ74" i="94"/>
  <c r="AJ68" i="94"/>
  <c r="AK68" i="94"/>
  <c r="AT68" i="94" s="1"/>
  <c r="AJ62" i="94"/>
  <c r="AK62" i="94"/>
  <c r="AT62" i="94" s="1"/>
  <c r="AJ56" i="94"/>
  <c r="AK56" i="94"/>
  <c r="AT56" i="94" s="1"/>
  <c r="AJ50" i="94"/>
  <c r="AK50" i="94"/>
  <c r="AT50" i="94" s="1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7" i="94"/>
  <c r="S7" i="94" s="1"/>
  <c r="AC7" i="94" s="1"/>
  <c r="AB8" i="94" s="1"/>
  <c r="AN94" i="41"/>
  <c r="AI94" i="41"/>
  <c r="AJ77" i="94"/>
  <c r="AK77" i="94"/>
  <c r="AT77" i="94" s="1"/>
  <c r="AK47" i="94"/>
  <c r="AT47" i="94" s="1"/>
  <c r="AJ47" i="94"/>
  <c r="AJ29" i="94"/>
  <c r="AK29" i="94"/>
  <c r="AT29" i="94" s="1"/>
  <c r="AS4" i="74"/>
  <c r="AS91" i="74" s="1"/>
  <c r="AL4" i="74"/>
  <c r="AU4" i="74" s="1"/>
  <c r="AU91" i="74" s="1"/>
  <c r="C11" i="74" s="1"/>
  <c r="F27" i="97" s="1"/>
  <c r="AJ70" i="94"/>
  <c r="AK70" i="94"/>
  <c r="AT70" i="94" s="1"/>
  <c r="W94" i="25"/>
  <c r="AG93" i="25"/>
  <c r="AP93" i="25" s="1"/>
  <c r="AF93" i="25"/>
  <c r="AO93" i="25" s="1"/>
  <c r="AE93" i="25"/>
  <c r="AR92" i="33"/>
  <c r="AG89" i="94"/>
  <c r="AP89" i="94" s="1"/>
  <c r="AP91" i="94" s="1"/>
  <c r="AF89" i="94"/>
  <c r="AO89" i="94" s="1"/>
  <c r="AO91" i="94" s="1"/>
  <c r="AX89" i="94"/>
  <c r="S89" i="94" s="1"/>
  <c r="AC89" i="94" s="1"/>
  <c r="AJ89" i="94" s="1"/>
  <c r="AS89" i="94" s="1"/>
  <c r="AE89" i="94"/>
  <c r="AJ79" i="94"/>
  <c r="AK79" i="94"/>
  <c r="AT79" i="94" s="1"/>
  <c r="AJ73" i="94"/>
  <c r="AK73" i="94"/>
  <c r="AT73" i="94" s="1"/>
  <c r="AJ67" i="94"/>
  <c r="AK67" i="94"/>
  <c r="AT67" i="94" s="1"/>
  <c r="AJ61" i="94"/>
  <c r="AK61" i="94"/>
  <c r="AT61" i="94" s="1"/>
  <c r="AJ55" i="94"/>
  <c r="AK55" i="94"/>
  <c r="AT55" i="94" s="1"/>
  <c r="AJ49" i="94"/>
  <c r="AK49" i="94"/>
  <c r="AT49" i="94" s="1"/>
  <c r="AJ43" i="94"/>
  <c r="AK43" i="94"/>
  <c r="AT43" i="94" s="1"/>
  <c r="AJ37" i="94"/>
  <c r="AK37" i="94"/>
  <c r="AT37" i="94" s="1"/>
  <c r="AJ31" i="94"/>
  <c r="AK31" i="94"/>
  <c r="AT31" i="94" s="1"/>
  <c r="AJ25" i="94"/>
  <c r="AK25" i="94"/>
  <c r="AT25" i="94" s="1"/>
  <c r="AK19" i="94"/>
  <c r="AT19" i="94" s="1"/>
  <c r="AX12" i="94"/>
  <c r="S12" i="94" s="1"/>
  <c r="AC12" i="94" s="1"/>
  <c r="AB13" i="94" s="1"/>
  <c r="X94" i="93"/>
  <c r="Y94" i="93"/>
  <c r="Y95" i="85"/>
  <c r="X95" i="85"/>
  <c r="AG94" i="37" l="1"/>
  <c r="AP94" i="37" s="1"/>
  <c r="Z95" i="41"/>
  <c r="AE94" i="37"/>
  <c r="AN94" i="37" s="1"/>
  <c r="AK11" i="94"/>
  <c r="AT11" i="94" s="1"/>
  <c r="AJ10" i="94"/>
  <c r="AK89" i="94"/>
  <c r="AT89" i="94" s="1"/>
  <c r="Z94" i="93"/>
  <c r="AE94" i="93" s="1"/>
  <c r="Z91" i="29"/>
  <c r="W92" i="29" s="1"/>
  <c r="Z88" i="89"/>
  <c r="AF88" i="89" s="1"/>
  <c r="AO88" i="89" s="1"/>
  <c r="AS25" i="94"/>
  <c r="AL25" i="94"/>
  <c r="AU25" i="94" s="1"/>
  <c r="AI94" i="37"/>
  <c r="AJ20" i="94"/>
  <c r="AK20" i="94"/>
  <c r="AT20" i="94" s="1"/>
  <c r="AS38" i="94"/>
  <c r="AL38" i="94"/>
  <c r="AU38" i="94" s="1"/>
  <c r="AS56" i="94"/>
  <c r="AL56" i="94"/>
  <c r="AU56" i="94" s="1"/>
  <c r="AS11" i="94"/>
  <c r="AL11" i="94"/>
  <c r="AU11" i="94" s="1"/>
  <c r="AI91" i="45"/>
  <c r="AN91" i="45"/>
  <c r="W96" i="41"/>
  <c r="AG95" i="41"/>
  <c r="AP95" i="41" s="1"/>
  <c r="AF95" i="41"/>
  <c r="AO95" i="41" s="1"/>
  <c r="AE95" i="41"/>
  <c r="AS21" i="94"/>
  <c r="AL21" i="94"/>
  <c r="AU21" i="94" s="1"/>
  <c r="AS57" i="94"/>
  <c r="AL57" i="94"/>
  <c r="AU57" i="94" s="1"/>
  <c r="AS75" i="94"/>
  <c r="AL75" i="94"/>
  <c r="AU75" i="94" s="1"/>
  <c r="AH88" i="89"/>
  <c r="AQ88" i="89" s="1"/>
  <c r="AE97" i="77"/>
  <c r="W98" i="77"/>
  <c r="AF97" i="77"/>
  <c r="AO97" i="77" s="1"/>
  <c r="AG97" i="77"/>
  <c r="AP97" i="77" s="1"/>
  <c r="AS64" i="94"/>
  <c r="AL64" i="94"/>
  <c r="AU64" i="94" s="1"/>
  <c r="AJ4" i="94"/>
  <c r="AK4" i="94"/>
  <c r="AT4" i="94" s="1"/>
  <c r="X94" i="33"/>
  <c r="Y94" i="33"/>
  <c r="AS18" i="94"/>
  <c r="AL18" i="94"/>
  <c r="AU18" i="94" s="1"/>
  <c r="AS36" i="94"/>
  <c r="AL36" i="94"/>
  <c r="AU36" i="94" s="1"/>
  <c r="AF91" i="29"/>
  <c r="AO91" i="29" s="1"/>
  <c r="AE91" i="29"/>
  <c r="AG91" i="29"/>
  <c r="AP91" i="29" s="1"/>
  <c r="AJ7" i="94"/>
  <c r="AJ5" i="94"/>
  <c r="AK5" i="94"/>
  <c r="AT5" i="94" s="1"/>
  <c r="AS27" i="94"/>
  <c r="AL27" i="94"/>
  <c r="AU27" i="94" s="1"/>
  <c r="AS22" i="94"/>
  <c r="AL22" i="94"/>
  <c r="AU22" i="94" s="1"/>
  <c r="AS54" i="94"/>
  <c r="AL54" i="94"/>
  <c r="AU54" i="94" s="1"/>
  <c r="AS72" i="94"/>
  <c r="AL72" i="94"/>
  <c r="AU72" i="94" s="1"/>
  <c r="AI94" i="73"/>
  <c r="AN94" i="73"/>
  <c r="AS44" i="94"/>
  <c r="AL44" i="94"/>
  <c r="AU44" i="94" s="1"/>
  <c r="AS80" i="94"/>
  <c r="AL80" i="94"/>
  <c r="AU80" i="94" s="1"/>
  <c r="AJ9" i="94"/>
  <c r="AK9" i="94"/>
  <c r="AT9" i="94" s="1"/>
  <c r="AS45" i="94"/>
  <c r="AL45" i="94"/>
  <c r="AU45" i="94" s="1"/>
  <c r="AS63" i="94"/>
  <c r="AL63" i="94"/>
  <c r="AU63" i="94" s="1"/>
  <c r="AS81" i="94"/>
  <c r="AL81" i="94"/>
  <c r="AU81" i="94" s="1"/>
  <c r="AS46" i="94"/>
  <c r="AL46" i="94"/>
  <c r="AU46" i="94" s="1"/>
  <c r="AS76" i="94"/>
  <c r="AL76" i="94"/>
  <c r="AU76" i="94" s="1"/>
  <c r="AS83" i="94"/>
  <c r="AL83" i="94"/>
  <c r="AU83" i="94" s="1"/>
  <c r="AS6" i="94"/>
  <c r="AL6" i="94"/>
  <c r="AU6" i="94" s="1"/>
  <c r="AS24" i="94"/>
  <c r="AL24" i="94"/>
  <c r="AU24" i="94" s="1"/>
  <c r="AS42" i="94"/>
  <c r="AL42" i="94"/>
  <c r="AU42" i="94" s="1"/>
  <c r="AS3" i="94"/>
  <c r="AL3" i="94"/>
  <c r="AU3" i="94" s="1"/>
  <c r="AS40" i="94"/>
  <c r="AL40" i="94"/>
  <c r="AU40" i="94" s="1"/>
  <c r="AR87" i="89"/>
  <c r="AS67" i="94"/>
  <c r="AL67" i="94"/>
  <c r="AU67" i="94" s="1"/>
  <c r="AS15" i="94"/>
  <c r="AL15" i="94"/>
  <c r="AU15" i="94" s="1"/>
  <c r="AS33" i="94"/>
  <c r="AL33" i="94"/>
  <c r="AU33" i="94" s="1"/>
  <c r="AR90" i="29"/>
  <c r="AS10" i="94"/>
  <c r="AL10" i="94"/>
  <c r="AU10" i="94" s="1"/>
  <c r="AS28" i="94"/>
  <c r="AL28" i="94"/>
  <c r="AU28" i="94" s="1"/>
  <c r="AS58" i="94"/>
  <c r="AL58" i="94"/>
  <c r="AU58" i="94" s="1"/>
  <c r="AI93" i="33"/>
  <c r="AN93" i="33"/>
  <c r="AS60" i="94"/>
  <c r="AL60" i="94"/>
  <c r="AU60" i="94" s="1"/>
  <c r="AS78" i="94"/>
  <c r="AL78" i="94"/>
  <c r="AU78" i="94" s="1"/>
  <c r="AR93" i="93"/>
  <c r="AS71" i="94"/>
  <c r="AL71" i="94"/>
  <c r="AU71" i="94" s="1"/>
  <c r="AS43" i="94"/>
  <c r="AL43" i="94"/>
  <c r="AU43" i="94" s="1"/>
  <c r="AS79" i="94"/>
  <c r="AL79" i="94"/>
  <c r="AU79" i="94" s="1"/>
  <c r="AS77" i="94"/>
  <c r="AL77" i="94"/>
  <c r="AU77" i="94" s="1"/>
  <c r="AS86" i="94"/>
  <c r="AL86" i="94"/>
  <c r="AU86" i="94" s="1"/>
  <c r="AR94" i="41"/>
  <c r="AS26" i="94"/>
  <c r="AL26" i="94"/>
  <c r="AU26" i="94" s="1"/>
  <c r="AS62" i="94"/>
  <c r="AL62" i="94"/>
  <c r="AU62" i="94" s="1"/>
  <c r="AS59" i="94"/>
  <c r="AL59" i="94"/>
  <c r="AU59" i="94" s="1"/>
  <c r="AH95" i="85"/>
  <c r="AQ95" i="85" s="1"/>
  <c r="AS31" i="94"/>
  <c r="AL31" i="94"/>
  <c r="AU31" i="94" s="1"/>
  <c r="Y94" i="25"/>
  <c r="X94" i="25"/>
  <c r="AN89" i="94"/>
  <c r="AN91" i="94" s="1"/>
  <c r="AI89" i="94"/>
  <c r="AS47" i="94"/>
  <c r="AL47" i="94"/>
  <c r="AU47" i="94" s="1"/>
  <c r="AJ8" i="94"/>
  <c r="AK8" i="94"/>
  <c r="AT8" i="94" s="1"/>
  <c r="AS32" i="94"/>
  <c r="AL32" i="94"/>
  <c r="AU32" i="94" s="1"/>
  <c r="AS50" i="94"/>
  <c r="AL50" i="94"/>
  <c r="AU50" i="94" s="1"/>
  <c r="AS68" i="94"/>
  <c r="AL68" i="94"/>
  <c r="AU68" i="94" s="1"/>
  <c r="AS87" i="94"/>
  <c r="AL87" i="94"/>
  <c r="AU87" i="94" s="1"/>
  <c r="AS88" i="94"/>
  <c r="AL88" i="94"/>
  <c r="AU88" i="94" s="1"/>
  <c r="AH95" i="41"/>
  <c r="AQ95" i="41" s="1"/>
  <c r="AS51" i="94"/>
  <c r="AL51" i="94"/>
  <c r="AU51" i="94" s="1"/>
  <c r="AS69" i="94"/>
  <c r="AL69" i="94"/>
  <c r="AU69" i="94" s="1"/>
  <c r="AS85" i="94"/>
  <c r="AL85" i="94"/>
  <c r="AU85" i="94" s="1"/>
  <c r="AS52" i="94"/>
  <c r="AL52" i="94"/>
  <c r="AU52" i="94" s="1"/>
  <c r="AS23" i="94"/>
  <c r="AL23" i="94"/>
  <c r="AU23" i="94" s="1"/>
  <c r="AR94" i="85"/>
  <c r="AS41" i="94"/>
  <c r="AL41" i="94"/>
  <c r="AU41" i="94" s="1"/>
  <c r="Y95" i="73"/>
  <c r="X95" i="73"/>
  <c r="AH94" i="93"/>
  <c r="AQ94" i="93" s="1"/>
  <c r="AS61" i="94"/>
  <c r="AL61" i="94"/>
  <c r="AU61" i="94" s="1"/>
  <c r="AS35" i="94"/>
  <c r="AL35" i="94"/>
  <c r="AU35" i="94" s="1"/>
  <c r="AJ13" i="94"/>
  <c r="AK13" i="94"/>
  <c r="AT13" i="94" s="1"/>
  <c r="AS49" i="94"/>
  <c r="AL49" i="94"/>
  <c r="AU49" i="94" s="1"/>
  <c r="AS29" i="94"/>
  <c r="AL29" i="94"/>
  <c r="AU29" i="94" s="1"/>
  <c r="Y92" i="45"/>
  <c r="X92" i="45"/>
  <c r="Z95" i="85"/>
  <c r="AJ19" i="94"/>
  <c r="AS37" i="94"/>
  <c r="AL37" i="94"/>
  <c r="AU37" i="94" s="1"/>
  <c r="AS55" i="94"/>
  <c r="AL55" i="94"/>
  <c r="AU55" i="94" s="1"/>
  <c r="AS73" i="94"/>
  <c r="AL73" i="94"/>
  <c r="AU73" i="94" s="1"/>
  <c r="AI93" i="25"/>
  <c r="AN93" i="25"/>
  <c r="AS70" i="94"/>
  <c r="AL70" i="94"/>
  <c r="AU70" i="94" s="1"/>
  <c r="AJ14" i="94"/>
  <c r="AK14" i="94"/>
  <c r="AT14" i="94" s="1"/>
  <c r="AS74" i="94"/>
  <c r="AL74" i="94"/>
  <c r="AU74" i="94" s="1"/>
  <c r="AS39" i="94"/>
  <c r="AL39" i="94"/>
  <c r="AU39" i="94" s="1"/>
  <c r="AS53" i="94"/>
  <c r="AL53" i="94"/>
  <c r="AU53" i="94" s="1"/>
  <c r="AG95" i="81"/>
  <c r="AP95" i="81" s="1"/>
  <c r="AF95" i="81"/>
  <c r="AO95" i="81" s="1"/>
  <c r="W96" i="81"/>
  <c r="AE95" i="81"/>
  <c r="AS16" i="94"/>
  <c r="AL16" i="94"/>
  <c r="AU16" i="94" s="1"/>
  <c r="AS34" i="94"/>
  <c r="AL34" i="94"/>
  <c r="AU34" i="94" s="1"/>
  <c r="AS82" i="94"/>
  <c r="AL82" i="94"/>
  <c r="AU82" i="94" s="1"/>
  <c r="AS65" i="94"/>
  <c r="AL65" i="94"/>
  <c r="AU65" i="94" s="1"/>
  <c r="AJ12" i="94"/>
  <c r="AS30" i="94"/>
  <c r="AL30" i="94"/>
  <c r="AU30" i="94" s="1"/>
  <c r="AS48" i="94"/>
  <c r="AL48" i="94"/>
  <c r="AU48" i="94" s="1"/>
  <c r="AS66" i="94"/>
  <c r="AL66" i="94"/>
  <c r="AU66" i="94" s="1"/>
  <c r="AS84" i="94"/>
  <c r="AL84" i="94"/>
  <c r="AU84" i="94" s="1"/>
  <c r="AH91" i="29"/>
  <c r="AQ91" i="29" s="1"/>
  <c r="AS17" i="94"/>
  <c r="AL17" i="94"/>
  <c r="AU17" i="94" s="1"/>
  <c r="Y95" i="37"/>
  <c r="X95" i="37"/>
  <c r="AF94" i="93" l="1"/>
  <c r="AO94" i="93" s="1"/>
  <c r="AG88" i="89"/>
  <c r="AP88" i="89" s="1"/>
  <c r="AG94" i="93"/>
  <c r="AP94" i="93" s="1"/>
  <c r="AE88" i="89"/>
  <c r="W95" i="93"/>
  <c r="W89" i="89"/>
  <c r="Z92" i="45"/>
  <c r="AF92" i="45" s="1"/>
  <c r="AO92" i="45" s="1"/>
  <c r="Z95" i="73"/>
  <c r="Y96" i="81"/>
  <c r="X96" i="81"/>
  <c r="AR93" i="33"/>
  <c r="AS12" i="94"/>
  <c r="AL12" i="94"/>
  <c r="AU12" i="94" s="1"/>
  <c r="AN95" i="81"/>
  <c r="AI95" i="81"/>
  <c r="AH92" i="45"/>
  <c r="AQ92" i="45" s="1"/>
  <c r="AH95" i="73"/>
  <c r="AQ95" i="73" s="1"/>
  <c r="AL89" i="94"/>
  <c r="AU89" i="94" s="1"/>
  <c r="AR89" i="94"/>
  <c r="AR91" i="94" s="1"/>
  <c r="AS4" i="94"/>
  <c r="AL4" i="94"/>
  <c r="AU4" i="94" s="1"/>
  <c r="X98" i="77"/>
  <c r="Y98" i="77"/>
  <c r="AR91" i="45"/>
  <c r="AS13" i="94"/>
  <c r="AL13" i="94"/>
  <c r="AU13" i="94" s="1"/>
  <c r="AH94" i="25"/>
  <c r="AQ94" i="25" s="1"/>
  <c r="AI91" i="29"/>
  <c r="AN91" i="29"/>
  <c r="AI95" i="41"/>
  <c r="AN95" i="41"/>
  <c r="AS5" i="94"/>
  <c r="AL5" i="94"/>
  <c r="AU5" i="94" s="1"/>
  <c r="AH94" i="33"/>
  <c r="AQ94" i="33" s="1"/>
  <c r="AS20" i="94"/>
  <c r="AL20" i="94"/>
  <c r="AU20" i="94" s="1"/>
  <c r="AI88" i="89"/>
  <c r="AN88" i="89"/>
  <c r="AF95" i="73"/>
  <c r="AO95" i="73" s="1"/>
  <c r="AE95" i="73"/>
  <c r="W96" i="73"/>
  <c r="AG95" i="73"/>
  <c r="AP95" i="73" s="1"/>
  <c r="Y92" i="29"/>
  <c r="X92" i="29"/>
  <c r="AI97" i="77"/>
  <c r="AN97" i="77"/>
  <c r="AH95" i="37"/>
  <c r="AQ95" i="37" s="1"/>
  <c r="AR93" i="25"/>
  <c r="AS8" i="94"/>
  <c r="AL8" i="94"/>
  <c r="AU8" i="94" s="1"/>
  <c r="AS19" i="94"/>
  <c r="AL19" i="94"/>
  <c r="AU19" i="94" s="1"/>
  <c r="Z94" i="25"/>
  <c r="AS7" i="94"/>
  <c r="AL7" i="94"/>
  <c r="AU7" i="94" s="1"/>
  <c r="Z94" i="33"/>
  <c r="X89" i="89"/>
  <c r="Y89" i="89"/>
  <c r="Y95" i="93"/>
  <c r="X95" i="93"/>
  <c r="Z95" i="37"/>
  <c r="AS14" i="94"/>
  <c r="AL14" i="94"/>
  <c r="AU14" i="94" s="1"/>
  <c r="AF95" i="85"/>
  <c r="AO95" i="85" s="1"/>
  <c r="AE95" i="85"/>
  <c r="W96" i="85"/>
  <c r="AG95" i="85"/>
  <c r="AP95" i="85" s="1"/>
  <c r="AS9" i="94"/>
  <c r="AL9" i="94"/>
  <c r="AU9" i="94" s="1"/>
  <c r="AR94" i="73"/>
  <c r="AT91" i="94"/>
  <c r="X96" i="41"/>
  <c r="Y96" i="41"/>
  <c r="AR94" i="37"/>
  <c r="AI94" i="93"/>
  <c r="AN94" i="93"/>
  <c r="W93" i="45" l="1"/>
  <c r="AG92" i="45"/>
  <c r="AP92" i="45" s="1"/>
  <c r="AE92" i="45"/>
  <c r="Z89" i="89"/>
  <c r="AF89" i="89" s="1"/>
  <c r="AO89" i="89" s="1"/>
  <c r="Z92" i="29"/>
  <c r="AE92" i="29" s="1"/>
  <c r="Z98" i="77"/>
  <c r="AE98" i="77" s="1"/>
  <c r="Z96" i="41"/>
  <c r="AF96" i="41" s="1"/>
  <c r="AO96" i="41" s="1"/>
  <c r="Z96" i="81"/>
  <c r="AS91" i="94"/>
  <c r="AU91" i="94"/>
  <c r="C11" i="94" s="1"/>
  <c r="F47" i="97" s="1"/>
  <c r="AG92" i="29"/>
  <c r="AP92" i="29" s="1"/>
  <c r="AF92" i="29"/>
  <c r="AO92" i="29" s="1"/>
  <c r="X93" i="45"/>
  <c r="Y93" i="45"/>
  <c r="AE96" i="41"/>
  <c r="W97" i="41"/>
  <c r="AH89" i="89"/>
  <c r="AQ89" i="89" s="1"/>
  <c r="AR97" i="77"/>
  <c r="Y96" i="73"/>
  <c r="X96" i="73"/>
  <c r="AR91" i="29"/>
  <c r="AH98" i="77"/>
  <c r="AQ98" i="77" s="1"/>
  <c r="AQ100" i="77" s="1"/>
  <c r="AZ3" i="77"/>
  <c r="AX7" i="77" s="1"/>
  <c r="S7" i="77" s="1"/>
  <c r="AC7" i="77" s="1"/>
  <c r="AB8" i="77" s="1"/>
  <c r="AX47" i="77"/>
  <c r="S47" i="77" s="1"/>
  <c r="AC47" i="77" s="1"/>
  <c r="AB48" i="77" s="1"/>
  <c r="AX49" i="77"/>
  <c r="S49" i="77" s="1"/>
  <c r="AC49" i="77" s="1"/>
  <c r="AB50" i="77" s="1"/>
  <c r="AX52" i="77"/>
  <c r="S52" i="77" s="1"/>
  <c r="AC52" i="77" s="1"/>
  <c r="AB53" i="77" s="1"/>
  <c r="AX54" i="77"/>
  <c r="S54" i="77" s="1"/>
  <c r="AC54" i="77" s="1"/>
  <c r="AB55" i="77" s="1"/>
  <c r="AX55" i="77"/>
  <c r="S55" i="77" s="1"/>
  <c r="AC55" i="77" s="1"/>
  <c r="AB56" i="77" s="1"/>
  <c r="AX58" i="77"/>
  <c r="S58" i="77" s="1"/>
  <c r="AC58" i="77" s="1"/>
  <c r="AB59" i="77" s="1"/>
  <c r="AX59" i="77"/>
  <c r="S59" i="77" s="1"/>
  <c r="AC59" i="77" s="1"/>
  <c r="AB60" i="77" s="1"/>
  <c r="AX60" i="77"/>
  <c r="S60" i="77" s="1"/>
  <c r="AC60" i="77" s="1"/>
  <c r="AB61" i="77" s="1"/>
  <c r="AX61" i="77"/>
  <c r="S61" i="77" s="1"/>
  <c r="AC61" i="77" s="1"/>
  <c r="AB62" i="77" s="1"/>
  <c r="AX63" i="77"/>
  <c r="S63" i="77" s="1"/>
  <c r="AC63" i="77" s="1"/>
  <c r="AB64" i="77" s="1"/>
  <c r="AX64" i="77"/>
  <c r="S64" i="77" s="1"/>
  <c r="AC64" i="77" s="1"/>
  <c r="AB65" i="77" s="1"/>
  <c r="AX65" i="77"/>
  <c r="S65" i="77" s="1"/>
  <c r="AC65" i="77" s="1"/>
  <c r="AB66" i="77" s="1"/>
  <c r="AX66" i="77"/>
  <c r="S66" i="77" s="1"/>
  <c r="AC66" i="77" s="1"/>
  <c r="AB67" i="77" s="1"/>
  <c r="AX67" i="77"/>
  <c r="S67" i="77" s="1"/>
  <c r="AC67" i="77" s="1"/>
  <c r="AB68" i="77" s="1"/>
  <c r="AX68" i="77"/>
  <c r="S68" i="77" s="1"/>
  <c r="AC68" i="77" s="1"/>
  <c r="AB69" i="77" s="1"/>
  <c r="AX69" i="77"/>
  <c r="S69" i="77" s="1"/>
  <c r="AC69" i="77" s="1"/>
  <c r="AB70" i="77" s="1"/>
  <c r="AX70" i="77"/>
  <c r="S70" i="77" s="1"/>
  <c r="AC70" i="77" s="1"/>
  <c r="AB71" i="77" s="1"/>
  <c r="AX71" i="77"/>
  <c r="S71" i="77" s="1"/>
  <c r="AC71" i="77" s="1"/>
  <c r="AB72" i="77" s="1"/>
  <c r="AX72" i="77"/>
  <c r="S72" i="77" s="1"/>
  <c r="AC72" i="77" s="1"/>
  <c r="AB73" i="77" s="1"/>
  <c r="AX73" i="77"/>
  <c r="S73" i="77" s="1"/>
  <c r="AC73" i="77" s="1"/>
  <c r="AB74" i="77" s="1"/>
  <c r="AX74" i="77"/>
  <c r="S74" i="77" s="1"/>
  <c r="AC74" i="77" s="1"/>
  <c r="AB75" i="77" s="1"/>
  <c r="AX75" i="77"/>
  <c r="S75" i="77" s="1"/>
  <c r="AC75" i="77" s="1"/>
  <c r="AB76" i="77" s="1"/>
  <c r="AX76" i="77"/>
  <c r="S76" i="77" s="1"/>
  <c r="AC76" i="77" s="1"/>
  <c r="AB77" i="77" s="1"/>
  <c r="AX77" i="77"/>
  <c r="S77" i="77" s="1"/>
  <c r="AC77" i="77" s="1"/>
  <c r="AB78" i="77" s="1"/>
  <c r="AX78" i="77"/>
  <c r="S78" i="77" s="1"/>
  <c r="AC78" i="77" s="1"/>
  <c r="AB79" i="77" s="1"/>
  <c r="AX79" i="77"/>
  <c r="S79" i="77" s="1"/>
  <c r="AC79" i="77" s="1"/>
  <c r="AB80" i="77" s="1"/>
  <c r="AX80" i="77"/>
  <c r="S80" i="77" s="1"/>
  <c r="AC80" i="77" s="1"/>
  <c r="AB81" i="77" s="1"/>
  <c r="AX81" i="77"/>
  <c r="S81" i="77" s="1"/>
  <c r="AC81" i="77" s="1"/>
  <c r="AB82" i="77" s="1"/>
  <c r="AX82" i="77"/>
  <c r="S82" i="77" s="1"/>
  <c r="AC82" i="77" s="1"/>
  <c r="AB83" i="77" s="1"/>
  <c r="AX83" i="77"/>
  <c r="S83" i="77" s="1"/>
  <c r="AC83" i="77" s="1"/>
  <c r="AB84" i="77" s="1"/>
  <c r="AX84" i="77"/>
  <c r="S84" i="77" s="1"/>
  <c r="AC84" i="77" s="1"/>
  <c r="AB85" i="77" s="1"/>
  <c r="AX85" i="77"/>
  <c r="S85" i="77" s="1"/>
  <c r="AC85" i="77" s="1"/>
  <c r="AB86" i="77" s="1"/>
  <c r="AX86" i="77"/>
  <c r="S86" i="77" s="1"/>
  <c r="AC86" i="77" s="1"/>
  <c r="AB87" i="77" s="1"/>
  <c r="AX87" i="77"/>
  <c r="S87" i="77" s="1"/>
  <c r="AC87" i="77" s="1"/>
  <c r="AB88" i="77" s="1"/>
  <c r="AX88" i="77"/>
  <c r="S88" i="77" s="1"/>
  <c r="AC88" i="77" s="1"/>
  <c r="AB89" i="77" s="1"/>
  <c r="AX89" i="77"/>
  <c r="S89" i="77" s="1"/>
  <c r="AC89" i="77" s="1"/>
  <c r="AB90" i="77" s="1"/>
  <c r="AX90" i="77"/>
  <c r="S90" i="77" s="1"/>
  <c r="AC90" i="77" s="1"/>
  <c r="AB91" i="77" s="1"/>
  <c r="AX91" i="77"/>
  <c r="S91" i="77" s="1"/>
  <c r="AC91" i="77" s="1"/>
  <c r="AB92" i="77" s="1"/>
  <c r="AX92" i="77"/>
  <c r="S92" i="77" s="1"/>
  <c r="AC92" i="77" s="1"/>
  <c r="AB93" i="77" s="1"/>
  <c r="AX96" i="77"/>
  <c r="S96" i="77" s="1"/>
  <c r="AC96" i="77" s="1"/>
  <c r="AB97" i="77" s="1"/>
  <c r="AX94" i="77"/>
  <c r="S94" i="77" s="1"/>
  <c r="AC94" i="77" s="1"/>
  <c r="AB95" i="77" s="1"/>
  <c r="AX93" i="77"/>
  <c r="S93" i="77" s="1"/>
  <c r="AC93" i="77" s="1"/>
  <c r="AB94" i="77" s="1"/>
  <c r="AX95" i="77"/>
  <c r="S95" i="77" s="1"/>
  <c r="AC95" i="77" s="1"/>
  <c r="AB96" i="77" s="1"/>
  <c r="AX97" i="77"/>
  <c r="S97" i="77" s="1"/>
  <c r="AC97" i="77" s="1"/>
  <c r="AB98" i="77" s="1"/>
  <c r="W97" i="81"/>
  <c r="AG96" i="81"/>
  <c r="AP96" i="81" s="1"/>
  <c r="AE96" i="81"/>
  <c r="AF96" i="81"/>
  <c r="AO96" i="81" s="1"/>
  <c r="AF98" i="77"/>
  <c r="AO98" i="77" s="1"/>
  <c r="AO100" i="77" s="1"/>
  <c r="Y96" i="85"/>
  <c r="X96" i="85"/>
  <c r="AH95" i="93"/>
  <c r="AQ95" i="93" s="1"/>
  <c r="AF94" i="33"/>
  <c r="AO94" i="33" s="1"/>
  <c r="AG94" i="33"/>
  <c r="AP94" i="33" s="1"/>
  <c r="W95" i="33"/>
  <c r="AE94" i="33"/>
  <c r="AR94" i="93"/>
  <c r="AI95" i="85"/>
  <c r="AN95" i="85"/>
  <c r="AE95" i="37"/>
  <c r="W96" i="37"/>
  <c r="AF95" i="37"/>
  <c r="AO95" i="37" s="1"/>
  <c r="AG95" i="37"/>
  <c r="AP95" i="37" s="1"/>
  <c r="Z95" i="93"/>
  <c r="AR88" i="89"/>
  <c r="AR95" i="41"/>
  <c r="AR95" i="81"/>
  <c r="AH96" i="81"/>
  <c r="AQ96" i="81" s="1"/>
  <c r="AN92" i="45"/>
  <c r="AI92" i="45"/>
  <c r="AH92" i="29"/>
  <c r="AQ92" i="29" s="1"/>
  <c r="AI95" i="73"/>
  <c r="AN95" i="73"/>
  <c r="AH96" i="41"/>
  <c r="AQ96" i="41" s="1"/>
  <c r="AE94" i="25"/>
  <c r="W95" i="25"/>
  <c r="AG94" i="25"/>
  <c r="AP94" i="25" s="1"/>
  <c r="AF94" i="25"/>
  <c r="AO94" i="25" s="1"/>
  <c r="AX48" i="77" l="1"/>
  <c r="S48" i="77" s="1"/>
  <c r="AC48" i="77" s="1"/>
  <c r="AB49" i="77" s="1"/>
  <c r="AX46" i="77"/>
  <c r="S46" i="77" s="1"/>
  <c r="AC46" i="77" s="1"/>
  <c r="AB47" i="77" s="1"/>
  <c r="AX53" i="77"/>
  <c r="S53" i="77" s="1"/>
  <c r="AC53" i="77" s="1"/>
  <c r="AB54" i="77" s="1"/>
  <c r="AX37" i="77"/>
  <c r="S37" i="77" s="1"/>
  <c r="AC37" i="77" s="1"/>
  <c r="AB38" i="77" s="1"/>
  <c r="AG89" i="89"/>
  <c r="AP89" i="89" s="1"/>
  <c r="AE89" i="89"/>
  <c r="AX42" i="77"/>
  <c r="S42" i="77" s="1"/>
  <c r="AC42" i="77" s="1"/>
  <c r="AB43" i="77" s="1"/>
  <c r="AX31" i="77"/>
  <c r="S31" i="77" s="1"/>
  <c r="AC31" i="77" s="1"/>
  <c r="AB32" i="77" s="1"/>
  <c r="AX41" i="77"/>
  <c r="S41" i="77" s="1"/>
  <c r="AC41" i="77" s="1"/>
  <c r="AB42" i="77" s="1"/>
  <c r="AX30" i="77"/>
  <c r="S30" i="77" s="1"/>
  <c r="AC30" i="77" s="1"/>
  <c r="AB31" i="77" s="1"/>
  <c r="AX40" i="77"/>
  <c r="S40" i="77" s="1"/>
  <c r="AC40" i="77" s="1"/>
  <c r="AB41" i="77" s="1"/>
  <c r="AX19" i="77"/>
  <c r="S19" i="77" s="1"/>
  <c r="AC19" i="77" s="1"/>
  <c r="AB20" i="77" s="1"/>
  <c r="AX57" i="77"/>
  <c r="S57" i="77" s="1"/>
  <c r="AC57" i="77" s="1"/>
  <c r="AB58" i="77" s="1"/>
  <c r="AX51" i="77"/>
  <c r="S51" i="77" s="1"/>
  <c r="AC51" i="77" s="1"/>
  <c r="AB52" i="77" s="1"/>
  <c r="AX44" i="77"/>
  <c r="S44" i="77" s="1"/>
  <c r="AC44" i="77" s="1"/>
  <c r="AB45" i="77" s="1"/>
  <c r="AX36" i="77"/>
  <c r="S36" i="77" s="1"/>
  <c r="AC36" i="77" s="1"/>
  <c r="AB37" i="77" s="1"/>
  <c r="W90" i="89"/>
  <c r="AX62" i="77"/>
  <c r="S62" i="77" s="1"/>
  <c r="AC62" i="77" s="1"/>
  <c r="AB63" i="77" s="1"/>
  <c r="AX56" i="77"/>
  <c r="S56" i="77" s="1"/>
  <c r="AC56" i="77" s="1"/>
  <c r="AB57" i="77" s="1"/>
  <c r="AX50" i="77"/>
  <c r="S50" i="77" s="1"/>
  <c r="AC50" i="77" s="1"/>
  <c r="AB51" i="77" s="1"/>
  <c r="AX43" i="77"/>
  <c r="S43" i="77" s="1"/>
  <c r="AC43" i="77" s="1"/>
  <c r="AB44" i="77" s="1"/>
  <c r="AX35" i="77"/>
  <c r="S35" i="77" s="1"/>
  <c r="AC35" i="77" s="1"/>
  <c r="AB36" i="77" s="1"/>
  <c r="AX28" i="77"/>
  <c r="S28" i="77" s="1"/>
  <c r="AC28" i="77" s="1"/>
  <c r="AB29" i="77" s="1"/>
  <c r="AG98" i="77"/>
  <c r="AP98" i="77" s="1"/>
  <c r="AP100" i="77" s="1"/>
  <c r="AX34" i="77"/>
  <c r="S34" i="77" s="1"/>
  <c r="AC34" i="77" s="1"/>
  <c r="AB35" i="77" s="1"/>
  <c r="AX27" i="77"/>
  <c r="S27" i="77" s="1"/>
  <c r="AC27" i="77" s="1"/>
  <c r="AB28" i="77" s="1"/>
  <c r="AC98" i="77"/>
  <c r="AX45" i="77"/>
  <c r="S45" i="77" s="1"/>
  <c r="AC45" i="77" s="1"/>
  <c r="AB46" i="77" s="1"/>
  <c r="AJ46" i="77" s="1"/>
  <c r="AX39" i="77"/>
  <c r="S39" i="77" s="1"/>
  <c r="AC39" i="77" s="1"/>
  <c r="AB40" i="77" s="1"/>
  <c r="AX33" i="77"/>
  <c r="S33" i="77" s="1"/>
  <c r="AC33" i="77" s="1"/>
  <c r="AB34" i="77" s="1"/>
  <c r="AX26" i="77"/>
  <c r="S26" i="77" s="1"/>
  <c r="AC26" i="77" s="1"/>
  <c r="AB27" i="77" s="1"/>
  <c r="W93" i="29"/>
  <c r="AX38" i="77"/>
  <c r="S38" i="77" s="1"/>
  <c r="AC38" i="77" s="1"/>
  <c r="AB39" i="77" s="1"/>
  <c r="AX32" i="77"/>
  <c r="S32" i="77" s="1"/>
  <c r="AC32" i="77" s="1"/>
  <c r="AB33" i="77" s="1"/>
  <c r="AJ33" i="77" s="1"/>
  <c r="AX25" i="77"/>
  <c r="S25" i="77" s="1"/>
  <c r="AC25" i="77" s="1"/>
  <c r="AB26" i="77" s="1"/>
  <c r="AX22" i="77"/>
  <c r="S22" i="77" s="1"/>
  <c r="AC22" i="77" s="1"/>
  <c r="AB23" i="77" s="1"/>
  <c r="AX16" i="77"/>
  <c r="S16" i="77" s="1"/>
  <c r="AC16" i="77" s="1"/>
  <c r="AB17" i="77" s="1"/>
  <c r="AX21" i="77"/>
  <c r="S21" i="77" s="1"/>
  <c r="AC21" i="77" s="1"/>
  <c r="AB22" i="77" s="1"/>
  <c r="AX15" i="77"/>
  <c r="S15" i="77" s="1"/>
  <c r="AC15" i="77" s="1"/>
  <c r="AB16" i="77" s="1"/>
  <c r="AX20" i="77"/>
  <c r="S20" i="77" s="1"/>
  <c r="AC20" i="77" s="1"/>
  <c r="AB21" i="77" s="1"/>
  <c r="AJ21" i="77" s="1"/>
  <c r="AX12" i="77"/>
  <c r="S12" i="77" s="1"/>
  <c r="AC12" i="77" s="1"/>
  <c r="AB13" i="77" s="1"/>
  <c r="Z93" i="45"/>
  <c r="AX24" i="77"/>
  <c r="S24" i="77" s="1"/>
  <c r="AC24" i="77" s="1"/>
  <c r="AB25" i="77" s="1"/>
  <c r="AX18" i="77"/>
  <c r="S18" i="77" s="1"/>
  <c r="AC18" i="77" s="1"/>
  <c r="AB19" i="77" s="1"/>
  <c r="AG96" i="41"/>
  <c r="AP96" i="41" s="1"/>
  <c r="Z96" i="85"/>
  <c r="W97" i="85" s="1"/>
  <c r="AX29" i="77"/>
  <c r="S29" i="77" s="1"/>
  <c r="AC29" i="77" s="1"/>
  <c r="AB30" i="77" s="1"/>
  <c r="AX23" i="77"/>
  <c r="S23" i="77" s="1"/>
  <c r="AC23" i="77" s="1"/>
  <c r="AB24" i="77" s="1"/>
  <c r="AX17" i="77"/>
  <c r="S17" i="77" s="1"/>
  <c r="AC17" i="77" s="1"/>
  <c r="AB18" i="77" s="1"/>
  <c r="AX11" i="77"/>
  <c r="S11" i="77" s="1"/>
  <c r="AC11" i="77" s="1"/>
  <c r="AB12" i="77" s="1"/>
  <c r="AX10" i="77"/>
  <c r="S10" i="77" s="1"/>
  <c r="AC10" i="77" s="1"/>
  <c r="AB11" i="77" s="1"/>
  <c r="AX9" i="77"/>
  <c r="S9" i="77" s="1"/>
  <c r="AC9" i="77" s="1"/>
  <c r="AB10" i="77" s="1"/>
  <c r="AJ10" i="77" s="1"/>
  <c r="AX14" i="77"/>
  <c r="S14" i="77" s="1"/>
  <c r="AC14" i="77" s="1"/>
  <c r="AB15" i="77" s="1"/>
  <c r="AX8" i="77"/>
  <c r="S8" i="77" s="1"/>
  <c r="AC8" i="77" s="1"/>
  <c r="AB9" i="77" s="1"/>
  <c r="AX13" i="77"/>
  <c r="S13" i="77" s="1"/>
  <c r="AC13" i="77" s="1"/>
  <c r="AB14" i="77" s="1"/>
  <c r="AX5" i="77"/>
  <c r="S5" i="77" s="1"/>
  <c r="AC5" i="77" s="1"/>
  <c r="AB6" i="77" s="1"/>
  <c r="AK6" i="77" s="1"/>
  <c r="AT6" i="77" s="1"/>
  <c r="AK8" i="77"/>
  <c r="AT8" i="77" s="1"/>
  <c r="AJ94" i="77"/>
  <c r="AK94" i="77"/>
  <c r="AT94" i="77" s="1"/>
  <c r="AJ78" i="77"/>
  <c r="AK78" i="77"/>
  <c r="AT78" i="77" s="1"/>
  <c r="AJ42" i="77"/>
  <c r="AK42" i="77"/>
  <c r="AT42" i="77" s="1"/>
  <c r="AG93" i="45"/>
  <c r="AP93" i="45" s="1"/>
  <c r="W94" i="45"/>
  <c r="AE93" i="45"/>
  <c r="AF93" i="45"/>
  <c r="AO93" i="45" s="1"/>
  <c r="AJ95" i="77"/>
  <c r="AK95" i="77"/>
  <c r="AT95" i="77" s="1"/>
  <c r="AJ65" i="77"/>
  <c r="AK65" i="77"/>
  <c r="AT65" i="77" s="1"/>
  <c r="Y95" i="25"/>
  <c r="X95" i="25"/>
  <c r="AJ96" i="77"/>
  <c r="AK96" i="77"/>
  <c r="AT96" i="77" s="1"/>
  <c r="AJ91" i="77"/>
  <c r="AK91" i="77"/>
  <c r="AT91" i="77" s="1"/>
  <c r="AJ85" i="77"/>
  <c r="AK85" i="77"/>
  <c r="AT85" i="77" s="1"/>
  <c r="AJ79" i="77"/>
  <c r="AK79" i="77"/>
  <c r="AT79" i="77" s="1"/>
  <c r="AJ73" i="77"/>
  <c r="AK73" i="77"/>
  <c r="AT73" i="77" s="1"/>
  <c r="AJ67" i="77"/>
  <c r="AK67" i="77"/>
  <c r="AT67" i="77" s="1"/>
  <c r="AJ61" i="77"/>
  <c r="AK61" i="77"/>
  <c r="AT61" i="77" s="1"/>
  <c r="AJ55" i="77"/>
  <c r="AK55" i="77"/>
  <c r="AT55" i="77" s="1"/>
  <c r="AJ49" i="77"/>
  <c r="AK49" i="77"/>
  <c r="AT49" i="77" s="1"/>
  <c r="AJ43" i="77"/>
  <c r="AK43" i="77"/>
  <c r="AT43" i="77" s="1"/>
  <c r="AJ37" i="77"/>
  <c r="AK37" i="77"/>
  <c r="AT37" i="77" s="1"/>
  <c r="AJ31" i="77"/>
  <c r="AK31" i="77"/>
  <c r="AT31" i="77" s="1"/>
  <c r="AJ25" i="77"/>
  <c r="AK25" i="77"/>
  <c r="AT25" i="77" s="1"/>
  <c r="AJ19" i="77"/>
  <c r="AK19" i="77"/>
  <c r="AT19" i="77" s="1"/>
  <c r="AK13" i="77"/>
  <c r="AT13" i="77" s="1"/>
  <c r="AX6" i="77"/>
  <c r="S6" i="77" s="1"/>
  <c r="AC6" i="77" s="1"/>
  <c r="AB7" i="77" s="1"/>
  <c r="AH93" i="45"/>
  <c r="AQ93" i="45" s="1"/>
  <c r="AJ90" i="77"/>
  <c r="AK90" i="77"/>
  <c r="AT90" i="77" s="1"/>
  <c r="AJ60" i="77"/>
  <c r="AK60" i="77"/>
  <c r="AT60" i="77" s="1"/>
  <c r="AK30" i="77"/>
  <c r="AT30" i="77" s="1"/>
  <c r="AJ30" i="77"/>
  <c r="AI95" i="37"/>
  <c r="AN95" i="37"/>
  <c r="AJ83" i="77"/>
  <c r="AK83" i="77"/>
  <c r="AT83" i="77" s="1"/>
  <c r="AJ77" i="77"/>
  <c r="AK77" i="77"/>
  <c r="AT77" i="77" s="1"/>
  <c r="AJ53" i="77"/>
  <c r="AK53" i="77"/>
  <c r="AT53" i="77" s="1"/>
  <c r="AJ47" i="77"/>
  <c r="AK47" i="77"/>
  <c r="AT47" i="77" s="1"/>
  <c r="AJ41" i="77"/>
  <c r="AK41" i="77"/>
  <c r="AT41" i="77" s="1"/>
  <c r="AJ35" i="77"/>
  <c r="AK35" i="77"/>
  <c r="AT35" i="77" s="1"/>
  <c r="AJ29" i="77"/>
  <c r="AK29" i="77"/>
  <c r="AT29" i="77" s="1"/>
  <c r="AJ23" i="77"/>
  <c r="AK23" i="77"/>
  <c r="AT23" i="77" s="1"/>
  <c r="AJ17" i="77"/>
  <c r="AK17" i="77"/>
  <c r="AT17" i="77" s="1"/>
  <c r="AJ11" i="77"/>
  <c r="AK11" i="77"/>
  <c r="AT11" i="77" s="1"/>
  <c r="AH96" i="73"/>
  <c r="AQ96" i="73" s="1"/>
  <c r="X93" i="29"/>
  <c r="Y93" i="29"/>
  <c r="AI94" i="25"/>
  <c r="AN94" i="25"/>
  <c r="AJ84" i="77"/>
  <c r="AK84" i="77"/>
  <c r="AT84" i="77" s="1"/>
  <c r="AJ54" i="77"/>
  <c r="AK54" i="77"/>
  <c r="AT54" i="77" s="1"/>
  <c r="AK24" i="77"/>
  <c r="AT24" i="77" s="1"/>
  <c r="AJ24" i="77"/>
  <c r="AG95" i="93"/>
  <c r="AP95" i="93" s="1"/>
  <c r="AF95" i="93"/>
  <c r="AO95" i="93" s="1"/>
  <c r="AE95" i="93"/>
  <c r="W96" i="93"/>
  <c r="AN98" i="77"/>
  <c r="AN100" i="77" s="1"/>
  <c r="AI98" i="77"/>
  <c r="AJ97" i="77"/>
  <c r="AK97" i="77"/>
  <c r="AT97" i="77" s="1"/>
  <c r="AJ88" i="77"/>
  <c r="AK88" i="77"/>
  <c r="AT88" i="77" s="1"/>
  <c r="AJ82" i="77"/>
  <c r="AK82" i="77"/>
  <c r="AT82" i="77" s="1"/>
  <c r="AJ76" i="77"/>
  <c r="AK76" i="77"/>
  <c r="AT76" i="77" s="1"/>
  <c r="AJ70" i="77"/>
  <c r="AK70" i="77"/>
  <c r="AT70" i="77" s="1"/>
  <c r="AJ64" i="77"/>
  <c r="AK64" i="77"/>
  <c r="AT64" i="77" s="1"/>
  <c r="AJ58" i="77"/>
  <c r="AK58" i="77"/>
  <c r="AT58" i="77" s="1"/>
  <c r="AJ52" i="77"/>
  <c r="AK52" i="77"/>
  <c r="AT52" i="77" s="1"/>
  <c r="AJ40" i="77"/>
  <c r="AK40" i="77"/>
  <c r="AT40" i="77" s="1"/>
  <c r="AJ34" i="77"/>
  <c r="AK34" i="77"/>
  <c r="AT34" i="77" s="1"/>
  <c r="AJ28" i="77"/>
  <c r="AK28" i="77"/>
  <c r="AT28" i="77" s="1"/>
  <c r="AJ22" i="77"/>
  <c r="AK22" i="77"/>
  <c r="AT22" i="77" s="1"/>
  <c r="AJ16" i="77"/>
  <c r="AK16" i="77"/>
  <c r="AT16" i="77" s="1"/>
  <c r="AX4" i="77"/>
  <c r="S4" i="77" s="1"/>
  <c r="AC4" i="77" s="1"/>
  <c r="AB5" i="77" s="1"/>
  <c r="X97" i="41"/>
  <c r="Y97" i="41"/>
  <c r="AN92" i="29"/>
  <c r="AI92" i="29"/>
  <c r="X96" i="37"/>
  <c r="Y96" i="37"/>
  <c r="AI94" i="33"/>
  <c r="AN94" i="33"/>
  <c r="AI96" i="81"/>
  <c r="AN96" i="81"/>
  <c r="AJ66" i="77"/>
  <c r="AK66" i="77"/>
  <c r="AT66" i="77" s="1"/>
  <c r="AJ36" i="77"/>
  <c r="AK36" i="77"/>
  <c r="AT36" i="77" s="1"/>
  <c r="AJ18" i="77"/>
  <c r="AK18" i="77"/>
  <c r="AT18" i="77" s="1"/>
  <c r="AR95" i="73"/>
  <c r="AJ89" i="77"/>
  <c r="AK89" i="77"/>
  <c r="AT89" i="77" s="1"/>
  <c r="AJ71" i="77"/>
  <c r="AK71" i="77"/>
  <c r="AT71" i="77" s="1"/>
  <c r="AR95" i="85"/>
  <c r="X97" i="81"/>
  <c r="Y97" i="8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J69" i="77"/>
  <c r="AK69" i="77"/>
  <c r="AT69" i="77" s="1"/>
  <c r="AJ63" i="77"/>
  <c r="AK63" i="77"/>
  <c r="AT63" i="77" s="1"/>
  <c r="AJ57" i="77"/>
  <c r="AK57" i="77"/>
  <c r="AT57" i="77" s="1"/>
  <c r="AJ51" i="77"/>
  <c r="AK51" i="77"/>
  <c r="AT51" i="77" s="1"/>
  <c r="AK45" i="77"/>
  <c r="AT45" i="77" s="1"/>
  <c r="AJ39" i="77"/>
  <c r="AK39" i="77"/>
  <c r="AT39" i="77" s="1"/>
  <c r="AK33" i="77"/>
  <c r="AT33" i="77" s="1"/>
  <c r="AK27" i="77"/>
  <c r="AT27" i="77" s="1"/>
  <c r="AJ27" i="77"/>
  <c r="AK15" i="77"/>
  <c r="AT15" i="77" s="1"/>
  <c r="AJ15" i="77"/>
  <c r="AK9" i="77"/>
  <c r="AT9" i="77" s="1"/>
  <c r="AX3" i="77"/>
  <c r="S3" i="77" s="1"/>
  <c r="AC3" i="77" s="1"/>
  <c r="Z96" i="73"/>
  <c r="AI96" i="41"/>
  <c r="AN96" i="41"/>
  <c r="AI89" i="89"/>
  <c r="AN89" i="89"/>
  <c r="AE96" i="85"/>
  <c r="AJ72" i="77"/>
  <c r="AK72" i="77"/>
  <c r="AT72" i="77" s="1"/>
  <c r="AJ48" i="77"/>
  <c r="AK48" i="77"/>
  <c r="AT48" i="77" s="1"/>
  <c r="AK12" i="77"/>
  <c r="AT12" i="77" s="1"/>
  <c r="AJ12" i="77"/>
  <c r="AR92" i="45"/>
  <c r="X95" i="33"/>
  <c r="Y95" i="33"/>
  <c r="AJ59" i="77"/>
  <c r="AK59" i="77"/>
  <c r="AT59" i="77" s="1"/>
  <c r="AH96" i="85"/>
  <c r="AQ96" i="85" s="1"/>
  <c r="AJ98" i="77"/>
  <c r="AS98" i="77" s="1"/>
  <c r="AK98" i="77"/>
  <c r="AT98" i="77" s="1"/>
  <c r="AJ92" i="77"/>
  <c r="AK92" i="77"/>
  <c r="AT92" i="77" s="1"/>
  <c r="AJ86" i="77"/>
  <c r="AK86" i="77"/>
  <c r="AT86" i="77" s="1"/>
  <c r="AJ80" i="77"/>
  <c r="AK80" i="77"/>
  <c r="AT80" i="77" s="1"/>
  <c r="AJ74" i="77"/>
  <c r="AK74" i="77"/>
  <c r="AT74" i="77" s="1"/>
  <c r="AJ68" i="77"/>
  <c r="AK68" i="77"/>
  <c r="AT68" i="77" s="1"/>
  <c r="AJ62" i="77"/>
  <c r="AK62" i="77"/>
  <c r="AT62" i="77" s="1"/>
  <c r="AJ56" i="77"/>
  <c r="AK56" i="77"/>
  <c r="AT56" i="77" s="1"/>
  <c r="AJ50" i="77"/>
  <c r="AK50" i="77"/>
  <c r="AT50" i="77" s="1"/>
  <c r="AJ44" i="77"/>
  <c r="AK44" i="77"/>
  <c r="AT44" i="77" s="1"/>
  <c r="AJ38" i="77"/>
  <c r="AK38" i="77"/>
  <c r="AT38" i="77" s="1"/>
  <c r="AJ32" i="77"/>
  <c r="AK32" i="77"/>
  <c r="AT32" i="77" s="1"/>
  <c r="AJ26" i="77"/>
  <c r="AK26" i="77"/>
  <c r="AT26" i="77" s="1"/>
  <c r="AK20" i="77"/>
  <c r="AT20" i="77" s="1"/>
  <c r="AJ14" i="77"/>
  <c r="AK14" i="77"/>
  <c r="AT14" i="77" s="1"/>
  <c r="X90" i="89"/>
  <c r="Y90" i="89"/>
  <c r="AF96" i="85" l="1"/>
  <c r="AO96" i="85" s="1"/>
  <c r="AK21" i="77"/>
  <c r="AT21" i="77" s="1"/>
  <c r="AJ20" i="77"/>
  <c r="AG96" i="85"/>
  <c r="AP96" i="85" s="1"/>
  <c r="AJ9" i="77"/>
  <c r="AS9" i="77" s="1"/>
  <c r="AJ45" i="77"/>
  <c r="AL45" i="77" s="1"/>
  <c r="AU45" i="77" s="1"/>
  <c r="AK10" i="77"/>
  <c r="AT10" i="77" s="1"/>
  <c r="AK46" i="77"/>
  <c r="AT46" i="77" s="1"/>
  <c r="AJ13" i="77"/>
  <c r="Z97" i="41"/>
  <c r="AF97" i="41" s="1"/>
  <c r="AO97" i="41" s="1"/>
  <c r="AJ8" i="77"/>
  <c r="AG97" i="41"/>
  <c r="AP97" i="41" s="1"/>
  <c r="AS59" i="77"/>
  <c r="AL59" i="77"/>
  <c r="AU59" i="77" s="1"/>
  <c r="AS12" i="77"/>
  <c r="AL12" i="77"/>
  <c r="AU12" i="77" s="1"/>
  <c r="AR89" i="89"/>
  <c r="AS63" i="77"/>
  <c r="AL63" i="77"/>
  <c r="AU63" i="77" s="1"/>
  <c r="AS81" i="77"/>
  <c r="AL81" i="77"/>
  <c r="AU81" i="77" s="1"/>
  <c r="AH97" i="81"/>
  <c r="AQ97" i="81" s="1"/>
  <c r="AS10" i="77"/>
  <c r="AL10" i="77"/>
  <c r="AU10" i="77" s="1"/>
  <c r="AS28" i="77"/>
  <c r="AL28" i="77"/>
  <c r="AU28" i="77" s="1"/>
  <c r="AS46" i="77"/>
  <c r="AL46" i="77"/>
  <c r="AU46" i="77" s="1"/>
  <c r="AS64" i="77"/>
  <c r="AL64" i="77"/>
  <c r="AU64" i="77" s="1"/>
  <c r="AS82" i="77"/>
  <c r="AL82" i="77"/>
  <c r="AU82" i="77" s="1"/>
  <c r="AS24" i="77"/>
  <c r="AL24" i="77"/>
  <c r="AU24" i="77" s="1"/>
  <c r="AS65" i="77"/>
  <c r="AL65" i="77"/>
  <c r="AU65" i="77" s="1"/>
  <c r="X94" i="45"/>
  <c r="Y94" i="45"/>
  <c r="AS14" i="77"/>
  <c r="AL14" i="77"/>
  <c r="AU14" i="77" s="1"/>
  <c r="AS32" i="77"/>
  <c r="AL32" i="77"/>
  <c r="AU32" i="77" s="1"/>
  <c r="AS50" i="77"/>
  <c r="AL50" i="77"/>
  <c r="AU50" i="77" s="1"/>
  <c r="AS68" i="77"/>
  <c r="AL68" i="77"/>
  <c r="AU68" i="77" s="1"/>
  <c r="AS86" i="77"/>
  <c r="AL86" i="77"/>
  <c r="AU86" i="77" s="1"/>
  <c r="Y97" i="85"/>
  <c r="X97" i="85"/>
  <c r="AS15" i="77"/>
  <c r="AL15" i="77"/>
  <c r="AU15" i="77" s="1"/>
  <c r="AS33" i="77"/>
  <c r="AL33" i="77"/>
  <c r="AU33" i="77" s="1"/>
  <c r="Z97" i="81"/>
  <c r="AS89" i="77"/>
  <c r="AL89" i="77"/>
  <c r="AU89" i="77" s="1"/>
  <c r="AS36" i="77"/>
  <c r="AL36" i="77"/>
  <c r="AU36" i="77" s="1"/>
  <c r="AR94" i="33"/>
  <c r="Y96" i="93"/>
  <c r="X96" i="93"/>
  <c r="AR94" i="25"/>
  <c r="AS17" i="77"/>
  <c r="AL17" i="77"/>
  <c r="AU17" i="77" s="1"/>
  <c r="AS35" i="77"/>
  <c r="AL35" i="77"/>
  <c r="AU35" i="77" s="1"/>
  <c r="AS53" i="77"/>
  <c r="AL53" i="77"/>
  <c r="AU53" i="77" s="1"/>
  <c r="AR95" i="37"/>
  <c r="AS90" i="77"/>
  <c r="AL90" i="77"/>
  <c r="AU90" i="77" s="1"/>
  <c r="AJ7" i="77"/>
  <c r="AK7" i="77"/>
  <c r="AT7" i="77" s="1"/>
  <c r="AS25" i="77"/>
  <c r="AL25" i="77"/>
  <c r="AU25" i="77" s="1"/>
  <c r="AS43" i="77"/>
  <c r="AL43" i="77"/>
  <c r="AU43" i="77" s="1"/>
  <c r="AS61" i="77"/>
  <c r="AL61" i="77"/>
  <c r="AU61" i="77" s="1"/>
  <c r="AS79" i="77"/>
  <c r="AL79" i="77"/>
  <c r="AU79" i="77" s="1"/>
  <c r="AS96" i="77"/>
  <c r="AL96" i="77"/>
  <c r="AU96" i="77" s="1"/>
  <c r="AS78" i="77"/>
  <c r="AL78" i="77"/>
  <c r="AU78" i="77" s="1"/>
  <c r="AH95" i="33"/>
  <c r="AQ95" i="33" s="1"/>
  <c r="AN96" i="85"/>
  <c r="AI96" i="85"/>
  <c r="AR96" i="41"/>
  <c r="AS51" i="77"/>
  <c r="AL51" i="77"/>
  <c r="AU51" i="77" s="1"/>
  <c r="AS69" i="77"/>
  <c r="AL69" i="77"/>
  <c r="AU69" i="77" s="1"/>
  <c r="AS87" i="77"/>
  <c r="AL87" i="77"/>
  <c r="AU87" i="77" s="1"/>
  <c r="AH97" i="41"/>
  <c r="AQ97" i="41" s="1"/>
  <c r="AS16" i="77"/>
  <c r="AL16" i="77"/>
  <c r="AU16" i="77" s="1"/>
  <c r="AS34" i="77"/>
  <c r="AL34" i="77"/>
  <c r="AU34" i="77" s="1"/>
  <c r="AS52" i="77"/>
  <c r="AL52" i="77"/>
  <c r="AU52" i="77" s="1"/>
  <c r="AS70" i="77"/>
  <c r="AL70" i="77"/>
  <c r="AU70" i="77" s="1"/>
  <c r="AS88" i="77"/>
  <c r="AL88" i="77"/>
  <c r="AU88" i="77" s="1"/>
  <c r="AN95" i="93"/>
  <c r="AI95" i="93"/>
  <c r="AS30" i="77"/>
  <c r="AL30" i="77"/>
  <c r="AU30" i="77" s="1"/>
  <c r="AH95" i="25"/>
  <c r="AQ95" i="25" s="1"/>
  <c r="AS95" i="77"/>
  <c r="AL95" i="77"/>
  <c r="AU95" i="77" s="1"/>
  <c r="AJ6" i="77"/>
  <c r="AS20" i="77"/>
  <c r="AL20" i="77"/>
  <c r="AU20" i="77" s="1"/>
  <c r="AS38" i="77"/>
  <c r="AL38" i="77"/>
  <c r="AU38" i="77" s="1"/>
  <c r="AS56" i="77"/>
  <c r="AL56" i="77"/>
  <c r="AU56" i="77" s="1"/>
  <c r="AS74" i="77"/>
  <c r="AL74" i="77"/>
  <c r="AU74" i="77" s="1"/>
  <c r="AS92" i="77"/>
  <c r="AL92" i="77"/>
  <c r="AU92" i="77" s="1"/>
  <c r="Z95" i="33"/>
  <c r="AS48" i="77"/>
  <c r="AL48" i="77"/>
  <c r="AU48" i="77" s="1"/>
  <c r="AG96" i="73"/>
  <c r="AP96" i="73" s="1"/>
  <c r="AF96" i="73"/>
  <c r="AO96" i="73" s="1"/>
  <c r="AE96" i="73"/>
  <c r="W97" i="73"/>
  <c r="AS66" i="77"/>
  <c r="AL66" i="77"/>
  <c r="AU66" i="77" s="1"/>
  <c r="AH96" i="37"/>
  <c r="AQ96" i="37" s="1"/>
  <c r="AS54" i="77"/>
  <c r="AL54" i="77"/>
  <c r="AU54" i="77" s="1"/>
  <c r="AH93" i="29"/>
  <c r="AQ93" i="29" s="1"/>
  <c r="AS23" i="77"/>
  <c r="AL23" i="77"/>
  <c r="AU23" i="77" s="1"/>
  <c r="AS41" i="77"/>
  <c r="AL41" i="77"/>
  <c r="AU41" i="77" s="1"/>
  <c r="AS77" i="77"/>
  <c r="AL77" i="77"/>
  <c r="AU77" i="77" s="1"/>
  <c r="AS13" i="77"/>
  <c r="AL13" i="77"/>
  <c r="AU13" i="77" s="1"/>
  <c r="AS31" i="77"/>
  <c r="AL31" i="77"/>
  <c r="AU31" i="77" s="1"/>
  <c r="AS49" i="77"/>
  <c r="AL49" i="77"/>
  <c r="AU49" i="77" s="1"/>
  <c r="AS67" i="77"/>
  <c r="AL67" i="77"/>
  <c r="AU67" i="77" s="1"/>
  <c r="AS85" i="77"/>
  <c r="AL85" i="77"/>
  <c r="AU85" i="77" s="1"/>
  <c r="Z95" i="25"/>
  <c r="AS94" i="77"/>
  <c r="AL94" i="77"/>
  <c r="AU94" i="77" s="1"/>
  <c r="AB4" i="77"/>
  <c r="AJ3" i="77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Z96" i="37"/>
  <c r="AJ5" i="77"/>
  <c r="AK5" i="77"/>
  <c r="AT5" i="77" s="1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7" i="77"/>
  <c r="AL97" i="77"/>
  <c r="AU97" i="77" s="1"/>
  <c r="Z93" i="29"/>
  <c r="AH90" i="89"/>
  <c r="AQ90" i="89" s="1"/>
  <c r="Z90" i="89"/>
  <c r="AS26" i="77"/>
  <c r="AL26" i="77"/>
  <c r="AU26" i="77" s="1"/>
  <c r="AS44" i="77"/>
  <c r="AL44" i="77"/>
  <c r="AU44" i="77" s="1"/>
  <c r="AS62" i="77"/>
  <c r="AL62" i="77"/>
  <c r="AU62" i="77" s="1"/>
  <c r="AS80" i="77"/>
  <c r="AL80" i="77"/>
  <c r="AU80" i="77" s="1"/>
  <c r="AS72" i="77"/>
  <c r="AL72" i="77"/>
  <c r="AU72" i="77" s="1"/>
  <c r="AS27" i="77"/>
  <c r="AL27" i="77"/>
  <c r="AU27" i="77" s="1"/>
  <c r="AS71" i="77"/>
  <c r="AL71" i="77"/>
  <c r="AU71" i="77" s="1"/>
  <c r="AS18" i="77"/>
  <c r="AL18" i="77"/>
  <c r="AU18" i="77" s="1"/>
  <c r="AR96" i="81"/>
  <c r="AR92" i="29"/>
  <c r="AL98" i="77"/>
  <c r="AU98" i="77" s="1"/>
  <c r="AR98" i="77"/>
  <c r="AR100" i="77" s="1"/>
  <c r="AS84" i="77"/>
  <c r="AL84" i="77"/>
  <c r="AU84" i="77" s="1"/>
  <c r="AS11" i="77"/>
  <c r="AL11" i="77"/>
  <c r="AU11" i="77" s="1"/>
  <c r="AS29" i="77"/>
  <c r="AL29" i="77"/>
  <c r="AU29" i="77" s="1"/>
  <c r="AS47" i="77"/>
  <c r="AL47" i="77"/>
  <c r="AU47" i="77" s="1"/>
  <c r="AS83" i="77"/>
  <c r="AL83" i="77"/>
  <c r="AU83" i="77" s="1"/>
  <c r="AS60" i="77"/>
  <c r="AL60" i="77"/>
  <c r="AU60" i="77" s="1"/>
  <c r="AS19" i="77"/>
  <c r="AL19" i="77"/>
  <c r="AU19" i="77" s="1"/>
  <c r="AS37" i="77"/>
  <c r="AL37" i="77"/>
  <c r="AU37" i="77" s="1"/>
  <c r="AS55" i="77"/>
  <c r="AL55" i="77"/>
  <c r="AU55" i="77" s="1"/>
  <c r="AS73" i="77"/>
  <c r="AL73" i="77"/>
  <c r="AU73" i="77" s="1"/>
  <c r="AS91" i="77"/>
  <c r="AL91" i="77"/>
  <c r="AU91" i="77" s="1"/>
  <c r="AN93" i="45"/>
  <c r="AI93" i="45"/>
  <c r="AS42" i="77"/>
  <c r="AL42" i="77"/>
  <c r="AU42" i="77" s="1"/>
  <c r="AS8" i="77"/>
  <c r="AL8" i="77"/>
  <c r="AU8" i="77" s="1"/>
  <c r="Z96" i="93" l="1"/>
  <c r="AG96" i="93" s="1"/>
  <c r="AP96" i="93" s="1"/>
  <c r="AS45" i="77"/>
  <c r="AL9" i="77"/>
  <c r="AU9" i="77" s="1"/>
  <c r="W98" i="41"/>
  <c r="AE97" i="41"/>
  <c r="AI97" i="41" s="1"/>
  <c r="AR95" i="93"/>
  <c r="W97" i="93"/>
  <c r="AE96" i="93"/>
  <c r="AF96" i="93"/>
  <c r="AO96" i="93" s="1"/>
  <c r="AH97" i="85"/>
  <c r="AQ97" i="85" s="1"/>
  <c r="AG95" i="25"/>
  <c r="AP95" i="25" s="1"/>
  <c r="AF95" i="25"/>
  <c r="AO95" i="25" s="1"/>
  <c r="AE95" i="25"/>
  <c r="W96" i="25"/>
  <c r="AR96" i="85"/>
  <c r="AE97" i="81"/>
  <c r="AF97" i="81"/>
  <c r="AO97" i="81" s="1"/>
  <c r="W98" i="81"/>
  <c r="AG97" i="81"/>
  <c r="AP97" i="81" s="1"/>
  <c r="X98" i="41"/>
  <c r="Y98" i="41"/>
  <c r="AS6" i="77"/>
  <c r="AL6" i="77"/>
  <c r="AU6" i="77" s="1"/>
  <c r="Z97" i="85"/>
  <c r="AH94" i="45"/>
  <c r="AQ94" i="45" s="1"/>
  <c r="AF90" i="89"/>
  <c r="AO90" i="89" s="1"/>
  <c r="AE90" i="89"/>
  <c r="W91" i="89"/>
  <c r="AG90" i="89"/>
  <c r="AP90" i="89" s="1"/>
  <c r="W94" i="29"/>
  <c r="AG93" i="29"/>
  <c r="AP93" i="29" s="1"/>
  <c r="AE93" i="29"/>
  <c r="AF93" i="29"/>
  <c r="AO93" i="29" s="1"/>
  <c r="AS5" i="77"/>
  <c r="AL5" i="77"/>
  <c r="AU5" i="77" s="1"/>
  <c r="AS3" i="77"/>
  <c r="AL3" i="77"/>
  <c r="AU3" i="77" s="1"/>
  <c r="Y97" i="73"/>
  <c r="X97" i="73"/>
  <c r="W96" i="33"/>
  <c r="AE95" i="33"/>
  <c r="AG95" i="33"/>
  <c r="AP95" i="33" s="1"/>
  <c r="AF95" i="33"/>
  <c r="AO95" i="33" s="1"/>
  <c r="AS7" i="77"/>
  <c r="AL7" i="77"/>
  <c r="AU7" i="77" s="1"/>
  <c r="Z94" i="45"/>
  <c r="AN97" i="41"/>
  <c r="AG96" i="37"/>
  <c r="AP96" i="37" s="1"/>
  <c r="AF96" i="37"/>
  <c r="AO96" i="37" s="1"/>
  <c r="AE96" i="37"/>
  <c r="W97" i="37"/>
  <c r="AJ4" i="77"/>
  <c r="AK4" i="77"/>
  <c r="AT4" i="77" s="1"/>
  <c r="AT100" i="77" s="1"/>
  <c r="AN96" i="73"/>
  <c r="AI96" i="73"/>
  <c r="AH96" i="93"/>
  <c r="AQ96" i="93" s="1"/>
  <c r="AR93" i="45"/>
  <c r="AR96" i="73" l="1"/>
  <c r="AH97" i="73"/>
  <c r="AQ97" i="73" s="1"/>
  <c r="Y96" i="25"/>
  <c r="X96" i="25"/>
  <c r="AI96" i="37"/>
  <c r="AN96" i="37"/>
  <c r="W95" i="45"/>
  <c r="AG94" i="45"/>
  <c r="AP94" i="45" s="1"/>
  <c r="AF94" i="45"/>
  <c r="AO94" i="45" s="1"/>
  <c r="AE94" i="45"/>
  <c r="X96" i="33"/>
  <c r="Y96" i="33"/>
  <c r="W98" i="85"/>
  <c r="AG97" i="85"/>
  <c r="AP97" i="85" s="1"/>
  <c r="AE97" i="85"/>
  <c r="AF97" i="85"/>
  <c r="AO97" i="85" s="1"/>
  <c r="AI96" i="93"/>
  <c r="AN96" i="93"/>
  <c r="Y94" i="29"/>
  <c r="X94" i="29"/>
  <c r="Z94" i="29" s="1"/>
  <c r="X91" i="89"/>
  <c r="Y91" i="89"/>
  <c r="AN95" i="25"/>
  <c r="AI95" i="25"/>
  <c r="Y97" i="93"/>
  <c r="X97" i="93"/>
  <c r="AS4" i="77"/>
  <c r="AS100" i="77" s="1"/>
  <c r="AL4" i="77"/>
  <c r="AU4" i="77" s="1"/>
  <c r="AU100" i="77" s="1"/>
  <c r="C11" i="77" s="1"/>
  <c r="F30" i="97" s="1"/>
  <c r="AR97" i="41"/>
  <c r="Z97" i="73"/>
  <c r="AI93" i="29"/>
  <c r="AN93" i="29"/>
  <c r="AN90" i="89"/>
  <c r="AI90" i="89"/>
  <c r="AH98" i="41"/>
  <c r="AQ98" i="41" s="1"/>
  <c r="AQ100" i="41" s="1"/>
  <c r="AZ3" i="41"/>
  <c r="AX3" i="41" s="1"/>
  <c r="S3" i="41" s="1"/>
  <c r="AC3" i="41" s="1"/>
  <c r="AN97" i="81"/>
  <c r="AI97" i="81"/>
  <c r="X98" i="81"/>
  <c r="Y98" i="81"/>
  <c r="Y97" i="37"/>
  <c r="X97" i="37"/>
  <c r="AI95" i="33"/>
  <c r="AN95" i="33"/>
  <c r="Z98" i="41"/>
  <c r="AX87" i="41" l="1"/>
  <c r="S87" i="41" s="1"/>
  <c r="AC87" i="41" s="1"/>
  <c r="AB88" i="41" s="1"/>
  <c r="AX69" i="41"/>
  <c r="S69" i="41" s="1"/>
  <c r="AC69" i="41" s="1"/>
  <c r="AB70" i="41" s="1"/>
  <c r="AX94" i="41"/>
  <c r="S94" i="41" s="1"/>
  <c r="AC94" i="41" s="1"/>
  <c r="AB95" i="41" s="1"/>
  <c r="AX81" i="41"/>
  <c r="S81" i="41" s="1"/>
  <c r="AC81" i="41" s="1"/>
  <c r="AB82" i="41" s="1"/>
  <c r="AX75" i="41"/>
  <c r="S75" i="41" s="1"/>
  <c r="AC75" i="41" s="1"/>
  <c r="AB76" i="41" s="1"/>
  <c r="AX63" i="41"/>
  <c r="S63" i="41" s="1"/>
  <c r="AC63" i="41" s="1"/>
  <c r="AB64" i="41" s="1"/>
  <c r="AX57" i="41"/>
  <c r="S57" i="41" s="1"/>
  <c r="AC57" i="41" s="1"/>
  <c r="AB58" i="41" s="1"/>
  <c r="AX33" i="41"/>
  <c r="S33" i="41" s="1"/>
  <c r="AC33" i="41" s="1"/>
  <c r="AB34" i="41" s="1"/>
  <c r="AX80" i="41"/>
  <c r="S80" i="41" s="1"/>
  <c r="AC80" i="41" s="1"/>
  <c r="AB81" i="41" s="1"/>
  <c r="AX56" i="41"/>
  <c r="S56" i="41" s="1"/>
  <c r="AC56" i="41" s="1"/>
  <c r="AB57" i="41" s="1"/>
  <c r="AX50" i="41"/>
  <c r="S50" i="41" s="1"/>
  <c r="AC50" i="41" s="1"/>
  <c r="AB51" i="41" s="1"/>
  <c r="AX44" i="41"/>
  <c r="S44" i="41" s="1"/>
  <c r="AC44" i="41" s="1"/>
  <c r="AB45" i="41" s="1"/>
  <c r="AK45" i="41" s="1"/>
  <c r="AT45" i="41" s="1"/>
  <c r="AX38" i="41"/>
  <c r="S38" i="41" s="1"/>
  <c r="AC38" i="41" s="1"/>
  <c r="AB39" i="41" s="1"/>
  <c r="AX32" i="41"/>
  <c r="S32" i="41" s="1"/>
  <c r="AC32" i="41" s="1"/>
  <c r="AB33" i="41" s="1"/>
  <c r="AX26" i="41"/>
  <c r="S26" i="41" s="1"/>
  <c r="AC26" i="41" s="1"/>
  <c r="AB27" i="41" s="1"/>
  <c r="AX20" i="41"/>
  <c r="S20" i="41" s="1"/>
  <c r="AC20" i="41" s="1"/>
  <c r="AB21" i="41" s="1"/>
  <c r="Z96" i="33"/>
  <c r="AX51" i="41"/>
  <c r="S51" i="41" s="1"/>
  <c r="AC51" i="41" s="1"/>
  <c r="AB52" i="41" s="1"/>
  <c r="AK52" i="41" s="1"/>
  <c r="AT52" i="41" s="1"/>
  <c r="AX21" i="41"/>
  <c r="S21" i="41" s="1"/>
  <c r="AC21" i="41" s="1"/>
  <c r="AB22" i="41" s="1"/>
  <c r="AX74" i="41"/>
  <c r="S74" i="41" s="1"/>
  <c r="AC74" i="41" s="1"/>
  <c r="AB75" i="41" s="1"/>
  <c r="AX96" i="41"/>
  <c r="S96" i="41" s="1"/>
  <c r="AC96" i="41" s="1"/>
  <c r="AB97" i="41" s="1"/>
  <c r="AX91" i="41"/>
  <c r="S91" i="41" s="1"/>
  <c r="AC91" i="41" s="1"/>
  <c r="AB92" i="41" s="1"/>
  <c r="AX85" i="41"/>
  <c r="S85" i="41" s="1"/>
  <c r="AC85" i="41" s="1"/>
  <c r="AB86" i="41" s="1"/>
  <c r="AX79" i="41"/>
  <c r="S79" i="41" s="1"/>
  <c r="AC79" i="41" s="1"/>
  <c r="AB80" i="41" s="1"/>
  <c r="AK80" i="41" s="1"/>
  <c r="AT80" i="41" s="1"/>
  <c r="AX73" i="41"/>
  <c r="S73" i="41" s="1"/>
  <c r="AC73" i="41" s="1"/>
  <c r="AB74" i="41" s="1"/>
  <c r="AX67" i="41"/>
  <c r="S67" i="41" s="1"/>
  <c r="AC67" i="41" s="1"/>
  <c r="AB68" i="41" s="1"/>
  <c r="AX61" i="41"/>
  <c r="S61" i="41" s="1"/>
  <c r="AC61" i="41" s="1"/>
  <c r="AB62" i="41" s="1"/>
  <c r="AX55" i="41"/>
  <c r="S55" i="41" s="1"/>
  <c r="AC55" i="41" s="1"/>
  <c r="AB56" i="41" s="1"/>
  <c r="AX49" i="41"/>
  <c r="S49" i="41" s="1"/>
  <c r="AC49" i="41" s="1"/>
  <c r="AB50" i="41" s="1"/>
  <c r="AX43" i="41"/>
  <c r="S43" i="41" s="1"/>
  <c r="AC43" i="41" s="1"/>
  <c r="AB44" i="41" s="1"/>
  <c r="AK44" i="41" s="1"/>
  <c r="AT44" i="41" s="1"/>
  <c r="AX37" i="41"/>
  <c r="S37" i="41" s="1"/>
  <c r="AC37" i="41" s="1"/>
  <c r="AB38" i="41" s="1"/>
  <c r="AX31" i="41"/>
  <c r="S31" i="41" s="1"/>
  <c r="AC31" i="41" s="1"/>
  <c r="AB32" i="41" s="1"/>
  <c r="AX25" i="41"/>
  <c r="S25" i="41" s="1"/>
  <c r="AC25" i="41" s="1"/>
  <c r="AB26" i="41" s="1"/>
  <c r="AX19" i="41"/>
  <c r="S19" i="41" s="1"/>
  <c r="AC19" i="41" s="1"/>
  <c r="AB20" i="41" s="1"/>
  <c r="AX92" i="41"/>
  <c r="S92" i="41" s="1"/>
  <c r="AC92" i="41" s="1"/>
  <c r="AB93" i="41" s="1"/>
  <c r="AX68" i="41"/>
  <c r="S68" i="41" s="1"/>
  <c r="AC68" i="41" s="1"/>
  <c r="AB69" i="41" s="1"/>
  <c r="AJ69" i="41" s="1"/>
  <c r="AX93" i="41"/>
  <c r="S93" i="41" s="1"/>
  <c r="AC93" i="41" s="1"/>
  <c r="AB94" i="41" s="1"/>
  <c r="AX90" i="41"/>
  <c r="S90" i="41" s="1"/>
  <c r="AC90" i="41" s="1"/>
  <c r="AB91" i="41" s="1"/>
  <c r="AX84" i="41"/>
  <c r="S84" i="41" s="1"/>
  <c r="AC84" i="41" s="1"/>
  <c r="AB85" i="41" s="1"/>
  <c r="AX78" i="41"/>
  <c r="S78" i="41" s="1"/>
  <c r="AC78" i="41" s="1"/>
  <c r="AB79" i="41" s="1"/>
  <c r="AX72" i="41"/>
  <c r="S72" i="41" s="1"/>
  <c r="AC72" i="41" s="1"/>
  <c r="AB73" i="41" s="1"/>
  <c r="AX66" i="41"/>
  <c r="S66" i="41" s="1"/>
  <c r="AC66" i="41" s="1"/>
  <c r="AB67" i="41" s="1"/>
  <c r="AJ67" i="41" s="1"/>
  <c r="AX60" i="41"/>
  <c r="S60" i="41" s="1"/>
  <c r="AC60" i="41" s="1"/>
  <c r="AB61" i="41" s="1"/>
  <c r="AX54" i="41"/>
  <c r="S54" i="41" s="1"/>
  <c r="AC54" i="41" s="1"/>
  <c r="AB55" i="41" s="1"/>
  <c r="AX48" i="41"/>
  <c r="S48" i="41" s="1"/>
  <c r="AC48" i="41" s="1"/>
  <c r="AB49" i="41" s="1"/>
  <c r="AX42" i="41"/>
  <c r="S42" i="41" s="1"/>
  <c r="AC42" i="41" s="1"/>
  <c r="AB43" i="41" s="1"/>
  <c r="AX36" i="41"/>
  <c r="S36" i="41" s="1"/>
  <c r="AC36" i="41" s="1"/>
  <c r="AB37" i="41" s="1"/>
  <c r="AX30" i="41"/>
  <c r="S30" i="41" s="1"/>
  <c r="AC30" i="41" s="1"/>
  <c r="AB31" i="41" s="1"/>
  <c r="AJ31" i="41" s="1"/>
  <c r="AX24" i="41"/>
  <c r="S24" i="41" s="1"/>
  <c r="AC24" i="41" s="1"/>
  <c r="AB25" i="41" s="1"/>
  <c r="AX18" i="41"/>
  <c r="S18" i="41" s="1"/>
  <c r="AC18" i="41" s="1"/>
  <c r="AB19" i="41" s="1"/>
  <c r="AX45" i="41"/>
  <c r="S45" i="41" s="1"/>
  <c r="AC45" i="41" s="1"/>
  <c r="AB46" i="41" s="1"/>
  <c r="AX27" i="41"/>
  <c r="S27" i="41" s="1"/>
  <c r="AC27" i="41" s="1"/>
  <c r="AB28" i="41" s="1"/>
  <c r="AX86" i="41"/>
  <c r="S86" i="41" s="1"/>
  <c r="AC86" i="41" s="1"/>
  <c r="AB87" i="41" s="1"/>
  <c r="AX62" i="41"/>
  <c r="S62" i="41" s="1"/>
  <c r="AC62" i="41" s="1"/>
  <c r="AB63" i="41" s="1"/>
  <c r="AK63" i="41" s="1"/>
  <c r="AT63" i="41" s="1"/>
  <c r="AX95" i="41"/>
  <c r="S95" i="41" s="1"/>
  <c r="AC95" i="41" s="1"/>
  <c r="AB96" i="41" s="1"/>
  <c r="AX89" i="41"/>
  <c r="S89" i="41" s="1"/>
  <c r="AC89" i="41" s="1"/>
  <c r="AB90" i="41" s="1"/>
  <c r="AX83" i="41"/>
  <c r="S83" i="41" s="1"/>
  <c r="AC83" i="41" s="1"/>
  <c r="AB84" i="41" s="1"/>
  <c r="AX77" i="41"/>
  <c r="S77" i="41" s="1"/>
  <c r="AC77" i="41" s="1"/>
  <c r="AB78" i="41" s="1"/>
  <c r="AX71" i="41"/>
  <c r="S71" i="41" s="1"/>
  <c r="AC71" i="41" s="1"/>
  <c r="AB72" i="41" s="1"/>
  <c r="AX65" i="41"/>
  <c r="S65" i="41" s="1"/>
  <c r="AC65" i="41" s="1"/>
  <c r="AB66" i="41" s="1"/>
  <c r="AJ66" i="41" s="1"/>
  <c r="AX59" i="41"/>
  <c r="S59" i="41" s="1"/>
  <c r="AC59" i="41" s="1"/>
  <c r="AB60" i="41" s="1"/>
  <c r="AX53" i="41"/>
  <c r="S53" i="41" s="1"/>
  <c r="AC53" i="41" s="1"/>
  <c r="AB54" i="41" s="1"/>
  <c r="AX47" i="41"/>
  <c r="S47" i="41" s="1"/>
  <c r="AC47" i="41" s="1"/>
  <c r="AB48" i="41" s="1"/>
  <c r="AX41" i="41"/>
  <c r="S41" i="41" s="1"/>
  <c r="AC41" i="41" s="1"/>
  <c r="AB42" i="41" s="1"/>
  <c r="AX35" i="41"/>
  <c r="S35" i="41" s="1"/>
  <c r="AC35" i="41" s="1"/>
  <c r="AB36" i="41" s="1"/>
  <c r="AX29" i="41"/>
  <c r="S29" i="41" s="1"/>
  <c r="AC29" i="41" s="1"/>
  <c r="AB30" i="41" s="1"/>
  <c r="AJ30" i="41" s="1"/>
  <c r="AX23" i="41"/>
  <c r="S23" i="41" s="1"/>
  <c r="AC23" i="41" s="1"/>
  <c r="AB24" i="41" s="1"/>
  <c r="AX17" i="41"/>
  <c r="S17" i="41" s="1"/>
  <c r="AC17" i="41" s="1"/>
  <c r="AB18" i="41" s="1"/>
  <c r="AX39" i="41"/>
  <c r="S39" i="41" s="1"/>
  <c r="AC39" i="41" s="1"/>
  <c r="AB40" i="41" s="1"/>
  <c r="AX97" i="41"/>
  <c r="S97" i="41" s="1"/>
  <c r="AC97" i="41" s="1"/>
  <c r="AB98" i="41" s="1"/>
  <c r="AX88" i="41"/>
  <c r="S88" i="41" s="1"/>
  <c r="AC88" i="41" s="1"/>
  <c r="AB89" i="41" s="1"/>
  <c r="AX82" i="41"/>
  <c r="S82" i="41" s="1"/>
  <c r="AC82" i="41" s="1"/>
  <c r="AB83" i="41" s="1"/>
  <c r="AJ83" i="41" s="1"/>
  <c r="AX76" i="41"/>
  <c r="S76" i="41" s="1"/>
  <c r="AC76" i="41" s="1"/>
  <c r="AB77" i="41" s="1"/>
  <c r="AX70" i="41"/>
  <c r="S70" i="41" s="1"/>
  <c r="AC70" i="41" s="1"/>
  <c r="AB71" i="41" s="1"/>
  <c r="AX64" i="41"/>
  <c r="S64" i="41" s="1"/>
  <c r="AC64" i="41" s="1"/>
  <c r="AB65" i="41" s="1"/>
  <c r="AX58" i="41"/>
  <c r="S58" i="41" s="1"/>
  <c r="AC58" i="41" s="1"/>
  <c r="AB59" i="41" s="1"/>
  <c r="AX52" i="41"/>
  <c r="S52" i="41" s="1"/>
  <c r="AC52" i="41" s="1"/>
  <c r="AB53" i="41" s="1"/>
  <c r="AX46" i="41"/>
  <c r="S46" i="41" s="1"/>
  <c r="AC46" i="41" s="1"/>
  <c r="AB47" i="41" s="1"/>
  <c r="AJ47" i="41" s="1"/>
  <c r="AX40" i="41"/>
  <c r="S40" i="41" s="1"/>
  <c r="AC40" i="41" s="1"/>
  <c r="AB41" i="41" s="1"/>
  <c r="AX34" i="41"/>
  <c r="S34" i="41" s="1"/>
  <c r="AC34" i="41" s="1"/>
  <c r="AB35" i="41" s="1"/>
  <c r="AX28" i="41"/>
  <c r="S28" i="41" s="1"/>
  <c r="AC28" i="41" s="1"/>
  <c r="AB29" i="41" s="1"/>
  <c r="AX22" i="41"/>
  <c r="S22" i="41" s="1"/>
  <c r="AC22" i="41" s="1"/>
  <c r="AB23" i="41" s="1"/>
  <c r="AX16" i="41"/>
  <c r="S16" i="41" s="1"/>
  <c r="AC16" i="41" s="1"/>
  <c r="AB17" i="41" s="1"/>
  <c r="AX15" i="41"/>
  <c r="S15" i="41" s="1"/>
  <c r="AC15" i="41" s="1"/>
  <c r="AB16" i="41" s="1"/>
  <c r="AK16" i="41" s="1"/>
  <c r="AT16" i="41" s="1"/>
  <c r="AX13" i="41"/>
  <c r="S13" i="41" s="1"/>
  <c r="AC13" i="41" s="1"/>
  <c r="AB14" i="41" s="1"/>
  <c r="AX12" i="41"/>
  <c r="S12" i="41" s="1"/>
  <c r="AC12" i="41" s="1"/>
  <c r="AB13" i="41" s="1"/>
  <c r="AX11" i="41"/>
  <c r="S11" i="41" s="1"/>
  <c r="AC11" i="41" s="1"/>
  <c r="AB12" i="41" s="1"/>
  <c r="AX10" i="41"/>
  <c r="S10" i="41" s="1"/>
  <c r="AC10" i="41" s="1"/>
  <c r="AB11" i="41" s="1"/>
  <c r="AX7" i="41"/>
  <c r="S7" i="41" s="1"/>
  <c r="AC7" i="41" s="1"/>
  <c r="AB8" i="41" s="1"/>
  <c r="AX6" i="41"/>
  <c r="S6" i="41" s="1"/>
  <c r="AC6" i="41" s="1"/>
  <c r="AB7" i="41" s="1"/>
  <c r="AK7" i="41" s="1"/>
  <c r="AT7" i="41" s="1"/>
  <c r="AX5" i="41"/>
  <c r="S5" i="41" s="1"/>
  <c r="AC5" i="41" s="1"/>
  <c r="AB6" i="41" s="1"/>
  <c r="Z98" i="81"/>
  <c r="AG98" i="81" s="1"/>
  <c r="AP98" i="81" s="1"/>
  <c r="AP100" i="81" s="1"/>
  <c r="AX9" i="41"/>
  <c r="S9" i="41" s="1"/>
  <c r="AC9" i="41" s="1"/>
  <c r="AB10" i="41" s="1"/>
  <c r="AX4" i="41"/>
  <c r="S4" i="41" s="1"/>
  <c r="AC4" i="41" s="1"/>
  <c r="AB5" i="41" s="1"/>
  <c r="AX14" i="41"/>
  <c r="S14" i="41" s="1"/>
  <c r="AC14" i="41" s="1"/>
  <c r="AB15" i="41" s="1"/>
  <c r="AX8" i="41"/>
  <c r="S8" i="41" s="1"/>
  <c r="AC8" i="41" s="1"/>
  <c r="AB9" i="41" s="1"/>
  <c r="AJ9" i="41" s="1"/>
  <c r="AF98" i="81"/>
  <c r="AO98" i="81" s="1"/>
  <c r="AO100" i="81" s="1"/>
  <c r="AE98" i="81"/>
  <c r="AC98" i="81"/>
  <c r="AJ3" i="41"/>
  <c r="AB4" i="41"/>
  <c r="AJ90" i="41"/>
  <c r="AK90" i="41"/>
  <c r="AT90" i="41" s="1"/>
  <c r="AJ72" i="41"/>
  <c r="AK72" i="41"/>
  <c r="AT72" i="41" s="1"/>
  <c r="AJ48" i="41"/>
  <c r="AK48" i="41"/>
  <c r="AT48" i="41" s="1"/>
  <c r="AJ12" i="41"/>
  <c r="AK12" i="41"/>
  <c r="AT12" i="41" s="1"/>
  <c r="AJ95" i="41"/>
  <c r="AK95" i="41"/>
  <c r="AT95" i="41" s="1"/>
  <c r="AK82" i="41"/>
  <c r="AT82" i="41" s="1"/>
  <c r="AJ58" i="41"/>
  <c r="AK58" i="41"/>
  <c r="AT58" i="41" s="1"/>
  <c r="AJ28" i="41"/>
  <c r="AK28" i="41"/>
  <c r="AT28" i="41" s="1"/>
  <c r="AJ94" i="41"/>
  <c r="AK94" i="41"/>
  <c r="AT94" i="41" s="1"/>
  <c r="AJ91" i="41"/>
  <c r="AK91" i="41"/>
  <c r="AT91" i="41" s="1"/>
  <c r="AJ85" i="41"/>
  <c r="AK85" i="41"/>
  <c r="AT85" i="41" s="1"/>
  <c r="AK79" i="41"/>
  <c r="AT79" i="41" s="1"/>
  <c r="AJ73" i="41"/>
  <c r="AK73" i="41"/>
  <c r="AT73" i="41" s="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K43" i="41"/>
  <c r="AT43" i="41" s="1"/>
  <c r="AJ37" i="41"/>
  <c r="AK37" i="41"/>
  <c r="AT37" i="41" s="1"/>
  <c r="AK31" i="41"/>
  <c r="AT31" i="41" s="1"/>
  <c r="AJ25" i="41"/>
  <c r="AK25" i="41"/>
  <c r="AT25" i="41" s="1"/>
  <c r="AJ19" i="41"/>
  <c r="AK19" i="41"/>
  <c r="AT19" i="41" s="1"/>
  <c r="AJ13" i="41"/>
  <c r="AK13" i="41"/>
  <c r="AT13" i="41" s="1"/>
  <c r="AR90" i="89"/>
  <c r="AR95" i="25"/>
  <c r="AF96" i="33"/>
  <c r="AO96" i="33" s="1"/>
  <c r="AG96" i="33"/>
  <c r="AP96" i="33" s="1"/>
  <c r="W97" i="33"/>
  <c r="AE96" i="33"/>
  <c r="AR95" i="33"/>
  <c r="AJ89" i="41"/>
  <c r="AK89" i="41"/>
  <c r="AT89" i="41" s="1"/>
  <c r="AK83" i="41"/>
  <c r="AT83" i="41" s="1"/>
  <c r="AJ77" i="41"/>
  <c r="AK77" i="41"/>
  <c r="AT77" i="41" s="1"/>
  <c r="AJ71" i="41"/>
  <c r="AK71" i="41"/>
  <c r="AT71" i="41" s="1"/>
  <c r="AK65" i="41"/>
  <c r="AT65" i="41" s="1"/>
  <c r="AJ59" i="41"/>
  <c r="AK59" i="41"/>
  <c r="AT59" i="41" s="1"/>
  <c r="AJ53" i="41"/>
  <c r="AK53" i="41"/>
  <c r="AT53" i="41" s="1"/>
  <c r="AK47" i="41"/>
  <c r="AT47" i="41" s="1"/>
  <c r="AJ41" i="41"/>
  <c r="AK41" i="41"/>
  <c r="AT41" i="41" s="1"/>
  <c r="AJ35" i="41"/>
  <c r="AK35" i="41"/>
  <c r="AT35" i="41" s="1"/>
  <c r="AK29" i="41"/>
  <c r="AT29" i="41" s="1"/>
  <c r="AJ23" i="41"/>
  <c r="AK23" i="41"/>
  <c r="AT23" i="41" s="1"/>
  <c r="AJ17" i="41"/>
  <c r="AK17" i="41"/>
  <c r="AT17" i="41" s="1"/>
  <c r="AJ11" i="41"/>
  <c r="AK11" i="41"/>
  <c r="AT11" i="41" s="1"/>
  <c r="X98" i="85"/>
  <c r="Y98" i="85"/>
  <c r="AH96" i="25"/>
  <c r="AQ96" i="25" s="1"/>
  <c r="AH98" i="81"/>
  <c r="AQ98" i="81" s="1"/>
  <c r="AQ100" i="81" s="1"/>
  <c r="AZ3" i="81"/>
  <c r="AX5" i="81" s="1"/>
  <c r="S5" i="81" s="1"/>
  <c r="AC5" i="81" s="1"/>
  <c r="AB6" i="81" s="1"/>
  <c r="AX51" i="81"/>
  <c r="S51" i="81" s="1"/>
  <c r="AC51" i="81" s="1"/>
  <c r="AB52" i="81" s="1"/>
  <c r="AX69" i="81"/>
  <c r="S69" i="81" s="1"/>
  <c r="AC69" i="81" s="1"/>
  <c r="AB70" i="81" s="1"/>
  <c r="AX71" i="81"/>
  <c r="S71" i="81" s="1"/>
  <c r="AC71" i="81" s="1"/>
  <c r="AB72" i="81" s="1"/>
  <c r="AX77" i="81"/>
  <c r="S77" i="81" s="1"/>
  <c r="AC77" i="81" s="1"/>
  <c r="AB78" i="81" s="1"/>
  <c r="AX81" i="81"/>
  <c r="S81" i="81" s="1"/>
  <c r="AC81" i="81" s="1"/>
  <c r="AB82" i="81" s="1"/>
  <c r="AX87" i="81"/>
  <c r="S87" i="81" s="1"/>
  <c r="AC87" i="81" s="1"/>
  <c r="AB88" i="81" s="1"/>
  <c r="AX88" i="81"/>
  <c r="S88" i="81" s="1"/>
  <c r="AC88" i="81" s="1"/>
  <c r="AB89" i="81" s="1"/>
  <c r="AX89" i="81"/>
  <c r="S89" i="81" s="1"/>
  <c r="AC89" i="81" s="1"/>
  <c r="AB90" i="81" s="1"/>
  <c r="AX93" i="81"/>
  <c r="S93" i="81" s="1"/>
  <c r="AC93" i="81" s="1"/>
  <c r="AB94" i="81" s="1"/>
  <c r="AX95" i="81"/>
  <c r="S95" i="81" s="1"/>
  <c r="AC95" i="81" s="1"/>
  <c r="AB96" i="81" s="1"/>
  <c r="AJ54" i="41"/>
  <c r="AK54" i="41"/>
  <c r="AT54" i="41" s="1"/>
  <c r="AR97" i="81"/>
  <c r="AJ70" i="41"/>
  <c r="AK70" i="41"/>
  <c r="AT70" i="41" s="1"/>
  <c r="AK46" i="41"/>
  <c r="AT46" i="41" s="1"/>
  <c r="AJ34" i="41"/>
  <c r="AK34" i="41"/>
  <c r="AT34" i="41" s="1"/>
  <c r="AJ10" i="41"/>
  <c r="AK10" i="41"/>
  <c r="AT10" i="41" s="1"/>
  <c r="AJ5" i="41"/>
  <c r="AK5" i="41"/>
  <c r="AT5" i="41" s="1"/>
  <c r="AR93" i="29"/>
  <c r="AH97" i="93"/>
  <c r="AQ97" i="93" s="1"/>
  <c r="AH91" i="89"/>
  <c r="AQ91" i="89" s="1"/>
  <c r="AR96" i="93"/>
  <c r="AJ96" i="41"/>
  <c r="AK96" i="41"/>
  <c r="AT96" i="41" s="1"/>
  <c r="AJ78" i="41"/>
  <c r="AK78" i="41"/>
  <c r="AT78" i="41" s="1"/>
  <c r="AJ60" i="41"/>
  <c r="AK60" i="41"/>
  <c r="AT60" i="41" s="1"/>
  <c r="AJ36" i="41"/>
  <c r="AK36" i="41"/>
  <c r="AT36" i="41" s="1"/>
  <c r="AJ6" i="41"/>
  <c r="AK6" i="41"/>
  <c r="AT6" i="41" s="1"/>
  <c r="AI94" i="45"/>
  <c r="AN94" i="45"/>
  <c r="AJ88" i="41"/>
  <c r="AK88" i="41"/>
  <c r="AT88" i="41" s="1"/>
  <c r="AJ64" i="41"/>
  <c r="AK64" i="41"/>
  <c r="AT64" i="41" s="1"/>
  <c r="AJ40" i="41"/>
  <c r="AK40" i="41"/>
  <c r="AT40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57" i="41"/>
  <c r="AK57" i="41"/>
  <c r="AT57" i="41" s="1"/>
  <c r="AK51" i="41"/>
  <c r="AT51" i="41" s="1"/>
  <c r="AJ39" i="41"/>
  <c r="AK39" i="41"/>
  <c r="AT39" i="41" s="1"/>
  <c r="AJ33" i="41"/>
  <c r="AK33" i="41"/>
  <c r="AT33" i="41" s="1"/>
  <c r="AJ27" i="41"/>
  <c r="AK27" i="41"/>
  <c r="AT27" i="41" s="1"/>
  <c r="AJ21" i="41"/>
  <c r="AK21" i="41"/>
  <c r="AT21" i="41" s="1"/>
  <c r="AK15" i="41"/>
  <c r="AT15" i="41" s="1"/>
  <c r="W98" i="73"/>
  <c r="AG97" i="73"/>
  <c r="AP97" i="73" s="1"/>
  <c r="AE97" i="73"/>
  <c r="AF97" i="73"/>
  <c r="AO97" i="73" s="1"/>
  <c r="Z91" i="89"/>
  <c r="Z96" i="25"/>
  <c r="AJ84" i="41"/>
  <c r="AK84" i="41"/>
  <c r="AT84" i="41" s="1"/>
  <c r="AJ42" i="41"/>
  <c r="AK42" i="41"/>
  <c r="AT42" i="41" s="1"/>
  <c r="AJ24" i="41"/>
  <c r="AK24" i="41"/>
  <c r="AT24" i="41" s="1"/>
  <c r="AJ18" i="41"/>
  <c r="AK18" i="41"/>
  <c r="AT18" i="41" s="1"/>
  <c r="AF94" i="29"/>
  <c r="AO94" i="29" s="1"/>
  <c r="AE94" i="29"/>
  <c r="W95" i="29"/>
  <c r="AG94" i="29"/>
  <c r="AP94" i="29" s="1"/>
  <c r="AR96" i="37"/>
  <c r="AH97" i="37"/>
  <c r="AQ97" i="37" s="1"/>
  <c r="AJ76" i="41"/>
  <c r="AK76" i="41"/>
  <c r="AT76" i="41" s="1"/>
  <c r="AJ52" i="41"/>
  <c r="AJ22" i="41"/>
  <c r="AK22" i="41"/>
  <c r="AT22" i="41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Z97" i="37"/>
  <c r="AJ97" i="41"/>
  <c r="AK97" i="41"/>
  <c r="AT97" i="41" s="1"/>
  <c r="AJ92" i="41"/>
  <c r="AK92" i="41"/>
  <c r="AT92" i="41" s="1"/>
  <c r="AJ86" i="41"/>
  <c r="AK86" i="41"/>
  <c r="AT86" i="41" s="1"/>
  <c r="AJ74" i="41"/>
  <c r="AK74" i="41"/>
  <c r="AT74" i="41" s="1"/>
  <c r="AK68" i="41"/>
  <c r="AT68" i="41" s="1"/>
  <c r="AK62" i="41"/>
  <c r="AT62" i="41" s="1"/>
  <c r="AJ56" i="41"/>
  <c r="AK56" i="41"/>
  <c r="AT56" i="41" s="1"/>
  <c r="AJ50" i="41"/>
  <c r="AK50" i="41"/>
  <c r="AT50" i="41" s="1"/>
  <c r="AJ38" i="41"/>
  <c r="AK38" i="41"/>
  <c r="AT38" i="41" s="1"/>
  <c r="AJ32" i="41"/>
  <c r="AK32" i="41"/>
  <c r="AT32" i="41" s="1"/>
  <c r="AJ26" i="41"/>
  <c r="AK26" i="41"/>
  <c r="AT26" i="41" s="1"/>
  <c r="AJ20" i="41"/>
  <c r="AK20" i="41"/>
  <c r="AT20" i="41" s="1"/>
  <c r="AJ14" i="41"/>
  <c r="AK14" i="41"/>
  <c r="AT14" i="41" s="1"/>
  <c r="AK8" i="41"/>
  <c r="AT8" i="41" s="1"/>
  <c r="Z97" i="93"/>
  <c r="AH94" i="29"/>
  <c r="AQ94" i="29" s="1"/>
  <c r="AI97" i="85"/>
  <c r="AN97" i="85"/>
  <c r="AH96" i="33"/>
  <c r="AQ96" i="33" s="1"/>
  <c r="Y95" i="45"/>
  <c r="X95" i="45"/>
  <c r="AX80" i="81" l="1"/>
  <c r="S80" i="81" s="1"/>
  <c r="AC80" i="81" s="1"/>
  <c r="AB81" i="81" s="1"/>
  <c r="AX70" i="81"/>
  <c r="S70" i="81" s="1"/>
  <c r="AC70" i="81" s="1"/>
  <c r="AB71" i="81" s="1"/>
  <c r="AX27" i="81"/>
  <c r="S27" i="81" s="1"/>
  <c r="AC27" i="81" s="1"/>
  <c r="AB28" i="81" s="1"/>
  <c r="AX86" i="81"/>
  <c r="S86" i="81" s="1"/>
  <c r="AC86" i="81" s="1"/>
  <c r="AB87" i="81" s="1"/>
  <c r="AX76" i="81"/>
  <c r="S76" i="81" s="1"/>
  <c r="AC76" i="81" s="1"/>
  <c r="AB77" i="81" s="1"/>
  <c r="AX65" i="81"/>
  <c r="S65" i="81" s="1"/>
  <c r="AC65" i="81" s="1"/>
  <c r="AB66" i="81" s="1"/>
  <c r="AX94" i="81"/>
  <c r="S94" i="81" s="1"/>
  <c r="AC94" i="81" s="1"/>
  <c r="AB95" i="81" s="1"/>
  <c r="AX83" i="81"/>
  <c r="S83" i="81" s="1"/>
  <c r="AC83" i="81" s="1"/>
  <c r="AB84" i="81" s="1"/>
  <c r="AX75" i="81"/>
  <c r="S75" i="81" s="1"/>
  <c r="AC75" i="81" s="1"/>
  <c r="AB76" i="81" s="1"/>
  <c r="AX63" i="81"/>
  <c r="S63" i="81" s="1"/>
  <c r="AC63" i="81" s="1"/>
  <c r="AB64" i="81" s="1"/>
  <c r="AX92" i="81"/>
  <c r="S92" i="81" s="1"/>
  <c r="AC92" i="81" s="1"/>
  <c r="AB93" i="81" s="1"/>
  <c r="AX82" i="81"/>
  <c r="S82" i="81" s="1"/>
  <c r="AC82" i="81" s="1"/>
  <c r="AB83" i="81" s="1"/>
  <c r="AX74" i="81"/>
  <c r="S74" i="81" s="1"/>
  <c r="AC74" i="81" s="1"/>
  <c r="AB75" i="81" s="1"/>
  <c r="AX55" i="81"/>
  <c r="S55" i="81" s="1"/>
  <c r="AC55" i="81" s="1"/>
  <c r="AB56" i="81" s="1"/>
  <c r="AX64" i="81"/>
  <c r="S64" i="81" s="1"/>
  <c r="AC64" i="81" s="1"/>
  <c r="AB65" i="81" s="1"/>
  <c r="AX53" i="81"/>
  <c r="S53" i="81" s="1"/>
  <c r="AC53" i="81" s="1"/>
  <c r="AB54" i="81" s="1"/>
  <c r="AX14" i="81"/>
  <c r="S14" i="81" s="1"/>
  <c r="AC14" i="81" s="1"/>
  <c r="AB15" i="81" s="1"/>
  <c r="AX68" i="81"/>
  <c r="S68" i="81" s="1"/>
  <c r="AC68" i="81" s="1"/>
  <c r="AB69" i="81" s="1"/>
  <c r="AX62" i="81"/>
  <c r="S62" i="81" s="1"/>
  <c r="AC62" i="81" s="1"/>
  <c r="AB63" i="81" s="1"/>
  <c r="AX45" i="81"/>
  <c r="S45" i="81" s="1"/>
  <c r="AC45" i="81" s="1"/>
  <c r="AB46" i="81" s="1"/>
  <c r="AX97" i="81"/>
  <c r="S97" i="81" s="1"/>
  <c r="AC97" i="81" s="1"/>
  <c r="AB98" i="81" s="1"/>
  <c r="AX91" i="81"/>
  <c r="S91" i="81" s="1"/>
  <c r="AC91" i="81" s="1"/>
  <c r="AB92" i="81" s="1"/>
  <c r="AX85" i="81"/>
  <c r="S85" i="81" s="1"/>
  <c r="AC85" i="81" s="1"/>
  <c r="AB86" i="81" s="1"/>
  <c r="AX79" i="81"/>
  <c r="S79" i="81" s="1"/>
  <c r="AC79" i="81" s="1"/>
  <c r="AB80" i="81" s="1"/>
  <c r="AX73" i="81"/>
  <c r="S73" i="81" s="1"/>
  <c r="AC73" i="81" s="1"/>
  <c r="AB74" i="81" s="1"/>
  <c r="AX67" i="81"/>
  <c r="S67" i="81" s="1"/>
  <c r="AC67" i="81" s="1"/>
  <c r="AB68" i="81" s="1"/>
  <c r="AX61" i="81"/>
  <c r="S61" i="81" s="1"/>
  <c r="AC61" i="81" s="1"/>
  <c r="AB62" i="81" s="1"/>
  <c r="AX44" i="81"/>
  <c r="S44" i="81" s="1"/>
  <c r="AC44" i="81" s="1"/>
  <c r="AB45" i="81" s="1"/>
  <c r="AX96" i="81"/>
  <c r="S96" i="81" s="1"/>
  <c r="AC96" i="81" s="1"/>
  <c r="AB97" i="81" s="1"/>
  <c r="AX90" i="81"/>
  <c r="S90" i="81" s="1"/>
  <c r="AC90" i="81" s="1"/>
  <c r="AB91" i="81" s="1"/>
  <c r="AX84" i="81"/>
  <c r="S84" i="81" s="1"/>
  <c r="AC84" i="81" s="1"/>
  <c r="AB85" i="81" s="1"/>
  <c r="AX78" i="81"/>
  <c r="S78" i="81" s="1"/>
  <c r="AC78" i="81" s="1"/>
  <c r="AB79" i="81" s="1"/>
  <c r="AX72" i="81"/>
  <c r="S72" i="81" s="1"/>
  <c r="AC72" i="81" s="1"/>
  <c r="AB73" i="81" s="1"/>
  <c r="AX66" i="81"/>
  <c r="S66" i="81" s="1"/>
  <c r="AC66" i="81" s="1"/>
  <c r="AB67" i="81" s="1"/>
  <c r="AX57" i="81"/>
  <c r="S57" i="81" s="1"/>
  <c r="AC57" i="81" s="1"/>
  <c r="AB58" i="81" s="1"/>
  <c r="AX32" i="81"/>
  <c r="S32" i="81" s="1"/>
  <c r="AC32" i="81" s="1"/>
  <c r="AB33" i="81" s="1"/>
  <c r="AK9" i="41"/>
  <c r="AT9" i="41" s="1"/>
  <c r="AJ29" i="41"/>
  <c r="AJ65" i="41"/>
  <c r="AJ45" i="41"/>
  <c r="AJ63" i="41"/>
  <c r="AJ16" i="41"/>
  <c r="AS16" i="41" s="1"/>
  <c r="AJ46" i="41"/>
  <c r="AX41" i="81"/>
  <c r="S41" i="81" s="1"/>
  <c r="AC41" i="81" s="1"/>
  <c r="AB42" i="81" s="1"/>
  <c r="AX26" i="81"/>
  <c r="S26" i="81" s="1"/>
  <c r="AC26" i="81" s="1"/>
  <c r="AB27" i="81" s="1"/>
  <c r="AJ8" i="41"/>
  <c r="AJ44" i="41"/>
  <c r="AJ62" i="41"/>
  <c r="AS62" i="41" s="1"/>
  <c r="AJ80" i="41"/>
  <c r="AK66" i="41"/>
  <c r="AT66" i="41" s="1"/>
  <c r="AK69" i="41"/>
  <c r="AT69" i="41" s="1"/>
  <c r="AX59" i="81"/>
  <c r="S59" i="81" s="1"/>
  <c r="AC59" i="81" s="1"/>
  <c r="AB60" i="81" s="1"/>
  <c r="AX50" i="81"/>
  <c r="S50" i="81" s="1"/>
  <c r="AC50" i="81" s="1"/>
  <c r="AB51" i="81" s="1"/>
  <c r="AX39" i="81"/>
  <c r="S39" i="81" s="1"/>
  <c r="AC39" i="81" s="1"/>
  <c r="AB40" i="81" s="1"/>
  <c r="AX21" i="81"/>
  <c r="S21" i="81" s="1"/>
  <c r="AC21" i="81" s="1"/>
  <c r="AB22" i="81" s="1"/>
  <c r="AJ15" i="41"/>
  <c r="AJ51" i="41"/>
  <c r="AX49" i="81"/>
  <c r="S49" i="81" s="1"/>
  <c r="AC49" i="81" s="1"/>
  <c r="AB50" i="81" s="1"/>
  <c r="AX38" i="81"/>
  <c r="S38" i="81" s="1"/>
  <c r="AC38" i="81" s="1"/>
  <c r="AB39" i="81" s="1"/>
  <c r="AX20" i="81"/>
  <c r="S20" i="81" s="1"/>
  <c r="AC20" i="81" s="1"/>
  <c r="AB21" i="81" s="1"/>
  <c r="AJ21" i="81" s="1"/>
  <c r="AK30" i="41"/>
  <c r="AT30" i="41" s="1"/>
  <c r="AJ68" i="41"/>
  <c r="AX56" i="81"/>
  <c r="S56" i="81" s="1"/>
  <c r="AC56" i="81" s="1"/>
  <c r="AB57" i="81" s="1"/>
  <c r="AX47" i="81"/>
  <c r="S47" i="81" s="1"/>
  <c r="AC47" i="81" s="1"/>
  <c r="AB48" i="81" s="1"/>
  <c r="AX33" i="81"/>
  <c r="S33" i="81" s="1"/>
  <c r="AC33" i="81" s="1"/>
  <c r="AB34" i="81" s="1"/>
  <c r="AX15" i="81"/>
  <c r="S15" i="81" s="1"/>
  <c r="AC15" i="81" s="1"/>
  <c r="AB16" i="81" s="1"/>
  <c r="Z98" i="85"/>
  <c r="AJ43" i="41"/>
  <c r="AJ79" i="41"/>
  <c r="AJ82" i="41"/>
  <c r="AX43" i="81"/>
  <c r="S43" i="81" s="1"/>
  <c r="AC43" i="81" s="1"/>
  <c r="AB44" i="81" s="1"/>
  <c r="AX37" i="81"/>
  <c r="S37" i="81" s="1"/>
  <c r="AC37" i="81" s="1"/>
  <c r="AB38" i="81" s="1"/>
  <c r="AJ38" i="81" s="1"/>
  <c r="AX31" i="81"/>
  <c r="S31" i="81" s="1"/>
  <c r="AC31" i="81" s="1"/>
  <c r="AB32" i="81" s="1"/>
  <c r="AX25" i="81"/>
  <c r="S25" i="81" s="1"/>
  <c r="AC25" i="81" s="1"/>
  <c r="AB26" i="81" s="1"/>
  <c r="AX19" i="81"/>
  <c r="S19" i="81" s="1"/>
  <c r="AC19" i="81" s="1"/>
  <c r="AB20" i="81" s="1"/>
  <c r="AX13" i="81"/>
  <c r="S13" i="81" s="1"/>
  <c r="AC13" i="81" s="1"/>
  <c r="AB14" i="81" s="1"/>
  <c r="AX60" i="81"/>
  <c r="S60" i="81" s="1"/>
  <c r="AC60" i="81" s="1"/>
  <c r="AB61" i="81" s="1"/>
  <c r="AX54" i="81"/>
  <c r="S54" i="81" s="1"/>
  <c r="AC54" i="81" s="1"/>
  <c r="AB55" i="81" s="1"/>
  <c r="AJ55" i="81" s="1"/>
  <c r="AX48" i="81"/>
  <c r="S48" i="81" s="1"/>
  <c r="AC48" i="81" s="1"/>
  <c r="AB49" i="81" s="1"/>
  <c r="AX42" i="81"/>
  <c r="S42" i="81" s="1"/>
  <c r="AC42" i="81" s="1"/>
  <c r="AB43" i="81" s="1"/>
  <c r="AX36" i="81"/>
  <c r="S36" i="81" s="1"/>
  <c r="AC36" i="81" s="1"/>
  <c r="AB37" i="81" s="1"/>
  <c r="AX30" i="81"/>
  <c r="S30" i="81" s="1"/>
  <c r="AC30" i="81" s="1"/>
  <c r="AB31" i="81" s="1"/>
  <c r="AX24" i="81"/>
  <c r="S24" i="81" s="1"/>
  <c r="AC24" i="81" s="1"/>
  <c r="AB25" i="81" s="1"/>
  <c r="AX18" i="81"/>
  <c r="S18" i="81" s="1"/>
  <c r="AC18" i="81" s="1"/>
  <c r="AB19" i="81" s="1"/>
  <c r="AJ19" i="81" s="1"/>
  <c r="AX12" i="81"/>
  <c r="S12" i="81" s="1"/>
  <c r="AC12" i="81" s="1"/>
  <c r="AB13" i="81" s="1"/>
  <c r="AX35" i="81"/>
  <c r="S35" i="81" s="1"/>
  <c r="AC35" i="81" s="1"/>
  <c r="AB36" i="81" s="1"/>
  <c r="AX29" i="81"/>
  <c r="S29" i="81" s="1"/>
  <c r="AC29" i="81" s="1"/>
  <c r="AB30" i="81" s="1"/>
  <c r="AX23" i="81"/>
  <c r="S23" i="81" s="1"/>
  <c r="AC23" i="81" s="1"/>
  <c r="AB24" i="81" s="1"/>
  <c r="AX17" i="81"/>
  <c r="S17" i="81" s="1"/>
  <c r="AC17" i="81" s="1"/>
  <c r="AB18" i="81" s="1"/>
  <c r="AX11" i="81"/>
  <c r="S11" i="81" s="1"/>
  <c r="AC11" i="81" s="1"/>
  <c r="AB12" i="81" s="1"/>
  <c r="AJ12" i="81" s="1"/>
  <c r="Z95" i="45"/>
  <c r="AE95" i="45" s="1"/>
  <c r="AX58" i="81"/>
  <c r="S58" i="81" s="1"/>
  <c r="AC58" i="81" s="1"/>
  <c r="AB59" i="81" s="1"/>
  <c r="AX52" i="81"/>
  <c r="S52" i="81" s="1"/>
  <c r="AC52" i="81" s="1"/>
  <c r="AB53" i="81" s="1"/>
  <c r="AX46" i="81"/>
  <c r="S46" i="81" s="1"/>
  <c r="AC46" i="81" s="1"/>
  <c r="AB47" i="81" s="1"/>
  <c r="AX40" i="81"/>
  <c r="S40" i="81" s="1"/>
  <c r="AC40" i="81" s="1"/>
  <c r="AB41" i="81" s="1"/>
  <c r="AX34" i="81"/>
  <c r="S34" i="81" s="1"/>
  <c r="AC34" i="81" s="1"/>
  <c r="AB35" i="81" s="1"/>
  <c r="AK35" i="81" s="1"/>
  <c r="AT35" i="81" s="1"/>
  <c r="AX28" i="81"/>
  <c r="S28" i="81" s="1"/>
  <c r="AC28" i="81" s="1"/>
  <c r="AB29" i="81" s="1"/>
  <c r="AX22" i="81"/>
  <c r="S22" i="81" s="1"/>
  <c r="AC22" i="81" s="1"/>
  <c r="AB23" i="81" s="1"/>
  <c r="AX16" i="81"/>
  <c r="S16" i="81" s="1"/>
  <c r="AC16" i="81" s="1"/>
  <c r="AB17" i="81" s="1"/>
  <c r="AX10" i="81"/>
  <c r="S10" i="81" s="1"/>
  <c r="AC10" i="81" s="1"/>
  <c r="AB11" i="81" s="1"/>
  <c r="AJ7" i="41"/>
  <c r="AX8" i="81"/>
  <c r="S8" i="81" s="1"/>
  <c r="AC8" i="81" s="1"/>
  <c r="AB9" i="81" s="1"/>
  <c r="AJ9" i="81" s="1"/>
  <c r="AX7" i="81"/>
  <c r="S7" i="81" s="1"/>
  <c r="AC7" i="81" s="1"/>
  <c r="AB8" i="81" s="1"/>
  <c r="AX4" i="81"/>
  <c r="S4" i="81" s="1"/>
  <c r="AC4" i="81" s="1"/>
  <c r="AB5" i="81" s="1"/>
  <c r="AX9" i="81"/>
  <c r="S9" i="81" s="1"/>
  <c r="AC9" i="81" s="1"/>
  <c r="AB10" i="81" s="1"/>
  <c r="AF95" i="45"/>
  <c r="AO95" i="45" s="1"/>
  <c r="AG95" i="45"/>
  <c r="AP95" i="45" s="1"/>
  <c r="W96" i="45"/>
  <c r="AK6" i="81"/>
  <c r="AT6" i="81" s="1"/>
  <c r="W97" i="25"/>
  <c r="AG96" i="25"/>
  <c r="AP96" i="25" s="1"/>
  <c r="AF96" i="25"/>
  <c r="AO96" i="25" s="1"/>
  <c r="AE96" i="25"/>
  <c r="AS57" i="41"/>
  <c r="AL57" i="41"/>
  <c r="AU57" i="41" s="1"/>
  <c r="AS54" i="41"/>
  <c r="AL54" i="41"/>
  <c r="AU54" i="41" s="1"/>
  <c r="AJ81" i="81"/>
  <c r="AK81" i="81"/>
  <c r="AT81" i="81" s="1"/>
  <c r="AJ63" i="81"/>
  <c r="AK63" i="81"/>
  <c r="AT63" i="81" s="1"/>
  <c r="AJ45" i="81"/>
  <c r="AK45" i="81"/>
  <c r="AT45" i="81" s="1"/>
  <c r="AS14" i="41"/>
  <c r="AL14" i="41"/>
  <c r="AU14" i="41" s="1"/>
  <c r="AS50" i="41"/>
  <c r="AL50" i="41"/>
  <c r="AU50" i="41" s="1"/>
  <c r="AS68" i="41"/>
  <c r="AL68" i="41"/>
  <c r="AU68" i="41" s="1"/>
  <c r="AS33" i="41"/>
  <c r="AL33" i="41"/>
  <c r="AU33" i="41" s="1"/>
  <c r="AS69" i="41"/>
  <c r="AL69" i="41"/>
  <c r="AU69" i="41" s="1"/>
  <c r="AS87" i="41"/>
  <c r="AL87" i="41"/>
  <c r="AU87" i="41" s="1"/>
  <c r="AR94" i="45"/>
  <c r="AJ77" i="81"/>
  <c r="AK77" i="81"/>
  <c r="AT77" i="81" s="1"/>
  <c r="AI98" i="41"/>
  <c r="AN98" i="41"/>
  <c r="AN100" i="41" s="1"/>
  <c r="AS52" i="41"/>
  <c r="AL52" i="41"/>
  <c r="AU52" i="41" s="1"/>
  <c r="X95" i="29"/>
  <c r="Y95" i="29"/>
  <c r="AS24" i="41"/>
  <c r="AL24" i="41"/>
  <c r="AU24" i="41" s="1"/>
  <c r="AS84" i="41"/>
  <c r="AL84" i="41"/>
  <c r="AU84" i="41" s="1"/>
  <c r="AJ95" i="81"/>
  <c r="AK95" i="81"/>
  <c r="AT95" i="81" s="1"/>
  <c r="AJ88" i="81"/>
  <c r="AK88" i="81"/>
  <c r="AT88" i="81" s="1"/>
  <c r="AJ82" i="81"/>
  <c r="AK82" i="81"/>
  <c r="AT82" i="81" s="1"/>
  <c r="AJ76" i="81"/>
  <c r="AK76" i="81"/>
  <c r="AT76" i="81" s="1"/>
  <c r="AJ70" i="81"/>
  <c r="AK70" i="81"/>
  <c r="AT70" i="81" s="1"/>
  <c r="AJ64" i="81"/>
  <c r="AK64" i="81"/>
  <c r="AT64" i="81" s="1"/>
  <c r="AJ58" i="81"/>
  <c r="AK58" i="81"/>
  <c r="AT58" i="81" s="1"/>
  <c r="AJ52" i="81"/>
  <c r="AK52" i="81"/>
  <c r="AT52" i="81" s="1"/>
  <c r="AJ46" i="81"/>
  <c r="AK46" i="81"/>
  <c r="AT46" i="81" s="1"/>
  <c r="AK34" i="81"/>
  <c r="AT34" i="81" s="1"/>
  <c r="AJ28" i="81"/>
  <c r="AK28" i="81"/>
  <c r="AT28" i="81" s="1"/>
  <c r="AJ22" i="81"/>
  <c r="AK22" i="81"/>
  <c r="AT22" i="81" s="1"/>
  <c r="AK10" i="81"/>
  <c r="AT10" i="81" s="1"/>
  <c r="AJ10" i="81"/>
  <c r="AX3" i="81"/>
  <c r="S3" i="81" s="1"/>
  <c r="AC3" i="81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4" i="41"/>
  <c r="AT4" i="41" s="1"/>
  <c r="AJ4" i="41"/>
  <c r="AR97" i="85"/>
  <c r="AS20" i="41"/>
  <c r="AL20" i="41"/>
  <c r="AU20" i="41" s="1"/>
  <c r="AS74" i="41"/>
  <c r="AL74" i="41"/>
  <c r="AU74" i="41" s="1"/>
  <c r="AI94" i="29"/>
  <c r="AN94" i="29"/>
  <c r="Y98" i="73"/>
  <c r="X98" i="73"/>
  <c r="AS75" i="41"/>
  <c r="AL75" i="41"/>
  <c r="AU75" i="41" s="1"/>
  <c r="AJ87" i="81"/>
  <c r="AK87" i="81"/>
  <c r="AT87" i="81" s="1"/>
  <c r="AK57" i="81"/>
  <c r="AT57" i="81" s="1"/>
  <c r="AJ57" i="81"/>
  <c r="AK39" i="81"/>
  <c r="AT39" i="81" s="1"/>
  <c r="AJ39" i="81"/>
  <c r="AJ27" i="81"/>
  <c r="AK27" i="81"/>
  <c r="AT27" i="81" s="1"/>
  <c r="AK15" i="81"/>
  <c r="AT15" i="81" s="1"/>
  <c r="AJ5" i="81"/>
  <c r="AK5" i="81"/>
  <c r="AT5" i="81" s="1"/>
  <c r="AN96" i="33"/>
  <c r="AI96" i="33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28" i="41"/>
  <c r="AL28" i="41"/>
  <c r="AU28" i="41" s="1"/>
  <c r="AS95" i="41"/>
  <c r="AL95" i="41"/>
  <c r="AU95" i="41" s="1"/>
  <c r="AS48" i="41"/>
  <c r="AL48" i="41"/>
  <c r="AU48" i="41" s="1"/>
  <c r="AS3" i="41"/>
  <c r="AL3" i="41"/>
  <c r="AU3" i="41" s="1"/>
  <c r="AS76" i="41"/>
  <c r="AL76" i="41"/>
  <c r="AU76" i="41" s="1"/>
  <c r="AS42" i="41"/>
  <c r="AL42" i="41"/>
  <c r="AU42" i="41" s="1"/>
  <c r="AG91" i="89"/>
  <c r="AP91" i="89" s="1"/>
  <c r="W92" i="89"/>
  <c r="AF91" i="89"/>
  <c r="AO91" i="89" s="1"/>
  <c r="AE91" i="89"/>
  <c r="AK98" i="81"/>
  <c r="AT98" i="81" s="1"/>
  <c r="AJ98" i="81"/>
  <c r="AS98" i="81" s="1"/>
  <c r="AJ92" i="81"/>
  <c r="AK92" i="81"/>
  <c r="AT92" i="81" s="1"/>
  <c r="AK86" i="81"/>
  <c r="AT86" i="81" s="1"/>
  <c r="AJ86" i="81"/>
  <c r="AK80" i="81"/>
  <c r="AT80" i="81" s="1"/>
  <c r="AJ80" i="81"/>
  <c r="AJ74" i="81"/>
  <c r="AK74" i="81"/>
  <c r="AT74" i="81" s="1"/>
  <c r="AK68" i="81"/>
  <c r="AT68" i="81" s="1"/>
  <c r="AJ68" i="81"/>
  <c r="AK62" i="81"/>
  <c r="AT62" i="81" s="1"/>
  <c r="AJ62" i="81"/>
  <c r="AJ56" i="81"/>
  <c r="AK56" i="81"/>
  <c r="AT56" i="81" s="1"/>
  <c r="AK50" i="81"/>
  <c r="AT50" i="81" s="1"/>
  <c r="AJ50" i="81"/>
  <c r="AK44" i="81"/>
  <c r="AT44" i="81" s="1"/>
  <c r="AJ44" i="81"/>
  <c r="AK32" i="81"/>
  <c r="AT32" i="81" s="1"/>
  <c r="AJ32" i="81"/>
  <c r="AK26" i="81"/>
  <c r="AT26" i="81" s="1"/>
  <c r="AJ26" i="81"/>
  <c r="AK20" i="81"/>
  <c r="AT20" i="81" s="1"/>
  <c r="AJ14" i="81"/>
  <c r="AK14" i="81"/>
  <c r="AT14" i="81" s="1"/>
  <c r="AK8" i="81"/>
  <c r="AT8" i="81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X97" i="33"/>
  <c r="Y97" i="33"/>
  <c r="AJ97" i="81"/>
  <c r="AK97" i="81"/>
  <c r="AT97" i="81" s="1"/>
  <c r="AJ91" i="81"/>
  <c r="AK91" i="81"/>
  <c r="AT91" i="81" s="1"/>
  <c r="AJ85" i="81"/>
  <c r="AK85" i="81"/>
  <c r="AT85" i="81" s="1"/>
  <c r="AJ79" i="81"/>
  <c r="AK79" i="81"/>
  <c r="AT79" i="81" s="1"/>
  <c r="AJ73" i="81"/>
  <c r="AK73" i="81"/>
  <c r="AT73" i="81" s="1"/>
  <c r="AJ67" i="81"/>
  <c r="AK67" i="81"/>
  <c r="AT67" i="81" s="1"/>
  <c r="AJ61" i="81"/>
  <c r="AK61" i="81"/>
  <c r="AT61" i="81" s="1"/>
  <c r="AJ49" i="81"/>
  <c r="AK49" i="81"/>
  <c r="AT49" i="81" s="1"/>
  <c r="AJ43" i="81"/>
  <c r="AK43" i="81"/>
  <c r="AT43" i="81" s="1"/>
  <c r="AK37" i="81"/>
  <c r="AT37" i="81" s="1"/>
  <c r="AJ31" i="81"/>
  <c r="AK31" i="81"/>
  <c r="AT31" i="81" s="1"/>
  <c r="AJ25" i="81"/>
  <c r="AK25" i="81"/>
  <c r="AT25" i="81" s="1"/>
  <c r="AJ13" i="81"/>
  <c r="AK13" i="81"/>
  <c r="AT13" i="81" s="1"/>
  <c r="AX6" i="81"/>
  <c r="S6" i="81" s="1"/>
  <c r="AC6" i="81" s="1"/>
  <c r="AB7" i="81" s="1"/>
  <c r="AH98" i="85"/>
  <c r="AQ98" i="85" s="1"/>
  <c r="AQ100" i="85" s="1"/>
  <c r="AZ3" i="85"/>
  <c r="AX5" i="85" s="1"/>
  <c r="S5" i="85" s="1"/>
  <c r="AC5" i="85" s="1"/>
  <c r="AB6" i="85" s="1"/>
  <c r="AX15" i="85"/>
  <c r="S15" i="85" s="1"/>
  <c r="AC15" i="85" s="1"/>
  <c r="AB16" i="85" s="1"/>
  <c r="AX23" i="85"/>
  <c r="S23" i="85" s="1"/>
  <c r="AC23" i="85" s="1"/>
  <c r="AB24" i="85" s="1"/>
  <c r="AX24" i="85"/>
  <c r="S24" i="85" s="1"/>
  <c r="AC24" i="85" s="1"/>
  <c r="AB25" i="85" s="1"/>
  <c r="AX27" i="85"/>
  <c r="S27" i="85" s="1"/>
  <c r="AC27" i="85" s="1"/>
  <c r="AB28" i="85" s="1"/>
  <c r="AX28" i="85"/>
  <c r="S28" i="85" s="1"/>
  <c r="AC28" i="85" s="1"/>
  <c r="AB29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AK98" i="41"/>
  <c r="AT98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58" i="41"/>
  <c r="AL58" i="41"/>
  <c r="AU58" i="41" s="1"/>
  <c r="AS12" i="41"/>
  <c r="AL12" i="41"/>
  <c r="AU12" i="41" s="1"/>
  <c r="AS72" i="41"/>
  <c r="AL72" i="41"/>
  <c r="AU72" i="41" s="1"/>
  <c r="AN98" i="81"/>
  <c r="AN100" i="81" s="1"/>
  <c r="AI98" i="81"/>
  <c r="AE97" i="93"/>
  <c r="AF97" i="93"/>
  <c r="AO97" i="93" s="1"/>
  <c r="W98" i="93"/>
  <c r="AG97" i="93"/>
  <c r="AP97" i="93" s="1"/>
  <c r="AS38" i="41"/>
  <c r="AL38" i="41"/>
  <c r="AU38" i="41" s="1"/>
  <c r="AS92" i="41"/>
  <c r="AL92" i="41"/>
  <c r="AU92" i="41" s="1"/>
  <c r="AS21" i="41"/>
  <c r="AL21" i="41"/>
  <c r="AU21" i="41" s="1"/>
  <c r="AS39" i="41"/>
  <c r="AL39" i="41"/>
  <c r="AU39" i="41" s="1"/>
  <c r="AS93" i="41"/>
  <c r="AL93" i="41"/>
  <c r="AU93" i="41" s="1"/>
  <c r="AS6" i="41"/>
  <c r="AL6" i="41"/>
  <c r="AU6" i="41" s="1"/>
  <c r="AS5" i="41"/>
  <c r="AL5" i="41"/>
  <c r="AU5" i="41" s="1"/>
  <c r="AK93" i="81"/>
  <c r="AT93" i="81" s="1"/>
  <c r="AJ93" i="81"/>
  <c r="AJ69" i="81"/>
  <c r="AK69" i="81"/>
  <c r="AT69" i="81" s="1"/>
  <c r="AS8" i="41"/>
  <c r="AL8" i="41"/>
  <c r="AU8" i="41" s="1"/>
  <c r="AS26" i="41"/>
  <c r="AL26" i="41"/>
  <c r="AU26" i="41" s="1"/>
  <c r="AS44" i="41"/>
  <c r="AL44" i="41"/>
  <c r="AU44" i="41" s="1"/>
  <c r="AL62" i="41"/>
  <c r="AU62" i="41" s="1"/>
  <c r="AS80" i="41"/>
  <c r="AL80" i="41"/>
  <c r="AU80" i="41" s="1"/>
  <c r="AS97" i="41"/>
  <c r="AL97" i="41"/>
  <c r="AU97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S88" i="41"/>
  <c r="AL88" i="41"/>
  <c r="AU88" i="41" s="1"/>
  <c r="AS36" i="41"/>
  <c r="AL36" i="41"/>
  <c r="AU36" i="41" s="1"/>
  <c r="AS96" i="41"/>
  <c r="AL96" i="41"/>
  <c r="AU96" i="41" s="1"/>
  <c r="AS10" i="41"/>
  <c r="AL10" i="41"/>
  <c r="AU10" i="41" s="1"/>
  <c r="AS70" i="41"/>
  <c r="AL70" i="41"/>
  <c r="AU70" i="41" s="1"/>
  <c r="AH95" i="45"/>
  <c r="AQ95" i="45" s="1"/>
  <c r="AG97" i="37"/>
  <c r="AP97" i="37" s="1"/>
  <c r="AE97" i="37"/>
  <c r="W98" i="37"/>
  <c r="AF97" i="37"/>
  <c r="AO97" i="37" s="1"/>
  <c r="AS22" i="41"/>
  <c r="AL22" i="41"/>
  <c r="AU22" i="41" s="1"/>
  <c r="AS18" i="41"/>
  <c r="AL18" i="41"/>
  <c r="AU18" i="41" s="1"/>
  <c r="AS66" i="41"/>
  <c r="AL66" i="41"/>
  <c r="AU66" i="41" s="1"/>
  <c r="AI97" i="73"/>
  <c r="AN97" i="73"/>
  <c r="AJ96" i="81"/>
  <c r="AK96" i="81"/>
  <c r="AT96" i="81" s="1"/>
  <c r="AJ90" i="81"/>
  <c r="AK90" i="81"/>
  <c r="AT90" i="81" s="1"/>
  <c r="AJ84" i="81"/>
  <c r="AK84" i="81"/>
  <c r="AT84" i="81" s="1"/>
  <c r="AJ78" i="81"/>
  <c r="AK78" i="81"/>
  <c r="AT78" i="81" s="1"/>
  <c r="AJ72" i="81"/>
  <c r="AK72" i="81"/>
  <c r="AT72" i="81" s="1"/>
  <c r="AJ66" i="81"/>
  <c r="AK66" i="81"/>
  <c r="AT66" i="81" s="1"/>
  <c r="AJ60" i="81"/>
  <c r="AK60" i="81"/>
  <c r="AT60" i="81" s="1"/>
  <c r="AJ54" i="81"/>
  <c r="AK54" i="81"/>
  <c r="AT54" i="81" s="1"/>
  <c r="AJ48" i="81"/>
  <c r="AK48" i="81"/>
  <c r="AT48" i="81" s="1"/>
  <c r="AJ42" i="81"/>
  <c r="AK42" i="81"/>
  <c r="AT42" i="81" s="1"/>
  <c r="AJ36" i="81"/>
  <c r="AK36" i="81"/>
  <c r="AT36" i="81" s="1"/>
  <c r="AJ30" i="81"/>
  <c r="AK30" i="81"/>
  <c r="AT30" i="81" s="1"/>
  <c r="AJ24" i="81"/>
  <c r="AK24" i="81"/>
  <c r="AT24" i="81" s="1"/>
  <c r="AJ18" i="81"/>
  <c r="AK18" i="81"/>
  <c r="AT18" i="81" s="1"/>
  <c r="AF98" i="85"/>
  <c r="AO98" i="85" s="1"/>
  <c r="AO100" i="85" s="1"/>
  <c r="AE98" i="85"/>
  <c r="AG98" i="85"/>
  <c r="AP98" i="85" s="1"/>
  <c r="AP100" i="85" s="1"/>
  <c r="AC98" i="85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56" i="41"/>
  <c r="AL56" i="41"/>
  <c r="AU56" i="41" s="1"/>
  <c r="AS64" i="41"/>
  <c r="AL64" i="41"/>
  <c r="AU64" i="41" s="1"/>
  <c r="AS78" i="41"/>
  <c r="AL78" i="41"/>
  <c r="AU78" i="41" s="1"/>
  <c r="AS46" i="41"/>
  <c r="AL46" i="41"/>
  <c r="AU46" i="41" s="1"/>
  <c r="AK75" i="81"/>
  <c r="AT75" i="81" s="1"/>
  <c r="AJ75" i="81"/>
  <c r="AJ51" i="81"/>
  <c r="AK51" i="81"/>
  <c r="AT51" i="81" s="1"/>
  <c r="AJ33" i="81"/>
  <c r="AK33" i="81"/>
  <c r="AT33" i="81" s="1"/>
  <c r="AS32" i="41"/>
  <c r="AL32" i="41"/>
  <c r="AU32" i="41" s="1"/>
  <c r="AS86" i="41"/>
  <c r="AL86" i="41"/>
  <c r="AU86" i="41" s="1"/>
  <c r="AS15" i="41"/>
  <c r="AL15" i="41"/>
  <c r="AU15" i="41" s="1"/>
  <c r="AS51" i="41"/>
  <c r="AL51" i="41"/>
  <c r="AU51" i="41" s="1"/>
  <c r="AS40" i="41"/>
  <c r="AL40" i="41"/>
  <c r="AU40" i="41" s="1"/>
  <c r="AS60" i="41"/>
  <c r="AL60" i="41"/>
  <c r="AU60" i="41" s="1"/>
  <c r="AS34" i="41"/>
  <c r="AL34" i="41"/>
  <c r="AU34" i="41" s="1"/>
  <c r="AJ94" i="81"/>
  <c r="AK94" i="81"/>
  <c r="AT94" i="81" s="1"/>
  <c r="AK89" i="81"/>
  <c r="AT89" i="81" s="1"/>
  <c r="AJ89" i="81"/>
  <c r="AK83" i="81"/>
  <c r="AT83" i="81" s="1"/>
  <c r="AJ83" i="81"/>
  <c r="AK71" i="81"/>
  <c r="AT71" i="81" s="1"/>
  <c r="AJ71" i="81"/>
  <c r="AK65" i="81"/>
  <c r="AT65" i="81" s="1"/>
  <c r="AJ65" i="81"/>
  <c r="AJ59" i="81"/>
  <c r="AK59" i="81"/>
  <c r="AT59" i="81" s="1"/>
  <c r="AK53" i="81"/>
  <c r="AT53" i="81" s="1"/>
  <c r="AJ53" i="81"/>
  <c r="AK47" i="81"/>
  <c r="AT47" i="81" s="1"/>
  <c r="AJ47" i="81"/>
  <c r="AJ41" i="81"/>
  <c r="AK41" i="81"/>
  <c r="AT41" i="81" s="1"/>
  <c r="AK29" i="81"/>
  <c r="AT29" i="81" s="1"/>
  <c r="AJ29" i="81"/>
  <c r="AJ23" i="81"/>
  <c r="AK23" i="81"/>
  <c r="AT23" i="81" s="1"/>
  <c r="AK17" i="81"/>
  <c r="AT17" i="81" s="1"/>
  <c r="AJ17" i="81"/>
  <c r="AK11" i="81"/>
  <c r="AT11" i="81" s="1"/>
  <c r="AS7" i="41"/>
  <c r="AL7" i="41"/>
  <c r="AU7" i="41" s="1"/>
  <c r="AS25" i="41"/>
  <c r="AL25" i="41"/>
  <c r="AU25" i="41" s="1"/>
  <c r="AS43" i="41"/>
  <c r="AL43" i="41"/>
  <c r="AU43" i="41" s="1"/>
  <c r="AS61" i="41"/>
  <c r="AL61" i="41"/>
  <c r="AU61" i="41" s="1"/>
  <c r="AS79" i="41"/>
  <c r="AL79" i="41"/>
  <c r="AU79" i="41" s="1"/>
  <c r="AS94" i="41"/>
  <c r="AL94" i="41"/>
  <c r="AU94" i="41" s="1"/>
  <c r="AS82" i="41"/>
  <c r="AL82" i="41"/>
  <c r="AU82" i="41" s="1"/>
  <c r="AS30" i="41"/>
  <c r="AL30" i="41"/>
  <c r="AU30" i="41" s="1"/>
  <c r="AS90" i="41"/>
  <c r="AL90" i="41"/>
  <c r="AU90" i="41" s="1"/>
  <c r="AX12" i="85" l="1"/>
  <c r="S12" i="85" s="1"/>
  <c r="AC12" i="85" s="1"/>
  <c r="AB13" i="85" s="1"/>
  <c r="AX43" i="85"/>
  <c r="S43" i="85" s="1"/>
  <c r="AC43" i="85" s="1"/>
  <c r="AB44" i="85" s="1"/>
  <c r="AX37" i="85"/>
  <c r="S37" i="85" s="1"/>
  <c r="AC37" i="85" s="1"/>
  <c r="AB38" i="85" s="1"/>
  <c r="AX30" i="85"/>
  <c r="S30" i="85" s="1"/>
  <c r="AC30" i="85" s="1"/>
  <c r="AB31" i="85" s="1"/>
  <c r="AX21" i="85"/>
  <c r="S21" i="85" s="1"/>
  <c r="AC21" i="85" s="1"/>
  <c r="AB22" i="85" s="1"/>
  <c r="Z98" i="73"/>
  <c r="AX42" i="85"/>
  <c r="S42" i="85" s="1"/>
  <c r="AC42" i="85" s="1"/>
  <c r="AB43" i="85" s="1"/>
  <c r="AX36" i="85"/>
  <c r="S36" i="85" s="1"/>
  <c r="AC36" i="85" s="1"/>
  <c r="AB37" i="85" s="1"/>
  <c r="AX29" i="85"/>
  <c r="S29" i="85" s="1"/>
  <c r="AC29" i="85" s="1"/>
  <c r="AB30" i="85" s="1"/>
  <c r="AX16" i="85"/>
  <c r="S16" i="85" s="1"/>
  <c r="AC16" i="85" s="1"/>
  <c r="AB17" i="85" s="1"/>
  <c r="AJ16" i="81"/>
  <c r="AJ40" i="81"/>
  <c r="AX22" i="85"/>
  <c r="S22" i="85" s="1"/>
  <c r="AC22" i="85" s="1"/>
  <c r="AB23" i="85" s="1"/>
  <c r="AJ8" i="81"/>
  <c r="AK21" i="81"/>
  <c r="AT21" i="81" s="1"/>
  <c r="AJ11" i="81"/>
  <c r="AL16" i="41"/>
  <c r="AU16" i="41" s="1"/>
  <c r="AK9" i="81"/>
  <c r="AT9" i="81" s="1"/>
  <c r="AX10" i="85"/>
  <c r="S10" i="85" s="1"/>
  <c r="AC10" i="85" s="1"/>
  <c r="AB11" i="85" s="1"/>
  <c r="AK19" i="81"/>
  <c r="AT19" i="81" s="1"/>
  <c r="AK55" i="81"/>
  <c r="AT55" i="81" s="1"/>
  <c r="AK16" i="81"/>
  <c r="AT16" i="81" s="1"/>
  <c r="AJ35" i="81"/>
  <c r="AK12" i="81"/>
  <c r="AT12" i="81" s="1"/>
  <c r="AJ37" i="81"/>
  <c r="AL37" i="81" s="1"/>
  <c r="AU37" i="81" s="1"/>
  <c r="AJ15" i="81"/>
  <c r="AJ34" i="81"/>
  <c r="AK38" i="81"/>
  <c r="AT38" i="81" s="1"/>
  <c r="AK40" i="81"/>
  <c r="AT40" i="81" s="1"/>
  <c r="AJ20" i="81"/>
  <c r="AX26" i="85"/>
  <c r="S26" i="85" s="1"/>
  <c r="AC26" i="85" s="1"/>
  <c r="AB27" i="85" s="1"/>
  <c r="AK27" i="85" s="1"/>
  <c r="AT27" i="85" s="1"/>
  <c r="AX20" i="85"/>
  <c r="S20" i="85" s="1"/>
  <c r="AC20" i="85" s="1"/>
  <c r="AB21" i="85" s="1"/>
  <c r="AX9" i="85"/>
  <c r="S9" i="85" s="1"/>
  <c r="AC9" i="85" s="1"/>
  <c r="AB10" i="85" s="1"/>
  <c r="Z97" i="33"/>
  <c r="AX31" i="85"/>
  <c r="S31" i="85" s="1"/>
  <c r="AC31" i="85" s="1"/>
  <c r="AB32" i="85" s="1"/>
  <c r="AX25" i="85"/>
  <c r="S25" i="85" s="1"/>
  <c r="AC25" i="85" s="1"/>
  <c r="AB26" i="85" s="1"/>
  <c r="AX18" i="85"/>
  <c r="S18" i="85" s="1"/>
  <c r="AC18" i="85" s="1"/>
  <c r="AB19" i="85" s="1"/>
  <c r="AX6" i="85"/>
  <c r="S6" i="85" s="1"/>
  <c r="AC6" i="85" s="1"/>
  <c r="AB7" i="85" s="1"/>
  <c r="AX4" i="85"/>
  <c r="S4" i="85" s="1"/>
  <c r="AC4" i="85" s="1"/>
  <c r="AB5" i="85" s="1"/>
  <c r="AK6" i="85"/>
  <c r="AT6" i="85" s="1"/>
  <c r="AS83" i="81"/>
  <c r="AL83" i="81"/>
  <c r="AU83" i="81" s="1"/>
  <c r="AS75" i="81"/>
  <c r="AL75" i="81"/>
  <c r="AU75" i="81" s="1"/>
  <c r="AS23" i="81"/>
  <c r="AL23" i="81"/>
  <c r="AU23" i="81" s="1"/>
  <c r="AS41" i="81"/>
  <c r="AL41" i="81"/>
  <c r="AU41" i="81" s="1"/>
  <c r="AS59" i="81"/>
  <c r="AL59" i="81"/>
  <c r="AU59" i="81" s="1"/>
  <c r="AS18" i="81"/>
  <c r="AL18" i="81"/>
  <c r="AU18" i="81" s="1"/>
  <c r="AS36" i="81"/>
  <c r="AL36" i="81"/>
  <c r="AU36" i="81" s="1"/>
  <c r="AS54" i="81"/>
  <c r="AL54" i="81"/>
  <c r="AU54" i="81" s="1"/>
  <c r="AS72" i="81"/>
  <c r="AL72" i="81"/>
  <c r="AU72" i="81" s="1"/>
  <c r="AS90" i="81"/>
  <c r="AL90" i="81"/>
  <c r="AU90" i="81" s="1"/>
  <c r="X98" i="37"/>
  <c r="Y98" i="37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J35" i="85"/>
  <c r="AK35" i="85"/>
  <c r="AT35" i="85" s="1"/>
  <c r="AJ29" i="85"/>
  <c r="AK29" i="85"/>
  <c r="AT29" i="85" s="1"/>
  <c r="AJ23" i="85"/>
  <c r="AK23" i="85"/>
  <c r="AT23" i="85" s="1"/>
  <c r="AK17" i="85"/>
  <c r="AT17" i="85" s="1"/>
  <c r="AK11" i="85"/>
  <c r="AT11" i="85" s="1"/>
  <c r="AS13" i="81"/>
  <c r="AL13" i="81"/>
  <c r="AU13" i="81" s="1"/>
  <c r="AS31" i="81"/>
  <c r="AL31" i="81"/>
  <c r="AU31" i="81" s="1"/>
  <c r="AS49" i="81"/>
  <c r="AL49" i="81"/>
  <c r="AU49" i="81" s="1"/>
  <c r="AS67" i="81"/>
  <c r="AL67" i="81"/>
  <c r="AU67" i="81" s="1"/>
  <c r="AS85" i="81"/>
  <c r="AL85" i="81"/>
  <c r="AU85" i="81" s="1"/>
  <c r="AH97" i="33"/>
  <c r="AQ97" i="33" s="1"/>
  <c r="AS26" i="81"/>
  <c r="AL26" i="81"/>
  <c r="AU26" i="81" s="1"/>
  <c r="AS44" i="81"/>
  <c r="AL44" i="81"/>
  <c r="AU44" i="81" s="1"/>
  <c r="AS62" i="81"/>
  <c r="AL62" i="81"/>
  <c r="AU62" i="81" s="1"/>
  <c r="AS80" i="81"/>
  <c r="AL80" i="81"/>
  <c r="AU80" i="81" s="1"/>
  <c r="AS27" i="81"/>
  <c r="AL27" i="81"/>
  <c r="AU27" i="81" s="1"/>
  <c r="AS87" i="81"/>
  <c r="AL87" i="81"/>
  <c r="AU87" i="81" s="1"/>
  <c r="AS16" i="81"/>
  <c r="AL16" i="81"/>
  <c r="AU16" i="81" s="1"/>
  <c r="AS34" i="81"/>
  <c r="AL34" i="81"/>
  <c r="AU34" i="81" s="1"/>
  <c r="AS52" i="81"/>
  <c r="AL52" i="81"/>
  <c r="AU52" i="81" s="1"/>
  <c r="AS70" i="81"/>
  <c r="AL70" i="81"/>
  <c r="AU70" i="81" s="1"/>
  <c r="AS88" i="81"/>
  <c r="AL88" i="81"/>
  <c r="AU88" i="81" s="1"/>
  <c r="AI96" i="25"/>
  <c r="AN96" i="25"/>
  <c r="AJ6" i="81"/>
  <c r="AS65" i="81"/>
  <c r="AL65" i="81"/>
  <c r="AU65" i="81" s="1"/>
  <c r="AI98" i="85"/>
  <c r="AN98" i="85"/>
  <c r="AN100" i="85" s="1"/>
  <c r="AJ95" i="85"/>
  <c r="AK95" i="85"/>
  <c r="AT95" i="85" s="1"/>
  <c r="AJ76" i="85"/>
  <c r="AK76" i="85"/>
  <c r="AT76" i="85" s="1"/>
  <c r="AJ58" i="85"/>
  <c r="AK58" i="85"/>
  <c r="AT58" i="85" s="1"/>
  <c r="AJ34" i="85"/>
  <c r="AK34" i="85"/>
  <c r="AT34" i="85" s="1"/>
  <c r="AJ28" i="85"/>
  <c r="AK28" i="85"/>
  <c r="AT28" i="85" s="1"/>
  <c r="AK10" i="85"/>
  <c r="AT10" i="85" s="1"/>
  <c r="AF97" i="33"/>
  <c r="AO97" i="33" s="1"/>
  <c r="W98" i="33"/>
  <c r="AG97" i="33"/>
  <c r="AP97" i="33" s="1"/>
  <c r="AE97" i="33"/>
  <c r="AS8" i="81"/>
  <c r="AL8" i="81"/>
  <c r="AU8" i="81" s="1"/>
  <c r="AL98" i="41"/>
  <c r="AU98" i="41" s="1"/>
  <c r="AR98" i="41"/>
  <c r="AR100" i="41" s="1"/>
  <c r="AS81" i="81"/>
  <c r="AL81" i="81"/>
  <c r="AU81" i="81" s="1"/>
  <c r="Y96" i="45"/>
  <c r="X96" i="45"/>
  <c r="AS11" i="81"/>
  <c r="AL11" i="81"/>
  <c r="AU11" i="81" s="1"/>
  <c r="AS33" i="81"/>
  <c r="AL33" i="81"/>
  <c r="AU33" i="81" s="1"/>
  <c r="AS24" i="81"/>
  <c r="AL24" i="81"/>
  <c r="AU24" i="81" s="1"/>
  <c r="AS42" i="81"/>
  <c r="AL42" i="81"/>
  <c r="AU42" i="81" s="1"/>
  <c r="AS60" i="81"/>
  <c r="AL60" i="81"/>
  <c r="AU60" i="81" s="1"/>
  <c r="AS78" i="81"/>
  <c r="AL78" i="81"/>
  <c r="AU78" i="81" s="1"/>
  <c r="AS96" i="81"/>
  <c r="AL96" i="81"/>
  <c r="AU96" i="81" s="1"/>
  <c r="AS9" i="81"/>
  <c r="AL9" i="81"/>
  <c r="AU9" i="81" s="1"/>
  <c r="AL98" i="81"/>
  <c r="AU98" i="81" s="1"/>
  <c r="AR98" i="81"/>
  <c r="AR100" i="81" s="1"/>
  <c r="AK93" i="85"/>
  <c r="AT93" i="85" s="1"/>
  <c r="AJ93" i="85"/>
  <c r="AK87" i="85"/>
  <c r="AT87" i="85" s="1"/>
  <c r="AJ87" i="85"/>
  <c r="AK81" i="85"/>
  <c r="AT81" i="85" s="1"/>
  <c r="AJ81" i="85"/>
  <c r="AK75" i="85"/>
  <c r="AT75" i="85" s="1"/>
  <c r="AJ75" i="85"/>
  <c r="AK69" i="85"/>
  <c r="AT69" i="85" s="1"/>
  <c r="AJ69" i="85"/>
  <c r="AK63" i="85"/>
  <c r="AT63" i="85" s="1"/>
  <c r="AJ63" i="85"/>
  <c r="AK57" i="85"/>
  <c r="AT57" i="85" s="1"/>
  <c r="AJ57" i="85"/>
  <c r="AK51" i="85"/>
  <c r="AT51" i="85" s="1"/>
  <c r="AJ51" i="85"/>
  <c r="AK45" i="85"/>
  <c r="AT45" i="85" s="1"/>
  <c r="AJ45" i="85"/>
  <c r="AK39" i="85"/>
  <c r="AT39" i="85" s="1"/>
  <c r="AJ39" i="85"/>
  <c r="AK33" i="85"/>
  <c r="AT33" i="85" s="1"/>
  <c r="AJ33" i="85"/>
  <c r="AK21" i="85"/>
  <c r="AT21" i="85" s="1"/>
  <c r="AJ21" i="85"/>
  <c r="AX14" i="85"/>
  <c r="S14" i="85" s="1"/>
  <c r="AC14" i="85" s="1"/>
  <c r="AB15" i="85" s="1"/>
  <c r="AX8" i="85"/>
  <c r="S8" i="85" s="1"/>
  <c r="AC8" i="85" s="1"/>
  <c r="AB9" i="85" s="1"/>
  <c r="AX3" i="85"/>
  <c r="S3" i="85" s="1"/>
  <c r="AC3" i="85" s="1"/>
  <c r="AS19" i="81"/>
  <c r="AL19" i="81"/>
  <c r="AU19" i="81" s="1"/>
  <c r="AS37" i="81"/>
  <c r="AS55" i="81"/>
  <c r="AL55" i="81"/>
  <c r="AU55" i="81" s="1"/>
  <c r="AS73" i="81"/>
  <c r="AL73" i="81"/>
  <c r="AU73" i="81" s="1"/>
  <c r="AS91" i="81"/>
  <c r="AL91" i="81"/>
  <c r="AU91" i="81" s="1"/>
  <c r="AS32" i="81"/>
  <c r="AL32" i="81"/>
  <c r="AU32" i="81" s="1"/>
  <c r="AS50" i="81"/>
  <c r="AL50" i="81"/>
  <c r="AU50" i="81" s="1"/>
  <c r="AS68" i="81"/>
  <c r="AL68" i="81"/>
  <c r="AU68" i="81" s="1"/>
  <c r="AS86" i="81"/>
  <c r="AL86" i="81"/>
  <c r="AU86" i="81" s="1"/>
  <c r="AN91" i="89"/>
  <c r="AI91" i="89"/>
  <c r="AS5" i="81"/>
  <c r="AL5" i="81"/>
  <c r="AU5" i="81" s="1"/>
  <c r="AS4" i="41"/>
  <c r="AS100" i="41" s="1"/>
  <c r="AL4" i="41"/>
  <c r="AU4" i="41" s="1"/>
  <c r="AB4" i="81"/>
  <c r="AJ3" i="81"/>
  <c r="AS22" i="81"/>
  <c r="AL22" i="81"/>
  <c r="AU22" i="81" s="1"/>
  <c r="AS40" i="81"/>
  <c r="AL40" i="81"/>
  <c r="AU40" i="81" s="1"/>
  <c r="AS58" i="81"/>
  <c r="AL58" i="81"/>
  <c r="AU58" i="81" s="1"/>
  <c r="AS76" i="81"/>
  <c r="AL76" i="81"/>
  <c r="AU76" i="81" s="1"/>
  <c r="AS95" i="81"/>
  <c r="AL95" i="81"/>
  <c r="AU95" i="81" s="1"/>
  <c r="AH95" i="29"/>
  <c r="AQ95" i="29" s="1"/>
  <c r="AS47" i="81"/>
  <c r="AL47" i="81"/>
  <c r="AU47" i="81" s="1"/>
  <c r="AS89" i="81"/>
  <c r="AL89" i="81"/>
  <c r="AU89" i="81" s="1"/>
  <c r="AI97" i="37"/>
  <c r="AN97" i="37"/>
  <c r="AN97" i="93"/>
  <c r="AI97" i="93"/>
  <c r="AJ88" i="85"/>
  <c r="AK88" i="85"/>
  <c r="AT88" i="85" s="1"/>
  <c r="AJ70" i="85"/>
  <c r="AK70" i="85"/>
  <c r="AT70" i="85" s="1"/>
  <c r="AJ52" i="85"/>
  <c r="AK52" i="85"/>
  <c r="AT52" i="85" s="1"/>
  <c r="AJ40" i="85"/>
  <c r="AK40" i="85"/>
  <c r="AT40" i="85" s="1"/>
  <c r="AJ22" i="85"/>
  <c r="AK22" i="85"/>
  <c r="AT22" i="85" s="1"/>
  <c r="AJ5" i="85"/>
  <c r="AK5" i="85"/>
  <c r="AT5" i="85" s="1"/>
  <c r="AS39" i="81"/>
  <c r="AL39" i="81"/>
  <c r="AU39" i="81" s="1"/>
  <c r="AR94" i="29"/>
  <c r="AS21" i="81"/>
  <c r="AL21" i="81"/>
  <c r="AU21" i="81" s="1"/>
  <c r="AS17" i="81"/>
  <c r="AL17" i="81"/>
  <c r="AU17" i="81" s="1"/>
  <c r="AS35" i="81"/>
  <c r="AL35" i="81"/>
  <c r="AU35" i="81" s="1"/>
  <c r="AS53" i="81"/>
  <c r="AL53" i="81"/>
  <c r="AU53" i="81" s="1"/>
  <c r="AS71" i="81"/>
  <c r="AL71" i="81"/>
  <c r="AU71" i="81" s="1"/>
  <c r="AJ98" i="85"/>
  <c r="AS98" i="85" s="1"/>
  <c r="AK98" i="85"/>
  <c r="AT98" i="85" s="1"/>
  <c r="AJ92" i="85"/>
  <c r="AK92" i="85"/>
  <c r="AT92" i="85" s="1"/>
  <c r="AJ86" i="85"/>
  <c r="AK86" i="85"/>
  <c r="AT86" i="85" s="1"/>
  <c r="AJ80" i="85"/>
  <c r="AK80" i="85"/>
  <c r="AT80" i="85" s="1"/>
  <c r="AJ74" i="85"/>
  <c r="AK74" i="85"/>
  <c r="AT74" i="85" s="1"/>
  <c r="AJ68" i="85"/>
  <c r="AK68" i="85"/>
  <c r="AT68" i="85" s="1"/>
  <c r="AJ62" i="85"/>
  <c r="AK62" i="85"/>
  <c r="AT62" i="85" s="1"/>
  <c r="AJ56" i="85"/>
  <c r="AK56" i="85"/>
  <c r="AT56" i="85" s="1"/>
  <c r="AJ50" i="85"/>
  <c r="AK50" i="85"/>
  <c r="AT50" i="85" s="1"/>
  <c r="AJ44" i="85"/>
  <c r="AK44" i="85"/>
  <c r="AT44" i="85" s="1"/>
  <c r="AJ38" i="85"/>
  <c r="AK38" i="85"/>
  <c r="AT38" i="85" s="1"/>
  <c r="AJ32" i="85"/>
  <c r="AK32" i="85"/>
  <c r="AT32" i="85" s="1"/>
  <c r="AK26" i="85"/>
  <c r="AT26" i="85" s="1"/>
  <c r="AX19" i="85"/>
  <c r="S19" i="85" s="1"/>
  <c r="AC19" i="85" s="1"/>
  <c r="AB20" i="85" s="1"/>
  <c r="AX13" i="85"/>
  <c r="S13" i="85" s="1"/>
  <c r="AC13" i="85" s="1"/>
  <c r="AB14" i="85" s="1"/>
  <c r="AX7" i="85"/>
  <c r="S7" i="85" s="1"/>
  <c r="AC7" i="85" s="1"/>
  <c r="AB8" i="85" s="1"/>
  <c r="AS14" i="81"/>
  <c r="AL14" i="81"/>
  <c r="AU14" i="81" s="1"/>
  <c r="AS57" i="81"/>
  <c r="AL57" i="81"/>
  <c r="AU57" i="81" s="1"/>
  <c r="AH98" i="73"/>
  <c r="AQ98" i="73" s="1"/>
  <c r="AQ100" i="73" s="1"/>
  <c r="AZ3" i="73"/>
  <c r="AX3" i="73" s="1"/>
  <c r="S3" i="73" s="1"/>
  <c r="AC3" i="73" s="1"/>
  <c r="AT100" i="41"/>
  <c r="AS10" i="81"/>
  <c r="AL10" i="81"/>
  <c r="AU10" i="81" s="1"/>
  <c r="Z95" i="29"/>
  <c r="AS77" i="81"/>
  <c r="AL77" i="81"/>
  <c r="AU77" i="81" s="1"/>
  <c r="AS45" i="81"/>
  <c r="AL45" i="81"/>
  <c r="AU45" i="81" s="1"/>
  <c r="AS29" i="81"/>
  <c r="AL29" i="81"/>
  <c r="AU29" i="81" s="1"/>
  <c r="AJ82" i="85"/>
  <c r="AK82" i="85"/>
  <c r="AT82" i="85" s="1"/>
  <c r="AJ64" i="85"/>
  <c r="AK64" i="85"/>
  <c r="AT64" i="85" s="1"/>
  <c r="AJ46" i="85"/>
  <c r="AK46" i="85"/>
  <c r="AT46" i="85" s="1"/>
  <c r="AJ16" i="85"/>
  <c r="AK16" i="85"/>
  <c r="AT16" i="85" s="1"/>
  <c r="AS94" i="81"/>
  <c r="AL94" i="81"/>
  <c r="AU94" i="81" s="1"/>
  <c r="AS51" i="81"/>
  <c r="AL51" i="81"/>
  <c r="AU51" i="81" s="1"/>
  <c r="AS12" i="81"/>
  <c r="AL12" i="81"/>
  <c r="AU12" i="81" s="1"/>
  <c r="AS30" i="81"/>
  <c r="AL30" i="81"/>
  <c r="AU30" i="81" s="1"/>
  <c r="AS48" i="81"/>
  <c r="AL48" i="81"/>
  <c r="AU48" i="81" s="1"/>
  <c r="AS66" i="81"/>
  <c r="AL66" i="81"/>
  <c r="AU66" i="81" s="1"/>
  <c r="AS84" i="81"/>
  <c r="AL84" i="81"/>
  <c r="AU84" i="81" s="1"/>
  <c r="AR97" i="73"/>
  <c r="AS69" i="81"/>
  <c r="AL69" i="81"/>
  <c r="AU69" i="81" s="1"/>
  <c r="AK96" i="85"/>
  <c r="AT96" i="85" s="1"/>
  <c r="AJ96" i="85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J25" i="85"/>
  <c r="AK25" i="85"/>
  <c r="AT25" i="85" s="1"/>
  <c r="AK19" i="85"/>
  <c r="AT19" i="85" s="1"/>
  <c r="AJ13" i="85"/>
  <c r="AK13" i="85"/>
  <c r="AT13" i="85" s="1"/>
  <c r="AK7" i="85"/>
  <c r="AT7" i="85" s="1"/>
  <c r="AJ7" i="81"/>
  <c r="AK7" i="81"/>
  <c r="AT7" i="81" s="1"/>
  <c r="AS25" i="81"/>
  <c r="AL25" i="81"/>
  <c r="AU25" i="81" s="1"/>
  <c r="AS43" i="81"/>
  <c r="AL43" i="81"/>
  <c r="AU43" i="81" s="1"/>
  <c r="AS61" i="81"/>
  <c r="AL61" i="81"/>
  <c r="AU61" i="81" s="1"/>
  <c r="AS79" i="81"/>
  <c r="AL79" i="81"/>
  <c r="AU79" i="81" s="1"/>
  <c r="AS97" i="81"/>
  <c r="AL97" i="81"/>
  <c r="AU97" i="81" s="1"/>
  <c r="Y92" i="89"/>
  <c r="X92" i="89"/>
  <c r="AS15" i="81"/>
  <c r="AL15" i="81"/>
  <c r="AU15" i="81" s="1"/>
  <c r="AF98" i="73"/>
  <c r="AO98" i="73" s="1"/>
  <c r="AO100" i="73" s="1"/>
  <c r="AE98" i="73"/>
  <c r="AG98" i="73"/>
  <c r="AP98" i="73" s="1"/>
  <c r="AP100" i="73" s="1"/>
  <c r="AC98" i="73"/>
  <c r="AS28" i="81"/>
  <c r="AL28" i="81"/>
  <c r="AU28" i="81" s="1"/>
  <c r="AS46" i="81"/>
  <c r="AL46" i="81"/>
  <c r="AU46" i="81" s="1"/>
  <c r="AS64" i="81"/>
  <c r="AL64" i="81"/>
  <c r="AU64" i="81" s="1"/>
  <c r="AS82" i="81"/>
  <c r="AL82" i="81"/>
  <c r="AU82" i="81" s="1"/>
  <c r="Y97" i="25"/>
  <c r="X97" i="25"/>
  <c r="AN95" i="45"/>
  <c r="AI95" i="45"/>
  <c r="AS93" i="81"/>
  <c r="AL93" i="81"/>
  <c r="AU93" i="81" s="1"/>
  <c r="X98" i="93"/>
  <c r="Y98" i="93"/>
  <c r="AJ97" i="85"/>
  <c r="AK97" i="85"/>
  <c r="AT97" i="85" s="1"/>
  <c r="AK90" i="85"/>
  <c r="AT90" i="85" s="1"/>
  <c r="AJ90" i="85"/>
  <c r="AK84" i="85"/>
  <c r="AT84" i="85" s="1"/>
  <c r="AJ84" i="85"/>
  <c r="AK78" i="85"/>
  <c r="AT78" i="85" s="1"/>
  <c r="AJ78" i="85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X17" i="85"/>
  <c r="S17" i="85" s="1"/>
  <c r="AC17" i="85" s="1"/>
  <c r="AB18" i="85" s="1"/>
  <c r="AX11" i="85"/>
  <c r="S11" i="85" s="1"/>
  <c r="AC11" i="85" s="1"/>
  <c r="AB12" i="85" s="1"/>
  <c r="AS20" i="81"/>
  <c r="AL20" i="81"/>
  <c r="AU20" i="81" s="1"/>
  <c r="AS38" i="81"/>
  <c r="AL38" i="81"/>
  <c r="AU38" i="81" s="1"/>
  <c r="AS56" i="81"/>
  <c r="AL56" i="81"/>
  <c r="AU56" i="81" s="1"/>
  <c r="AS74" i="81"/>
  <c r="AL74" i="81"/>
  <c r="AU74" i="81" s="1"/>
  <c r="AS92" i="81"/>
  <c r="AL92" i="81"/>
  <c r="AU92" i="81" s="1"/>
  <c r="AU100" i="41"/>
  <c r="C11" i="41" s="1"/>
  <c r="AR96" i="33"/>
  <c r="AS63" i="81"/>
  <c r="AL63" i="81"/>
  <c r="AU63" i="81" s="1"/>
  <c r="AX96" i="73" l="1"/>
  <c r="S96" i="73" s="1"/>
  <c r="AC96" i="73" s="1"/>
  <c r="AB97" i="73" s="1"/>
  <c r="AX75" i="73"/>
  <c r="S75" i="73" s="1"/>
  <c r="AC75" i="73" s="1"/>
  <c r="AB76" i="73" s="1"/>
  <c r="AX69" i="73"/>
  <c r="S69" i="73" s="1"/>
  <c r="AC69" i="73" s="1"/>
  <c r="AB70" i="73" s="1"/>
  <c r="AX63" i="73"/>
  <c r="S63" i="73" s="1"/>
  <c r="AC63" i="73" s="1"/>
  <c r="AB64" i="73" s="1"/>
  <c r="AX87" i="73"/>
  <c r="S87" i="73" s="1"/>
  <c r="AC87" i="73" s="1"/>
  <c r="AB88" i="73" s="1"/>
  <c r="AX81" i="73"/>
  <c r="S81" i="73" s="1"/>
  <c r="AC81" i="73" s="1"/>
  <c r="AB82" i="73" s="1"/>
  <c r="AX57" i="73"/>
  <c r="S57" i="73" s="1"/>
  <c r="AC57" i="73" s="1"/>
  <c r="AB58" i="73" s="1"/>
  <c r="AX21" i="73"/>
  <c r="S21" i="73" s="1"/>
  <c r="AC21" i="73" s="1"/>
  <c r="AB22" i="73" s="1"/>
  <c r="AX92" i="73"/>
  <c r="S92" i="73" s="1"/>
  <c r="AC92" i="73" s="1"/>
  <c r="AB93" i="73" s="1"/>
  <c r="AX80" i="73"/>
  <c r="S80" i="73" s="1"/>
  <c r="AC80" i="73" s="1"/>
  <c r="AB81" i="73" s="1"/>
  <c r="AX68" i="73"/>
  <c r="S68" i="73" s="1"/>
  <c r="AC68" i="73" s="1"/>
  <c r="AB69" i="73" s="1"/>
  <c r="AX62" i="73"/>
  <c r="S62" i="73" s="1"/>
  <c r="AC62" i="73" s="1"/>
  <c r="AB63" i="73" s="1"/>
  <c r="AK63" i="73" s="1"/>
  <c r="AT63" i="73" s="1"/>
  <c r="AX56" i="73"/>
  <c r="S56" i="73" s="1"/>
  <c r="AC56" i="73" s="1"/>
  <c r="AB57" i="73" s="1"/>
  <c r="AX50" i="73"/>
  <c r="S50" i="73" s="1"/>
  <c r="AC50" i="73" s="1"/>
  <c r="AB51" i="73" s="1"/>
  <c r="AX44" i="73"/>
  <c r="S44" i="73" s="1"/>
  <c r="AC44" i="73" s="1"/>
  <c r="AB45" i="73" s="1"/>
  <c r="AX38" i="73"/>
  <c r="S38" i="73" s="1"/>
  <c r="AC38" i="73" s="1"/>
  <c r="AB39" i="73" s="1"/>
  <c r="AX32" i="73"/>
  <c r="S32" i="73" s="1"/>
  <c r="AC32" i="73" s="1"/>
  <c r="AB33" i="73" s="1"/>
  <c r="AX26" i="73"/>
  <c r="S26" i="73" s="1"/>
  <c r="AC26" i="73" s="1"/>
  <c r="AB27" i="73" s="1"/>
  <c r="AK27" i="73" s="1"/>
  <c r="AT27" i="73" s="1"/>
  <c r="AX20" i="73"/>
  <c r="S20" i="73" s="1"/>
  <c r="AC20" i="73" s="1"/>
  <c r="AB21" i="73" s="1"/>
  <c r="AX74" i="73"/>
  <c r="S74" i="73" s="1"/>
  <c r="AC74" i="73" s="1"/>
  <c r="AB75" i="73" s="1"/>
  <c r="AX97" i="73"/>
  <c r="S97" i="73" s="1"/>
  <c r="AC97" i="73" s="1"/>
  <c r="AB98" i="73" s="1"/>
  <c r="AX91" i="73"/>
  <c r="S91" i="73" s="1"/>
  <c r="AC91" i="73" s="1"/>
  <c r="AB92" i="73" s="1"/>
  <c r="AX85" i="73"/>
  <c r="S85" i="73" s="1"/>
  <c r="AC85" i="73" s="1"/>
  <c r="AB86" i="73" s="1"/>
  <c r="AX79" i="73"/>
  <c r="S79" i="73" s="1"/>
  <c r="AC79" i="73" s="1"/>
  <c r="AB80" i="73" s="1"/>
  <c r="AJ80" i="73" s="1"/>
  <c r="AX73" i="73"/>
  <c r="S73" i="73" s="1"/>
  <c r="AC73" i="73" s="1"/>
  <c r="AB74" i="73" s="1"/>
  <c r="AX67" i="73"/>
  <c r="S67" i="73" s="1"/>
  <c r="AC67" i="73" s="1"/>
  <c r="AB68" i="73" s="1"/>
  <c r="AX61" i="73"/>
  <c r="S61" i="73" s="1"/>
  <c r="AC61" i="73" s="1"/>
  <c r="AB62" i="73" s="1"/>
  <c r="AX55" i="73"/>
  <c r="S55" i="73" s="1"/>
  <c r="AC55" i="73" s="1"/>
  <c r="AB56" i="73" s="1"/>
  <c r="AX49" i="73"/>
  <c r="S49" i="73" s="1"/>
  <c r="AC49" i="73" s="1"/>
  <c r="AB50" i="73" s="1"/>
  <c r="AX43" i="73"/>
  <c r="S43" i="73" s="1"/>
  <c r="AC43" i="73" s="1"/>
  <c r="AB44" i="73" s="1"/>
  <c r="AJ44" i="73" s="1"/>
  <c r="AX37" i="73"/>
  <c r="S37" i="73" s="1"/>
  <c r="AC37" i="73" s="1"/>
  <c r="AB38" i="73" s="1"/>
  <c r="AX31" i="73"/>
  <c r="S31" i="73" s="1"/>
  <c r="AC31" i="73" s="1"/>
  <c r="AB32" i="73" s="1"/>
  <c r="AX25" i="73"/>
  <c r="S25" i="73" s="1"/>
  <c r="AC25" i="73" s="1"/>
  <c r="AB26" i="73" s="1"/>
  <c r="AX19" i="73"/>
  <c r="S19" i="73" s="1"/>
  <c r="AC19" i="73" s="1"/>
  <c r="AB20" i="73" s="1"/>
  <c r="AJ27" i="85"/>
  <c r="AJ6" i="85"/>
  <c r="AS6" i="85" s="1"/>
  <c r="AX51" i="73"/>
  <c r="S51" i="73" s="1"/>
  <c r="AC51" i="73" s="1"/>
  <c r="AB52" i="73" s="1"/>
  <c r="AX86" i="73"/>
  <c r="S86" i="73" s="1"/>
  <c r="AC86" i="73" s="1"/>
  <c r="AB87" i="73" s="1"/>
  <c r="AJ7" i="85"/>
  <c r="AX93" i="73"/>
  <c r="S93" i="73" s="1"/>
  <c r="AC93" i="73" s="1"/>
  <c r="AB94" i="73" s="1"/>
  <c r="AX90" i="73"/>
  <c r="S90" i="73" s="1"/>
  <c r="AC90" i="73" s="1"/>
  <c r="AB91" i="73" s="1"/>
  <c r="AX84" i="73"/>
  <c r="S84" i="73" s="1"/>
  <c r="AC84" i="73" s="1"/>
  <c r="AB85" i="73" s="1"/>
  <c r="AJ85" i="73" s="1"/>
  <c r="AX78" i="73"/>
  <c r="S78" i="73" s="1"/>
  <c r="AC78" i="73" s="1"/>
  <c r="AB79" i="73" s="1"/>
  <c r="AX72" i="73"/>
  <c r="S72" i="73" s="1"/>
  <c r="AC72" i="73" s="1"/>
  <c r="AB73" i="73" s="1"/>
  <c r="AX66" i="73"/>
  <c r="S66" i="73" s="1"/>
  <c r="AC66" i="73" s="1"/>
  <c r="AB67" i="73" s="1"/>
  <c r="AX60" i="73"/>
  <c r="S60" i="73" s="1"/>
  <c r="AC60" i="73" s="1"/>
  <c r="AB61" i="73" s="1"/>
  <c r="AX54" i="73"/>
  <c r="S54" i="73" s="1"/>
  <c r="AC54" i="73" s="1"/>
  <c r="AB55" i="73" s="1"/>
  <c r="AX48" i="73"/>
  <c r="S48" i="73" s="1"/>
  <c r="AC48" i="73" s="1"/>
  <c r="AB49" i="73" s="1"/>
  <c r="AJ49" i="73" s="1"/>
  <c r="AX42" i="73"/>
  <c r="S42" i="73" s="1"/>
  <c r="AC42" i="73" s="1"/>
  <c r="AB43" i="73" s="1"/>
  <c r="AX36" i="73"/>
  <c r="S36" i="73" s="1"/>
  <c r="AC36" i="73" s="1"/>
  <c r="AB37" i="73" s="1"/>
  <c r="AX30" i="73"/>
  <c r="S30" i="73" s="1"/>
  <c r="AC30" i="73" s="1"/>
  <c r="AB31" i="73" s="1"/>
  <c r="AX24" i="73"/>
  <c r="S24" i="73" s="1"/>
  <c r="AC24" i="73" s="1"/>
  <c r="AB25" i="73" s="1"/>
  <c r="AX17" i="73"/>
  <c r="S17" i="73" s="1"/>
  <c r="AC17" i="73" s="1"/>
  <c r="AB18" i="73" s="1"/>
  <c r="AJ10" i="85"/>
  <c r="AS10" i="85" s="1"/>
  <c r="AX45" i="73"/>
  <c r="S45" i="73" s="1"/>
  <c r="AC45" i="73" s="1"/>
  <c r="AB46" i="73" s="1"/>
  <c r="AX27" i="73"/>
  <c r="S27" i="73" s="1"/>
  <c r="AC27" i="73" s="1"/>
  <c r="AB28" i="73" s="1"/>
  <c r="AX95" i="73"/>
  <c r="S95" i="73" s="1"/>
  <c r="AC95" i="73" s="1"/>
  <c r="AB96" i="73" s="1"/>
  <c r="AX89" i="73"/>
  <c r="S89" i="73" s="1"/>
  <c r="AC89" i="73" s="1"/>
  <c r="AB90" i="73" s="1"/>
  <c r="AX83" i="73"/>
  <c r="S83" i="73" s="1"/>
  <c r="AC83" i="73" s="1"/>
  <c r="AB84" i="73" s="1"/>
  <c r="AX77" i="73"/>
  <c r="S77" i="73" s="1"/>
  <c r="AC77" i="73" s="1"/>
  <c r="AB78" i="73" s="1"/>
  <c r="AK78" i="73" s="1"/>
  <c r="AT78" i="73" s="1"/>
  <c r="AX71" i="73"/>
  <c r="S71" i="73" s="1"/>
  <c r="AC71" i="73" s="1"/>
  <c r="AB72" i="73" s="1"/>
  <c r="AX65" i="73"/>
  <c r="S65" i="73" s="1"/>
  <c r="AC65" i="73" s="1"/>
  <c r="AB66" i="73" s="1"/>
  <c r="AX59" i="73"/>
  <c r="S59" i="73" s="1"/>
  <c r="AC59" i="73" s="1"/>
  <c r="AB60" i="73" s="1"/>
  <c r="AX53" i="73"/>
  <c r="S53" i="73" s="1"/>
  <c r="AC53" i="73" s="1"/>
  <c r="AB54" i="73" s="1"/>
  <c r="AX47" i="73"/>
  <c r="S47" i="73" s="1"/>
  <c r="AC47" i="73" s="1"/>
  <c r="AB48" i="73" s="1"/>
  <c r="AX41" i="73"/>
  <c r="S41" i="73" s="1"/>
  <c r="AC41" i="73" s="1"/>
  <c r="AB42" i="73" s="1"/>
  <c r="AK42" i="73" s="1"/>
  <c r="AT42" i="73" s="1"/>
  <c r="AX35" i="73"/>
  <c r="S35" i="73" s="1"/>
  <c r="AC35" i="73" s="1"/>
  <c r="AB36" i="73" s="1"/>
  <c r="AX29" i="73"/>
  <c r="S29" i="73" s="1"/>
  <c r="AC29" i="73" s="1"/>
  <c r="AB30" i="73" s="1"/>
  <c r="AX23" i="73"/>
  <c r="S23" i="73" s="1"/>
  <c r="AC23" i="73" s="1"/>
  <c r="AB24" i="73" s="1"/>
  <c r="AX16" i="73"/>
  <c r="S16" i="73" s="1"/>
  <c r="AC16" i="73" s="1"/>
  <c r="AB17" i="73" s="1"/>
  <c r="AJ26" i="85"/>
  <c r="AX39" i="73"/>
  <c r="S39" i="73" s="1"/>
  <c r="AC39" i="73" s="1"/>
  <c r="AB40" i="73" s="1"/>
  <c r="AJ40" i="73" s="1"/>
  <c r="AX33" i="73"/>
  <c r="S33" i="73" s="1"/>
  <c r="AC33" i="73" s="1"/>
  <c r="AB34" i="73" s="1"/>
  <c r="AX94" i="73"/>
  <c r="S94" i="73" s="1"/>
  <c r="AC94" i="73" s="1"/>
  <c r="AB95" i="73" s="1"/>
  <c r="AX88" i="73"/>
  <c r="S88" i="73" s="1"/>
  <c r="AC88" i="73" s="1"/>
  <c r="AB89" i="73" s="1"/>
  <c r="AX82" i="73"/>
  <c r="S82" i="73" s="1"/>
  <c r="AC82" i="73" s="1"/>
  <c r="AB83" i="73" s="1"/>
  <c r="AX76" i="73"/>
  <c r="S76" i="73" s="1"/>
  <c r="AC76" i="73" s="1"/>
  <c r="AB77" i="73" s="1"/>
  <c r="AX70" i="73"/>
  <c r="S70" i="73" s="1"/>
  <c r="AC70" i="73" s="1"/>
  <c r="AB71" i="73" s="1"/>
  <c r="AJ71" i="73" s="1"/>
  <c r="AX64" i="73"/>
  <c r="S64" i="73" s="1"/>
  <c r="AC64" i="73" s="1"/>
  <c r="AB65" i="73" s="1"/>
  <c r="AX58" i="73"/>
  <c r="S58" i="73" s="1"/>
  <c r="AC58" i="73" s="1"/>
  <c r="AB59" i="73" s="1"/>
  <c r="AX52" i="73"/>
  <c r="S52" i="73" s="1"/>
  <c r="AC52" i="73" s="1"/>
  <c r="AB53" i="73" s="1"/>
  <c r="AX46" i="73"/>
  <c r="S46" i="73" s="1"/>
  <c r="AC46" i="73" s="1"/>
  <c r="AB47" i="73" s="1"/>
  <c r="AX40" i="73"/>
  <c r="S40" i="73" s="1"/>
  <c r="AC40" i="73" s="1"/>
  <c r="AB41" i="73" s="1"/>
  <c r="AX34" i="73"/>
  <c r="S34" i="73" s="1"/>
  <c r="AC34" i="73" s="1"/>
  <c r="AB35" i="73" s="1"/>
  <c r="AJ35" i="73" s="1"/>
  <c r="AX28" i="73"/>
  <c r="S28" i="73" s="1"/>
  <c r="AC28" i="73" s="1"/>
  <c r="AB29" i="73" s="1"/>
  <c r="AX22" i="73"/>
  <c r="S22" i="73" s="1"/>
  <c r="AC22" i="73" s="1"/>
  <c r="AB23" i="73" s="1"/>
  <c r="AX13" i="73"/>
  <c r="S13" i="73" s="1"/>
  <c r="AC13" i="73" s="1"/>
  <c r="AB14" i="73" s="1"/>
  <c r="Z98" i="37"/>
  <c r="Z92" i="89"/>
  <c r="AX14" i="73"/>
  <c r="S14" i="73" s="1"/>
  <c r="AC14" i="73" s="1"/>
  <c r="AB15" i="73" s="1"/>
  <c r="AJ15" i="73" s="1"/>
  <c r="Z97" i="25"/>
  <c r="AX11" i="73"/>
  <c r="S11" i="73" s="1"/>
  <c r="AC11" i="73" s="1"/>
  <c r="AB12" i="73" s="1"/>
  <c r="AX10" i="73"/>
  <c r="S10" i="73" s="1"/>
  <c r="AC10" i="73" s="1"/>
  <c r="AB11" i="73" s="1"/>
  <c r="AX15" i="73"/>
  <c r="S15" i="73" s="1"/>
  <c r="AC15" i="73" s="1"/>
  <c r="AB16" i="73" s="1"/>
  <c r="AX9" i="73"/>
  <c r="S9" i="73" s="1"/>
  <c r="AC9" i="73" s="1"/>
  <c r="AB10" i="73" s="1"/>
  <c r="AX8" i="73"/>
  <c r="S8" i="73" s="1"/>
  <c r="AC8" i="73" s="1"/>
  <c r="AB9" i="73" s="1"/>
  <c r="AJ9" i="73" s="1"/>
  <c r="AX7" i="73"/>
  <c r="S7" i="73" s="1"/>
  <c r="AC7" i="73" s="1"/>
  <c r="AB8" i="73" s="1"/>
  <c r="Z96" i="45"/>
  <c r="W97" i="45" s="1"/>
  <c r="AX18" i="73"/>
  <c r="S18" i="73" s="1"/>
  <c r="AC18" i="73" s="1"/>
  <c r="AB19" i="73" s="1"/>
  <c r="AX12" i="73"/>
  <c r="S12" i="73" s="1"/>
  <c r="AC12" i="73" s="1"/>
  <c r="AB13" i="73" s="1"/>
  <c r="AX6" i="73"/>
  <c r="S6" i="73" s="1"/>
  <c r="AC6" i="73" s="1"/>
  <c r="AB7" i="73" s="1"/>
  <c r="AX5" i="73"/>
  <c r="S5" i="73" s="1"/>
  <c r="AC5" i="73" s="1"/>
  <c r="AB6" i="73" s="1"/>
  <c r="AK6" i="73" s="1"/>
  <c r="AT6" i="73" s="1"/>
  <c r="AB4" i="73"/>
  <c r="AJ3" i="73"/>
  <c r="AF92" i="89"/>
  <c r="AO92" i="89" s="1"/>
  <c r="AG92" i="89"/>
  <c r="AP92" i="89" s="1"/>
  <c r="AE92" i="89"/>
  <c r="W93" i="89"/>
  <c r="AF96" i="45"/>
  <c r="AO96" i="45" s="1"/>
  <c r="AS30" i="85"/>
  <c r="AL30" i="85"/>
  <c r="AU30" i="85" s="1"/>
  <c r="AS31" i="85"/>
  <c r="AL31" i="85"/>
  <c r="AU31" i="85" s="1"/>
  <c r="AJ94" i="73"/>
  <c r="AK94" i="73"/>
  <c r="AT94" i="73" s="1"/>
  <c r="AJ67" i="73"/>
  <c r="AK67" i="73"/>
  <c r="AT67" i="73" s="1"/>
  <c r="AE97" i="25"/>
  <c r="W98" i="25"/>
  <c r="AG97" i="25"/>
  <c r="AP97" i="25" s="1"/>
  <c r="AF97" i="25"/>
  <c r="AO97" i="25" s="1"/>
  <c r="AS96" i="85"/>
  <c r="AL96" i="85"/>
  <c r="AU96" i="85" s="1"/>
  <c r="AJ88" i="73"/>
  <c r="AK88" i="73"/>
  <c r="AT88" i="73" s="1"/>
  <c r="AK70" i="73"/>
  <c r="AT70" i="73" s="1"/>
  <c r="AK40" i="73"/>
  <c r="AT40" i="73" s="1"/>
  <c r="AS97" i="85"/>
  <c r="AL97" i="85"/>
  <c r="AU97" i="85" s="1"/>
  <c r="AR95" i="45"/>
  <c r="AJ98" i="73"/>
  <c r="AS98" i="73" s="1"/>
  <c r="AK98" i="73"/>
  <c r="AT98" i="73" s="1"/>
  <c r="AJ92" i="73"/>
  <c r="AK92" i="73"/>
  <c r="AT92" i="73" s="1"/>
  <c r="AJ86" i="73"/>
  <c r="AK86" i="73"/>
  <c r="AT86" i="73" s="1"/>
  <c r="AJ74" i="73"/>
  <c r="AK74" i="73"/>
  <c r="AT74" i="73" s="1"/>
  <c r="AJ68" i="73"/>
  <c r="AK68" i="73"/>
  <c r="AT68" i="73" s="1"/>
  <c r="AK62" i="73"/>
  <c r="AT62" i="73" s="1"/>
  <c r="AJ56" i="73"/>
  <c r="AK56" i="73"/>
  <c r="AT56" i="73" s="1"/>
  <c r="AJ50" i="73"/>
  <c r="AK50" i="73"/>
  <c r="AT50" i="73" s="1"/>
  <c r="AJ38" i="73"/>
  <c r="AK38" i="73"/>
  <c r="AT38" i="73" s="1"/>
  <c r="AJ32" i="73"/>
  <c r="AK32" i="73"/>
  <c r="AT32" i="73" s="1"/>
  <c r="AK26" i="73"/>
  <c r="AT26" i="73" s="1"/>
  <c r="AJ20" i="73"/>
  <c r="AK20" i="73"/>
  <c r="AT20" i="73" s="1"/>
  <c r="AK14" i="73"/>
  <c r="AT14" i="73" s="1"/>
  <c r="AK8" i="73"/>
  <c r="AT8" i="73" s="1"/>
  <c r="AJ14" i="85"/>
  <c r="AK14" i="85"/>
  <c r="AT14" i="85" s="1"/>
  <c r="AR97" i="93"/>
  <c r="AJ4" i="81"/>
  <c r="AK4" i="81"/>
  <c r="AT4" i="81" s="1"/>
  <c r="AT100" i="81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H96" i="45"/>
  <c r="AQ96" i="45" s="1"/>
  <c r="AS6" i="81"/>
  <c r="AL6" i="81"/>
  <c r="AU6" i="81" s="1"/>
  <c r="AJ11" i="85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H98" i="37"/>
  <c r="AQ98" i="37" s="1"/>
  <c r="AQ100" i="37" s="1"/>
  <c r="AZ3" i="37"/>
  <c r="AX5" i="37" s="1"/>
  <c r="S5" i="37" s="1"/>
  <c r="AC5" i="37" s="1"/>
  <c r="AB6" i="37" s="1"/>
  <c r="AX24" i="37"/>
  <c r="S24" i="37" s="1"/>
  <c r="AC24" i="37" s="1"/>
  <c r="AB25" i="37" s="1"/>
  <c r="AX28" i="37"/>
  <c r="S28" i="37" s="1"/>
  <c r="AC28" i="37" s="1"/>
  <c r="AB29" i="37" s="1"/>
  <c r="AX32" i="37"/>
  <c r="S32" i="37" s="1"/>
  <c r="AC32" i="37" s="1"/>
  <c r="AB33" i="37" s="1"/>
  <c r="AX34" i="37"/>
  <c r="S34" i="37" s="1"/>
  <c r="AC34" i="37" s="1"/>
  <c r="AB35" i="37" s="1"/>
  <c r="AX36" i="37"/>
  <c r="S36" i="37" s="1"/>
  <c r="AC36" i="37" s="1"/>
  <c r="AB37" i="37" s="1"/>
  <c r="AX37" i="37"/>
  <c r="S37" i="37" s="1"/>
  <c r="AC37" i="37" s="1"/>
  <c r="AB38" i="37" s="1"/>
  <c r="AX38" i="37"/>
  <c r="S38" i="37" s="1"/>
  <c r="AC38" i="37" s="1"/>
  <c r="AB39" i="37" s="1"/>
  <c r="AX40" i="37"/>
  <c r="S40" i="37" s="1"/>
  <c r="AC40" i="37" s="1"/>
  <c r="AB41" i="37" s="1"/>
  <c r="AX41" i="37"/>
  <c r="S41" i="37" s="1"/>
  <c r="AC41" i="37" s="1"/>
  <c r="AB42" i="37" s="1"/>
  <c r="AX42" i="37"/>
  <c r="S42" i="37" s="1"/>
  <c r="AC42" i="37" s="1"/>
  <c r="AB43" i="37" s="1"/>
  <c r="AX43" i="37"/>
  <c r="S43" i="37" s="1"/>
  <c r="AC43" i="37" s="1"/>
  <c r="AB44" i="37" s="1"/>
  <c r="AX44" i="37"/>
  <c r="S44" i="37" s="1"/>
  <c r="AC44" i="37" s="1"/>
  <c r="AB45" i="37" s="1"/>
  <c r="AX45" i="37"/>
  <c r="S45" i="37" s="1"/>
  <c r="AC45" i="37" s="1"/>
  <c r="AB46" i="37" s="1"/>
  <c r="AX46" i="37"/>
  <c r="S46" i="37" s="1"/>
  <c r="AC46" i="37" s="1"/>
  <c r="AB47" i="37" s="1"/>
  <c r="AX47" i="37"/>
  <c r="S47" i="37" s="1"/>
  <c r="AC47" i="37" s="1"/>
  <c r="AB48" i="37" s="1"/>
  <c r="AX48" i="37"/>
  <c r="S48" i="37" s="1"/>
  <c r="AC48" i="37" s="1"/>
  <c r="AB49" i="37" s="1"/>
  <c r="AX49" i="37"/>
  <c r="S49" i="37" s="1"/>
  <c r="AC49" i="37" s="1"/>
  <c r="AB50" i="37" s="1"/>
  <c r="AX50" i="37"/>
  <c r="S50" i="37" s="1"/>
  <c r="AC50" i="37" s="1"/>
  <c r="AB51" i="37" s="1"/>
  <c r="AX51" i="37"/>
  <c r="S51" i="37" s="1"/>
  <c r="AC51" i="37" s="1"/>
  <c r="AB52" i="37" s="1"/>
  <c r="AX52" i="37"/>
  <c r="S52" i="37" s="1"/>
  <c r="AC52" i="37" s="1"/>
  <c r="AB53" i="37" s="1"/>
  <c r="AX53" i="37"/>
  <c r="S53" i="37" s="1"/>
  <c r="AC53" i="37" s="1"/>
  <c r="AB54" i="37" s="1"/>
  <c r="AX54" i="37"/>
  <c r="S54" i="37" s="1"/>
  <c r="AC54" i="37" s="1"/>
  <c r="AB55" i="37" s="1"/>
  <c r="AX55" i="37"/>
  <c r="S55" i="37" s="1"/>
  <c r="AC55" i="37" s="1"/>
  <c r="AB56" i="37" s="1"/>
  <c r="AX56" i="37"/>
  <c r="S56" i="37" s="1"/>
  <c r="AC56" i="37" s="1"/>
  <c r="AB57" i="37" s="1"/>
  <c r="AX57" i="37"/>
  <c r="S57" i="37" s="1"/>
  <c r="AC57" i="37" s="1"/>
  <c r="AB58" i="37" s="1"/>
  <c r="AX58" i="37"/>
  <c r="S58" i="37" s="1"/>
  <c r="AC58" i="37" s="1"/>
  <c r="AB59" i="37" s="1"/>
  <c r="AX59" i="37"/>
  <c r="S59" i="37" s="1"/>
  <c r="AC59" i="37" s="1"/>
  <c r="AB60" i="37" s="1"/>
  <c r="AX60" i="37"/>
  <c r="S60" i="37" s="1"/>
  <c r="AC60" i="37" s="1"/>
  <c r="AB61" i="37" s="1"/>
  <c r="AX61" i="37"/>
  <c r="S61" i="37" s="1"/>
  <c r="AC61" i="37" s="1"/>
  <c r="AB62" i="37" s="1"/>
  <c r="AX62" i="37"/>
  <c r="S62" i="37" s="1"/>
  <c r="AC62" i="37" s="1"/>
  <c r="AB63" i="37" s="1"/>
  <c r="AX63" i="37"/>
  <c r="S63" i="37" s="1"/>
  <c r="AC63" i="37" s="1"/>
  <c r="AB64" i="37" s="1"/>
  <c r="AX64" i="37"/>
  <c r="S64" i="37" s="1"/>
  <c r="AC64" i="37" s="1"/>
  <c r="AB65" i="37" s="1"/>
  <c r="AX65" i="37"/>
  <c r="S65" i="37" s="1"/>
  <c r="AC65" i="37" s="1"/>
  <c r="AB66" i="37" s="1"/>
  <c r="AX66" i="37"/>
  <c r="S66" i="37" s="1"/>
  <c r="AC66" i="37" s="1"/>
  <c r="AB67" i="37" s="1"/>
  <c r="AX67" i="37"/>
  <c r="S67" i="37" s="1"/>
  <c r="AC67" i="37" s="1"/>
  <c r="AB68" i="37" s="1"/>
  <c r="AX68" i="37"/>
  <c r="S68" i="37" s="1"/>
  <c r="AC68" i="37" s="1"/>
  <c r="AB69" i="37" s="1"/>
  <c r="AX69" i="37"/>
  <c r="S69" i="37" s="1"/>
  <c r="AC69" i="37" s="1"/>
  <c r="AB70" i="37" s="1"/>
  <c r="AX70" i="37"/>
  <c r="S70" i="37" s="1"/>
  <c r="AC70" i="37" s="1"/>
  <c r="AB71" i="37" s="1"/>
  <c r="AX71" i="37"/>
  <c r="S71" i="37" s="1"/>
  <c r="AC71" i="37" s="1"/>
  <c r="AB72" i="37" s="1"/>
  <c r="AX72" i="37"/>
  <c r="S72" i="37" s="1"/>
  <c r="AC72" i="37" s="1"/>
  <c r="AB73" i="37" s="1"/>
  <c r="AX73" i="37"/>
  <c r="S73" i="37" s="1"/>
  <c r="AC73" i="37" s="1"/>
  <c r="AB74" i="37" s="1"/>
  <c r="AX74" i="37"/>
  <c r="S74" i="37" s="1"/>
  <c r="AC74" i="37" s="1"/>
  <c r="AB75" i="37" s="1"/>
  <c r="AX75" i="37"/>
  <c r="S75" i="37" s="1"/>
  <c r="AC75" i="37" s="1"/>
  <c r="AB76" i="37" s="1"/>
  <c r="AX76" i="37"/>
  <c r="S76" i="37" s="1"/>
  <c r="AC76" i="37" s="1"/>
  <c r="AB77" i="37" s="1"/>
  <c r="AX77" i="37"/>
  <c r="S77" i="37" s="1"/>
  <c r="AC77" i="37" s="1"/>
  <c r="AB78" i="37" s="1"/>
  <c r="AX78" i="37"/>
  <c r="S78" i="37" s="1"/>
  <c r="AC78" i="37" s="1"/>
  <c r="AB79" i="37" s="1"/>
  <c r="AX79" i="37"/>
  <c r="S79" i="37" s="1"/>
  <c r="AC79" i="37" s="1"/>
  <c r="AB80" i="37" s="1"/>
  <c r="AX80" i="37"/>
  <c r="S80" i="37" s="1"/>
  <c r="AC80" i="37" s="1"/>
  <c r="AB81" i="37" s="1"/>
  <c r="AX81" i="37"/>
  <c r="S81" i="37" s="1"/>
  <c r="AC81" i="37" s="1"/>
  <c r="AB82" i="37" s="1"/>
  <c r="AX82" i="37"/>
  <c r="S82" i="37" s="1"/>
  <c r="AC82" i="37" s="1"/>
  <c r="AB83" i="37" s="1"/>
  <c r="AX83" i="37"/>
  <c r="S83" i="37" s="1"/>
  <c r="AC83" i="37" s="1"/>
  <c r="AB84" i="37" s="1"/>
  <c r="AX84" i="37"/>
  <c r="S84" i="37" s="1"/>
  <c r="AC84" i="37" s="1"/>
  <c r="AB85" i="37" s="1"/>
  <c r="AX85" i="37"/>
  <c r="S85" i="37" s="1"/>
  <c r="AC85" i="37" s="1"/>
  <c r="AB86" i="37" s="1"/>
  <c r="AX86" i="37"/>
  <c r="S86" i="37" s="1"/>
  <c r="AC86" i="37" s="1"/>
  <c r="AB87" i="37" s="1"/>
  <c r="AX87" i="37"/>
  <c r="S87" i="37" s="1"/>
  <c r="AC87" i="37" s="1"/>
  <c r="AB88" i="37" s="1"/>
  <c r="AX88" i="37"/>
  <c r="S88" i="37" s="1"/>
  <c r="AC88" i="37" s="1"/>
  <c r="AB89" i="37" s="1"/>
  <c r="AX89" i="37"/>
  <c r="S89" i="37" s="1"/>
  <c r="AC89" i="37" s="1"/>
  <c r="AB90" i="37" s="1"/>
  <c r="AX90" i="37"/>
  <c r="S90" i="37" s="1"/>
  <c r="AC90" i="37" s="1"/>
  <c r="AB91" i="37" s="1"/>
  <c r="AX91" i="37"/>
  <c r="S91" i="37" s="1"/>
  <c r="AC91" i="37" s="1"/>
  <c r="AB92" i="37" s="1"/>
  <c r="AX92" i="37"/>
  <c r="S92" i="37" s="1"/>
  <c r="AC92" i="37" s="1"/>
  <c r="AB93" i="37" s="1"/>
  <c r="AX93" i="37"/>
  <c r="S93" i="37" s="1"/>
  <c r="AC93" i="37" s="1"/>
  <c r="AB94" i="37" s="1"/>
  <c r="AX95" i="37"/>
  <c r="S95" i="37" s="1"/>
  <c r="AC95" i="37" s="1"/>
  <c r="AB96" i="37" s="1"/>
  <c r="AX96" i="37"/>
  <c r="S96" i="37" s="1"/>
  <c r="AC96" i="37" s="1"/>
  <c r="AB97" i="37" s="1"/>
  <c r="AX94" i="37"/>
  <c r="S94" i="37" s="1"/>
  <c r="AC94" i="37" s="1"/>
  <c r="AB95" i="37" s="1"/>
  <c r="AX97" i="37"/>
  <c r="S97" i="37" s="1"/>
  <c r="AC97" i="37" s="1"/>
  <c r="AB98" i="37" s="1"/>
  <c r="AS84" i="85"/>
  <c r="AL84" i="85"/>
  <c r="AU84" i="85" s="1"/>
  <c r="AJ91" i="73"/>
  <c r="AK91" i="73"/>
  <c r="AT91" i="73" s="1"/>
  <c r="AJ79" i="73"/>
  <c r="AK79" i="73"/>
  <c r="AT79" i="73" s="1"/>
  <c r="AJ37" i="73"/>
  <c r="AK37" i="73"/>
  <c r="AT37" i="73" s="1"/>
  <c r="AJ25" i="73"/>
  <c r="AK25" i="73"/>
  <c r="AT25" i="73" s="1"/>
  <c r="AJ13" i="73"/>
  <c r="AK13" i="73"/>
  <c r="AT13" i="73" s="1"/>
  <c r="AJ20" i="85"/>
  <c r="AK20" i="85"/>
  <c r="AT20" i="85" s="1"/>
  <c r="AS74" i="85"/>
  <c r="AL74" i="85"/>
  <c r="AU74" i="85" s="1"/>
  <c r="AS5" i="85"/>
  <c r="AL5" i="85"/>
  <c r="AU5" i="85" s="1"/>
  <c r="AB4" i="85"/>
  <c r="AJ3" i="85"/>
  <c r="AS95" i="85"/>
  <c r="AL95" i="85"/>
  <c r="AU95" i="85" s="1"/>
  <c r="AF98" i="37"/>
  <c r="AO98" i="37" s="1"/>
  <c r="AO100" i="37" s="1"/>
  <c r="AE98" i="37"/>
  <c r="AG98" i="37"/>
  <c r="AP98" i="37" s="1"/>
  <c r="AP100" i="37" s="1"/>
  <c r="AC98" i="37"/>
  <c r="AH98" i="93"/>
  <c r="AQ98" i="93" s="1"/>
  <c r="AQ100" i="93" s="1"/>
  <c r="AZ3" i="93"/>
  <c r="AX5" i="93" s="1"/>
  <c r="S5" i="93" s="1"/>
  <c r="AC5" i="93" s="1"/>
  <c r="AB6" i="93" s="1"/>
  <c r="AH97" i="25"/>
  <c r="AQ97" i="25" s="1"/>
  <c r="AG95" i="29"/>
  <c r="AP95" i="29" s="1"/>
  <c r="AF95" i="29"/>
  <c r="AO95" i="29" s="1"/>
  <c r="AE95" i="29"/>
  <c r="W96" i="29"/>
  <c r="AK96" i="73"/>
  <c r="AT96" i="73" s="1"/>
  <c r="AJ96" i="73"/>
  <c r="AK90" i="73"/>
  <c r="AT90" i="73" s="1"/>
  <c r="AJ90" i="73"/>
  <c r="AK84" i="73"/>
  <c r="AT84" i="73" s="1"/>
  <c r="AJ84" i="73"/>
  <c r="AK72" i="73"/>
  <c r="AT72" i="73" s="1"/>
  <c r="AJ72" i="73"/>
  <c r="AK66" i="73"/>
  <c r="AT66" i="73" s="1"/>
  <c r="AJ66" i="73"/>
  <c r="AK60" i="73"/>
  <c r="AT60" i="73" s="1"/>
  <c r="AJ60" i="73"/>
  <c r="AK54" i="73"/>
  <c r="AT54" i="73" s="1"/>
  <c r="AJ54" i="73"/>
  <c r="AK48" i="73"/>
  <c r="AT48" i="73" s="1"/>
  <c r="AJ48" i="73"/>
  <c r="AK36" i="73"/>
  <c r="AT36" i="73" s="1"/>
  <c r="AJ36" i="73"/>
  <c r="AK30" i="73"/>
  <c r="AT30" i="73" s="1"/>
  <c r="AJ30" i="73"/>
  <c r="AK24" i="73"/>
  <c r="AT24" i="73" s="1"/>
  <c r="AJ24" i="73"/>
  <c r="AK18" i="73"/>
  <c r="AT18" i="73" s="1"/>
  <c r="AJ18" i="73"/>
  <c r="AK12" i="73"/>
  <c r="AT12" i="73" s="1"/>
  <c r="AJ12" i="73"/>
  <c r="AJ9" i="85"/>
  <c r="AK9" i="85"/>
  <c r="AT9" i="85" s="1"/>
  <c r="AS33" i="85"/>
  <c r="AL33" i="85"/>
  <c r="AU33" i="85" s="1"/>
  <c r="AS51" i="85"/>
  <c r="AL51" i="85"/>
  <c r="AU51" i="85" s="1"/>
  <c r="AS69" i="85"/>
  <c r="AL69" i="85"/>
  <c r="AU69" i="85" s="1"/>
  <c r="AS87" i="85"/>
  <c r="AL87" i="85"/>
  <c r="AU87" i="85" s="1"/>
  <c r="AR96" i="25"/>
  <c r="AJ17" i="85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S49" i="85"/>
  <c r="AL49" i="85"/>
  <c r="AU49" i="85" s="1"/>
  <c r="AS85" i="85"/>
  <c r="AL85" i="85"/>
  <c r="AU85" i="85" s="1"/>
  <c r="AJ61" i="73"/>
  <c r="AK61" i="73"/>
  <c r="AT61" i="73" s="1"/>
  <c r="AK43" i="73"/>
  <c r="AT43" i="73" s="1"/>
  <c r="AJ31" i="73"/>
  <c r="AK31" i="73"/>
  <c r="AT31" i="73" s="1"/>
  <c r="AJ19" i="73"/>
  <c r="AK19" i="73"/>
  <c r="AT19" i="73" s="1"/>
  <c r="AJ7" i="73"/>
  <c r="AK7" i="73"/>
  <c r="AT7" i="73" s="1"/>
  <c r="AS38" i="85"/>
  <c r="AL38" i="85"/>
  <c r="AU38" i="85" s="1"/>
  <c r="AS56" i="85"/>
  <c r="AL56" i="85"/>
  <c r="AU56" i="85" s="1"/>
  <c r="AS92" i="85"/>
  <c r="AL92" i="85"/>
  <c r="AU92" i="85" s="1"/>
  <c r="AS52" i="85"/>
  <c r="AL52" i="85"/>
  <c r="AU52" i="85" s="1"/>
  <c r="AS34" i="85"/>
  <c r="AL34" i="85"/>
  <c r="AU34" i="85" s="1"/>
  <c r="AJ12" i="85"/>
  <c r="AK12" i="85"/>
  <c r="AT12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Z98" i="93"/>
  <c r="AI98" i="73"/>
  <c r="AN98" i="73"/>
  <c r="AN100" i="73" s="1"/>
  <c r="AS7" i="81"/>
  <c r="AL7" i="81"/>
  <c r="AU7" i="81" s="1"/>
  <c r="AJ19" i="85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S46" i="85"/>
  <c r="AL46" i="85"/>
  <c r="AU46" i="85" s="1"/>
  <c r="AJ95" i="73"/>
  <c r="AK95" i="73"/>
  <c r="AT95" i="73" s="1"/>
  <c r="AJ89" i="73"/>
  <c r="AK89" i="73"/>
  <c r="AT89" i="73" s="1"/>
  <c r="AJ83" i="73"/>
  <c r="AK83" i="73"/>
  <c r="AT83" i="73" s="1"/>
  <c r="AK77" i="73"/>
  <c r="AT77" i="73" s="1"/>
  <c r="AK71" i="73"/>
  <c r="AT71" i="73" s="1"/>
  <c r="AJ65" i="73"/>
  <c r="AK65" i="73"/>
  <c r="AT65" i="73" s="1"/>
  <c r="AJ59" i="73"/>
  <c r="AK59" i="73"/>
  <c r="AT59" i="73" s="1"/>
  <c r="AJ53" i="73"/>
  <c r="AK53" i="73"/>
  <c r="AT53" i="73" s="1"/>
  <c r="AJ47" i="73"/>
  <c r="AK47" i="73"/>
  <c r="AT47" i="73" s="1"/>
  <c r="AK41" i="73"/>
  <c r="AT41" i="73" s="1"/>
  <c r="AK35" i="73"/>
  <c r="AT35" i="73" s="1"/>
  <c r="AJ29" i="73"/>
  <c r="AK29" i="73"/>
  <c r="AT29" i="73" s="1"/>
  <c r="AJ23" i="73"/>
  <c r="AK23" i="73"/>
  <c r="AT23" i="73" s="1"/>
  <c r="AJ17" i="73"/>
  <c r="AK17" i="73"/>
  <c r="AT17" i="73" s="1"/>
  <c r="AK11" i="73"/>
  <c r="AT11" i="73" s="1"/>
  <c r="AJ11" i="73"/>
  <c r="AS26" i="85"/>
  <c r="AL26" i="85"/>
  <c r="AU26" i="85" s="1"/>
  <c r="AS44" i="85"/>
  <c r="AL44" i="85"/>
  <c r="AU44" i="85" s="1"/>
  <c r="AS62" i="85"/>
  <c r="AL62" i="85"/>
  <c r="AU62" i="85" s="1"/>
  <c r="AS80" i="85"/>
  <c r="AL80" i="85"/>
  <c r="AU80" i="85" s="1"/>
  <c r="AS22" i="85"/>
  <c r="AL22" i="85"/>
  <c r="AU22" i="85" s="1"/>
  <c r="AS70" i="85"/>
  <c r="AL70" i="85"/>
  <c r="AU70" i="85" s="1"/>
  <c r="AR97" i="37"/>
  <c r="AJ15" i="85"/>
  <c r="AK15" i="85"/>
  <c r="AT15" i="85" s="1"/>
  <c r="AN97" i="33"/>
  <c r="AI97" i="33"/>
  <c r="AS58" i="85"/>
  <c r="AL58" i="85"/>
  <c r="AU58" i="85" s="1"/>
  <c r="AL98" i="85"/>
  <c r="AU98" i="85" s="1"/>
  <c r="AR98" i="85"/>
  <c r="AR100" i="85" s="1"/>
  <c r="AS48" i="85"/>
  <c r="AL48" i="85"/>
  <c r="AU48" i="85" s="1"/>
  <c r="AS13" i="85"/>
  <c r="AL13" i="85"/>
  <c r="AU13" i="85" s="1"/>
  <c r="AS16" i="85"/>
  <c r="AL16" i="85"/>
  <c r="AU16" i="85" s="1"/>
  <c r="AJ73" i="73"/>
  <c r="AK73" i="73"/>
  <c r="AT73" i="73" s="1"/>
  <c r="AJ97" i="73"/>
  <c r="AK97" i="73"/>
  <c r="AT97" i="73" s="1"/>
  <c r="AJ76" i="73"/>
  <c r="AK76" i="73"/>
  <c r="AT76" i="73" s="1"/>
  <c r="AJ58" i="73"/>
  <c r="AK58" i="73"/>
  <c r="AT58" i="73" s="1"/>
  <c r="AJ52" i="73"/>
  <c r="AK52" i="73"/>
  <c r="AT52" i="73" s="1"/>
  <c r="AJ34" i="73"/>
  <c r="AK34" i="73"/>
  <c r="AT34" i="73" s="1"/>
  <c r="AJ28" i="73"/>
  <c r="AK28" i="73"/>
  <c r="AT28" i="73" s="1"/>
  <c r="AJ22" i="73"/>
  <c r="AK22" i="73"/>
  <c r="AT22" i="73" s="1"/>
  <c r="AJ16" i="73"/>
  <c r="AK16" i="73"/>
  <c r="AT16" i="73" s="1"/>
  <c r="AJ10" i="73"/>
  <c r="AK10" i="73"/>
  <c r="AT10" i="73" s="1"/>
  <c r="AX4" i="73"/>
  <c r="S4" i="73" s="1"/>
  <c r="AC4" i="73" s="1"/>
  <c r="AB5" i="73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4" i="85"/>
  <c r="AL94" i="85"/>
  <c r="AU94" i="85" s="1"/>
  <c r="AS66" i="85"/>
  <c r="AL66" i="85"/>
  <c r="AU66" i="85" s="1"/>
  <c r="AH92" i="89"/>
  <c r="AQ92" i="89" s="1"/>
  <c r="AS67" i="85"/>
  <c r="AL67" i="85"/>
  <c r="AU67" i="85" s="1"/>
  <c r="AS82" i="85"/>
  <c r="AL82" i="85"/>
  <c r="AU82" i="85" s="1"/>
  <c r="AJ55" i="73"/>
  <c r="AK55" i="73"/>
  <c r="AT55" i="73" s="1"/>
  <c r="AJ18" i="85"/>
  <c r="AK18" i="85"/>
  <c r="AT18" i="85" s="1"/>
  <c r="AJ82" i="73"/>
  <c r="AK82" i="73"/>
  <c r="AT82" i="73" s="1"/>
  <c r="AJ64" i="73"/>
  <c r="AK64" i="73"/>
  <c r="AT64" i="73" s="1"/>
  <c r="AJ46" i="73"/>
  <c r="AK46" i="73"/>
  <c r="AT46" i="73" s="1"/>
  <c r="AS24" i="85"/>
  <c r="AL24" i="85"/>
  <c r="AU24" i="85" s="1"/>
  <c r="AS42" i="85"/>
  <c r="AL42" i="85"/>
  <c r="AU42" i="85" s="1"/>
  <c r="AS60" i="85"/>
  <c r="AL60" i="85"/>
  <c r="AU60" i="85" s="1"/>
  <c r="AS78" i="85"/>
  <c r="AL78" i="85"/>
  <c r="AU78" i="85" s="1"/>
  <c r="AS7" i="85"/>
  <c r="AL7" i="85"/>
  <c r="AU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64" i="85"/>
  <c r="AL64" i="85"/>
  <c r="AU64" i="85" s="1"/>
  <c r="AK93" i="73"/>
  <c r="AT93" i="73" s="1"/>
  <c r="AJ93" i="73"/>
  <c r="AK87" i="73"/>
  <c r="AT87" i="73" s="1"/>
  <c r="AJ87" i="73"/>
  <c r="AK81" i="73"/>
  <c r="AT81" i="73" s="1"/>
  <c r="AJ81" i="73"/>
  <c r="AK75" i="73"/>
  <c r="AT75" i="73" s="1"/>
  <c r="AJ75" i="73"/>
  <c r="AK69" i="73"/>
  <c r="AT69" i="73" s="1"/>
  <c r="AJ69" i="73"/>
  <c r="AK57" i="73"/>
  <c r="AT57" i="73" s="1"/>
  <c r="AJ57" i="73"/>
  <c r="AK51" i="73"/>
  <c r="AT51" i="73" s="1"/>
  <c r="AJ51" i="73"/>
  <c r="AK45" i="73"/>
  <c r="AT45" i="73" s="1"/>
  <c r="AJ45" i="73"/>
  <c r="AK39" i="73"/>
  <c r="AT39" i="73" s="1"/>
  <c r="AK33" i="73"/>
  <c r="AT33" i="73" s="1"/>
  <c r="AJ33" i="73"/>
  <c r="AK21" i="73"/>
  <c r="AT21" i="73" s="1"/>
  <c r="AJ21" i="73"/>
  <c r="AK15" i="73"/>
  <c r="AT15" i="73" s="1"/>
  <c r="AJ8" i="85"/>
  <c r="AK8" i="85"/>
  <c r="AT8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40" i="85"/>
  <c r="AL40" i="85"/>
  <c r="AU40" i="85" s="1"/>
  <c r="AS88" i="85"/>
  <c r="AL88" i="85"/>
  <c r="AU88" i="85" s="1"/>
  <c r="AS3" i="81"/>
  <c r="AL3" i="81"/>
  <c r="AU3" i="81" s="1"/>
  <c r="AR91" i="89"/>
  <c r="X98" i="33"/>
  <c r="Y98" i="33"/>
  <c r="AS28" i="85"/>
  <c r="AL28" i="85"/>
  <c r="AU28" i="85" s="1"/>
  <c r="AS76" i="85"/>
  <c r="AL76" i="85"/>
  <c r="AU76" i="85" s="1"/>
  <c r="AX75" i="93" l="1"/>
  <c r="S75" i="93" s="1"/>
  <c r="AC75" i="93" s="1"/>
  <c r="AB76" i="93" s="1"/>
  <c r="AX22" i="37"/>
  <c r="S22" i="37" s="1"/>
  <c r="AC22" i="37" s="1"/>
  <c r="AB23" i="37" s="1"/>
  <c r="AX18" i="37"/>
  <c r="S18" i="37" s="1"/>
  <c r="AC18" i="37" s="1"/>
  <c r="AB19" i="37" s="1"/>
  <c r="AX39" i="37"/>
  <c r="S39" i="37" s="1"/>
  <c r="AC39" i="37" s="1"/>
  <c r="AB40" i="37" s="1"/>
  <c r="AX30" i="37"/>
  <c r="S30" i="37" s="1"/>
  <c r="AC30" i="37" s="1"/>
  <c r="AB31" i="37" s="1"/>
  <c r="AG96" i="45"/>
  <c r="AP96" i="45" s="1"/>
  <c r="AX81" i="93"/>
  <c r="S81" i="93" s="1"/>
  <c r="AC81" i="93" s="1"/>
  <c r="AB82" i="93" s="1"/>
  <c r="AX31" i="37"/>
  <c r="S31" i="37" s="1"/>
  <c r="AC31" i="37" s="1"/>
  <c r="AB32" i="37" s="1"/>
  <c r="AX25" i="37"/>
  <c r="S25" i="37" s="1"/>
  <c r="AC25" i="37" s="1"/>
  <c r="AB26" i="37" s="1"/>
  <c r="AX19" i="37"/>
  <c r="S19" i="37" s="1"/>
  <c r="AC19" i="37" s="1"/>
  <c r="AB20" i="37" s="1"/>
  <c r="AX35" i="37"/>
  <c r="S35" i="37" s="1"/>
  <c r="AC35" i="37" s="1"/>
  <c r="AB36" i="37" s="1"/>
  <c r="AX29" i="37"/>
  <c r="S29" i="37" s="1"/>
  <c r="AC29" i="37" s="1"/>
  <c r="AB30" i="37" s="1"/>
  <c r="AX23" i="37"/>
  <c r="S23" i="37" s="1"/>
  <c r="AC23" i="37" s="1"/>
  <c r="AB24" i="37" s="1"/>
  <c r="AX17" i="37"/>
  <c r="S17" i="37" s="1"/>
  <c r="AC17" i="37" s="1"/>
  <c r="AB18" i="37" s="1"/>
  <c r="AE96" i="45"/>
  <c r="AX33" i="37"/>
  <c r="S33" i="37" s="1"/>
  <c r="AC33" i="37" s="1"/>
  <c r="AB34" i="37" s="1"/>
  <c r="AX27" i="37"/>
  <c r="S27" i="37" s="1"/>
  <c r="AC27" i="37" s="1"/>
  <c r="AB28" i="37" s="1"/>
  <c r="AX21" i="37"/>
  <c r="S21" i="37" s="1"/>
  <c r="AC21" i="37" s="1"/>
  <c r="AB22" i="37" s="1"/>
  <c r="AX26" i="37"/>
  <c r="S26" i="37" s="1"/>
  <c r="AC26" i="37" s="1"/>
  <c r="AB27" i="37" s="1"/>
  <c r="AX20" i="37"/>
  <c r="S20" i="37" s="1"/>
  <c r="AC20" i="37" s="1"/>
  <c r="AB21" i="37" s="1"/>
  <c r="AX69" i="93"/>
  <c r="S69" i="93" s="1"/>
  <c r="AC69" i="93" s="1"/>
  <c r="AB70" i="93" s="1"/>
  <c r="AK44" i="73"/>
  <c r="AT44" i="73" s="1"/>
  <c r="AK80" i="73"/>
  <c r="AT80" i="73" s="1"/>
  <c r="AK85" i="73"/>
  <c r="AT85" i="73" s="1"/>
  <c r="AX45" i="93"/>
  <c r="S45" i="93" s="1"/>
  <c r="AC45" i="93" s="1"/>
  <c r="AB46" i="93" s="1"/>
  <c r="AX11" i="37"/>
  <c r="S11" i="37" s="1"/>
  <c r="AC11" i="37" s="1"/>
  <c r="AB12" i="37" s="1"/>
  <c r="AJ8" i="73"/>
  <c r="AJ26" i="73"/>
  <c r="AJ62" i="73"/>
  <c r="AK9" i="73"/>
  <c r="AT9" i="73" s="1"/>
  <c r="AJ27" i="73"/>
  <c r="AJ63" i="73"/>
  <c r="AL63" i="73" s="1"/>
  <c r="AU63" i="73" s="1"/>
  <c r="AL10" i="85"/>
  <c r="AU10" i="85" s="1"/>
  <c r="AJ41" i="73"/>
  <c r="AJ77" i="73"/>
  <c r="AX39" i="93"/>
  <c r="S39" i="93" s="1"/>
  <c r="AC39" i="93" s="1"/>
  <c r="AB40" i="93" s="1"/>
  <c r="AK49" i="73"/>
  <c r="AT49" i="73" s="1"/>
  <c r="AX10" i="37"/>
  <c r="S10" i="37" s="1"/>
  <c r="AC10" i="37" s="1"/>
  <c r="AB11" i="37" s="1"/>
  <c r="AJ70" i="73"/>
  <c r="AJ39" i="73"/>
  <c r="AL6" i="85"/>
  <c r="AU6" i="85" s="1"/>
  <c r="AJ6" i="73"/>
  <c r="AJ42" i="73"/>
  <c r="AJ78" i="73"/>
  <c r="AL78" i="73" s="1"/>
  <c r="AU78" i="73" s="1"/>
  <c r="AX33" i="93"/>
  <c r="S33" i="93" s="1"/>
  <c r="AC33" i="93" s="1"/>
  <c r="AB34" i="93" s="1"/>
  <c r="AJ14" i="73"/>
  <c r="AJ43" i="73"/>
  <c r="AX63" i="93"/>
  <c r="S63" i="93" s="1"/>
  <c r="AC63" i="93" s="1"/>
  <c r="AB64" i="93" s="1"/>
  <c r="AX27" i="93"/>
  <c r="S27" i="93" s="1"/>
  <c r="AC27" i="93" s="1"/>
  <c r="AB28" i="93" s="1"/>
  <c r="AX16" i="37"/>
  <c r="S16" i="37" s="1"/>
  <c r="AC16" i="37" s="1"/>
  <c r="AB17" i="37" s="1"/>
  <c r="AK17" i="37" s="1"/>
  <c r="AT17" i="37" s="1"/>
  <c r="AX94" i="93"/>
  <c r="S94" i="93" s="1"/>
  <c r="AC94" i="93" s="1"/>
  <c r="AB95" i="93" s="1"/>
  <c r="AX57" i="93"/>
  <c r="S57" i="93" s="1"/>
  <c r="AC57" i="93" s="1"/>
  <c r="AB58" i="93" s="1"/>
  <c r="AX21" i="93"/>
  <c r="S21" i="93" s="1"/>
  <c r="AC21" i="93" s="1"/>
  <c r="AB22" i="93" s="1"/>
  <c r="AX15" i="37"/>
  <c r="S15" i="37" s="1"/>
  <c r="AC15" i="37" s="1"/>
  <c r="AB16" i="37" s="1"/>
  <c r="Z98" i="33"/>
  <c r="AX87" i="93"/>
  <c r="S87" i="93" s="1"/>
  <c r="AC87" i="93" s="1"/>
  <c r="AB88" i="93" s="1"/>
  <c r="AX51" i="93"/>
  <c r="S51" i="93" s="1"/>
  <c r="AC51" i="93" s="1"/>
  <c r="AB52" i="93" s="1"/>
  <c r="AX15" i="93"/>
  <c r="S15" i="93" s="1"/>
  <c r="AC15" i="93" s="1"/>
  <c r="AB16" i="93" s="1"/>
  <c r="AX12" i="37"/>
  <c r="S12" i="37" s="1"/>
  <c r="AC12" i="37" s="1"/>
  <c r="AB13" i="37" s="1"/>
  <c r="AX9" i="37"/>
  <c r="S9" i="37" s="1"/>
  <c r="AC9" i="37" s="1"/>
  <c r="AB10" i="37" s="1"/>
  <c r="AX4" i="37"/>
  <c r="S4" i="37" s="1"/>
  <c r="AC4" i="37" s="1"/>
  <c r="AB5" i="37" s="1"/>
  <c r="AX9" i="93"/>
  <c r="S9" i="93" s="1"/>
  <c r="AC9" i="93" s="1"/>
  <c r="AB10" i="93" s="1"/>
  <c r="AK10" i="93" s="1"/>
  <c r="AT10" i="93" s="1"/>
  <c r="AX14" i="37"/>
  <c r="S14" i="37" s="1"/>
  <c r="AC14" i="37" s="1"/>
  <c r="AB15" i="37" s="1"/>
  <c r="AX8" i="37"/>
  <c r="S8" i="37" s="1"/>
  <c r="AC8" i="37" s="1"/>
  <c r="AB9" i="37" s="1"/>
  <c r="AX3" i="37"/>
  <c r="S3" i="37" s="1"/>
  <c r="AC3" i="37" s="1"/>
  <c r="AX13" i="37"/>
  <c r="S13" i="37" s="1"/>
  <c r="AC13" i="37" s="1"/>
  <c r="AB14" i="37" s="1"/>
  <c r="AX7" i="37"/>
  <c r="S7" i="37" s="1"/>
  <c r="AC7" i="37" s="1"/>
  <c r="AB8" i="37" s="1"/>
  <c r="AX6" i="37"/>
  <c r="S6" i="37" s="1"/>
  <c r="AC6" i="37" s="1"/>
  <c r="AB7" i="37" s="1"/>
  <c r="AK7" i="37" s="1"/>
  <c r="AT7" i="37" s="1"/>
  <c r="AK6" i="93"/>
  <c r="AT6" i="93" s="1"/>
  <c r="AS59" i="73"/>
  <c r="AL59" i="73"/>
  <c r="AU59" i="73" s="1"/>
  <c r="AK95" i="93"/>
  <c r="AT95" i="93" s="1"/>
  <c r="AK52" i="93"/>
  <c r="AT52" i="93" s="1"/>
  <c r="AK22" i="93"/>
  <c r="AT22" i="93" s="1"/>
  <c r="AK57" i="37"/>
  <c r="AT57" i="37" s="1"/>
  <c r="AJ57" i="37"/>
  <c r="AS27" i="73"/>
  <c r="AL27" i="73"/>
  <c r="AU27" i="73" s="1"/>
  <c r="AS11" i="73"/>
  <c r="AL11" i="73"/>
  <c r="AU11" i="73" s="1"/>
  <c r="AX80" i="93"/>
  <c r="S80" i="93" s="1"/>
  <c r="AC80" i="93" s="1"/>
  <c r="AB81" i="93" s="1"/>
  <c r="AX44" i="93"/>
  <c r="S44" i="93" s="1"/>
  <c r="AC44" i="93" s="1"/>
  <c r="AB45" i="93" s="1"/>
  <c r="AS9" i="73"/>
  <c r="AL9" i="73"/>
  <c r="AU9" i="73" s="1"/>
  <c r="AS82" i="73"/>
  <c r="AL82" i="73"/>
  <c r="AU82" i="73" s="1"/>
  <c r="AS33" i="73"/>
  <c r="AL33" i="73"/>
  <c r="AU33" i="73" s="1"/>
  <c r="AS69" i="73"/>
  <c r="AL69" i="73"/>
  <c r="AU69" i="73" s="1"/>
  <c r="AL98" i="73"/>
  <c r="AU98" i="73" s="1"/>
  <c r="AR98" i="73"/>
  <c r="AR100" i="73" s="1"/>
  <c r="AH98" i="33"/>
  <c r="AQ98" i="33" s="1"/>
  <c r="AQ100" i="33" s="1"/>
  <c r="AZ3" i="33"/>
  <c r="AX3" i="33" s="1"/>
  <c r="S3" i="33" s="1"/>
  <c r="AC3" i="33" s="1"/>
  <c r="AX10" i="33"/>
  <c r="S10" i="33" s="1"/>
  <c r="AC10" i="33" s="1"/>
  <c r="AB11" i="33" s="1"/>
  <c r="AX11" i="33"/>
  <c r="S11" i="33" s="1"/>
  <c r="AC11" i="33" s="1"/>
  <c r="AB12" i="33" s="1"/>
  <c r="AX13" i="33"/>
  <c r="S13" i="33" s="1"/>
  <c r="AC13" i="33" s="1"/>
  <c r="AB14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X22" i="33"/>
  <c r="S22" i="33" s="1"/>
  <c r="AC22" i="33" s="1"/>
  <c r="AB23" i="33" s="1"/>
  <c r="AX23" i="33"/>
  <c r="S23" i="33" s="1"/>
  <c r="AC23" i="33" s="1"/>
  <c r="AB24" i="33" s="1"/>
  <c r="AX24" i="33"/>
  <c r="S24" i="33" s="1"/>
  <c r="AC24" i="33" s="1"/>
  <c r="AB25" i="33" s="1"/>
  <c r="AX25" i="33"/>
  <c r="S25" i="33" s="1"/>
  <c r="AC25" i="33" s="1"/>
  <c r="AB26" i="33" s="1"/>
  <c r="AX26" i="33"/>
  <c r="S26" i="33" s="1"/>
  <c r="AC26" i="33" s="1"/>
  <c r="AB27" i="33" s="1"/>
  <c r="AX27" i="33"/>
  <c r="S27" i="33" s="1"/>
  <c r="AC27" i="33" s="1"/>
  <c r="AB28" i="33" s="1"/>
  <c r="AX28" i="33"/>
  <c r="S28" i="33" s="1"/>
  <c r="AC28" i="33" s="1"/>
  <c r="AB29" i="33" s="1"/>
  <c r="AX29" i="33"/>
  <c r="S29" i="33" s="1"/>
  <c r="AC29" i="33" s="1"/>
  <c r="AB30" i="33" s="1"/>
  <c r="AX30" i="33"/>
  <c r="S30" i="33" s="1"/>
  <c r="AC30" i="33" s="1"/>
  <c r="AB31" i="33" s="1"/>
  <c r="AX31" i="33"/>
  <c r="S31" i="33" s="1"/>
  <c r="AC31" i="33" s="1"/>
  <c r="AB32" i="33" s="1"/>
  <c r="AX32" i="33"/>
  <c r="S32" i="33" s="1"/>
  <c r="AC32" i="33" s="1"/>
  <c r="AB33" i="33" s="1"/>
  <c r="AX33" i="33"/>
  <c r="S33" i="33" s="1"/>
  <c r="AC33" i="33" s="1"/>
  <c r="AB34" i="33" s="1"/>
  <c r="AX34" i="33"/>
  <c r="S34" i="33" s="1"/>
  <c r="AC34" i="33" s="1"/>
  <c r="AB35" i="33" s="1"/>
  <c r="AX35" i="33"/>
  <c r="S35" i="33" s="1"/>
  <c r="AC35" i="33" s="1"/>
  <c r="AB36" i="33" s="1"/>
  <c r="AX36" i="33"/>
  <c r="S36" i="33" s="1"/>
  <c r="AC36" i="33" s="1"/>
  <c r="AB37" i="33" s="1"/>
  <c r="AX37" i="33"/>
  <c r="S37" i="33" s="1"/>
  <c r="AC37" i="33" s="1"/>
  <c r="AB38" i="33" s="1"/>
  <c r="AX38" i="33"/>
  <c r="S38" i="33" s="1"/>
  <c r="AC38" i="33" s="1"/>
  <c r="AB39" i="33" s="1"/>
  <c r="AX39" i="33"/>
  <c r="S39" i="33" s="1"/>
  <c r="AC39" i="33" s="1"/>
  <c r="AB40" i="33" s="1"/>
  <c r="AX40" i="33"/>
  <c r="S40" i="33" s="1"/>
  <c r="AC40" i="33" s="1"/>
  <c r="AB41" i="33" s="1"/>
  <c r="AX41" i="33"/>
  <c r="S41" i="33" s="1"/>
  <c r="AC41" i="33" s="1"/>
  <c r="AB42" i="33" s="1"/>
  <c r="AX42" i="33"/>
  <c r="S42" i="33" s="1"/>
  <c r="AC42" i="33" s="1"/>
  <c r="AB43" i="33" s="1"/>
  <c r="AX43" i="33"/>
  <c r="S43" i="33" s="1"/>
  <c r="AC43" i="33" s="1"/>
  <c r="AB44" i="33" s="1"/>
  <c r="AX44" i="33"/>
  <c r="S44" i="33" s="1"/>
  <c r="AC44" i="33" s="1"/>
  <c r="AB45" i="33" s="1"/>
  <c r="AX45" i="33"/>
  <c r="S45" i="33" s="1"/>
  <c r="AC45" i="33" s="1"/>
  <c r="AB46" i="33" s="1"/>
  <c r="AX46" i="33"/>
  <c r="S46" i="33" s="1"/>
  <c r="AC46" i="33" s="1"/>
  <c r="AB47" i="33" s="1"/>
  <c r="AX47" i="33"/>
  <c r="S47" i="33" s="1"/>
  <c r="AC47" i="33" s="1"/>
  <c r="AB48" i="33" s="1"/>
  <c r="AX48" i="33"/>
  <c r="S48" i="33" s="1"/>
  <c r="AC48" i="33" s="1"/>
  <c r="AB49" i="33" s="1"/>
  <c r="AX49" i="33"/>
  <c r="S49" i="33" s="1"/>
  <c r="AC49" i="33" s="1"/>
  <c r="AB50" i="33" s="1"/>
  <c r="AX50" i="33"/>
  <c r="S50" i="33" s="1"/>
  <c r="AC50" i="33" s="1"/>
  <c r="AB51" i="33" s="1"/>
  <c r="AX51" i="33"/>
  <c r="S51" i="33" s="1"/>
  <c r="AC51" i="33" s="1"/>
  <c r="AB52" i="33" s="1"/>
  <c r="AX52" i="33"/>
  <c r="S52" i="33" s="1"/>
  <c r="AC52" i="33" s="1"/>
  <c r="AB53" i="33" s="1"/>
  <c r="AX53" i="33"/>
  <c r="S53" i="33" s="1"/>
  <c r="AC53" i="33" s="1"/>
  <c r="AB54" i="33" s="1"/>
  <c r="AX54" i="33"/>
  <c r="S54" i="33" s="1"/>
  <c r="AC54" i="33" s="1"/>
  <c r="AB55" i="33" s="1"/>
  <c r="AX55" i="33"/>
  <c r="S55" i="33" s="1"/>
  <c r="AC55" i="33" s="1"/>
  <c r="AB56" i="33" s="1"/>
  <c r="AX56" i="33"/>
  <c r="S56" i="33" s="1"/>
  <c r="AC56" i="33" s="1"/>
  <c r="AB57" i="33" s="1"/>
  <c r="AX57" i="33"/>
  <c r="S57" i="33" s="1"/>
  <c r="AC57" i="33" s="1"/>
  <c r="AB58" i="33" s="1"/>
  <c r="AX58" i="33"/>
  <c r="S58" i="33" s="1"/>
  <c r="AC58" i="33" s="1"/>
  <c r="AB59" i="33" s="1"/>
  <c r="AX59" i="33"/>
  <c r="S59" i="33" s="1"/>
  <c r="AC59" i="33" s="1"/>
  <c r="AB60" i="33" s="1"/>
  <c r="AX60" i="33"/>
  <c r="S60" i="33" s="1"/>
  <c r="AC60" i="33" s="1"/>
  <c r="AB61" i="33" s="1"/>
  <c r="AX61" i="33"/>
  <c r="S61" i="33" s="1"/>
  <c r="AC61" i="33" s="1"/>
  <c r="AB62" i="33" s="1"/>
  <c r="AX62" i="33"/>
  <c r="S62" i="33" s="1"/>
  <c r="AC62" i="33" s="1"/>
  <c r="AB63" i="33" s="1"/>
  <c r="AX63" i="33"/>
  <c r="S63" i="33" s="1"/>
  <c r="AC63" i="33" s="1"/>
  <c r="AB64" i="33" s="1"/>
  <c r="AX64" i="33"/>
  <c r="S64" i="33" s="1"/>
  <c r="AC64" i="33" s="1"/>
  <c r="AB65" i="33" s="1"/>
  <c r="AX65" i="33"/>
  <c r="S65" i="33" s="1"/>
  <c r="AC65" i="33" s="1"/>
  <c r="AB66" i="33" s="1"/>
  <c r="AX66" i="33"/>
  <c r="S66" i="33" s="1"/>
  <c r="AC66" i="33" s="1"/>
  <c r="AB67" i="33" s="1"/>
  <c r="AX67" i="33"/>
  <c r="S67" i="33" s="1"/>
  <c r="AC67" i="33" s="1"/>
  <c r="AB68" i="33" s="1"/>
  <c r="AX68" i="33"/>
  <c r="S68" i="33" s="1"/>
  <c r="AC68" i="33" s="1"/>
  <c r="AB69" i="33" s="1"/>
  <c r="AX69" i="33"/>
  <c r="S69" i="33" s="1"/>
  <c r="AC69" i="33" s="1"/>
  <c r="AB70" i="33" s="1"/>
  <c r="AX70" i="33"/>
  <c r="S70" i="33" s="1"/>
  <c r="AC70" i="33" s="1"/>
  <c r="AB71" i="33" s="1"/>
  <c r="AX71" i="33"/>
  <c r="S71" i="33" s="1"/>
  <c r="AC71" i="33" s="1"/>
  <c r="AB72" i="33" s="1"/>
  <c r="AX72" i="33"/>
  <c r="S72" i="33" s="1"/>
  <c r="AC72" i="33" s="1"/>
  <c r="AB73" i="33" s="1"/>
  <c r="AX73" i="33"/>
  <c r="S73" i="33" s="1"/>
  <c r="AC73" i="33" s="1"/>
  <c r="AB74" i="33" s="1"/>
  <c r="AX74" i="33"/>
  <c r="S74" i="33" s="1"/>
  <c r="AC74" i="33" s="1"/>
  <c r="AB75" i="33" s="1"/>
  <c r="AX75" i="33"/>
  <c r="S75" i="33" s="1"/>
  <c r="AC75" i="33" s="1"/>
  <c r="AB76" i="33" s="1"/>
  <c r="AX76" i="33"/>
  <c r="S76" i="33" s="1"/>
  <c r="AC76" i="33" s="1"/>
  <c r="AB77" i="33" s="1"/>
  <c r="AX77" i="33"/>
  <c r="S77" i="33" s="1"/>
  <c r="AC77" i="33" s="1"/>
  <c r="AB78" i="33" s="1"/>
  <c r="AX78" i="33"/>
  <c r="S78" i="33" s="1"/>
  <c r="AC78" i="33" s="1"/>
  <c r="AB79" i="33" s="1"/>
  <c r="AX79" i="33"/>
  <c r="S79" i="33" s="1"/>
  <c r="AC79" i="33" s="1"/>
  <c r="AB80" i="33" s="1"/>
  <c r="AX80" i="33"/>
  <c r="S80" i="33" s="1"/>
  <c r="AC80" i="33" s="1"/>
  <c r="AB81" i="33" s="1"/>
  <c r="AX81" i="33"/>
  <c r="S81" i="33" s="1"/>
  <c r="AC81" i="33" s="1"/>
  <c r="AB82" i="33" s="1"/>
  <c r="AX82" i="33"/>
  <c r="S82" i="33" s="1"/>
  <c r="AC82" i="33" s="1"/>
  <c r="AB83" i="33" s="1"/>
  <c r="AX83" i="33"/>
  <c r="S83" i="33" s="1"/>
  <c r="AC83" i="33" s="1"/>
  <c r="AB84" i="33" s="1"/>
  <c r="AX84" i="33"/>
  <c r="S84" i="33" s="1"/>
  <c r="AC84" i="33" s="1"/>
  <c r="AB85" i="33" s="1"/>
  <c r="AX85" i="33"/>
  <c r="S85" i="33" s="1"/>
  <c r="AC85" i="33" s="1"/>
  <c r="AB86" i="33" s="1"/>
  <c r="AX86" i="33"/>
  <c r="S86" i="33" s="1"/>
  <c r="AC86" i="33" s="1"/>
  <c r="AB87" i="33" s="1"/>
  <c r="AX87" i="33"/>
  <c r="S87" i="33" s="1"/>
  <c r="AC87" i="33" s="1"/>
  <c r="AB88" i="33" s="1"/>
  <c r="AX88" i="33"/>
  <c r="S88" i="33" s="1"/>
  <c r="AC88" i="33" s="1"/>
  <c r="AB89" i="33" s="1"/>
  <c r="AX89" i="33"/>
  <c r="S89" i="33" s="1"/>
  <c r="AC89" i="33" s="1"/>
  <c r="AB90" i="33" s="1"/>
  <c r="AX90" i="33"/>
  <c r="S90" i="33" s="1"/>
  <c r="AC90" i="33" s="1"/>
  <c r="AB91" i="33" s="1"/>
  <c r="AX91" i="33"/>
  <c r="S91" i="33" s="1"/>
  <c r="AC91" i="33" s="1"/>
  <c r="AB92" i="33" s="1"/>
  <c r="AX92" i="33"/>
  <c r="S92" i="33" s="1"/>
  <c r="AC92" i="33" s="1"/>
  <c r="AB93" i="33" s="1"/>
  <c r="AX96" i="33"/>
  <c r="S96" i="33" s="1"/>
  <c r="AC96" i="33" s="1"/>
  <c r="AB97" i="33" s="1"/>
  <c r="AX94" i="33"/>
  <c r="S94" i="33" s="1"/>
  <c r="AC94" i="33" s="1"/>
  <c r="AB95" i="33" s="1"/>
  <c r="AX95" i="33"/>
  <c r="S95" i="33" s="1"/>
  <c r="AC95" i="33" s="1"/>
  <c r="AB96" i="33" s="1"/>
  <c r="AX93" i="33"/>
  <c r="S93" i="33" s="1"/>
  <c r="AC93" i="33" s="1"/>
  <c r="AB94" i="33" s="1"/>
  <c r="AX97" i="33"/>
  <c r="S97" i="33" s="1"/>
  <c r="AC97" i="33" s="1"/>
  <c r="AB98" i="33" s="1"/>
  <c r="AS21" i="73"/>
  <c r="AL21" i="73"/>
  <c r="AU21" i="73" s="1"/>
  <c r="AS39" i="73"/>
  <c r="AL39" i="73"/>
  <c r="AU39" i="73" s="1"/>
  <c r="AS57" i="73"/>
  <c r="AL57" i="73"/>
  <c r="AU57" i="73" s="1"/>
  <c r="AS75" i="73"/>
  <c r="AL75" i="73"/>
  <c r="AU75" i="73" s="1"/>
  <c r="AS93" i="73"/>
  <c r="AL93" i="73"/>
  <c r="AU93" i="73" s="1"/>
  <c r="AS19" i="85"/>
  <c r="AL19" i="85"/>
  <c r="AU19" i="85" s="1"/>
  <c r="Y96" i="29"/>
  <c r="X96" i="29"/>
  <c r="AX93" i="93"/>
  <c r="S93" i="93" s="1"/>
  <c r="AC93" i="93" s="1"/>
  <c r="AB94" i="93" s="1"/>
  <c r="AX88" i="93"/>
  <c r="S88" i="93" s="1"/>
  <c r="AC88" i="93" s="1"/>
  <c r="AB89" i="93" s="1"/>
  <c r="AX82" i="93"/>
  <c r="S82" i="93" s="1"/>
  <c r="AC82" i="93" s="1"/>
  <c r="AB83" i="93" s="1"/>
  <c r="AX76" i="93"/>
  <c r="S76" i="93" s="1"/>
  <c r="AC76" i="93" s="1"/>
  <c r="AB77" i="93" s="1"/>
  <c r="AX70" i="93"/>
  <c r="S70" i="93" s="1"/>
  <c r="AC70" i="93" s="1"/>
  <c r="AB71" i="93" s="1"/>
  <c r="AX64" i="93"/>
  <c r="S64" i="93" s="1"/>
  <c r="AC64" i="93" s="1"/>
  <c r="AB65" i="93" s="1"/>
  <c r="AX58" i="93"/>
  <c r="S58" i="93" s="1"/>
  <c r="AC58" i="93" s="1"/>
  <c r="AB59" i="93" s="1"/>
  <c r="AX52" i="93"/>
  <c r="S52" i="93" s="1"/>
  <c r="AC52" i="93" s="1"/>
  <c r="AB53" i="93" s="1"/>
  <c r="AX46" i="93"/>
  <c r="S46" i="93" s="1"/>
  <c r="AC46" i="93" s="1"/>
  <c r="AB47" i="93" s="1"/>
  <c r="AX40" i="93"/>
  <c r="S40" i="93" s="1"/>
  <c r="AC40" i="93" s="1"/>
  <c r="AB41" i="93" s="1"/>
  <c r="AX34" i="93"/>
  <c r="S34" i="93" s="1"/>
  <c r="AC34" i="93" s="1"/>
  <c r="AB35" i="93" s="1"/>
  <c r="AX28" i="93"/>
  <c r="S28" i="93" s="1"/>
  <c r="AC28" i="93" s="1"/>
  <c r="AB29" i="93" s="1"/>
  <c r="AX22" i="93"/>
  <c r="S22" i="93" s="1"/>
  <c r="AC22" i="93" s="1"/>
  <c r="AB23" i="93" s="1"/>
  <c r="AX16" i="93"/>
  <c r="S16" i="93" s="1"/>
  <c r="AC16" i="93" s="1"/>
  <c r="AB17" i="93" s="1"/>
  <c r="AX10" i="93"/>
  <c r="S10" i="93" s="1"/>
  <c r="AC10" i="93" s="1"/>
  <c r="AB11" i="93" s="1"/>
  <c r="AX3" i="93"/>
  <c r="S3" i="93" s="1"/>
  <c r="AC3" i="93" s="1"/>
  <c r="AI98" i="37"/>
  <c r="AN98" i="37"/>
  <c r="AN100" i="37" s="1"/>
  <c r="AJ94" i="37"/>
  <c r="AK94" i="37"/>
  <c r="AT94" i="37" s="1"/>
  <c r="AJ88" i="37"/>
  <c r="AK88" i="37"/>
  <c r="AT88" i="37" s="1"/>
  <c r="AJ82" i="37"/>
  <c r="AK82" i="37"/>
  <c r="AT82" i="37" s="1"/>
  <c r="AJ76" i="37"/>
  <c r="AK76" i="37"/>
  <c r="AT76" i="37" s="1"/>
  <c r="AJ70" i="37"/>
  <c r="AK70" i="37"/>
  <c r="AT70" i="37" s="1"/>
  <c r="AJ64" i="37"/>
  <c r="AK64" i="37"/>
  <c r="AT64" i="37" s="1"/>
  <c r="AJ58" i="37"/>
  <c r="AK58" i="37"/>
  <c r="AT58" i="37" s="1"/>
  <c r="AJ52" i="37"/>
  <c r="AK52" i="37"/>
  <c r="AT52" i="37" s="1"/>
  <c r="AJ46" i="37"/>
  <c r="AK46" i="37"/>
  <c r="AT46" i="37" s="1"/>
  <c r="AJ40" i="37"/>
  <c r="AK40" i="37"/>
  <c r="AT40" i="37" s="1"/>
  <c r="AJ34" i="37"/>
  <c r="AK34" i="37"/>
  <c r="AT34" i="37" s="1"/>
  <c r="AJ28" i="37"/>
  <c r="AK28" i="37"/>
  <c r="AT28" i="37" s="1"/>
  <c r="AJ22" i="37"/>
  <c r="AK22" i="37"/>
  <c r="AT22" i="37" s="1"/>
  <c r="AK16" i="37"/>
  <c r="AT16" i="37" s="1"/>
  <c r="AK10" i="37"/>
  <c r="AT10" i="37" s="1"/>
  <c r="AJ5" i="37"/>
  <c r="AK5" i="37"/>
  <c r="AT5" i="37" s="1"/>
  <c r="AS14" i="73"/>
  <c r="AL14" i="73"/>
  <c r="AU14" i="73" s="1"/>
  <c r="AS32" i="73"/>
  <c r="AL32" i="73"/>
  <c r="AU32" i="73" s="1"/>
  <c r="AS50" i="73"/>
  <c r="AL50" i="73"/>
  <c r="AU50" i="73" s="1"/>
  <c r="AS68" i="73"/>
  <c r="AL68" i="73"/>
  <c r="AU68" i="73" s="1"/>
  <c r="AS86" i="73"/>
  <c r="AL86" i="73"/>
  <c r="AU86" i="73" s="1"/>
  <c r="AS70" i="73"/>
  <c r="AL70" i="73"/>
  <c r="AU70" i="73" s="1"/>
  <c r="AI92" i="89"/>
  <c r="AN92" i="89"/>
  <c r="AS77" i="73"/>
  <c r="AL77" i="73"/>
  <c r="AU77" i="73" s="1"/>
  <c r="AS85" i="73"/>
  <c r="AL85" i="73"/>
  <c r="AU85" i="73" s="1"/>
  <c r="AS72" i="73"/>
  <c r="AL72" i="73"/>
  <c r="AU72" i="73" s="1"/>
  <c r="AK82" i="93"/>
  <c r="AT82" i="93" s="1"/>
  <c r="AJ40" i="93"/>
  <c r="AK40" i="93"/>
  <c r="AT40" i="93" s="1"/>
  <c r="AS13" i="73"/>
  <c r="AL13" i="73"/>
  <c r="AU13" i="73" s="1"/>
  <c r="AK87" i="37"/>
  <c r="AT87" i="37" s="1"/>
  <c r="AJ87" i="37"/>
  <c r="AK81" i="37"/>
  <c r="AT81" i="37" s="1"/>
  <c r="AJ81" i="37"/>
  <c r="AK69" i="37"/>
  <c r="AT69" i="37" s="1"/>
  <c r="AJ69" i="37"/>
  <c r="AJ39" i="37"/>
  <c r="AK39" i="37"/>
  <c r="AT39" i="37" s="1"/>
  <c r="AJ33" i="37"/>
  <c r="AK33" i="37"/>
  <c r="AT33" i="37" s="1"/>
  <c r="AJ27" i="37"/>
  <c r="AK27" i="37"/>
  <c r="AT27" i="37" s="1"/>
  <c r="AJ21" i="37"/>
  <c r="AK21" i="37"/>
  <c r="AT21" i="37" s="1"/>
  <c r="AJ15" i="37"/>
  <c r="AK15" i="37"/>
  <c r="AT15" i="37" s="1"/>
  <c r="AJ9" i="37"/>
  <c r="AK9" i="37"/>
  <c r="AT9" i="37" s="1"/>
  <c r="AB4" i="37"/>
  <c r="AJ3" i="37"/>
  <c r="AS94" i="73"/>
  <c r="AL94" i="73"/>
  <c r="AU94" i="73" s="1"/>
  <c r="AN96" i="45"/>
  <c r="AI96" i="45"/>
  <c r="AS10" i="73"/>
  <c r="AL10" i="73"/>
  <c r="AU10" i="73" s="1"/>
  <c r="AJ70" i="93"/>
  <c r="AK70" i="93"/>
  <c r="AT70" i="93" s="1"/>
  <c r="AJ34" i="93"/>
  <c r="AK34" i="93"/>
  <c r="AT34" i="93" s="1"/>
  <c r="AS49" i="73"/>
  <c r="AL49" i="73"/>
  <c r="AU49" i="73" s="1"/>
  <c r="AK75" i="37"/>
  <c r="AT75" i="37" s="1"/>
  <c r="AJ75" i="37"/>
  <c r="AX86" i="93"/>
  <c r="S86" i="93" s="1"/>
  <c r="AC86" i="93" s="1"/>
  <c r="AB87" i="93" s="1"/>
  <c r="AX62" i="93"/>
  <c r="S62" i="93" s="1"/>
  <c r="AC62" i="93" s="1"/>
  <c r="AB63" i="93" s="1"/>
  <c r="AX56" i="93"/>
  <c r="S56" i="93" s="1"/>
  <c r="AC56" i="93" s="1"/>
  <c r="AB57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4" i="93"/>
  <c r="S4" i="93" s="1"/>
  <c r="AC4" i="93" s="1"/>
  <c r="AB5" i="93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J68" i="37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J26" i="37"/>
  <c r="AK26" i="37"/>
  <c r="AT26" i="37" s="1"/>
  <c r="AJ20" i="37"/>
  <c r="AK20" i="37"/>
  <c r="AT20" i="37" s="1"/>
  <c r="AJ14" i="37"/>
  <c r="AK14" i="37"/>
  <c r="AT14" i="37" s="1"/>
  <c r="AJ8" i="37"/>
  <c r="AK8" i="37"/>
  <c r="AT8" i="37" s="1"/>
  <c r="AS14" i="85"/>
  <c r="AL14" i="85"/>
  <c r="AU14" i="85" s="1"/>
  <c r="AS20" i="73"/>
  <c r="AL20" i="73"/>
  <c r="AU20" i="73" s="1"/>
  <c r="AS38" i="73"/>
  <c r="AL38" i="73"/>
  <c r="AU38" i="73" s="1"/>
  <c r="AS56" i="73"/>
  <c r="AL56" i="73"/>
  <c r="AU56" i="73" s="1"/>
  <c r="AS74" i="73"/>
  <c r="AL74" i="73"/>
  <c r="AU74" i="73" s="1"/>
  <c r="AS92" i="73"/>
  <c r="AL92" i="73"/>
  <c r="AU92" i="73" s="1"/>
  <c r="AS88" i="73"/>
  <c r="AL88" i="73"/>
  <c r="AU88" i="73" s="1"/>
  <c r="Y98" i="25"/>
  <c r="X98" i="25"/>
  <c r="Z98" i="25" s="1"/>
  <c r="X97" i="45"/>
  <c r="Y97" i="45"/>
  <c r="AS28" i="73"/>
  <c r="AL28" i="73"/>
  <c r="AU28" i="73" s="1"/>
  <c r="AS95" i="73"/>
  <c r="AL95" i="73"/>
  <c r="AU95" i="73" s="1"/>
  <c r="AS31" i="73"/>
  <c r="AL31" i="73"/>
  <c r="AU31" i="73" s="1"/>
  <c r="AS36" i="73"/>
  <c r="AL36" i="73"/>
  <c r="AU36" i="73" s="1"/>
  <c r="AS90" i="73"/>
  <c r="AL90" i="73"/>
  <c r="AU90" i="73" s="1"/>
  <c r="AJ76" i="93"/>
  <c r="AK76" i="93"/>
  <c r="AT76" i="93" s="1"/>
  <c r="AK46" i="93"/>
  <c r="AT46" i="93" s="1"/>
  <c r="AK93" i="37"/>
  <c r="AT93" i="37" s="1"/>
  <c r="AJ93" i="37"/>
  <c r="AJ45" i="37"/>
  <c r="AK45" i="37"/>
  <c r="AT45" i="37" s="1"/>
  <c r="AS63" i="73"/>
  <c r="AS16" i="73"/>
  <c r="AL16" i="73"/>
  <c r="AU16" i="73" s="1"/>
  <c r="AS34" i="73"/>
  <c r="AL34" i="73"/>
  <c r="AU34" i="73" s="1"/>
  <c r="AS76" i="73"/>
  <c r="AL76" i="73"/>
  <c r="AU76" i="73" s="1"/>
  <c r="AS29" i="73"/>
  <c r="AL29" i="73"/>
  <c r="AU29" i="73" s="1"/>
  <c r="AS47" i="73"/>
  <c r="AL47" i="73"/>
  <c r="AU47" i="73" s="1"/>
  <c r="AS65" i="73"/>
  <c r="AL65" i="73"/>
  <c r="AU65" i="73" s="1"/>
  <c r="AS83" i="73"/>
  <c r="AL83" i="73"/>
  <c r="AU83" i="73" s="1"/>
  <c r="AS12" i="85"/>
  <c r="AL12" i="85"/>
  <c r="AU12" i="85" s="1"/>
  <c r="AS7" i="73"/>
  <c r="AL7" i="73"/>
  <c r="AU7" i="73" s="1"/>
  <c r="AS43" i="73"/>
  <c r="AL43" i="73"/>
  <c r="AU43" i="73" s="1"/>
  <c r="AS6" i="73"/>
  <c r="AL6" i="73"/>
  <c r="AU6" i="73" s="1"/>
  <c r="AS24" i="73"/>
  <c r="AL24" i="73"/>
  <c r="AU24" i="73" s="1"/>
  <c r="AS42" i="73"/>
  <c r="AL42" i="73"/>
  <c r="AU42" i="73" s="1"/>
  <c r="AS60" i="73"/>
  <c r="AL60" i="73"/>
  <c r="AU60" i="73" s="1"/>
  <c r="AS78" i="73"/>
  <c r="AS96" i="73"/>
  <c r="AL96" i="73"/>
  <c r="AU96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S25" i="73"/>
  <c r="AL25" i="73"/>
  <c r="AU25" i="73" s="1"/>
  <c r="AS79" i="73"/>
  <c r="AL79" i="73"/>
  <c r="AU79" i="73" s="1"/>
  <c r="AJ95" i="37"/>
  <c r="AK95" i="37"/>
  <c r="AT95" i="37" s="1"/>
  <c r="AJ91" i="37"/>
  <c r="AK91" i="37"/>
  <c r="AT91" i="37" s="1"/>
  <c r="AJ85" i="37"/>
  <c r="AK85" i="37"/>
  <c r="AT85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J49" i="37"/>
  <c r="AK49" i="37"/>
  <c r="AT49" i="37" s="1"/>
  <c r="AJ43" i="37"/>
  <c r="AK43" i="37"/>
  <c r="AT43" i="37" s="1"/>
  <c r="AJ37" i="37"/>
  <c r="AK37" i="37"/>
  <c r="AT37" i="37" s="1"/>
  <c r="AJ31" i="37"/>
  <c r="AK31" i="37"/>
  <c r="AT31" i="37" s="1"/>
  <c r="AJ25" i="37"/>
  <c r="AK25" i="37"/>
  <c r="AT25" i="37" s="1"/>
  <c r="AJ19" i="37"/>
  <c r="AK19" i="37"/>
  <c r="AT19" i="37" s="1"/>
  <c r="AJ13" i="37"/>
  <c r="AK13" i="37"/>
  <c r="AT13" i="37" s="1"/>
  <c r="AJ7" i="37"/>
  <c r="AI97" i="25"/>
  <c r="AN97" i="25"/>
  <c r="AC98" i="33"/>
  <c r="AE98" i="33"/>
  <c r="AG98" i="33"/>
  <c r="AP98" i="33" s="1"/>
  <c r="AP100" i="33" s="1"/>
  <c r="AF98" i="33"/>
  <c r="AO98" i="33" s="1"/>
  <c r="AO100" i="33" s="1"/>
  <c r="AS55" i="73"/>
  <c r="AL55" i="73"/>
  <c r="AU55" i="73" s="1"/>
  <c r="AS58" i="73"/>
  <c r="AL58" i="73"/>
  <c r="AU58" i="73" s="1"/>
  <c r="AS23" i="73"/>
  <c r="AL23" i="73"/>
  <c r="AU23" i="73" s="1"/>
  <c r="AS54" i="73"/>
  <c r="AL54" i="73"/>
  <c r="AU54" i="73" s="1"/>
  <c r="AN95" i="29"/>
  <c r="AI95" i="29"/>
  <c r="AJ58" i="93"/>
  <c r="AK58" i="93"/>
  <c r="AT58" i="93" s="1"/>
  <c r="AJ28" i="93"/>
  <c r="AK28" i="93"/>
  <c r="AT28" i="93" s="1"/>
  <c r="AK51" i="37"/>
  <c r="AT51" i="37" s="1"/>
  <c r="AJ51" i="37"/>
  <c r="AS45" i="73"/>
  <c r="AL45" i="73"/>
  <c r="AU45" i="73" s="1"/>
  <c r="AR97" i="33"/>
  <c r="AS17" i="85"/>
  <c r="AL17" i="85"/>
  <c r="AU17" i="85" s="1"/>
  <c r="AX92" i="93"/>
  <c r="S92" i="93" s="1"/>
  <c r="AC92" i="93" s="1"/>
  <c r="AB93" i="93" s="1"/>
  <c r="AX68" i="93"/>
  <c r="S68" i="93" s="1"/>
  <c r="AC68" i="93" s="1"/>
  <c r="AB69" i="93" s="1"/>
  <c r="AX50" i="93"/>
  <c r="S50" i="93" s="1"/>
  <c r="AC50" i="93" s="1"/>
  <c r="AB51" i="93" s="1"/>
  <c r="AX95" i="93"/>
  <c r="S95" i="93" s="1"/>
  <c r="AC95" i="93" s="1"/>
  <c r="AB96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6" i="93"/>
  <c r="S6" i="93" s="1"/>
  <c r="AC6" i="93" s="1"/>
  <c r="AB7" i="93" s="1"/>
  <c r="AS3" i="85"/>
  <c r="AL3" i="85"/>
  <c r="AU3" i="85" s="1"/>
  <c r="AJ97" i="37"/>
  <c r="AK97" i="37"/>
  <c r="AT97" i="37" s="1"/>
  <c r="AK90" i="37"/>
  <c r="AT90" i="37" s="1"/>
  <c r="AJ90" i="37"/>
  <c r="AK84" i="37"/>
  <c r="AT84" i="37" s="1"/>
  <c r="AJ84" i="37"/>
  <c r="AK78" i="37"/>
  <c r="AT78" i="37" s="1"/>
  <c r="AJ78" i="37"/>
  <c r="AK72" i="37"/>
  <c r="AT72" i="37" s="1"/>
  <c r="AJ72" i="37"/>
  <c r="AK66" i="37"/>
  <c r="AT66" i="37" s="1"/>
  <c r="AJ66" i="37"/>
  <c r="AK60" i="37"/>
  <c r="AT60" i="37" s="1"/>
  <c r="AJ60" i="37"/>
  <c r="AK54" i="37"/>
  <c r="AT54" i="37" s="1"/>
  <c r="AJ54" i="37"/>
  <c r="AJ48" i="37"/>
  <c r="AK48" i="37"/>
  <c r="AT48" i="37" s="1"/>
  <c r="AJ42" i="37"/>
  <c r="AK42" i="37"/>
  <c r="AT42" i="37" s="1"/>
  <c r="AJ36" i="37"/>
  <c r="AK36" i="37"/>
  <c r="AT36" i="37" s="1"/>
  <c r="AJ30" i="37"/>
  <c r="AK30" i="37"/>
  <c r="AT30" i="37" s="1"/>
  <c r="AJ24" i="37"/>
  <c r="AK24" i="37"/>
  <c r="AT24" i="37" s="1"/>
  <c r="AJ18" i="37"/>
  <c r="AK18" i="37"/>
  <c r="AT18" i="37" s="1"/>
  <c r="AJ12" i="37"/>
  <c r="AK12" i="37"/>
  <c r="AT12" i="37" s="1"/>
  <c r="AK6" i="37"/>
  <c r="AT6" i="37" s="1"/>
  <c r="AS4" i="81"/>
  <c r="AL4" i="81"/>
  <c r="AU4" i="81" s="1"/>
  <c r="AU100" i="81" s="1"/>
  <c r="C11" i="81" s="1"/>
  <c r="F34" i="97" s="1"/>
  <c r="AS8" i="73"/>
  <c r="AL8" i="73"/>
  <c r="AU8" i="73" s="1"/>
  <c r="AS26" i="73"/>
  <c r="AL26" i="73"/>
  <c r="AU26" i="73" s="1"/>
  <c r="AS44" i="73"/>
  <c r="AL44" i="73"/>
  <c r="AU44" i="73" s="1"/>
  <c r="AS62" i="73"/>
  <c r="AL62" i="73"/>
  <c r="AU62" i="73" s="1"/>
  <c r="AS80" i="73"/>
  <c r="AL80" i="73"/>
  <c r="AU80" i="73" s="1"/>
  <c r="AS40" i="73"/>
  <c r="AL40" i="73"/>
  <c r="AU40" i="73" s="1"/>
  <c r="AS3" i="73"/>
  <c r="AL3" i="73"/>
  <c r="AU3" i="73" s="1"/>
  <c r="AS8" i="85"/>
  <c r="AL8" i="85"/>
  <c r="AU8" i="85" s="1"/>
  <c r="AS64" i="73"/>
  <c r="AL64" i="73"/>
  <c r="AU64" i="73" s="1"/>
  <c r="AS73" i="73"/>
  <c r="AL73" i="73"/>
  <c r="AU73" i="73" s="1"/>
  <c r="AS41" i="73"/>
  <c r="AL41" i="73"/>
  <c r="AU41" i="73" s="1"/>
  <c r="AS18" i="73"/>
  <c r="AL18" i="73"/>
  <c r="AU18" i="73" s="1"/>
  <c r="AJ88" i="93"/>
  <c r="AK88" i="93"/>
  <c r="AT88" i="93" s="1"/>
  <c r="AJ64" i="93"/>
  <c r="AK64" i="93"/>
  <c r="AT64" i="93" s="1"/>
  <c r="AJ16" i="93"/>
  <c r="AK16" i="93"/>
  <c r="AT16" i="93" s="1"/>
  <c r="AK63" i="37"/>
  <c r="AT63" i="37" s="1"/>
  <c r="AJ63" i="37"/>
  <c r="AS81" i="73"/>
  <c r="AL81" i="73"/>
  <c r="AU81" i="73" s="1"/>
  <c r="AS9" i="85"/>
  <c r="AL9" i="85"/>
  <c r="AU9" i="85" s="1"/>
  <c r="AX74" i="93"/>
  <c r="S74" i="93" s="1"/>
  <c r="AC74" i="93" s="1"/>
  <c r="AB75" i="93" s="1"/>
  <c r="AX38" i="93"/>
  <c r="S38" i="93" s="1"/>
  <c r="AC38" i="93" s="1"/>
  <c r="AB39" i="93" s="1"/>
  <c r="AS15" i="73"/>
  <c r="AL15" i="73"/>
  <c r="AU15" i="73" s="1"/>
  <c r="AS51" i="73"/>
  <c r="AL51" i="73"/>
  <c r="AU51" i="73" s="1"/>
  <c r="AS87" i="73"/>
  <c r="AL87" i="73"/>
  <c r="AU87" i="73" s="1"/>
  <c r="AS100" i="81"/>
  <c r="AS46" i="73"/>
  <c r="AL46" i="73"/>
  <c r="AU46" i="73" s="1"/>
  <c r="AS18" i="85"/>
  <c r="AL18" i="85"/>
  <c r="AU18" i="85" s="1"/>
  <c r="AJ5" i="73"/>
  <c r="AK5" i="73"/>
  <c r="AT5" i="73" s="1"/>
  <c r="AS22" i="73"/>
  <c r="AL22" i="73"/>
  <c r="AU22" i="73" s="1"/>
  <c r="AS52" i="73"/>
  <c r="AL52" i="73"/>
  <c r="AU52" i="73" s="1"/>
  <c r="AS97" i="73"/>
  <c r="AL97" i="73"/>
  <c r="AU97" i="73" s="1"/>
  <c r="AS15" i="85"/>
  <c r="AL15" i="85"/>
  <c r="AU15" i="85" s="1"/>
  <c r="AS17" i="73"/>
  <c r="AL17" i="73"/>
  <c r="AU17" i="73" s="1"/>
  <c r="AS35" i="73"/>
  <c r="AL35" i="73"/>
  <c r="AU35" i="73" s="1"/>
  <c r="AS53" i="73"/>
  <c r="AL53" i="73"/>
  <c r="AU53" i="73" s="1"/>
  <c r="AS71" i="73"/>
  <c r="AL71" i="73"/>
  <c r="AU71" i="73" s="1"/>
  <c r="AS89" i="73"/>
  <c r="AL89" i="73"/>
  <c r="AU89" i="73" s="1"/>
  <c r="AG98" i="93"/>
  <c r="AP98" i="93" s="1"/>
  <c r="AP100" i="93" s="1"/>
  <c r="AE98" i="93"/>
  <c r="AC98" i="93"/>
  <c r="AF98" i="93"/>
  <c r="AO98" i="93" s="1"/>
  <c r="AO100" i="93" s="1"/>
  <c r="AS19" i="73"/>
  <c r="AL19" i="73"/>
  <c r="AU19" i="73" s="1"/>
  <c r="AS61" i="73"/>
  <c r="AL61" i="73"/>
  <c r="AU61" i="73" s="1"/>
  <c r="AS12" i="73"/>
  <c r="AL12" i="73"/>
  <c r="AU12" i="73" s="1"/>
  <c r="AS30" i="73"/>
  <c r="AL30" i="73"/>
  <c r="AU30" i="73" s="1"/>
  <c r="AS48" i="73"/>
  <c r="AL48" i="73"/>
  <c r="AU48" i="73" s="1"/>
  <c r="AS66" i="73"/>
  <c r="AL66" i="73"/>
  <c r="AU66" i="73" s="1"/>
  <c r="AS84" i="73"/>
  <c r="AL84" i="73"/>
  <c r="AU84" i="73" s="1"/>
  <c r="AX96" i="93"/>
  <c r="S96" i="93" s="1"/>
  <c r="AC96" i="93" s="1"/>
  <c r="AB97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J4" i="85"/>
  <c r="AK4" i="85"/>
  <c r="AT4" i="85" s="1"/>
  <c r="AT100" i="85" s="1"/>
  <c r="AS20" i="85"/>
  <c r="AL20" i="85"/>
  <c r="AU20" i="85" s="1"/>
  <c r="AS37" i="73"/>
  <c r="AL37" i="73"/>
  <c r="AU37" i="73" s="1"/>
  <c r="AS91" i="73"/>
  <c r="AL91" i="73"/>
  <c r="AU91" i="73" s="1"/>
  <c r="AJ96" i="37"/>
  <c r="AK96" i="37"/>
  <c r="AT96" i="37" s="1"/>
  <c r="AJ89" i="37"/>
  <c r="AK89" i="37"/>
  <c r="AT89" i="37" s="1"/>
  <c r="AJ83" i="37"/>
  <c r="AK83" i="37"/>
  <c r="AT83" i="37" s="1"/>
  <c r="AJ77" i="37"/>
  <c r="AK77" i="37"/>
  <c r="AT77" i="37" s="1"/>
  <c r="AJ71" i="37"/>
  <c r="AK71" i="37"/>
  <c r="AT71" i="37" s="1"/>
  <c r="AJ65" i="37"/>
  <c r="AK65" i="37"/>
  <c r="AT65" i="37" s="1"/>
  <c r="AJ59" i="37"/>
  <c r="AK59" i="37"/>
  <c r="AT59" i="37" s="1"/>
  <c r="AJ53" i="37"/>
  <c r="AK53" i="37"/>
  <c r="AT53" i="37" s="1"/>
  <c r="AJ47" i="37"/>
  <c r="AK47" i="37"/>
  <c r="AT47" i="37" s="1"/>
  <c r="AJ41" i="37"/>
  <c r="AK41" i="37"/>
  <c r="AT41" i="37" s="1"/>
  <c r="AJ35" i="37"/>
  <c r="AK35" i="37"/>
  <c r="AT35" i="37" s="1"/>
  <c r="AJ29" i="37"/>
  <c r="AK29" i="37"/>
  <c r="AT29" i="37" s="1"/>
  <c r="AJ23" i="37"/>
  <c r="AK23" i="37"/>
  <c r="AT23" i="37" s="1"/>
  <c r="AK11" i="37"/>
  <c r="AT11" i="37" s="1"/>
  <c r="AJ11" i="37"/>
  <c r="AS11" i="85"/>
  <c r="AL11" i="85"/>
  <c r="AU11" i="85" s="1"/>
  <c r="AS67" i="73"/>
  <c r="AL67" i="73"/>
  <c r="AU67" i="73" s="1"/>
  <c r="X93" i="89"/>
  <c r="Y93" i="89"/>
  <c r="AJ4" i="73"/>
  <c r="AK4" i="73"/>
  <c r="AT4" i="73" s="1"/>
  <c r="AX9" i="33" l="1"/>
  <c r="S9" i="33" s="1"/>
  <c r="AC9" i="33" s="1"/>
  <c r="AB10" i="33" s="1"/>
  <c r="AX14" i="33"/>
  <c r="S14" i="33" s="1"/>
  <c r="AC14" i="33" s="1"/>
  <c r="AB15" i="33" s="1"/>
  <c r="AX8" i="33"/>
  <c r="S8" i="33" s="1"/>
  <c r="AC8" i="33" s="1"/>
  <c r="AB9" i="33" s="1"/>
  <c r="AT100" i="73"/>
  <c r="AX12" i="33"/>
  <c r="S12" i="33" s="1"/>
  <c r="AC12" i="33" s="1"/>
  <c r="AB13" i="33" s="1"/>
  <c r="AJ17" i="37"/>
  <c r="AJ10" i="37"/>
  <c r="AJ6" i="37"/>
  <c r="AJ16" i="37"/>
  <c r="AX4" i="33"/>
  <c r="S4" i="33" s="1"/>
  <c r="AC4" i="33" s="1"/>
  <c r="AB5" i="33" s="1"/>
  <c r="Z96" i="29"/>
  <c r="AF96" i="29" s="1"/>
  <c r="AO96" i="29" s="1"/>
  <c r="AX7" i="33"/>
  <c r="S7" i="33" s="1"/>
  <c r="AC7" i="33" s="1"/>
  <c r="AB8" i="33" s="1"/>
  <c r="AX6" i="33"/>
  <c r="S6" i="33" s="1"/>
  <c r="AC6" i="33" s="1"/>
  <c r="AB7" i="33" s="1"/>
  <c r="AX5" i="33"/>
  <c r="S5" i="33" s="1"/>
  <c r="AC5" i="33" s="1"/>
  <c r="AB6" i="33" s="1"/>
  <c r="Z93" i="89"/>
  <c r="W94" i="89" s="1"/>
  <c r="Z97" i="45"/>
  <c r="W98" i="45" s="1"/>
  <c r="AF93" i="89"/>
  <c r="AO93" i="89" s="1"/>
  <c r="AE93" i="89"/>
  <c r="AK36" i="93"/>
  <c r="AT36" i="93" s="1"/>
  <c r="AJ36" i="93"/>
  <c r="AS5" i="73"/>
  <c r="AL5" i="73"/>
  <c r="AU5" i="73" s="1"/>
  <c r="AJ32" i="93"/>
  <c r="AK32" i="93"/>
  <c r="AT32" i="93" s="1"/>
  <c r="AJ73" i="93"/>
  <c r="AK73" i="93"/>
  <c r="AT73" i="93" s="1"/>
  <c r="AS23" i="37"/>
  <c r="AL23" i="37"/>
  <c r="AU23" i="37" s="1"/>
  <c r="AS41" i="37"/>
  <c r="AL41" i="37"/>
  <c r="AU41" i="37" s="1"/>
  <c r="AS59" i="37"/>
  <c r="AL59" i="37"/>
  <c r="AU59" i="37" s="1"/>
  <c r="AS77" i="37"/>
  <c r="AL77" i="37"/>
  <c r="AU77" i="37" s="1"/>
  <c r="AS96" i="37"/>
  <c r="AL96" i="37"/>
  <c r="AU96" i="37" s="1"/>
  <c r="AK30" i="93"/>
  <c r="AT30" i="93" s="1"/>
  <c r="AJ30" i="93"/>
  <c r="AJ66" i="93"/>
  <c r="AK66" i="93"/>
  <c r="AT66" i="93" s="1"/>
  <c r="AS60" i="37"/>
  <c r="AL60" i="37"/>
  <c r="AU60" i="37" s="1"/>
  <c r="AS78" i="37"/>
  <c r="AL78" i="37"/>
  <c r="AU78" i="37" s="1"/>
  <c r="AJ19" i="93"/>
  <c r="AK19" i="93"/>
  <c r="AT19" i="93" s="1"/>
  <c r="AJ55" i="93"/>
  <c r="AK55" i="93"/>
  <c r="AT55" i="93" s="1"/>
  <c r="AJ91" i="93"/>
  <c r="AK91" i="93"/>
  <c r="AT91" i="9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26" i="93"/>
  <c r="AK26" i="93"/>
  <c r="AT26" i="93" s="1"/>
  <c r="AJ62" i="93"/>
  <c r="AK62" i="93"/>
  <c r="AT62" i="93" s="1"/>
  <c r="AK98" i="93"/>
  <c r="AT98" i="93" s="1"/>
  <c r="AJ98" i="93"/>
  <c r="AS98" i="93" s="1"/>
  <c r="AS45" i="37"/>
  <c r="AL45" i="37"/>
  <c r="AU45" i="37" s="1"/>
  <c r="AJ46" i="93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J9" i="93"/>
  <c r="AK9" i="93"/>
  <c r="AT9" i="93" s="1"/>
  <c r="AJ63" i="93"/>
  <c r="AK63" i="93"/>
  <c r="AT63" i="93" s="1"/>
  <c r="AR96" i="45"/>
  <c r="AS69" i="37"/>
  <c r="AL69" i="37"/>
  <c r="AU69" i="37" s="1"/>
  <c r="AB4" i="93"/>
  <c r="AJ3" i="93"/>
  <c r="AJ41" i="93"/>
  <c r="AK41" i="93"/>
  <c r="AT41" i="93" s="1"/>
  <c r="AJ77" i="93"/>
  <c r="AK77" i="93"/>
  <c r="AT77" i="93" s="1"/>
  <c r="AJ93" i="33"/>
  <c r="AK93" i="33"/>
  <c r="AT93" i="33" s="1"/>
  <c r="AJ87" i="33"/>
  <c r="AK87" i="33"/>
  <c r="AT87" i="33" s="1"/>
  <c r="AJ81" i="33"/>
  <c r="AK81" i="33"/>
  <c r="AT81" i="33" s="1"/>
  <c r="AJ75" i="33"/>
  <c r="AK75" i="33"/>
  <c r="AT75" i="33" s="1"/>
  <c r="AJ69" i="33"/>
  <c r="AK69" i="33"/>
  <c r="AT69" i="33" s="1"/>
  <c r="AJ63" i="33"/>
  <c r="AK63" i="33"/>
  <c r="AT63" i="33" s="1"/>
  <c r="AJ57" i="33"/>
  <c r="AK57" i="33"/>
  <c r="AT57" i="33" s="1"/>
  <c r="AJ51" i="33"/>
  <c r="AK51" i="33"/>
  <c r="AT51" i="33" s="1"/>
  <c r="AJ45" i="33"/>
  <c r="AK45" i="33"/>
  <c r="AT45" i="33" s="1"/>
  <c r="AJ39" i="33"/>
  <c r="AK39" i="33"/>
  <c r="AT39" i="33" s="1"/>
  <c r="AJ33" i="33"/>
  <c r="AK33" i="33"/>
  <c r="AT33" i="33" s="1"/>
  <c r="AJ27" i="33"/>
  <c r="AK27" i="33"/>
  <c r="AT27" i="33" s="1"/>
  <c r="AJ21" i="33"/>
  <c r="AK21" i="33"/>
  <c r="AT21" i="33" s="1"/>
  <c r="AJ15" i="33"/>
  <c r="AK15" i="33"/>
  <c r="AT15" i="33" s="1"/>
  <c r="AJ9" i="33"/>
  <c r="AK9" i="33"/>
  <c r="AT9" i="33" s="1"/>
  <c r="AK5" i="33"/>
  <c r="AT5" i="33" s="1"/>
  <c r="AJ5" i="33"/>
  <c r="AK45" i="93"/>
  <c r="AT45" i="93" s="1"/>
  <c r="AJ45" i="93"/>
  <c r="AS57" i="37"/>
  <c r="AL57" i="37"/>
  <c r="AU57" i="37" s="1"/>
  <c r="AJ96" i="93"/>
  <c r="AK96" i="93"/>
  <c r="AT96" i="93" s="1"/>
  <c r="AS93" i="37"/>
  <c r="AL93" i="37"/>
  <c r="AU93" i="37" s="1"/>
  <c r="AJ15" i="93"/>
  <c r="AK15" i="93"/>
  <c r="AT15" i="93" s="1"/>
  <c r="AJ87" i="93"/>
  <c r="AK87" i="93"/>
  <c r="AT87" i="93" s="1"/>
  <c r="AS34" i="93"/>
  <c r="AL34" i="93"/>
  <c r="AU34" i="93" s="1"/>
  <c r="AS9" i="37"/>
  <c r="AL9" i="37"/>
  <c r="AU9" i="37" s="1"/>
  <c r="AS27" i="37"/>
  <c r="AL27" i="37"/>
  <c r="AU27" i="37" s="1"/>
  <c r="AR92" i="89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K11" i="93"/>
  <c r="AT11" i="93" s="1"/>
  <c r="AJ11" i="93"/>
  <c r="AJ47" i="93"/>
  <c r="AK47" i="93"/>
  <c r="AT47" i="93" s="1"/>
  <c r="AJ83" i="93"/>
  <c r="AK83" i="93"/>
  <c r="AT83" i="93" s="1"/>
  <c r="AJ98" i="33"/>
  <c r="AS98" i="33" s="1"/>
  <c r="AK98" i="33"/>
  <c r="AT98" i="33" s="1"/>
  <c r="AJ92" i="33"/>
  <c r="AK92" i="33"/>
  <c r="AT92" i="33" s="1"/>
  <c r="AJ86" i="33"/>
  <c r="AK86" i="33"/>
  <c r="AT86" i="33" s="1"/>
  <c r="AJ80" i="33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J44" i="33"/>
  <c r="AK44" i="33"/>
  <c r="AT44" i="33" s="1"/>
  <c r="AJ38" i="33"/>
  <c r="AK38" i="33"/>
  <c r="AT38" i="33" s="1"/>
  <c r="AJ32" i="33"/>
  <c r="AK32" i="33"/>
  <c r="AT32" i="33" s="1"/>
  <c r="AK26" i="33"/>
  <c r="AT26" i="33" s="1"/>
  <c r="AJ26" i="33"/>
  <c r="AK20" i="33"/>
  <c r="AT20" i="33" s="1"/>
  <c r="AJ20" i="33"/>
  <c r="AK14" i="33"/>
  <c r="AT14" i="33" s="1"/>
  <c r="AJ14" i="33"/>
  <c r="AK8" i="33"/>
  <c r="AT8" i="33" s="1"/>
  <c r="AJ8" i="33"/>
  <c r="AJ81" i="93"/>
  <c r="AK81" i="93"/>
  <c r="AT81" i="93" s="1"/>
  <c r="AJ95" i="93"/>
  <c r="AS6" i="37"/>
  <c r="AL6" i="37"/>
  <c r="AU6" i="37" s="1"/>
  <c r="AS97" i="37"/>
  <c r="AL97" i="37"/>
  <c r="AU97" i="37" s="1"/>
  <c r="AJ68" i="93"/>
  <c r="AK68" i="93"/>
  <c r="AT68" i="93" s="1"/>
  <c r="AS88" i="37"/>
  <c r="AL88" i="37"/>
  <c r="AU88" i="37" s="1"/>
  <c r="AS29" i="37"/>
  <c r="AL29" i="37"/>
  <c r="AU29" i="37" s="1"/>
  <c r="AS47" i="37"/>
  <c r="AL47" i="37"/>
  <c r="AU47" i="37" s="1"/>
  <c r="AS65" i="37"/>
  <c r="AL65" i="37"/>
  <c r="AU65" i="37" s="1"/>
  <c r="AS83" i="37"/>
  <c r="AL83" i="37"/>
  <c r="AU83" i="37" s="1"/>
  <c r="AS4" i="85"/>
  <c r="AS100" i="85" s="1"/>
  <c r="AL4" i="85"/>
  <c r="AU4" i="85" s="1"/>
  <c r="AU100" i="85" s="1"/>
  <c r="C11" i="85" s="1"/>
  <c r="F38" i="97" s="1"/>
  <c r="AK42" i="93"/>
  <c r="AT42" i="93" s="1"/>
  <c r="AJ42" i="93"/>
  <c r="AJ78" i="93"/>
  <c r="AK78" i="93"/>
  <c r="AT78" i="93" s="1"/>
  <c r="AK39" i="93"/>
  <c r="AT39" i="93" s="1"/>
  <c r="AJ39" i="93"/>
  <c r="AS63" i="37"/>
  <c r="AL63" i="37"/>
  <c r="AU63" i="37" s="1"/>
  <c r="AS66" i="37"/>
  <c r="AL66" i="37"/>
  <c r="AU66" i="37" s="1"/>
  <c r="AS84" i="37"/>
  <c r="AL84" i="37"/>
  <c r="AU84" i="37" s="1"/>
  <c r="AJ31" i="93"/>
  <c r="AK31" i="93"/>
  <c r="AT31" i="93" s="1"/>
  <c r="AJ67" i="93"/>
  <c r="AK67" i="93"/>
  <c r="AT67" i="93" s="1"/>
  <c r="AK51" i="93"/>
  <c r="AT51" i="93" s="1"/>
  <c r="AJ51" i="93"/>
  <c r="AS28" i="93"/>
  <c r="AL28" i="93"/>
  <c r="AU28" i="93" s="1"/>
  <c r="AR97" i="25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38" i="93"/>
  <c r="AK38" i="93"/>
  <c r="AT38" i="93" s="1"/>
  <c r="AJ74" i="93"/>
  <c r="AK74" i="93"/>
  <c r="AT74" i="93" s="1"/>
  <c r="AS76" i="93"/>
  <c r="AL76" i="93"/>
  <c r="AU76" i="93" s="1"/>
  <c r="AH97" i="45"/>
  <c r="AQ97" i="45" s="1"/>
  <c r="AS20" i="37"/>
  <c r="AL20" i="37"/>
  <c r="AU20" i="37" s="1"/>
  <c r="AS38" i="37"/>
  <c r="AL38" i="37"/>
  <c r="AU38" i="37" s="1"/>
  <c r="AS56" i="37"/>
  <c r="AL56" i="37"/>
  <c r="AU56" i="37" s="1"/>
  <c r="AS74" i="37"/>
  <c r="AL74" i="37"/>
  <c r="AU74" i="37" s="1"/>
  <c r="AS92" i="37"/>
  <c r="AL92" i="37"/>
  <c r="AU92" i="37" s="1"/>
  <c r="AK21" i="93"/>
  <c r="AT21" i="93" s="1"/>
  <c r="AJ21" i="93"/>
  <c r="AS75" i="37"/>
  <c r="AL75" i="37"/>
  <c r="AU75" i="37" s="1"/>
  <c r="AS81" i="37"/>
  <c r="AL81" i="37"/>
  <c r="AU81" i="37" s="1"/>
  <c r="AJ17" i="93"/>
  <c r="AK17" i="93"/>
  <c r="AT17" i="93" s="1"/>
  <c r="AJ53" i="93"/>
  <c r="AK53" i="93"/>
  <c r="AT53" i="93" s="1"/>
  <c r="AK89" i="93"/>
  <c r="AT89" i="93" s="1"/>
  <c r="AJ89" i="93"/>
  <c r="AJ94" i="33"/>
  <c r="AK94" i="33"/>
  <c r="AT94" i="33" s="1"/>
  <c r="AJ91" i="33"/>
  <c r="AK91" i="33"/>
  <c r="AT91" i="33" s="1"/>
  <c r="AJ85" i="33"/>
  <c r="AK85" i="33"/>
  <c r="AT85" i="33" s="1"/>
  <c r="AJ79" i="33"/>
  <c r="AK79" i="33"/>
  <c r="AT79" i="33" s="1"/>
  <c r="AK73" i="33"/>
  <c r="AT73" i="33" s="1"/>
  <c r="AJ73" i="33"/>
  <c r="AJ67" i="33"/>
  <c r="AK67" i="33"/>
  <c r="AT67" i="33" s="1"/>
  <c r="AJ61" i="33"/>
  <c r="AK61" i="33"/>
  <c r="AT61" i="33" s="1"/>
  <c r="AK55" i="33"/>
  <c r="AT55" i="33" s="1"/>
  <c r="AJ55" i="33"/>
  <c r="AJ49" i="33"/>
  <c r="AK49" i="33"/>
  <c r="AT49" i="33" s="1"/>
  <c r="AJ43" i="33"/>
  <c r="AK43" i="33"/>
  <c r="AT43" i="33" s="1"/>
  <c r="AJ37" i="33"/>
  <c r="AK37" i="33"/>
  <c r="AT37" i="33" s="1"/>
  <c r="AJ31" i="33"/>
  <c r="AK31" i="33"/>
  <c r="AT31" i="33" s="1"/>
  <c r="AJ25" i="33"/>
  <c r="AK25" i="33"/>
  <c r="AT25" i="33" s="1"/>
  <c r="AK19" i="33"/>
  <c r="AT19" i="33" s="1"/>
  <c r="AJ19" i="33"/>
  <c r="AK13" i="33"/>
  <c r="AT13" i="33" s="1"/>
  <c r="AJ13" i="33"/>
  <c r="AK7" i="33"/>
  <c r="AT7" i="33" s="1"/>
  <c r="AJ7" i="33"/>
  <c r="AH93" i="89"/>
  <c r="AQ93" i="89" s="1"/>
  <c r="AJ25" i="93"/>
  <c r="AK25" i="93"/>
  <c r="AT25" i="93" s="1"/>
  <c r="AK12" i="93"/>
  <c r="AT12" i="93" s="1"/>
  <c r="AJ12" i="93"/>
  <c r="AS12" i="37"/>
  <c r="AL12" i="37"/>
  <c r="AU12" i="37" s="1"/>
  <c r="AS48" i="37"/>
  <c r="AL48" i="37"/>
  <c r="AU48" i="37" s="1"/>
  <c r="AJ69" i="93"/>
  <c r="AK69" i="93"/>
  <c r="AT69" i="93" s="1"/>
  <c r="AJ8" i="93"/>
  <c r="AK8" i="93"/>
  <c r="AT8" i="93" s="1"/>
  <c r="AJ44" i="93"/>
  <c r="AK44" i="93"/>
  <c r="AT44" i="93" s="1"/>
  <c r="AJ80" i="93"/>
  <c r="AK80" i="93"/>
  <c r="AT80" i="93" s="1"/>
  <c r="AK27" i="93"/>
  <c r="AT27" i="93" s="1"/>
  <c r="AJ27" i="93"/>
  <c r="AS70" i="93"/>
  <c r="AL70" i="93"/>
  <c r="AU70" i="93" s="1"/>
  <c r="AS15" i="37"/>
  <c r="AL15" i="37"/>
  <c r="AU15" i="37" s="1"/>
  <c r="AS33" i="37"/>
  <c r="AL33" i="37"/>
  <c r="AU33" i="37" s="1"/>
  <c r="AS40" i="93"/>
  <c r="AL40" i="93"/>
  <c r="AU40" i="93" s="1"/>
  <c r="AS5" i="37"/>
  <c r="AL5" i="37"/>
  <c r="AU5" i="37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4" i="37"/>
  <c r="AL94" i="37"/>
  <c r="AU94" i="37" s="1"/>
  <c r="AJ23" i="93"/>
  <c r="AK23" i="93"/>
  <c r="AT23" i="93" s="1"/>
  <c r="AJ59" i="93"/>
  <c r="AK59" i="93"/>
  <c r="AT59" i="93" s="1"/>
  <c r="AJ94" i="93"/>
  <c r="AK94" i="93"/>
  <c r="AT94" i="93" s="1"/>
  <c r="AJ96" i="33"/>
  <c r="AK96" i="33"/>
  <c r="AT96" i="33" s="1"/>
  <c r="AJ90" i="33"/>
  <c r="AK90" i="33"/>
  <c r="AT90" i="33" s="1"/>
  <c r="AJ84" i="33"/>
  <c r="AK84" i="33"/>
  <c r="AT84" i="33" s="1"/>
  <c r="AJ78" i="33"/>
  <c r="AK78" i="33"/>
  <c r="AT78" i="33" s="1"/>
  <c r="AJ72" i="33"/>
  <c r="AK72" i="33"/>
  <c r="AT72" i="33" s="1"/>
  <c r="AJ66" i="33"/>
  <c r="AK66" i="33"/>
  <c r="AT66" i="33" s="1"/>
  <c r="AJ60" i="33"/>
  <c r="AK60" i="33"/>
  <c r="AT60" i="33" s="1"/>
  <c r="AJ54" i="33"/>
  <c r="AK54" i="33"/>
  <c r="AT54" i="33" s="1"/>
  <c r="AJ48" i="33"/>
  <c r="AK48" i="33"/>
  <c r="AT48" i="33" s="1"/>
  <c r="AJ42" i="33"/>
  <c r="AK42" i="33"/>
  <c r="AT42" i="33" s="1"/>
  <c r="AJ36" i="33"/>
  <c r="AK36" i="33"/>
  <c r="AT36" i="33" s="1"/>
  <c r="AJ30" i="33"/>
  <c r="AK30" i="33"/>
  <c r="AT30" i="33" s="1"/>
  <c r="AJ24" i="33"/>
  <c r="AK24" i="33"/>
  <c r="AT24" i="33" s="1"/>
  <c r="AJ18" i="33"/>
  <c r="AK18" i="33"/>
  <c r="AT18" i="33" s="1"/>
  <c r="AJ12" i="33"/>
  <c r="AK12" i="33"/>
  <c r="AT12" i="33" s="1"/>
  <c r="AJ6" i="33"/>
  <c r="AK6" i="33"/>
  <c r="AT6" i="33" s="1"/>
  <c r="AJ22" i="93"/>
  <c r="AJ72" i="93"/>
  <c r="AK72" i="93"/>
  <c r="AT72" i="93" s="1"/>
  <c r="AS24" i="37"/>
  <c r="AL24" i="37"/>
  <c r="AU24" i="37" s="1"/>
  <c r="AS42" i="37"/>
  <c r="AL42" i="37"/>
  <c r="AU42" i="37" s="1"/>
  <c r="AK48" i="93"/>
  <c r="AT48" i="93" s="1"/>
  <c r="AJ48" i="93"/>
  <c r="AJ75" i="93"/>
  <c r="AK75" i="93"/>
  <c r="AT75" i="93" s="1"/>
  <c r="AS88" i="93"/>
  <c r="AL88" i="93"/>
  <c r="AU88" i="93" s="1"/>
  <c r="AS30" i="37"/>
  <c r="AL30" i="37"/>
  <c r="AU30" i="37" s="1"/>
  <c r="AS17" i="37"/>
  <c r="AL17" i="37"/>
  <c r="AU17" i="37" s="1"/>
  <c r="AS35" i="37"/>
  <c r="AL35" i="37"/>
  <c r="AU35" i="37" s="1"/>
  <c r="AS53" i="37"/>
  <c r="AL53" i="37"/>
  <c r="AU53" i="37" s="1"/>
  <c r="AS71" i="37"/>
  <c r="AL71" i="37"/>
  <c r="AU71" i="37" s="1"/>
  <c r="AS89" i="37"/>
  <c r="AL89" i="37"/>
  <c r="AU89" i="37" s="1"/>
  <c r="AK18" i="93"/>
  <c r="AT18" i="93" s="1"/>
  <c r="AJ18" i="93"/>
  <c r="AK54" i="93"/>
  <c r="AT54" i="93" s="1"/>
  <c r="AJ54" i="93"/>
  <c r="AJ90" i="93"/>
  <c r="AK90" i="93"/>
  <c r="AT90" i="93" s="1"/>
  <c r="AN98" i="93"/>
  <c r="AN100" i="93" s="1"/>
  <c r="AI98" i="93"/>
  <c r="AS54" i="37"/>
  <c r="AL54" i="37"/>
  <c r="AU54" i="37" s="1"/>
  <c r="AS72" i="37"/>
  <c r="AL72" i="37"/>
  <c r="AU72" i="37" s="1"/>
  <c r="AS90" i="37"/>
  <c r="AL90" i="37"/>
  <c r="AU90" i="37" s="1"/>
  <c r="AJ7" i="93"/>
  <c r="AK7" i="93"/>
  <c r="AT7" i="93" s="1"/>
  <c r="AJ43" i="93"/>
  <c r="AK43" i="93"/>
  <c r="AT43" i="93" s="1"/>
  <c r="AJ79" i="93"/>
  <c r="AK79" i="93"/>
  <c r="AT79" i="93" s="1"/>
  <c r="AJ93" i="93"/>
  <c r="AK93" i="93"/>
  <c r="AT93" i="93" s="1"/>
  <c r="AS58" i="93"/>
  <c r="AL58" i="93"/>
  <c r="AU58" i="93" s="1"/>
  <c r="AS7" i="37"/>
  <c r="AL7" i="37"/>
  <c r="AU7" i="37" s="1"/>
  <c r="AS25" i="37"/>
  <c r="AL25" i="37"/>
  <c r="AU25" i="37" s="1"/>
  <c r="AS43" i="37"/>
  <c r="AL43" i="37"/>
  <c r="AU43" i="37" s="1"/>
  <c r="AS61" i="37"/>
  <c r="AL61" i="37"/>
  <c r="AU61" i="37" s="1"/>
  <c r="AS79" i="37"/>
  <c r="AL79" i="37"/>
  <c r="AU79" i="37" s="1"/>
  <c r="AS95" i="37"/>
  <c r="AL95" i="37"/>
  <c r="AU95" i="37" s="1"/>
  <c r="AJ14" i="93"/>
  <c r="AK14" i="93"/>
  <c r="AT14" i="93" s="1"/>
  <c r="AJ50" i="93"/>
  <c r="AK50" i="93"/>
  <c r="AT50" i="93" s="1"/>
  <c r="AJ86" i="93"/>
  <c r="AK86" i="93"/>
  <c r="AT86" i="93" s="1"/>
  <c r="AJ10" i="93"/>
  <c r="AH98" i="25"/>
  <c r="AQ98" i="25" s="1"/>
  <c r="AQ100" i="25" s="1"/>
  <c r="AZ3" i="25"/>
  <c r="AX7" i="25" s="1"/>
  <c r="S7" i="25" s="1"/>
  <c r="AC7" i="25" s="1"/>
  <c r="AB8" i="25" s="1"/>
  <c r="AX17" i="25"/>
  <c r="S17" i="25" s="1"/>
  <c r="AC17" i="25" s="1"/>
  <c r="AB18" i="25" s="1"/>
  <c r="AX20" i="25"/>
  <c r="S20" i="25" s="1"/>
  <c r="AC20" i="25" s="1"/>
  <c r="AB21" i="25" s="1"/>
  <c r="AX21" i="25"/>
  <c r="S21" i="25" s="1"/>
  <c r="AC21" i="25" s="1"/>
  <c r="AB22" i="25" s="1"/>
  <c r="AX22" i="25"/>
  <c r="S22" i="25" s="1"/>
  <c r="AC22" i="25" s="1"/>
  <c r="AB23" i="25" s="1"/>
  <c r="AX23" i="25"/>
  <c r="S23" i="25" s="1"/>
  <c r="AC23" i="25" s="1"/>
  <c r="AB24" i="25" s="1"/>
  <c r="AX27" i="25"/>
  <c r="S27" i="25" s="1"/>
  <c r="AC27" i="25" s="1"/>
  <c r="AB28" i="25" s="1"/>
  <c r="AX28" i="25"/>
  <c r="S28" i="25" s="1"/>
  <c r="AC28" i="25" s="1"/>
  <c r="AB29" i="25" s="1"/>
  <c r="AX29" i="25"/>
  <c r="S29" i="25" s="1"/>
  <c r="AC29" i="25" s="1"/>
  <c r="AB30" i="25" s="1"/>
  <c r="AX32" i="25"/>
  <c r="S32" i="25" s="1"/>
  <c r="AC32" i="25" s="1"/>
  <c r="AB33" i="25" s="1"/>
  <c r="AX33" i="25"/>
  <c r="S33" i="25" s="1"/>
  <c r="AC33" i="25" s="1"/>
  <c r="AB34" i="25" s="1"/>
  <c r="AX34" i="25"/>
  <c r="S34" i="25" s="1"/>
  <c r="AC34" i="25" s="1"/>
  <c r="AB35" i="25" s="1"/>
  <c r="AX35" i="25"/>
  <c r="S35" i="25" s="1"/>
  <c r="AC35" i="25" s="1"/>
  <c r="AB36" i="25" s="1"/>
  <c r="AX38" i="25"/>
  <c r="S38" i="25" s="1"/>
  <c r="AC38" i="25" s="1"/>
  <c r="AB39" i="25" s="1"/>
  <c r="AX39" i="25"/>
  <c r="S39" i="25" s="1"/>
  <c r="AC39" i="25" s="1"/>
  <c r="AB40" i="25" s="1"/>
  <c r="AX40" i="25"/>
  <c r="S40" i="25" s="1"/>
  <c r="AC40" i="25" s="1"/>
  <c r="AB41" i="25" s="1"/>
  <c r="AX41" i="25"/>
  <c r="S41" i="25" s="1"/>
  <c r="AC41" i="25" s="1"/>
  <c r="AB42" i="25" s="1"/>
  <c r="AX42" i="25"/>
  <c r="S42" i="25" s="1"/>
  <c r="AC42" i="25" s="1"/>
  <c r="AB43" i="25" s="1"/>
  <c r="AX43" i="25"/>
  <c r="S43" i="25" s="1"/>
  <c r="AC43" i="25" s="1"/>
  <c r="AB44" i="25" s="1"/>
  <c r="AX44" i="25"/>
  <c r="S44" i="25" s="1"/>
  <c r="AC44" i="25" s="1"/>
  <c r="AB45" i="25" s="1"/>
  <c r="AX45" i="25"/>
  <c r="S45" i="25" s="1"/>
  <c r="AC45" i="25" s="1"/>
  <c r="AB46" i="25" s="1"/>
  <c r="AX46" i="25"/>
  <c r="S46" i="25" s="1"/>
  <c r="AC46" i="25" s="1"/>
  <c r="AB47" i="25" s="1"/>
  <c r="AX47" i="25"/>
  <c r="S47" i="25" s="1"/>
  <c r="AC47" i="25" s="1"/>
  <c r="AB48" i="25" s="1"/>
  <c r="AX48" i="25"/>
  <c r="S48" i="25" s="1"/>
  <c r="AC48" i="25" s="1"/>
  <c r="AB49" i="25" s="1"/>
  <c r="AX49" i="25"/>
  <c r="S49" i="25" s="1"/>
  <c r="AC49" i="25" s="1"/>
  <c r="AB50" i="25" s="1"/>
  <c r="AX50" i="25"/>
  <c r="S50" i="25" s="1"/>
  <c r="AC50" i="25" s="1"/>
  <c r="AB51" i="25" s="1"/>
  <c r="AX51" i="25"/>
  <c r="S51" i="25" s="1"/>
  <c r="AC51" i="25" s="1"/>
  <c r="AB52" i="25" s="1"/>
  <c r="AX52" i="25"/>
  <c r="S52" i="25" s="1"/>
  <c r="AC52" i="25" s="1"/>
  <c r="AB53" i="25" s="1"/>
  <c r="AX53" i="25"/>
  <c r="S53" i="25" s="1"/>
  <c r="AC53" i="25" s="1"/>
  <c r="AB54" i="25" s="1"/>
  <c r="AX54" i="25"/>
  <c r="S54" i="25" s="1"/>
  <c r="AC54" i="25" s="1"/>
  <c r="AB55" i="25" s="1"/>
  <c r="AX55" i="25"/>
  <c r="S55" i="25" s="1"/>
  <c r="AC55" i="25" s="1"/>
  <c r="AB56" i="25" s="1"/>
  <c r="AX56" i="25"/>
  <c r="S56" i="25" s="1"/>
  <c r="AC56" i="25" s="1"/>
  <c r="AB57" i="25" s="1"/>
  <c r="AX57" i="25"/>
  <c r="S57" i="25" s="1"/>
  <c r="AC57" i="25" s="1"/>
  <c r="AB58" i="25" s="1"/>
  <c r="AX58" i="25"/>
  <c r="S58" i="25" s="1"/>
  <c r="AC58" i="25" s="1"/>
  <c r="AB59" i="25" s="1"/>
  <c r="AX59" i="25"/>
  <c r="S59" i="25" s="1"/>
  <c r="AC59" i="25" s="1"/>
  <c r="AB60" i="25" s="1"/>
  <c r="AX60" i="25"/>
  <c r="S60" i="25" s="1"/>
  <c r="AC60" i="25" s="1"/>
  <c r="AB61" i="25" s="1"/>
  <c r="AX61" i="25"/>
  <c r="S61" i="25" s="1"/>
  <c r="AC61" i="25" s="1"/>
  <c r="AB62" i="25" s="1"/>
  <c r="AX62" i="25"/>
  <c r="S62" i="25" s="1"/>
  <c r="AC62" i="25" s="1"/>
  <c r="AB63" i="25" s="1"/>
  <c r="AX63" i="25"/>
  <c r="S63" i="25" s="1"/>
  <c r="AC63" i="25" s="1"/>
  <c r="AB64" i="25" s="1"/>
  <c r="AX64" i="25"/>
  <c r="S64" i="25" s="1"/>
  <c r="AC64" i="25" s="1"/>
  <c r="AB65" i="25" s="1"/>
  <c r="AX65" i="25"/>
  <c r="S65" i="25" s="1"/>
  <c r="AC65" i="25" s="1"/>
  <c r="AB66" i="25" s="1"/>
  <c r="AX66" i="25"/>
  <c r="S66" i="25" s="1"/>
  <c r="AC66" i="25" s="1"/>
  <c r="AB67" i="25" s="1"/>
  <c r="AX67" i="25"/>
  <c r="S67" i="25" s="1"/>
  <c r="AC67" i="25" s="1"/>
  <c r="AB68" i="25" s="1"/>
  <c r="AX68" i="25"/>
  <c r="S68" i="25" s="1"/>
  <c r="AC68" i="25" s="1"/>
  <c r="AB69" i="25" s="1"/>
  <c r="AX69" i="25"/>
  <c r="S69" i="25" s="1"/>
  <c r="AC69" i="25" s="1"/>
  <c r="AB70" i="25" s="1"/>
  <c r="AX70" i="25"/>
  <c r="S70" i="25" s="1"/>
  <c r="AC70" i="25" s="1"/>
  <c r="AB71" i="25" s="1"/>
  <c r="AX71" i="25"/>
  <c r="S71" i="25" s="1"/>
  <c r="AC71" i="25" s="1"/>
  <c r="AB72" i="25" s="1"/>
  <c r="AX72" i="25"/>
  <c r="S72" i="25" s="1"/>
  <c r="AC72" i="25" s="1"/>
  <c r="AB73" i="25" s="1"/>
  <c r="AX73" i="25"/>
  <c r="S73" i="25" s="1"/>
  <c r="AC73" i="25" s="1"/>
  <c r="AB74" i="25" s="1"/>
  <c r="AX74" i="25"/>
  <c r="S74" i="25" s="1"/>
  <c r="AC74" i="25" s="1"/>
  <c r="AB75" i="25" s="1"/>
  <c r="AX75" i="25"/>
  <c r="S75" i="25" s="1"/>
  <c r="AC75" i="25" s="1"/>
  <c r="AB76" i="25" s="1"/>
  <c r="AX76" i="25"/>
  <c r="S76" i="25" s="1"/>
  <c r="AC76" i="25" s="1"/>
  <c r="AB77" i="25" s="1"/>
  <c r="AX77" i="25"/>
  <c r="S77" i="25" s="1"/>
  <c r="AC77" i="25" s="1"/>
  <c r="AB78" i="25" s="1"/>
  <c r="AX78" i="25"/>
  <c r="S78" i="25" s="1"/>
  <c r="AC78" i="25" s="1"/>
  <c r="AB79" i="25" s="1"/>
  <c r="AX79" i="25"/>
  <c r="S79" i="25" s="1"/>
  <c r="AC79" i="25" s="1"/>
  <c r="AB80" i="25" s="1"/>
  <c r="AX80" i="25"/>
  <c r="S80" i="25" s="1"/>
  <c r="AC80" i="25" s="1"/>
  <c r="AB81" i="25" s="1"/>
  <c r="AX81" i="25"/>
  <c r="S81" i="25" s="1"/>
  <c r="AC81" i="25" s="1"/>
  <c r="AB82" i="25" s="1"/>
  <c r="AX82" i="25"/>
  <c r="S82" i="25" s="1"/>
  <c r="AC82" i="25" s="1"/>
  <c r="AB83" i="25" s="1"/>
  <c r="AX83" i="25"/>
  <c r="S83" i="25" s="1"/>
  <c r="AC83" i="25" s="1"/>
  <c r="AB84" i="25" s="1"/>
  <c r="AX84" i="25"/>
  <c r="S84" i="25" s="1"/>
  <c r="AC84" i="25" s="1"/>
  <c r="AB85" i="25" s="1"/>
  <c r="AX85" i="25"/>
  <c r="S85" i="25" s="1"/>
  <c r="AC85" i="25" s="1"/>
  <c r="AB86" i="25" s="1"/>
  <c r="AX86" i="25"/>
  <c r="S86" i="25" s="1"/>
  <c r="AC86" i="25" s="1"/>
  <c r="AB87" i="25" s="1"/>
  <c r="AX87" i="25"/>
  <c r="S87" i="25" s="1"/>
  <c r="AC87" i="25" s="1"/>
  <c r="AB88" i="25" s="1"/>
  <c r="AX88" i="25"/>
  <c r="S88" i="25" s="1"/>
  <c r="AC88" i="25" s="1"/>
  <c r="AB89" i="25" s="1"/>
  <c r="AX89" i="25"/>
  <c r="S89" i="25" s="1"/>
  <c r="AC89" i="25" s="1"/>
  <c r="AB90" i="25" s="1"/>
  <c r="AX90" i="25"/>
  <c r="S90" i="25" s="1"/>
  <c r="AC90" i="25" s="1"/>
  <c r="AB91" i="25" s="1"/>
  <c r="AX91" i="25"/>
  <c r="S91" i="25" s="1"/>
  <c r="AC91" i="25" s="1"/>
  <c r="AB92" i="25" s="1"/>
  <c r="AX92" i="25"/>
  <c r="S92" i="25" s="1"/>
  <c r="AC92" i="25" s="1"/>
  <c r="AB93" i="25" s="1"/>
  <c r="AX94" i="25"/>
  <c r="S94" i="25" s="1"/>
  <c r="AC94" i="25" s="1"/>
  <c r="AB95" i="25" s="1"/>
  <c r="AX96" i="25"/>
  <c r="S96" i="25" s="1"/>
  <c r="AC96" i="25" s="1"/>
  <c r="AB97" i="25" s="1"/>
  <c r="AX93" i="25"/>
  <c r="S93" i="25" s="1"/>
  <c r="AC93" i="25" s="1"/>
  <c r="AB94" i="25" s="1"/>
  <c r="AX97" i="25"/>
  <c r="S97" i="25" s="1"/>
  <c r="AC97" i="25" s="1"/>
  <c r="AB98" i="25" s="1"/>
  <c r="AX95" i="25"/>
  <c r="S95" i="25" s="1"/>
  <c r="AC95" i="25" s="1"/>
  <c r="AB96" i="25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K33" i="93"/>
  <c r="AT33" i="93" s="1"/>
  <c r="AJ33" i="93"/>
  <c r="AS3" i="37"/>
  <c r="AL3" i="37"/>
  <c r="AU3" i="37" s="1"/>
  <c r="AS87" i="37"/>
  <c r="AL87" i="37"/>
  <c r="AU87" i="37" s="1"/>
  <c r="AJ29" i="93"/>
  <c r="AK29" i="93"/>
  <c r="AT29" i="93" s="1"/>
  <c r="AJ65" i="93"/>
  <c r="AK65" i="93"/>
  <c r="AT65" i="93" s="1"/>
  <c r="AH96" i="29"/>
  <c r="AQ96" i="29" s="1"/>
  <c r="AJ95" i="33"/>
  <c r="AK95" i="33"/>
  <c r="AT95" i="33" s="1"/>
  <c r="AJ89" i="33"/>
  <c r="AK89" i="33"/>
  <c r="AT89" i="33" s="1"/>
  <c r="AJ83" i="33"/>
  <c r="AK83" i="33"/>
  <c r="AT83" i="33" s="1"/>
  <c r="AJ77" i="33"/>
  <c r="AK77" i="33"/>
  <c r="AT77" i="33" s="1"/>
  <c r="AJ71" i="33"/>
  <c r="AK71" i="33"/>
  <c r="AT71" i="33" s="1"/>
  <c r="AJ65" i="33"/>
  <c r="AK65" i="33"/>
  <c r="AT65" i="33" s="1"/>
  <c r="AJ59" i="33"/>
  <c r="AK59" i="33"/>
  <c r="AT59" i="33" s="1"/>
  <c r="AJ53" i="33"/>
  <c r="AK53" i="33"/>
  <c r="AT53" i="33" s="1"/>
  <c r="AJ47" i="33"/>
  <c r="AK47" i="33"/>
  <c r="AT47" i="33" s="1"/>
  <c r="AJ41" i="33"/>
  <c r="AK41" i="33"/>
  <c r="AT41" i="33" s="1"/>
  <c r="AJ35" i="33"/>
  <c r="AK35" i="33"/>
  <c r="AT35" i="33" s="1"/>
  <c r="AK29" i="33"/>
  <c r="AT29" i="33" s="1"/>
  <c r="AJ29" i="33"/>
  <c r="AK23" i="33"/>
  <c r="AT23" i="33" s="1"/>
  <c r="AJ23" i="33"/>
  <c r="AK17" i="33"/>
  <c r="AT17" i="33" s="1"/>
  <c r="AJ17" i="33"/>
  <c r="AJ11" i="33"/>
  <c r="AK11" i="33"/>
  <c r="AT11" i="33" s="1"/>
  <c r="AJ3" i="33"/>
  <c r="AB4" i="33"/>
  <c r="AJ6" i="93"/>
  <c r="AS11" i="37"/>
  <c r="AL11" i="37"/>
  <c r="AU11" i="37" s="1"/>
  <c r="AS64" i="93"/>
  <c r="AL64" i="93"/>
  <c r="AU64" i="93" s="1"/>
  <c r="AJ61" i="93"/>
  <c r="AK61" i="93"/>
  <c r="AT61" i="93" s="1"/>
  <c r="AJ84" i="93"/>
  <c r="AK84" i="93"/>
  <c r="AT84" i="93" s="1"/>
  <c r="AJ37" i="93"/>
  <c r="AK37" i="93"/>
  <c r="AT37" i="93" s="1"/>
  <c r="AS4" i="73"/>
  <c r="AS100" i="73" s="1"/>
  <c r="AL4" i="73"/>
  <c r="AU4" i="73" s="1"/>
  <c r="AU100" i="73" s="1"/>
  <c r="C11" i="73" s="1"/>
  <c r="F26" i="97" s="1"/>
  <c r="AK24" i="93"/>
  <c r="AT24" i="93" s="1"/>
  <c r="AJ24" i="93"/>
  <c r="AJ60" i="93"/>
  <c r="AK60" i="93"/>
  <c r="AT60" i="93" s="1"/>
  <c r="AJ97" i="93"/>
  <c r="AK97" i="93"/>
  <c r="AT97" i="93" s="1"/>
  <c r="AS16" i="93"/>
  <c r="AL16" i="93"/>
  <c r="AU16" i="93" s="1"/>
  <c r="AS18" i="37"/>
  <c r="AL18" i="37"/>
  <c r="AU18" i="37" s="1"/>
  <c r="AS36" i="37"/>
  <c r="AL36" i="37"/>
  <c r="AU36" i="37" s="1"/>
  <c r="AJ13" i="93"/>
  <c r="AK13" i="93"/>
  <c r="AT13" i="93" s="1"/>
  <c r="AJ49" i="93"/>
  <c r="AK49" i="93"/>
  <c r="AT49" i="93" s="1"/>
  <c r="AJ85" i="93"/>
  <c r="AK85" i="93"/>
  <c r="AT85" i="93" s="1"/>
  <c r="AS51" i="37"/>
  <c r="AL51" i="37"/>
  <c r="AU51" i="37" s="1"/>
  <c r="AR95" i="29"/>
  <c r="AN98" i="33"/>
  <c r="AN100" i="33" s="1"/>
  <c r="AI98" i="33"/>
  <c r="AK20" i="93"/>
  <c r="AT20" i="93" s="1"/>
  <c r="AJ20" i="93"/>
  <c r="AJ56" i="93"/>
  <c r="AK56" i="93"/>
  <c r="AT56" i="93" s="1"/>
  <c r="AK92" i="93"/>
  <c r="AT92" i="93" s="1"/>
  <c r="AJ92" i="93"/>
  <c r="AG98" i="25"/>
  <c r="AP98" i="25" s="1"/>
  <c r="AP100" i="25" s="1"/>
  <c r="AF98" i="25"/>
  <c r="AO98" i="25" s="1"/>
  <c r="AO100" i="25" s="1"/>
  <c r="AE98" i="25"/>
  <c r="AC98" i="25"/>
  <c r="AJ5" i="93"/>
  <c r="AK5" i="93"/>
  <c r="AT5" i="93" s="1"/>
  <c r="AJ57" i="93"/>
  <c r="AK57" i="93"/>
  <c r="AT57" i="93" s="1"/>
  <c r="AJ4" i="37"/>
  <c r="AK4" i="37"/>
  <c r="AT4" i="37" s="1"/>
  <c r="AT100" i="37" s="1"/>
  <c r="AS21" i="37"/>
  <c r="AL21" i="37"/>
  <c r="AU21" i="37" s="1"/>
  <c r="AS39" i="37"/>
  <c r="AL39" i="37"/>
  <c r="AU39" i="37" s="1"/>
  <c r="AJ82" i="93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L98" i="37"/>
  <c r="AU98" i="37" s="1"/>
  <c r="AR98" i="37"/>
  <c r="AR100" i="37" s="1"/>
  <c r="AJ35" i="93"/>
  <c r="AK35" i="93"/>
  <c r="AT35" i="93" s="1"/>
  <c r="AJ71" i="93"/>
  <c r="AK71" i="93"/>
  <c r="AT71" i="93" s="1"/>
  <c r="AJ97" i="33"/>
  <c r="AK97" i="33"/>
  <c r="AT97" i="33" s="1"/>
  <c r="AJ88" i="33"/>
  <c r="AK88" i="33"/>
  <c r="AT88" i="33" s="1"/>
  <c r="AK82" i="33"/>
  <c r="AT82" i="33" s="1"/>
  <c r="AJ82" i="33"/>
  <c r="AJ76" i="33"/>
  <c r="AK76" i="33"/>
  <c r="AT76" i="33" s="1"/>
  <c r="AJ70" i="33"/>
  <c r="AK70" i="33"/>
  <c r="AT70" i="33" s="1"/>
  <c r="AK64" i="33"/>
  <c r="AT64" i="33" s="1"/>
  <c r="AJ64" i="33"/>
  <c r="AJ58" i="33"/>
  <c r="AK58" i="33"/>
  <c r="AT58" i="33" s="1"/>
  <c r="AJ52" i="33"/>
  <c r="AK52" i="33"/>
  <c r="AT52" i="33" s="1"/>
  <c r="AK46" i="33"/>
  <c r="AT46" i="33" s="1"/>
  <c r="AJ46" i="33"/>
  <c r="AJ40" i="33"/>
  <c r="AK40" i="33"/>
  <c r="AT40" i="33" s="1"/>
  <c r="AJ34" i="33"/>
  <c r="AK34" i="33"/>
  <c r="AT34" i="33" s="1"/>
  <c r="AJ28" i="33"/>
  <c r="AK28" i="33"/>
  <c r="AT28" i="33" s="1"/>
  <c r="AJ22" i="33"/>
  <c r="AK22" i="33"/>
  <c r="AT22" i="33" s="1"/>
  <c r="AK16" i="33"/>
  <c r="AT16" i="33" s="1"/>
  <c r="AJ16" i="33"/>
  <c r="AK10" i="33"/>
  <c r="AT10" i="33" s="1"/>
  <c r="AJ10" i="33"/>
  <c r="AJ52" i="93"/>
  <c r="AX11" i="25" l="1"/>
  <c r="S11" i="25" s="1"/>
  <c r="AC11" i="25" s="1"/>
  <c r="AB12" i="25" s="1"/>
  <c r="AX26" i="25"/>
  <c r="S26" i="25" s="1"/>
  <c r="AC26" i="25" s="1"/>
  <c r="AB27" i="25" s="1"/>
  <c r="AX16" i="25"/>
  <c r="S16" i="25" s="1"/>
  <c r="AC16" i="25" s="1"/>
  <c r="AB17" i="25" s="1"/>
  <c r="AX15" i="25"/>
  <c r="S15" i="25" s="1"/>
  <c r="AC15" i="25" s="1"/>
  <c r="AB16" i="25" s="1"/>
  <c r="AX14" i="25"/>
  <c r="S14" i="25" s="1"/>
  <c r="AC14" i="25" s="1"/>
  <c r="AB15" i="25" s="1"/>
  <c r="AX9" i="25"/>
  <c r="S9" i="25" s="1"/>
  <c r="AC9" i="25" s="1"/>
  <c r="AB10" i="25" s="1"/>
  <c r="AX3" i="25"/>
  <c r="S3" i="25" s="1"/>
  <c r="AC3" i="25" s="1"/>
  <c r="AX37" i="25"/>
  <c r="S37" i="25" s="1"/>
  <c r="AC37" i="25" s="1"/>
  <c r="AB38" i="25" s="1"/>
  <c r="AX31" i="25"/>
  <c r="S31" i="25" s="1"/>
  <c r="AC31" i="25" s="1"/>
  <c r="AB32" i="25" s="1"/>
  <c r="AX25" i="25"/>
  <c r="S25" i="25" s="1"/>
  <c r="AC25" i="25" s="1"/>
  <c r="AB26" i="25" s="1"/>
  <c r="AX19" i="25"/>
  <c r="S19" i="25" s="1"/>
  <c r="AC19" i="25" s="1"/>
  <c r="AB20" i="25" s="1"/>
  <c r="AX13" i="25"/>
  <c r="S13" i="25" s="1"/>
  <c r="AC13" i="25" s="1"/>
  <c r="AB14" i="25" s="1"/>
  <c r="AX36" i="25"/>
  <c r="S36" i="25" s="1"/>
  <c r="AC36" i="25" s="1"/>
  <c r="AB37" i="25" s="1"/>
  <c r="AX30" i="25"/>
  <c r="S30" i="25" s="1"/>
  <c r="AC30" i="25" s="1"/>
  <c r="AB31" i="25" s="1"/>
  <c r="AX24" i="25"/>
  <c r="S24" i="25" s="1"/>
  <c r="AC24" i="25" s="1"/>
  <c r="AB25" i="25" s="1"/>
  <c r="AX18" i="25"/>
  <c r="S18" i="25" s="1"/>
  <c r="AC18" i="25" s="1"/>
  <c r="AB19" i="25" s="1"/>
  <c r="AX12" i="25"/>
  <c r="S12" i="25" s="1"/>
  <c r="AC12" i="25" s="1"/>
  <c r="AB13" i="25" s="1"/>
  <c r="AG96" i="29"/>
  <c r="AP96" i="29" s="1"/>
  <c r="AE96" i="29"/>
  <c r="AX10" i="25"/>
  <c r="S10" i="25" s="1"/>
  <c r="AC10" i="25" s="1"/>
  <c r="AB11" i="25" s="1"/>
  <c r="W97" i="29"/>
  <c r="AF97" i="45"/>
  <c r="AO97" i="45" s="1"/>
  <c r="AG97" i="45"/>
  <c r="AP97" i="45" s="1"/>
  <c r="AX8" i="25"/>
  <c r="S8" i="25" s="1"/>
  <c r="AC8" i="25" s="1"/>
  <c r="AB9" i="25" s="1"/>
  <c r="AG93" i="89"/>
  <c r="AP93" i="89" s="1"/>
  <c r="AX6" i="25"/>
  <c r="S6" i="25" s="1"/>
  <c r="AC6" i="25" s="1"/>
  <c r="AB7" i="25" s="1"/>
  <c r="AE97" i="45"/>
  <c r="AX5" i="25"/>
  <c r="S5" i="25" s="1"/>
  <c r="AC5" i="25" s="1"/>
  <c r="AB6" i="25" s="1"/>
  <c r="AX4" i="25"/>
  <c r="S4" i="25" s="1"/>
  <c r="AC4" i="25" s="1"/>
  <c r="AB5" i="25" s="1"/>
  <c r="AS37" i="93"/>
  <c r="AL37" i="93"/>
  <c r="AU37" i="93" s="1"/>
  <c r="AK33" i="25"/>
  <c r="AT33" i="25" s="1"/>
  <c r="AJ33" i="25"/>
  <c r="AS34" i="33"/>
  <c r="AL34" i="33"/>
  <c r="AU34" i="33" s="1"/>
  <c r="AS52" i="33"/>
  <c r="AL52" i="33"/>
  <c r="AU52" i="33" s="1"/>
  <c r="AS70" i="33"/>
  <c r="AL70" i="33"/>
  <c r="AU70" i="33" s="1"/>
  <c r="AS88" i="33"/>
  <c r="AL88" i="33"/>
  <c r="AU88" i="33" s="1"/>
  <c r="AS35" i="93"/>
  <c r="AL35" i="93"/>
  <c r="AU35" i="93" s="1"/>
  <c r="AS3" i="33"/>
  <c r="AL3" i="33"/>
  <c r="AU3" i="33" s="1"/>
  <c r="AS41" i="33"/>
  <c r="AL41" i="33"/>
  <c r="AU41" i="33" s="1"/>
  <c r="AS59" i="33"/>
  <c r="AL59" i="33"/>
  <c r="AU59" i="33" s="1"/>
  <c r="AS77" i="33"/>
  <c r="AL77" i="33"/>
  <c r="AU77" i="33" s="1"/>
  <c r="AS95" i="33"/>
  <c r="AL95" i="33"/>
  <c r="AU95" i="33" s="1"/>
  <c r="AJ95" i="25"/>
  <c r="AK95" i="25"/>
  <c r="AT95" i="25" s="1"/>
  <c r="AK88" i="25"/>
  <c r="AT88" i="25" s="1"/>
  <c r="AJ88" i="25"/>
  <c r="AK82" i="25"/>
  <c r="AT82" i="25" s="1"/>
  <c r="AJ82" i="25"/>
  <c r="AK76" i="25"/>
  <c r="AT76" i="25" s="1"/>
  <c r="AJ76" i="25"/>
  <c r="AK70" i="25"/>
  <c r="AT70" i="25" s="1"/>
  <c r="AJ70" i="25"/>
  <c r="AK64" i="25"/>
  <c r="AT64" i="25" s="1"/>
  <c r="AJ64" i="25"/>
  <c r="AK58" i="25"/>
  <c r="AT58" i="25" s="1"/>
  <c r="AJ58" i="25"/>
  <c r="AK52" i="25"/>
  <c r="AT52" i="25" s="1"/>
  <c r="AJ52" i="25"/>
  <c r="AK46" i="25"/>
  <c r="AT46" i="25" s="1"/>
  <c r="AJ46" i="25"/>
  <c r="AK40" i="25"/>
  <c r="AT40" i="25" s="1"/>
  <c r="AJ40" i="25"/>
  <c r="AK34" i="25"/>
  <c r="AT34" i="25" s="1"/>
  <c r="AJ34" i="25"/>
  <c r="AK28" i="25"/>
  <c r="AT28" i="25" s="1"/>
  <c r="AJ28" i="25"/>
  <c r="AK22" i="25"/>
  <c r="AT22" i="25" s="1"/>
  <c r="AJ22" i="25"/>
  <c r="AK16" i="25"/>
  <c r="AT16" i="25" s="1"/>
  <c r="AJ16" i="25"/>
  <c r="AJ10" i="25"/>
  <c r="AK10" i="25"/>
  <c r="AT10" i="25" s="1"/>
  <c r="AS54" i="93"/>
  <c r="AL54" i="93"/>
  <c r="AU54" i="93" s="1"/>
  <c r="AS13" i="33"/>
  <c r="AL13" i="33"/>
  <c r="AU13" i="33" s="1"/>
  <c r="AS89" i="93"/>
  <c r="AL89" i="93"/>
  <c r="AU89" i="93" s="1"/>
  <c r="AS74" i="93"/>
  <c r="AL74" i="93"/>
  <c r="AU74" i="93" s="1"/>
  <c r="AS14" i="33"/>
  <c r="AL14" i="33"/>
  <c r="AU14" i="33" s="1"/>
  <c r="AS46" i="93"/>
  <c r="AL46" i="93"/>
  <c r="AU46" i="93" s="1"/>
  <c r="AS62" i="93"/>
  <c r="AL62" i="93"/>
  <c r="AU62" i="93" s="1"/>
  <c r="AS19" i="93"/>
  <c r="AL19" i="93"/>
  <c r="AU19" i="93" s="1"/>
  <c r="AS66" i="93"/>
  <c r="AL66" i="93"/>
  <c r="AU66" i="93" s="1"/>
  <c r="Y98" i="45"/>
  <c r="Z98" i="45" s="1"/>
  <c r="X98" i="45"/>
  <c r="AS82" i="93"/>
  <c r="AL82" i="93"/>
  <c r="AU82" i="93" s="1"/>
  <c r="AK81" i="25"/>
  <c r="AT81" i="25" s="1"/>
  <c r="AJ81" i="25"/>
  <c r="AK39" i="25"/>
  <c r="AT39" i="25" s="1"/>
  <c r="AJ39" i="25"/>
  <c r="AB4" i="25"/>
  <c r="AJ3" i="25"/>
  <c r="AS50" i="93"/>
  <c r="AL50" i="93"/>
  <c r="AU50" i="93" s="1"/>
  <c r="AS93" i="93"/>
  <c r="AL93" i="93"/>
  <c r="AU93" i="93" s="1"/>
  <c r="AS7" i="93"/>
  <c r="AL7" i="93"/>
  <c r="AU7" i="93" s="1"/>
  <c r="AS6" i="33"/>
  <c r="AL6" i="33"/>
  <c r="AU6" i="33" s="1"/>
  <c r="AS24" i="33"/>
  <c r="AL24" i="33"/>
  <c r="AU24" i="33" s="1"/>
  <c r="AS42" i="33"/>
  <c r="AL42" i="33"/>
  <c r="AU42" i="33" s="1"/>
  <c r="AS60" i="33"/>
  <c r="AL60" i="33"/>
  <c r="AU60" i="33" s="1"/>
  <c r="AS78" i="33"/>
  <c r="AL78" i="33"/>
  <c r="AU78" i="33" s="1"/>
  <c r="AS96" i="33"/>
  <c r="AL96" i="33"/>
  <c r="AU96" i="33" s="1"/>
  <c r="AS23" i="93"/>
  <c r="AL23" i="93"/>
  <c r="AU23" i="93" s="1"/>
  <c r="AS80" i="93"/>
  <c r="AL80" i="93"/>
  <c r="AU80" i="93" s="1"/>
  <c r="AS69" i="93"/>
  <c r="AL69" i="93"/>
  <c r="AU69" i="93" s="1"/>
  <c r="AS12" i="93"/>
  <c r="AL12" i="93"/>
  <c r="AU12" i="93" s="1"/>
  <c r="AS31" i="33"/>
  <c r="AL31" i="33"/>
  <c r="AU31" i="33" s="1"/>
  <c r="AS49" i="33"/>
  <c r="AL49" i="33"/>
  <c r="AU49" i="33" s="1"/>
  <c r="AS67" i="33"/>
  <c r="AL67" i="33"/>
  <c r="AU67" i="33" s="1"/>
  <c r="AS85" i="33"/>
  <c r="AL85" i="33"/>
  <c r="AU85" i="33" s="1"/>
  <c r="AS39" i="93"/>
  <c r="AL39" i="93"/>
  <c r="AU39" i="93" s="1"/>
  <c r="AS95" i="93"/>
  <c r="AL95" i="93"/>
  <c r="AU95" i="93" s="1"/>
  <c r="AS32" i="33"/>
  <c r="AL32" i="33"/>
  <c r="AU32" i="33" s="1"/>
  <c r="AS50" i="33"/>
  <c r="AL50" i="33"/>
  <c r="AU50" i="33" s="1"/>
  <c r="AS68" i="33"/>
  <c r="AL68" i="33"/>
  <c r="AU68" i="33" s="1"/>
  <c r="AS86" i="33"/>
  <c r="AL86" i="33"/>
  <c r="AU86" i="33" s="1"/>
  <c r="AS83" i="93"/>
  <c r="AL83" i="93"/>
  <c r="AU83" i="93" s="1"/>
  <c r="AS15" i="93"/>
  <c r="AL15" i="93"/>
  <c r="AU15" i="93" s="1"/>
  <c r="AS9" i="33"/>
  <c r="AL9" i="33"/>
  <c r="AU9" i="33" s="1"/>
  <c r="AS27" i="33"/>
  <c r="AL27" i="33"/>
  <c r="AU27" i="33" s="1"/>
  <c r="AS45" i="33"/>
  <c r="AL45" i="33"/>
  <c r="AU45" i="33" s="1"/>
  <c r="AS63" i="33"/>
  <c r="AL63" i="33"/>
  <c r="AU63" i="33" s="1"/>
  <c r="AS81" i="33"/>
  <c r="AL81" i="33"/>
  <c r="AU81" i="33" s="1"/>
  <c r="AS77" i="93"/>
  <c r="AL77" i="93"/>
  <c r="AU77" i="93" s="1"/>
  <c r="AS9" i="93"/>
  <c r="AL9" i="93"/>
  <c r="AU9" i="93" s="1"/>
  <c r="AS30" i="93"/>
  <c r="AL30" i="93"/>
  <c r="AU30" i="93" s="1"/>
  <c r="AS36" i="93"/>
  <c r="AL36" i="93"/>
  <c r="AU36" i="93" s="1"/>
  <c r="X97" i="29"/>
  <c r="Y97" i="29"/>
  <c r="AI93" i="89"/>
  <c r="AN93" i="89"/>
  <c r="AS56" i="93"/>
  <c r="AL56" i="93"/>
  <c r="AU56" i="93" s="1"/>
  <c r="AS29" i="33"/>
  <c r="AL29" i="33"/>
  <c r="AU29" i="33" s="1"/>
  <c r="AK27" i="25"/>
  <c r="AT27" i="25" s="1"/>
  <c r="AJ27" i="25"/>
  <c r="AS40" i="33"/>
  <c r="AL40" i="33"/>
  <c r="AU40" i="33" s="1"/>
  <c r="AS11" i="33"/>
  <c r="AL11" i="33"/>
  <c r="AU11" i="33" s="1"/>
  <c r="AS47" i="33"/>
  <c r="AL47" i="33"/>
  <c r="AU47" i="33" s="1"/>
  <c r="AS83" i="33"/>
  <c r="AL83" i="33"/>
  <c r="AU83" i="33" s="1"/>
  <c r="AS33" i="93"/>
  <c r="AL33" i="93"/>
  <c r="AU33" i="93" s="1"/>
  <c r="AK96" i="25"/>
  <c r="AT96" i="25" s="1"/>
  <c r="AJ96" i="25"/>
  <c r="AJ86" i="25"/>
  <c r="AK86" i="25"/>
  <c r="AT86" i="25" s="1"/>
  <c r="AJ80" i="25"/>
  <c r="AK80" i="25"/>
  <c r="AT80" i="25" s="1"/>
  <c r="AJ74" i="25"/>
  <c r="AK74" i="25"/>
  <c r="AT74" i="25" s="1"/>
  <c r="AJ68" i="25"/>
  <c r="AK68" i="25"/>
  <c r="AT68" i="25" s="1"/>
  <c r="AJ62" i="25"/>
  <c r="AK62" i="25"/>
  <c r="AT62" i="25" s="1"/>
  <c r="AJ56" i="25"/>
  <c r="AK56" i="25"/>
  <c r="AT56" i="25" s="1"/>
  <c r="AJ50" i="25"/>
  <c r="AK50" i="25"/>
  <c r="AT50" i="25" s="1"/>
  <c r="AJ44" i="25"/>
  <c r="AK44" i="25"/>
  <c r="AT44" i="25" s="1"/>
  <c r="AJ38" i="25"/>
  <c r="AK38" i="25"/>
  <c r="AT38" i="25" s="1"/>
  <c r="AJ32" i="25"/>
  <c r="AK32" i="25"/>
  <c r="AT32" i="25" s="1"/>
  <c r="AJ26" i="25"/>
  <c r="AK26" i="25"/>
  <c r="AT26" i="25" s="1"/>
  <c r="AJ20" i="25"/>
  <c r="AK20" i="25"/>
  <c r="AT20" i="25" s="1"/>
  <c r="AJ14" i="25"/>
  <c r="AK14" i="25"/>
  <c r="AT14" i="25" s="1"/>
  <c r="AJ8" i="25"/>
  <c r="AK8" i="25"/>
  <c r="AT8" i="25" s="1"/>
  <c r="AR98" i="93"/>
  <c r="AR100" i="93" s="1"/>
  <c r="AL98" i="93"/>
  <c r="AU98" i="93" s="1"/>
  <c r="AS18" i="93"/>
  <c r="AL18" i="93"/>
  <c r="AU18" i="93" s="1"/>
  <c r="AS75" i="93"/>
  <c r="AL75" i="93"/>
  <c r="AU75" i="93" s="1"/>
  <c r="AS19" i="33"/>
  <c r="AL19" i="33"/>
  <c r="AU19" i="33" s="1"/>
  <c r="AS55" i="33"/>
  <c r="AL55" i="33"/>
  <c r="AU55" i="33" s="1"/>
  <c r="AS73" i="33"/>
  <c r="AL73" i="33"/>
  <c r="AU73" i="33" s="1"/>
  <c r="AS38" i="93"/>
  <c r="AL38" i="93"/>
  <c r="AU38" i="93" s="1"/>
  <c r="AS67" i="93"/>
  <c r="AL67" i="93"/>
  <c r="AU67" i="93" s="1"/>
  <c r="AS68" i="93"/>
  <c r="AL68" i="93"/>
  <c r="AU68" i="93" s="1"/>
  <c r="AS20" i="33"/>
  <c r="AL20" i="33"/>
  <c r="AU20" i="33" s="1"/>
  <c r="AS45" i="93"/>
  <c r="AL45" i="93"/>
  <c r="AU45" i="93" s="1"/>
  <c r="AS26" i="93"/>
  <c r="AL26" i="93"/>
  <c r="AU26" i="93" s="1"/>
  <c r="AS91" i="93"/>
  <c r="AL91" i="93"/>
  <c r="AU91" i="93" s="1"/>
  <c r="AS73" i="93"/>
  <c r="AL73" i="93"/>
  <c r="AU73" i="93" s="1"/>
  <c r="AN97" i="45"/>
  <c r="AS4" i="37"/>
  <c r="AL4" i="37"/>
  <c r="AU4" i="37" s="1"/>
  <c r="AU100" i="37" s="1"/>
  <c r="C11" i="37" s="1"/>
  <c r="AS49" i="93"/>
  <c r="AL49" i="93"/>
  <c r="AU49" i="93" s="1"/>
  <c r="AS65" i="93"/>
  <c r="AL65" i="93"/>
  <c r="AU65" i="93" s="1"/>
  <c r="AS100" i="37"/>
  <c r="AK69" i="25"/>
  <c r="AT69" i="25" s="1"/>
  <c r="AJ69" i="25"/>
  <c r="AK45" i="25"/>
  <c r="AT45" i="25" s="1"/>
  <c r="AJ45" i="25"/>
  <c r="AK9" i="25"/>
  <c r="AT9" i="25" s="1"/>
  <c r="AJ9" i="25"/>
  <c r="AS52" i="93"/>
  <c r="AL52" i="93"/>
  <c r="AU52" i="93" s="1"/>
  <c r="AS22" i="33"/>
  <c r="AL22" i="33"/>
  <c r="AU22" i="33" s="1"/>
  <c r="AS58" i="33"/>
  <c r="AL58" i="33"/>
  <c r="AU58" i="33" s="1"/>
  <c r="AS76" i="33"/>
  <c r="AL76" i="33"/>
  <c r="AU76" i="33" s="1"/>
  <c r="AS97" i="33"/>
  <c r="AL97" i="33"/>
  <c r="AU97" i="33" s="1"/>
  <c r="AS20" i="93"/>
  <c r="AL20" i="93"/>
  <c r="AU20" i="93" s="1"/>
  <c r="AS24" i="93"/>
  <c r="AL24" i="93"/>
  <c r="AU24" i="93" s="1"/>
  <c r="AS65" i="33"/>
  <c r="AL65" i="33"/>
  <c r="AU65" i="33" s="1"/>
  <c r="AJ92" i="25"/>
  <c r="AK92" i="25"/>
  <c r="AT92" i="25" s="1"/>
  <c r="AS10" i="33"/>
  <c r="AL10" i="33"/>
  <c r="AU10" i="33" s="1"/>
  <c r="AS46" i="33"/>
  <c r="AL46" i="33"/>
  <c r="AU46" i="33" s="1"/>
  <c r="AS64" i="33"/>
  <c r="AL64" i="33"/>
  <c r="AU64" i="33" s="1"/>
  <c r="AS82" i="33"/>
  <c r="AL82" i="33"/>
  <c r="AU82" i="33" s="1"/>
  <c r="AS57" i="93"/>
  <c r="AL57" i="93"/>
  <c r="AU57" i="93" s="1"/>
  <c r="AS13" i="93"/>
  <c r="AL13" i="93"/>
  <c r="AU13" i="93" s="1"/>
  <c r="AS84" i="93"/>
  <c r="AL84" i="93"/>
  <c r="AU84" i="93" s="1"/>
  <c r="AS17" i="33"/>
  <c r="AL17" i="33"/>
  <c r="AU17" i="33" s="1"/>
  <c r="AS29" i="93"/>
  <c r="AL29" i="93"/>
  <c r="AU29" i="93" s="1"/>
  <c r="AJ98" i="25"/>
  <c r="AS98" i="25" s="1"/>
  <c r="AK98" i="25"/>
  <c r="AT98" i="25" s="1"/>
  <c r="AK91" i="25"/>
  <c r="AT91" i="25" s="1"/>
  <c r="AJ91" i="25"/>
  <c r="AK85" i="25"/>
  <c r="AT85" i="25" s="1"/>
  <c r="AJ85" i="25"/>
  <c r="AK79" i="25"/>
  <c r="AT79" i="25" s="1"/>
  <c r="AJ79" i="25"/>
  <c r="AK73" i="25"/>
  <c r="AT73" i="25" s="1"/>
  <c r="AJ73" i="25"/>
  <c r="AK67" i="25"/>
  <c r="AT67" i="25" s="1"/>
  <c r="AJ67" i="25"/>
  <c r="AK61" i="25"/>
  <c r="AT61" i="25" s="1"/>
  <c r="AJ61" i="25"/>
  <c r="AK55" i="25"/>
  <c r="AT55" i="25" s="1"/>
  <c r="AJ55" i="25"/>
  <c r="AK49" i="25"/>
  <c r="AT49" i="25" s="1"/>
  <c r="AJ49" i="25"/>
  <c r="AK43" i="25"/>
  <c r="AT43" i="25" s="1"/>
  <c r="AJ43" i="25"/>
  <c r="AK37" i="25"/>
  <c r="AT37" i="25" s="1"/>
  <c r="AJ37" i="25"/>
  <c r="AK31" i="25"/>
  <c r="AT31" i="25" s="1"/>
  <c r="AJ31" i="25"/>
  <c r="AK25" i="25"/>
  <c r="AT25" i="25" s="1"/>
  <c r="AJ25" i="25"/>
  <c r="AK19" i="25"/>
  <c r="AT19" i="25" s="1"/>
  <c r="AJ19" i="25"/>
  <c r="AK13" i="25"/>
  <c r="AT13" i="25" s="1"/>
  <c r="AJ13" i="25"/>
  <c r="AJ7" i="25"/>
  <c r="AK7" i="25"/>
  <c r="AT7" i="25" s="1"/>
  <c r="AS10" i="93"/>
  <c r="AL10" i="93"/>
  <c r="AU10" i="93" s="1"/>
  <c r="AS14" i="93"/>
  <c r="AL14" i="93"/>
  <c r="AU14" i="93" s="1"/>
  <c r="AS79" i="93"/>
  <c r="AL79" i="93"/>
  <c r="AU79" i="93" s="1"/>
  <c r="AS48" i="93"/>
  <c r="AL48" i="93"/>
  <c r="AU48" i="93" s="1"/>
  <c r="AS12" i="33"/>
  <c r="AL12" i="33"/>
  <c r="AU12" i="33" s="1"/>
  <c r="AS30" i="33"/>
  <c r="AL30" i="33"/>
  <c r="AU30" i="33" s="1"/>
  <c r="AS48" i="33"/>
  <c r="AL48" i="33"/>
  <c r="AU48" i="33" s="1"/>
  <c r="AS66" i="33"/>
  <c r="AL66" i="33"/>
  <c r="AU66" i="33" s="1"/>
  <c r="AS84" i="33"/>
  <c r="AL84" i="33"/>
  <c r="AU84" i="33" s="1"/>
  <c r="AS94" i="93"/>
  <c r="AL94" i="93"/>
  <c r="AU94" i="93" s="1"/>
  <c r="AS44" i="93"/>
  <c r="AL44" i="93"/>
  <c r="AU44" i="93" s="1"/>
  <c r="AS37" i="33"/>
  <c r="AL37" i="33"/>
  <c r="AU37" i="33" s="1"/>
  <c r="AS91" i="33"/>
  <c r="AL91" i="33"/>
  <c r="AU91" i="33" s="1"/>
  <c r="AS53" i="93"/>
  <c r="AL53" i="93"/>
  <c r="AU53" i="93" s="1"/>
  <c r="AS81" i="93"/>
  <c r="AL81" i="93"/>
  <c r="AU81" i="93" s="1"/>
  <c r="AS38" i="33"/>
  <c r="AL38" i="33"/>
  <c r="AU38" i="33" s="1"/>
  <c r="AS56" i="33"/>
  <c r="AL56" i="33"/>
  <c r="AU56" i="33" s="1"/>
  <c r="AS74" i="33"/>
  <c r="AL74" i="33"/>
  <c r="AU74" i="33" s="1"/>
  <c r="AS92" i="33"/>
  <c r="AL92" i="33"/>
  <c r="AU92" i="33" s="1"/>
  <c r="AS47" i="93"/>
  <c r="AL47" i="93"/>
  <c r="AU47" i="93" s="1"/>
  <c r="AS15" i="33"/>
  <c r="AL15" i="33"/>
  <c r="AU15" i="33" s="1"/>
  <c r="AS33" i="33"/>
  <c r="AL33" i="33"/>
  <c r="AU33" i="33" s="1"/>
  <c r="AS51" i="33"/>
  <c r="AL51" i="33"/>
  <c r="AU51" i="33" s="1"/>
  <c r="AS69" i="33"/>
  <c r="AL69" i="33"/>
  <c r="AU69" i="33" s="1"/>
  <c r="AS87" i="33"/>
  <c r="AL87" i="33"/>
  <c r="AU87" i="33" s="1"/>
  <c r="AS41" i="93"/>
  <c r="AL41" i="93"/>
  <c r="AU41" i="93" s="1"/>
  <c r="AN98" i="25"/>
  <c r="AN100" i="25" s="1"/>
  <c r="AI98" i="25"/>
  <c r="AS60" i="93"/>
  <c r="AL60" i="93"/>
  <c r="AU60" i="93" s="1"/>
  <c r="AK87" i="25"/>
  <c r="AT87" i="25" s="1"/>
  <c r="AJ87" i="25"/>
  <c r="AK63" i="25"/>
  <c r="AT63" i="25" s="1"/>
  <c r="AJ63" i="25"/>
  <c r="AK51" i="25"/>
  <c r="AT51" i="25" s="1"/>
  <c r="AJ51" i="25"/>
  <c r="AK15" i="25"/>
  <c r="AT15" i="25" s="1"/>
  <c r="AJ15" i="25"/>
  <c r="AS71" i="93"/>
  <c r="AL71" i="93"/>
  <c r="AU71" i="93" s="1"/>
  <c r="AL98" i="33"/>
  <c r="AU98" i="33" s="1"/>
  <c r="AR98" i="33"/>
  <c r="AR100" i="33" s="1"/>
  <c r="AS6" i="93"/>
  <c r="AL6" i="93"/>
  <c r="AU6" i="93" s="1"/>
  <c r="AS35" i="33"/>
  <c r="AL35" i="33"/>
  <c r="AU35" i="33" s="1"/>
  <c r="AS71" i="33"/>
  <c r="AL71" i="33"/>
  <c r="AU71" i="33" s="1"/>
  <c r="AS89" i="33"/>
  <c r="AL89" i="33"/>
  <c r="AU89" i="33" s="1"/>
  <c r="AK94" i="25"/>
  <c r="AT94" i="25" s="1"/>
  <c r="AJ94" i="25"/>
  <c r="AK90" i="25"/>
  <c r="AT90" i="25" s="1"/>
  <c r="AJ90" i="25"/>
  <c r="AK78" i="25"/>
  <c r="AT78" i="25" s="1"/>
  <c r="AJ78" i="25"/>
  <c r="AK72" i="25"/>
  <c r="AT72" i="25" s="1"/>
  <c r="AJ72" i="25"/>
  <c r="AK66" i="25"/>
  <c r="AT66" i="25" s="1"/>
  <c r="AJ66" i="25"/>
  <c r="AK60" i="25"/>
  <c r="AT60" i="25" s="1"/>
  <c r="AJ60" i="25"/>
  <c r="AK54" i="25"/>
  <c r="AT54" i="25" s="1"/>
  <c r="AJ54" i="25"/>
  <c r="AK48" i="25"/>
  <c r="AT48" i="25" s="1"/>
  <c r="AJ48" i="25"/>
  <c r="AK42" i="25"/>
  <c r="AT42" i="25" s="1"/>
  <c r="AJ42" i="25"/>
  <c r="AK36" i="25"/>
  <c r="AT36" i="25" s="1"/>
  <c r="AJ36" i="25"/>
  <c r="AK30" i="25"/>
  <c r="AT30" i="25" s="1"/>
  <c r="AJ30" i="25"/>
  <c r="AK24" i="25"/>
  <c r="AT24" i="25" s="1"/>
  <c r="AJ24" i="25"/>
  <c r="AK18" i="25"/>
  <c r="AT18" i="25" s="1"/>
  <c r="AJ18" i="25"/>
  <c r="AK12" i="25"/>
  <c r="AT12" i="25" s="1"/>
  <c r="AJ12" i="25"/>
  <c r="AJ6" i="25"/>
  <c r="AK6" i="25"/>
  <c r="AT6" i="25" s="1"/>
  <c r="AS72" i="93"/>
  <c r="AL72" i="93"/>
  <c r="AU72" i="93" s="1"/>
  <c r="AS27" i="93"/>
  <c r="AL27" i="93"/>
  <c r="AU27" i="93" s="1"/>
  <c r="AS25" i="93"/>
  <c r="AL25" i="93"/>
  <c r="AU25" i="93" s="1"/>
  <c r="AS7" i="33"/>
  <c r="AL7" i="33"/>
  <c r="AU7" i="33" s="1"/>
  <c r="AS21" i="93"/>
  <c r="AL21" i="93"/>
  <c r="AU21" i="93" s="1"/>
  <c r="AS31" i="93"/>
  <c r="AL31" i="93"/>
  <c r="AU31" i="93" s="1"/>
  <c r="AS78" i="93"/>
  <c r="AL78" i="93"/>
  <c r="AU78" i="93" s="1"/>
  <c r="AS8" i="33"/>
  <c r="AL8" i="33"/>
  <c r="AU8" i="33" s="1"/>
  <c r="AS26" i="33"/>
  <c r="AL26" i="33"/>
  <c r="AU26" i="33" s="1"/>
  <c r="AS11" i="93"/>
  <c r="AL11" i="93"/>
  <c r="AU11" i="93" s="1"/>
  <c r="AS5" i="33"/>
  <c r="AL5" i="33"/>
  <c r="AU5" i="33" s="1"/>
  <c r="AS3" i="93"/>
  <c r="AL3" i="93"/>
  <c r="AU3" i="93" s="1"/>
  <c r="AS55" i="93"/>
  <c r="AL55" i="93"/>
  <c r="AU55" i="93" s="1"/>
  <c r="AS32" i="93"/>
  <c r="AL32" i="93"/>
  <c r="AU32" i="93" s="1"/>
  <c r="AI96" i="29"/>
  <c r="AN96" i="29"/>
  <c r="AK93" i="25"/>
  <c r="AT93" i="25" s="1"/>
  <c r="AJ93" i="25"/>
  <c r="AK75" i="25"/>
  <c r="AT75" i="25" s="1"/>
  <c r="AJ75" i="25"/>
  <c r="AK57" i="25"/>
  <c r="AT57" i="25" s="1"/>
  <c r="AJ57" i="25"/>
  <c r="AK21" i="25"/>
  <c r="AT21" i="25" s="1"/>
  <c r="AJ21" i="25"/>
  <c r="AS28" i="33"/>
  <c r="AL28" i="33"/>
  <c r="AU28" i="33" s="1"/>
  <c r="AS92" i="93"/>
  <c r="AL92" i="93"/>
  <c r="AU92" i="93" s="1"/>
  <c r="AS53" i="33"/>
  <c r="AL53" i="33"/>
  <c r="AU53" i="33" s="1"/>
  <c r="AK84" i="25"/>
  <c r="AT84" i="25" s="1"/>
  <c r="AJ84" i="25"/>
  <c r="AS16" i="33"/>
  <c r="AL16" i="33"/>
  <c r="AU16" i="33" s="1"/>
  <c r="AS5" i="93"/>
  <c r="AL5" i="93"/>
  <c r="AU5" i="93" s="1"/>
  <c r="AS85" i="93"/>
  <c r="AL85" i="93"/>
  <c r="AU85" i="93" s="1"/>
  <c r="AS97" i="93"/>
  <c r="AL97" i="93"/>
  <c r="AU97" i="93" s="1"/>
  <c r="AS61" i="93"/>
  <c r="AL61" i="93"/>
  <c r="AU61" i="93" s="1"/>
  <c r="AK4" i="33"/>
  <c r="AT4" i="33" s="1"/>
  <c r="AT100" i="33" s="1"/>
  <c r="AJ4" i="33"/>
  <c r="AS23" i="33"/>
  <c r="AL23" i="33"/>
  <c r="AU23" i="33" s="1"/>
  <c r="AK97" i="25"/>
  <c r="AT97" i="25" s="1"/>
  <c r="AJ97" i="25"/>
  <c r="AJ89" i="25"/>
  <c r="AK89" i="25"/>
  <c r="AT89" i="25" s="1"/>
  <c r="AJ83" i="25"/>
  <c r="AK83" i="25"/>
  <c r="AT83" i="25" s="1"/>
  <c r="AJ77" i="25"/>
  <c r="AK77" i="25"/>
  <c r="AT77" i="25" s="1"/>
  <c r="AJ71" i="25"/>
  <c r="AK71" i="25"/>
  <c r="AT71" i="25" s="1"/>
  <c r="AJ65" i="25"/>
  <c r="AK65" i="25"/>
  <c r="AT65" i="25" s="1"/>
  <c r="AJ59" i="25"/>
  <c r="AK59" i="25"/>
  <c r="AT59" i="25" s="1"/>
  <c r="AJ53" i="25"/>
  <c r="AK53" i="25"/>
  <c r="AT53" i="25" s="1"/>
  <c r="AJ47" i="25"/>
  <c r="AK47" i="25"/>
  <c r="AT47" i="25" s="1"/>
  <c r="AJ41" i="25"/>
  <c r="AK41" i="25"/>
  <c r="AT41" i="25" s="1"/>
  <c r="AJ35" i="25"/>
  <c r="AK35" i="25"/>
  <c r="AT35" i="25" s="1"/>
  <c r="AJ29" i="25"/>
  <c r="AK29" i="25"/>
  <c r="AT29" i="25" s="1"/>
  <c r="AJ23" i="25"/>
  <c r="AK23" i="25"/>
  <c r="AT23" i="25" s="1"/>
  <c r="AJ17" i="25"/>
  <c r="AK17" i="25"/>
  <c r="AT17" i="25" s="1"/>
  <c r="AJ11" i="25"/>
  <c r="AK11" i="25"/>
  <c r="AT11" i="25" s="1"/>
  <c r="AS86" i="93"/>
  <c r="AL86" i="93"/>
  <c r="AU86" i="93" s="1"/>
  <c r="AS43" i="93"/>
  <c r="AL43" i="93"/>
  <c r="AU43" i="93" s="1"/>
  <c r="AS90" i="93"/>
  <c r="AL90" i="93"/>
  <c r="AU90" i="93" s="1"/>
  <c r="AS22" i="93"/>
  <c r="AL22" i="93"/>
  <c r="AU22" i="93" s="1"/>
  <c r="AS18" i="33"/>
  <c r="AL18" i="33"/>
  <c r="AU18" i="33" s="1"/>
  <c r="AS36" i="33"/>
  <c r="AL36" i="33"/>
  <c r="AU36" i="33" s="1"/>
  <c r="AS54" i="33"/>
  <c r="AL54" i="33"/>
  <c r="AU54" i="33" s="1"/>
  <c r="AS72" i="33"/>
  <c r="AL72" i="33"/>
  <c r="AU72" i="33" s="1"/>
  <c r="AS90" i="33"/>
  <c r="AL90" i="33"/>
  <c r="AU90" i="33" s="1"/>
  <c r="AS59" i="93"/>
  <c r="AL59" i="93"/>
  <c r="AU59" i="93" s="1"/>
  <c r="AS8" i="93"/>
  <c r="AL8" i="93"/>
  <c r="AU8" i="93" s="1"/>
  <c r="AS25" i="33"/>
  <c r="AL25" i="33"/>
  <c r="AU25" i="33" s="1"/>
  <c r="AS43" i="33"/>
  <c r="AL43" i="33"/>
  <c r="AU43" i="33" s="1"/>
  <c r="AS61" i="33"/>
  <c r="AL61" i="33"/>
  <c r="AU61" i="33" s="1"/>
  <c r="AS79" i="33"/>
  <c r="AL79" i="33"/>
  <c r="AU79" i="33" s="1"/>
  <c r="AS94" i="33"/>
  <c r="AL94" i="33"/>
  <c r="AU94" i="33" s="1"/>
  <c r="AS17" i="93"/>
  <c r="AL17" i="93"/>
  <c r="AU17" i="93" s="1"/>
  <c r="AS51" i="93"/>
  <c r="AL51" i="93"/>
  <c r="AU51" i="93" s="1"/>
  <c r="AS42" i="93"/>
  <c r="AL42" i="93"/>
  <c r="AU42" i="93" s="1"/>
  <c r="AS44" i="33"/>
  <c r="AL44" i="33"/>
  <c r="AU44" i="33" s="1"/>
  <c r="AS62" i="33"/>
  <c r="AL62" i="33"/>
  <c r="AU62" i="33" s="1"/>
  <c r="AS80" i="33"/>
  <c r="AL80" i="33"/>
  <c r="AU80" i="33" s="1"/>
  <c r="AS87" i="93"/>
  <c r="AL87" i="93"/>
  <c r="AU87" i="93" s="1"/>
  <c r="AS96" i="93"/>
  <c r="AL96" i="93"/>
  <c r="AU96" i="93" s="1"/>
  <c r="AS21" i="33"/>
  <c r="AL21" i="33"/>
  <c r="AU21" i="33" s="1"/>
  <c r="AS39" i="33"/>
  <c r="AL39" i="33"/>
  <c r="AU39" i="33" s="1"/>
  <c r="AS57" i="33"/>
  <c r="AL57" i="33"/>
  <c r="AU57" i="33" s="1"/>
  <c r="AS75" i="33"/>
  <c r="AL75" i="33"/>
  <c r="AU75" i="33" s="1"/>
  <c r="AS93" i="33"/>
  <c r="AL93" i="33"/>
  <c r="AU93" i="33" s="1"/>
  <c r="AJ4" i="93"/>
  <c r="AK4" i="93"/>
  <c r="AT4" i="93" s="1"/>
  <c r="AT100" i="93" s="1"/>
  <c r="AS63" i="93"/>
  <c r="AL63" i="93"/>
  <c r="AU63" i="93" s="1"/>
  <c r="Y94" i="89"/>
  <c r="X94" i="89"/>
  <c r="AJ5" i="25" l="1"/>
  <c r="AI97" i="45"/>
  <c r="Z97" i="29"/>
  <c r="AK5" i="25"/>
  <c r="AT5" i="25" s="1"/>
  <c r="Z94" i="89"/>
  <c r="AS4" i="33"/>
  <c r="AL4" i="33"/>
  <c r="AU4" i="33" s="1"/>
  <c r="AU100" i="33" s="1"/>
  <c r="C11" i="33" s="1"/>
  <c r="AS84" i="25"/>
  <c r="AL84" i="25"/>
  <c r="AU84" i="25" s="1"/>
  <c r="AS75" i="25"/>
  <c r="AL75" i="25"/>
  <c r="AU75" i="25" s="1"/>
  <c r="AS12" i="25"/>
  <c r="AL12" i="25"/>
  <c r="AU12" i="25" s="1"/>
  <c r="AS30" i="25"/>
  <c r="AL30" i="25"/>
  <c r="AU30" i="25" s="1"/>
  <c r="AS48" i="25"/>
  <c r="AL48" i="25"/>
  <c r="AU48" i="25" s="1"/>
  <c r="AS66" i="25"/>
  <c r="AL66" i="25"/>
  <c r="AU66" i="25" s="1"/>
  <c r="AS90" i="25"/>
  <c r="AL90" i="25"/>
  <c r="AU90" i="25" s="1"/>
  <c r="AS51" i="25"/>
  <c r="AL51" i="25"/>
  <c r="AU51" i="25" s="1"/>
  <c r="AS19" i="25"/>
  <c r="AL19" i="25"/>
  <c r="AU19" i="25" s="1"/>
  <c r="AS37" i="25"/>
  <c r="AL37" i="25"/>
  <c r="AU37" i="25" s="1"/>
  <c r="AS55" i="25"/>
  <c r="AL55" i="25"/>
  <c r="AU55" i="25" s="1"/>
  <c r="AS73" i="25"/>
  <c r="AL73" i="25"/>
  <c r="AU73" i="25" s="1"/>
  <c r="AS91" i="25"/>
  <c r="AL91" i="25"/>
  <c r="AU91" i="25" s="1"/>
  <c r="AS45" i="25"/>
  <c r="AL45" i="25"/>
  <c r="AU45" i="25" s="1"/>
  <c r="AR97" i="45"/>
  <c r="AS8" i="25"/>
  <c r="AL8" i="25"/>
  <c r="AU8" i="25" s="1"/>
  <c r="AS26" i="25"/>
  <c r="AL26" i="25"/>
  <c r="AU26" i="25" s="1"/>
  <c r="AS44" i="25"/>
  <c r="AL44" i="25"/>
  <c r="AU44" i="25" s="1"/>
  <c r="AS62" i="25"/>
  <c r="AL62" i="25"/>
  <c r="AU62" i="25" s="1"/>
  <c r="AS80" i="25"/>
  <c r="AL80" i="25"/>
  <c r="AU80" i="25" s="1"/>
  <c r="AH97" i="29"/>
  <c r="AQ97" i="29" s="1"/>
  <c r="AS39" i="25"/>
  <c r="AL39" i="25"/>
  <c r="AU39" i="25" s="1"/>
  <c r="AH98" i="45"/>
  <c r="AQ98" i="45" s="1"/>
  <c r="AQ100" i="45" s="1"/>
  <c r="AZ3" i="45"/>
  <c r="AX6" i="45" s="1"/>
  <c r="S6" i="45" s="1"/>
  <c r="AC6" i="45" s="1"/>
  <c r="AB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6" i="45"/>
  <c r="S76" i="45" s="1"/>
  <c r="AC76" i="45" s="1"/>
  <c r="AB77" i="45" s="1"/>
  <c r="AX77" i="45"/>
  <c r="S77" i="45" s="1"/>
  <c r="AC77" i="45" s="1"/>
  <c r="AB78" i="45" s="1"/>
  <c r="AX78" i="45"/>
  <c r="S78" i="45" s="1"/>
  <c r="AC78" i="45" s="1"/>
  <c r="AB79" i="45" s="1"/>
  <c r="AX79" i="45"/>
  <c r="S79" i="45" s="1"/>
  <c r="AC79" i="45" s="1"/>
  <c r="AB80" i="45" s="1"/>
  <c r="AX80" i="45"/>
  <c r="S80" i="45" s="1"/>
  <c r="AC80" i="45" s="1"/>
  <c r="AB81" i="45" s="1"/>
  <c r="AX81" i="45"/>
  <c r="S81" i="45" s="1"/>
  <c r="AC81" i="45" s="1"/>
  <c r="AB82" i="45" s="1"/>
  <c r="AX82" i="45"/>
  <c r="S82" i="45" s="1"/>
  <c r="AC82" i="45" s="1"/>
  <c r="AB83" i="45" s="1"/>
  <c r="AX83" i="45"/>
  <c r="S83" i="45" s="1"/>
  <c r="AC83" i="45" s="1"/>
  <c r="AB84" i="45" s="1"/>
  <c r="AX84" i="45"/>
  <c r="S84" i="45" s="1"/>
  <c r="AC84" i="45" s="1"/>
  <c r="AB85" i="45" s="1"/>
  <c r="AX85" i="45"/>
  <c r="S85" i="45" s="1"/>
  <c r="AC85" i="45" s="1"/>
  <c r="AB86" i="45" s="1"/>
  <c r="AX86" i="45"/>
  <c r="S86" i="45" s="1"/>
  <c r="AC86" i="45" s="1"/>
  <c r="AB87" i="45" s="1"/>
  <c r="AX87" i="45"/>
  <c r="S87" i="45" s="1"/>
  <c r="AC87" i="45" s="1"/>
  <c r="AB88" i="45" s="1"/>
  <c r="AX88" i="45"/>
  <c r="S88" i="45" s="1"/>
  <c r="AC88" i="45" s="1"/>
  <c r="AB89" i="45" s="1"/>
  <c r="AX89" i="45"/>
  <c r="S89" i="45" s="1"/>
  <c r="AC89" i="45" s="1"/>
  <c r="AB90" i="45" s="1"/>
  <c r="AX90" i="45"/>
  <c r="S90" i="45" s="1"/>
  <c r="AC90" i="45" s="1"/>
  <c r="AB91" i="45" s="1"/>
  <c r="AX91" i="45"/>
  <c r="S91" i="45" s="1"/>
  <c r="AC91" i="45" s="1"/>
  <c r="AB92" i="45" s="1"/>
  <c r="AX92" i="45"/>
  <c r="S92" i="45" s="1"/>
  <c r="AC92" i="45" s="1"/>
  <c r="AB93" i="45" s="1"/>
  <c r="AX97" i="45"/>
  <c r="S97" i="45" s="1"/>
  <c r="AC97" i="45" s="1"/>
  <c r="AB98" i="45" s="1"/>
  <c r="AX93" i="45"/>
  <c r="S93" i="45" s="1"/>
  <c r="AC93" i="45" s="1"/>
  <c r="AB94" i="45" s="1"/>
  <c r="AX96" i="45"/>
  <c r="S96" i="45" s="1"/>
  <c r="AC96" i="45" s="1"/>
  <c r="AB97" i="45" s="1"/>
  <c r="AX94" i="45"/>
  <c r="S94" i="45" s="1"/>
  <c r="AC94" i="45" s="1"/>
  <c r="AB95" i="45" s="1"/>
  <c r="AX95" i="45"/>
  <c r="S95" i="45" s="1"/>
  <c r="AC95" i="45" s="1"/>
  <c r="AB96" i="45" s="1"/>
  <c r="AS10" i="25"/>
  <c r="AL10" i="25"/>
  <c r="AU10" i="25" s="1"/>
  <c r="W95" i="89"/>
  <c r="AG94" i="89"/>
  <c r="AP94" i="89" s="1"/>
  <c r="AF94" i="89"/>
  <c r="AO94" i="89" s="1"/>
  <c r="AE94" i="89"/>
  <c r="AS35" i="25"/>
  <c r="AL35" i="25"/>
  <c r="AU35" i="25" s="1"/>
  <c r="AS97" i="25"/>
  <c r="AL97" i="25"/>
  <c r="AU97" i="25" s="1"/>
  <c r="AS21" i="25"/>
  <c r="AL21" i="25"/>
  <c r="AU21" i="25" s="1"/>
  <c r="AS93" i="25"/>
  <c r="AL93" i="25"/>
  <c r="AU93" i="25" s="1"/>
  <c r="AS18" i="25"/>
  <c r="AL18" i="25"/>
  <c r="AU18" i="25" s="1"/>
  <c r="AS36" i="25"/>
  <c r="AL36" i="25"/>
  <c r="AU36" i="25" s="1"/>
  <c r="AS54" i="25"/>
  <c r="AL54" i="25"/>
  <c r="AU54" i="25" s="1"/>
  <c r="AS72" i="25"/>
  <c r="AL72" i="25"/>
  <c r="AU72" i="25" s="1"/>
  <c r="AS94" i="25"/>
  <c r="AL94" i="25"/>
  <c r="AU94" i="25" s="1"/>
  <c r="AS63" i="25"/>
  <c r="AL63" i="25"/>
  <c r="AU63" i="25" s="1"/>
  <c r="AL98" i="25"/>
  <c r="AU98" i="25" s="1"/>
  <c r="AR98" i="25"/>
  <c r="AR100" i="25" s="1"/>
  <c r="AS25" i="25"/>
  <c r="AL25" i="25"/>
  <c r="AU25" i="25" s="1"/>
  <c r="AS43" i="25"/>
  <c r="AL43" i="25"/>
  <c r="AU43" i="25" s="1"/>
  <c r="AS61" i="25"/>
  <c r="AL61" i="25"/>
  <c r="AU61" i="25" s="1"/>
  <c r="AS79" i="25"/>
  <c r="AL79" i="25"/>
  <c r="AU79" i="25" s="1"/>
  <c r="AS69" i="25"/>
  <c r="AL69" i="25"/>
  <c r="AU69" i="25" s="1"/>
  <c r="AS14" i="25"/>
  <c r="AL14" i="25"/>
  <c r="AU14" i="25" s="1"/>
  <c r="AS32" i="25"/>
  <c r="AL32" i="25"/>
  <c r="AU32" i="25" s="1"/>
  <c r="AS50" i="25"/>
  <c r="AL50" i="25"/>
  <c r="AU50" i="25" s="1"/>
  <c r="AS68" i="25"/>
  <c r="AL68" i="25"/>
  <c r="AU68" i="25" s="1"/>
  <c r="AS86" i="25"/>
  <c r="AL86" i="25"/>
  <c r="AU86" i="25" s="1"/>
  <c r="AS81" i="25"/>
  <c r="AL81" i="25"/>
  <c r="AU81" i="25" s="1"/>
  <c r="AS33" i="25"/>
  <c r="AL33" i="25"/>
  <c r="AU33" i="25" s="1"/>
  <c r="AS71" i="25"/>
  <c r="AL71" i="25"/>
  <c r="AU71" i="25" s="1"/>
  <c r="AS23" i="25"/>
  <c r="AL23" i="25"/>
  <c r="AU23" i="25" s="1"/>
  <c r="AS41" i="25"/>
  <c r="AL41" i="25"/>
  <c r="AU41" i="25" s="1"/>
  <c r="AS59" i="25"/>
  <c r="AL59" i="25"/>
  <c r="AU59" i="25" s="1"/>
  <c r="AS77" i="25"/>
  <c r="AL77" i="25"/>
  <c r="AU77" i="25" s="1"/>
  <c r="AS7" i="25"/>
  <c r="AL7" i="25"/>
  <c r="AU7" i="25" s="1"/>
  <c r="AS96" i="25"/>
  <c r="AL96" i="25"/>
  <c r="AU96" i="25" s="1"/>
  <c r="AS27" i="25"/>
  <c r="AL27" i="25"/>
  <c r="AU27" i="25" s="1"/>
  <c r="AS22" i="25"/>
  <c r="AL22" i="25"/>
  <c r="AU22" i="25" s="1"/>
  <c r="AS40" i="25"/>
  <c r="AL40" i="25"/>
  <c r="AU40" i="25" s="1"/>
  <c r="AS58" i="25"/>
  <c r="AL58" i="25"/>
  <c r="AU58" i="25" s="1"/>
  <c r="AS76" i="25"/>
  <c r="AL76" i="25"/>
  <c r="AU76" i="25" s="1"/>
  <c r="AS100" i="33"/>
  <c r="AS17" i="25"/>
  <c r="AL17" i="25"/>
  <c r="AU17" i="25" s="1"/>
  <c r="AS57" i="25"/>
  <c r="AL57" i="25"/>
  <c r="AU57" i="25" s="1"/>
  <c r="AS24" i="25"/>
  <c r="AL24" i="25"/>
  <c r="AU24" i="25" s="1"/>
  <c r="AS42" i="25"/>
  <c r="AL42" i="25"/>
  <c r="AU42" i="25" s="1"/>
  <c r="AS60" i="25"/>
  <c r="AL60" i="25"/>
  <c r="AU60" i="25" s="1"/>
  <c r="AS78" i="25"/>
  <c r="AL78" i="25"/>
  <c r="AU78" i="25" s="1"/>
  <c r="AS15" i="25"/>
  <c r="AL15" i="25"/>
  <c r="AU15" i="25" s="1"/>
  <c r="AS87" i="25"/>
  <c r="AL87" i="25"/>
  <c r="AU87" i="25" s="1"/>
  <c r="AS13" i="25"/>
  <c r="AL13" i="25"/>
  <c r="AU13" i="25" s="1"/>
  <c r="AS31" i="25"/>
  <c r="AL31" i="25"/>
  <c r="AU31" i="25" s="1"/>
  <c r="AS49" i="25"/>
  <c r="AL49" i="25"/>
  <c r="AU49" i="25" s="1"/>
  <c r="AS67" i="25"/>
  <c r="AL67" i="25"/>
  <c r="AU67" i="25" s="1"/>
  <c r="AS85" i="25"/>
  <c r="AL85" i="25"/>
  <c r="AU85" i="25" s="1"/>
  <c r="AS9" i="25"/>
  <c r="AL9" i="25"/>
  <c r="AU9" i="25" s="1"/>
  <c r="AS20" i="25"/>
  <c r="AL20" i="25"/>
  <c r="AU20" i="25" s="1"/>
  <c r="AS38" i="25"/>
  <c r="AL38" i="25"/>
  <c r="AU38" i="25" s="1"/>
  <c r="AS56" i="25"/>
  <c r="AL56" i="25"/>
  <c r="AU56" i="25" s="1"/>
  <c r="AS74" i="25"/>
  <c r="AL74" i="25"/>
  <c r="AU74" i="25" s="1"/>
  <c r="AR93" i="89"/>
  <c r="AS3" i="25"/>
  <c r="AL3" i="25"/>
  <c r="AU3" i="25" s="1"/>
  <c r="AS5" i="25"/>
  <c r="AL5" i="25"/>
  <c r="AU5" i="25" s="1"/>
  <c r="AS95" i="25"/>
  <c r="AL95" i="25"/>
  <c r="AU95" i="25" s="1"/>
  <c r="AS53" i="25"/>
  <c r="AL53" i="25"/>
  <c r="AU53" i="25" s="1"/>
  <c r="AS89" i="25"/>
  <c r="AL89" i="25"/>
  <c r="AU89" i="25" s="1"/>
  <c r="AF97" i="29"/>
  <c r="AO97" i="29" s="1"/>
  <c r="AE97" i="29"/>
  <c r="W98" i="29"/>
  <c r="AG97" i="29"/>
  <c r="AP97" i="29" s="1"/>
  <c r="AF98" i="45"/>
  <c r="AO98" i="45" s="1"/>
  <c r="AO100" i="45" s="1"/>
  <c r="AE98" i="45"/>
  <c r="AG98" i="45"/>
  <c r="AP98" i="45" s="1"/>
  <c r="AP100" i="45" s="1"/>
  <c r="AC98" i="45"/>
  <c r="AS16" i="25"/>
  <c r="AL16" i="25"/>
  <c r="AU16" i="25" s="1"/>
  <c r="AS34" i="25"/>
  <c r="AL34" i="25"/>
  <c r="AU34" i="25" s="1"/>
  <c r="AS52" i="25"/>
  <c r="AL52" i="25"/>
  <c r="AU52" i="25" s="1"/>
  <c r="AS70" i="25"/>
  <c r="AL70" i="25"/>
  <c r="AU70" i="25" s="1"/>
  <c r="AS88" i="25"/>
  <c r="AL88" i="25"/>
  <c r="AU88" i="25" s="1"/>
  <c r="AH94" i="89"/>
  <c r="AQ94" i="89" s="1"/>
  <c r="AS4" i="93"/>
  <c r="AS100" i="93" s="1"/>
  <c r="AL4" i="93"/>
  <c r="AU4" i="93" s="1"/>
  <c r="AU100" i="93" s="1"/>
  <c r="C11" i="93" s="1"/>
  <c r="F46" i="97" s="1"/>
  <c r="AS11" i="25"/>
  <c r="AL11" i="25"/>
  <c r="AU11" i="25" s="1"/>
  <c r="AS29" i="25"/>
  <c r="AL29" i="25"/>
  <c r="AU29" i="25" s="1"/>
  <c r="AS47" i="25"/>
  <c r="AL47" i="25"/>
  <c r="AU47" i="25" s="1"/>
  <c r="AS65" i="25"/>
  <c r="AL65" i="25"/>
  <c r="AU65" i="25" s="1"/>
  <c r="AS83" i="25"/>
  <c r="AL83" i="25"/>
  <c r="AU83" i="25" s="1"/>
  <c r="AR96" i="29"/>
  <c r="AS6" i="25"/>
  <c r="AL6" i="25"/>
  <c r="AU6" i="25" s="1"/>
  <c r="AS92" i="25"/>
  <c r="AL92" i="25"/>
  <c r="AU92" i="25" s="1"/>
  <c r="AJ4" i="25"/>
  <c r="AK4" i="25"/>
  <c r="AT4" i="25" s="1"/>
  <c r="AT100" i="25" s="1"/>
  <c r="AS28" i="25"/>
  <c r="AL28" i="25"/>
  <c r="AU28" i="25" s="1"/>
  <c r="AS46" i="25"/>
  <c r="AL46" i="25"/>
  <c r="AU46" i="25" s="1"/>
  <c r="AS64" i="25"/>
  <c r="AL64" i="25"/>
  <c r="AU64" i="25" s="1"/>
  <c r="AS82" i="25"/>
  <c r="AL82" i="25"/>
  <c r="AU82" i="25" s="1"/>
  <c r="AX21" i="45" l="1"/>
  <c r="S21" i="45" s="1"/>
  <c r="AC21" i="45" s="1"/>
  <c r="AB22" i="45" s="1"/>
  <c r="AX20" i="45"/>
  <c r="S20" i="45" s="1"/>
  <c r="AC20" i="45" s="1"/>
  <c r="AB21" i="45" s="1"/>
  <c r="AX19" i="45"/>
  <c r="S19" i="45" s="1"/>
  <c r="AC19" i="45" s="1"/>
  <c r="AB20" i="45" s="1"/>
  <c r="AX26" i="45"/>
  <c r="S26" i="45" s="1"/>
  <c r="AC26" i="45" s="1"/>
  <c r="AB27" i="45" s="1"/>
  <c r="AX25" i="45"/>
  <c r="S25" i="45" s="1"/>
  <c r="AC25" i="45" s="1"/>
  <c r="AB26" i="45" s="1"/>
  <c r="AX22" i="45"/>
  <c r="S22" i="45" s="1"/>
  <c r="AC22" i="45" s="1"/>
  <c r="AB23" i="45" s="1"/>
  <c r="AX16" i="45"/>
  <c r="S16" i="45" s="1"/>
  <c r="AC16" i="45" s="1"/>
  <c r="AB17" i="45" s="1"/>
  <c r="AX15" i="45"/>
  <c r="S15" i="45" s="1"/>
  <c r="AC15" i="45" s="1"/>
  <c r="AB16" i="45" s="1"/>
  <c r="AX12" i="45"/>
  <c r="S12" i="45" s="1"/>
  <c r="AC12" i="45" s="1"/>
  <c r="AB13" i="45" s="1"/>
  <c r="AX24" i="45"/>
  <c r="S24" i="45" s="1"/>
  <c r="AC24" i="45" s="1"/>
  <c r="AB25" i="45" s="1"/>
  <c r="AJ25" i="45" s="1"/>
  <c r="AX18" i="45"/>
  <c r="S18" i="45" s="1"/>
  <c r="AC18" i="45" s="1"/>
  <c r="AB19" i="45" s="1"/>
  <c r="AK19" i="45" s="1"/>
  <c r="AT19" i="45" s="1"/>
  <c r="AX23" i="45"/>
  <c r="S23" i="45" s="1"/>
  <c r="AC23" i="45" s="1"/>
  <c r="AB24" i="45" s="1"/>
  <c r="AX17" i="45"/>
  <c r="S17" i="45" s="1"/>
  <c r="AC17" i="45" s="1"/>
  <c r="AB18" i="45" s="1"/>
  <c r="AX11" i="45"/>
  <c r="S11" i="45" s="1"/>
  <c r="AC11" i="45" s="1"/>
  <c r="AB12" i="45" s="1"/>
  <c r="AX10" i="45"/>
  <c r="S10" i="45" s="1"/>
  <c r="AC10" i="45" s="1"/>
  <c r="AB11" i="45" s="1"/>
  <c r="AK11" i="45" s="1"/>
  <c r="AT11" i="45" s="1"/>
  <c r="AX9" i="45"/>
  <c r="S9" i="45" s="1"/>
  <c r="AC9" i="45" s="1"/>
  <c r="AB10" i="45" s="1"/>
  <c r="AK10" i="45" s="1"/>
  <c r="AT10" i="45" s="1"/>
  <c r="AX4" i="45"/>
  <c r="S4" i="45" s="1"/>
  <c r="AC4" i="45" s="1"/>
  <c r="AB5" i="45" s="1"/>
  <c r="AX3" i="45"/>
  <c r="S3" i="45" s="1"/>
  <c r="AC3" i="45" s="1"/>
  <c r="AX14" i="45"/>
  <c r="S14" i="45" s="1"/>
  <c r="AC14" i="45" s="1"/>
  <c r="AB15" i="45" s="1"/>
  <c r="AX8" i="45"/>
  <c r="S8" i="45" s="1"/>
  <c r="AC8" i="45" s="1"/>
  <c r="AB9" i="45" s="1"/>
  <c r="AX13" i="45"/>
  <c r="S13" i="45" s="1"/>
  <c r="AC13" i="45" s="1"/>
  <c r="AB14" i="45" s="1"/>
  <c r="AX5" i="45"/>
  <c r="S5" i="45" s="1"/>
  <c r="AC5" i="45" s="1"/>
  <c r="AB6" i="45" s="1"/>
  <c r="AJ6" i="45" s="1"/>
  <c r="AK7" i="45"/>
  <c r="AT7" i="45" s="1"/>
  <c r="AI98" i="45"/>
  <c r="AN98" i="45"/>
  <c r="AN100" i="45" s="1"/>
  <c r="AJ77" i="45"/>
  <c r="AK77" i="45"/>
  <c r="AT77" i="45" s="1"/>
  <c r="AK35" i="45"/>
  <c r="AT35" i="45" s="1"/>
  <c r="AJ35" i="45"/>
  <c r="AS4" i="25"/>
  <c r="AL4" i="25"/>
  <c r="AU4" i="25" s="1"/>
  <c r="AU100" i="25" s="1"/>
  <c r="C11" i="25" s="1"/>
  <c r="AI97" i="29"/>
  <c r="AN97" i="29"/>
  <c r="AJ97" i="45"/>
  <c r="AK97" i="45"/>
  <c r="AT97" i="45" s="1"/>
  <c r="AK90" i="45"/>
  <c r="AT90" i="45" s="1"/>
  <c r="AJ90" i="45"/>
  <c r="AJ84" i="45"/>
  <c r="AK84" i="45"/>
  <c r="AT84" i="45" s="1"/>
  <c r="AK78" i="45"/>
  <c r="AT78" i="45" s="1"/>
  <c r="AJ78" i="45"/>
  <c r="AK72" i="45"/>
  <c r="AT72" i="45" s="1"/>
  <c r="AJ72" i="45"/>
  <c r="AJ66" i="45"/>
  <c r="AK66" i="45"/>
  <c r="AT66" i="45" s="1"/>
  <c r="AK60" i="45"/>
  <c r="AT60" i="45" s="1"/>
  <c r="AJ60" i="45"/>
  <c r="AK54" i="45"/>
  <c r="AT54" i="45" s="1"/>
  <c r="AJ54" i="45"/>
  <c r="AJ48" i="45"/>
  <c r="AK48" i="45"/>
  <c r="AT48" i="45" s="1"/>
  <c r="AK42" i="45"/>
  <c r="AT42" i="45" s="1"/>
  <c r="AJ42" i="45"/>
  <c r="AJ36" i="45"/>
  <c r="AK36" i="45"/>
  <c r="AT36" i="45" s="1"/>
  <c r="AJ30" i="45"/>
  <c r="AK30" i="45"/>
  <c r="AT30" i="45" s="1"/>
  <c r="AK24" i="45"/>
  <c r="AT24" i="45" s="1"/>
  <c r="AK18" i="45"/>
  <c r="AT18" i="45" s="1"/>
  <c r="AK12" i="45"/>
  <c r="AT12" i="45" s="1"/>
  <c r="AK6" i="45"/>
  <c r="AT6" i="45" s="1"/>
  <c r="AJ89" i="45"/>
  <c r="AK89" i="45"/>
  <c r="AT89" i="45" s="1"/>
  <c r="AJ71" i="45"/>
  <c r="AK71" i="45"/>
  <c r="AT71" i="45" s="1"/>
  <c r="AJ41" i="45"/>
  <c r="AK41" i="45"/>
  <c r="AT41" i="45" s="1"/>
  <c r="AJ98" i="45"/>
  <c r="AS98" i="45" s="1"/>
  <c r="AK98" i="45"/>
  <c r="AT98" i="45" s="1"/>
  <c r="AJ88" i="45"/>
  <c r="AK88" i="45"/>
  <c r="AT88" i="45" s="1"/>
  <c r="AJ82" i="45"/>
  <c r="AK82" i="45"/>
  <c r="AT82" i="45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J52" i="45"/>
  <c r="AK52" i="45"/>
  <c r="AT52" i="45" s="1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X95" i="89"/>
  <c r="Y95" i="89"/>
  <c r="AJ65" i="45"/>
  <c r="AK65" i="45"/>
  <c r="AT65" i="45" s="1"/>
  <c r="AJ23" i="45"/>
  <c r="AK23" i="45"/>
  <c r="AT23" i="45" s="1"/>
  <c r="AK93" i="45"/>
  <c r="AT93" i="45" s="1"/>
  <c r="AJ93" i="45"/>
  <c r="AK87" i="45"/>
  <c r="AT87" i="45" s="1"/>
  <c r="AJ87" i="45"/>
  <c r="AJ81" i="45"/>
  <c r="AK81" i="45"/>
  <c r="AT81" i="45" s="1"/>
  <c r="AK75" i="45"/>
  <c r="AT75" i="45" s="1"/>
  <c r="AJ75" i="45"/>
  <c r="AK69" i="45"/>
  <c r="AT69" i="45" s="1"/>
  <c r="AJ69" i="45"/>
  <c r="AJ63" i="45"/>
  <c r="AK63" i="45"/>
  <c r="AT63" i="45" s="1"/>
  <c r="AK57" i="45"/>
  <c r="AT57" i="45" s="1"/>
  <c r="AJ57" i="45"/>
  <c r="AK51" i="45"/>
  <c r="AT51" i="45" s="1"/>
  <c r="AJ51" i="45"/>
  <c r="AJ45" i="45"/>
  <c r="AK45" i="45"/>
  <c r="AT45" i="45" s="1"/>
  <c r="AK39" i="45"/>
  <c r="AT39" i="45" s="1"/>
  <c r="AJ39" i="45"/>
  <c r="AJ33" i="45"/>
  <c r="AK33" i="45"/>
  <c r="AT33" i="45" s="1"/>
  <c r="AJ27" i="45"/>
  <c r="AK27" i="45"/>
  <c r="AT27" i="45" s="1"/>
  <c r="AJ21" i="45"/>
  <c r="AK21" i="45"/>
  <c r="AT21" i="45" s="1"/>
  <c r="AK9" i="45"/>
  <c r="AT9" i="45" s="1"/>
  <c r="AJ3" i="45"/>
  <c r="AB4" i="45"/>
  <c r="AJ94" i="45"/>
  <c r="AK94" i="45"/>
  <c r="AT94" i="45" s="1"/>
  <c r="AJ53" i="45"/>
  <c r="AK53" i="45"/>
  <c r="AT53" i="45" s="1"/>
  <c r="AK29" i="45"/>
  <c r="AT29" i="45" s="1"/>
  <c r="AJ29" i="45"/>
  <c r="AJ11" i="45"/>
  <c r="AI94" i="89"/>
  <c r="AN94" i="89"/>
  <c r="AK96" i="45"/>
  <c r="AT96" i="45" s="1"/>
  <c r="AJ96" i="45"/>
  <c r="AJ92" i="45"/>
  <c r="AK92" i="45"/>
  <c r="AT92" i="45" s="1"/>
  <c r="AJ86" i="45"/>
  <c r="AK86" i="45"/>
  <c r="AT86" i="45" s="1"/>
  <c r="AJ80" i="45"/>
  <c r="AK80" i="45"/>
  <c r="AT80" i="45" s="1"/>
  <c r="AJ74" i="45"/>
  <c r="AK74" i="45"/>
  <c r="AT74" i="45" s="1"/>
  <c r="AJ68" i="45"/>
  <c r="AK68" i="45"/>
  <c r="AT68" i="45" s="1"/>
  <c r="AJ62" i="45"/>
  <c r="AK62" i="45"/>
  <c r="AT62" i="45" s="1"/>
  <c r="AJ56" i="45"/>
  <c r="AK56" i="45"/>
  <c r="AT56" i="45" s="1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X7" i="45"/>
  <c r="S7" i="45" s="1"/>
  <c r="AC7" i="45" s="1"/>
  <c r="AB8" i="45" s="1"/>
  <c r="AJ83" i="45"/>
  <c r="AK83" i="45"/>
  <c r="AT83" i="45" s="1"/>
  <c r="AJ59" i="45"/>
  <c r="AK59" i="45"/>
  <c r="AT59" i="45" s="1"/>
  <c r="AJ47" i="45"/>
  <c r="AK47" i="45"/>
  <c r="AT47" i="45" s="1"/>
  <c r="AK17" i="45"/>
  <c r="AT17" i="45" s="1"/>
  <c r="AJ17" i="45"/>
  <c r="Y98" i="29"/>
  <c r="X98" i="29"/>
  <c r="AS100" i="25"/>
  <c r="AJ95" i="45"/>
  <c r="AK95" i="45"/>
  <c r="AT95" i="45" s="1"/>
  <c r="AJ91" i="45"/>
  <c r="AK91" i="45"/>
  <c r="AT91" i="45" s="1"/>
  <c r="AJ85" i="45"/>
  <c r="AK85" i="45"/>
  <c r="AT85" i="45" s="1"/>
  <c r="AJ79" i="45"/>
  <c r="AK79" i="45"/>
  <c r="AT79" i="45" s="1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J49" i="45"/>
  <c r="AK49" i="45"/>
  <c r="AT49" i="45" s="1"/>
  <c r="AJ43" i="45"/>
  <c r="AK43" i="45"/>
  <c r="AT43" i="45" s="1"/>
  <c r="AJ37" i="45"/>
  <c r="AK37" i="45"/>
  <c r="AT37" i="45" s="1"/>
  <c r="AJ31" i="45"/>
  <c r="AK31" i="45"/>
  <c r="AT31" i="45" s="1"/>
  <c r="AK13" i="45"/>
  <c r="AT13" i="45" s="1"/>
  <c r="AJ5" i="45" l="1"/>
  <c r="AJ13" i="45"/>
  <c r="AJ9" i="45"/>
  <c r="AJ19" i="45"/>
  <c r="AJ12" i="45"/>
  <c r="AS12" i="45" s="1"/>
  <c r="AJ24" i="45"/>
  <c r="AK25" i="45"/>
  <c r="AT25" i="45" s="1"/>
  <c r="AK5" i="45"/>
  <c r="AT5" i="45" s="1"/>
  <c r="AJ15" i="45"/>
  <c r="AJ10" i="45"/>
  <c r="AJ18" i="45"/>
  <c r="AK15" i="45"/>
  <c r="AT15" i="45" s="1"/>
  <c r="Z95" i="89"/>
  <c r="AS32" i="45"/>
  <c r="AL32" i="45"/>
  <c r="AU32" i="45" s="1"/>
  <c r="AR94" i="89"/>
  <c r="AS22" i="45"/>
  <c r="AL22" i="45"/>
  <c r="AU22" i="45" s="1"/>
  <c r="AS58" i="45"/>
  <c r="AL58" i="45"/>
  <c r="AU58" i="45" s="1"/>
  <c r="AS76" i="45"/>
  <c r="AL76" i="45"/>
  <c r="AU76" i="45" s="1"/>
  <c r="AS71" i="45"/>
  <c r="AL71" i="45"/>
  <c r="AU71" i="45" s="1"/>
  <c r="AS30" i="45"/>
  <c r="AL30" i="45"/>
  <c r="AU30" i="45" s="1"/>
  <c r="AS66" i="45"/>
  <c r="AL66" i="45"/>
  <c r="AU66" i="45" s="1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S85" i="45"/>
  <c r="AL85" i="45"/>
  <c r="AU85" i="45" s="1"/>
  <c r="AH98" i="29"/>
  <c r="AQ98" i="29" s="1"/>
  <c r="AQ100" i="29" s="1"/>
  <c r="AZ3" i="29"/>
  <c r="AX3" i="29" s="1"/>
  <c r="S3" i="29" s="1"/>
  <c r="AC3" i="29" s="1"/>
  <c r="AX40" i="29"/>
  <c r="S40" i="29" s="1"/>
  <c r="AC40" i="29" s="1"/>
  <c r="AB41" i="29" s="1"/>
  <c r="AX43" i="29"/>
  <c r="S43" i="29" s="1"/>
  <c r="AC43" i="29" s="1"/>
  <c r="AB44" i="29" s="1"/>
  <c r="AX46" i="29"/>
  <c r="S46" i="29" s="1"/>
  <c r="AC46" i="29" s="1"/>
  <c r="AB47" i="29" s="1"/>
  <c r="AX47" i="29"/>
  <c r="S47" i="29" s="1"/>
  <c r="AC47" i="29" s="1"/>
  <c r="AB48" i="29" s="1"/>
  <c r="AX48" i="29"/>
  <c r="S48" i="29" s="1"/>
  <c r="AC48" i="29" s="1"/>
  <c r="AB49" i="29" s="1"/>
  <c r="AX53" i="29"/>
  <c r="S53" i="29" s="1"/>
  <c r="AC53" i="29" s="1"/>
  <c r="AB54" i="29" s="1"/>
  <c r="AX54" i="29"/>
  <c r="S54" i="29" s="1"/>
  <c r="AC54" i="29" s="1"/>
  <c r="AB55" i="29" s="1"/>
  <c r="AX55" i="29"/>
  <c r="S55" i="29" s="1"/>
  <c r="AC55" i="29" s="1"/>
  <c r="AB56" i="29" s="1"/>
  <c r="AX56" i="29"/>
  <c r="S56" i="29" s="1"/>
  <c r="AC56" i="29" s="1"/>
  <c r="AB57" i="29" s="1"/>
  <c r="AX57" i="29"/>
  <c r="S57" i="29" s="1"/>
  <c r="AC57" i="29" s="1"/>
  <c r="AB58" i="29" s="1"/>
  <c r="AX58" i="29"/>
  <c r="S58" i="29" s="1"/>
  <c r="AC58" i="29" s="1"/>
  <c r="AB59" i="29" s="1"/>
  <c r="AX59" i="29"/>
  <c r="S59" i="29" s="1"/>
  <c r="AC59" i="29" s="1"/>
  <c r="AB60" i="29" s="1"/>
  <c r="AX60" i="29"/>
  <c r="S60" i="29" s="1"/>
  <c r="AC60" i="29" s="1"/>
  <c r="AB61" i="29" s="1"/>
  <c r="AX61" i="29"/>
  <c r="S61" i="29" s="1"/>
  <c r="AC61" i="29" s="1"/>
  <c r="AB62" i="29" s="1"/>
  <c r="AX62" i="29"/>
  <c r="S62" i="29" s="1"/>
  <c r="AC62" i="29" s="1"/>
  <c r="AB63" i="29" s="1"/>
  <c r="AX63" i="29"/>
  <c r="S63" i="29" s="1"/>
  <c r="AC63" i="29" s="1"/>
  <c r="AB64" i="29" s="1"/>
  <c r="AX64" i="29"/>
  <c r="S64" i="29" s="1"/>
  <c r="AC64" i="29" s="1"/>
  <c r="AB65" i="29" s="1"/>
  <c r="AX65" i="29"/>
  <c r="S65" i="29" s="1"/>
  <c r="AC65" i="29" s="1"/>
  <c r="AB66" i="29" s="1"/>
  <c r="AX66" i="29"/>
  <c r="S66" i="29" s="1"/>
  <c r="AC66" i="29" s="1"/>
  <c r="AB67" i="29" s="1"/>
  <c r="AX67" i="29"/>
  <c r="S67" i="29" s="1"/>
  <c r="AC67" i="29" s="1"/>
  <c r="AB68" i="29" s="1"/>
  <c r="AX68" i="29"/>
  <c r="S68" i="29" s="1"/>
  <c r="AC68" i="29" s="1"/>
  <c r="AB69" i="29" s="1"/>
  <c r="AX69" i="29"/>
  <c r="S69" i="29" s="1"/>
  <c r="AC69" i="29" s="1"/>
  <c r="AB70" i="29" s="1"/>
  <c r="AX70" i="29"/>
  <c r="S70" i="29" s="1"/>
  <c r="AC70" i="29" s="1"/>
  <c r="AB71" i="29" s="1"/>
  <c r="AX71" i="29"/>
  <c r="S71" i="29" s="1"/>
  <c r="AC71" i="29" s="1"/>
  <c r="AB72" i="29" s="1"/>
  <c r="AX72" i="29"/>
  <c r="S72" i="29" s="1"/>
  <c r="AC72" i="29" s="1"/>
  <c r="AB73" i="29" s="1"/>
  <c r="AX73" i="29"/>
  <c r="S73" i="29" s="1"/>
  <c r="AC73" i="29" s="1"/>
  <c r="AB74" i="29" s="1"/>
  <c r="AX74" i="29"/>
  <c r="S74" i="29" s="1"/>
  <c r="AC74" i="29" s="1"/>
  <c r="AB75" i="29" s="1"/>
  <c r="AX75" i="29"/>
  <c r="S75" i="29" s="1"/>
  <c r="AC75" i="29" s="1"/>
  <c r="AB76" i="29" s="1"/>
  <c r="AX76" i="29"/>
  <c r="S76" i="29" s="1"/>
  <c r="AC76" i="29" s="1"/>
  <c r="AB77" i="29" s="1"/>
  <c r="AX77" i="29"/>
  <c r="S77" i="29" s="1"/>
  <c r="AC77" i="29" s="1"/>
  <c r="AB78" i="29" s="1"/>
  <c r="AX78" i="29"/>
  <c r="S78" i="29" s="1"/>
  <c r="AC78" i="29" s="1"/>
  <c r="AB79" i="29" s="1"/>
  <c r="AX79" i="29"/>
  <c r="S79" i="29" s="1"/>
  <c r="AC79" i="29" s="1"/>
  <c r="AB80" i="29" s="1"/>
  <c r="AX80" i="29"/>
  <c r="S80" i="29" s="1"/>
  <c r="AC80" i="29" s="1"/>
  <c r="AB81" i="29" s="1"/>
  <c r="AX81" i="29"/>
  <c r="S81" i="29" s="1"/>
  <c r="AC81" i="29" s="1"/>
  <c r="AB82" i="29" s="1"/>
  <c r="AX82" i="29"/>
  <c r="S82" i="29" s="1"/>
  <c r="AC82" i="29" s="1"/>
  <c r="AB83" i="29" s="1"/>
  <c r="AX83" i="29"/>
  <c r="S83" i="29" s="1"/>
  <c r="AC83" i="29" s="1"/>
  <c r="AB84" i="29" s="1"/>
  <c r="AX84" i="29"/>
  <c r="S84" i="29" s="1"/>
  <c r="AC84" i="29" s="1"/>
  <c r="AB85" i="29" s="1"/>
  <c r="AX85" i="29"/>
  <c r="S85" i="29" s="1"/>
  <c r="AC85" i="29" s="1"/>
  <c r="AB86" i="29" s="1"/>
  <c r="AX86" i="29"/>
  <c r="S86" i="29" s="1"/>
  <c r="AC86" i="29" s="1"/>
  <c r="AB87" i="29" s="1"/>
  <c r="AX87" i="29"/>
  <c r="S87" i="29" s="1"/>
  <c r="AC87" i="29" s="1"/>
  <c r="AB88" i="29" s="1"/>
  <c r="AX88" i="29"/>
  <c r="S88" i="29" s="1"/>
  <c r="AC88" i="29" s="1"/>
  <c r="AB89" i="29" s="1"/>
  <c r="AX89" i="29"/>
  <c r="S89" i="29" s="1"/>
  <c r="AC89" i="29" s="1"/>
  <c r="AB90" i="29" s="1"/>
  <c r="AX90" i="29"/>
  <c r="S90" i="29" s="1"/>
  <c r="AC90" i="29" s="1"/>
  <c r="AB91" i="29" s="1"/>
  <c r="AX91" i="29"/>
  <c r="S91" i="29" s="1"/>
  <c r="AC91" i="29" s="1"/>
  <c r="AB92" i="29" s="1"/>
  <c r="AX92" i="29"/>
  <c r="S92" i="29" s="1"/>
  <c r="AC92" i="29" s="1"/>
  <c r="AB93" i="29" s="1"/>
  <c r="AX96" i="29"/>
  <c r="S96" i="29" s="1"/>
  <c r="AC96" i="29" s="1"/>
  <c r="AB97" i="29" s="1"/>
  <c r="AX95" i="29"/>
  <c r="S95" i="29" s="1"/>
  <c r="AC95" i="29" s="1"/>
  <c r="AB96" i="29" s="1"/>
  <c r="AX97" i="29"/>
  <c r="S97" i="29" s="1"/>
  <c r="AC97" i="29" s="1"/>
  <c r="AB98" i="29" s="1"/>
  <c r="AX93" i="29"/>
  <c r="S93" i="29" s="1"/>
  <c r="AC93" i="29" s="1"/>
  <c r="AB94" i="29" s="1"/>
  <c r="AX94" i="29"/>
  <c r="S94" i="29" s="1"/>
  <c r="AC94" i="29" s="1"/>
  <c r="AB95" i="29" s="1"/>
  <c r="AS47" i="45"/>
  <c r="AL47" i="45"/>
  <c r="AU47" i="45" s="1"/>
  <c r="AS3" i="45"/>
  <c r="AL3" i="45"/>
  <c r="AU3" i="45" s="1"/>
  <c r="AS21" i="45"/>
  <c r="AL21" i="45"/>
  <c r="AU21" i="45" s="1"/>
  <c r="AH95" i="89"/>
  <c r="AQ95" i="89" s="1"/>
  <c r="AS86" i="45"/>
  <c r="AL86" i="45"/>
  <c r="AU86" i="45" s="1"/>
  <c r="AS77" i="45"/>
  <c r="AL77" i="45"/>
  <c r="AU77" i="45" s="1"/>
  <c r="AS19" i="45"/>
  <c r="AL19" i="45"/>
  <c r="AU19" i="45" s="1"/>
  <c r="AS37" i="45"/>
  <c r="AL37" i="45"/>
  <c r="AU37" i="45" s="1"/>
  <c r="AS55" i="45"/>
  <c r="AL55" i="45"/>
  <c r="AU55" i="45" s="1"/>
  <c r="AS73" i="45"/>
  <c r="AL73" i="45"/>
  <c r="AU73" i="45" s="1"/>
  <c r="AS91" i="45"/>
  <c r="AL91" i="45"/>
  <c r="AU91" i="45" s="1"/>
  <c r="Z98" i="29"/>
  <c r="AS59" i="45"/>
  <c r="AL59" i="45"/>
  <c r="AU59" i="45" s="1"/>
  <c r="AS20" i="45"/>
  <c r="AL20" i="45"/>
  <c r="AU20" i="45" s="1"/>
  <c r="AS53" i="45"/>
  <c r="AL53" i="45"/>
  <c r="AU53" i="45" s="1"/>
  <c r="AS9" i="45"/>
  <c r="AL9" i="45"/>
  <c r="AU9" i="45" s="1"/>
  <c r="AS27" i="45"/>
  <c r="AL27" i="45"/>
  <c r="AU27" i="45" s="1"/>
  <c r="AS45" i="45"/>
  <c r="AL45" i="45"/>
  <c r="AU45" i="45" s="1"/>
  <c r="AS63" i="45"/>
  <c r="AL63" i="45"/>
  <c r="AU63" i="45" s="1"/>
  <c r="AS81" i="45"/>
  <c r="AL81" i="45"/>
  <c r="AU81" i="45" s="1"/>
  <c r="AS23" i="45"/>
  <c r="AL23" i="45"/>
  <c r="AU23" i="45" s="1"/>
  <c r="AS10" i="45"/>
  <c r="AL10" i="45"/>
  <c r="AU10" i="45" s="1"/>
  <c r="AS54" i="45"/>
  <c r="AL54" i="45"/>
  <c r="AU54" i="45" s="1"/>
  <c r="AS72" i="45"/>
  <c r="AL72" i="45"/>
  <c r="AU72" i="45" s="1"/>
  <c r="AS90" i="45"/>
  <c r="AL90" i="45"/>
  <c r="AU90" i="45" s="1"/>
  <c r="AS50" i="45"/>
  <c r="AL50" i="45"/>
  <c r="AU50" i="45" s="1"/>
  <c r="AR97" i="29"/>
  <c r="AS17" i="45"/>
  <c r="AL17" i="45"/>
  <c r="AU17" i="45" s="1"/>
  <c r="AS38" i="45"/>
  <c r="AL38" i="45"/>
  <c r="AU38" i="45" s="1"/>
  <c r="AS56" i="45"/>
  <c r="AL56" i="45"/>
  <c r="AU56" i="45" s="1"/>
  <c r="AS74" i="45"/>
  <c r="AL74" i="45"/>
  <c r="AU74" i="45" s="1"/>
  <c r="AS92" i="45"/>
  <c r="AL92" i="45"/>
  <c r="AU92" i="45" s="1"/>
  <c r="AS11" i="45"/>
  <c r="AL11" i="45"/>
  <c r="AU11" i="45" s="1"/>
  <c r="AS51" i="45"/>
  <c r="AL51" i="45"/>
  <c r="AU51" i="45" s="1"/>
  <c r="AS69" i="45"/>
  <c r="AL69" i="45"/>
  <c r="AU69" i="45" s="1"/>
  <c r="AS87" i="45"/>
  <c r="AL87" i="45"/>
  <c r="AU87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5" i="45"/>
  <c r="AS89" i="45"/>
  <c r="AL89" i="45"/>
  <c r="AU89" i="45" s="1"/>
  <c r="AS18" i="45"/>
  <c r="AL18" i="45"/>
  <c r="AU18" i="45" s="1"/>
  <c r="AS36" i="45"/>
  <c r="AL36" i="45"/>
  <c r="AU36" i="45" s="1"/>
  <c r="AL98" i="45"/>
  <c r="AU98" i="45" s="1"/>
  <c r="AR98" i="45"/>
  <c r="AR100" i="45" s="1"/>
  <c r="AS68" i="45"/>
  <c r="AL68" i="45"/>
  <c r="AU68" i="45" s="1"/>
  <c r="AS84" i="45"/>
  <c r="AL84" i="45"/>
  <c r="AU84" i="45" s="1"/>
  <c r="AS25" i="45"/>
  <c r="AL25" i="45"/>
  <c r="AU25" i="45" s="1"/>
  <c r="AS43" i="45"/>
  <c r="AL43" i="45"/>
  <c r="AU43" i="45" s="1"/>
  <c r="AS61" i="45"/>
  <c r="AL61" i="45"/>
  <c r="AU61" i="45" s="1"/>
  <c r="AS79" i="45"/>
  <c r="AL79" i="45"/>
  <c r="AU79" i="45" s="1"/>
  <c r="AS95" i="45"/>
  <c r="AL95" i="45"/>
  <c r="AU95" i="45" s="1"/>
  <c r="AS83" i="45"/>
  <c r="AL83" i="45"/>
  <c r="AU83" i="45" s="1"/>
  <c r="AS26" i="45"/>
  <c r="AL26" i="45"/>
  <c r="AU26" i="45" s="1"/>
  <c r="AS96" i="45"/>
  <c r="AL96" i="45"/>
  <c r="AU96" i="45" s="1"/>
  <c r="AS94" i="45"/>
  <c r="AL94" i="45"/>
  <c r="AU94" i="45" s="1"/>
  <c r="AS15" i="45"/>
  <c r="AL15" i="45"/>
  <c r="AU15" i="45" s="1"/>
  <c r="AS33" i="45"/>
  <c r="AL33" i="45"/>
  <c r="AU33" i="45" s="1"/>
  <c r="AS65" i="45"/>
  <c r="AL65" i="45"/>
  <c r="AU65" i="45" s="1"/>
  <c r="AS42" i="45"/>
  <c r="AL42" i="45"/>
  <c r="AU42" i="45" s="1"/>
  <c r="AS60" i="45"/>
  <c r="AL60" i="45"/>
  <c r="AU60" i="45" s="1"/>
  <c r="AS78" i="45"/>
  <c r="AL78" i="45"/>
  <c r="AU78" i="45" s="1"/>
  <c r="AS35" i="45"/>
  <c r="AL35" i="45"/>
  <c r="AU35" i="45" s="1"/>
  <c r="AS14" i="45"/>
  <c r="AL14" i="45"/>
  <c r="AU14" i="45" s="1"/>
  <c r="AF95" i="89"/>
  <c r="AO95" i="89" s="1"/>
  <c r="W96" i="89"/>
  <c r="AG95" i="89"/>
  <c r="AP95" i="89" s="1"/>
  <c r="AE95" i="89"/>
  <c r="AS40" i="45"/>
  <c r="AL40" i="45"/>
  <c r="AU40" i="45" s="1"/>
  <c r="AS48" i="45"/>
  <c r="AL48" i="45"/>
  <c r="AU48" i="45" s="1"/>
  <c r="AJ8" i="45"/>
  <c r="AK8" i="45"/>
  <c r="AT8" i="45" s="1"/>
  <c r="AS44" i="45"/>
  <c r="AL44" i="45"/>
  <c r="AU44" i="45" s="1"/>
  <c r="AS62" i="45"/>
  <c r="AL62" i="45"/>
  <c r="AU62" i="45" s="1"/>
  <c r="AS80" i="45"/>
  <c r="AL80" i="45"/>
  <c r="AU80" i="45" s="1"/>
  <c r="AS29" i="45"/>
  <c r="AL29" i="45"/>
  <c r="AU29" i="45" s="1"/>
  <c r="AJ4" i="45"/>
  <c r="AK4" i="45"/>
  <c r="AT4" i="45" s="1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16" i="45"/>
  <c r="AL16" i="45"/>
  <c r="AU16" i="45" s="1"/>
  <c r="AS34" i="45"/>
  <c r="AL34" i="45"/>
  <c r="AU34" i="45" s="1"/>
  <c r="AS52" i="45"/>
  <c r="AL52" i="45"/>
  <c r="AU52" i="45" s="1"/>
  <c r="AS70" i="45"/>
  <c r="AL70" i="45"/>
  <c r="AU70" i="45" s="1"/>
  <c r="AS88" i="45"/>
  <c r="AL88" i="45"/>
  <c r="AU88" i="45" s="1"/>
  <c r="AS41" i="45"/>
  <c r="AL41" i="45"/>
  <c r="AU41" i="45" s="1"/>
  <c r="AS6" i="45"/>
  <c r="AL6" i="45"/>
  <c r="AU6" i="45" s="1"/>
  <c r="AS24" i="45"/>
  <c r="AL24" i="45"/>
  <c r="AU24" i="45" s="1"/>
  <c r="AS97" i="45"/>
  <c r="AL97" i="45"/>
  <c r="AU97" i="45" s="1"/>
  <c r="AJ7" i="45"/>
  <c r="AX37" i="29" l="1"/>
  <c r="S37" i="29" s="1"/>
  <c r="AC37" i="29" s="1"/>
  <c r="AB38" i="29" s="1"/>
  <c r="AX35" i="29"/>
  <c r="S35" i="29" s="1"/>
  <c r="AC35" i="29" s="1"/>
  <c r="AB36" i="29" s="1"/>
  <c r="AX31" i="29"/>
  <c r="S31" i="29" s="1"/>
  <c r="AC31" i="29" s="1"/>
  <c r="AB32" i="29" s="1"/>
  <c r="AX52" i="29"/>
  <c r="S52" i="29" s="1"/>
  <c r="AC52" i="29" s="1"/>
  <c r="AB53" i="29" s="1"/>
  <c r="AX42" i="29"/>
  <c r="S42" i="29" s="1"/>
  <c r="AC42" i="29" s="1"/>
  <c r="AB43" i="29" s="1"/>
  <c r="AX29" i="29"/>
  <c r="S29" i="29" s="1"/>
  <c r="AC29" i="29" s="1"/>
  <c r="AB30" i="29" s="1"/>
  <c r="AL12" i="45"/>
  <c r="AU12" i="45" s="1"/>
  <c r="AX49" i="29"/>
  <c r="S49" i="29" s="1"/>
  <c r="AC49" i="29" s="1"/>
  <c r="AB50" i="29" s="1"/>
  <c r="AX41" i="29"/>
  <c r="S41" i="29" s="1"/>
  <c r="AC41" i="29" s="1"/>
  <c r="AB42" i="29" s="1"/>
  <c r="AX22" i="29"/>
  <c r="S22" i="29" s="1"/>
  <c r="AC22" i="29" s="1"/>
  <c r="AB23" i="29" s="1"/>
  <c r="AX36" i="29"/>
  <c r="S36" i="29" s="1"/>
  <c r="AC36" i="29" s="1"/>
  <c r="AB37" i="29" s="1"/>
  <c r="AX30" i="29"/>
  <c r="S30" i="29" s="1"/>
  <c r="AC30" i="29" s="1"/>
  <c r="AB31" i="29" s="1"/>
  <c r="AX21" i="29"/>
  <c r="S21" i="29" s="1"/>
  <c r="AC21" i="29" s="1"/>
  <c r="AB22" i="29" s="1"/>
  <c r="AX34" i="29"/>
  <c r="S34" i="29" s="1"/>
  <c r="AC34" i="29" s="1"/>
  <c r="AB35" i="29" s="1"/>
  <c r="AX28" i="29"/>
  <c r="S28" i="29" s="1"/>
  <c r="AC28" i="29" s="1"/>
  <c r="AB29" i="29" s="1"/>
  <c r="AX51" i="29"/>
  <c r="S51" i="29" s="1"/>
  <c r="AC51" i="29" s="1"/>
  <c r="AB52" i="29" s="1"/>
  <c r="AK52" i="29" s="1"/>
  <c r="AT52" i="29" s="1"/>
  <c r="AX45" i="29"/>
  <c r="S45" i="29" s="1"/>
  <c r="AC45" i="29" s="1"/>
  <c r="AB46" i="29" s="1"/>
  <c r="AX39" i="29"/>
  <c r="S39" i="29" s="1"/>
  <c r="AC39" i="29" s="1"/>
  <c r="AB40" i="29" s="1"/>
  <c r="AX33" i="29"/>
  <c r="S33" i="29" s="1"/>
  <c r="AC33" i="29" s="1"/>
  <c r="AB34" i="29" s="1"/>
  <c r="AX27" i="29"/>
  <c r="S27" i="29" s="1"/>
  <c r="AC27" i="29" s="1"/>
  <c r="AB28" i="29" s="1"/>
  <c r="AL5" i="45"/>
  <c r="AU5" i="45" s="1"/>
  <c r="AX50" i="29"/>
  <c r="S50" i="29" s="1"/>
  <c r="AC50" i="29" s="1"/>
  <c r="AB51" i="29" s="1"/>
  <c r="AJ51" i="29" s="1"/>
  <c r="AX44" i="29"/>
  <c r="S44" i="29" s="1"/>
  <c r="AC44" i="29" s="1"/>
  <c r="AB45" i="29" s="1"/>
  <c r="AX38" i="29"/>
  <c r="S38" i="29" s="1"/>
  <c r="AC38" i="29" s="1"/>
  <c r="AB39" i="29" s="1"/>
  <c r="AX32" i="29"/>
  <c r="S32" i="29" s="1"/>
  <c r="AC32" i="29" s="1"/>
  <c r="AB33" i="29" s="1"/>
  <c r="AX23" i="29"/>
  <c r="S23" i="29" s="1"/>
  <c r="AC23" i="29" s="1"/>
  <c r="AB24" i="29" s="1"/>
  <c r="AX26" i="29"/>
  <c r="S26" i="29" s="1"/>
  <c r="AC26" i="29" s="1"/>
  <c r="AB27" i="29" s="1"/>
  <c r="AX20" i="29"/>
  <c r="S20" i="29" s="1"/>
  <c r="AC20" i="29" s="1"/>
  <c r="AB21" i="29" s="1"/>
  <c r="AJ21" i="29" s="1"/>
  <c r="AX25" i="29"/>
  <c r="S25" i="29" s="1"/>
  <c r="AC25" i="29" s="1"/>
  <c r="AB26" i="29" s="1"/>
  <c r="AX17" i="29"/>
  <c r="S17" i="29" s="1"/>
  <c r="AC17" i="29" s="1"/>
  <c r="AB18" i="29" s="1"/>
  <c r="AX24" i="29"/>
  <c r="S24" i="29" s="1"/>
  <c r="AC24" i="29" s="1"/>
  <c r="AB25" i="29" s="1"/>
  <c r="AX16" i="29"/>
  <c r="S16" i="29" s="1"/>
  <c r="AC16" i="29" s="1"/>
  <c r="AB17" i="29" s="1"/>
  <c r="AX15" i="29"/>
  <c r="S15" i="29" s="1"/>
  <c r="AC15" i="29" s="1"/>
  <c r="AB16" i="29" s="1"/>
  <c r="AX13" i="29"/>
  <c r="S13" i="29" s="1"/>
  <c r="AC13" i="29" s="1"/>
  <c r="AB14" i="29" s="1"/>
  <c r="AK14" i="29" s="1"/>
  <c r="AT14" i="29" s="1"/>
  <c r="AX19" i="29"/>
  <c r="S19" i="29" s="1"/>
  <c r="AC19" i="29" s="1"/>
  <c r="AB20" i="29" s="1"/>
  <c r="AX12" i="29"/>
  <c r="S12" i="29" s="1"/>
  <c r="AC12" i="29" s="1"/>
  <c r="AB13" i="29" s="1"/>
  <c r="AX18" i="29"/>
  <c r="S18" i="29" s="1"/>
  <c r="AC18" i="29" s="1"/>
  <c r="AB19" i="29" s="1"/>
  <c r="AX11" i="29"/>
  <c r="S11" i="29" s="1"/>
  <c r="AC11" i="29" s="1"/>
  <c r="AB12" i="29" s="1"/>
  <c r="AX6" i="29"/>
  <c r="S6" i="29" s="1"/>
  <c r="AC6" i="29" s="1"/>
  <c r="AB7" i="29" s="1"/>
  <c r="AX10" i="29"/>
  <c r="S10" i="29" s="1"/>
  <c r="AC10" i="29" s="1"/>
  <c r="AB11" i="29" s="1"/>
  <c r="AK11" i="29" s="1"/>
  <c r="AT11" i="29" s="1"/>
  <c r="AX9" i="29"/>
  <c r="S9" i="29" s="1"/>
  <c r="AC9" i="29" s="1"/>
  <c r="AB10" i="29" s="1"/>
  <c r="AX14" i="29"/>
  <c r="S14" i="29" s="1"/>
  <c r="AC14" i="29" s="1"/>
  <c r="AB15" i="29" s="1"/>
  <c r="AX8" i="29"/>
  <c r="S8" i="29" s="1"/>
  <c r="AC8" i="29" s="1"/>
  <c r="AB9" i="29" s="1"/>
  <c r="AK9" i="29" s="1"/>
  <c r="AT9" i="29" s="1"/>
  <c r="AX7" i="29"/>
  <c r="S7" i="29" s="1"/>
  <c r="AC7" i="29" s="1"/>
  <c r="AB8" i="29" s="1"/>
  <c r="AJ8" i="29" s="1"/>
  <c r="AJ3" i="29"/>
  <c r="AB4" i="29"/>
  <c r="AS4" i="45"/>
  <c r="AL4" i="45"/>
  <c r="AU4" i="45" s="1"/>
  <c r="AJ74" i="29"/>
  <c r="AK74" i="29"/>
  <c r="AT74" i="29" s="1"/>
  <c r="AK50" i="29"/>
  <c r="AT50" i="29" s="1"/>
  <c r="AK20" i="29"/>
  <c r="AT20" i="29" s="1"/>
  <c r="AK91" i="29"/>
  <c r="AT91" i="29" s="1"/>
  <c r="AJ91" i="29"/>
  <c r="AK67" i="29"/>
  <c r="AT67" i="29" s="1"/>
  <c r="AJ67" i="29"/>
  <c r="AK49" i="29"/>
  <c r="AT49" i="29" s="1"/>
  <c r="AJ49" i="29"/>
  <c r="AK25" i="29"/>
  <c r="AT25" i="29" s="1"/>
  <c r="AJ25" i="29"/>
  <c r="AK13" i="29"/>
  <c r="AT13" i="29" s="1"/>
  <c r="AJ13" i="29"/>
  <c r="AT100" i="45"/>
  <c r="AJ93" i="29"/>
  <c r="AK93" i="29"/>
  <c r="AT93" i="29" s="1"/>
  <c r="AJ87" i="29"/>
  <c r="AK87" i="29"/>
  <c r="AT87" i="29" s="1"/>
  <c r="AJ81" i="29"/>
  <c r="AK81" i="29"/>
  <c r="AT81" i="29" s="1"/>
  <c r="AJ75" i="29"/>
  <c r="AK75" i="29"/>
  <c r="AT75" i="29" s="1"/>
  <c r="AJ69" i="29"/>
  <c r="AK69" i="29"/>
  <c r="AT69" i="29" s="1"/>
  <c r="AJ63" i="29"/>
  <c r="AK63" i="29"/>
  <c r="AT63" i="29" s="1"/>
  <c r="AJ57" i="29"/>
  <c r="AK57" i="29"/>
  <c r="AT57" i="29" s="1"/>
  <c r="AJ45" i="29"/>
  <c r="AK45" i="29"/>
  <c r="AT45" i="29" s="1"/>
  <c r="AJ39" i="29"/>
  <c r="AK39" i="29"/>
  <c r="AT39" i="29" s="1"/>
  <c r="AJ33" i="29"/>
  <c r="AK33" i="29"/>
  <c r="AT33" i="29" s="1"/>
  <c r="AJ27" i="29"/>
  <c r="AK27" i="29"/>
  <c r="AT27" i="29" s="1"/>
  <c r="AJ15" i="29"/>
  <c r="AK15" i="29"/>
  <c r="AT15" i="29" s="1"/>
  <c r="AX4" i="29"/>
  <c r="S4" i="29" s="1"/>
  <c r="AC4" i="29" s="1"/>
  <c r="AB5" i="29" s="1"/>
  <c r="X96" i="89"/>
  <c r="Y96" i="89"/>
  <c r="AJ80" i="29"/>
  <c r="AK80" i="29"/>
  <c r="AT80" i="29" s="1"/>
  <c r="AJ26" i="29"/>
  <c r="AK26" i="29"/>
  <c r="AT26" i="29" s="1"/>
  <c r="AJ92" i="29"/>
  <c r="AK92" i="29"/>
  <c r="AT92" i="29" s="1"/>
  <c r="AJ56" i="29"/>
  <c r="AK56" i="29"/>
  <c r="AT56" i="29" s="1"/>
  <c r="AJ32" i="29"/>
  <c r="AK32" i="29"/>
  <c r="AT32" i="29" s="1"/>
  <c r="AK85" i="29"/>
  <c r="AT85" i="29" s="1"/>
  <c r="AJ85" i="29"/>
  <c r="AK55" i="29"/>
  <c r="AT55" i="29" s="1"/>
  <c r="AJ55" i="29"/>
  <c r="AK37" i="29"/>
  <c r="AT37" i="29" s="1"/>
  <c r="AJ37" i="29"/>
  <c r="AS7" i="45"/>
  <c r="AL7" i="45"/>
  <c r="AU7" i="45" s="1"/>
  <c r="AJ90" i="29"/>
  <c r="AK90" i="29"/>
  <c r="AT90" i="29" s="1"/>
  <c r="AJ84" i="29"/>
  <c r="AK84" i="29"/>
  <c r="AT84" i="29" s="1"/>
  <c r="AJ78" i="29"/>
  <c r="AK78" i="29"/>
  <c r="AT78" i="29" s="1"/>
  <c r="AJ72" i="29"/>
  <c r="AK72" i="29"/>
  <c r="AT72" i="29" s="1"/>
  <c r="AJ66" i="29"/>
  <c r="AK66" i="29"/>
  <c r="AT66" i="29" s="1"/>
  <c r="AJ60" i="29"/>
  <c r="AK60" i="29"/>
  <c r="AT60" i="29" s="1"/>
  <c r="AJ54" i="29"/>
  <c r="AK54" i="29"/>
  <c r="AT54" i="29" s="1"/>
  <c r="AJ48" i="29"/>
  <c r="AK48" i="29"/>
  <c r="AT48" i="29" s="1"/>
  <c r="AJ42" i="29"/>
  <c r="AK42" i="29"/>
  <c r="AT42" i="29" s="1"/>
  <c r="AJ36" i="29"/>
  <c r="AK36" i="29"/>
  <c r="AT36" i="29" s="1"/>
  <c r="AJ30" i="29"/>
  <c r="AK30" i="29"/>
  <c r="AT30" i="29" s="1"/>
  <c r="AJ24" i="29"/>
  <c r="AK24" i="29"/>
  <c r="AT24" i="29" s="1"/>
  <c r="AJ18" i="29"/>
  <c r="AK18" i="29"/>
  <c r="AT18" i="29" s="1"/>
  <c r="AX5" i="29"/>
  <c r="S5" i="29" s="1"/>
  <c r="AC5" i="29" s="1"/>
  <c r="AB6" i="29" s="1"/>
  <c r="AJ86" i="29"/>
  <c r="AK86" i="29"/>
  <c r="AT86" i="29" s="1"/>
  <c r="AJ62" i="29"/>
  <c r="AK62" i="29"/>
  <c r="AT62" i="29" s="1"/>
  <c r="AJ38" i="29"/>
  <c r="AK38" i="29"/>
  <c r="AT38" i="29" s="1"/>
  <c r="AK79" i="29"/>
  <c r="AT79" i="29" s="1"/>
  <c r="AJ79" i="29"/>
  <c r="AK61" i="29"/>
  <c r="AT61" i="29" s="1"/>
  <c r="AJ61" i="29"/>
  <c r="AK31" i="29"/>
  <c r="AT31" i="29" s="1"/>
  <c r="AJ31" i="29"/>
  <c r="AI95" i="89"/>
  <c r="AN95" i="89"/>
  <c r="AJ96" i="29"/>
  <c r="AK96" i="29"/>
  <c r="AT96" i="29" s="1"/>
  <c r="AJ89" i="29"/>
  <c r="AK89" i="29"/>
  <c r="AT89" i="29" s="1"/>
  <c r="AJ83" i="29"/>
  <c r="AK83" i="29"/>
  <c r="AT83" i="29" s="1"/>
  <c r="AJ77" i="29"/>
  <c r="AK77" i="29"/>
  <c r="AT77" i="29" s="1"/>
  <c r="AJ71" i="29"/>
  <c r="AK71" i="29"/>
  <c r="AT71" i="29" s="1"/>
  <c r="AJ65" i="29"/>
  <c r="AK65" i="29"/>
  <c r="AT65" i="29" s="1"/>
  <c r="AJ59" i="29"/>
  <c r="AK59" i="29"/>
  <c r="AT59" i="29" s="1"/>
  <c r="AJ53" i="29"/>
  <c r="AK53" i="29"/>
  <c r="AT53" i="29" s="1"/>
  <c r="AJ47" i="29"/>
  <c r="AK47" i="29"/>
  <c r="AT47" i="29" s="1"/>
  <c r="AJ41" i="29"/>
  <c r="AK41" i="29"/>
  <c r="AT41" i="29" s="1"/>
  <c r="AJ35" i="29"/>
  <c r="AK35" i="29"/>
  <c r="AT35" i="29" s="1"/>
  <c r="AJ29" i="29"/>
  <c r="AK29" i="29"/>
  <c r="AT29" i="29" s="1"/>
  <c r="AJ23" i="29"/>
  <c r="AK23" i="29"/>
  <c r="AT23" i="29" s="1"/>
  <c r="AK17" i="29"/>
  <c r="AT17" i="29" s="1"/>
  <c r="AJ95" i="29"/>
  <c r="AK95" i="29"/>
  <c r="AT95" i="29" s="1"/>
  <c r="AJ68" i="29"/>
  <c r="AK68" i="29"/>
  <c r="AT68" i="29" s="1"/>
  <c r="AJ44" i="29"/>
  <c r="AK44" i="29"/>
  <c r="AT44" i="29" s="1"/>
  <c r="AJ14" i="29"/>
  <c r="AK94" i="29"/>
  <c r="AT94" i="29" s="1"/>
  <c r="AJ94" i="29"/>
  <c r="AK73" i="29"/>
  <c r="AT73" i="29" s="1"/>
  <c r="AJ73" i="29"/>
  <c r="AK43" i="29"/>
  <c r="AT43" i="29" s="1"/>
  <c r="AJ43" i="29"/>
  <c r="AK19" i="29"/>
  <c r="AT19" i="29" s="1"/>
  <c r="AJ19" i="29"/>
  <c r="AK7" i="29"/>
  <c r="AT7" i="29" s="1"/>
  <c r="AS8" i="45"/>
  <c r="AS100" i="45" s="1"/>
  <c r="AL8" i="45"/>
  <c r="AU8" i="45" s="1"/>
  <c r="AU100" i="45" s="1"/>
  <c r="C11" i="45" s="1"/>
  <c r="AG98" i="29"/>
  <c r="AP98" i="29" s="1"/>
  <c r="AP100" i="29" s="1"/>
  <c r="AF98" i="29"/>
  <c r="AO98" i="29" s="1"/>
  <c r="AO100" i="29" s="1"/>
  <c r="AE98" i="29"/>
  <c r="AC98" i="29"/>
  <c r="AJ98" i="29" s="1"/>
  <c r="AS98" i="29" s="1"/>
  <c r="AK97" i="29"/>
  <c r="AT97" i="29" s="1"/>
  <c r="AJ97" i="29"/>
  <c r="AK88" i="29"/>
  <c r="AT88" i="29" s="1"/>
  <c r="AJ88" i="29"/>
  <c r="AK82" i="29"/>
  <c r="AT82" i="29" s="1"/>
  <c r="AJ82" i="29"/>
  <c r="AK76" i="29"/>
  <c r="AT76" i="29" s="1"/>
  <c r="AJ76" i="29"/>
  <c r="AK70" i="29"/>
  <c r="AT70" i="29" s="1"/>
  <c r="AJ70" i="29"/>
  <c r="AK64" i="29"/>
  <c r="AT64" i="29" s="1"/>
  <c r="AJ64" i="29"/>
  <c r="AK58" i="29"/>
  <c r="AT58" i="29" s="1"/>
  <c r="AJ58" i="29"/>
  <c r="AK46" i="29"/>
  <c r="AT46" i="29" s="1"/>
  <c r="AJ46" i="29"/>
  <c r="AK40" i="29"/>
  <c r="AT40" i="29" s="1"/>
  <c r="AJ40" i="29"/>
  <c r="AK34" i="29"/>
  <c r="AT34" i="29" s="1"/>
  <c r="AJ34" i="29"/>
  <c r="AK28" i="29"/>
  <c r="AT28" i="29" s="1"/>
  <c r="AJ28" i="29"/>
  <c r="AK22" i="29"/>
  <c r="AT22" i="29" s="1"/>
  <c r="AJ22" i="29"/>
  <c r="AK16" i="29"/>
  <c r="AT16" i="29" s="1"/>
  <c r="AJ16" i="29"/>
  <c r="AK10" i="29"/>
  <c r="AT10" i="29" s="1"/>
  <c r="AJ12" i="29" l="1"/>
  <c r="AJ17" i="29"/>
  <c r="AK51" i="29"/>
  <c r="AT51" i="29" s="1"/>
  <c r="AJ50" i="29"/>
  <c r="AK21" i="29"/>
  <c r="AT21" i="29" s="1"/>
  <c r="AJ52" i="29"/>
  <c r="AS52" i="29" s="1"/>
  <c r="AJ10" i="29"/>
  <c r="AJ20" i="29"/>
  <c r="AL20" i="29" s="1"/>
  <c r="AU20" i="29" s="1"/>
  <c r="AK8" i="29"/>
  <c r="AT8" i="29" s="1"/>
  <c r="Z96" i="89"/>
  <c r="AK12" i="29"/>
  <c r="AT12" i="29" s="1"/>
  <c r="AJ7" i="29"/>
  <c r="AJ9" i="29"/>
  <c r="AJ11" i="29"/>
  <c r="AL11" i="29" s="1"/>
  <c r="AU11" i="29" s="1"/>
  <c r="AS17" i="29"/>
  <c r="AL17" i="29"/>
  <c r="AU17" i="29" s="1"/>
  <c r="AS74" i="29"/>
  <c r="AL74" i="29"/>
  <c r="AU74" i="29" s="1"/>
  <c r="AS40" i="29"/>
  <c r="AL40" i="29"/>
  <c r="AU40" i="29" s="1"/>
  <c r="AS16" i="29"/>
  <c r="AL16" i="29"/>
  <c r="AU16" i="29" s="1"/>
  <c r="AS34" i="29"/>
  <c r="AL34" i="29"/>
  <c r="AU34" i="29" s="1"/>
  <c r="AS70" i="29"/>
  <c r="AL70" i="29"/>
  <c r="AU70" i="29" s="1"/>
  <c r="AS88" i="29"/>
  <c r="AL88" i="29"/>
  <c r="AU88" i="29" s="1"/>
  <c r="AS19" i="29"/>
  <c r="AL19" i="29"/>
  <c r="AU19" i="29" s="1"/>
  <c r="AS94" i="29"/>
  <c r="AL94" i="29"/>
  <c r="AU94" i="29" s="1"/>
  <c r="AR95" i="89"/>
  <c r="AS62" i="29"/>
  <c r="AL62" i="29"/>
  <c r="AU62" i="29" s="1"/>
  <c r="AS92" i="29"/>
  <c r="AL92" i="29"/>
  <c r="AU92" i="29" s="1"/>
  <c r="AH96" i="89"/>
  <c r="AQ96" i="89" s="1"/>
  <c r="AS15" i="29"/>
  <c r="AL15" i="29"/>
  <c r="AU15" i="29" s="1"/>
  <c r="AS33" i="29"/>
  <c r="AL33" i="29"/>
  <c r="AU33" i="29" s="1"/>
  <c r="AS51" i="29"/>
  <c r="AL51" i="29"/>
  <c r="AU51" i="29" s="1"/>
  <c r="AS69" i="29"/>
  <c r="AL69" i="29"/>
  <c r="AU69" i="29" s="1"/>
  <c r="AS87" i="29"/>
  <c r="AL87" i="29"/>
  <c r="AU87" i="29" s="1"/>
  <c r="AS25" i="29"/>
  <c r="AL25" i="29"/>
  <c r="AU25" i="29" s="1"/>
  <c r="AS91" i="29"/>
  <c r="AL91" i="29"/>
  <c r="AU91" i="29" s="1"/>
  <c r="AS53" i="29"/>
  <c r="AL53" i="29"/>
  <c r="AU53" i="29" s="1"/>
  <c r="AS31" i="29"/>
  <c r="AL31" i="29"/>
  <c r="AU31" i="29" s="1"/>
  <c r="AS8" i="29"/>
  <c r="AL8" i="29"/>
  <c r="AU8" i="29" s="1"/>
  <c r="AS18" i="29"/>
  <c r="AL18" i="29"/>
  <c r="AU18" i="29" s="1"/>
  <c r="AS54" i="29"/>
  <c r="AL54" i="29"/>
  <c r="AU54" i="29" s="1"/>
  <c r="AS90" i="29"/>
  <c r="AL90" i="29"/>
  <c r="AU90" i="29" s="1"/>
  <c r="AS37" i="29"/>
  <c r="AL37" i="29"/>
  <c r="AU37" i="29" s="1"/>
  <c r="AS22" i="29"/>
  <c r="AL22" i="29"/>
  <c r="AU22" i="29" s="1"/>
  <c r="AS76" i="29"/>
  <c r="AL76" i="29"/>
  <c r="AU76" i="29" s="1"/>
  <c r="AS97" i="29"/>
  <c r="AL97" i="29"/>
  <c r="AU97" i="29" s="1"/>
  <c r="AS43" i="29"/>
  <c r="AL43" i="29"/>
  <c r="AU43" i="29" s="1"/>
  <c r="AS86" i="29"/>
  <c r="AL86" i="29"/>
  <c r="AU86" i="29" s="1"/>
  <c r="AK98" i="29"/>
  <c r="AT98" i="29" s="1"/>
  <c r="AS32" i="29"/>
  <c r="AL32" i="29"/>
  <c r="AU32" i="29" s="1"/>
  <c r="AS26" i="29"/>
  <c r="AL26" i="29"/>
  <c r="AU26" i="29" s="1"/>
  <c r="AJ5" i="29"/>
  <c r="AK5" i="29"/>
  <c r="AT5" i="29" s="1"/>
  <c r="AS21" i="29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AS49" i="29"/>
  <c r="AL49" i="29"/>
  <c r="AU49" i="29" s="1"/>
  <c r="AS14" i="29"/>
  <c r="AL14" i="29"/>
  <c r="AU14" i="29" s="1"/>
  <c r="AS95" i="29"/>
  <c r="AL95" i="29"/>
  <c r="AU95" i="29" s="1"/>
  <c r="AS23" i="29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6" i="29"/>
  <c r="AL96" i="29"/>
  <c r="AU96" i="29" s="1"/>
  <c r="AS61" i="29"/>
  <c r="AL61" i="29"/>
  <c r="AU61" i="29" s="1"/>
  <c r="AJ6" i="29"/>
  <c r="AK6" i="29"/>
  <c r="AT6" i="29" s="1"/>
  <c r="AS24" i="29"/>
  <c r="AL24" i="29"/>
  <c r="AU24" i="29" s="1"/>
  <c r="AS42" i="29"/>
  <c r="AL42" i="29"/>
  <c r="AU42" i="29" s="1"/>
  <c r="AS60" i="29"/>
  <c r="AL60" i="29"/>
  <c r="AU60" i="29" s="1"/>
  <c r="AS78" i="29"/>
  <c r="AL78" i="29"/>
  <c r="AU78" i="29" s="1"/>
  <c r="AS55" i="29"/>
  <c r="AL55" i="29"/>
  <c r="AU55" i="29" s="1"/>
  <c r="AS9" i="29"/>
  <c r="AL9" i="29"/>
  <c r="AU9" i="29" s="1"/>
  <c r="AS20" i="29"/>
  <c r="AS68" i="29"/>
  <c r="AL68" i="29"/>
  <c r="AU68" i="29" s="1"/>
  <c r="AS71" i="29"/>
  <c r="AL71" i="29"/>
  <c r="AU71" i="29" s="1"/>
  <c r="AS89" i="29"/>
  <c r="AL89" i="29"/>
  <c r="AU89" i="29" s="1"/>
  <c r="AS36" i="29"/>
  <c r="AL36" i="29"/>
  <c r="AU36" i="29" s="1"/>
  <c r="AS72" i="29"/>
  <c r="AL72" i="29"/>
  <c r="AU72" i="29" s="1"/>
  <c r="AF96" i="89"/>
  <c r="AO96" i="89" s="1"/>
  <c r="AG96" i="89"/>
  <c r="AP96" i="89" s="1"/>
  <c r="W97" i="89"/>
  <c r="AE96" i="89"/>
  <c r="AS38" i="29"/>
  <c r="AL38" i="29"/>
  <c r="AU38" i="29" s="1"/>
  <c r="AS56" i="29"/>
  <c r="AL56" i="29"/>
  <c r="AU56" i="29" s="1"/>
  <c r="AS80" i="29"/>
  <c r="AL80" i="29"/>
  <c r="AU80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13" i="29"/>
  <c r="AL13" i="29"/>
  <c r="AU13" i="29" s="1"/>
  <c r="AS67" i="29"/>
  <c r="AL67" i="29"/>
  <c r="AU67" i="29" s="1"/>
  <c r="AK4" i="29"/>
  <c r="AT4" i="29" s="1"/>
  <c r="AJ4" i="29"/>
  <c r="AS35" i="29"/>
  <c r="AL35" i="29"/>
  <c r="AU35" i="29" s="1"/>
  <c r="AS58" i="29"/>
  <c r="AL58" i="29"/>
  <c r="AU58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7" i="29"/>
  <c r="AL7" i="29"/>
  <c r="AU7" i="29" s="1"/>
  <c r="AS73" i="29"/>
  <c r="AL73" i="29"/>
  <c r="AU73" i="29" s="1"/>
  <c r="AS10" i="29"/>
  <c r="AL10" i="29"/>
  <c r="AU10" i="29" s="1"/>
  <c r="AN98" i="29"/>
  <c r="AN100" i="29" s="1"/>
  <c r="AI98" i="29"/>
  <c r="AS44" i="29"/>
  <c r="AL44" i="29"/>
  <c r="AU44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79" i="29"/>
  <c r="AL79" i="29"/>
  <c r="AU79" i="29" s="1"/>
  <c r="AS12" i="29"/>
  <c r="AL12" i="29"/>
  <c r="AU12" i="29" s="1"/>
  <c r="AS30" i="29"/>
  <c r="AL30" i="29"/>
  <c r="AU30" i="29" s="1"/>
  <c r="AS48" i="29"/>
  <c r="AL48" i="29"/>
  <c r="AU48" i="29" s="1"/>
  <c r="AS66" i="29"/>
  <c r="AL66" i="29"/>
  <c r="AU66" i="29" s="1"/>
  <c r="AS84" i="29"/>
  <c r="AL84" i="29"/>
  <c r="AU84" i="29" s="1"/>
  <c r="AS85" i="29"/>
  <c r="AL85" i="29"/>
  <c r="AU85" i="29" s="1"/>
  <c r="AS50" i="29"/>
  <c r="AL50" i="29"/>
  <c r="AU50" i="29" s="1"/>
  <c r="AS3" i="29"/>
  <c r="AL3" i="29"/>
  <c r="AU3" i="29" s="1"/>
  <c r="AL52" i="29" l="1"/>
  <c r="AU52" i="29" s="1"/>
  <c r="AS11" i="29"/>
  <c r="AT100" i="29"/>
  <c r="AS4" i="29"/>
  <c r="AL4" i="29"/>
  <c r="AU4" i="29" s="1"/>
  <c r="AI96" i="89"/>
  <c r="AN96" i="89"/>
  <c r="AS6" i="29"/>
  <c r="AL6" i="29"/>
  <c r="AU6" i="29" s="1"/>
  <c r="AS5" i="29"/>
  <c r="AL5" i="29"/>
  <c r="AU5" i="29" s="1"/>
  <c r="X97" i="89"/>
  <c r="Y97" i="89"/>
  <c r="AL98" i="29"/>
  <c r="AU98" i="29" s="1"/>
  <c r="AR98" i="29"/>
  <c r="AR100" i="29" s="1"/>
  <c r="Z97" i="89" l="1"/>
  <c r="AS100" i="29"/>
  <c r="AU100" i="29"/>
  <c r="C11" i="29" s="1"/>
  <c r="AH97" i="89"/>
  <c r="AQ97" i="89" s="1"/>
  <c r="W98" i="89"/>
  <c r="AE97" i="89"/>
  <c r="AF97" i="89"/>
  <c r="AO97" i="89" s="1"/>
  <c r="AG97" i="89"/>
  <c r="AP97" i="89" s="1"/>
  <c r="AR96" i="89"/>
  <c r="AI97" i="89" l="1"/>
  <c r="AN97" i="89"/>
  <c r="X98" i="89"/>
  <c r="Y98" i="89"/>
  <c r="AH98" i="89" l="1"/>
  <c r="AQ98" i="89" s="1"/>
  <c r="AQ100" i="89" s="1"/>
  <c r="AZ3" i="89"/>
  <c r="AX4" i="89" s="1"/>
  <c r="S4" i="89" s="1"/>
  <c r="AC4" i="89" s="1"/>
  <c r="AB5" i="89" s="1"/>
  <c r="AX6" i="89"/>
  <c r="S6" i="89" s="1"/>
  <c r="AC6" i="89" s="1"/>
  <c r="AB7" i="89" s="1"/>
  <c r="AX7" i="89"/>
  <c r="S7" i="89" s="1"/>
  <c r="AC7" i="89" s="1"/>
  <c r="AB8" i="89" s="1"/>
  <c r="AX12" i="89"/>
  <c r="S12" i="89" s="1"/>
  <c r="AC12" i="89" s="1"/>
  <c r="AB13" i="89" s="1"/>
  <c r="AX14" i="89"/>
  <c r="S14" i="89" s="1"/>
  <c r="AC14" i="89" s="1"/>
  <c r="AB15" i="89" s="1"/>
  <c r="AX15" i="89"/>
  <c r="S15" i="89" s="1"/>
  <c r="AC15" i="89" s="1"/>
  <c r="AB16" i="89" s="1"/>
  <c r="AX16" i="89"/>
  <c r="S16" i="89" s="1"/>
  <c r="AC16" i="89" s="1"/>
  <c r="AB17" i="89" s="1"/>
  <c r="AX17" i="89"/>
  <c r="S17" i="89" s="1"/>
  <c r="AC17" i="89" s="1"/>
  <c r="AB18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5" i="89"/>
  <c r="S95" i="89" s="1"/>
  <c r="AC95" i="89" s="1"/>
  <c r="AB96" i="89" s="1"/>
  <c r="AX94" i="89"/>
  <c r="S94" i="89" s="1"/>
  <c r="AC94" i="89" s="1"/>
  <c r="AB95" i="89" s="1"/>
  <c r="AX96" i="89"/>
  <c r="S96" i="89" s="1"/>
  <c r="AC96" i="89" s="1"/>
  <c r="AB97" i="89" s="1"/>
  <c r="AX93" i="89"/>
  <c r="S93" i="89" s="1"/>
  <c r="AC93" i="89" s="1"/>
  <c r="AB94" i="89" s="1"/>
  <c r="AX97" i="89"/>
  <c r="S97" i="89" s="1"/>
  <c r="AC97" i="89" s="1"/>
  <c r="AB98" i="89" s="1"/>
  <c r="Z98" i="89"/>
  <c r="AR97" i="89"/>
  <c r="AX11" i="89" l="1"/>
  <c r="S11" i="89" s="1"/>
  <c r="AC11" i="89" s="1"/>
  <c r="AB12" i="89" s="1"/>
  <c r="AX13" i="89"/>
  <c r="S13" i="89" s="1"/>
  <c r="AC13" i="89" s="1"/>
  <c r="AB14" i="89" s="1"/>
  <c r="AX10" i="89"/>
  <c r="S10" i="89" s="1"/>
  <c r="AC10" i="89" s="1"/>
  <c r="AB11" i="89" s="1"/>
  <c r="AX5" i="89"/>
  <c r="S5" i="89" s="1"/>
  <c r="AC5" i="89" s="1"/>
  <c r="AB6" i="89" s="1"/>
  <c r="AX8" i="89"/>
  <c r="S8" i="89" s="1"/>
  <c r="AC8" i="89" s="1"/>
  <c r="AB9" i="89" s="1"/>
  <c r="AX9" i="89"/>
  <c r="S9" i="89" s="1"/>
  <c r="AC9" i="89" s="1"/>
  <c r="AB10" i="89" s="1"/>
  <c r="AK10" i="89" s="1"/>
  <c r="AT10" i="89" s="1"/>
  <c r="AX3" i="89"/>
  <c r="S3" i="89" s="1"/>
  <c r="AC3" i="89" s="1"/>
  <c r="AJ72" i="89"/>
  <c r="AK72" i="89"/>
  <c r="AT72" i="89" s="1"/>
  <c r="AJ94" i="89"/>
  <c r="AK94" i="89"/>
  <c r="AT94" i="89" s="1"/>
  <c r="AJ91" i="89"/>
  <c r="AK91" i="89"/>
  <c r="AT91" i="89" s="1"/>
  <c r="AJ85" i="89"/>
  <c r="AK85" i="89"/>
  <c r="AT85" i="89" s="1"/>
  <c r="AK79" i="89"/>
  <c r="AT79" i="89" s="1"/>
  <c r="AJ79" i="89"/>
  <c r="AK73" i="89"/>
  <c r="AT73" i="89" s="1"/>
  <c r="AJ73" i="89"/>
  <c r="AK67" i="89"/>
  <c r="AT67" i="89" s="1"/>
  <c r="AJ67" i="89"/>
  <c r="AK61" i="89"/>
  <c r="AT61" i="89" s="1"/>
  <c r="AJ61" i="89"/>
  <c r="AK55" i="89"/>
  <c r="AT55" i="89" s="1"/>
  <c r="AJ55" i="89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J7" i="89"/>
  <c r="AK7" i="89"/>
  <c r="AT7" i="89" s="1"/>
  <c r="AJ78" i="89"/>
  <c r="AK78" i="89"/>
  <c r="AT78" i="89" s="1"/>
  <c r="AJ42" i="89"/>
  <c r="AK42" i="89"/>
  <c r="AT42" i="89" s="1"/>
  <c r="AJ36" i="89"/>
  <c r="AK36" i="89"/>
  <c r="AT36" i="89" s="1"/>
  <c r="AJ18" i="89"/>
  <c r="AK18" i="89"/>
  <c r="AT18" i="89" s="1"/>
  <c r="AJ12" i="89"/>
  <c r="AK12" i="89"/>
  <c r="AT12" i="89" s="1"/>
  <c r="AJ6" i="89"/>
  <c r="AK6" i="89"/>
  <c r="AT6" i="89" s="1"/>
  <c r="AJ97" i="89"/>
  <c r="AK97" i="89"/>
  <c r="AT97" i="89" s="1"/>
  <c r="AJ54" i="89"/>
  <c r="AK54" i="89"/>
  <c r="AT54" i="89" s="1"/>
  <c r="AJ95" i="89"/>
  <c r="AK95" i="89"/>
  <c r="AT95" i="89" s="1"/>
  <c r="AJ89" i="89"/>
  <c r="AK89" i="89"/>
  <c r="AT89" i="89" s="1"/>
  <c r="AJ83" i="89"/>
  <c r="AK83" i="89"/>
  <c r="AT83" i="89" s="1"/>
  <c r="AJ77" i="89"/>
  <c r="AK77" i="89"/>
  <c r="AT77" i="89" s="1"/>
  <c r="AK71" i="89"/>
  <c r="AT71" i="89" s="1"/>
  <c r="AJ71" i="89"/>
  <c r="AK65" i="89"/>
  <c r="AT65" i="89" s="1"/>
  <c r="AJ65" i="89"/>
  <c r="AJ59" i="89"/>
  <c r="AK59" i="89"/>
  <c r="AT59" i="89" s="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J23" i="89"/>
  <c r="AK23" i="89"/>
  <c r="AT23" i="89" s="1"/>
  <c r="AK17" i="89"/>
  <c r="AT17" i="89" s="1"/>
  <c r="AJ17" i="89"/>
  <c r="AJ11" i="89"/>
  <c r="AK11" i="89"/>
  <c r="AT11" i="89" s="1"/>
  <c r="AJ3" i="89"/>
  <c r="AB4" i="89"/>
  <c r="AJ48" i="89"/>
  <c r="AK48" i="89"/>
  <c r="AT48" i="89" s="1"/>
  <c r="AJ96" i="89"/>
  <c r="AK96" i="89"/>
  <c r="AT96" i="89" s="1"/>
  <c r="AJ88" i="89"/>
  <c r="AK88" i="89"/>
  <c r="AT88" i="89" s="1"/>
  <c r="AK82" i="89"/>
  <c r="AT82" i="89" s="1"/>
  <c r="AJ82" i="89"/>
  <c r="AK76" i="89"/>
  <c r="AT76" i="89" s="1"/>
  <c r="AJ76" i="89"/>
  <c r="AK70" i="89"/>
  <c r="AT70" i="89" s="1"/>
  <c r="AJ70" i="89"/>
  <c r="AK64" i="89"/>
  <c r="AT64" i="89" s="1"/>
  <c r="AJ64" i="89"/>
  <c r="AK58" i="89"/>
  <c r="AT58" i="89" s="1"/>
  <c r="AJ58" i="89"/>
  <c r="AK52" i="89"/>
  <c r="AT52" i="89" s="1"/>
  <c r="AJ52" i="89"/>
  <c r="AK46" i="89"/>
  <c r="AT46" i="89" s="1"/>
  <c r="AJ46" i="89"/>
  <c r="AK40" i="89"/>
  <c r="AT40" i="89" s="1"/>
  <c r="AJ40" i="89"/>
  <c r="AK34" i="89"/>
  <c r="AT34" i="89" s="1"/>
  <c r="AJ34" i="89"/>
  <c r="AK28" i="89"/>
  <c r="AT28" i="89" s="1"/>
  <c r="AJ28" i="89"/>
  <c r="AK22" i="89"/>
  <c r="AT22" i="89" s="1"/>
  <c r="AJ22" i="89"/>
  <c r="AK16" i="89"/>
  <c r="AT16" i="89" s="1"/>
  <c r="AJ16" i="89"/>
  <c r="AJ5" i="89"/>
  <c r="AK5" i="89"/>
  <c r="AT5" i="89" s="1"/>
  <c r="AJ90" i="89"/>
  <c r="AK90" i="89"/>
  <c r="AT90" i="89" s="1"/>
  <c r="AJ66" i="89"/>
  <c r="AK66" i="89"/>
  <c r="AT66" i="89" s="1"/>
  <c r="AJ30" i="89"/>
  <c r="AK30" i="89"/>
  <c r="AT30" i="89" s="1"/>
  <c r="AF98" i="89"/>
  <c r="AO98" i="89" s="1"/>
  <c r="AO100" i="89" s="1"/>
  <c r="AE98" i="89"/>
  <c r="AG98" i="89"/>
  <c r="AP98" i="89" s="1"/>
  <c r="AP100" i="89" s="1"/>
  <c r="AC98" i="89"/>
  <c r="AJ98" i="89" s="1"/>
  <c r="AS98" i="89" s="1"/>
  <c r="AJ93" i="89"/>
  <c r="AK93" i="89"/>
  <c r="AT93" i="89" s="1"/>
  <c r="AK87" i="89"/>
  <c r="AT87" i="89" s="1"/>
  <c r="AJ87" i="89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K15" i="89"/>
  <c r="AT15" i="89" s="1"/>
  <c r="AK9" i="89"/>
  <c r="AT9" i="89" s="1"/>
  <c r="AJ84" i="89"/>
  <c r="AK84" i="89"/>
  <c r="AT84" i="89" s="1"/>
  <c r="AJ60" i="89"/>
  <c r="AK60" i="89"/>
  <c r="AT60" i="89" s="1"/>
  <c r="AJ24" i="89"/>
  <c r="AK24" i="89"/>
  <c r="AT24" i="89" s="1"/>
  <c r="AJ92" i="89"/>
  <c r="AK92" i="89"/>
  <c r="AT92" i="89" s="1"/>
  <c r="AJ86" i="89"/>
  <c r="AK86" i="89"/>
  <c r="AT86" i="89" s="1"/>
  <c r="AK80" i="89"/>
  <c r="AT80" i="89" s="1"/>
  <c r="AJ80" i="89"/>
  <c r="AK74" i="89"/>
  <c r="AT74" i="89" s="1"/>
  <c r="AJ74" i="89"/>
  <c r="AJ68" i="89"/>
  <c r="AK68" i="89"/>
  <c r="AT68" i="89" s="1"/>
  <c r="AK62" i="89"/>
  <c r="AT62" i="89" s="1"/>
  <c r="AJ62" i="89"/>
  <c r="AK56" i="89"/>
  <c r="AT56" i="89" s="1"/>
  <c r="AJ56" i="89"/>
  <c r="AJ50" i="89"/>
  <c r="AK50" i="89"/>
  <c r="AT50" i="89" s="1"/>
  <c r="AK44" i="89"/>
  <c r="AT44" i="89" s="1"/>
  <c r="AJ44" i="89"/>
  <c r="AK38" i="89"/>
  <c r="AT38" i="89" s="1"/>
  <c r="AJ38" i="89"/>
  <c r="AJ32" i="89"/>
  <c r="AK32" i="89"/>
  <c r="AT32" i="89" s="1"/>
  <c r="AK26" i="89"/>
  <c r="AT26" i="89" s="1"/>
  <c r="AJ26" i="89"/>
  <c r="AK20" i="89"/>
  <c r="AT20" i="89" s="1"/>
  <c r="AJ20" i="89"/>
  <c r="AJ14" i="89"/>
  <c r="AK14" i="89"/>
  <c r="AT14" i="89" s="1"/>
  <c r="AJ8" i="89"/>
  <c r="AK8" i="89"/>
  <c r="AT8" i="89" s="1"/>
  <c r="AJ10" i="89" l="1"/>
  <c r="AJ9" i="89"/>
  <c r="AK98" i="89"/>
  <c r="AT98" i="89" s="1"/>
  <c r="AS50" i="89"/>
  <c r="AL50" i="89"/>
  <c r="AU50" i="89" s="1"/>
  <c r="AS86" i="89"/>
  <c r="AL86" i="89"/>
  <c r="AU86" i="89" s="1"/>
  <c r="AS45" i="89"/>
  <c r="AL45" i="89"/>
  <c r="AU45" i="89" s="1"/>
  <c r="AS81" i="89"/>
  <c r="AL81" i="89"/>
  <c r="AU81" i="89" s="1"/>
  <c r="AS89" i="89"/>
  <c r="AL89" i="89"/>
  <c r="AU89" i="89" s="1"/>
  <c r="AS78" i="89"/>
  <c r="AL78" i="89"/>
  <c r="AU78" i="89" s="1"/>
  <c r="AS91" i="89"/>
  <c r="AL91" i="89"/>
  <c r="AU91" i="89" s="1"/>
  <c r="AS26" i="89"/>
  <c r="AL26" i="89"/>
  <c r="AU26" i="89" s="1"/>
  <c r="AS80" i="89"/>
  <c r="AL80" i="89"/>
  <c r="AU80" i="89" s="1"/>
  <c r="AS9" i="89"/>
  <c r="AL9" i="89"/>
  <c r="AU9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17" i="89"/>
  <c r="AL17" i="89"/>
  <c r="AU17" i="89" s="1"/>
  <c r="AS35" i="89"/>
  <c r="AL35" i="89"/>
  <c r="AU35" i="89" s="1"/>
  <c r="AS53" i="89"/>
  <c r="AL53" i="89"/>
  <c r="AU53" i="89" s="1"/>
  <c r="AS71" i="89"/>
  <c r="AL71" i="89"/>
  <c r="AU71" i="89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87" i="89"/>
  <c r="AL87" i="89"/>
  <c r="AU87" i="89" s="1"/>
  <c r="AN98" i="89"/>
  <c r="AN100" i="89" s="1"/>
  <c r="AI98" i="89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J4" i="89"/>
  <c r="AK4" i="89"/>
  <c r="AT4" i="89" s="1"/>
  <c r="AT100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32" i="89"/>
  <c r="AL32" i="89"/>
  <c r="AU32" i="89" s="1"/>
  <c r="AS92" i="89"/>
  <c r="AL92" i="89"/>
  <c r="AU92" i="89" s="1"/>
  <c r="AS60" i="89"/>
  <c r="AL60" i="89"/>
  <c r="AU60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90" i="89"/>
  <c r="AL90" i="89"/>
  <c r="AU90" i="89" s="1"/>
  <c r="AS88" i="89"/>
  <c r="AL88" i="89"/>
  <c r="AU88" i="89" s="1"/>
  <c r="AS3" i="89"/>
  <c r="AL3" i="89"/>
  <c r="AU3" i="89" s="1"/>
  <c r="AS23" i="89"/>
  <c r="AL23" i="89"/>
  <c r="AU23" i="89" s="1"/>
  <c r="AS41" i="89"/>
  <c r="AL41" i="89"/>
  <c r="AU41" i="89" s="1"/>
  <c r="AS59" i="89"/>
  <c r="AL59" i="89"/>
  <c r="AU59" i="89" s="1"/>
  <c r="AS77" i="89"/>
  <c r="AL77" i="89"/>
  <c r="AU77" i="89" s="1"/>
  <c r="AS95" i="89"/>
  <c r="AL95" i="89"/>
  <c r="AU95" i="89" s="1"/>
  <c r="AS6" i="89"/>
  <c r="AL6" i="89"/>
  <c r="AU6" i="89" s="1"/>
  <c r="AS36" i="89"/>
  <c r="AL36" i="89"/>
  <c r="AU36" i="89" s="1"/>
  <c r="AS7" i="89"/>
  <c r="AL7" i="89"/>
  <c r="AU7" i="89" s="1"/>
  <c r="AS94" i="89"/>
  <c r="AL94" i="89"/>
  <c r="AU94" i="89" s="1"/>
  <c r="AS10" i="89"/>
  <c r="AL10" i="89"/>
  <c r="AU10" i="89" s="1"/>
  <c r="AS18" i="89"/>
  <c r="AL18" i="89"/>
  <c r="AU18" i="89" s="1"/>
  <c r="AS44" i="89"/>
  <c r="AL44" i="89"/>
  <c r="AU44" i="89" s="1"/>
  <c r="AS22" i="89"/>
  <c r="AL22" i="89"/>
  <c r="AU22" i="89" s="1"/>
  <c r="AS40" i="89"/>
  <c r="AL40" i="89"/>
  <c r="AU40" i="89" s="1"/>
  <c r="AS58" i="89"/>
  <c r="AL58" i="89"/>
  <c r="AU58" i="89" s="1"/>
  <c r="AS76" i="89"/>
  <c r="AL76" i="89"/>
  <c r="AU76" i="89" s="1"/>
  <c r="AS29" i="89"/>
  <c r="AL29" i="89"/>
  <c r="AU29" i="89" s="1"/>
  <c r="AS47" i="89"/>
  <c r="AL47" i="89"/>
  <c r="AU47" i="89" s="1"/>
  <c r="AS65" i="89"/>
  <c r="AL65" i="89"/>
  <c r="AU65" i="89" s="1"/>
  <c r="AS31" i="89"/>
  <c r="AL31" i="89"/>
  <c r="AU31" i="89" s="1"/>
  <c r="AS49" i="89"/>
  <c r="AL49" i="89"/>
  <c r="AU49" i="89" s="1"/>
  <c r="AS67" i="89"/>
  <c r="AL67" i="89"/>
  <c r="AU67" i="89" s="1"/>
  <c r="AS14" i="89"/>
  <c r="AL14" i="89"/>
  <c r="AU14" i="89" s="1"/>
  <c r="AS68" i="89"/>
  <c r="AL68" i="89"/>
  <c r="AU68" i="89" s="1"/>
  <c r="AS24" i="89"/>
  <c r="AL24" i="89"/>
  <c r="AU24" i="89" s="1"/>
  <c r="AS27" i="89"/>
  <c r="AL27" i="89"/>
  <c r="AU27" i="89" s="1"/>
  <c r="AS63" i="89"/>
  <c r="AL63" i="89"/>
  <c r="AU63" i="89" s="1"/>
  <c r="AS66" i="89"/>
  <c r="AL66" i="89"/>
  <c r="AU66" i="89" s="1"/>
  <c r="AS48" i="89"/>
  <c r="AL48" i="89"/>
  <c r="AU48" i="89" s="1"/>
  <c r="AS97" i="89"/>
  <c r="AL97" i="89"/>
  <c r="AU97" i="89" s="1"/>
  <c r="AS62" i="89"/>
  <c r="AL62" i="89"/>
  <c r="AU62" i="89" s="1"/>
  <c r="AS8" i="89"/>
  <c r="AL8" i="89"/>
  <c r="AU8" i="89" s="1"/>
  <c r="AS84" i="89"/>
  <c r="AL84" i="89"/>
  <c r="AU84" i="89" s="1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0" i="89"/>
  <c r="AL30" i="89"/>
  <c r="AU30" i="89" s="1"/>
  <c r="AS5" i="89"/>
  <c r="AL5" i="89"/>
  <c r="AU5" i="89" s="1"/>
  <c r="AS96" i="89"/>
  <c r="AL96" i="89"/>
  <c r="AU96" i="89" s="1"/>
  <c r="AS11" i="89"/>
  <c r="AL11" i="89"/>
  <c r="AU11" i="89" s="1"/>
  <c r="AS83" i="89"/>
  <c r="AL83" i="89"/>
  <c r="AU83" i="89" s="1"/>
  <c r="AS54" i="89"/>
  <c r="AL54" i="89"/>
  <c r="AU54" i="89" s="1"/>
  <c r="AS12" i="89"/>
  <c r="AL12" i="89"/>
  <c r="AU12" i="89" s="1"/>
  <c r="AS42" i="89"/>
  <c r="AL42" i="89"/>
  <c r="AU42" i="89" s="1"/>
  <c r="AS13" i="89"/>
  <c r="AL13" i="89"/>
  <c r="AU13" i="89" s="1"/>
  <c r="AS85" i="89"/>
  <c r="AL85" i="89"/>
  <c r="AU85" i="89" s="1"/>
  <c r="AS72" i="89"/>
  <c r="AL72" i="89"/>
  <c r="AU72" i="89" s="1"/>
  <c r="AS4" i="89" l="1"/>
  <c r="AL4" i="89"/>
  <c r="AU4" i="89" s="1"/>
  <c r="AS100" i="89"/>
  <c r="AL98" i="89"/>
  <c r="AU98" i="89" s="1"/>
  <c r="AU100" i="89" s="1"/>
  <c r="C11" i="89" s="1"/>
  <c r="F42" i="97" s="1"/>
  <c r="AR98" i="89"/>
  <c r="AR100" i="89" s="1"/>
</calcChain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<sst xmlns="http://schemas.openxmlformats.org/spreadsheetml/2006/main" count="5587" uniqueCount="60">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</sst>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2" fontId="0" fillId="0" borderId="0" xfId="0" applyNumberFormat="1"/>
    <xf numFmtId="2" fontId="0" fillId="0" borderId="0" xfId="0" quotePrefix="1" applyNumberFormat="1"/>
    <xf numFmtId="0" fontId="5" fillId="5" borderId="1" xfId="0" applyFont="1" applyFill="1" applyBorder="1" applyAlignment="1">
      <alignment readingOrder="1"/>
    </xf>
    <xf numFmtId="0" fontId="5" fillId="5" borderId="2" xfId="0" applyFont="1" applyFill="1" applyBorder="1" applyAlignment="1">
      <alignment readingOrder="1"/>
    </xf>
    <xf numFmtId="0" fontId="6" fillId="0" borderId="3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6" fillId="0" borderId="4" xfId="0" applyFont="1" applyBorder="1" applyAlignment="1">
      <alignment readingOrder="1"/>
    </xf>
    <xf numFmtId="0" fontId="5" fillId="5" borderId="5" xfId="0" applyFont="1" applyFill="1" applyBorder="1" applyAlignment="1">
      <alignment readingOrder="1"/>
    </xf>
    <xf numFmtId="0" fontId="5" fillId="5" borderId="5" xfId="0" applyFont="1" applyFill="1" applyBorder="1" applyAlignment="1">
      <alignment wrapText="1" readingOrder="1"/>
    </xf>
    <xf numFmtId="0" fontId="5" fillId="5" borderId="2" xfId="0" applyFont="1" applyFill="1" applyBorder="1" applyAlignment="1">
      <alignment wrapText="1" readingOrder="1"/>
    </xf>
    <xf numFmtId="10" fontId="3" fillId="0" borderId="6" xfId="0" applyNumberFormat="1" applyFont="1" applyBorder="1" applyAlignment="1">
      <alignment readingOrder="1"/>
    </xf>
    <xf numFmtId="10" fontId="3" fillId="0" borderId="7" xfId="0" applyNumberFormat="1" applyFont="1" applyBorder="1" applyAlignment="1">
      <alignment readingOrder="1"/>
    </xf>
    <xf numFmtId="10" fontId="3" fillId="0" borderId="8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F5A1-45AE-429A-A99B-9D17287FDDC4}"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129.6800361350131</v>
      </c>
      <c r="K3">
        <v>1</v>
      </c>
      <c r="L3" s="2">
        <v>0</v>
      </c>
      <c r="O3">
        <f>$C$3</f>
        <v>129.6800361350131</v>
      </c>
      <c r="P3">
        <f>O3*B5</f>
        <v>103.74402890801048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10.71247671047902</v>
      </c>
      <c r="AE3">
        <f t="shared" ref="AE3:AE23" si="1">$Z3*O3</f>
        <v>129.6800361350131</v>
      </c>
      <c r="AF3">
        <f t="shared" ref="AF3:AG23" si="2">-$Z3*P3</f>
        <v>-103.74402890801048</v>
      </c>
      <c r="AG3">
        <f t="shared" si="2"/>
        <v>-1522.432587</v>
      </c>
      <c r="AH3">
        <f t="shared" ref="AH3:AH23" si="3">-X3*R3</f>
        <v>0</v>
      </c>
      <c r="AI3">
        <f t="shared" ref="AI3:AI23" si="4">SUM(AE3:AH3)</f>
        <v>-1496.4965797729974</v>
      </c>
      <c r="AJ3">
        <f t="shared" ref="AJ3:AJ23" si="5">AB3-AC3</f>
        <v>-10.71247671047902</v>
      </c>
      <c r="AL3">
        <f t="shared" ref="AL3:AL23" si="6">SUM(AI3:AK3)</f>
        <v>-1507.2090564834764</v>
      </c>
      <c r="AN3">
        <f t="shared" ref="AN3:AU23" si="7">AE3*$K3</f>
        <v>129.6800361350131</v>
      </c>
      <c r="AO3">
        <f t="shared" si="7"/>
        <v>-103.74402890801048</v>
      </c>
      <c r="AP3">
        <f t="shared" si="7"/>
        <v>-1522.432587</v>
      </c>
      <c r="AQ3">
        <f t="shared" si="7"/>
        <v>0</v>
      </c>
      <c r="AR3">
        <f t="shared" si="7"/>
        <v>-1496.4965797729974</v>
      </c>
      <c r="AS3">
        <f t="shared" si="7"/>
        <v>-10.71247671047902</v>
      </c>
      <c r="AT3">
        <f t="shared" si="7"/>
        <v>0</v>
      </c>
      <c r="AU3">
        <f t="shared" si="7"/>
        <v>-1507.2090564834764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59.702543168336234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50000</v>
      </c>
      <c r="S4">
        <f t="shared" ref="S4:S23" si="11">AX4</f>
        <v>10.71247671047902</v>
      </c>
      <c r="U4">
        <f t="shared" ref="U4:U23" si="12">M4</f>
        <v>1.0468929999999999E-3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1.0468929999999999E-3</v>
      </c>
      <c r="Y4">
        <f t="shared" ref="Y4:Y23" si="16">V4*W4</f>
        <v>0.01</v>
      </c>
      <c r="Z4">
        <f t="shared" ref="Z4:Z23" si="17">MAX(0, W4-X4-Y4)</f>
        <v>0.98895310699999994</v>
      </c>
      <c r="AB4">
        <f t="shared" ref="AB4:AB23" si="18">AC3</f>
        <v>10.71247671047902</v>
      </c>
      <c r="AC4">
        <f t="shared" ref="AC4:AC23" si="19">AX5</f>
        <v>21.289083473048464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-52.344649999999994</v>
      </c>
      <c r="AI4">
        <f t="shared" si="4"/>
        <v>-52.344649999999994</v>
      </c>
      <c r="AJ4">
        <f t="shared" si="5"/>
        <v>-10.576606762569444</v>
      </c>
      <c r="AK4">
        <f>G4*MAX(0, SUM(AB4:AB4, AE4:AF4))</f>
        <v>0.23460323995949053</v>
      </c>
      <c r="AL4">
        <f t="shared" si="6"/>
        <v>-62.686653522609951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-49.108406041842564</v>
      </c>
      <c r="AR4">
        <f t="shared" si="7"/>
        <v>-49.108406041842564</v>
      </c>
      <c r="AS4">
        <f t="shared" si="7"/>
        <v>-9.9227007810952657</v>
      </c>
      <c r="AT4">
        <f t="shared" si="7"/>
        <v>0.22009873342667277</v>
      </c>
      <c r="AU4">
        <f t="shared" si="7"/>
        <v>-58.811008089511162</v>
      </c>
      <c r="AW4">
        <v>1</v>
      </c>
      <c r="AX4">
        <f>(R4*SUMPRODUCT(K5:$K$23, X5:$X$23)-$AZ$3*SUMPRODUCT(K4:$K$22, W5:$W$23))/Z4</f>
        <v>10.71247671047902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129.6800361350131</v>
      </c>
      <c r="P5">
        <f t="shared" ref="P5:P23" si="22">O5*$C$5</f>
        <v>6.4840018067506549</v>
      </c>
      <c r="Q5" s="4">
        <f t="shared" ref="Q5:Q23" si="23">$C$8</f>
        <v>25</v>
      </c>
      <c r="R5">
        <f t="shared" si="0"/>
        <v>50000</v>
      </c>
      <c r="S5">
        <f t="shared" si="11"/>
        <v>21.289083473048464</v>
      </c>
      <c r="U5">
        <f t="shared" si="12"/>
        <v>1.057716E-3</v>
      </c>
      <c r="V5">
        <f t="shared" si="13"/>
        <v>0.01</v>
      </c>
      <c r="W5">
        <f t="shared" si="14"/>
        <v>0.98895310699999994</v>
      </c>
      <c r="X5">
        <f t="shared" si="15"/>
        <v>1.0460315245236118E-3</v>
      </c>
      <c r="Y5">
        <f t="shared" si="16"/>
        <v>9.8895310699999989E-3</v>
      </c>
      <c r="Z5">
        <f t="shared" si="17"/>
        <v>0.97801754440547628</v>
      </c>
      <c r="AB5">
        <f t="shared" si="18"/>
        <v>21.289083473048464</v>
      </c>
      <c r="AC5">
        <f t="shared" si="19"/>
        <v>31.478825656008965</v>
      </c>
      <c r="AE5">
        <f t="shared" si="1"/>
        <v>126.82935049917894</v>
      </c>
      <c r="AF5">
        <f t="shared" si="2"/>
        <v>-6.3414675249589472</v>
      </c>
      <c r="AG5">
        <f t="shared" si="2"/>
        <v>-24.450438610136906</v>
      </c>
      <c r="AH5">
        <f t="shared" si="3"/>
        <v>-52.301576226180593</v>
      </c>
      <c r="AI5">
        <f t="shared" si="4"/>
        <v>43.735868137902493</v>
      </c>
      <c r="AJ5">
        <f t="shared" si="5"/>
        <v>-10.189742182960501</v>
      </c>
      <c r="AK5">
        <f t="shared" ref="AK5:AK23" si="24">G5*SUM(AB5:AB5, AE5:AF5)</f>
        <v>5.8128556243380078</v>
      </c>
      <c r="AL5">
        <f t="shared" si="6"/>
        <v>39.358981579279998</v>
      </c>
      <c r="AN5">
        <f t="shared" si="7"/>
        <v>109.52507248327395</v>
      </c>
      <c r="AO5">
        <f t="shared" si="7"/>
        <v>-5.4762536241636974</v>
      </c>
      <c r="AP5">
        <f t="shared" si="7"/>
        <v>-21.11448218005674</v>
      </c>
      <c r="AQ5">
        <f t="shared" si="7"/>
        <v>-45.165680535429296</v>
      </c>
      <c r="AR5">
        <f t="shared" si="7"/>
        <v>37.768656143624199</v>
      </c>
      <c r="AS5">
        <f t="shared" si="7"/>
        <v>-8.7994793538097298</v>
      </c>
      <c r="AT5">
        <f t="shared" si="7"/>
        <v>5.0197642035117767</v>
      </c>
      <c r="AU5">
        <f t="shared" si="7"/>
        <v>33.988940993326246</v>
      </c>
      <c r="AW5">
        <v>2</v>
      </c>
      <c r="AX5">
        <f>(R5*SUMPRODUCT(K6:$K$23, X6:$X$23)-$AZ$3*SUMPRODUCT(K5:$K$22, W6:$W$23))/Z5</f>
        <v>21.289083473048464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129.6800361350131</v>
      </c>
      <c r="P6">
        <f t="shared" si="22"/>
        <v>6.4840018067506549</v>
      </c>
      <c r="Q6" s="4">
        <f t="shared" si="23"/>
        <v>25</v>
      </c>
      <c r="R6">
        <f t="shared" si="0"/>
        <v>50000</v>
      </c>
      <c r="S6">
        <f t="shared" si="11"/>
        <v>31.478825656008965</v>
      </c>
      <c r="U6">
        <f t="shared" si="12"/>
        <v>1.0712440000000001E-3</v>
      </c>
      <c r="V6">
        <f t="shared" si="13"/>
        <v>0.01</v>
      </c>
      <c r="W6">
        <f t="shared" si="14"/>
        <v>0.97801754440547628</v>
      </c>
      <c r="X6">
        <f t="shared" si="15"/>
        <v>1.0476954263391001E-3</v>
      </c>
      <c r="Y6">
        <f t="shared" si="16"/>
        <v>9.7801754440547638E-3</v>
      </c>
      <c r="Z6">
        <f t="shared" si="17"/>
        <v>0.96718967353508245</v>
      </c>
      <c r="AB6">
        <f t="shared" si="18"/>
        <v>31.478825656008965</v>
      </c>
      <c r="AC6">
        <f t="shared" si="19"/>
        <v>40.151236853556149</v>
      </c>
      <c r="AE6">
        <f t="shared" si="1"/>
        <v>125.42519181344102</v>
      </c>
      <c r="AF6">
        <f t="shared" si="2"/>
        <v>-6.2712595906720505</v>
      </c>
      <c r="AG6">
        <f t="shared" si="2"/>
        <v>-24.179741838377062</v>
      </c>
      <c r="AH6">
        <f t="shared" si="3"/>
        <v>-52.384771316955003</v>
      </c>
      <c r="AI6">
        <f t="shared" si="4"/>
        <v>42.5894190674369</v>
      </c>
      <c r="AJ6">
        <f t="shared" si="5"/>
        <v>-8.6724111975471843</v>
      </c>
      <c r="AK6">
        <f t="shared" si="24"/>
        <v>8.812016335908508</v>
      </c>
      <c r="AL6">
        <f t="shared" si="6"/>
        <v>42.729024205798225</v>
      </c>
      <c r="AN6">
        <f t="shared" si="7"/>
        <v>97.684427923605639</v>
      </c>
      <c r="AO6">
        <f t="shared" si="7"/>
        <v>-4.8842213961802816</v>
      </c>
      <c r="AP6">
        <f t="shared" si="7"/>
        <v>-18.831816915501157</v>
      </c>
      <c r="AQ6">
        <f t="shared" si="7"/>
        <v>-40.798633384727104</v>
      </c>
      <c r="AR6">
        <f t="shared" si="7"/>
        <v>33.169756227197098</v>
      </c>
      <c r="AS6">
        <f t="shared" si="7"/>
        <v>-6.7543012237186284</v>
      </c>
      <c r="AT6">
        <f t="shared" si="7"/>
        <v>6.8630293657995747</v>
      </c>
      <c r="AU6">
        <f t="shared" si="7"/>
        <v>33.278484369278047</v>
      </c>
      <c r="AW6">
        <v>3</v>
      </c>
      <c r="AX6">
        <f>(R6*SUMPRODUCT(K7:$K$23, X7:$X$23)-$AZ$3*SUMPRODUCT(K6:$K$22, W7:$W$23))/Z6</f>
        <v>31.478825656008965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129.6800361350131</v>
      </c>
      <c r="P7">
        <f t="shared" si="22"/>
        <v>6.4840018067506549</v>
      </c>
      <c r="Q7" s="4">
        <f t="shared" si="23"/>
        <v>25</v>
      </c>
      <c r="R7">
        <f t="shared" si="0"/>
        <v>50000</v>
      </c>
      <c r="S7">
        <f t="shared" si="11"/>
        <v>40.151236853556149</v>
      </c>
      <c r="U7">
        <f t="shared" si="12"/>
        <v>1.0856730000000001E-3</v>
      </c>
      <c r="V7">
        <f t="shared" si="13"/>
        <v>0.01</v>
      </c>
      <c r="W7">
        <f t="shared" si="14"/>
        <v>0.96718967353508245</v>
      </c>
      <c r="X7">
        <f t="shared" si="15"/>
        <v>1.0500517144358538E-3</v>
      </c>
      <c r="Y7">
        <f t="shared" si="16"/>
        <v>9.6718967353508246E-3</v>
      </c>
      <c r="Z7">
        <f t="shared" si="17"/>
        <v>0.95646772508529576</v>
      </c>
      <c r="AB7">
        <f t="shared" si="18"/>
        <v>40.151236853556149</v>
      </c>
      <c r="AC7">
        <f t="shared" si="19"/>
        <v>46.481963775636032</v>
      </c>
      <c r="AE7">
        <f t="shared" si="1"/>
        <v>124.03476915103492</v>
      </c>
      <c r="AF7">
        <f t="shared" si="2"/>
        <v>-6.2017384575517465</v>
      </c>
      <c r="AG7">
        <f t="shared" si="2"/>
        <v>-23.911693127132395</v>
      </c>
      <c r="AH7">
        <f t="shared" si="3"/>
        <v>-52.502585721792691</v>
      </c>
      <c r="AI7">
        <f t="shared" si="4"/>
        <v>41.418751844558095</v>
      </c>
      <c r="AJ7">
        <f t="shared" si="5"/>
        <v>-6.330726922079883</v>
      </c>
      <c r="AK7">
        <f t="shared" si="24"/>
        <v>7.7570275365596295</v>
      </c>
      <c r="AL7">
        <f t="shared" si="6"/>
        <v>42.845052459037845</v>
      </c>
      <c r="AN7">
        <f t="shared" si="7"/>
        <v>87.445940344394373</v>
      </c>
      <c r="AO7">
        <f t="shared" si="7"/>
        <v>-4.3722970172197195</v>
      </c>
      <c r="AP7">
        <f t="shared" si="7"/>
        <v>-16.858018965492931</v>
      </c>
      <c r="AQ7">
        <f t="shared" si="7"/>
        <v>-37.014927430257792</v>
      </c>
      <c r="AR7">
        <f t="shared" si="7"/>
        <v>29.200696931423938</v>
      </c>
      <c r="AS7">
        <f t="shared" si="7"/>
        <v>-4.4632353698400848</v>
      </c>
      <c r="AT7">
        <f t="shared" si="7"/>
        <v>5.4687937249743177</v>
      </c>
      <c r="AU7">
        <f t="shared" si="7"/>
        <v>30.206255286558171</v>
      </c>
      <c r="AW7">
        <v>4</v>
      </c>
      <c r="AX7">
        <f>(R7*SUMPRODUCT(K8:$K$23, X8:$X$23)-$AZ$3*SUMPRODUCT(K7:$K$22, W8:$W$23))/Z7</f>
        <v>40.151236853556149</v>
      </c>
    </row>
    <row r="8" spans="1:52" x14ac:dyDescent="0.25">
      <c r="B8" s="4">
        <v>1522.432587</v>
      </c>
      <c r="C8" s="2"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129.6800361350131</v>
      </c>
      <c r="P8">
        <f t="shared" si="22"/>
        <v>6.4840018067506549</v>
      </c>
      <c r="Q8" s="4">
        <f t="shared" si="23"/>
        <v>25</v>
      </c>
      <c r="R8">
        <f t="shared" si="0"/>
        <v>50000</v>
      </c>
      <c r="S8">
        <f t="shared" si="11"/>
        <v>46.481963775636032</v>
      </c>
      <c r="U8">
        <f t="shared" si="12"/>
        <v>1.1037099999999999E-3</v>
      </c>
      <c r="V8">
        <f t="shared" si="13"/>
        <v>0.01</v>
      </c>
      <c r="W8">
        <f t="shared" si="14"/>
        <v>0.95646772508529576</v>
      </c>
      <c r="X8">
        <f t="shared" si="15"/>
        <v>1.0556629928538917E-3</v>
      </c>
      <c r="Y8">
        <f t="shared" si="16"/>
        <v>9.5646772508529571E-3</v>
      </c>
      <c r="Z8">
        <f t="shared" si="17"/>
        <v>0.94584738484158892</v>
      </c>
      <c r="AB8">
        <f t="shared" si="18"/>
        <v>46.481963775636032</v>
      </c>
      <c r="AC8">
        <f t="shared" si="19"/>
        <v>50.944713749606926</v>
      </c>
      <c r="AE8">
        <f t="shared" si="1"/>
        <v>122.6575230444649</v>
      </c>
      <c r="AF8">
        <f t="shared" si="2"/>
        <v>-6.1328761522232442</v>
      </c>
      <c r="AG8">
        <f t="shared" si="2"/>
        <v>-23.646184621039723</v>
      </c>
      <c r="AH8">
        <f t="shared" si="3"/>
        <v>-52.783149642694589</v>
      </c>
      <c r="AI8">
        <f t="shared" si="4"/>
        <v>40.095312628507337</v>
      </c>
      <c r="AJ8">
        <f t="shared" si="5"/>
        <v>-4.4627499739708938</v>
      </c>
      <c r="AK8">
        <f t="shared" si="24"/>
        <v>3.4720408072257944</v>
      </c>
      <c r="AL8">
        <f t="shared" si="6"/>
        <v>39.104603461762238</v>
      </c>
      <c r="AN8">
        <f t="shared" si="7"/>
        <v>80.629338911079643</v>
      </c>
      <c r="AO8">
        <f t="shared" si="7"/>
        <v>-4.0314669455539818</v>
      </c>
      <c r="AP8">
        <f t="shared" si="7"/>
        <v>-15.543899684592631</v>
      </c>
      <c r="AQ8">
        <f t="shared" si="7"/>
        <v>-34.69718249399385</v>
      </c>
      <c r="AR8">
        <f t="shared" si="7"/>
        <v>26.356789786939181</v>
      </c>
      <c r="AS8">
        <f t="shared" si="7"/>
        <v>-2.9336038360750907</v>
      </c>
      <c r="AT8">
        <f t="shared" si="7"/>
        <v>2.2823578041554153</v>
      </c>
      <c r="AU8">
        <f t="shared" si="7"/>
        <v>25.705543755019509</v>
      </c>
      <c r="AW8">
        <v>5</v>
      </c>
      <c r="AX8">
        <f>(R8*SUMPRODUCT(K9:$K$23, X9:$X$23)-$AZ$3*SUMPRODUCT(K8:$K$22, W9:$W$23))/Z8</f>
        <v>46.481963775636032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129.6800361350131</v>
      </c>
      <c r="P9">
        <f t="shared" si="22"/>
        <v>6.4840018067506549</v>
      </c>
      <c r="Q9" s="4">
        <f t="shared" si="23"/>
        <v>25</v>
      </c>
      <c r="R9">
        <f t="shared" si="0"/>
        <v>50000</v>
      </c>
      <c r="S9">
        <f t="shared" si="11"/>
        <v>50.944713749606926</v>
      </c>
      <c r="U9">
        <f t="shared" si="12"/>
        <v>1.131668E-3</v>
      </c>
      <c r="V9">
        <f t="shared" si="13"/>
        <v>0.01</v>
      </c>
      <c r="W9">
        <f t="shared" si="14"/>
        <v>0.94584738484158892</v>
      </c>
      <c r="X9">
        <f t="shared" si="15"/>
        <v>1.0703852183089112E-3</v>
      </c>
      <c r="Y9">
        <f t="shared" si="16"/>
        <v>9.4584738484158899E-3</v>
      </c>
      <c r="Z9">
        <f t="shared" si="17"/>
        <v>0.93531852577486407</v>
      </c>
      <c r="AB9">
        <f t="shared" si="18"/>
        <v>50.944713749606926</v>
      </c>
      <c r="AC9">
        <f t="shared" si="19"/>
        <v>54.272300721379487</v>
      </c>
      <c r="AE9">
        <f t="shared" si="1"/>
        <v>121.29214022023154</v>
      </c>
      <c r="AF9">
        <f t="shared" si="2"/>
        <v>-6.064607011011578</v>
      </c>
      <c r="AG9">
        <f t="shared" si="2"/>
        <v>-23.382963144371601</v>
      </c>
      <c r="AH9">
        <f t="shared" si="3"/>
        <v>-53.519260915445557</v>
      </c>
      <c r="AI9">
        <f t="shared" si="4"/>
        <v>38.325309149402813</v>
      </c>
      <c r="AJ9">
        <f t="shared" si="5"/>
        <v>-3.3275869717725612</v>
      </c>
      <c r="AK9">
        <f t="shared" si="24"/>
        <v>0.98041625705707858</v>
      </c>
      <c r="AL9">
        <f t="shared" si="6"/>
        <v>35.978138434687331</v>
      </c>
      <c r="AN9">
        <f t="shared" si="7"/>
        <v>75.776278159344258</v>
      </c>
      <c r="AO9">
        <f t="shared" si="7"/>
        <v>-3.7888139079672132</v>
      </c>
      <c r="AP9">
        <f t="shared" si="7"/>
        <v>-14.608316055767384</v>
      </c>
      <c r="AQ9">
        <f t="shared" si="7"/>
        <v>-33.435722996129201</v>
      </c>
      <c r="AR9">
        <f t="shared" si="7"/>
        <v>23.943425199480455</v>
      </c>
      <c r="AS9">
        <f t="shared" si="7"/>
        <v>-2.078882898055983</v>
      </c>
      <c r="AT9">
        <f t="shared" si="7"/>
        <v>0.61250708307897739</v>
      </c>
      <c r="AU9">
        <f t="shared" si="7"/>
        <v>22.477049384503449</v>
      </c>
      <c r="AW9">
        <v>6</v>
      </c>
      <c r="AX9">
        <f>(R9*SUMPRODUCT(K10:$K$23, X10:$X$23)-$AZ$3*SUMPRODUCT(K9:$K$22, W10:$W$23))/Z9</f>
        <v>50.944713749606926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129.6800361350131</v>
      </c>
      <c r="P10">
        <f t="shared" si="22"/>
        <v>6.4840018067506549</v>
      </c>
      <c r="Q10" s="4">
        <f t="shared" si="23"/>
        <v>25</v>
      </c>
      <c r="R10">
        <f t="shared" si="0"/>
        <v>50000</v>
      </c>
      <c r="S10">
        <f t="shared" si="11"/>
        <v>54.272300721379487</v>
      </c>
      <c r="U10">
        <f t="shared" si="12"/>
        <v>1.1650359999999999E-3</v>
      </c>
      <c r="V10">
        <f t="shared" si="13"/>
        <v>0.01</v>
      </c>
      <c r="W10">
        <f t="shared" si="14"/>
        <v>0.93531852577486407</v>
      </c>
      <c r="X10">
        <f t="shared" si="15"/>
        <v>1.0896797539946446E-3</v>
      </c>
      <c r="Y10">
        <f t="shared" si="16"/>
        <v>9.3531852577486401E-3</v>
      </c>
      <c r="Z10">
        <f t="shared" si="17"/>
        <v>0.92487566076312078</v>
      </c>
      <c r="AB10">
        <f t="shared" si="18"/>
        <v>54.272300721379487</v>
      </c>
      <c r="AC10">
        <f t="shared" si="19"/>
        <v>56.543689638743317</v>
      </c>
      <c r="AE10">
        <f t="shared" si="1"/>
        <v>119.93790910815562</v>
      </c>
      <c r="AF10">
        <f t="shared" si="2"/>
        <v>-5.9968954554077811</v>
      </c>
      <c r="AG10">
        <f t="shared" si="2"/>
        <v>-23.121891519078019</v>
      </c>
      <c r="AH10">
        <f t="shared" si="3"/>
        <v>-54.483987699732232</v>
      </c>
      <c r="AI10">
        <f t="shared" si="4"/>
        <v>36.33513443393759</v>
      </c>
      <c r="AJ10">
        <f t="shared" si="5"/>
        <v>-2.2713889173638293</v>
      </c>
      <c r="AK10">
        <f t="shared" si="24"/>
        <v>0.68967458893392208</v>
      </c>
      <c r="AL10">
        <f t="shared" si="6"/>
        <v>34.753420105507679</v>
      </c>
      <c r="AN10">
        <f t="shared" si="7"/>
        <v>71.192620699049087</v>
      </c>
      <c r="AO10">
        <f t="shared" si="7"/>
        <v>-3.5596310349524543</v>
      </c>
      <c r="AP10">
        <f t="shared" si="7"/>
        <v>-13.724668580622673</v>
      </c>
      <c r="AQ10">
        <f t="shared" si="7"/>
        <v>-32.34054936693019</v>
      </c>
      <c r="AR10">
        <f t="shared" si="7"/>
        <v>21.567771716543771</v>
      </c>
      <c r="AS10">
        <f t="shared" si="7"/>
        <v>-1.3482486968160015</v>
      </c>
      <c r="AT10">
        <f t="shared" si="7"/>
        <v>0.40937633297799914</v>
      </c>
      <c r="AU10">
        <f t="shared" si="7"/>
        <v>20.628899352705769</v>
      </c>
      <c r="AW10">
        <v>7</v>
      </c>
      <c r="AX10">
        <f>(R10*SUMPRODUCT(K11:$K$23, X11:$X$23)-$AZ$3*SUMPRODUCT(K10:$K$22, W11:$W$23))/Z10</f>
        <v>54.272300721379487</v>
      </c>
    </row>
    <row r="11" spans="1:52" x14ac:dyDescent="0.25">
      <c r="A11" t="s">
        <v>33</v>
      </c>
      <c r="C11" s="7">
        <f>AU25</f>
        <v>-1255.5580496353002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129.6800361350131</v>
      </c>
      <c r="P11">
        <f t="shared" si="22"/>
        <v>6.4840018067506549</v>
      </c>
      <c r="Q11" s="4">
        <f t="shared" si="23"/>
        <v>25</v>
      </c>
      <c r="R11">
        <f t="shared" si="0"/>
        <v>50000</v>
      </c>
      <c r="S11">
        <f t="shared" si="11"/>
        <v>56.543689638743317</v>
      </c>
      <c r="U11">
        <f t="shared" si="12"/>
        <v>1.1975029999999999E-3</v>
      </c>
      <c r="V11">
        <f t="shared" si="13"/>
        <v>0.01</v>
      </c>
      <c r="W11">
        <f t="shared" si="14"/>
        <v>0.92487566076312078</v>
      </c>
      <c r="X11">
        <f t="shared" si="15"/>
        <v>1.1075413783908194E-3</v>
      </c>
      <c r="Y11">
        <f t="shared" si="16"/>
        <v>9.2487566076312078E-3</v>
      </c>
      <c r="Z11">
        <f t="shared" si="17"/>
        <v>0.91451936277709867</v>
      </c>
      <c r="AB11">
        <f t="shared" si="18"/>
        <v>56.543689638743317</v>
      </c>
      <c r="AC11">
        <f t="shared" si="19"/>
        <v>57.648673797079084</v>
      </c>
      <c r="AE11">
        <f t="shared" si="1"/>
        <v>118.59490401110331</v>
      </c>
      <c r="AF11">
        <f t="shared" si="2"/>
        <v>-5.929745200555165</v>
      </c>
      <c r="AG11">
        <f t="shared" si="2"/>
        <v>-22.862984069427466</v>
      </c>
      <c r="AH11">
        <f t="shared" si="3"/>
        <v>-55.377068919540967</v>
      </c>
      <c r="AI11">
        <f t="shared" si="4"/>
        <v>34.425105821579713</v>
      </c>
      <c r="AJ11">
        <f t="shared" si="5"/>
        <v>-1.1049841583357676</v>
      </c>
      <c r="AK11">
        <f t="shared" si="24"/>
        <v>0.40610123627829947</v>
      </c>
      <c r="AL11">
        <f t="shared" si="6"/>
        <v>33.726222899522242</v>
      </c>
      <c r="AN11">
        <f t="shared" si="7"/>
        <v>66.947637770036721</v>
      </c>
      <c r="AO11">
        <f t="shared" si="7"/>
        <v>-3.3473818885018356</v>
      </c>
      <c r="AP11">
        <f t="shared" si="7"/>
        <v>-12.906311519750016</v>
      </c>
      <c r="AQ11">
        <f t="shared" si="7"/>
        <v>-31.260735709560418</v>
      </c>
      <c r="AR11">
        <f t="shared" si="7"/>
        <v>19.433208652224451</v>
      </c>
      <c r="AS11">
        <f t="shared" si="7"/>
        <v>-0.6237711459083094</v>
      </c>
      <c r="AT11">
        <f t="shared" si="7"/>
        <v>0.22924693679737107</v>
      </c>
      <c r="AU11">
        <f t="shared" si="7"/>
        <v>19.03868444311351</v>
      </c>
      <c r="AW11">
        <v>8</v>
      </c>
      <c r="AX11">
        <f>(R11*SUMPRODUCT(K12:$K$23, X12:$X$23)-$AZ$3*SUMPRODUCT(K11:$K$22, W12:$W$23))/Z11</f>
        <v>56.543689638743317</v>
      </c>
    </row>
    <row r="12" spans="1:52" x14ac:dyDescent="0.25">
      <c r="A12" t="s">
        <v>40</v>
      </c>
      <c r="C12"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129.6800361350131</v>
      </c>
      <c r="P12">
        <f t="shared" si="22"/>
        <v>6.4840018067506549</v>
      </c>
      <c r="Q12" s="4">
        <f t="shared" si="23"/>
        <v>25</v>
      </c>
      <c r="R12">
        <f t="shared" si="0"/>
        <v>50000</v>
      </c>
      <c r="S12">
        <f t="shared" si="11"/>
        <v>57.648673797079084</v>
      </c>
      <c r="U12">
        <f t="shared" si="12"/>
        <v>1.2389879999999999E-3</v>
      </c>
      <c r="V12">
        <f t="shared" si="13"/>
        <v>0.01</v>
      </c>
      <c r="W12">
        <f t="shared" si="14"/>
        <v>0.91451936277709867</v>
      </c>
      <c r="X12">
        <f t="shared" si="15"/>
        <v>1.1330785162484717E-3</v>
      </c>
      <c r="Y12">
        <f t="shared" si="16"/>
        <v>9.1451936277709873E-3</v>
      </c>
      <c r="Z12">
        <f t="shared" si="17"/>
        <v>0.90424109063307923</v>
      </c>
      <c r="AB12">
        <f t="shared" si="18"/>
        <v>57.648673797079084</v>
      </c>
      <c r="AC12">
        <f t="shared" si="19"/>
        <v>57.62283897553565</v>
      </c>
      <c r="AE12">
        <f t="shared" si="1"/>
        <v>117.26201730806137</v>
      </c>
      <c r="AF12">
        <f t="shared" si="2"/>
        <v>-5.8631008654030685</v>
      </c>
      <c r="AG12">
        <f t="shared" si="2"/>
        <v>-22.606027265826981</v>
      </c>
      <c r="AH12">
        <f t="shared" si="3"/>
        <v>-56.653925812423587</v>
      </c>
      <c r="AI12">
        <f t="shared" si="4"/>
        <v>32.138963364407736</v>
      </c>
      <c r="AJ12">
        <f t="shared" si="5"/>
        <v>2.5834821543433861E-2</v>
      </c>
      <c r="AK12">
        <f t="shared" si="24"/>
        <v>0.38880945755139606</v>
      </c>
      <c r="AL12">
        <f t="shared" si="6"/>
        <v>32.553607643502566</v>
      </c>
      <c r="AN12">
        <f t="shared" si="7"/>
        <v>62.929189155348354</v>
      </c>
      <c r="AO12">
        <f t="shared" si="7"/>
        <v>-3.1464594577674174</v>
      </c>
      <c r="AP12">
        <f t="shared" si="7"/>
        <v>-12.131626237717734</v>
      </c>
      <c r="AQ12">
        <f t="shared" si="7"/>
        <v>-30.403584175742999</v>
      </c>
      <c r="AR12">
        <f t="shared" si="7"/>
        <v>17.247519284120202</v>
      </c>
      <c r="AS12">
        <f t="shared" si="7"/>
        <v>1.3864373213283038E-2</v>
      </c>
      <c r="AT12">
        <f t="shared" si="7"/>
        <v>0.20865634466581987</v>
      </c>
      <c r="AU12">
        <f t="shared" si="7"/>
        <v>17.470040001999305</v>
      </c>
      <c r="AW12">
        <v>9</v>
      </c>
      <c r="AX12">
        <f>(R12*SUMPRODUCT(K13:$K$23, X13:$X$23)-$AZ$3*SUMPRODUCT(K12:$K$22, W13:$W$23))/Z12</f>
        <v>57.648673797079084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129.6800361350131</v>
      </c>
      <c r="P13">
        <f t="shared" si="22"/>
        <v>6.4840018067506549</v>
      </c>
      <c r="Q13" s="4">
        <f t="shared" si="23"/>
        <v>25</v>
      </c>
      <c r="R13">
        <f t="shared" si="0"/>
        <v>50000</v>
      </c>
      <c r="S13">
        <f t="shared" si="11"/>
        <v>57.62283897553565</v>
      </c>
      <c r="U13">
        <f t="shared" si="12"/>
        <v>1.2822770000000001E-3</v>
      </c>
      <c r="V13">
        <f t="shared" si="13"/>
        <v>0.01</v>
      </c>
      <c r="W13">
        <f t="shared" si="14"/>
        <v>0.90424109063307923</v>
      </c>
      <c r="X13">
        <f t="shared" si="15"/>
        <v>1.1594875529737129E-3</v>
      </c>
      <c r="Y13">
        <f t="shared" si="16"/>
        <v>9.0424109063307924E-3</v>
      </c>
      <c r="Z13">
        <f t="shared" si="17"/>
        <v>0.8940391921737747</v>
      </c>
      <c r="AB13">
        <f t="shared" si="18"/>
        <v>57.62283897553565</v>
      </c>
      <c r="AC13">
        <f t="shared" si="19"/>
        <v>57.414421057428214</v>
      </c>
      <c r="AE13">
        <f t="shared" si="1"/>
        <v>115.93903474721301</v>
      </c>
      <c r="AF13">
        <f t="shared" si="2"/>
        <v>-5.7969517373606507</v>
      </c>
      <c r="AG13">
        <f t="shared" si="2"/>
        <v>-22.350979804344366</v>
      </c>
      <c r="AH13">
        <f t="shared" si="3"/>
        <v>-57.974377648685646</v>
      </c>
      <c r="AI13">
        <f t="shared" si="4"/>
        <v>29.816725556822362</v>
      </c>
      <c r="AJ13">
        <f t="shared" si="5"/>
        <v>0.20841791810743615</v>
      </c>
      <c r="AK13">
        <f t="shared" si="24"/>
        <v>0.33552984397077601</v>
      </c>
      <c r="AL13">
        <f t="shared" si="6"/>
        <v>30.360673318900574</v>
      </c>
      <c r="AN13">
        <f t="shared" si="7"/>
        <v>59.160601513656268</v>
      </c>
      <c r="AO13">
        <f t="shared" si="7"/>
        <v>-2.9580300756828137</v>
      </c>
      <c r="AP13">
        <f t="shared" si="7"/>
        <v>-11.405109698624448</v>
      </c>
      <c r="AQ13">
        <f t="shared" si="7"/>
        <v>-29.582780825752554</v>
      </c>
      <c r="AR13">
        <f t="shared" si="7"/>
        <v>15.21468091359646</v>
      </c>
      <c r="AS13">
        <f t="shared" si="7"/>
        <v>0.10635011261171701</v>
      </c>
      <c r="AT13">
        <f t="shared" si="7"/>
        <v>0.1712119428833826</v>
      </c>
      <c r="AU13">
        <f t="shared" si="7"/>
        <v>15.49224296909156</v>
      </c>
      <c r="AW13">
        <v>10</v>
      </c>
      <c r="AX13">
        <f>(R13*SUMPRODUCT(K14:$K$23, X14:$X$23)-$AZ$3*SUMPRODUCT(K13:$K$22, W14:$W$23))/Z13</f>
        <v>57.62283897553565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129.6800361350131</v>
      </c>
      <c r="P14">
        <f t="shared" si="22"/>
        <v>6.4840018067506549</v>
      </c>
      <c r="Q14" s="4">
        <f t="shared" si="23"/>
        <v>25</v>
      </c>
      <c r="R14">
        <f t="shared" si="0"/>
        <v>50000</v>
      </c>
      <c r="S14">
        <f t="shared" si="11"/>
        <v>57.414421057428214</v>
      </c>
      <c r="U14">
        <f t="shared" si="12"/>
        <v>1.3327809999999999E-3</v>
      </c>
      <c r="V14">
        <f t="shared" si="13"/>
        <v>0.01</v>
      </c>
      <c r="W14">
        <f t="shared" si="14"/>
        <v>0.8940391921737747</v>
      </c>
      <c r="X14">
        <f t="shared" si="15"/>
        <v>1.1915584485845555E-3</v>
      </c>
      <c r="Y14">
        <f t="shared" si="16"/>
        <v>8.9403919217377475E-3</v>
      </c>
      <c r="Z14">
        <f t="shared" si="17"/>
        <v>0.88390724180345237</v>
      </c>
      <c r="AB14">
        <f t="shared" si="18"/>
        <v>57.414421057428214</v>
      </c>
      <c r="AC14">
        <f t="shared" si="19"/>
        <v>55.755358678162025</v>
      </c>
      <c r="AE14">
        <f t="shared" si="1"/>
        <v>114.62512305707146</v>
      </c>
      <c r="AF14">
        <f t="shared" si="2"/>
        <v>-5.7312561528535735</v>
      </c>
      <c r="AG14">
        <f t="shared" si="2"/>
        <v>-22.097681045086308</v>
      </c>
      <c r="AH14">
        <f t="shared" si="3"/>
        <v>-59.577922429227776</v>
      </c>
      <c r="AI14">
        <f t="shared" si="4"/>
        <v>27.218263429903807</v>
      </c>
      <c r="AJ14">
        <f t="shared" si="5"/>
        <v>1.6590623792661887</v>
      </c>
      <c r="AK14">
        <f t="shared" si="24"/>
        <v>11.641580157315229</v>
      </c>
      <c r="AL14">
        <f t="shared" si="6"/>
        <v>40.518905966485221</v>
      </c>
      <c r="AN14">
        <f t="shared" si="7"/>
        <v>53.879565218035971</v>
      </c>
      <c r="AO14">
        <f t="shared" si="7"/>
        <v>-2.6939782609017988</v>
      </c>
      <c r="AP14">
        <f t="shared" si="7"/>
        <v>-10.387020011688733</v>
      </c>
      <c r="AQ14">
        <f t="shared" si="7"/>
        <v>-28.004616016703437</v>
      </c>
      <c r="AR14">
        <f t="shared" si="7"/>
        <v>12.793950928742001</v>
      </c>
      <c r="AS14">
        <f t="shared" si="7"/>
        <v>0.77984264950324877</v>
      </c>
      <c r="AT14">
        <f t="shared" si="7"/>
        <v>5.4721274062646543</v>
      </c>
      <c r="AU14">
        <f t="shared" si="7"/>
        <v>19.045920984509902</v>
      </c>
      <c r="AW14">
        <v>11</v>
      </c>
      <c r="AX14">
        <f>(R14*SUMPRODUCT(K15:$K$23, X15:$X$23)-$AZ$3*SUMPRODUCT(K14:$K$22, W15:$W$23))/Z14</f>
        <v>57.414421057428214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129.6800361350131</v>
      </c>
      <c r="P15">
        <f t="shared" si="22"/>
        <v>6.4840018067506549</v>
      </c>
      <c r="Q15" s="4">
        <f t="shared" si="23"/>
        <v>25</v>
      </c>
      <c r="R15">
        <f t="shared" si="0"/>
        <v>50000</v>
      </c>
      <c r="S15">
        <f t="shared" si="11"/>
        <v>55.755358678162025</v>
      </c>
      <c r="U15">
        <f t="shared" si="12"/>
        <v>1.4022240000000001E-3</v>
      </c>
      <c r="V15">
        <f t="shared" si="13"/>
        <v>0.01</v>
      </c>
      <c r="W15">
        <f t="shared" si="14"/>
        <v>0.88390724180345237</v>
      </c>
      <c r="X15">
        <f t="shared" si="15"/>
        <v>1.2394359482306044E-3</v>
      </c>
      <c r="Y15">
        <f t="shared" si="16"/>
        <v>8.8390724180345236E-3</v>
      </c>
      <c r="Z15">
        <f t="shared" si="17"/>
        <v>0.87382873343718726</v>
      </c>
      <c r="AB15">
        <f t="shared" si="18"/>
        <v>55.755358678162025</v>
      </c>
      <c r="AC15">
        <f t="shared" si="19"/>
        <v>52.645201430919151</v>
      </c>
      <c r="AE15">
        <f t="shared" si="1"/>
        <v>113.31814172794716</v>
      </c>
      <c r="AF15">
        <f t="shared" si="2"/>
        <v>-5.6659070863973584</v>
      </c>
      <c r="AG15">
        <f t="shared" si="2"/>
        <v>-21.845718335929682</v>
      </c>
      <c r="AH15">
        <f t="shared" si="3"/>
        <v>-61.971797411530218</v>
      </c>
      <c r="AI15">
        <f t="shared" si="4"/>
        <v>23.834718894089917</v>
      </c>
      <c r="AJ15">
        <f t="shared" si="5"/>
        <v>3.1101572472428742</v>
      </c>
      <c r="AK15">
        <f t="shared" si="24"/>
        <v>11.438531532379828</v>
      </c>
      <c r="AL15">
        <f t="shared" si="6"/>
        <v>38.383407673712618</v>
      </c>
      <c r="AN15">
        <f t="shared" si="7"/>
        <v>49.066499823500713</v>
      </c>
      <c r="AO15">
        <f t="shared" si="7"/>
        <v>-2.4533249911750357</v>
      </c>
      <c r="AP15">
        <f t="shared" si="7"/>
        <v>-9.4591467749932558</v>
      </c>
      <c r="AQ15">
        <f t="shared" si="7"/>
        <v>-26.833648526067783</v>
      </c>
      <c r="AR15">
        <f t="shared" si="7"/>
        <v>10.320379531264646</v>
      </c>
      <c r="AS15">
        <f t="shared" si="7"/>
        <v>1.3466910743142355</v>
      </c>
      <c r="AT15">
        <f t="shared" si="7"/>
        <v>4.9528583583912047</v>
      </c>
      <c r="AU15">
        <f t="shared" si="7"/>
        <v>16.619928963970086</v>
      </c>
      <c r="AW15">
        <v>12</v>
      </c>
      <c r="AX15">
        <f>(R15*SUMPRODUCT(K16:$K$23, X16:$X$23)-$AZ$3*SUMPRODUCT(K15:$K$22, W16:$W$23))/Z15</f>
        <v>55.755358678162025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129.6800361350131</v>
      </c>
      <c r="P16">
        <f t="shared" si="22"/>
        <v>6.4840018067506549</v>
      </c>
      <c r="Q16" s="4">
        <f t="shared" si="23"/>
        <v>25</v>
      </c>
      <c r="R16">
        <f t="shared" si="0"/>
        <v>50000</v>
      </c>
      <c r="S16">
        <f t="shared" si="11"/>
        <v>52.645201430919151</v>
      </c>
      <c r="U16">
        <f t="shared" si="12"/>
        <v>1.482489E-3</v>
      </c>
      <c r="V16">
        <f t="shared" si="13"/>
        <v>0.01</v>
      </c>
      <c r="W16">
        <f t="shared" si="14"/>
        <v>0.87382873343718726</v>
      </c>
      <c r="X16">
        <f t="shared" si="15"/>
        <v>1.2954414852045623E-3</v>
      </c>
      <c r="Y16">
        <f t="shared" si="16"/>
        <v>8.738287334371873E-3</v>
      </c>
      <c r="Z16">
        <f t="shared" si="17"/>
        <v>0.86379500461761083</v>
      </c>
      <c r="AB16">
        <f t="shared" si="18"/>
        <v>52.645201430919151</v>
      </c>
      <c r="AC16">
        <f t="shared" si="19"/>
        <v>48.273917613478105</v>
      </c>
      <c r="AE16">
        <f t="shared" si="1"/>
        <v>112.01696741205558</v>
      </c>
      <c r="AF16">
        <f t="shared" si="2"/>
        <v>-5.6008483706027787</v>
      </c>
      <c r="AG16">
        <f t="shared" si="2"/>
        <v>-21.594875115440271</v>
      </c>
      <c r="AH16">
        <f t="shared" si="3"/>
        <v>-64.772074260228123</v>
      </c>
      <c r="AI16">
        <f t="shared" si="4"/>
        <v>20.049169665784405</v>
      </c>
      <c r="AJ16">
        <f t="shared" si="5"/>
        <v>4.3712838174410464</v>
      </c>
      <c r="AK16">
        <f t="shared" si="24"/>
        <v>11.134292433066037</v>
      </c>
      <c r="AL16">
        <f t="shared" si="6"/>
        <v>35.554745916291488</v>
      </c>
      <c r="AN16">
        <f t="shared" si="7"/>
        <v>44.679758025270431</v>
      </c>
      <c r="AO16">
        <f t="shared" si="7"/>
        <v>-2.2339879012635215</v>
      </c>
      <c r="AP16">
        <f t="shared" si="7"/>
        <v>-8.613461130353409</v>
      </c>
      <c r="AQ16">
        <f t="shared" si="7"/>
        <v>-25.835377189745092</v>
      </c>
      <c r="AR16">
        <f t="shared" si="7"/>
        <v>7.996931803908411</v>
      </c>
      <c r="AS16">
        <f t="shared" si="7"/>
        <v>1.7435564248459274</v>
      </c>
      <c r="AT16">
        <f t="shared" si="7"/>
        <v>4.4410905167787122</v>
      </c>
      <c r="AU16">
        <f t="shared" si="7"/>
        <v>14.18157874553305</v>
      </c>
      <c r="AW16">
        <v>13</v>
      </c>
      <c r="AX16">
        <f>(R16*SUMPRODUCT(K17:$K$23, X17:$X$23)-$AZ$3*SUMPRODUCT(K16:$K$22, W17:$W$23))/Z16</f>
        <v>52.645201430919151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129.6800361350131</v>
      </c>
      <c r="P17">
        <f t="shared" si="22"/>
        <v>6.4840018067506549</v>
      </c>
      <c r="Q17" s="4">
        <f t="shared" si="23"/>
        <v>25</v>
      </c>
      <c r="R17">
        <f t="shared" si="0"/>
        <v>50000</v>
      </c>
      <c r="S17">
        <f t="shared" si="11"/>
        <v>48.273917613478105</v>
      </c>
      <c r="U17">
        <f t="shared" si="12"/>
        <v>1.564558E-3</v>
      </c>
      <c r="V17">
        <f t="shared" si="13"/>
        <v>0.01</v>
      </c>
      <c r="W17">
        <f t="shared" si="14"/>
        <v>0.86379500461761083</v>
      </c>
      <c r="X17">
        <f t="shared" si="15"/>
        <v>1.3514573848345199E-3</v>
      </c>
      <c r="Y17">
        <f t="shared" si="16"/>
        <v>8.6379500461761082E-3</v>
      </c>
      <c r="Z17">
        <f t="shared" si="17"/>
        <v>0.85380559718660021</v>
      </c>
      <c r="AB17">
        <f t="shared" si="18"/>
        <v>48.273917613478105</v>
      </c>
      <c r="AC17">
        <f t="shared" si="19"/>
        <v>42.76605275277673</v>
      </c>
      <c r="AE17">
        <f t="shared" si="1"/>
        <v>110.72154069543475</v>
      </c>
      <c r="AF17">
        <f t="shared" si="2"/>
        <v>-5.5360770347717372</v>
      </c>
      <c r="AG17">
        <f t="shared" si="2"/>
        <v>-21.345139929665006</v>
      </c>
      <c r="AH17">
        <f t="shared" si="3"/>
        <v>-67.572869241725996</v>
      </c>
      <c r="AI17">
        <f t="shared" si="4"/>
        <v>16.267454489272012</v>
      </c>
      <c r="AJ17">
        <f t="shared" si="5"/>
        <v>5.5078648607013747</v>
      </c>
      <c r="AK17">
        <f t="shared" si="24"/>
        <v>10.74215668918988</v>
      </c>
      <c r="AL17">
        <f t="shared" si="6"/>
        <v>32.51747603916327</v>
      </c>
      <c r="AN17">
        <f t="shared" si="7"/>
        <v>40.681830751125887</v>
      </c>
      <c r="AO17">
        <f t="shared" si="7"/>
        <v>-2.0340915375562942</v>
      </c>
      <c r="AP17">
        <f t="shared" si="7"/>
        <v>-7.8427319970768341</v>
      </c>
      <c r="AQ17">
        <f t="shared" si="7"/>
        <v>-24.827942355151883</v>
      </c>
      <c r="AR17">
        <f t="shared" si="7"/>
        <v>5.9770648613408772</v>
      </c>
      <c r="AS17">
        <f t="shared" si="7"/>
        <v>2.0237256874837337</v>
      </c>
      <c r="AT17">
        <f t="shared" si="7"/>
        <v>3.9469338810394303</v>
      </c>
      <c r="AU17">
        <f t="shared" si="7"/>
        <v>11.947724429864042</v>
      </c>
      <c r="AW17">
        <v>14</v>
      </c>
      <c r="AX17">
        <f>(R17*SUMPRODUCT(K18:$K$23, X18:$X$23)-$AZ$3*SUMPRODUCT(K17:$K$22, W18:$W$23))/Z17</f>
        <v>48.273917613478105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129.6800361350131</v>
      </c>
      <c r="P18">
        <f t="shared" si="22"/>
        <v>6.4840018067506549</v>
      </c>
      <c r="Q18" s="4">
        <f t="shared" si="23"/>
        <v>25</v>
      </c>
      <c r="R18">
        <f t="shared" si="0"/>
        <v>50000</v>
      </c>
      <c r="S18">
        <f t="shared" si="11"/>
        <v>42.76605275277673</v>
      </c>
      <c r="U18">
        <f t="shared" si="12"/>
        <v>1.6511360000000001E-3</v>
      </c>
      <c r="V18">
        <f t="shared" si="13"/>
        <v>0.01</v>
      </c>
      <c r="W18">
        <f t="shared" si="14"/>
        <v>0.85380559718660021</v>
      </c>
      <c r="X18">
        <f t="shared" si="15"/>
        <v>1.4097491585162943E-3</v>
      </c>
      <c r="Y18">
        <f t="shared" si="16"/>
        <v>8.5380559718660019E-3</v>
      </c>
      <c r="Z18">
        <f t="shared" si="17"/>
        <v>0.84385779205621791</v>
      </c>
      <c r="AB18">
        <f t="shared" si="18"/>
        <v>42.76605275277673</v>
      </c>
      <c r="AC18">
        <f t="shared" si="19"/>
        <v>36.096980184147974</v>
      </c>
      <c r="AE18">
        <f t="shared" si="1"/>
        <v>109.4315089666627</v>
      </c>
      <c r="AF18">
        <f t="shared" si="2"/>
        <v>-5.4715754483331356</v>
      </c>
      <c r="AG18">
        <f t="shared" si="2"/>
        <v>-21.096444801405447</v>
      </c>
      <c r="AH18">
        <f t="shared" si="3"/>
        <v>-70.487457925814724</v>
      </c>
      <c r="AI18">
        <f t="shared" si="4"/>
        <v>12.376030791109386</v>
      </c>
      <c r="AJ18">
        <f t="shared" si="5"/>
        <v>6.6690725686287564</v>
      </c>
      <c r="AK18">
        <f t="shared" si="24"/>
        <v>10.270819038977441</v>
      </c>
      <c r="AL18">
        <f t="shared" si="6"/>
        <v>29.315922398715585</v>
      </c>
      <c r="AN18">
        <f t="shared" si="7"/>
        <v>37.03839193375984</v>
      </c>
      <c r="AO18">
        <f t="shared" si="7"/>
        <v>-1.8519195966879922</v>
      </c>
      <c r="AP18">
        <f t="shared" si="7"/>
        <v>-7.1403419210953665</v>
      </c>
      <c r="AQ18">
        <f t="shared" si="7"/>
        <v>-23.857316030121368</v>
      </c>
      <c r="AR18">
        <f t="shared" si="7"/>
        <v>4.1888143858551112</v>
      </c>
      <c r="AS18">
        <f t="shared" si="7"/>
        <v>2.2572266979047888</v>
      </c>
      <c r="AT18">
        <f t="shared" si="7"/>
        <v>3.4762805031068233</v>
      </c>
      <c r="AU18">
        <f t="shared" si="7"/>
        <v>9.9223215868667243</v>
      </c>
      <c r="AW18">
        <v>15</v>
      </c>
      <c r="AX18">
        <f>(R18*SUMPRODUCT(K19:$K$23, X19:$X$23)-$AZ$3*SUMPRODUCT(K18:$K$22, W19:$W$23))/Z18</f>
        <v>42.76605275277673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129.6800361350131</v>
      </c>
      <c r="P19">
        <f t="shared" si="22"/>
        <v>6.4840018067506549</v>
      </c>
      <c r="Q19" s="4">
        <f t="shared" si="23"/>
        <v>25</v>
      </c>
      <c r="R19">
        <f t="shared" si="0"/>
        <v>50000</v>
      </c>
      <c r="S19">
        <f t="shared" si="11"/>
        <v>36.096980184147974</v>
      </c>
      <c r="U19">
        <f t="shared" si="12"/>
        <v>1.7512420000000001E-3</v>
      </c>
      <c r="V19">
        <f t="shared" si="13"/>
        <v>0.01</v>
      </c>
      <c r="W19">
        <f t="shared" si="14"/>
        <v>0.84385779205621791</v>
      </c>
      <c r="X19">
        <f t="shared" si="15"/>
        <v>1.4777992074761152E-3</v>
      </c>
      <c r="Y19">
        <f t="shared" si="16"/>
        <v>8.4385779205621795E-3</v>
      </c>
      <c r="Z19">
        <f t="shared" si="17"/>
        <v>0.83394141492817964</v>
      </c>
      <c r="AB19">
        <f t="shared" si="18"/>
        <v>36.096980184147974</v>
      </c>
      <c r="AC19">
        <f t="shared" si="19"/>
        <v>28.475715051746803</v>
      </c>
      <c r="AE19">
        <f t="shared" si="1"/>
        <v>108.14555282237029</v>
      </c>
      <c r="AF19">
        <f t="shared" si="2"/>
        <v>-5.4072776411185144</v>
      </c>
      <c r="AG19">
        <f t="shared" si="2"/>
        <v>-20.848535373204491</v>
      </c>
      <c r="AH19">
        <f t="shared" si="3"/>
        <v>-73.889960373805764</v>
      </c>
      <c r="AI19">
        <f t="shared" si="4"/>
        <v>7.9997794342415318</v>
      </c>
      <c r="AJ19">
        <f t="shared" si="5"/>
        <v>7.6212651324011702</v>
      </c>
      <c r="AK19">
        <f t="shared" si="24"/>
        <v>9.7184678755779839</v>
      </c>
      <c r="AL19">
        <f t="shared" si="6"/>
        <v>25.339512442220688</v>
      </c>
      <c r="AN19">
        <f t="shared" si="7"/>
        <v>33.717841678723644</v>
      </c>
      <c r="AO19">
        <f t="shared" si="7"/>
        <v>-1.6858920839361824</v>
      </c>
      <c r="AP19">
        <f t="shared" si="7"/>
        <v>-6.5001990058861425</v>
      </c>
      <c r="AQ19">
        <f t="shared" si="7"/>
        <v>-23.037562992750171</v>
      </c>
      <c r="AR19">
        <f t="shared" si="7"/>
        <v>2.4941875961511539</v>
      </c>
      <c r="AS19">
        <f t="shared" si="7"/>
        <v>2.3761736328442327</v>
      </c>
      <c r="AT19">
        <f t="shared" si="7"/>
        <v>3.0300437940959624</v>
      </c>
      <c r="AU19">
        <f t="shared" si="7"/>
        <v>7.9004050230913494</v>
      </c>
      <c r="AW19">
        <v>16</v>
      </c>
      <c r="AX19">
        <f>(R19*SUMPRODUCT(K20:$K$23, X20:$X$23)-$AZ$3*SUMPRODUCT(K19:$K$22, W20:$W$23))/Z19</f>
        <v>36.096980184147974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129.6800361350131</v>
      </c>
      <c r="P20">
        <f t="shared" si="22"/>
        <v>6.4840018067506549</v>
      </c>
      <c r="Q20" s="4">
        <f t="shared" si="23"/>
        <v>25</v>
      </c>
      <c r="R20">
        <f t="shared" si="0"/>
        <v>50000</v>
      </c>
      <c r="S20">
        <f t="shared" si="11"/>
        <v>28.475715051746803</v>
      </c>
      <c r="U20">
        <f t="shared" si="12"/>
        <v>1.8504459999999999E-3</v>
      </c>
      <c r="V20">
        <f t="shared" si="13"/>
        <v>0.01</v>
      </c>
      <c r="W20">
        <f t="shared" si="14"/>
        <v>0.83394141492817964</v>
      </c>
      <c r="X20">
        <f t="shared" si="15"/>
        <v>1.5431635554881903E-3</v>
      </c>
      <c r="Y20">
        <f t="shared" si="16"/>
        <v>8.3394141492817968E-3</v>
      </c>
      <c r="Z20">
        <f t="shared" si="17"/>
        <v>0.82405883722340967</v>
      </c>
      <c r="AB20">
        <f t="shared" si="18"/>
        <v>28.475715051746803</v>
      </c>
      <c r="AC20">
        <f t="shared" si="19"/>
        <v>19.879022267034628</v>
      </c>
      <c r="AE20">
        <f t="shared" si="1"/>
        <v>106.86397978850864</v>
      </c>
      <c r="AF20">
        <f t="shared" si="2"/>
        <v>-5.3431989894254324</v>
      </c>
      <c r="AG20">
        <f t="shared" si="2"/>
        <v>-20.601470930585243</v>
      </c>
      <c r="AH20">
        <f t="shared" si="3"/>
        <v>-77.158177774409523</v>
      </c>
      <c r="AI20">
        <f t="shared" si="4"/>
        <v>3.7611320940884525</v>
      </c>
      <c r="AJ20">
        <f t="shared" si="5"/>
        <v>8.5966927847121752</v>
      </c>
      <c r="AK20">
        <f t="shared" si="24"/>
        <v>9.0997547095581002</v>
      </c>
      <c r="AL20">
        <f t="shared" si="6"/>
        <v>21.457579588358726</v>
      </c>
      <c r="AN20">
        <f t="shared" si="7"/>
        <v>30.691902717344764</v>
      </c>
      <c r="AO20">
        <f t="shared" si="7"/>
        <v>-1.5345951358672381</v>
      </c>
      <c r="AP20">
        <f t="shared" si="7"/>
        <v>-5.9168518979649773</v>
      </c>
      <c r="AQ20">
        <f t="shared" si="7"/>
        <v>-22.160238564822954</v>
      </c>
      <c r="AR20">
        <f t="shared" si="7"/>
        <v>1.0802171186895955</v>
      </c>
      <c r="AS20">
        <f t="shared" si="7"/>
        <v>2.4690158382783536</v>
      </c>
      <c r="AT20">
        <f t="shared" si="7"/>
        <v>2.6134978956444375</v>
      </c>
      <c r="AU20">
        <f t="shared" si="7"/>
        <v>6.1627308526123867</v>
      </c>
      <c r="AW20">
        <v>17</v>
      </c>
      <c r="AX20">
        <f>(R20*SUMPRODUCT(K21:$K$23, X21:$X$23)-$AZ$3*SUMPRODUCT(K20:$K$22, W21:$W$23))/Z20</f>
        <v>28.475715051746803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129.6800361350131</v>
      </c>
      <c r="P21">
        <f t="shared" si="22"/>
        <v>6.4840018067506549</v>
      </c>
      <c r="Q21" s="4">
        <f t="shared" si="23"/>
        <v>25</v>
      </c>
      <c r="R21">
        <f t="shared" si="0"/>
        <v>50000</v>
      </c>
      <c r="S21">
        <f t="shared" si="11"/>
        <v>19.879022267034628</v>
      </c>
      <c r="U21">
        <f t="shared" si="12"/>
        <v>1.9640790000000001E-3</v>
      </c>
      <c r="V21">
        <f t="shared" si="13"/>
        <v>0.01</v>
      </c>
      <c r="W21">
        <f t="shared" si="14"/>
        <v>0.82405883722340967</v>
      </c>
      <c r="X21">
        <f t="shared" si="15"/>
        <v>1.6185166569549173E-3</v>
      </c>
      <c r="Y21">
        <f t="shared" si="16"/>
        <v>8.2405883722340961E-3</v>
      </c>
      <c r="Z21">
        <f t="shared" si="17"/>
        <v>0.8141997321942207</v>
      </c>
      <c r="AB21">
        <f t="shared" si="18"/>
        <v>19.879022267034628</v>
      </c>
      <c r="AC21">
        <f t="shared" si="19"/>
        <v>10.371656343963554</v>
      </c>
      <c r="AE21">
        <f t="shared" si="1"/>
        <v>105.58545069206453</v>
      </c>
      <c r="AF21">
        <f t="shared" si="2"/>
        <v>-5.2792725346032263</v>
      </c>
      <c r="AG21">
        <f t="shared" si="2"/>
        <v>-20.354993304855519</v>
      </c>
      <c r="AH21">
        <f t="shared" si="3"/>
        <v>-80.925832847745866</v>
      </c>
      <c r="AI21">
        <f t="shared" si="4"/>
        <v>-0.97464799514007439</v>
      </c>
      <c r="AJ21">
        <f t="shared" si="5"/>
        <v>9.5073659230710739</v>
      </c>
      <c r="AK21">
        <f t="shared" si="24"/>
        <v>8.4129640297147166</v>
      </c>
      <c r="AL21">
        <f t="shared" si="6"/>
        <v>16.945681957645718</v>
      </c>
      <c r="AN21">
        <f t="shared" si="7"/>
        <v>27.934307782969842</v>
      </c>
      <c r="AO21">
        <f t="shared" si="7"/>
        <v>-1.396715389148492</v>
      </c>
      <c r="AP21">
        <f t="shared" si="7"/>
        <v>-5.3852367364176903</v>
      </c>
      <c r="AQ21">
        <f t="shared" si="7"/>
        <v>-21.41021426290132</v>
      </c>
      <c r="AR21">
        <f t="shared" si="7"/>
        <v>-0.25785860549765655</v>
      </c>
      <c r="AS21">
        <f t="shared" si="7"/>
        <v>2.5153246414124255</v>
      </c>
      <c r="AT21">
        <f t="shared" si="7"/>
        <v>2.2257832403301734</v>
      </c>
      <c r="AU21">
        <f t="shared" si="7"/>
        <v>4.4832492762449432</v>
      </c>
      <c r="AW21">
        <v>18</v>
      </c>
      <c r="AX21">
        <f>(R21*SUMPRODUCT(K22:$K$23, X22:$X$23)-$AZ$3*SUMPRODUCT(K21:$K$22, W22:$W$23))/Z21</f>
        <v>19.879022267034628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129.6800361350131</v>
      </c>
      <c r="P22">
        <f t="shared" si="22"/>
        <v>6.4840018067506549</v>
      </c>
      <c r="Q22" s="4">
        <f t="shared" si="23"/>
        <v>25</v>
      </c>
      <c r="R22">
        <f t="shared" si="0"/>
        <v>50000</v>
      </c>
      <c r="S22">
        <f t="shared" si="11"/>
        <v>10.371656343963554</v>
      </c>
      <c r="U22">
        <f t="shared" si="12"/>
        <v>2.086732E-3</v>
      </c>
      <c r="V22">
        <f t="shared" si="13"/>
        <v>0.01</v>
      </c>
      <c r="W22">
        <f t="shared" si="14"/>
        <v>0.8141997321942207</v>
      </c>
      <c r="X22">
        <f t="shared" si="15"/>
        <v>1.6990166355611105E-3</v>
      </c>
      <c r="Y22">
        <f t="shared" si="16"/>
        <v>8.141997321942207E-3</v>
      </c>
      <c r="Z22">
        <f t="shared" si="17"/>
        <v>0.80435871823671734</v>
      </c>
      <c r="AB22">
        <f t="shared" si="18"/>
        <v>10.371656343963554</v>
      </c>
      <c r="AC22">
        <f t="shared" si="19"/>
        <v>10.499968117351015</v>
      </c>
      <c r="AE22">
        <f t="shared" si="1"/>
        <v>104.30926764645032</v>
      </c>
      <c r="AF22">
        <f t="shared" si="2"/>
        <v>-5.2154633823225165</v>
      </c>
      <c r="AG22">
        <f t="shared" si="2"/>
        <v>-20.108967955917933</v>
      </c>
      <c r="AH22">
        <f t="shared" si="3"/>
        <v>-84.95083177805553</v>
      </c>
      <c r="AI22">
        <f t="shared" si="4"/>
        <v>-5.9659954698456517</v>
      </c>
      <c r="AJ22">
        <f t="shared" si="5"/>
        <v>-0.1283117733874608</v>
      </c>
      <c r="AK22">
        <f t="shared" si="24"/>
        <v>7.6625822425663959</v>
      </c>
      <c r="AL22">
        <f t="shared" si="6"/>
        <v>1.5682749993332834</v>
      </c>
      <c r="AN22">
        <f t="shared" si="7"/>
        <v>25.421320088572269</v>
      </c>
      <c r="AO22">
        <f t="shared" si="7"/>
        <v>-1.2710660044286135</v>
      </c>
      <c r="AP22">
        <f t="shared" si="7"/>
        <v>-4.9007774917076485</v>
      </c>
      <c r="AQ22">
        <f t="shared" si="7"/>
        <v>-20.703455552387794</v>
      </c>
      <c r="AR22">
        <f t="shared" si="7"/>
        <v>-1.4539789599517869</v>
      </c>
      <c r="AS22">
        <f t="shared" si="7"/>
        <v>-3.1270995722746713E-2</v>
      </c>
      <c r="AT22">
        <f t="shared" si="7"/>
        <v>1.8674558865999202</v>
      </c>
      <c r="AU22">
        <f t="shared" si="7"/>
        <v>0.38220593092538663</v>
      </c>
      <c r="AW22">
        <v>19</v>
      </c>
      <c r="AX22">
        <f>(R22*SUMPRODUCT(K23:$K$23, X23:$X$23)-$AZ$3*SUMPRODUCT(K22:$K$22, W23:$W$23))/Z22</f>
        <v>10.371656343963554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129.6800361350131</v>
      </c>
      <c r="P23">
        <f t="shared" si="22"/>
        <v>6.4840018067506549</v>
      </c>
      <c r="Q23" s="4">
        <f t="shared" si="23"/>
        <v>25</v>
      </c>
      <c r="R23">
        <f t="shared" si="0"/>
        <v>50000</v>
      </c>
      <c r="S23">
        <f t="shared" si="11"/>
        <v>10.499968117351015</v>
      </c>
      <c r="U23">
        <f t="shared" si="12"/>
        <v>2.2202060000000002E-3</v>
      </c>
      <c r="V23">
        <f t="shared" si="13"/>
        <v>0.01</v>
      </c>
      <c r="W23">
        <f t="shared" si="14"/>
        <v>0.80435871823671734</v>
      </c>
      <c r="X23">
        <f t="shared" si="15"/>
        <v>1.7858420523814693E-3</v>
      </c>
      <c r="Y23">
        <f t="shared" si="16"/>
        <v>8.0435871823671731E-3</v>
      </c>
      <c r="Z23">
        <f t="shared" si="17"/>
        <v>0.79452928900196873</v>
      </c>
      <c r="AB23">
        <f t="shared" si="18"/>
        <v>10.499968117351015</v>
      </c>
      <c r="AC23">
        <f t="shared" si="19"/>
        <v>0</v>
      </c>
      <c r="AE23">
        <f t="shared" si="1"/>
        <v>103.03458690810157</v>
      </c>
      <c r="AF23">
        <f t="shared" si="2"/>
        <v>-5.1517293454050783</v>
      </c>
      <c r="AG23">
        <f t="shared" si="2"/>
        <v>-19.863232225049217</v>
      </c>
      <c r="AH23">
        <f t="shared" si="3"/>
        <v>-89.292102619073461</v>
      </c>
      <c r="AI23">
        <f t="shared" si="4"/>
        <v>-11.272477281426177</v>
      </c>
      <c r="AJ23">
        <f t="shared" si="5"/>
        <v>10.499968117351015</v>
      </c>
      <c r="AK23">
        <f t="shared" si="24"/>
        <v>7.5867977976033272</v>
      </c>
      <c r="AL23">
        <f t="shared" si="6"/>
        <v>6.8142886335281654</v>
      </c>
      <c r="AN23">
        <f t="shared" si="7"/>
        <v>23.131276709695882</v>
      </c>
      <c r="AO23">
        <f t="shared" si="7"/>
        <v>-1.156563835484794</v>
      </c>
      <c r="AP23">
        <f t="shared" si="7"/>
        <v>-4.4592979380444753</v>
      </c>
      <c r="AQ23">
        <f t="shared" si="7"/>
        <v>-20.046087393105701</v>
      </c>
      <c r="AR23">
        <f t="shared" si="7"/>
        <v>-2.530672456939087</v>
      </c>
      <c r="AS23">
        <f t="shared" si="7"/>
        <v>2.3572440600170297</v>
      </c>
      <c r="AT23">
        <f t="shared" si="7"/>
        <v>1.7032369853959686</v>
      </c>
      <c r="AU23">
        <f t="shared" si="7"/>
        <v>1.5298085884739117</v>
      </c>
      <c r="AW23">
        <v>20</v>
      </c>
      <c r="AX23">
        <f>(R23*SUMPRODUCT(K$23:$K24, X$23:$X24)-$AZ$3*SUMPRODUCT(K$22:$K23, W$23:$W24))/Z23</f>
        <v>10.499968117351015</v>
      </c>
    </row>
    <row r="25" spans="5:50" x14ac:dyDescent="0.25">
      <c r="AN25" s="8">
        <f t="shared" ref="AN25:AU25" si="25">SUM(AN3:AN23)</f>
        <v>1207.2138378238008</v>
      </c>
      <c r="AO25" s="8">
        <f t="shared" si="25"/>
        <v>-157.62071899244987</v>
      </c>
      <c r="AP25" s="8">
        <f t="shared" si="25"/>
        <v>-1730.1619017433541</v>
      </c>
      <c r="AQ25" s="8">
        <f t="shared" si="25"/>
        <v>-600.52466184412344</v>
      </c>
      <c r="AR25" s="8">
        <f t="shared" si="25"/>
        <v>-1281.0934447561267</v>
      </c>
      <c r="AS25" s="8">
        <f t="shared" si="25"/>
        <v>-29.678955819091883</v>
      </c>
      <c r="AT25" s="8">
        <f t="shared" si="25"/>
        <v>55.214350939918582</v>
      </c>
      <c r="AU25" s="9">
        <f t="shared" si="25"/>
        <v>-1255.5580496353002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66DB-A7AD-479B-9528-32CD72302E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212.04578174694922</v>
      </c>
      <c r="K3">
        <v>1</v>
      </c>
      <c r="L3" s="2">
        <v>0</v>
      </c>
      <c r="O3">
        <f>$C$3</f>
        <v>212.04578174694922</v>
      </c>
      <c r="P3">
        <f>O3*B5</f>
        <v>169.63662539755938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212.04578174694922</v>
      </c>
      <c r="AF3">
        <f t="shared" ref="AF3:AG23" si="3">-$Z3*P3</f>
        <v>-169.63662539755938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-1480.0234306506102</v>
      </c>
      <c r="AJ3">
        <f t="shared" ref="AJ3:AJ23" si="6">AB3-AC3</f>
        <v>0</v>
      </c>
      <c r="AL3">
        <f t="shared" ref="AL3:AL23" si="7">SUM(AI3:AK3)</f>
        <v>-1480.0234306506102</v>
      </c>
      <c r="AN3">
        <f t="shared" ref="AN3:AU23" si="8">AE3*$K3</f>
        <v>212.04578174694922</v>
      </c>
      <c r="AO3">
        <f t="shared" si="8"/>
        <v>-169.63662539755938</v>
      </c>
      <c r="AP3">
        <f t="shared" si="8"/>
        <v>-1522.432587</v>
      </c>
      <c r="AQ3">
        <f t="shared" si="8"/>
        <v>0</v>
      </c>
      <c r="AR3">
        <f t="shared" si="8"/>
        <v>-1480.0234306506102</v>
      </c>
      <c r="AS3">
        <f t="shared" si="8"/>
        <v>0</v>
      </c>
      <c r="AT3">
        <f t="shared" si="8"/>
        <v>0</v>
      </c>
      <c r="AU3">
        <f t="shared" si="8"/>
        <v>-1480.0234306506102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126.48898358839502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50000</v>
      </c>
      <c r="S4">
        <f t="shared" ref="S4:S23" si="12">AX4</f>
        <v>67.096012219956577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1"/>
        <v>66.33901642449564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-64.113849999999999</v>
      </c>
      <c r="AI4">
        <f t="shared" si="5"/>
        <v>-64.113849999999999</v>
      </c>
      <c r="AJ4">
        <f t="shared" si="6"/>
        <v>-66.33901642449564</v>
      </c>
      <c r="AK4">
        <f t="shared" ref="AK4:AK23" si="20">H4*SUM(AB4:AB4, AE4:AF4)</f>
        <v>0</v>
      </c>
      <c r="AL4">
        <f t="shared" si="7"/>
        <v>-130.45286642449565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-60.149967163899042</v>
      </c>
      <c r="AR4">
        <f t="shared" si="8"/>
        <v>-60.149967163899042</v>
      </c>
      <c r="AS4">
        <f t="shared" si="8"/>
        <v>-62.237561145037652</v>
      </c>
      <c r="AT4">
        <f t="shared" si="8"/>
        <v>0</v>
      </c>
      <c r="AU4">
        <f t="shared" si="8"/>
        <v>-122.38752830893671</v>
      </c>
      <c r="AW4">
        <v>1</v>
      </c>
      <c r="AX4">
        <f>(R4*SUMPRODUCT(K5:$K$23, X5:$X$23)-$AZ$3*SUMPRODUCT(K4:$K$22, W5:$W$23))/Z4</f>
        <v>67.096012219956577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1.3327809999999999E-3</v>
      </c>
      <c r="O5">
        <f t="shared" ref="O5:O23" si="22">$C$3</f>
        <v>212.04578174694922</v>
      </c>
      <c r="P5">
        <f t="shared" ref="P5:P23" si="23">O5*$C$5</f>
        <v>10.602289087347462</v>
      </c>
      <c r="Q5" s="4">
        <f t="shared" ref="Q5:Q23" si="24">$C$8</f>
        <v>25</v>
      </c>
      <c r="R5">
        <f t="shared" si="0"/>
        <v>50000</v>
      </c>
      <c r="S5">
        <f t="shared" si="12"/>
        <v>129.68746167478147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66.33901642449564</v>
      </c>
      <c r="AC5">
        <f t="shared" si="1"/>
        <v>126.77115399079116</v>
      </c>
      <c r="AE5">
        <f t="shared" si="2"/>
        <v>207.27746617749884</v>
      </c>
      <c r="AF5">
        <f t="shared" si="3"/>
        <v>-10.363873308874943</v>
      </c>
      <c r="AG5">
        <f t="shared" si="3"/>
        <v>-24.43782003936056</v>
      </c>
      <c r="AH5">
        <f t="shared" si="4"/>
        <v>-65.887209778883147</v>
      </c>
      <c r="AI5">
        <f t="shared" si="5"/>
        <v>106.58856305038017</v>
      </c>
      <c r="AJ5">
        <f t="shared" si="6"/>
        <v>-60.432137566295523</v>
      </c>
      <c r="AK5">
        <f t="shared" si="20"/>
        <v>22.745025442925527</v>
      </c>
      <c r="AL5">
        <f t="shared" si="7"/>
        <v>68.901450927010174</v>
      </c>
      <c r="AN5">
        <f t="shared" si="8"/>
        <v>178.99704932563611</v>
      </c>
      <c r="AO5">
        <f t="shared" si="8"/>
        <v>-8.949852466281806</v>
      </c>
      <c r="AP5">
        <f t="shared" si="8"/>
        <v>-21.103585255382168</v>
      </c>
      <c r="AQ5">
        <f t="shared" si="8"/>
        <v>-56.897724370192755</v>
      </c>
      <c r="AR5">
        <f t="shared" si="8"/>
        <v>92.045887233779354</v>
      </c>
      <c r="AS5">
        <f t="shared" si="8"/>
        <v>-52.186928508401905</v>
      </c>
      <c r="AT5">
        <f t="shared" si="8"/>
        <v>19.641751301773443</v>
      </c>
      <c r="AU5">
        <f t="shared" si="8"/>
        <v>59.500710027150895</v>
      </c>
      <c r="AW5">
        <v>2</v>
      </c>
      <c r="AX5">
        <f>(R5*SUMPRODUCT(K6:$K$23, X6:$X$23)-$AZ$3*SUMPRODUCT(K5:$K$22, W6:$W$23))/Z5</f>
        <v>129.68746167478147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1.4022240000000001E-3</v>
      </c>
      <c r="O6">
        <f t="shared" si="22"/>
        <v>212.04578174694922</v>
      </c>
      <c r="P6">
        <f t="shared" si="23"/>
        <v>10.602289087347462</v>
      </c>
      <c r="Q6" s="4">
        <f t="shared" si="24"/>
        <v>25</v>
      </c>
      <c r="R6">
        <f t="shared" si="0"/>
        <v>50000</v>
      </c>
      <c r="S6">
        <f t="shared" si="12"/>
        <v>186.43999583411019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126.77115399079116</v>
      </c>
      <c r="AC6">
        <f t="shared" si="1"/>
        <v>180.16945603267538</v>
      </c>
      <c r="AE6">
        <f t="shared" si="2"/>
        <v>204.91404207799059</v>
      </c>
      <c r="AF6">
        <f t="shared" si="3"/>
        <v>-10.24570210389953</v>
      </c>
      <c r="AG6">
        <f t="shared" si="3"/>
        <v>-24.15917454120008</v>
      </c>
      <c r="AH6">
        <f t="shared" si="4"/>
        <v>-68.53459553374465</v>
      </c>
      <c r="AI6">
        <f t="shared" si="5"/>
        <v>101.97456989914632</v>
      </c>
      <c r="AJ6">
        <f t="shared" si="6"/>
        <v>-53.398302041884222</v>
      </c>
      <c r="AK6">
        <f t="shared" si="20"/>
        <v>34.972616943379187</v>
      </c>
      <c r="AL6">
        <f t="shared" si="7"/>
        <v>83.548884800641275</v>
      </c>
      <c r="AN6">
        <f t="shared" si="8"/>
        <v>159.59242863806472</v>
      </c>
      <c r="AO6">
        <f t="shared" si="8"/>
        <v>-7.9796214319032366</v>
      </c>
      <c r="AP6">
        <f t="shared" si="8"/>
        <v>-18.815798565203103</v>
      </c>
      <c r="AQ6">
        <f t="shared" si="8"/>
        <v>-53.376539919089119</v>
      </c>
      <c r="AR6">
        <f t="shared" si="8"/>
        <v>79.420468721869256</v>
      </c>
      <c r="AS6">
        <f t="shared" si="8"/>
        <v>-41.587997687194907</v>
      </c>
      <c r="AT6">
        <f t="shared" si="8"/>
        <v>27.237591027062656</v>
      </c>
      <c r="AU6">
        <f t="shared" si="8"/>
        <v>65.070062061736991</v>
      </c>
      <c r="AW6">
        <v>3</v>
      </c>
      <c r="AX6">
        <f>(R6*SUMPRODUCT(K7:$K$23, X7:$X$23)-$AZ$3*SUMPRODUCT(K6:$K$22, W7:$W$23))/Z6</f>
        <v>186.43999583411019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1.482489E-3</v>
      </c>
      <c r="O7">
        <f t="shared" si="22"/>
        <v>212.04578174694922</v>
      </c>
      <c r="P7">
        <f t="shared" si="23"/>
        <v>10.602289087347462</v>
      </c>
      <c r="Q7" s="4">
        <f t="shared" si="24"/>
        <v>25</v>
      </c>
      <c r="R7">
        <f t="shared" si="0"/>
        <v>50000</v>
      </c>
      <c r="S7">
        <f t="shared" si="12"/>
        <v>235.39728876970099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180.16945603267538</v>
      </c>
      <c r="AC7">
        <f t="shared" si="1"/>
        <v>224.86812891619161</v>
      </c>
      <c r="AE7">
        <f t="shared" si="2"/>
        <v>202.56111884388451</v>
      </c>
      <c r="AF7">
        <f t="shared" si="3"/>
        <v>-10.128055942194226</v>
      </c>
      <c r="AG7">
        <f t="shared" si="3"/>
        <v>-23.881767085281673</v>
      </c>
      <c r="AH7">
        <f t="shared" si="4"/>
        <v>-71.631421012818336</v>
      </c>
      <c r="AI7">
        <f t="shared" si="5"/>
        <v>96.919874803590275</v>
      </c>
      <c r="AJ7">
        <f t="shared" si="6"/>
        <v>-44.698672883516224</v>
      </c>
      <c r="AK7">
        <f t="shared" si="20"/>
        <v>39.011483732428083</v>
      </c>
      <c r="AL7">
        <f t="shared" si="7"/>
        <v>91.232685652502141</v>
      </c>
      <c r="AN7">
        <f t="shared" si="8"/>
        <v>142.80792100275627</v>
      </c>
      <c r="AO7">
        <f t="shared" si="8"/>
        <v>-7.1403960501378139</v>
      </c>
      <c r="AP7">
        <f t="shared" si="8"/>
        <v>-16.836920761430203</v>
      </c>
      <c r="AQ7">
        <f t="shared" si="8"/>
        <v>-50.50097655314454</v>
      </c>
      <c r="AR7">
        <f t="shared" si="8"/>
        <v>68.329627638043704</v>
      </c>
      <c r="AS7">
        <f t="shared" si="8"/>
        <v>-31.513079027752152</v>
      </c>
      <c r="AT7">
        <f t="shared" si="8"/>
        <v>27.503545195929878</v>
      </c>
      <c r="AU7">
        <f t="shared" si="8"/>
        <v>64.320093806221436</v>
      </c>
      <c r="AW7">
        <v>4</v>
      </c>
      <c r="AX7">
        <f>(R7*SUMPRODUCT(K8:$K$23, X8:$X$23)-$AZ$3*SUMPRODUCT(K7:$K$22, W8:$W$23))/Z7</f>
        <v>235.39728876970099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1.564558E-3</v>
      </c>
      <c r="O8">
        <f t="shared" si="22"/>
        <v>212.04578174694922</v>
      </c>
      <c r="P8">
        <f t="shared" si="23"/>
        <v>10.602289087347462</v>
      </c>
      <c r="Q8" s="4">
        <f t="shared" si="24"/>
        <v>25</v>
      </c>
      <c r="R8">
        <f t="shared" si="0"/>
        <v>50000</v>
      </c>
      <c r="S8">
        <f t="shared" si="12"/>
        <v>276.34592151959748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224.86812891619161</v>
      </c>
      <c r="AC8">
        <f t="shared" si="1"/>
        <v>260.93228564511537</v>
      </c>
      <c r="AE8">
        <f t="shared" si="2"/>
        <v>200.21858903646952</v>
      </c>
      <c r="AF8">
        <f t="shared" si="3"/>
        <v>-10.010929451823475</v>
      </c>
      <c r="AG8">
        <f t="shared" si="3"/>
        <v>-23.605585004681441</v>
      </c>
      <c r="AH8">
        <f t="shared" si="4"/>
        <v>-74.728819494828244</v>
      </c>
      <c r="AI8">
        <f t="shared" si="5"/>
        <v>91.873255085136364</v>
      </c>
      <c r="AJ8">
        <f t="shared" si="6"/>
        <v>-36.064156728923763</v>
      </c>
      <c r="AK8">
        <f t="shared" si="20"/>
        <v>30.092994666310737</v>
      </c>
      <c r="AL8">
        <f t="shared" si="7"/>
        <v>85.902093022523331</v>
      </c>
      <c r="AN8">
        <f t="shared" si="8"/>
        <v>131.61436878084891</v>
      </c>
      <c r="AO8">
        <f t="shared" si="8"/>
        <v>-6.5807184390424451</v>
      </c>
      <c r="AP8">
        <f t="shared" si="8"/>
        <v>-15.517211389037982</v>
      </c>
      <c r="AQ8">
        <f t="shared" si="8"/>
        <v>-49.123243025942585</v>
      </c>
      <c r="AR8">
        <f t="shared" si="8"/>
        <v>60.393195926825904</v>
      </c>
      <c r="AS8">
        <f t="shared" si="8"/>
        <v>-23.706895779923446</v>
      </c>
      <c r="AT8">
        <f t="shared" si="8"/>
        <v>19.781732139818999</v>
      </c>
      <c r="AU8">
        <f t="shared" si="8"/>
        <v>56.468032286721446</v>
      </c>
      <c r="AW8">
        <v>5</v>
      </c>
      <c r="AX8">
        <f>(R8*SUMPRODUCT(K9:$K$23, X9:$X$23)-$AZ$3*SUMPRODUCT(K8:$K$22, W9:$W$23))/Z8</f>
        <v>276.34592151959748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1.6511360000000001E-3</v>
      </c>
      <c r="O9">
        <f t="shared" si="22"/>
        <v>212.04578174694922</v>
      </c>
      <c r="P9">
        <f t="shared" si="23"/>
        <v>10.602289087347462</v>
      </c>
      <c r="Q9" s="4">
        <f t="shared" si="24"/>
        <v>25</v>
      </c>
      <c r="R9">
        <f t="shared" si="0"/>
        <v>50000</v>
      </c>
      <c r="S9">
        <f t="shared" si="12"/>
        <v>311.54707194067481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260.93228564511537</v>
      </c>
      <c r="AC9">
        <f t="shared" si="1"/>
        <v>290.74262049446838</v>
      </c>
      <c r="AE9">
        <f t="shared" si="2"/>
        <v>197.88581502587749</v>
      </c>
      <c r="AF9">
        <f t="shared" si="3"/>
        <v>-9.8942907512938749</v>
      </c>
      <c r="AG9">
        <f t="shared" si="3"/>
        <v>-23.330553123432335</v>
      </c>
      <c r="AH9">
        <f t="shared" si="4"/>
        <v>-77.952062404579394</v>
      </c>
      <c r="AI9">
        <f t="shared" si="5"/>
        <v>86.708908746571879</v>
      </c>
      <c r="AJ9">
        <f t="shared" si="6"/>
        <v>-29.810334849353012</v>
      </c>
      <c r="AK9">
        <f t="shared" si="20"/>
        <v>23.433822877808289</v>
      </c>
      <c r="AL9">
        <f t="shared" si="7"/>
        <v>80.332396775027149</v>
      </c>
      <c r="AN9">
        <f t="shared" si="8"/>
        <v>123.627553574063</v>
      </c>
      <c r="AO9">
        <f t="shared" si="8"/>
        <v>-6.18137767870315</v>
      </c>
      <c r="AP9">
        <f t="shared" si="8"/>
        <v>-14.575573321425159</v>
      </c>
      <c r="AQ9">
        <f t="shared" si="8"/>
        <v>-48.699917019674253</v>
      </c>
      <c r="AR9">
        <f t="shared" si="8"/>
        <v>54.170685554260437</v>
      </c>
      <c r="AS9">
        <f t="shared" si="8"/>
        <v>-18.623764256003952</v>
      </c>
      <c r="AT9">
        <f t="shared" si="8"/>
        <v>14.640090260600532</v>
      </c>
      <c r="AU9">
        <f t="shared" si="8"/>
        <v>50.187011558857016</v>
      </c>
      <c r="AW9">
        <v>6</v>
      </c>
      <c r="AX9">
        <f>(R9*SUMPRODUCT(K10:$K$23, X10:$X$23)-$AZ$3*SUMPRODUCT(K9:$K$22, W10:$W$23))/Z9</f>
        <v>311.54707194067481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1.7512420000000001E-3</v>
      </c>
      <c r="O10">
        <f t="shared" si="22"/>
        <v>212.04578174694922</v>
      </c>
      <c r="P10">
        <f t="shared" si="23"/>
        <v>10.602289087347462</v>
      </c>
      <c r="Q10" s="4">
        <f t="shared" si="24"/>
        <v>25</v>
      </c>
      <c r="R10">
        <f t="shared" si="0"/>
        <v>50000</v>
      </c>
      <c r="S10">
        <f t="shared" si="12"/>
        <v>342.62123959414538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290.74262049446838</v>
      </c>
      <c r="AC10">
        <f t="shared" si="1"/>
        <v>315.98435891864335</v>
      </c>
      <c r="AE10">
        <f t="shared" si="2"/>
        <v>195.56041092514116</v>
      </c>
      <c r="AF10">
        <f t="shared" si="3"/>
        <v>-9.7780205462570589</v>
      </c>
      <c r="AG10">
        <f t="shared" si="3"/>
        <v>-23.056390147685025</v>
      </c>
      <c r="AH10">
        <f t="shared" si="4"/>
        <v>-81.714889025971786</v>
      </c>
      <c r="AI10">
        <f t="shared" si="5"/>
        <v>81.01111120522728</v>
      </c>
      <c r="AJ10">
        <f t="shared" si="6"/>
        <v>-25.241738424174969</v>
      </c>
      <c r="AK10">
        <f t="shared" si="20"/>
        <v>25.017563070851008</v>
      </c>
      <c r="AL10">
        <f t="shared" si="7"/>
        <v>80.786935851903323</v>
      </c>
      <c r="AN10">
        <f t="shared" si="8"/>
        <v>116.08054752888002</v>
      </c>
      <c r="AO10">
        <f t="shared" si="8"/>
        <v>-5.8040273764440009</v>
      </c>
      <c r="AP10">
        <f t="shared" si="8"/>
        <v>-13.685788343977528</v>
      </c>
      <c r="AQ10">
        <f t="shared" si="8"/>
        <v>-48.504239761632761</v>
      </c>
      <c r="AR10">
        <f t="shared" si="8"/>
        <v>48.086492046825718</v>
      </c>
      <c r="AS10">
        <f t="shared" si="8"/>
        <v>-14.982965125700247</v>
      </c>
      <c r="AT10">
        <f t="shared" si="8"/>
        <v>14.849899350100671</v>
      </c>
      <c r="AU10">
        <f t="shared" si="8"/>
        <v>47.953426271226142</v>
      </c>
      <c r="AW10">
        <v>7</v>
      </c>
      <c r="AX10">
        <f>(R10*SUMPRODUCT(K11:$K$23, X11:$X$23)-$AZ$3*SUMPRODUCT(K10:$K$22, W11:$W$23))/Z10</f>
        <v>342.62123959414538</v>
      </c>
    </row>
    <row r="11" spans="1:52" x14ac:dyDescent="0.25">
      <c r="A11" t="s">
        <v>33</v>
      </c>
      <c r="C11" s="7">
        <f>AU25</f>
        <v>-1184.207269287494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1.8504459999999999E-3</v>
      </c>
      <c r="O11">
        <f t="shared" si="22"/>
        <v>212.04578174694922</v>
      </c>
      <c r="P11">
        <f t="shared" si="23"/>
        <v>10.602289087347462</v>
      </c>
      <c r="Q11" s="4">
        <f t="shared" si="24"/>
        <v>25</v>
      </c>
      <c r="R11">
        <f t="shared" si="0"/>
        <v>50000</v>
      </c>
      <c r="S11">
        <f t="shared" si="12"/>
        <v>369.85592425068938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315.98435891864335</v>
      </c>
      <c r="AC11">
        <f t="shared" si="1"/>
        <v>337.05949224761196</v>
      </c>
      <c r="AE11">
        <f t="shared" si="2"/>
        <v>193.24293283573496</v>
      </c>
      <c r="AF11">
        <f t="shared" si="3"/>
        <v>-9.6621466417867499</v>
      </c>
      <c r="AG11">
        <f t="shared" si="3"/>
        <v>-22.783161641284952</v>
      </c>
      <c r="AH11">
        <f t="shared" si="4"/>
        <v>-85.329209846446318</v>
      </c>
      <c r="AI11">
        <f t="shared" si="5"/>
        <v>75.468414706216933</v>
      </c>
      <c r="AJ11">
        <f t="shared" si="6"/>
        <v>-21.075133328968604</v>
      </c>
      <c r="AK11">
        <f t="shared" si="20"/>
        <v>25.727604973298465</v>
      </c>
      <c r="AL11">
        <f t="shared" si="7"/>
        <v>80.120886350546797</v>
      </c>
      <c r="AN11">
        <f t="shared" si="8"/>
        <v>109.08696269019362</v>
      </c>
      <c r="AO11">
        <f t="shared" si="8"/>
        <v>-5.4543481345096811</v>
      </c>
      <c r="AP11">
        <f t="shared" si="8"/>
        <v>-12.861251210879498</v>
      </c>
      <c r="AQ11">
        <f t="shared" si="8"/>
        <v>-48.168924960456181</v>
      </c>
      <c r="AR11">
        <f t="shared" si="8"/>
        <v>42.602438384348247</v>
      </c>
      <c r="AS11">
        <f t="shared" si="8"/>
        <v>-11.897057498616649</v>
      </c>
      <c r="AT11">
        <f t="shared" si="8"/>
        <v>14.523409692896442</v>
      </c>
      <c r="AU11">
        <f t="shared" si="8"/>
        <v>45.228790578628043</v>
      </c>
      <c r="AW11">
        <v>8</v>
      </c>
      <c r="AX11">
        <f>(R11*SUMPRODUCT(K12:$K$23, X12:$X$23)-$AZ$3*SUMPRODUCT(K11:$K$22, W12:$W$23))/Z11</f>
        <v>369.85592425068938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1.9640790000000001E-3</v>
      </c>
      <c r="O12">
        <f t="shared" si="22"/>
        <v>212.04578174694922</v>
      </c>
      <c r="P12">
        <f t="shared" si="23"/>
        <v>10.602289087347462</v>
      </c>
      <c r="Q12" s="4">
        <f t="shared" si="24"/>
        <v>25</v>
      </c>
      <c r="R12">
        <f t="shared" si="0"/>
        <v>50000</v>
      </c>
      <c r="S12">
        <f t="shared" si="12"/>
        <v>393.26326533795702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337.05949224761196</v>
      </c>
      <c r="AC12">
        <f t="shared" si="1"/>
        <v>354.10340078199039</v>
      </c>
      <c r="AE12">
        <f t="shared" si="2"/>
        <v>190.93095912109655</v>
      </c>
      <c r="AF12">
        <f t="shared" si="3"/>
        <v>-9.5465479560548285</v>
      </c>
      <c r="AG12">
        <f t="shared" si="3"/>
        <v>-22.510582095538851</v>
      </c>
      <c r="AH12">
        <f t="shared" si="4"/>
        <v>-89.495858666506621</v>
      </c>
      <c r="AI12">
        <f t="shared" si="5"/>
        <v>69.377970402996226</v>
      </c>
      <c r="AJ12">
        <f t="shared" si="6"/>
        <v>-17.043908534378431</v>
      </c>
      <c r="AK12">
        <f t="shared" si="20"/>
        <v>26.907238587116726</v>
      </c>
      <c r="AL12">
        <f t="shared" si="7"/>
        <v>79.241300455734518</v>
      </c>
      <c r="AN12">
        <f t="shared" si="8"/>
        <v>102.46395821912547</v>
      </c>
      <c r="AO12">
        <f t="shared" si="8"/>
        <v>-5.1231979109562742</v>
      </c>
      <c r="AP12">
        <f t="shared" si="8"/>
        <v>-12.080405157670587</v>
      </c>
      <c r="AQ12">
        <f t="shared" si="8"/>
        <v>-48.028355199188127</v>
      </c>
      <c r="AR12">
        <f t="shared" si="8"/>
        <v>37.231999951310478</v>
      </c>
      <c r="AS12">
        <f t="shared" si="8"/>
        <v>-9.146690196268878</v>
      </c>
      <c r="AT12">
        <f t="shared" si="8"/>
        <v>14.439890644626932</v>
      </c>
      <c r="AU12">
        <f t="shared" si="8"/>
        <v>42.525200399668527</v>
      </c>
      <c r="AW12">
        <v>9</v>
      </c>
      <c r="AX12">
        <f>(R12*SUMPRODUCT(K13:$K$23, X13:$X$23)-$AZ$3*SUMPRODUCT(K12:$K$22, W13:$W$23))/Z12</f>
        <v>393.26326533795702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2.086732E-3</v>
      </c>
      <c r="O13">
        <f t="shared" si="22"/>
        <v>212.04578174694922</v>
      </c>
      <c r="P13">
        <f t="shared" si="23"/>
        <v>10.602289087347462</v>
      </c>
      <c r="Q13" s="4">
        <f t="shared" si="24"/>
        <v>25</v>
      </c>
      <c r="R13">
        <f t="shared" si="0"/>
        <v>50000</v>
      </c>
      <c r="S13">
        <f t="shared" si="12"/>
        <v>412.89450460039154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354.10340078199039</v>
      </c>
      <c r="AC13">
        <f t="shared" si="1"/>
        <v>367.28622258786544</v>
      </c>
      <c r="AE13">
        <f t="shared" si="2"/>
        <v>188.62322778769692</v>
      </c>
      <c r="AF13">
        <f t="shared" si="3"/>
        <v>-9.4311613893848474</v>
      </c>
      <c r="AG13">
        <f t="shared" si="3"/>
        <v>-22.238502722586077</v>
      </c>
      <c r="AH13">
        <f t="shared" si="4"/>
        <v>-93.947103994775944</v>
      </c>
      <c r="AI13">
        <f t="shared" si="5"/>
        <v>63.006459680950059</v>
      </c>
      <c r="AJ13">
        <f t="shared" si="6"/>
        <v>-13.182821805875051</v>
      </c>
      <c r="AK13">
        <f t="shared" si="20"/>
        <v>27.57137565322164</v>
      </c>
      <c r="AL13">
        <f t="shared" si="7"/>
        <v>77.395013528296644</v>
      </c>
      <c r="AN13">
        <f t="shared" si="8"/>
        <v>96.249409352925454</v>
      </c>
      <c r="AO13">
        <f t="shared" si="8"/>
        <v>-4.812470467646274</v>
      </c>
      <c r="AP13">
        <f t="shared" si="8"/>
        <v>-11.347715639515455</v>
      </c>
      <c r="AQ13">
        <f t="shared" si="8"/>
        <v>-47.938704983315112</v>
      </c>
      <c r="AR13">
        <f t="shared" si="8"/>
        <v>32.150518262448614</v>
      </c>
      <c r="AS13">
        <f t="shared" si="8"/>
        <v>-6.7268428565355123</v>
      </c>
      <c r="AT13">
        <f t="shared" si="8"/>
        <v>14.068938660391769</v>
      </c>
      <c r="AU13">
        <f t="shared" si="8"/>
        <v>39.492614066304874</v>
      </c>
      <c r="AW13">
        <v>10</v>
      </c>
      <c r="AX13">
        <f>(R13*SUMPRODUCT(K14:$K$23, X14:$X$23)-$AZ$3*SUMPRODUCT(K13:$K$22, W14:$W$23))/Z13</f>
        <v>412.89450460039154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2.2202060000000002E-3</v>
      </c>
      <c r="O14">
        <f t="shared" si="22"/>
        <v>212.04578174694922</v>
      </c>
      <c r="P14">
        <f t="shared" si="23"/>
        <v>10.602289087347462</v>
      </c>
      <c r="Q14" s="4">
        <f t="shared" si="24"/>
        <v>25</v>
      </c>
      <c r="R14">
        <f t="shared" si="0"/>
        <v>50000</v>
      </c>
      <c r="S14">
        <f t="shared" si="12"/>
        <v>430.51907903717051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367.28622258786544</v>
      </c>
      <c r="AC14">
        <f t="shared" si="1"/>
        <v>378.28408962227286</v>
      </c>
      <c r="AE14">
        <f t="shared" si="2"/>
        <v>186.31821308774633</v>
      </c>
      <c r="AF14">
        <f t="shared" si="3"/>
        <v>-9.3159106543873182</v>
      </c>
      <c r="AG14">
        <f t="shared" si="3"/>
        <v>-21.966743638184514</v>
      </c>
      <c r="AH14">
        <f t="shared" si="4"/>
        <v>-98.748114351403885</v>
      </c>
      <c r="AI14">
        <f t="shared" si="5"/>
        <v>56.28744444377061</v>
      </c>
      <c r="AJ14">
        <f t="shared" si="6"/>
        <v>-10.99786703440742</v>
      </c>
      <c r="AK14">
        <f t="shared" si="20"/>
        <v>46.575857663116224</v>
      </c>
      <c r="AL14">
        <f t="shared" si="7"/>
        <v>91.865435072479414</v>
      </c>
      <c r="AN14">
        <f t="shared" si="8"/>
        <v>87.578918527057056</v>
      </c>
      <c r="AO14">
        <f t="shared" si="8"/>
        <v>-4.3789459263528538</v>
      </c>
      <c r="AP14">
        <f t="shared" si="8"/>
        <v>-10.325472853731632</v>
      </c>
      <c r="AQ14">
        <f t="shared" si="8"/>
        <v>-46.416573657290449</v>
      </c>
      <c r="AR14">
        <f t="shared" si="8"/>
        <v>26.457926089682125</v>
      </c>
      <c r="AS14">
        <f t="shared" si="8"/>
        <v>-5.1695499061284202</v>
      </c>
      <c r="AT14">
        <f t="shared" si="8"/>
        <v>21.892992509995963</v>
      </c>
      <c r="AU14">
        <f t="shared" si="8"/>
        <v>43.181368693549665</v>
      </c>
      <c r="AW14">
        <v>11</v>
      </c>
      <c r="AX14">
        <f>(R14*SUMPRODUCT(K15:$K$23, X15:$X$23)-$AZ$3*SUMPRODUCT(K14:$K$22, W15:$W$23))/Z14</f>
        <v>430.51907903717051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2.3617970000000001E-3</v>
      </c>
      <c r="O15">
        <f t="shared" si="22"/>
        <v>212.04578174694922</v>
      </c>
      <c r="P15">
        <f t="shared" si="23"/>
        <v>10.602289087347462</v>
      </c>
      <c r="Q15" s="4">
        <f t="shared" si="24"/>
        <v>25</v>
      </c>
      <c r="R15">
        <f t="shared" si="0"/>
        <v>50000</v>
      </c>
      <c r="S15">
        <f t="shared" si="12"/>
        <v>444.33539987046777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378.28408962227286</v>
      </c>
      <c r="AC15">
        <f t="shared" si="1"/>
        <v>385.59772960195227</v>
      </c>
      <c r="AE15">
        <f t="shared" si="2"/>
        <v>184.01498516015286</v>
      </c>
      <c r="AF15">
        <f t="shared" si="3"/>
        <v>-9.2007492580076438</v>
      </c>
      <c r="AG15">
        <f t="shared" si="3"/>
        <v>-21.695195212578234</v>
      </c>
      <c r="AH15">
        <f t="shared" si="4"/>
        <v>-103.76197844886654</v>
      </c>
      <c r="AI15">
        <f t="shared" si="5"/>
        <v>49.357062240700444</v>
      </c>
      <c r="AJ15">
        <f t="shared" si="6"/>
        <v>-7.313639979679408</v>
      </c>
      <c r="AK15">
        <f t="shared" si="20"/>
        <v>47.329729911775509</v>
      </c>
      <c r="AL15">
        <f t="shared" si="7"/>
        <v>89.373152172796551</v>
      </c>
      <c r="AN15">
        <f t="shared" si="8"/>
        <v>79.678073600595866</v>
      </c>
      <c r="AO15">
        <f t="shared" si="8"/>
        <v>-3.9839036800297936</v>
      </c>
      <c r="AP15">
        <f t="shared" si="8"/>
        <v>-9.3939706020280482</v>
      </c>
      <c r="AQ15">
        <f t="shared" si="8"/>
        <v>-44.928702673843489</v>
      </c>
      <c r="AR15">
        <f t="shared" si="8"/>
        <v>21.371496644694531</v>
      </c>
      <c r="AS15">
        <f t="shared" si="8"/>
        <v>-3.166789618149771</v>
      </c>
      <c r="AT15">
        <f t="shared" si="8"/>
        <v>20.493666318124326</v>
      </c>
      <c r="AU15">
        <f t="shared" si="8"/>
        <v>38.698373344669086</v>
      </c>
      <c r="AW15">
        <v>12</v>
      </c>
      <c r="AX15">
        <f>(R15*SUMPRODUCT(K16:$K$23, X16:$X$23)-$AZ$3*SUMPRODUCT(K15:$K$22, W16:$W$23))/Z15</f>
        <v>444.33539987046777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2.52864E-3</v>
      </c>
      <c r="O16">
        <f t="shared" si="22"/>
        <v>212.04578174694922</v>
      </c>
      <c r="P16">
        <f t="shared" si="23"/>
        <v>10.602289087347462</v>
      </c>
      <c r="Q16" s="4">
        <f t="shared" si="24"/>
        <v>25</v>
      </c>
      <c r="R16">
        <f t="shared" si="0"/>
        <v>50000</v>
      </c>
      <c r="S16">
        <f t="shared" si="12"/>
        <v>454.36803384651728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385.59772960195227</v>
      </c>
      <c r="AC16">
        <f t="shared" si="1"/>
        <v>389.36403323967659</v>
      </c>
      <c r="AE16">
        <f t="shared" si="2"/>
        <v>181.70952765647596</v>
      </c>
      <c r="AF16">
        <f t="shared" si="3"/>
        <v>-9.0854763828237992</v>
      </c>
      <c r="AG16">
        <f t="shared" si="3"/>
        <v>-21.423383922030119</v>
      </c>
      <c r="AH16">
        <f t="shared" si="4"/>
        <v>-109.71867684466766</v>
      </c>
      <c r="AI16">
        <f t="shared" si="5"/>
        <v>41.481990506954375</v>
      </c>
      <c r="AJ16">
        <f t="shared" si="6"/>
        <v>-3.7663036377243202</v>
      </c>
      <c r="AK16">
        <f t="shared" si="20"/>
        <v>47.768154233087223</v>
      </c>
      <c r="AL16">
        <f t="shared" si="7"/>
        <v>85.483841102317285</v>
      </c>
      <c r="AN16">
        <f t="shared" si="8"/>
        <v>72.47774970297732</v>
      </c>
      <c r="AO16">
        <f t="shared" si="8"/>
        <v>-3.6238874851488667</v>
      </c>
      <c r="AP16">
        <f t="shared" si="8"/>
        <v>-8.5450591266029861</v>
      </c>
      <c r="AQ16">
        <f t="shared" si="8"/>
        <v>-43.763048094667525</v>
      </c>
      <c r="AR16">
        <f t="shared" si="8"/>
        <v>16.545754996557942</v>
      </c>
      <c r="AS16">
        <f t="shared" si="8"/>
        <v>-1.5022504096563136</v>
      </c>
      <c r="AT16">
        <f t="shared" si="8"/>
        <v>19.053091882028923</v>
      </c>
      <c r="AU16">
        <f t="shared" si="8"/>
        <v>34.096596468930557</v>
      </c>
      <c r="AW16">
        <v>13</v>
      </c>
      <c r="AX16">
        <f>(R16*SUMPRODUCT(K17:$K$23, X17:$X$23)-$AZ$3*SUMPRODUCT(K16:$K$22, W17:$W$23))/Z16</f>
        <v>454.36803384651728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2.719834E-3</v>
      </c>
      <c r="O17">
        <f t="shared" si="22"/>
        <v>212.04578174694922</v>
      </c>
      <c r="P17">
        <f t="shared" si="23"/>
        <v>10.602289087347462</v>
      </c>
      <c r="Q17" s="4">
        <f t="shared" si="24"/>
        <v>25</v>
      </c>
      <c r="R17">
        <f t="shared" si="0"/>
        <v>50000</v>
      </c>
      <c r="S17">
        <f t="shared" si="12"/>
        <v>460.71367646158382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389.36403323967659</v>
      </c>
      <c r="AC17">
        <f t="shared" si="1"/>
        <v>389.78002490675431</v>
      </c>
      <c r="AE17">
        <f t="shared" si="2"/>
        <v>179.39821262846718</v>
      </c>
      <c r="AF17">
        <f t="shared" si="3"/>
        <v>-8.9699106314233603</v>
      </c>
      <c r="AG17">
        <f t="shared" si="3"/>
        <v>-21.150882034823624</v>
      </c>
      <c r="AH17">
        <f t="shared" si="4"/>
        <v>-116.53609597238172</v>
      </c>
      <c r="AI17">
        <f t="shared" si="5"/>
        <v>32.741323989838506</v>
      </c>
      <c r="AJ17">
        <f t="shared" si="6"/>
        <v>-0.41599166707771928</v>
      </c>
      <c r="AK17">
        <f t="shared" si="20"/>
        <v>47.902549710876642</v>
      </c>
      <c r="AL17">
        <f t="shared" si="7"/>
        <v>80.227882033637428</v>
      </c>
      <c r="AN17">
        <f t="shared" si="8"/>
        <v>65.915337497708038</v>
      </c>
      <c r="AO17">
        <f t="shared" si="8"/>
        <v>-3.2957668748854023</v>
      </c>
      <c r="AP17">
        <f t="shared" si="8"/>
        <v>-7.7713568450479658</v>
      </c>
      <c r="AQ17">
        <f t="shared" si="8"/>
        <v>-42.818242077992252</v>
      </c>
      <c r="AR17">
        <f t="shared" si="8"/>
        <v>12.029971699782422</v>
      </c>
      <c r="AS17">
        <f t="shared" si="8"/>
        <v>-0.15284562053273759</v>
      </c>
      <c r="AT17">
        <f t="shared" si="8"/>
        <v>17.600580769064649</v>
      </c>
      <c r="AU17">
        <f t="shared" si="8"/>
        <v>29.477706848314334</v>
      </c>
      <c r="AW17">
        <v>14</v>
      </c>
      <c r="AX17">
        <f>(R17*SUMPRODUCT(K18:$K$23, X18:$X$23)-$AZ$3*SUMPRODUCT(K17:$K$22, W18:$W$23))/Z17</f>
        <v>460.71367646158382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4.2403780000000004E-3</v>
      </c>
      <c r="O18">
        <f t="shared" si="22"/>
        <v>212.04578174694922</v>
      </c>
      <c r="P18">
        <f t="shared" si="23"/>
        <v>10.602289087347462</v>
      </c>
      <c r="Q18" s="4">
        <f t="shared" si="24"/>
        <v>25</v>
      </c>
      <c r="R18">
        <f t="shared" si="0"/>
        <v>50000</v>
      </c>
      <c r="S18">
        <f t="shared" si="12"/>
        <v>441.71878696071309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389.78002490675431</v>
      </c>
      <c r="AC18">
        <f t="shared" si="1"/>
        <v>368.38791114270543</v>
      </c>
      <c r="AE18">
        <f t="shared" si="2"/>
        <v>176.84351426811347</v>
      </c>
      <c r="AF18">
        <f t="shared" si="3"/>
        <v>-8.8421757134056733</v>
      </c>
      <c r="AG18">
        <f t="shared" si="3"/>
        <v>-20.84968547961433</v>
      </c>
      <c r="AH18">
        <f t="shared" si="4"/>
        <v>-179.37546972212269</v>
      </c>
      <c r="AI18">
        <f t="shared" si="5"/>
        <v>-32.223816647029224</v>
      </c>
      <c r="AJ18">
        <f t="shared" si="6"/>
        <v>21.392113764048872</v>
      </c>
      <c r="AK18">
        <f t="shared" si="20"/>
        <v>47.730466834124236</v>
      </c>
      <c r="AL18">
        <f t="shared" si="7"/>
        <v>36.898763951143884</v>
      </c>
      <c r="AN18">
        <f t="shared" si="8"/>
        <v>59.854784552054689</v>
      </c>
      <c r="AO18">
        <f t="shared" si="8"/>
        <v>-2.9927392276027347</v>
      </c>
      <c r="AP18">
        <f t="shared" si="8"/>
        <v>-7.0568233023710976</v>
      </c>
      <c r="AQ18">
        <f t="shared" si="8"/>
        <v>-60.711754901362248</v>
      </c>
      <c r="AR18">
        <f t="shared" si="8"/>
        <v>-10.906532879281393</v>
      </c>
      <c r="AS18">
        <f t="shared" si="8"/>
        <v>7.2404145877746826</v>
      </c>
      <c r="AT18">
        <f t="shared" si="8"/>
        <v>16.154942525028883</v>
      </c>
      <c r="AU18">
        <f t="shared" si="8"/>
        <v>12.488824233522172</v>
      </c>
      <c r="AW18">
        <v>15</v>
      </c>
      <c r="AX18">
        <f>(R18*SUMPRODUCT(K19:$K$23, X19:$X$23)-$AZ$3*SUMPRODUCT(K18:$K$22, W19:$W$23))/Z18</f>
        <v>441.71878696071309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5.9098179999999998E-3</v>
      </c>
      <c r="O19">
        <f t="shared" si="22"/>
        <v>212.04578174694922</v>
      </c>
      <c r="P19">
        <f t="shared" si="23"/>
        <v>10.602289087347462</v>
      </c>
      <c r="Q19" s="4">
        <f t="shared" si="24"/>
        <v>25</v>
      </c>
      <c r="R19">
        <f t="shared" si="0"/>
        <v>50000</v>
      </c>
      <c r="S19">
        <f t="shared" si="12"/>
        <v>398.74569768892513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368.38791114270543</v>
      </c>
      <c r="AC19">
        <f t="shared" si="1"/>
        <v>327.2581029257924</v>
      </c>
      <c r="AE19">
        <f t="shared" si="2"/>
        <v>174.02996614162737</v>
      </c>
      <c r="AF19">
        <f t="shared" si="3"/>
        <v>-8.7014983070813692</v>
      </c>
      <c r="AG19">
        <f t="shared" si="3"/>
        <v>-20.517970778276425</v>
      </c>
      <c r="AH19">
        <f t="shared" si="4"/>
        <v>-246.43569308352679</v>
      </c>
      <c r="AI19">
        <f t="shared" si="5"/>
        <v>-101.62519602725723</v>
      </c>
      <c r="AJ19">
        <f t="shared" si="6"/>
        <v>41.129808216913034</v>
      </c>
      <c r="AK19">
        <f t="shared" si="20"/>
        <v>45.671177981841367</v>
      </c>
      <c r="AL19">
        <f t="shared" si="7"/>
        <v>-14.824209828502831</v>
      </c>
      <c r="AN19">
        <f t="shared" si="8"/>
        <v>54.259418834865208</v>
      </c>
      <c r="AO19">
        <f t="shared" si="8"/>
        <v>-2.7129709417432606</v>
      </c>
      <c r="AP19">
        <f t="shared" si="8"/>
        <v>-6.3971349002850255</v>
      </c>
      <c r="AQ19">
        <f t="shared" si="8"/>
        <v>-76.834224492105832</v>
      </c>
      <c r="AR19">
        <f t="shared" si="8"/>
        <v>-31.684911499268917</v>
      </c>
      <c r="AS19">
        <f t="shared" si="8"/>
        <v>12.823535739948378</v>
      </c>
      <c r="AT19">
        <f t="shared" si="8"/>
        <v>14.239453294967076</v>
      </c>
      <c r="AU19">
        <f t="shared" si="8"/>
        <v>-4.6219224643534647</v>
      </c>
      <c r="AW19">
        <v>16</v>
      </c>
      <c r="AX19">
        <f>(R19*SUMPRODUCT(K20:$K$23, X20:$X$23)-$AZ$3*SUMPRODUCT(K19:$K$22, W20:$W$23))/Z19</f>
        <v>398.74569768892513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7.7019840000000003E-3</v>
      </c>
      <c r="O20">
        <f t="shared" si="22"/>
        <v>212.04578174694922</v>
      </c>
      <c r="P20">
        <f t="shared" si="23"/>
        <v>10.602289087347462</v>
      </c>
      <c r="Q20" s="4">
        <f t="shared" si="24"/>
        <v>25</v>
      </c>
      <c r="R20">
        <f t="shared" si="0"/>
        <v>50000</v>
      </c>
      <c r="S20">
        <f t="shared" si="12"/>
        <v>333.48347476384572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327.2581029257924</v>
      </c>
      <c r="AC20">
        <f t="shared" si="1"/>
        <v>268.85120242981844</v>
      </c>
      <c r="AE20">
        <f t="shared" si="2"/>
        <v>170.94929046546773</v>
      </c>
      <c r="AF20">
        <f t="shared" si="3"/>
        <v>-8.547464523273387</v>
      </c>
      <c r="AG20">
        <f t="shared" si="3"/>
        <v>-20.154761987846907</v>
      </c>
      <c r="AH20">
        <f t="shared" si="4"/>
        <v>-316.05816529350517</v>
      </c>
      <c r="AI20">
        <f t="shared" si="5"/>
        <v>-173.81110133915774</v>
      </c>
      <c r="AJ20">
        <f t="shared" si="6"/>
        <v>58.406900495973957</v>
      </c>
      <c r="AK20">
        <f t="shared" si="20"/>
        <v>41.901179433091365</v>
      </c>
      <c r="AL20">
        <f t="shared" si="7"/>
        <v>-73.50302141009243</v>
      </c>
      <c r="AN20">
        <f t="shared" si="8"/>
        <v>49.097544401293625</v>
      </c>
      <c r="AO20">
        <f t="shared" si="8"/>
        <v>-2.4548772200646818</v>
      </c>
      <c r="AP20">
        <f t="shared" si="8"/>
        <v>-5.7885547164392035</v>
      </c>
      <c r="AQ20">
        <f t="shared" si="8"/>
        <v>-90.773584152570024</v>
      </c>
      <c r="AR20">
        <f t="shared" si="8"/>
        <v>-49.91947168778028</v>
      </c>
      <c r="AS20">
        <f t="shared" si="8"/>
        <v>16.774772113033666</v>
      </c>
      <c r="AT20">
        <f t="shared" si="8"/>
        <v>12.034241336019727</v>
      </c>
      <c r="AU20">
        <f t="shared" si="8"/>
        <v>-21.110458238726888</v>
      </c>
      <c r="AW20">
        <v>17</v>
      </c>
      <c r="AX20">
        <f>(R20*SUMPRODUCT(K21:$K$23, X21:$X$23)-$AZ$3*SUMPRODUCT(K20:$K$22, W21:$W$23))/Z20</f>
        <v>333.48347476384572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9.7648700000000001E-3</v>
      </c>
      <c r="O21">
        <f t="shared" si="22"/>
        <v>212.04578174694922</v>
      </c>
      <c r="P21">
        <f t="shared" si="23"/>
        <v>10.602289087347462</v>
      </c>
      <c r="Q21" s="4">
        <f t="shared" si="24"/>
        <v>25</v>
      </c>
      <c r="R21">
        <f t="shared" si="0"/>
        <v>50000</v>
      </c>
      <c r="S21">
        <f t="shared" si="12"/>
        <v>245.49131504027991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268.85120242981844</v>
      </c>
      <c r="AC21">
        <f t="shared" si="1"/>
        <v>194.00104099653032</v>
      </c>
      <c r="AE21">
        <f t="shared" si="2"/>
        <v>167.57049996282552</v>
      </c>
      <c r="AF21">
        <f t="shared" si="3"/>
        <v>-8.3785249981412768</v>
      </c>
      <c r="AG21">
        <f t="shared" si="3"/>
        <v>-19.756405737276168</v>
      </c>
      <c r="AH21">
        <f t="shared" si="4"/>
        <v>-393.61726138453321</v>
      </c>
      <c r="AI21">
        <f t="shared" si="5"/>
        <v>-254.18169215712513</v>
      </c>
      <c r="AJ21">
        <f t="shared" si="6"/>
        <v>74.850161433288122</v>
      </c>
      <c r="AK21">
        <f t="shared" si="20"/>
        <v>36.628510776002386</v>
      </c>
      <c r="AL21">
        <f t="shared" si="7"/>
        <v>-142.7030199478346</v>
      </c>
      <c r="AN21">
        <f t="shared" si="8"/>
        <v>44.333436952024222</v>
      </c>
      <c r="AO21">
        <f t="shared" si="8"/>
        <v>-2.2166718476012113</v>
      </c>
      <c r="AP21">
        <f t="shared" si="8"/>
        <v>-5.2268708892463094</v>
      </c>
      <c r="AQ21">
        <f t="shared" si="8"/>
        <v>-104.13769753441629</v>
      </c>
      <c r="AR21">
        <f t="shared" si="8"/>
        <v>-67.247803319239594</v>
      </c>
      <c r="AS21">
        <f t="shared" si="8"/>
        <v>19.802798902477896</v>
      </c>
      <c r="AT21">
        <f t="shared" si="8"/>
        <v>9.6906542231161605</v>
      </c>
      <c r="AU21">
        <f t="shared" si="8"/>
        <v>-37.754350193645529</v>
      </c>
      <c r="AW21">
        <v>18</v>
      </c>
      <c r="AX21">
        <f>(R21*SUMPRODUCT(K22:$K$23, X22:$X$23)-$AZ$3*SUMPRODUCT(K21:$K$22, W22:$W$23))/Z21</f>
        <v>245.49131504027991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1.2112915E-2</v>
      </c>
      <c r="O22">
        <f t="shared" si="22"/>
        <v>212.04578174694922</v>
      </c>
      <c r="P22">
        <f t="shared" si="23"/>
        <v>10.602289087347462</v>
      </c>
      <c r="Q22" s="4">
        <f t="shared" si="24"/>
        <v>25</v>
      </c>
      <c r="R22">
        <f t="shared" si="0"/>
        <v>50000</v>
      </c>
      <c r="S22">
        <f t="shared" si="12"/>
        <v>134.32371783578364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194.00104099653032</v>
      </c>
      <c r="AC22">
        <f t="shared" si="1"/>
        <v>103.80286543805897</v>
      </c>
      <c r="AE22">
        <f t="shared" si="2"/>
        <v>163.86502774064004</v>
      </c>
      <c r="AF22">
        <f t="shared" si="3"/>
        <v>-8.193251387032003</v>
      </c>
      <c r="AG22">
        <f t="shared" si="3"/>
        <v>-19.319534016502267</v>
      </c>
      <c r="AH22">
        <f t="shared" si="4"/>
        <v>-478.6153268022772</v>
      </c>
      <c r="AI22">
        <f t="shared" si="5"/>
        <v>-342.26308446517146</v>
      </c>
      <c r="AJ22">
        <f t="shared" si="6"/>
        <v>90.198175558471348</v>
      </c>
      <c r="AK22">
        <f t="shared" si="20"/>
        <v>29.922202326286047</v>
      </c>
      <c r="AL22">
        <f t="shared" si="7"/>
        <v>-222.14270658041406</v>
      </c>
      <c r="AN22">
        <f t="shared" si="8"/>
        <v>39.935716312733057</v>
      </c>
      <c r="AO22">
        <f t="shared" si="8"/>
        <v>-1.9967858156366531</v>
      </c>
      <c r="AP22">
        <f t="shared" si="8"/>
        <v>-4.7083837254059908</v>
      </c>
      <c r="AQ22">
        <f t="shared" si="8"/>
        <v>-116.64383900361281</v>
      </c>
      <c r="AR22">
        <f t="shared" si="8"/>
        <v>-83.413292231922412</v>
      </c>
      <c r="AS22">
        <f t="shared" si="8"/>
        <v>21.982291161787924</v>
      </c>
      <c r="AT22">
        <f t="shared" si="8"/>
        <v>7.2923710448217776</v>
      </c>
      <c r="AU22">
        <f t="shared" si="8"/>
        <v>-54.138630025312708</v>
      </c>
      <c r="AW22">
        <v>19</v>
      </c>
      <c r="AX22">
        <f>(R22*SUMPRODUCT(K23:$K$23, X23:$X$23)-$AZ$3*SUMPRODUCT(K22:$K$22, W23:$W$23))/Z22</f>
        <v>134.32371783578364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1.471273E-2</v>
      </c>
      <c r="O23">
        <f t="shared" si="22"/>
        <v>212.04578174694922</v>
      </c>
      <c r="P23">
        <f t="shared" si="23"/>
        <v>10.602289087347462</v>
      </c>
      <c r="Q23" s="4">
        <f t="shared" si="24"/>
        <v>25</v>
      </c>
      <c r="R23">
        <f t="shared" si="0"/>
        <v>50000</v>
      </c>
      <c r="S23">
        <f t="shared" si="12"/>
        <v>137.72733631167321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103.80286543805897</v>
      </c>
      <c r="AC23">
        <f t="shared" si="1"/>
        <v>103.80286543805897</v>
      </c>
      <c r="AE23">
        <f t="shared" si="2"/>
        <v>159.8154755536431</v>
      </c>
      <c r="AF23">
        <f t="shared" si="3"/>
        <v>-7.990773777682155</v>
      </c>
      <c r="AG23">
        <f t="shared" si="3"/>
        <v>-18.842095588626631</v>
      </c>
      <c r="AH23">
        <f t="shared" si="4"/>
        <v>-568.48617542122679</v>
      </c>
      <c r="AI23">
        <f t="shared" si="5"/>
        <v>-435.50356923389245</v>
      </c>
      <c r="AJ23">
        <f t="shared" si="6"/>
        <v>0</v>
      </c>
      <c r="AK23">
        <f t="shared" si="20"/>
        <v>21.874562181638115</v>
      </c>
      <c r="AL23">
        <f t="shared" si="7"/>
        <v>-413.62900705225434</v>
      </c>
      <c r="AN23">
        <f t="shared" si="8"/>
        <v>35.87859279544783</v>
      </c>
      <c r="AO23">
        <f t="shared" si="8"/>
        <v>-1.7939296397723914</v>
      </c>
      <c r="AP23">
        <f t="shared" si="8"/>
        <v>-4.230052644747321</v>
      </c>
      <c r="AQ23">
        <f t="shared" si="8"/>
        <v>-127.62521230888873</v>
      </c>
      <c r="AR23">
        <f t="shared" si="8"/>
        <v>-97.770601797960609</v>
      </c>
      <c r="AS23">
        <f t="shared" si="8"/>
        <v>0</v>
      </c>
      <c r="AT23">
        <f t="shared" si="8"/>
        <v>4.9108417465507843</v>
      </c>
      <c r="AU23">
        <f t="shared" si="8"/>
        <v>-92.859760051409836</v>
      </c>
      <c r="AW23">
        <v>20</v>
      </c>
      <c r="AX23">
        <f>(R23*SUMPRODUCT(K$23:$K24, X$23:$X24)-$AZ$3*SUMPRODUCT(K$22:$K23, W$23:$W24))/Z23</f>
        <v>137.72733631167321</v>
      </c>
    </row>
    <row r="25" spans="5:50" x14ac:dyDescent="0.25">
      <c r="AN25" s="8">
        <f t="shared" ref="AN25:AU25" si="25">SUM(AN3:AN23)</f>
        <v>1961.5755540361995</v>
      </c>
      <c r="AO25" s="8">
        <f t="shared" si="25"/>
        <v>-257.11311401202187</v>
      </c>
      <c r="AP25" s="8">
        <f t="shared" si="25"/>
        <v>-1728.7005162504272</v>
      </c>
      <c r="AQ25" s="8">
        <f t="shared" si="25"/>
        <v>-1266.0414718532841</v>
      </c>
      <c r="AR25" s="8">
        <f t="shared" si="25"/>
        <v>-1290.2795480795337</v>
      </c>
      <c r="AS25" s="8">
        <f t="shared" si="25"/>
        <v>-203.97740513088002</v>
      </c>
      <c r="AT25" s="8">
        <f t="shared" si="25"/>
        <v>310.04968392291954</v>
      </c>
      <c r="AU25" s="9">
        <f t="shared" si="25"/>
        <v>-1184.207269287494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37731-5A69-4621-AA03-CC0C0B57687E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827.0298640074999</v>
      </c>
      <c r="K3">
        <v>1</v>
      </c>
      <c r="L3" s="2">
        <v>0</v>
      </c>
      <c r="O3">
        <f>$C$3</f>
        <v>827.0298640074999</v>
      </c>
      <c r="P3">
        <f>O3*B5</f>
        <v>661.62389120599994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827.0298640074999</v>
      </c>
      <c r="AF3">
        <f t="shared" ref="AF3:AG23" si="3">-$Z3*P3</f>
        <v>-661.62389120599994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-1357.0266141985001</v>
      </c>
      <c r="AJ3">
        <f t="shared" ref="AJ3:AJ23" si="6">AB3-AC3</f>
        <v>0</v>
      </c>
      <c r="AL3">
        <f t="shared" ref="AL3:AL23" si="7">SUM(AI3:AK3)</f>
        <v>-1357.0266141985001</v>
      </c>
      <c r="AN3">
        <f t="shared" ref="AN3:AU23" si="8">AE3*$K3</f>
        <v>827.0298640074999</v>
      </c>
      <c r="AO3">
        <f t="shared" si="8"/>
        <v>-661.62389120599994</v>
      </c>
      <c r="AP3">
        <f t="shared" si="8"/>
        <v>-1522.432587</v>
      </c>
      <c r="AQ3">
        <f t="shared" si="8"/>
        <v>0</v>
      </c>
      <c r="AR3">
        <f t="shared" si="8"/>
        <v>-1357.0266141985001</v>
      </c>
      <c r="AS3">
        <f t="shared" si="8"/>
        <v>0</v>
      </c>
      <c r="AT3">
        <f t="shared" si="8"/>
        <v>0</v>
      </c>
      <c r="AU3">
        <f t="shared" si="8"/>
        <v>-1357.0266141985001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595.68366739560349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50000</v>
      </c>
      <c r="S4">
        <f t="shared" ref="S4:S23" si="12">AX4</f>
        <v>497.61764561949309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1"/>
        <v>491.53665548078789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-111.01030000000002</v>
      </c>
      <c r="AI4">
        <f t="shared" si="5"/>
        <v>-111.01030000000002</v>
      </c>
      <c r="AJ4">
        <f t="shared" si="6"/>
        <v>-491.53665548078789</v>
      </c>
      <c r="AK4">
        <f t="shared" ref="AK4:AK23" si="20">H4*SUM(AB4:AB4, AE4:AF4)</f>
        <v>0</v>
      </c>
      <c r="AL4">
        <f t="shared" si="7"/>
        <v>-602.54695548078791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-104.14701191481377</v>
      </c>
      <c r="AR4">
        <f t="shared" si="8"/>
        <v>-104.14701191481377</v>
      </c>
      <c r="AS4">
        <f t="shared" si="8"/>
        <v>-461.14706396546376</v>
      </c>
      <c r="AT4">
        <f t="shared" si="8"/>
        <v>0</v>
      </c>
      <c r="AU4">
        <f t="shared" si="8"/>
        <v>-565.29407588027755</v>
      </c>
      <c r="AW4">
        <v>1</v>
      </c>
      <c r="AX4">
        <f>(R4*SUMPRODUCT(K5:$K$23, X5:$X$23)-$AZ$3*SUMPRODUCT(K4:$K$22, W5:$W$23))/Z4</f>
        <v>497.61764561949309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2.3617970000000001E-3</v>
      </c>
      <c r="O5">
        <f t="shared" ref="O5:O23" si="22">$C$3</f>
        <v>827.0298640074999</v>
      </c>
      <c r="P5">
        <f t="shared" ref="P5:P23" si="23">O5*$C$5</f>
        <v>41.351493200374996</v>
      </c>
      <c r="Q5" s="4">
        <f t="shared" ref="Q5:Q23" si="24">$C$8</f>
        <v>25</v>
      </c>
      <c r="R5">
        <f t="shared" si="0"/>
        <v>50000</v>
      </c>
      <c r="S5">
        <f t="shared" si="12"/>
        <v>966.44175016426254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491.53665548078789</v>
      </c>
      <c r="AC5">
        <f t="shared" si="1"/>
        <v>942.83067043468691</v>
      </c>
      <c r="AE5">
        <f t="shared" si="2"/>
        <v>806.82474760550031</v>
      </c>
      <c r="AF5">
        <f t="shared" si="3"/>
        <v>-40.341237380275018</v>
      </c>
      <c r="AG5">
        <f t="shared" si="3"/>
        <v>-24.389226517646755</v>
      </c>
      <c r="AH5">
        <f t="shared" si="4"/>
        <v>-116.64676770649092</v>
      </c>
      <c r="AI5">
        <f t="shared" si="5"/>
        <v>625.44751600108759</v>
      </c>
      <c r="AJ5">
        <f t="shared" si="6"/>
        <v>-451.29401495389902</v>
      </c>
      <c r="AK5">
        <f t="shared" si="20"/>
        <v>108.69294231699953</v>
      </c>
      <c r="AL5">
        <f t="shared" si="7"/>
        <v>282.84644336418808</v>
      </c>
      <c r="AN5">
        <f t="shared" si="8"/>
        <v>696.7436056006901</v>
      </c>
      <c r="AO5">
        <f t="shared" si="8"/>
        <v>-34.837180280034509</v>
      </c>
      <c r="AP5">
        <f t="shared" si="8"/>
        <v>-21.061621711715226</v>
      </c>
      <c r="AQ5">
        <f t="shared" si="8"/>
        <v>-100.73177571051066</v>
      </c>
      <c r="AR5">
        <f t="shared" si="8"/>
        <v>540.11302789842966</v>
      </c>
      <c r="AS5">
        <f t="shared" si="8"/>
        <v>-389.72059310051804</v>
      </c>
      <c r="AT5">
        <f t="shared" si="8"/>
        <v>93.863150278978637</v>
      </c>
      <c r="AU5">
        <f t="shared" si="8"/>
        <v>244.25558507689027</v>
      </c>
      <c r="AW5">
        <v>2</v>
      </c>
      <c r="AX5">
        <f>(R5*SUMPRODUCT(K6:$K$23, X6:$X$23)-$AZ$3*SUMPRODUCT(K5:$K$22, W6:$W$23))/Z5</f>
        <v>966.44175016426254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2.52864E-3</v>
      </c>
      <c r="O6">
        <f t="shared" si="22"/>
        <v>827.0298640074999</v>
      </c>
      <c r="P6">
        <f t="shared" si="23"/>
        <v>41.351493200374996</v>
      </c>
      <c r="Q6" s="4">
        <f t="shared" si="24"/>
        <v>25</v>
      </c>
      <c r="R6">
        <f t="shared" si="0"/>
        <v>50000</v>
      </c>
      <c r="S6">
        <f t="shared" si="12"/>
        <v>1399.9224014598824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942.83067043468691</v>
      </c>
      <c r="AC6">
        <f t="shared" si="1"/>
        <v>1348.6103557262254</v>
      </c>
      <c r="AE6">
        <f t="shared" si="2"/>
        <v>796.71633079966011</v>
      </c>
      <c r="AF6">
        <f t="shared" si="3"/>
        <v>-39.835816539983007</v>
      </c>
      <c r="AG6">
        <f t="shared" si="3"/>
        <v>-24.083662678728707</v>
      </c>
      <c r="AH6">
        <f t="shared" si="4"/>
        <v>-123.34314748316459</v>
      </c>
      <c r="AI6">
        <f t="shared" si="5"/>
        <v>609.45370409778377</v>
      </c>
      <c r="AJ6">
        <f t="shared" si="6"/>
        <v>-405.7796852915385</v>
      </c>
      <c r="AK6">
        <f t="shared" si="20"/>
        <v>184.92857689474684</v>
      </c>
      <c r="AL6">
        <f t="shared" si="7"/>
        <v>388.60259570099208</v>
      </c>
      <c r="AN6">
        <f t="shared" si="8"/>
        <v>620.50356763511638</v>
      </c>
      <c r="AO6">
        <f t="shared" si="8"/>
        <v>-31.025178381755822</v>
      </c>
      <c r="AP6">
        <f t="shared" si="8"/>
        <v>-18.756987946855126</v>
      </c>
      <c r="AQ6">
        <f t="shared" si="8"/>
        <v>-96.06287720979725</v>
      </c>
      <c r="AR6">
        <f t="shared" si="8"/>
        <v>474.65852409670816</v>
      </c>
      <c r="AS6">
        <f t="shared" si="8"/>
        <v>-316.03185809500894</v>
      </c>
      <c r="AT6">
        <f t="shared" si="8"/>
        <v>144.02722435186251</v>
      </c>
      <c r="AU6">
        <f t="shared" si="8"/>
        <v>302.65389035356174</v>
      </c>
      <c r="AW6">
        <v>3</v>
      </c>
      <c r="AX6">
        <f>(R6*SUMPRODUCT(K7:$K$23, X7:$X$23)-$AZ$3*SUMPRODUCT(K6:$K$22, W7:$W$23))/Z6</f>
        <v>1399.9224014598824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2.719834E-3</v>
      </c>
      <c r="O7">
        <f t="shared" si="22"/>
        <v>827.0298640074999</v>
      </c>
      <c r="P7">
        <f t="shared" si="23"/>
        <v>41.351493200374996</v>
      </c>
      <c r="Q7" s="4">
        <f t="shared" si="24"/>
        <v>25</v>
      </c>
      <c r="R7">
        <f t="shared" si="0"/>
        <v>50000</v>
      </c>
      <c r="S7">
        <f t="shared" si="12"/>
        <v>1790.758901636571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1348.6103557262254</v>
      </c>
      <c r="AC7">
        <f t="shared" si="1"/>
        <v>1703.1780760517358</v>
      </c>
      <c r="AE7">
        <f t="shared" si="2"/>
        <v>786.58223132679939</v>
      </c>
      <c r="AF7">
        <f t="shared" si="3"/>
        <v>-39.329111566339968</v>
      </c>
      <c r="AG7">
        <f t="shared" si="3"/>
        <v>-23.777322487343284</v>
      </c>
      <c r="AH7">
        <f t="shared" si="4"/>
        <v>-131.00712919627483</v>
      </c>
      <c r="AI7">
        <f t="shared" si="5"/>
        <v>592.46866807684125</v>
      </c>
      <c r="AJ7">
        <f t="shared" si="6"/>
        <v>-354.56772032551044</v>
      </c>
      <c r="AK7">
        <f t="shared" si="20"/>
        <v>219.43690588345589</v>
      </c>
      <c r="AL7">
        <f t="shared" si="7"/>
        <v>457.33785363478671</v>
      </c>
      <c r="AN7">
        <f t="shared" si="8"/>
        <v>554.54952951786913</v>
      </c>
      <c r="AO7">
        <f t="shared" si="8"/>
        <v>-27.727476475893454</v>
      </c>
      <c r="AP7">
        <f t="shared" si="8"/>
        <v>-16.7632861173451</v>
      </c>
      <c r="AQ7">
        <f t="shared" si="8"/>
        <v>-92.361534453601465</v>
      </c>
      <c r="AR7">
        <f t="shared" si="8"/>
        <v>417.69723247102905</v>
      </c>
      <c r="AS7">
        <f t="shared" si="8"/>
        <v>-249.97432519810346</v>
      </c>
      <c r="AT7">
        <f t="shared" si="8"/>
        <v>154.70554516755885</v>
      </c>
      <c r="AU7">
        <f t="shared" si="8"/>
        <v>322.42845244048442</v>
      </c>
      <c r="AW7">
        <v>4</v>
      </c>
      <c r="AX7">
        <f>(R7*SUMPRODUCT(K8:$K$23, X8:$X$23)-$AZ$3*SUMPRODUCT(K7:$K$22, W8:$W$23))/Z7</f>
        <v>1790.758901636571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4.2403780000000004E-3</v>
      </c>
      <c r="O8">
        <f t="shared" si="22"/>
        <v>827.0298640074999</v>
      </c>
      <c r="P8">
        <f t="shared" si="23"/>
        <v>41.351493200374996</v>
      </c>
      <c r="Q8" s="4">
        <f t="shared" si="24"/>
        <v>25</v>
      </c>
      <c r="R8">
        <f t="shared" si="0"/>
        <v>50000</v>
      </c>
      <c r="S8">
        <f t="shared" si="12"/>
        <v>2101.2743433472583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1703.1780760517358</v>
      </c>
      <c r="AC8">
        <f t="shared" si="1"/>
        <v>1970.0476111945175</v>
      </c>
      <c r="AE8">
        <f t="shared" si="2"/>
        <v>775.38100302462237</v>
      </c>
      <c r="AF8">
        <f t="shared" si="3"/>
        <v>-38.76905015123112</v>
      </c>
      <c r="AG8">
        <f t="shared" si="3"/>
        <v>-23.438724427295615</v>
      </c>
      <c r="AH8">
        <f t="shared" si="4"/>
        <v>-201.64967034847149</v>
      </c>
      <c r="AI8">
        <f t="shared" si="5"/>
        <v>511.52355809762417</v>
      </c>
      <c r="AJ8">
        <f t="shared" si="6"/>
        <v>-266.86953514278161</v>
      </c>
      <c r="AK8">
        <f t="shared" si="20"/>
        <v>176.88477709707172</v>
      </c>
      <c r="AL8">
        <f t="shared" si="7"/>
        <v>421.53880005191428</v>
      </c>
      <c r="AN8">
        <f t="shared" si="8"/>
        <v>509.69933295833329</v>
      </c>
      <c r="AO8">
        <f t="shared" si="8"/>
        <v>-25.484966647916664</v>
      </c>
      <c r="AP8">
        <f t="shared" si="8"/>
        <v>-15.407525022388764</v>
      </c>
      <c r="AQ8">
        <f t="shared" si="8"/>
        <v>-132.55509493649524</v>
      </c>
      <c r="AR8">
        <f t="shared" si="8"/>
        <v>336.25174635153263</v>
      </c>
      <c r="AS8">
        <f t="shared" si="8"/>
        <v>-175.42759432920596</v>
      </c>
      <c r="AT8">
        <f t="shared" si="8"/>
        <v>116.27580833831433</v>
      </c>
      <c r="AU8">
        <f t="shared" si="8"/>
        <v>277.09996036064103</v>
      </c>
      <c r="AW8">
        <v>5</v>
      </c>
      <c r="AX8">
        <f>(R8*SUMPRODUCT(K9:$K$23, X9:$X$23)-$AZ$3*SUMPRODUCT(K8:$K$22, W9:$W$23))/Z8</f>
        <v>2101.2743433472583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5.9098179999999998E-3</v>
      </c>
      <c r="O9">
        <f t="shared" si="22"/>
        <v>827.0298640074999</v>
      </c>
      <c r="P9">
        <f t="shared" si="23"/>
        <v>41.351493200374996</v>
      </c>
      <c r="Q9" s="4">
        <f t="shared" si="24"/>
        <v>25</v>
      </c>
      <c r="R9">
        <f t="shared" si="0"/>
        <v>50000</v>
      </c>
      <c r="S9">
        <f t="shared" si="12"/>
        <v>2345.5609340323599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1970.0476111945175</v>
      </c>
      <c r="AC9">
        <f t="shared" si="1"/>
        <v>2164.0913196131855</v>
      </c>
      <c r="AE9">
        <f t="shared" si="2"/>
        <v>763.04483238584316</v>
      </c>
      <c r="AF9">
        <f t="shared" si="3"/>
        <v>-38.152241619292163</v>
      </c>
      <c r="AG9">
        <f t="shared" si="3"/>
        <v>-23.065818587505188</v>
      </c>
      <c r="AH9">
        <f t="shared" si="4"/>
        <v>-277.03719103494262</v>
      </c>
      <c r="AI9">
        <f t="shared" si="5"/>
        <v>424.78958114410324</v>
      </c>
      <c r="AJ9">
        <f t="shared" si="6"/>
        <v>-194.04370841866807</v>
      </c>
      <c r="AK9">
        <f t="shared" si="20"/>
        <v>140.6758785423678</v>
      </c>
      <c r="AL9">
        <f t="shared" si="7"/>
        <v>371.42175126780296</v>
      </c>
      <c r="AN9">
        <f t="shared" si="8"/>
        <v>476.70605335130665</v>
      </c>
      <c r="AO9">
        <f t="shared" si="8"/>
        <v>-23.835302667565333</v>
      </c>
      <c r="AP9">
        <f t="shared" si="8"/>
        <v>-14.410182573134493</v>
      </c>
      <c r="AQ9">
        <f t="shared" si="8"/>
        <v>-173.0767320143766</v>
      </c>
      <c r="AR9">
        <f t="shared" si="8"/>
        <v>265.38383609623025</v>
      </c>
      <c r="AS9">
        <f t="shared" si="8"/>
        <v>-121.22722871824689</v>
      </c>
      <c r="AT9">
        <f t="shared" si="8"/>
        <v>87.886111032267181</v>
      </c>
      <c r="AU9">
        <f t="shared" si="8"/>
        <v>232.04271841025053</v>
      </c>
      <c r="AW9">
        <v>6</v>
      </c>
      <c r="AX9">
        <f>(R9*SUMPRODUCT(K10:$K$23, X10:$X$23)-$AZ$3*SUMPRODUCT(K9:$K$22, W10:$W$23))/Z9</f>
        <v>2345.5609340323599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7.7019840000000003E-3</v>
      </c>
      <c r="O10">
        <f t="shared" si="22"/>
        <v>827.0298640074999</v>
      </c>
      <c r="P10">
        <f t="shared" si="23"/>
        <v>41.351493200374996</v>
      </c>
      <c r="Q10" s="4">
        <f t="shared" si="24"/>
        <v>25</v>
      </c>
      <c r="R10">
        <f t="shared" si="0"/>
        <v>50000</v>
      </c>
      <c r="S10">
        <f t="shared" si="12"/>
        <v>2533.9791317608519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2164.0913196131855</v>
      </c>
      <c r="AC10">
        <f t="shared" si="1"/>
        <v>2296.5460813574005</v>
      </c>
      <c r="AE10">
        <f t="shared" si="2"/>
        <v>749.53742497166627</v>
      </c>
      <c r="AF10">
        <f t="shared" si="3"/>
        <v>-37.476871248583315</v>
      </c>
      <c r="AG10">
        <f t="shared" si="3"/>
        <v>-22.657507835922271</v>
      </c>
      <c r="AH10">
        <f t="shared" si="4"/>
        <v>-355.30513141573516</v>
      </c>
      <c r="AI10">
        <f t="shared" si="5"/>
        <v>334.09791447142555</v>
      </c>
      <c r="AJ10">
        <f t="shared" si="6"/>
        <v>-132.45476174421492</v>
      </c>
      <c r="AK10">
        <f t="shared" si="20"/>
        <v>150.99797335015413</v>
      </c>
      <c r="AL10">
        <f t="shared" si="7"/>
        <v>352.64112607736479</v>
      </c>
      <c r="AN10">
        <f t="shared" si="8"/>
        <v>444.90965360777068</v>
      </c>
      <c r="AO10">
        <f t="shared" si="8"/>
        <v>-22.245482680388534</v>
      </c>
      <c r="AP10">
        <f t="shared" si="8"/>
        <v>-13.449020191722365</v>
      </c>
      <c r="AQ10">
        <f t="shared" si="8"/>
        <v>-210.90165437598236</v>
      </c>
      <c r="AR10">
        <f t="shared" si="8"/>
        <v>198.31349635967743</v>
      </c>
      <c r="AS10">
        <f t="shared" si="8"/>
        <v>-78.622361209710263</v>
      </c>
      <c r="AT10">
        <f t="shared" si="8"/>
        <v>89.629221677932875</v>
      </c>
      <c r="AU10">
        <f t="shared" si="8"/>
        <v>209.32035682790007</v>
      </c>
      <c r="AW10">
        <v>7</v>
      </c>
      <c r="AX10">
        <f>(R10*SUMPRODUCT(K11:$K$23, X11:$X$23)-$AZ$3*SUMPRODUCT(K10:$K$22, W11:$W$23))/Z10</f>
        <v>2533.9791317608519</v>
      </c>
    </row>
    <row r="11" spans="1:52" x14ac:dyDescent="0.25">
      <c r="A11" t="s">
        <v>33</v>
      </c>
      <c r="C11" s="7">
        <f>AU25</f>
        <v>-747.73707964761513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9.7648700000000001E-3</v>
      </c>
      <c r="O11">
        <f t="shared" si="22"/>
        <v>827.0298640074999</v>
      </c>
      <c r="P11">
        <f t="shared" si="23"/>
        <v>41.351493200374996</v>
      </c>
      <c r="Q11" s="4">
        <f t="shared" si="24"/>
        <v>25</v>
      </c>
      <c r="R11">
        <f t="shared" si="0"/>
        <v>50000</v>
      </c>
      <c r="S11">
        <f t="shared" si="12"/>
        <v>2664.6133580663713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2296.5460813574005</v>
      </c>
      <c r="AC11">
        <f t="shared" si="1"/>
        <v>2367.2089479953715</v>
      </c>
      <c r="AE11">
        <f t="shared" si="2"/>
        <v>734.7229152069666</v>
      </c>
      <c r="AF11">
        <f t="shared" si="3"/>
        <v>-36.736145760348329</v>
      </c>
      <c r="AG11">
        <f t="shared" si="3"/>
        <v>-22.209685139021285</v>
      </c>
      <c r="AH11">
        <f t="shared" si="4"/>
        <v>-442.49523708352456</v>
      </c>
      <c r="AI11">
        <f t="shared" si="5"/>
        <v>233.28184722407241</v>
      </c>
      <c r="AJ11">
        <f t="shared" si="6"/>
        <v>-70.662866637971092</v>
      </c>
      <c r="AK11">
        <f t="shared" si="20"/>
        <v>154.21844181640699</v>
      </c>
      <c r="AL11">
        <f t="shared" si="7"/>
        <v>316.83742240250831</v>
      </c>
      <c r="AN11">
        <f t="shared" si="8"/>
        <v>414.7561313765745</v>
      </c>
      <c r="AO11">
        <f t="shared" si="8"/>
        <v>-20.737806568828724</v>
      </c>
      <c r="AP11">
        <f t="shared" si="8"/>
        <v>-12.537519786976317</v>
      </c>
      <c r="AQ11">
        <f t="shared" si="8"/>
        <v>-249.79160018933703</v>
      </c>
      <c r="AR11">
        <f t="shared" si="8"/>
        <v>131.68920483143239</v>
      </c>
      <c r="AS11">
        <f t="shared" si="8"/>
        <v>-39.889673497508745</v>
      </c>
      <c r="AT11">
        <f t="shared" si="8"/>
        <v>87.057369507358217</v>
      </c>
      <c r="AU11">
        <f t="shared" si="8"/>
        <v>178.85690084128186</v>
      </c>
      <c r="AW11">
        <v>8</v>
      </c>
      <c r="AX11">
        <f>(R11*SUMPRODUCT(K12:$K$23, X12:$X$23)-$AZ$3*SUMPRODUCT(K11:$K$22, W12:$W$23))/Z11</f>
        <v>2664.6133580663713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1.2112915E-2</v>
      </c>
      <c r="O12">
        <f t="shared" si="22"/>
        <v>827.0298640074999</v>
      </c>
      <c r="P12">
        <f t="shared" si="23"/>
        <v>41.351493200374996</v>
      </c>
      <c r="Q12" s="4">
        <f t="shared" si="24"/>
        <v>25</v>
      </c>
      <c r="R12">
        <f t="shared" si="0"/>
        <v>50000</v>
      </c>
      <c r="S12">
        <f t="shared" si="12"/>
        <v>2736.3674228613386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2367.2089479953715</v>
      </c>
      <c r="AC12">
        <f t="shared" si="1"/>
        <v>2377.1988684259168</v>
      </c>
      <c r="AE12">
        <f t="shared" si="2"/>
        <v>718.47604983444273</v>
      </c>
      <c r="AF12">
        <f t="shared" si="3"/>
        <v>-35.923802491722135</v>
      </c>
      <c r="AG12">
        <f t="shared" si="3"/>
        <v>-21.718564259365344</v>
      </c>
      <c r="AH12">
        <f t="shared" si="4"/>
        <v>-538.04805653145604</v>
      </c>
      <c r="AI12">
        <f t="shared" si="5"/>
        <v>122.78562655189921</v>
      </c>
      <c r="AJ12">
        <f t="shared" si="6"/>
        <v>-9.9899204305452258</v>
      </c>
      <c r="AK12">
        <f t="shared" si="20"/>
        <v>158.28260603804696</v>
      </c>
      <c r="AL12">
        <f t="shared" si="7"/>
        <v>271.07831215940098</v>
      </c>
      <c r="AN12">
        <f t="shared" si="8"/>
        <v>385.57340459902599</v>
      </c>
      <c r="AO12">
        <f t="shared" si="8"/>
        <v>-19.278670229951299</v>
      </c>
      <c r="AP12">
        <f t="shared" si="8"/>
        <v>-11.655365222564969</v>
      </c>
      <c r="AQ12">
        <f t="shared" si="8"/>
        <v>-288.74591023949466</v>
      </c>
      <c r="AR12">
        <f t="shared" si="8"/>
        <v>65.893458907015045</v>
      </c>
      <c r="AS12">
        <f t="shared" si="8"/>
        <v>-5.3611357441438239</v>
      </c>
      <c r="AT12">
        <f t="shared" si="8"/>
        <v>84.943072650729363</v>
      </c>
      <c r="AU12">
        <f t="shared" si="8"/>
        <v>145.47539581360058</v>
      </c>
      <c r="AW12">
        <v>9</v>
      </c>
      <c r="AX12">
        <f>(R12*SUMPRODUCT(K13:$K$23, X13:$X$23)-$AZ$3*SUMPRODUCT(K12:$K$22, W13:$W$23))/Z12</f>
        <v>2736.3674228613386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1.471273E-2</v>
      </c>
      <c r="O13">
        <f t="shared" si="22"/>
        <v>827.0298640074999</v>
      </c>
      <c r="P13">
        <f t="shared" si="23"/>
        <v>41.351493200374996</v>
      </c>
      <c r="Q13" s="4">
        <f t="shared" si="24"/>
        <v>25</v>
      </c>
      <c r="R13">
        <f t="shared" si="0"/>
        <v>50000</v>
      </c>
      <c r="S13">
        <f t="shared" si="12"/>
        <v>2748.5932733988307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2377.1988684259168</v>
      </c>
      <c r="AC13">
        <f t="shared" si="1"/>
        <v>2328.8104346628638</v>
      </c>
      <c r="AE13">
        <f t="shared" si="2"/>
        <v>700.7205452034176</v>
      </c>
      <c r="AF13">
        <f t="shared" si="3"/>
        <v>-35.036027260170883</v>
      </c>
      <c r="AG13">
        <f t="shared" si="3"/>
        <v>-21.181839244835999</v>
      </c>
      <c r="AH13">
        <f t="shared" si="4"/>
        <v>-639.07874387138463</v>
      </c>
      <c r="AI13">
        <f t="shared" si="5"/>
        <v>5.4239348270261871</v>
      </c>
      <c r="AJ13">
        <f t="shared" si="6"/>
        <v>48.388433763052944</v>
      </c>
      <c r="AK13">
        <f t="shared" si="20"/>
        <v>157.31707107528575</v>
      </c>
      <c r="AL13">
        <f t="shared" si="7"/>
        <v>211.12943966536488</v>
      </c>
      <c r="AN13">
        <f t="shared" si="8"/>
        <v>357.55903124083812</v>
      </c>
      <c r="AO13">
        <f t="shared" si="8"/>
        <v>-17.877951562041908</v>
      </c>
      <c r="AP13">
        <f t="shared" si="8"/>
        <v>-10.808528409972739</v>
      </c>
      <c r="AQ13">
        <f t="shared" si="8"/>
        <v>-326.10486178755974</v>
      </c>
      <c r="AR13">
        <f t="shared" si="8"/>
        <v>2.7676894812637891</v>
      </c>
      <c r="AS13">
        <f t="shared" si="8"/>
        <v>24.691328972744795</v>
      </c>
      <c r="AT13">
        <f t="shared" si="8"/>
        <v>80.274711390110539</v>
      </c>
      <c r="AU13">
        <f t="shared" si="8"/>
        <v>107.73372984411911</v>
      </c>
      <c r="AW13">
        <v>10</v>
      </c>
      <c r="AX13">
        <f>(R13*SUMPRODUCT(K14:$K$23, X14:$X$23)-$AZ$3*SUMPRODUCT(K13:$K$22, W14:$W$23))/Z13</f>
        <v>2748.5932733988307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1.7665382E-2</v>
      </c>
      <c r="O14">
        <f t="shared" si="22"/>
        <v>827.0298640074999</v>
      </c>
      <c r="P14">
        <f t="shared" si="23"/>
        <v>41.351493200374996</v>
      </c>
      <c r="Q14" s="4">
        <f t="shared" si="24"/>
        <v>25</v>
      </c>
      <c r="R14">
        <f t="shared" si="0"/>
        <v>50000</v>
      </c>
      <c r="S14">
        <f t="shared" si="12"/>
        <v>2712.4139086005202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2328.8104346628638</v>
      </c>
      <c r="AC14">
        <f t="shared" si="1"/>
        <v>2234.5772344448451</v>
      </c>
      <c r="AE14">
        <f t="shared" si="2"/>
        <v>681.33484364511685</v>
      </c>
      <c r="AF14">
        <f t="shared" si="3"/>
        <v>-34.066742182255844</v>
      </c>
      <c r="AG14">
        <f t="shared" si="3"/>
        <v>-20.59583557066502</v>
      </c>
      <c r="AH14">
        <f t="shared" si="4"/>
        <v>-748.37056344523887</v>
      </c>
      <c r="AI14">
        <f t="shared" si="5"/>
        <v>-121.69829755304295</v>
      </c>
      <c r="AJ14">
        <f t="shared" si="6"/>
        <v>94.233200218018737</v>
      </c>
      <c r="AK14">
        <f t="shared" si="20"/>
        <v>254.66899249335057</v>
      </c>
      <c r="AL14">
        <f t="shared" si="7"/>
        <v>227.20389515832636</v>
      </c>
      <c r="AN14">
        <f t="shared" si="8"/>
        <v>320.26159854345036</v>
      </c>
      <c r="AO14">
        <f t="shared" si="8"/>
        <v>-16.013079927172516</v>
      </c>
      <c r="AP14">
        <f t="shared" si="8"/>
        <v>-9.6810772041402977</v>
      </c>
      <c r="AQ14">
        <f t="shared" si="8"/>
        <v>-351.77175391410435</v>
      </c>
      <c r="AR14">
        <f t="shared" si="8"/>
        <v>-57.204312501966875</v>
      </c>
      <c r="AS14">
        <f t="shared" si="8"/>
        <v>44.294337239865293</v>
      </c>
      <c r="AT14">
        <f t="shared" si="8"/>
        <v>119.70721796499298</v>
      </c>
      <c r="AU14">
        <f t="shared" si="8"/>
        <v>106.79724270289138</v>
      </c>
      <c r="AW14">
        <v>11</v>
      </c>
      <c r="AX14">
        <f>(R14*SUMPRODUCT(K15:$K$23, X15:$X$23)-$AZ$3*SUMPRODUCT(K14:$K$22, W15:$W$23))/Z14</f>
        <v>2712.4139086005202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2.1010579000000001E-2</v>
      </c>
      <c r="O15">
        <f t="shared" si="22"/>
        <v>827.0298640074999</v>
      </c>
      <c r="P15">
        <f t="shared" si="23"/>
        <v>41.351493200374996</v>
      </c>
      <c r="Q15" s="4">
        <f t="shared" si="24"/>
        <v>25</v>
      </c>
      <c r="R15">
        <f t="shared" si="0"/>
        <v>50000</v>
      </c>
      <c r="S15">
        <f t="shared" si="12"/>
        <v>2618.7473577518226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2234.5772344448451</v>
      </c>
      <c r="AC15">
        <f t="shared" si="1"/>
        <v>2090.5090164205935</v>
      </c>
      <c r="AE15">
        <f t="shared" si="2"/>
        <v>660.20625565080718</v>
      </c>
      <c r="AF15">
        <f t="shared" si="3"/>
        <v>-33.01031278254036</v>
      </c>
      <c r="AG15">
        <f t="shared" si="3"/>
        <v>-19.957146784629902</v>
      </c>
      <c r="AH15">
        <f t="shared" si="4"/>
        <v>-865.46086065693498</v>
      </c>
      <c r="AI15">
        <f t="shared" si="5"/>
        <v>-258.2220645732981</v>
      </c>
      <c r="AJ15">
        <f t="shared" si="6"/>
        <v>144.06821802425156</v>
      </c>
      <c r="AK15">
        <f t="shared" si="20"/>
        <v>244.88765432903762</v>
      </c>
      <c r="AL15">
        <f t="shared" si="7"/>
        <v>130.73380777999108</v>
      </c>
      <c r="AN15">
        <f t="shared" si="8"/>
        <v>285.86781986008515</v>
      </c>
      <c r="AO15">
        <f t="shared" si="8"/>
        <v>-14.293390993004259</v>
      </c>
      <c r="AP15">
        <f t="shared" si="8"/>
        <v>-8.6413995522141391</v>
      </c>
      <c r="AQ15">
        <f t="shared" si="8"/>
        <v>-374.74260095634173</v>
      </c>
      <c r="AR15">
        <f t="shared" si="8"/>
        <v>-111.80957164147496</v>
      </c>
      <c r="AS15">
        <f t="shared" si="8"/>
        <v>62.381213515043228</v>
      </c>
      <c r="AT15">
        <f t="shared" si="8"/>
        <v>106.03580207625156</v>
      </c>
      <c r="AU15">
        <f t="shared" si="8"/>
        <v>56.607443949819832</v>
      </c>
      <c r="AW15">
        <v>12</v>
      </c>
      <c r="AX15">
        <f>(R15*SUMPRODUCT(K16:$K$23, X16:$X$23)-$AZ$3*SUMPRODUCT(K15:$K$22, W16:$W$23))/Z15</f>
        <v>2618.7473577518226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2.4499257999999999E-2</v>
      </c>
      <c r="O16">
        <f t="shared" si="22"/>
        <v>827.0298640074999</v>
      </c>
      <c r="P16">
        <f t="shared" si="23"/>
        <v>41.351493200374996</v>
      </c>
      <c r="Q16" s="4">
        <f t="shared" si="24"/>
        <v>25</v>
      </c>
      <c r="R16">
        <f t="shared" si="0"/>
        <v>50000</v>
      </c>
      <c r="S16">
        <f t="shared" si="12"/>
        <v>2473.4118836187063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2090.5090164205935</v>
      </c>
      <c r="AC16">
        <f t="shared" si="1"/>
        <v>1906.3713291325482</v>
      </c>
      <c r="AE16">
        <f t="shared" si="2"/>
        <v>637.42962970389613</v>
      </c>
      <c r="AF16">
        <f t="shared" si="3"/>
        <v>-31.871481485194806</v>
      </c>
      <c r="AG16">
        <f t="shared" si="3"/>
        <v>-19.268640028763084</v>
      </c>
      <c r="AH16">
        <f t="shared" si="4"/>
        <v>-977.87057604103666</v>
      </c>
      <c r="AI16">
        <f t="shared" si="5"/>
        <v>-391.58106785109851</v>
      </c>
      <c r="AJ16">
        <f t="shared" si="6"/>
        <v>184.1376872880453</v>
      </c>
      <c r="AK16">
        <f t="shared" si="20"/>
        <v>230.70785941251376</v>
      </c>
      <c r="AL16">
        <f t="shared" si="7"/>
        <v>23.264478849460545</v>
      </c>
      <c r="AN16">
        <f t="shared" si="8"/>
        <v>254.24899701616718</v>
      </c>
      <c r="AO16">
        <f t="shared" si="8"/>
        <v>-12.712449850808358</v>
      </c>
      <c r="AP16">
        <f t="shared" si="8"/>
        <v>-7.6856050815433887</v>
      </c>
      <c r="AQ16">
        <f t="shared" si="8"/>
        <v>-390.03931035579149</v>
      </c>
      <c r="AR16">
        <f t="shared" si="8"/>
        <v>-156.18836827197612</v>
      </c>
      <c r="AS16">
        <f t="shared" si="8"/>
        <v>73.446259985764826</v>
      </c>
      <c r="AT16">
        <f t="shared" si="8"/>
        <v>92.021517554222342</v>
      </c>
      <c r="AU16">
        <f t="shared" si="8"/>
        <v>9.2794092680110385</v>
      </c>
      <c r="AW16">
        <v>13</v>
      </c>
      <c r="AX16">
        <f>(R16*SUMPRODUCT(K17:$K$23, X17:$X$23)-$AZ$3*SUMPRODUCT(K16:$K$22, W17:$W$23))/Z16</f>
        <v>2473.4118836187063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2.8232486000000001E-2</v>
      </c>
      <c r="O17">
        <f t="shared" si="22"/>
        <v>827.0298640074999</v>
      </c>
      <c r="P17">
        <f t="shared" si="23"/>
        <v>41.351493200374996</v>
      </c>
      <c r="Q17" s="4">
        <f t="shared" si="24"/>
        <v>25</v>
      </c>
      <c r="R17">
        <f t="shared" si="0"/>
        <v>50000</v>
      </c>
      <c r="S17">
        <f t="shared" si="12"/>
        <v>2279.4949356002899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1906.3713291325482</v>
      </c>
      <c r="AC17">
        <f t="shared" si="1"/>
        <v>1689.7396309296719</v>
      </c>
      <c r="AE17">
        <f t="shared" si="2"/>
        <v>613.05911031025664</v>
      </c>
      <c r="AF17">
        <f t="shared" si="3"/>
        <v>-30.652955515512836</v>
      </c>
      <c r="AG17">
        <f t="shared" si="3"/>
        <v>-18.531952018624359</v>
      </c>
      <c r="AH17">
        <f t="shared" si="4"/>
        <v>-1088.0032197021867</v>
      </c>
      <c r="AI17">
        <f t="shared" si="5"/>
        <v>-524.12901692606727</v>
      </c>
      <c r="AJ17">
        <f t="shared" si="6"/>
        <v>216.63169820287635</v>
      </c>
      <c r="AK17">
        <f t="shared" si="20"/>
        <v>212.96966685462624</v>
      </c>
      <c r="AL17">
        <f t="shared" si="7"/>
        <v>-94.527651868564675</v>
      </c>
      <c r="AN17">
        <f t="shared" si="8"/>
        <v>225.25307008400409</v>
      </c>
      <c r="AO17">
        <f t="shared" si="8"/>
        <v>-11.262653504200207</v>
      </c>
      <c r="AP17">
        <f t="shared" si="8"/>
        <v>-6.8090972251142743</v>
      </c>
      <c r="AQ17">
        <f t="shared" si="8"/>
        <v>-399.7592750479979</v>
      </c>
      <c r="AR17">
        <f t="shared" si="8"/>
        <v>-192.5779556933083</v>
      </c>
      <c r="AS17">
        <f t="shared" si="8"/>
        <v>79.595840396228994</v>
      </c>
      <c r="AT17">
        <f t="shared" si="8"/>
        <v>78.250319564608461</v>
      </c>
      <c r="AU17">
        <f t="shared" si="8"/>
        <v>-34.731795732470836</v>
      </c>
      <c r="AW17">
        <v>14</v>
      </c>
      <c r="AX17">
        <f>(R17*SUMPRODUCT(K18:$K$23, X18:$X$23)-$AZ$3*SUMPRODUCT(K17:$K$22, W18:$W$23))/Z17</f>
        <v>2279.4949356002899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3.2345626000000002E-2</v>
      </c>
      <c r="O18">
        <f t="shared" si="22"/>
        <v>827.0298640074999</v>
      </c>
      <c r="P18">
        <f t="shared" si="23"/>
        <v>41.351493200374996</v>
      </c>
      <c r="Q18" s="4">
        <f t="shared" si="24"/>
        <v>25</v>
      </c>
      <c r="R18">
        <f t="shared" si="0"/>
        <v>50000</v>
      </c>
      <c r="S18">
        <f t="shared" si="12"/>
        <v>2037.2441838021025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1689.7396309296719</v>
      </c>
      <c r="AC18">
        <f t="shared" si="1"/>
        <v>1446.2155992162611</v>
      </c>
      <c r="AE18">
        <f t="shared" si="2"/>
        <v>587.09873850916574</v>
      </c>
      <c r="AF18">
        <f t="shared" si="3"/>
        <v>-29.35493692545829</v>
      </c>
      <c r="AG18">
        <f t="shared" si="3"/>
        <v>-17.747204909393748</v>
      </c>
      <c r="AH18">
        <f t="shared" si="4"/>
        <v>-1198.8551780887371</v>
      </c>
      <c r="AI18">
        <f t="shared" si="5"/>
        <v>-658.8585814144235</v>
      </c>
      <c r="AJ18">
        <f t="shared" si="6"/>
        <v>243.52403171341075</v>
      </c>
      <c r="AK18">
        <f t="shared" si="20"/>
        <v>192.32165228703491</v>
      </c>
      <c r="AL18">
        <f t="shared" si="7"/>
        <v>-223.01289741397784</v>
      </c>
      <c r="AN18">
        <f t="shared" si="8"/>
        <v>198.7105303221482</v>
      </c>
      <c r="AO18">
        <f t="shared" si="8"/>
        <v>-9.9355265161074104</v>
      </c>
      <c r="AP18">
        <f t="shared" si="8"/>
        <v>-6.0067519617509921</v>
      </c>
      <c r="AQ18">
        <f t="shared" si="8"/>
        <v>-405.7667519817831</v>
      </c>
      <c r="AR18">
        <f t="shared" si="8"/>
        <v>-222.99850013749332</v>
      </c>
      <c r="AS18">
        <f t="shared" si="8"/>
        <v>82.423596430882156</v>
      </c>
      <c r="AT18">
        <f t="shared" si="8"/>
        <v>65.093543916364354</v>
      </c>
      <c r="AU18">
        <f t="shared" si="8"/>
        <v>-75.481359790246813</v>
      </c>
      <c r="AW18">
        <v>15</v>
      </c>
      <c r="AX18">
        <f>(R18*SUMPRODUCT(K19:$K$23, X19:$X$23)-$AZ$3*SUMPRODUCT(K18:$K$22, W19:$W$23))/Z18</f>
        <v>2037.2441838021025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3.7265510000000002E-2</v>
      </c>
      <c r="O19">
        <f t="shared" si="22"/>
        <v>827.0298640074999</v>
      </c>
      <c r="P19">
        <f t="shared" si="23"/>
        <v>41.351493200374996</v>
      </c>
      <c r="Q19" s="4">
        <f t="shared" si="24"/>
        <v>25</v>
      </c>
      <c r="R19">
        <f t="shared" si="0"/>
        <v>50000</v>
      </c>
      <c r="S19">
        <f t="shared" si="12"/>
        <v>1740.1747870533472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1446.2155992162611</v>
      </c>
      <c r="AC19">
        <f t="shared" si="1"/>
        <v>1176.9410601883219</v>
      </c>
      <c r="AE19">
        <f t="shared" si="2"/>
        <v>559.34921721317346</v>
      </c>
      <c r="AF19">
        <f t="shared" si="3"/>
        <v>-27.967460860658672</v>
      </c>
      <c r="AG19">
        <f t="shared" si="3"/>
        <v>-16.908374218276748</v>
      </c>
      <c r="AH19">
        <f t="shared" si="4"/>
        <v>-1322.7172840461235</v>
      </c>
      <c r="AI19">
        <f t="shared" si="5"/>
        <v>-808.24390191188547</v>
      </c>
      <c r="AJ19">
        <f t="shared" si="6"/>
        <v>269.27453902793923</v>
      </c>
      <c r="AK19">
        <f t="shared" si="20"/>
        <v>169.22696091073129</v>
      </c>
      <c r="AL19">
        <f t="shared" si="7"/>
        <v>-369.74240197321495</v>
      </c>
      <c r="AN19">
        <f t="shared" si="8"/>
        <v>174.39504313311457</v>
      </c>
      <c r="AO19">
        <f t="shared" si="8"/>
        <v>-8.7197521566557281</v>
      </c>
      <c r="AP19">
        <f t="shared" si="8"/>
        <v>-5.2717275011103188</v>
      </c>
      <c r="AQ19">
        <f t="shared" si="8"/>
        <v>-412.39950053640143</v>
      </c>
      <c r="AR19">
        <f t="shared" si="8"/>
        <v>-251.99593706105293</v>
      </c>
      <c r="AS19">
        <f t="shared" si="8"/>
        <v>83.954966599211375</v>
      </c>
      <c r="AT19">
        <f t="shared" si="8"/>
        <v>52.761928039072295</v>
      </c>
      <c r="AU19">
        <f t="shared" si="8"/>
        <v>-115.27904242276927</v>
      </c>
      <c r="AW19">
        <v>16</v>
      </c>
      <c r="AX19">
        <f>(R19*SUMPRODUCT(K20:$K$23, X20:$X$23)-$AZ$3*SUMPRODUCT(K19:$K$22, W20:$W$23))/Z19</f>
        <v>1740.1747870533472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4.2512064000000002E-2</v>
      </c>
      <c r="O20">
        <f t="shared" si="22"/>
        <v>827.0298640074999</v>
      </c>
      <c r="P20">
        <f t="shared" si="23"/>
        <v>41.351493200374996</v>
      </c>
      <c r="Q20" s="4">
        <f t="shared" si="24"/>
        <v>25</v>
      </c>
      <c r="R20">
        <f t="shared" si="0"/>
        <v>50000</v>
      </c>
      <c r="S20">
        <f t="shared" si="12"/>
        <v>1388.3171256959363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1176.9410601883219</v>
      </c>
      <c r="AC20">
        <f t="shared" si="1"/>
        <v>889.66030255410794</v>
      </c>
      <c r="AE20">
        <f t="shared" si="2"/>
        <v>529.97663532052536</v>
      </c>
      <c r="AF20">
        <f t="shared" si="3"/>
        <v>-26.498831766026267</v>
      </c>
      <c r="AG20">
        <f t="shared" si="3"/>
        <v>-16.020480589190647</v>
      </c>
      <c r="AH20">
        <f t="shared" si="4"/>
        <v>-1437.6197738066621</v>
      </c>
      <c r="AI20">
        <f t="shared" si="5"/>
        <v>-950.16245084135369</v>
      </c>
      <c r="AJ20">
        <f t="shared" si="6"/>
        <v>287.28075763421396</v>
      </c>
      <c r="AK20">
        <f t="shared" si="20"/>
        <v>143.7968030082007</v>
      </c>
      <c r="AL20">
        <f t="shared" si="7"/>
        <v>-519.08489019893909</v>
      </c>
      <c r="AN20">
        <f t="shared" si="8"/>
        <v>152.21210520059998</v>
      </c>
      <c r="AO20">
        <f t="shared" si="8"/>
        <v>-7.610605260029998</v>
      </c>
      <c r="AP20">
        <f t="shared" si="8"/>
        <v>-4.6011671350969383</v>
      </c>
      <c r="AQ20">
        <f t="shared" si="8"/>
        <v>-412.89203648908034</v>
      </c>
      <c r="AR20">
        <f t="shared" si="8"/>
        <v>-272.89170368360732</v>
      </c>
      <c r="AS20">
        <f t="shared" si="8"/>
        <v>82.508559790906546</v>
      </c>
      <c r="AT20">
        <f t="shared" si="8"/>
        <v>41.299205754149426</v>
      </c>
      <c r="AU20">
        <f t="shared" si="8"/>
        <v>-149.08393813855136</v>
      </c>
      <c r="AW20">
        <v>17</v>
      </c>
      <c r="AX20">
        <f>(R20*SUMPRODUCT(K21:$K$23, X21:$X$23)-$AZ$3*SUMPRODUCT(K20:$K$22, W21:$W$23))/Z20</f>
        <v>1388.3171256959363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4.7737861999999999E-2</v>
      </c>
      <c r="O21">
        <f t="shared" si="22"/>
        <v>827.0298640074999</v>
      </c>
      <c r="P21">
        <f t="shared" si="23"/>
        <v>41.351493200374996</v>
      </c>
      <c r="Q21" s="4">
        <f t="shared" si="24"/>
        <v>25</v>
      </c>
      <c r="R21">
        <f t="shared" si="0"/>
        <v>50000</v>
      </c>
      <c r="S21">
        <f t="shared" si="12"/>
        <v>984.76859709159373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889.66030255410794</v>
      </c>
      <c r="AC21">
        <f t="shared" si="1"/>
        <v>594.6226706624708</v>
      </c>
      <c r="AE21">
        <f t="shared" si="2"/>
        <v>499.37691748716458</v>
      </c>
      <c r="AF21">
        <f t="shared" si="3"/>
        <v>-24.96884587435823</v>
      </c>
      <c r="AG21">
        <f t="shared" si="3"/>
        <v>-15.09549229175828</v>
      </c>
      <c r="AH21">
        <f t="shared" si="4"/>
        <v>-1529.5669830809236</v>
      </c>
      <c r="AI21">
        <f t="shared" si="5"/>
        <v>-1070.2544037598755</v>
      </c>
      <c r="AJ21">
        <f t="shared" si="6"/>
        <v>295.03763189163715</v>
      </c>
      <c r="AK21">
        <f t="shared" si="20"/>
        <v>116.72605891421121</v>
      </c>
      <c r="AL21">
        <f t="shared" si="7"/>
        <v>-658.49071295402712</v>
      </c>
      <c r="AN21">
        <f t="shared" si="8"/>
        <v>132.11809412530746</v>
      </c>
      <c r="AO21">
        <f t="shared" si="8"/>
        <v>-6.6059047062653731</v>
      </c>
      <c r="AP21">
        <f t="shared" si="8"/>
        <v>-3.9937522172751105</v>
      </c>
      <c r="AQ21">
        <f t="shared" si="8"/>
        <v>-404.67123642502389</v>
      </c>
      <c r="AR21">
        <f t="shared" si="8"/>
        <v>-283.15279922325686</v>
      </c>
      <c r="AS21">
        <f t="shared" si="8"/>
        <v>78.056891009122424</v>
      </c>
      <c r="AT21">
        <f t="shared" si="8"/>
        <v>30.881732612121223</v>
      </c>
      <c r="AU21">
        <f t="shared" si="8"/>
        <v>-174.21417560201326</v>
      </c>
      <c r="AW21">
        <v>18</v>
      </c>
      <c r="AX21">
        <f>(R21*SUMPRODUCT(K22:$K$23, X22:$X$23)-$AZ$3*SUMPRODUCT(K21:$K$22, W22:$W$23))/Z21</f>
        <v>984.76859709159373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5.3487053E-2</v>
      </c>
      <c r="O22">
        <f t="shared" si="22"/>
        <v>827.0298640074999</v>
      </c>
      <c r="P22">
        <f t="shared" si="23"/>
        <v>41.351493200374996</v>
      </c>
      <c r="Q22" s="4">
        <f t="shared" si="24"/>
        <v>25</v>
      </c>
      <c r="R22">
        <f t="shared" si="0"/>
        <v>50000</v>
      </c>
      <c r="S22">
        <f t="shared" si="12"/>
        <v>523.8549104446904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594.6226706624708</v>
      </c>
      <c r="AC22">
        <f t="shared" si="1"/>
        <v>296.23207250385269</v>
      </c>
      <c r="AE22">
        <f t="shared" si="2"/>
        <v>467.67294865968029</v>
      </c>
      <c r="AF22">
        <f t="shared" si="3"/>
        <v>-23.383647432984016</v>
      </c>
      <c r="AG22">
        <f t="shared" si="3"/>
        <v>-14.137123972570331</v>
      </c>
      <c r="AH22">
        <f t="shared" si="4"/>
        <v>-1614.8267925407331</v>
      </c>
      <c r="AI22">
        <f t="shared" si="5"/>
        <v>-1184.6746152866071</v>
      </c>
      <c r="AJ22">
        <f t="shared" si="6"/>
        <v>298.3905981586181</v>
      </c>
      <c r="AK22">
        <f t="shared" si="20"/>
        <v>88.901775258499825</v>
      </c>
      <c r="AL22">
        <f t="shared" si="7"/>
        <v>-797.38224186948923</v>
      </c>
      <c r="AN22">
        <f t="shared" si="8"/>
        <v>113.97706064758033</v>
      </c>
      <c r="AO22">
        <f t="shared" si="8"/>
        <v>-5.6988530323790174</v>
      </c>
      <c r="AP22">
        <f t="shared" si="8"/>
        <v>-3.4453731844484738</v>
      </c>
      <c r="AQ22">
        <f t="shared" si="8"/>
        <v>-393.55111685684852</v>
      </c>
      <c r="AR22">
        <f t="shared" si="8"/>
        <v>-288.7182824260957</v>
      </c>
      <c r="AS22">
        <f t="shared" si="8"/>
        <v>72.721082971469883</v>
      </c>
      <c r="AT22">
        <f t="shared" si="8"/>
        <v>21.666344096564533</v>
      </c>
      <c r="AU22">
        <f t="shared" si="8"/>
        <v>-194.33085535806126</v>
      </c>
      <c r="AW22">
        <v>19</v>
      </c>
      <c r="AX22">
        <f>(R22*SUMPRODUCT(K23:$K$23, X23:$X$23)-$AZ$3*SUMPRODUCT(K22:$K$22, W23:$W$23))/Z22</f>
        <v>523.8549104446904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5.9601715E-2</v>
      </c>
      <c r="O23">
        <f t="shared" si="22"/>
        <v>827.0298640074999</v>
      </c>
      <c r="P23">
        <f t="shared" si="23"/>
        <v>41.351493200374996</v>
      </c>
      <c r="Q23" s="4">
        <f t="shared" si="24"/>
        <v>25</v>
      </c>
      <c r="R23">
        <f t="shared" si="0"/>
        <v>50000</v>
      </c>
      <c r="S23">
        <f t="shared" si="12"/>
        <v>563.04371890011646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296.23207250385269</v>
      </c>
      <c r="AC23">
        <f t="shared" si="1"/>
        <v>296.23207250385269</v>
      </c>
      <c r="AE23">
        <f t="shared" si="2"/>
        <v>435.12210937385959</v>
      </c>
      <c r="AF23">
        <f t="shared" si="3"/>
        <v>-21.756105468692979</v>
      </c>
      <c r="AG23">
        <f t="shared" si="3"/>
        <v>-13.153155898911823</v>
      </c>
      <c r="AH23">
        <f t="shared" si="4"/>
        <v>-1685.1936678656095</v>
      </c>
      <c r="AI23">
        <f t="shared" si="5"/>
        <v>-1284.9808198593548</v>
      </c>
      <c r="AJ23">
        <f t="shared" si="6"/>
        <v>0</v>
      </c>
      <c r="AK23">
        <f t="shared" si="20"/>
        <v>60.721726594472607</v>
      </c>
      <c r="AL23">
        <f t="shared" si="7"/>
        <v>-1224.2590932648823</v>
      </c>
      <c r="AN23">
        <f t="shared" si="8"/>
        <v>97.684964015145681</v>
      </c>
      <c r="AO23">
        <f t="shared" si="8"/>
        <v>-4.8842482007572841</v>
      </c>
      <c r="AP23">
        <f t="shared" si="8"/>
        <v>-2.9528850246651985</v>
      </c>
      <c r="AQ23">
        <f t="shared" si="8"/>
        <v>-378.32617386620217</v>
      </c>
      <c r="AR23">
        <f t="shared" si="8"/>
        <v>-288.47834307647895</v>
      </c>
      <c r="AS23">
        <f t="shared" si="8"/>
        <v>0</v>
      </c>
      <c r="AT23">
        <f t="shared" si="8"/>
        <v>13.632034662302358</v>
      </c>
      <c r="AU23">
        <f t="shared" si="8"/>
        <v>-274.84630841417663</v>
      </c>
      <c r="AW23">
        <v>20</v>
      </c>
      <c r="AX23">
        <f>(R23*SUMPRODUCT(K$23:$K24, X$23:$X24)-$AZ$3*SUMPRODUCT(K$22:$K23, W$23:$W24))/Z23</f>
        <v>563.04371890011646</v>
      </c>
    </row>
    <row r="25" spans="5:50" x14ac:dyDescent="0.25">
      <c r="AN25" s="8">
        <f t="shared" ref="AN25:AU25" si="25">SUM(AN3:AN23)</f>
        <v>7242.7594568426293</v>
      </c>
      <c r="AO25" s="8">
        <f t="shared" si="25"/>
        <v>-982.41037084775644</v>
      </c>
      <c r="AP25" s="8">
        <f t="shared" si="25"/>
        <v>-1716.3714600700343</v>
      </c>
      <c r="AQ25" s="8">
        <f t="shared" si="25"/>
        <v>-5698.3988092615436</v>
      </c>
      <c r="AR25" s="8">
        <f t="shared" si="25"/>
        <v>-1154.4211833367067</v>
      </c>
      <c r="AS25" s="8">
        <f t="shared" si="25"/>
        <v>-1153.3277569466704</v>
      </c>
      <c r="AT25" s="8">
        <f t="shared" si="25"/>
        <v>1560.0118606357614</v>
      </c>
      <c r="AU25" s="9">
        <f t="shared" si="25"/>
        <v>-747.73707964761513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8AA32-B600-4B06-8D03-806B12DEEB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2894.6521297230652</v>
      </c>
      <c r="K3">
        <v>1</v>
      </c>
      <c r="L3" s="2">
        <v>0</v>
      </c>
      <c r="O3">
        <f>$C$3</f>
        <v>2894.6521297230652</v>
      </c>
      <c r="P3">
        <f>O3*B5</f>
        <v>2315.7217037784521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2894.6521297230652</v>
      </c>
      <c r="AF3">
        <f t="shared" ref="AF3:AG23" si="3">-$Z3*P3</f>
        <v>-2315.7217037784521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-943.50216105538698</v>
      </c>
      <c r="AJ3">
        <f t="shared" ref="AJ3:AJ23" si="6">AB3-AC3</f>
        <v>0</v>
      </c>
      <c r="AL3">
        <f t="shared" ref="AL3:AL23" si="7">SUM(AI3:AK3)</f>
        <v>-943.50216105538698</v>
      </c>
      <c r="AN3">
        <f t="shared" ref="AN3:AU23" si="8">AE3*$K3</f>
        <v>2894.6521297230652</v>
      </c>
      <c r="AO3">
        <f t="shared" si="8"/>
        <v>-2315.7217037784521</v>
      </c>
      <c r="AP3">
        <f t="shared" si="8"/>
        <v>-1522.432587</v>
      </c>
      <c r="AQ3">
        <f t="shared" si="8"/>
        <v>0</v>
      </c>
      <c r="AR3">
        <f t="shared" si="8"/>
        <v>-943.50216105538698</v>
      </c>
      <c r="AS3">
        <f t="shared" si="8"/>
        <v>0</v>
      </c>
      <c r="AT3">
        <f t="shared" si="8"/>
        <v>0</v>
      </c>
      <c r="AU3">
        <f t="shared" si="8"/>
        <v>-943.50216105538698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2084.4046796547887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50000</v>
      </c>
      <c r="S4">
        <f t="shared" ref="S4:S23" si="12">AX4</f>
        <v>1291.473403815407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1"/>
        <v>1255.7442987560134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-883.26909999999998</v>
      </c>
      <c r="AI4">
        <f t="shared" si="5"/>
        <v>-883.26909999999998</v>
      </c>
      <c r="AJ4">
        <f t="shared" si="6"/>
        <v>-1255.7442987560134</v>
      </c>
      <c r="AK4">
        <f t="shared" ref="AK4:AK23" si="20">H4*SUM(AB4:AB4, AE4:AF4)</f>
        <v>0</v>
      </c>
      <c r="AL4">
        <f t="shared" si="7"/>
        <v>-2139.0133987560134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-828.66038089877088</v>
      </c>
      <c r="AR4">
        <f t="shared" si="8"/>
        <v>-828.66038089877088</v>
      </c>
      <c r="AS4">
        <f t="shared" si="8"/>
        <v>-1178.1070445220128</v>
      </c>
      <c r="AT4">
        <f t="shared" si="8"/>
        <v>0</v>
      </c>
      <c r="AU4">
        <f t="shared" si="8"/>
        <v>-2006.7674254207836</v>
      </c>
      <c r="AW4">
        <v>1</v>
      </c>
      <c r="AX4">
        <f>(R4*SUMPRODUCT(K5:$K$23, X5:$X$23)-$AZ$3*SUMPRODUCT(K4:$K$22, W5:$W$23))/Z4</f>
        <v>1291.473403815407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2.1010579000000001E-2</v>
      </c>
      <c r="O5">
        <f t="shared" ref="O5:O23" si="22">$C$3</f>
        <v>2894.6521297230652</v>
      </c>
      <c r="P5">
        <f t="shared" ref="P5:P23" si="23">O5*$C$5</f>
        <v>144.73260648615326</v>
      </c>
      <c r="Q5" s="4">
        <f t="shared" ref="Q5:Q23" si="24">$C$8</f>
        <v>25</v>
      </c>
      <c r="R5">
        <f t="shared" si="0"/>
        <v>50000</v>
      </c>
      <c r="S5">
        <f t="shared" si="12"/>
        <v>2414.6919071180746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1255.7442987560134</v>
      </c>
      <c r="AC5">
        <f t="shared" si="1"/>
        <v>2275.0791502565971</v>
      </c>
      <c r="AE5">
        <f t="shared" si="2"/>
        <v>2727.2890127994192</v>
      </c>
      <c r="AF5">
        <f t="shared" si="3"/>
        <v>-136.36445063997095</v>
      </c>
      <c r="AG5">
        <f t="shared" si="3"/>
        <v>-23.554548962851904</v>
      </c>
      <c r="AH5">
        <f t="shared" si="4"/>
        <v>-1021.4656652961911</v>
      </c>
      <c r="AI5">
        <f t="shared" si="5"/>
        <v>1545.9043479004049</v>
      </c>
      <c r="AJ5">
        <f t="shared" si="6"/>
        <v>-1019.3348515005837</v>
      </c>
      <c r="AK5">
        <f t="shared" si="20"/>
        <v>332.35218958309588</v>
      </c>
      <c r="AL5">
        <f t="shared" si="7"/>
        <v>858.9216859829171</v>
      </c>
      <c r="AN5">
        <f t="shared" si="8"/>
        <v>2355.1845502167635</v>
      </c>
      <c r="AO5">
        <f t="shared" si="8"/>
        <v>-117.75922751083817</v>
      </c>
      <c r="AP5">
        <f t="shared" si="8"/>
        <v>-20.340825465978245</v>
      </c>
      <c r="AQ5">
        <f t="shared" si="8"/>
        <v>-882.0994556103575</v>
      </c>
      <c r="AR5">
        <f t="shared" si="8"/>
        <v>1334.9850416295894</v>
      </c>
      <c r="AS5">
        <f t="shared" si="8"/>
        <v>-880.25936469690782</v>
      </c>
      <c r="AT5">
        <f t="shared" si="8"/>
        <v>287.00689162875614</v>
      </c>
      <c r="AU5">
        <f t="shared" si="8"/>
        <v>741.73256856143769</v>
      </c>
      <c r="AW5">
        <v>2</v>
      </c>
      <c r="AX5">
        <f>(R5*SUMPRODUCT(K6:$K$23, X6:$X$23)-$AZ$3*SUMPRODUCT(K5:$K$22, W6:$W$23))/Z5</f>
        <v>2414.6919071180746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2.4499257999999999E-2</v>
      </c>
      <c r="O6">
        <f t="shared" si="22"/>
        <v>2894.6521297230652</v>
      </c>
      <c r="P6">
        <f t="shared" si="23"/>
        <v>144.73260648615326</v>
      </c>
      <c r="Q6" s="4">
        <f t="shared" si="24"/>
        <v>25</v>
      </c>
      <c r="R6">
        <f t="shared" si="0"/>
        <v>50000</v>
      </c>
      <c r="S6">
        <f t="shared" si="12"/>
        <v>3377.1827218815538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2275.0791502565971</v>
      </c>
      <c r="AC6">
        <f t="shared" si="1"/>
        <v>3072.1467303722711</v>
      </c>
      <c r="AE6">
        <f t="shared" si="2"/>
        <v>2633.1995655062865</v>
      </c>
      <c r="AF6">
        <f t="shared" si="3"/>
        <v>-131.65997827531433</v>
      </c>
      <c r="AG6">
        <f t="shared" si="3"/>
        <v>-22.741934501108844</v>
      </c>
      <c r="AH6">
        <f t="shared" si="4"/>
        <v>-1154.1379442290824</v>
      </c>
      <c r="AI6">
        <f t="shared" si="5"/>
        <v>1324.6597085007809</v>
      </c>
      <c r="AJ6">
        <f t="shared" si="6"/>
        <v>-797.06758011567399</v>
      </c>
      <c r="AK6">
        <f t="shared" si="20"/>
        <v>519.69611863864759</v>
      </c>
      <c r="AL6">
        <f t="shared" si="7"/>
        <v>1047.2882470237546</v>
      </c>
      <c r="AN6">
        <f t="shared" si="8"/>
        <v>2050.8048618156758</v>
      </c>
      <c r="AO6">
        <f t="shared" si="8"/>
        <v>-102.54024309078379</v>
      </c>
      <c r="AP6">
        <f t="shared" si="8"/>
        <v>-17.712014863180457</v>
      </c>
      <c r="AQ6">
        <f t="shared" si="8"/>
        <v>-898.87289145737964</v>
      </c>
      <c r="AR6">
        <f t="shared" si="8"/>
        <v>1031.6797124043319</v>
      </c>
      <c r="AS6">
        <f t="shared" si="8"/>
        <v>-620.77712981187915</v>
      </c>
      <c r="AT6">
        <f t="shared" si="8"/>
        <v>404.7529631754112</v>
      </c>
      <c r="AU6">
        <f t="shared" si="8"/>
        <v>815.65554576786394</v>
      </c>
      <c r="AW6">
        <v>3</v>
      </c>
      <c r="AX6">
        <f>(R6*SUMPRODUCT(K7:$K$23, X7:$X$23)-$AZ$3*SUMPRODUCT(K6:$K$22, W7:$W$23))/Z6</f>
        <v>3377.1827218815538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2.8232486000000001E-2</v>
      </c>
      <c r="O7">
        <f t="shared" si="22"/>
        <v>2894.6521297230652</v>
      </c>
      <c r="P7">
        <f t="shared" si="23"/>
        <v>144.73260648615326</v>
      </c>
      <c r="Q7" s="4">
        <f t="shared" si="24"/>
        <v>25</v>
      </c>
      <c r="R7">
        <f t="shared" si="0"/>
        <v>50000</v>
      </c>
      <c r="S7">
        <f t="shared" si="12"/>
        <v>4164.5827031168092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3072.1467303722711</v>
      </c>
      <c r="AC7">
        <f t="shared" si="1"/>
        <v>3643.5857122543844</v>
      </c>
      <c r="AE7">
        <f t="shared" si="2"/>
        <v>2532.5257999828614</v>
      </c>
      <c r="AF7">
        <f t="shared" si="3"/>
        <v>-126.62628999914307</v>
      </c>
      <c r="AG7">
        <f t="shared" si="3"/>
        <v>-21.872453808682284</v>
      </c>
      <c r="AH7">
        <f t="shared" si="4"/>
        <v>-1284.122694830945</v>
      </c>
      <c r="AI7">
        <f t="shared" si="5"/>
        <v>1099.9043613440913</v>
      </c>
      <c r="AJ7">
        <f t="shared" si="6"/>
        <v>-571.43898188211324</v>
      </c>
      <c r="AK7">
        <f t="shared" si="20"/>
        <v>573.55144136527201</v>
      </c>
      <c r="AL7">
        <f t="shared" si="7"/>
        <v>1102.0168208272501</v>
      </c>
      <c r="AN7">
        <f t="shared" si="8"/>
        <v>1785.4598476034905</v>
      </c>
      <c r="AO7">
        <f t="shared" si="8"/>
        <v>-89.272992380174529</v>
      </c>
      <c r="AP7">
        <f t="shared" si="8"/>
        <v>-15.42033176689791</v>
      </c>
      <c r="AQ7">
        <f t="shared" si="8"/>
        <v>-905.32128479502899</v>
      </c>
      <c r="AR7">
        <f t="shared" si="8"/>
        <v>775.44523866138934</v>
      </c>
      <c r="AS7">
        <f t="shared" si="8"/>
        <v>-402.87106157530019</v>
      </c>
      <c r="AT7">
        <f t="shared" si="8"/>
        <v>404.36036983304615</v>
      </c>
      <c r="AU7">
        <f t="shared" si="8"/>
        <v>776.9345469191353</v>
      </c>
      <c r="AW7">
        <v>4</v>
      </c>
      <c r="AX7">
        <f>(R7*SUMPRODUCT(K8:$K$23, X8:$X$23)-$AZ$3*SUMPRODUCT(K7:$K$22, W8:$W$23))/Z7</f>
        <v>4164.5827031168092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3.2345626000000002E-2</v>
      </c>
      <c r="O8">
        <f t="shared" si="22"/>
        <v>2894.6521297230652</v>
      </c>
      <c r="P8">
        <f t="shared" si="23"/>
        <v>144.73260648615326</v>
      </c>
      <c r="Q8" s="4">
        <f t="shared" si="24"/>
        <v>25</v>
      </c>
      <c r="R8">
        <f t="shared" si="0"/>
        <v>50000</v>
      </c>
      <c r="S8">
        <f t="shared" si="12"/>
        <v>4773.1068494084684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3643.5857122543844</v>
      </c>
      <c r="AC8">
        <f t="shared" si="1"/>
        <v>3999.1477761561473</v>
      </c>
      <c r="AE8">
        <f t="shared" si="2"/>
        <v>2425.2844096214367</v>
      </c>
      <c r="AF8">
        <f t="shared" si="3"/>
        <v>-121.26422048107183</v>
      </c>
      <c r="AG8">
        <f t="shared" si="3"/>
        <v>-20.946251059997547</v>
      </c>
      <c r="AH8">
        <f t="shared" si="4"/>
        <v>-1414.9564211958254</v>
      </c>
      <c r="AI8">
        <f t="shared" si="5"/>
        <v>868.11751688454206</v>
      </c>
      <c r="AJ8">
        <f t="shared" si="6"/>
        <v>-355.56206390176294</v>
      </c>
      <c r="AK8">
        <f t="shared" si="20"/>
        <v>431.20142785111943</v>
      </c>
      <c r="AL8">
        <f t="shared" si="7"/>
        <v>943.75688083389855</v>
      </c>
      <c r="AN8">
        <f t="shared" si="8"/>
        <v>1594.2689348800525</v>
      </c>
      <c r="AO8">
        <f t="shared" si="8"/>
        <v>-79.713446744002624</v>
      </c>
      <c r="AP8">
        <f t="shared" si="8"/>
        <v>-13.769089198229304</v>
      </c>
      <c r="AQ8">
        <f t="shared" si="8"/>
        <v>-930.12640396829636</v>
      </c>
      <c r="AR8">
        <f t="shared" si="8"/>
        <v>570.65999496952429</v>
      </c>
      <c r="AS8">
        <f t="shared" si="8"/>
        <v>-233.72992901434529</v>
      </c>
      <c r="AT8">
        <f t="shared" si="8"/>
        <v>283.45172152665856</v>
      </c>
      <c r="AU8">
        <f t="shared" si="8"/>
        <v>620.38178748183759</v>
      </c>
      <c r="AW8">
        <v>5</v>
      </c>
      <c r="AX8">
        <f>(R8*SUMPRODUCT(K9:$K$23, X9:$X$23)-$AZ$3*SUMPRODUCT(K8:$K$22, W9:$W$23))/Z8</f>
        <v>4773.1068494084684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3.7265510000000002E-2</v>
      </c>
      <c r="O9">
        <f t="shared" si="22"/>
        <v>2894.6521297230652</v>
      </c>
      <c r="P9">
        <f t="shared" si="23"/>
        <v>144.73260648615326</v>
      </c>
      <c r="Q9" s="4">
        <f t="shared" si="24"/>
        <v>25</v>
      </c>
      <c r="R9">
        <f t="shared" si="0"/>
        <v>50000</v>
      </c>
      <c r="S9">
        <f t="shared" si="12"/>
        <v>5226.2526176608289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3999.1477761561473</v>
      </c>
      <c r="AC9">
        <f t="shared" si="1"/>
        <v>4171.8490069365043</v>
      </c>
      <c r="AE9">
        <f t="shared" si="2"/>
        <v>2310.6521051056307</v>
      </c>
      <c r="AF9">
        <f t="shared" si="3"/>
        <v>-115.53260525528152</v>
      </c>
      <c r="AG9">
        <f t="shared" si="3"/>
        <v>-19.956215821058723</v>
      </c>
      <c r="AH9">
        <f t="shared" si="4"/>
        <v>-1561.1454566776986</v>
      </c>
      <c r="AI9">
        <f t="shared" si="5"/>
        <v>614.0178273515919</v>
      </c>
      <c r="AJ9">
        <f t="shared" si="6"/>
        <v>-172.70123078035704</v>
      </c>
      <c r="AK9">
        <f t="shared" si="20"/>
        <v>323.34075180753911</v>
      </c>
      <c r="AL9">
        <f t="shared" si="7"/>
        <v>764.65734837877403</v>
      </c>
      <c r="AN9">
        <f t="shared" si="8"/>
        <v>1443.5611106213555</v>
      </c>
      <c r="AO9">
        <f t="shared" si="8"/>
        <v>-72.17805553106777</v>
      </c>
      <c r="AP9">
        <f t="shared" si="8"/>
        <v>-12.467483534536692</v>
      </c>
      <c r="AQ9">
        <f t="shared" si="8"/>
        <v>-975.31292759457563</v>
      </c>
      <c r="AR9">
        <f t="shared" si="8"/>
        <v>383.60264396117537</v>
      </c>
      <c r="AS9">
        <f t="shared" si="8"/>
        <v>-107.89368938755509</v>
      </c>
      <c r="AT9">
        <f t="shared" si="8"/>
        <v>202.00450503001935</v>
      </c>
      <c r="AU9">
        <f t="shared" si="8"/>
        <v>477.71345960363971</v>
      </c>
      <c r="AW9">
        <v>6</v>
      </c>
      <c r="AX9">
        <f>(R9*SUMPRODUCT(K10:$K$23, X10:$X$23)-$AZ$3*SUMPRODUCT(K9:$K$22, W10:$W$23))/Z9</f>
        <v>5226.2526176608289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4.2512064000000002E-2</v>
      </c>
      <c r="O10">
        <f t="shared" si="22"/>
        <v>2894.6521297230652</v>
      </c>
      <c r="P10">
        <f t="shared" si="23"/>
        <v>144.73260648615326</v>
      </c>
      <c r="Q10" s="4">
        <f t="shared" si="24"/>
        <v>25</v>
      </c>
      <c r="R10">
        <f t="shared" si="0"/>
        <v>50000</v>
      </c>
      <c r="S10">
        <f t="shared" si="12"/>
        <v>5558.6503304775642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4171.8490069365043</v>
      </c>
      <c r="AC10">
        <f t="shared" si="1"/>
        <v>4204.179282647724</v>
      </c>
      <c r="AE10">
        <f t="shared" si="2"/>
        <v>2189.3149938805891</v>
      </c>
      <c r="AF10">
        <f t="shared" si="3"/>
        <v>-109.46574969402945</v>
      </c>
      <c r="AG10">
        <f t="shared" si="3"/>
        <v>-18.908273738665475</v>
      </c>
      <c r="AH10">
        <f t="shared" si="4"/>
        <v>-1696.7598483653221</v>
      </c>
      <c r="AI10">
        <f t="shared" si="5"/>
        <v>364.18112208257185</v>
      </c>
      <c r="AJ10">
        <f t="shared" si="6"/>
        <v>-32.330275711219656</v>
      </c>
      <c r="AK10">
        <f t="shared" si="20"/>
        <v>328.21415818396088</v>
      </c>
      <c r="AL10">
        <f t="shared" si="7"/>
        <v>660.06500455531307</v>
      </c>
      <c r="AN10">
        <f t="shared" si="8"/>
        <v>1299.5313417505897</v>
      </c>
      <c r="AO10">
        <f t="shared" si="8"/>
        <v>-64.976567087529489</v>
      </c>
      <c r="AP10">
        <f t="shared" si="8"/>
        <v>-11.223553673398721</v>
      </c>
      <c r="AQ10">
        <f t="shared" si="8"/>
        <v>-1007.1609652050738</v>
      </c>
      <c r="AR10">
        <f t="shared" si="8"/>
        <v>216.17025578458765</v>
      </c>
      <c r="AS10">
        <f t="shared" si="8"/>
        <v>-19.190571796019658</v>
      </c>
      <c r="AT10">
        <f t="shared" si="8"/>
        <v>194.82102235563767</v>
      </c>
      <c r="AU10">
        <f t="shared" si="8"/>
        <v>391.80070634420565</v>
      </c>
      <c r="AW10">
        <v>7</v>
      </c>
      <c r="AX10">
        <f>(R10*SUMPRODUCT(K11:$K$23, X11:$X$23)-$AZ$3*SUMPRODUCT(K10:$K$22, W11:$W$23))/Z10</f>
        <v>5558.6503304775642</v>
      </c>
    </row>
    <row r="11" spans="1:52" x14ac:dyDescent="0.25">
      <c r="A11" t="s">
        <v>33</v>
      </c>
      <c r="C11" s="7">
        <f>AU25</f>
        <v>230.06287306946638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4.7737861999999999E-2</v>
      </c>
      <c r="O11">
        <f t="shared" si="22"/>
        <v>2894.6521297230652</v>
      </c>
      <c r="P11">
        <f t="shared" si="23"/>
        <v>144.73260648615326</v>
      </c>
      <c r="Q11" s="4">
        <f t="shared" si="24"/>
        <v>25</v>
      </c>
      <c r="R11">
        <f t="shared" si="0"/>
        <v>50000</v>
      </c>
      <c r="S11">
        <f t="shared" si="12"/>
        <v>5782.3522235114833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4204.179282647724</v>
      </c>
      <c r="AC11">
        <f t="shared" si="1"/>
        <v>4120.8628018234585</v>
      </c>
      <c r="AE11">
        <f t="shared" si="2"/>
        <v>2062.9086268893807</v>
      </c>
      <c r="AF11">
        <f t="shared" si="3"/>
        <v>-103.14543134446903</v>
      </c>
      <c r="AG11">
        <f t="shared" si="3"/>
        <v>-17.816550438884185</v>
      </c>
      <c r="AH11">
        <f t="shared" si="4"/>
        <v>-1805.2811247892732</v>
      </c>
      <c r="AI11">
        <f t="shared" si="5"/>
        <v>136.66552031675428</v>
      </c>
      <c r="AJ11">
        <f t="shared" si="6"/>
        <v>83.316480824265454</v>
      </c>
      <c r="AK11">
        <f t="shared" si="20"/>
        <v>317.44303762692073</v>
      </c>
      <c r="AL11">
        <f t="shared" si="7"/>
        <v>537.42503876794046</v>
      </c>
      <c r="AN11">
        <f t="shared" si="8"/>
        <v>1164.5260869956435</v>
      </c>
      <c r="AO11">
        <f t="shared" si="8"/>
        <v>-58.226304349782176</v>
      </c>
      <c r="AP11">
        <f t="shared" si="8"/>
        <v>-10.057565078701316</v>
      </c>
      <c r="AQ11">
        <f t="shared" si="8"/>
        <v>-1019.0935927918237</v>
      </c>
      <c r="AR11">
        <f t="shared" si="8"/>
        <v>77.148624775336515</v>
      </c>
      <c r="AS11">
        <f t="shared" si="8"/>
        <v>47.032725604929155</v>
      </c>
      <c r="AT11">
        <f t="shared" si="8"/>
        <v>179.19877479455209</v>
      </c>
      <c r="AU11">
        <f t="shared" si="8"/>
        <v>303.38012517481775</v>
      </c>
      <c r="AW11">
        <v>8</v>
      </c>
      <c r="AX11">
        <f>(R11*SUMPRODUCT(K12:$K$23, X12:$X$23)-$AZ$3*SUMPRODUCT(K11:$K$22, W12:$W$23))/Z11</f>
        <v>5782.3522235114833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5.3487053E-2</v>
      </c>
      <c r="O12">
        <f t="shared" si="22"/>
        <v>2894.6521297230652</v>
      </c>
      <c r="P12">
        <f t="shared" si="23"/>
        <v>144.73260648615326</v>
      </c>
      <c r="Q12" s="4">
        <f t="shared" si="24"/>
        <v>25</v>
      </c>
      <c r="R12">
        <f t="shared" si="0"/>
        <v>50000</v>
      </c>
      <c r="S12">
        <f t="shared" si="12"/>
        <v>5898.2736073861361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4120.8628018234585</v>
      </c>
      <c r="AC12">
        <f t="shared" si="1"/>
        <v>3936.6092928916028</v>
      </c>
      <c r="AE12">
        <f t="shared" si="2"/>
        <v>1931.9406375598974</v>
      </c>
      <c r="AF12">
        <f t="shared" si="3"/>
        <v>-96.597031877994866</v>
      </c>
      <c r="AG12">
        <f t="shared" si="3"/>
        <v>-16.68543015689357</v>
      </c>
      <c r="AH12">
        <f t="shared" si="4"/>
        <v>-1905.9095552035433</v>
      </c>
      <c r="AI12">
        <f t="shared" si="5"/>
        <v>-87.251379678534249</v>
      </c>
      <c r="AJ12">
        <f t="shared" si="6"/>
        <v>184.25350893185578</v>
      </c>
      <c r="AK12">
        <f t="shared" si="20"/>
        <v>309.12711254952825</v>
      </c>
      <c r="AL12">
        <f t="shared" si="7"/>
        <v>406.12924180284978</v>
      </c>
      <c r="AN12">
        <f t="shared" si="8"/>
        <v>1036.7846350324826</v>
      </c>
      <c r="AO12">
        <f t="shared" si="8"/>
        <v>-51.839231751624133</v>
      </c>
      <c r="AP12">
        <f t="shared" si="8"/>
        <v>-8.9543111621816287</v>
      </c>
      <c r="AQ12">
        <f t="shared" si="8"/>
        <v>-1022.81493757096</v>
      </c>
      <c r="AR12">
        <f t="shared" si="8"/>
        <v>-46.823845452282995</v>
      </c>
      <c r="AS12">
        <f t="shared" si="8"/>
        <v>98.880474532927096</v>
      </c>
      <c r="AT12">
        <f t="shared" si="8"/>
        <v>165.89445572619007</v>
      </c>
      <c r="AU12">
        <f t="shared" si="8"/>
        <v>217.95108480683419</v>
      </c>
      <c r="AW12">
        <v>9</v>
      </c>
      <c r="AX12">
        <f>(R12*SUMPRODUCT(K13:$K$23, X13:$X$23)-$AZ$3*SUMPRODUCT(K12:$K$22, W13:$W$23))/Z12</f>
        <v>5898.2736073861361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5.9601715E-2</v>
      </c>
      <c r="O13">
        <f t="shared" si="22"/>
        <v>2894.6521297230652</v>
      </c>
      <c r="P13">
        <f t="shared" si="23"/>
        <v>144.73260648615326</v>
      </c>
      <c r="Q13" s="4">
        <f t="shared" si="24"/>
        <v>25</v>
      </c>
      <c r="R13">
        <f t="shared" si="0"/>
        <v>50000</v>
      </c>
      <c r="S13">
        <f t="shared" si="12"/>
        <v>5907.3844594074335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3936.6092928916028</v>
      </c>
      <c r="AC13">
        <f t="shared" si="1"/>
        <v>3668.2720443333501</v>
      </c>
      <c r="AE13">
        <f t="shared" si="2"/>
        <v>1797.4742559075353</v>
      </c>
      <c r="AF13">
        <f t="shared" si="3"/>
        <v>-89.873712795376761</v>
      </c>
      <c r="AG13">
        <f t="shared" si="3"/>
        <v>-15.52409560246106</v>
      </c>
      <c r="AH13">
        <f t="shared" si="4"/>
        <v>-1988.9605057271519</v>
      </c>
      <c r="AI13">
        <f t="shared" si="5"/>
        <v>-296.88405821745459</v>
      </c>
      <c r="AJ13">
        <f t="shared" si="6"/>
        <v>268.33724855825267</v>
      </c>
      <c r="AK13">
        <f t="shared" si="20"/>
        <v>291.80564852139452</v>
      </c>
      <c r="AL13">
        <f t="shared" si="7"/>
        <v>263.25883886219259</v>
      </c>
      <c r="AN13">
        <f t="shared" si="8"/>
        <v>917.20323889756844</v>
      </c>
      <c r="AO13">
        <f t="shared" si="8"/>
        <v>-45.860161944878421</v>
      </c>
      <c r="AP13">
        <f t="shared" si="8"/>
        <v>-7.9215325174956197</v>
      </c>
      <c r="AQ13">
        <f t="shared" si="8"/>
        <v>-1014.9135721397132</v>
      </c>
      <c r="AR13">
        <f t="shared" si="8"/>
        <v>-151.49202770451879</v>
      </c>
      <c r="AS13">
        <f t="shared" si="8"/>
        <v>136.92535105056436</v>
      </c>
      <c r="AT13">
        <f t="shared" si="8"/>
        <v>148.90065049487782</v>
      </c>
      <c r="AU13">
        <f t="shared" si="8"/>
        <v>134.33397384092342</v>
      </c>
      <c r="AW13">
        <v>10</v>
      </c>
      <c r="AX13">
        <f>(R13*SUMPRODUCT(K14:$K$23, X14:$X$23)-$AZ$3*SUMPRODUCT(K13:$K$22, W14:$W$23))/Z13</f>
        <v>5907.3844594074335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6.6409420999999996E-2</v>
      </c>
      <c r="O14">
        <f t="shared" si="22"/>
        <v>2894.6521297230652</v>
      </c>
      <c r="P14">
        <f t="shared" si="23"/>
        <v>144.73260648615326</v>
      </c>
      <c r="Q14" s="4">
        <f t="shared" si="24"/>
        <v>25</v>
      </c>
      <c r="R14">
        <f t="shared" si="0"/>
        <v>50000</v>
      </c>
      <c r="S14">
        <f t="shared" si="12"/>
        <v>5857.8038804341877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3668.2720443333501</v>
      </c>
      <c r="AC14">
        <f t="shared" si="1"/>
        <v>3359.5462292747716</v>
      </c>
      <c r="AE14">
        <f t="shared" si="2"/>
        <v>1660.1302887512347</v>
      </c>
      <c r="AF14">
        <f t="shared" si="3"/>
        <v>-83.006514437561734</v>
      </c>
      <c r="AG14">
        <f t="shared" si="3"/>
        <v>-14.337908445928365</v>
      </c>
      <c r="AH14">
        <f t="shared" si="4"/>
        <v>-2061.89240101617</v>
      </c>
      <c r="AI14">
        <f t="shared" si="5"/>
        <v>-499.10653514842534</v>
      </c>
      <c r="AJ14">
        <f t="shared" si="6"/>
        <v>308.72581505857852</v>
      </c>
      <c r="AK14">
        <f t="shared" si="20"/>
        <v>448.8590109932631</v>
      </c>
      <c r="AL14">
        <f t="shared" si="7"/>
        <v>258.47829090341628</v>
      </c>
      <c r="AN14">
        <f t="shared" si="8"/>
        <v>780.3446206000898</v>
      </c>
      <c r="AO14">
        <f t="shared" si="8"/>
        <v>-39.017231030004488</v>
      </c>
      <c r="AP14">
        <f t="shared" si="8"/>
        <v>-6.7395371328673805</v>
      </c>
      <c r="AQ14">
        <f t="shared" si="8"/>
        <v>-969.192993038797</v>
      </c>
      <c r="AR14">
        <f t="shared" si="8"/>
        <v>-234.605140601579</v>
      </c>
      <c r="AS14">
        <f t="shared" si="8"/>
        <v>145.1166397322686</v>
      </c>
      <c r="AT14">
        <f t="shared" si="8"/>
        <v>210.98628042016014</v>
      </c>
      <c r="AU14">
        <f t="shared" si="8"/>
        <v>121.49777955084973</v>
      </c>
      <c r="AW14">
        <v>11</v>
      </c>
      <c r="AX14">
        <f>(R14*SUMPRODUCT(K15:$K$23, X15:$X$23)-$AZ$3*SUMPRODUCT(K14:$K$22, W15:$W$23))/Z14</f>
        <v>5857.8038804341877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7.4261202999999998E-2</v>
      </c>
      <c r="O15">
        <f t="shared" si="22"/>
        <v>2894.6521297230652</v>
      </c>
      <c r="P15">
        <f t="shared" si="23"/>
        <v>144.73260648615326</v>
      </c>
      <c r="Q15" s="4">
        <f t="shared" si="24"/>
        <v>25</v>
      </c>
      <c r="R15">
        <f t="shared" si="0"/>
        <v>50000</v>
      </c>
      <c r="S15">
        <f t="shared" si="12"/>
        <v>5711.052235325762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3359.5462292747716</v>
      </c>
      <c r="AC15">
        <f t="shared" si="1"/>
        <v>2999.3941555490683</v>
      </c>
      <c r="AE15">
        <f t="shared" si="2"/>
        <v>1520.2457134843185</v>
      </c>
      <c r="AF15">
        <f t="shared" si="3"/>
        <v>-76.012285674215931</v>
      </c>
      <c r="AG15">
        <f t="shared" si="3"/>
        <v>-13.129779031770584</v>
      </c>
      <c r="AH15">
        <f t="shared" si="4"/>
        <v>-2129.5006593970015</v>
      </c>
      <c r="AI15">
        <f t="shared" si="5"/>
        <v>-698.39701061866958</v>
      </c>
      <c r="AJ15">
        <f t="shared" si="6"/>
        <v>360.1520737257033</v>
      </c>
      <c r="AK15">
        <f t="shared" si="20"/>
        <v>411.06903281606691</v>
      </c>
      <c r="AL15">
        <f t="shared" si="7"/>
        <v>72.824095923100629</v>
      </c>
      <c r="AN15">
        <f t="shared" si="8"/>
        <v>658.26296561973584</v>
      </c>
      <c r="AO15">
        <f t="shared" si="8"/>
        <v>-32.913148280986796</v>
      </c>
      <c r="AP15">
        <f t="shared" si="8"/>
        <v>-5.6851647116808524</v>
      </c>
      <c r="AQ15">
        <f t="shared" si="8"/>
        <v>-922.06898326394298</v>
      </c>
      <c r="AR15">
        <f t="shared" si="8"/>
        <v>-302.40433063687487</v>
      </c>
      <c r="AS15">
        <f t="shared" si="8"/>
        <v>155.94503574124016</v>
      </c>
      <c r="AT15">
        <f t="shared" si="8"/>
        <v>177.99196420410226</v>
      </c>
      <c r="AU15">
        <f t="shared" si="8"/>
        <v>31.532669308467558</v>
      </c>
      <c r="AW15">
        <v>12</v>
      </c>
      <c r="AX15">
        <f>(R15*SUMPRODUCT(K16:$K$23, X16:$X$23)-$AZ$3*SUMPRODUCT(K15:$K$22, W16:$W$23))/Z15</f>
        <v>5711.052235325762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8.2657132999999994E-2</v>
      </c>
      <c r="O16">
        <f t="shared" si="22"/>
        <v>2894.6521297230652</v>
      </c>
      <c r="P16">
        <f t="shared" si="23"/>
        <v>144.73260648615326</v>
      </c>
      <c r="Q16" s="4">
        <f t="shared" si="24"/>
        <v>25</v>
      </c>
      <c r="R16">
        <f t="shared" si="0"/>
        <v>50000</v>
      </c>
      <c r="S16">
        <f t="shared" si="12"/>
        <v>5472.1748566575843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2999.3941555490683</v>
      </c>
      <c r="AC16">
        <f t="shared" si="1"/>
        <v>2607.6470244088791</v>
      </c>
      <c r="AE16">
        <f t="shared" si="2"/>
        <v>1379.3841042173221</v>
      </c>
      <c r="AF16">
        <f t="shared" si="3"/>
        <v>-68.969205210866107</v>
      </c>
      <c r="AG16">
        <f t="shared" si="3"/>
        <v>-11.913211349763206</v>
      </c>
      <c r="AH16">
        <f t="shared" si="4"/>
        <v>-2170.5397833793445</v>
      </c>
      <c r="AI16">
        <f t="shared" si="5"/>
        <v>-872.03809572265186</v>
      </c>
      <c r="AJ16">
        <f t="shared" si="6"/>
        <v>391.74713114018914</v>
      </c>
      <c r="AK16">
        <f t="shared" si="20"/>
        <v>368.79898041642537</v>
      </c>
      <c r="AL16">
        <f t="shared" si="7"/>
        <v>-111.49198416603735</v>
      </c>
      <c r="AN16">
        <f t="shared" si="8"/>
        <v>550.18939919722834</v>
      </c>
      <c r="AO16">
        <f t="shared" si="8"/>
        <v>-27.50946995986142</v>
      </c>
      <c r="AP16">
        <f t="shared" si="8"/>
        <v>-4.7517747775953447</v>
      </c>
      <c r="AQ16">
        <f t="shared" si="8"/>
        <v>-865.75448832562165</v>
      </c>
      <c r="AR16">
        <f t="shared" si="8"/>
        <v>-347.82633386585019</v>
      </c>
      <c r="AS16">
        <f t="shared" si="8"/>
        <v>156.25460526932454</v>
      </c>
      <c r="AT16">
        <f t="shared" si="8"/>
        <v>147.10136853070119</v>
      </c>
      <c r="AU16">
        <f t="shared" si="8"/>
        <v>-44.470360065824416</v>
      </c>
      <c r="AW16">
        <v>13</v>
      </c>
      <c r="AX16">
        <f>(R16*SUMPRODUCT(K17:$K$23, X17:$X$23)-$AZ$3*SUMPRODUCT(K16:$K$22, W17:$W$23))/Z16</f>
        <v>5472.1748566575843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9.1575552000000005E-2</v>
      </c>
      <c r="O17">
        <f t="shared" si="22"/>
        <v>2894.6521297230652</v>
      </c>
      <c r="P17">
        <f t="shared" si="23"/>
        <v>144.73260648615326</v>
      </c>
      <c r="Q17" s="4">
        <f t="shared" si="24"/>
        <v>25</v>
      </c>
      <c r="R17">
        <f t="shared" si="0"/>
        <v>50000</v>
      </c>
      <c r="S17">
        <f t="shared" si="12"/>
        <v>5143.6900772266363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2607.6470244088791</v>
      </c>
      <c r="AC17">
        <f t="shared" si="1"/>
        <v>2202.1413536397195</v>
      </c>
      <c r="AE17">
        <f t="shared" si="2"/>
        <v>1239.2724024114223</v>
      </c>
      <c r="AF17">
        <f t="shared" si="3"/>
        <v>-61.963620120571107</v>
      </c>
      <c r="AG17">
        <f t="shared" si="3"/>
        <v>-10.703120330818344</v>
      </c>
      <c r="AH17">
        <f t="shared" si="4"/>
        <v>-2181.9178108944616</v>
      </c>
      <c r="AI17">
        <f t="shared" si="5"/>
        <v>-1015.3121489344287</v>
      </c>
      <c r="AJ17">
        <f t="shared" si="6"/>
        <v>405.50567076915968</v>
      </c>
      <c r="AK17">
        <f t="shared" si="20"/>
        <v>323.88623829090932</v>
      </c>
      <c r="AL17">
        <f t="shared" si="7"/>
        <v>-285.92023987435971</v>
      </c>
      <c r="AN17">
        <f t="shared" si="8"/>
        <v>455.33931168934134</v>
      </c>
      <c r="AO17">
        <f t="shared" si="8"/>
        <v>-22.766965584467066</v>
      </c>
      <c r="AP17">
        <f t="shared" si="8"/>
        <v>-3.9325909581137144</v>
      </c>
      <c r="AQ17">
        <f t="shared" si="8"/>
        <v>-801.69053409257253</v>
      </c>
      <c r="AR17">
        <f t="shared" si="8"/>
        <v>-373.05077894581194</v>
      </c>
      <c r="AS17">
        <f t="shared" si="8"/>
        <v>148.99280630704698</v>
      </c>
      <c r="AT17">
        <f t="shared" si="8"/>
        <v>119.00380943048857</v>
      </c>
      <c r="AU17">
        <f t="shared" si="8"/>
        <v>-105.05416320827638</v>
      </c>
      <c r="AW17">
        <v>14</v>
      </c>
      <c r="AX17">
        <f>(R17*SUMPRODUCT(K18:$K$23, X18:$X$23)-$AZ$3*SUMPRODUCT(K17:$K$22, W18:$W$23))/Z17</f>
        <v>5143.6900772266363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0.101620166</v>
      </c>
      <c r="O18">
        <f t="shared" si="22"/>
        <v>2894.6521297230652</v>
      </c>
      <c r="P18">
        <f t="shared" si="23"/>
        <v>144.73260648615326</v>
      </c>
      <c r="Q18" s="4">
        <f t="shared" si="24"/>
        <v>25</v>
      </c>
      <c r="R18">
        <f t="shared" si="0"/>
        <v>50000</v>
      </c>
      <c r="S18">
        <f t="shared" si="12"/>
        <v>4716.2533441617579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2202.1413536397195</v>
      </c>
      <c r="AC18">
        <f t="shared" si="1"/>
        <v>1793.7677728823523</v>
      </c>
      <c r="AE18">
        <f t="shared" si="2"/>
        <v>1100.9446111350405</v>
      </c>
      <c r="AF18">
        <f t="shared" si="3"/>
        <v>-55.047230556752027</v>
      </c>
      <c r="AG18">
        <f t="shared" si="3"/>
        <v>-9.5084362627744259</v>
      </c>
      <c r="AH18">
        <f t="shared" si="4"/>
        <v>-2175.3057294714695</v>
      </c>
      <c r="AI18">
        <f t="shared" si="5"/>
        <v>-1138.9167851559555</v>
      </c>
      <c r="AJ18">
        <f t="shared" si="6"/>
        <v>408.37358075736711</v>
      </c>
      <c r="AK18">
        <f t="shared" si="20"/>
        <v>277.94117056450347</v>
      </c>
      <c r="AL18">
        <f t="shared" si="7"/>
        <v>-452.60203383408492</v>
      </c>
      <c r="AN18">
        <f t="shared" si="8"/>
        <v>372.62775949660761</v>
      </c>
      <c r="AO18">
        <f t="shared" si="8"/>
        <v>-18.631387974830382</v>
      </c>
      <c r="AP18">
        <f t="shared" si="8"/>
        <v>-3.2182430115726666</v>
      </c>
      <c r="AQ18">
        <f t="shared" si="8"/>
        <v>-736.25802060778028</v>
      </c>
      <c r="AR18">
        <f t="shared" si="8"/>
        <v>-385.47989209757577</v>
      </c>
      <c r="AS18">
        <f t="shared" si="8"/>
        <v>138.21888121904755</v>
      </c>
      <c r="AT18">
        <f t="shared" si="8"/>
        <v>94.072485220250371</v>
      </c>
      <c r="AU18">
        <f t="shared" si="8"/>
        <v>-153.18852565827783</v>
      </c>
      <c r="AW18">
        <v>15</v>
      </c>
      <c r="AX18">
        <f>(R18*SUMPRODUCT(K19:$K$23, X19:$X$23)-$AZ$3*SUMPRODUCT(K18:$K$22, W19:$W$23))/Z18</f>
        <v>4716.2533441617579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0.112947091</v>
      </c>
      <c r="O19">
        <f t="shared" si="22"/>
        <v>2894.6521297230652</v>
      </c>
      <c r="P19">
        <f t="shared" si="23"/>
        <v>144.73260648615326</v>
      </c>
      <c r="Q19" s="4">
        <f t="shared" si="24"/>
        <v>25</v>
      </c>
      <c r="R19">
        <f t="shared" si="0"/>
        <v>50000</v>
      </c>
      <c r="S19">
        <f t="shared" si="12"/>
        <v>4174.2077761026894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1793.7677728823523</v>
      </c>
      <c r="AC19">
        <f t="shared" si="1"/>
        <v>1392.4158143471923</v>
      </c>
      <c r="AE19">
        <f t="shared" si="2"/>
        <v>965.58667384386115</v>
      </c>
      <c r="AF19">
        <f t="shared" si="3"/>
        <v>-48.279333692193056</v>
      </c>
      <c r="AG19">
        <f t="shared" si="3"/>
        <v>-8.3394016843073988</v>
      </c>
      <c r="AH19">
        <f t="shared" si="4"/>
        <v>-2147.9004316785658</v>
      </c>
      <c r="AI19">
        <f t="shared" si="5"/>
        <v>-1238.9324932112052</v>
      </c>
      <c r="AJ19">
        <f t="shared" si="6"/>
        <v>401.35195853516007</v>
      </c>
      <c r="AK19">
        <f t="shared" si="20"/>
        <v>231.99211957254721</v>
      </c>
      <c r="AL19">
        <f t="shared" si="7"/>
        <v>-605.58841510349794</v>
      </c>
      <c r="AN19">
        <f t="shared" si="8"/>
        <v>301.05258835033709</v>
      </c>
      <c r="AO19">
        <f t="shared" si="8"/>
        <v>-15.052629417516854</v>
      </c>
      <c r="AP19">
        <f t="shared" si="8"/>
        <v>-2.6000757159992411</v>
      </c>
      <c r="AQ19">
        <f t="shared" si="8"/>
        <v>-669.67679027869553</v>
      </c>
      <c r="AR19">
        <f t="shared" si="8"/>
        <v>-386.27690706187457</v>
      </c>
      <c r="AS19">
        <f t="shared" si="8"/>
        <v>125.1343346273495</v>
      </c>
      <c r="AT19">
        <f t="shared" si="8"/>
        <v>72.330977597449646</v>
      </c>
      <c r="AU19">
        <f t="shared" si="8"/>
        <v>-188.81159483707543</v>
      </c>
      <c r="AW19">
        <v>16</v>
      </c>
      <c r="AX19">
        <f>(R19*SUMPRODUCT(K20:$K$23, X20:$X$23)-$AZ$3*SUMPRODUCT(K19:$K$22, W20:$W$23))/Z19</f>
        <v>4174.2077761026894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0.12591097000000001</v>
      </c>
      <c r="O20">
        <f t="shared" si="22"/>
        <v>2894.6521297230652</v>
      </c>
      <c r="P20">
        <f t="shared" si="23"/>
        <v>144.73260648615326</v>
      </c>
      <c r="Q20" s="4">
        <f t="shared" si="24"/>
        <v>25</v>
      </c>
      <c r="R20">
        <f t="shared" si="0"/>
        <v>50000</v>
      </c>
      <c r="S20">
        <f t="shared" si="12"/>
        <v>3490.3495490563123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1392.4158143471923</v>
      </c>
      <c r="AC20">
        <f t="shared" si="1"/>
        <v>1006.0563313168502</v>
      </c>
      <c r="AE20">
        <f t="shared" si="2"/>
        <v>834.35285238266829</v>
      </c>
      <c r="AF20">
        <f t="shared" si="3"/>
        <v>-41.717642619133414</v>
      </c>
      <c r="AG20">
        <f t="shared" si="3"/>
        <v>-7.2059855121735463</v>
      </c>
      <c r="AH20">
        <f t="shared" si="4"/>
        <v>-2100.0443105815571</v>
      </c>
      <c r="AI20">
        <f t="shared" si="5"/>
        <v>-1314.6150863301957</v>
      </c>
      <c r="AJ20">
        <f t="shared" si="6"/>
        <v>386.35948303034206</v>
      </c>
      <c r="AK20">
        <f t="shared" si="20"/>
        <v>186.97918623520312</v>
      </c>
      <c r="AL20">
        <f t="shared" si="7"/>
        <v>-741.27641706465056</v>
      </c>
      <c r="AN20">
        <f t="shared" si="8"/>
        <v>239.63057175998654</v>
      </c>
      <c r="AO20">
        <f t="shared" si="8"/>
        <v>-11.981528587999327</v>
      </c>
      <c r="AP20">
        <f t="shared" si="8"/>
        <v>-2.0695973213792729</v>
      </c>
      <c r="AQ20">
        <f t="shared" si="8"/>
        <v>-603.14388262576608</v>
      </c>
      <c r="AR20">
        <f t="shared" si="8"/>
        <v>-377.56443677515819</v>
      </c>
      <c r="AS20">
        <f t="shared" si="8"/>
        <v>110.96449608707167</v>
      </c>
      <c r="AT20">
        <f t="shared" si="8"/>
        <v>53.701415626261799</v>
      </c>
      <c r="AU20">
        <f t="shared" si="8"/>
        <v>-212.89852506182473</v>
      </c>
      <c r="AW20">
        <v>17</v>
      </c>
      <c r="AX20">
        <f>(R20*SUMPRODUCT(K21:$K$23, X21:$X$23)-$AZ$3*SUMPRODUCT(K20:$K$22, W21:$W$23))/Z20</f>
        <v>3490.3495490563123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0.140869152</v>
      </c>
      <c r="O21">
        <f t="shared" si="22"/>
        <v>2894.6521297230652</v>
      </c>
      <c r="P21">
        <f t="shared" si="23"/>
        <v>144.73260648615326</v>
      </c>
      <c r="Q21" s="4">
        <f t="shared" si="24"/>
        <v>25</v>
      </c>
      <c r="R21">
        <f t="shared" si="0"/>
        <v>50000</v>
      </c>
      <c r="S21">
        <f t="shared" si="12"/>
        <v>2620.9659990750101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1006.0563313168502</v>
      </c>
      <c r="AC21">
        <f t="shared" si="1"/>
        <v>641.48924804388696</v>
      </c>
      <c r="AE21">
        <f t="shared" si="2"/>
        <v>708.47474507491393</v>
      </c>
      <c r="AF21">
        <f t="shared" si="3"/>
        <v>-35.423737253745699</v>
      </c>
      <c r="AG21">
        <f t="shared" si="3"/>
        <v>-6.1188245886276373</v>
      </c>
      <c r="AH21">
        <f t="shared" si="4"/>
        <v>-2030.2021368483463</v>
      </c>
      <c r="AI21">
        <f t="shared" si="5"/>
        <v>-1363.2699536158057</v>
      </c>
      <c r="AJ21">
        <f t="shared" si="6"/>
        <v>364.56708327296326</v>
      </c>
      <c r="AK21">
        <f t="shared" si="20"/>
        <v>143.68457322471852</v>
      </c>
      <c r="AL21">
        <f t="shared" si="7"/>
        <v>-855.01829711812388</v>
      </c>
      <c r="AN21">
        <f t="shared" si="8"/>
        <v>187.43824509593304</v>
      </c>
      <c r="AO21">
        <f t="shared" si="8"/>
        <v>-9.3719122547966531</v>
      </c>
      <c r="AP21">
        <f t="shared" si="8"/>
        <v>-1.6188322179655616</v>
      </c>
      <c r="AQ21">
        <f t="shared" si="8"/>
        <v>-537.12221694032212</v>
      </c>
      <c r="AR21">
        <f t="shared" si="8"/>
        <v>-360.67471631715125</v>
      </c>
      <c r="AS21">
        <f t="shared" si="8"/>
        <v>96.452011569165421</v>
      </c>
      <c r="AT21">
        <f t="shared" si="8"/>
        <v>38.014035701091288</v>
      </c>
      <c r="AU21">
        <f t="shared" si="8"/>
        <v>-226.20866904689456</v>
      </c>
      <c r="AW21">
        <v>18</v>
      </c>
      <c r="AX21">
        <f>(R21*SUMPRODUCT(K22:$K$23, X22:$X$23)-$AZ$3*SUMPRODUCT(K21:$K$22, W22:$W$23))/Z21</f>
        <v>2620.9659990750101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0.15811491799999999</v>
      </c>
      <c r="O22">
        <f t="shared" si="22"/>
        <v>2894.6521297230652</v>
      </c>
      <c r="P22">
        <f t="shared" si="23"/>
        <v>144.73260648615326</v>
      </c>
      <c r="Q22" s="4">
        <f t="shared" si="24"/>
        <v>25</v>
      </c>
      <c r="R22">
        <f t="shared" si="0"/>
        <v>50000</v>
      </c>
      <c r="S22">
        <f t="shared" si="12"/>
        <v>1497.4553962347393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641.48924804388696</v>
      </c>
      <c r="AC22">
        <f t="shared" si="1"/>
        <v>304.89143617968267</v>
      </c>
      <c r="AE22">
        <f t="shared" si="2"/>
        <v>589.36957140157392</v>
      </c>
      <c r="AF22">
        <f t="shared" si="3"/>
        <v>-29.468478570078698</v>
      </c>
      <c r="AG22">
        <f t="shared" si="3"/>
        <v>-5.0901588946541194</v>
      </c>
      <c r="AH22">
        <f t="shared" si="4"/>
        <v>-1934.9548961744852</v>
      </c>
      <c r="AI22">
        <f t="shared" si="5"/>
        <v>-1380.143962237644</v>
      </c>
      <c r="AJ22">
        <f t="shared" si="6"/>
        <v>336.59781186420429</v>
      </c>
      <c r="AK22">
        <f t="shared" si="20"/>
        <v>102.80537424938822</v>
      </c>
      <c r="AL22">
        <f t="shared" si="7"/>
        <v>-940.74077612405154</v>
      </c>
      <c r="AN22">
        <f t="shared" si="8"/>
        <v>143.63587112744838</v>
      </c>
      <c r="AO22">
        <f t="shared" si="8"/>
        <v>-7.1817935563724191</v>
      </c>
      <c r="AP22">
        <f t="shared" si="8"/>
        <v>-1.2405279174357144</v>
      </c>
      <c r="AQ22">
        <f t="shared" si="8"/>
        <v>-471.5698698923386</v>
      </c>
      <c r="AR22">
        <f t="shared" si="8"/>
        <v>-336.3563202386984</v>
      </c>
      <c r="AS22">
        <f t="shared" si="8"/>
        <v>82.032602755064545</v>
      </c>
      <c r="AT22">
        <f t="shared" si="8"/>
        <v>25.054804664886355</v>
      </c>
      <c r="AU22">
        <f t="shared" si="8"/>
        <v>-229.26891281874748</v>
      </c>
      <c r="AW22">
        <v>19</v>
      </c>
      <c r="AX22">
        <f>(R22*SUMPRODUCT(K23:$K$23, X23:$X$23)-$AZ$3*SUMPRODUCT(K22:$K$22, W23:$W$23))/Z22</f>
        <v>1497.4553962347393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0.17865895700000001</v>
      </c>
      <c r="O23">
        <f t="shared" si="22"/>
        <v>2894.6521297230652</v>
      </c>
      <c r="P23">
        <f t="shared" si="23"/>
        <v>144.73260648615326</v>
      </c>
      <c r="Q23" s="4">
        <f t="shared" si="24"/>
        <v>25</v>
      </c>
      <c r="R23">
        <f t="shared" si="0"/>
        <v>50000</v>
      </c>
      <c r="S23">
        <f t="shared" si="12"/>
        <v>1845.6546838771715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304.89143617968267</v>
      </c>
      <c r="AC23">
        <f t="shared" si="1"/>
        <v>304.89143617968267</v>
      </c>
      <c r="AE23">
        <f t="shared" si="2"/>
        <v>478.17972277341596</v>
      </c>
      <c r="AF23">
        <f t="shared" si="3"/>
        <v>-23.908986138670798</v>
      </c>
      <c r="AG23">
        <f t="shared" si="3"/>
        <v>-4.1298548266244</v>
      </c>
      <c r="AH23">
        <f t="shared" si="4"/>
        <v>-1818.8049581663556</v>
      </c>
      <c r="AI23">
        <f t="shared" si="5"/>
        <v>-1368.664076358235</v>
      </c>
      <c r="AJ23">
        <f t="shared" si="6"/>
        <v>0</v>
      </c>
      <c r="AK23">
        <f t="shared" si="20"/>
        <v>64.963025452076224</v>
      </c>
      <c r="AL23">
        <f t="shared" si="7"/>
        <v>-1303.7010509061588</v>
      </c>
      <c r="AN23">
        <f t="shared" si="8"/>
        <v>107.35140321669824</v>
      </c>
      <c r="AO23">
        <f t="shared" si="8"/>
        <v>-5.3675701608349122</v>
      </c>
      <c r="AP23">
        <f t="shared" si="8"/>
        <v>-0.92715288751267577</v>
      </c>
      <c r="AQ23">
        <f t="shared" si="8"/>
        <v>-408.32192403349916</v>
      </c>
      <c r="AR23">
        <f t="shared" si="8"/>
        <v>-307.26524386514853</v>
      </c>
      <c r="AS23">
        <f t="shared" si="8"/>
        <v>0</v>
      </c>
      <c r="AT23">
        <f t="shared" si="8"/>
        <v>14.58420674769393</v>
      </c>
      <c r="AU23">
        <f t="shared" si="8"/>
        <v>-292.68103711745459</v>
      </c>
      <c r="AW23">
        <v>20</v>
      </c>
      <c r="AX23">
        <f>(R23*SUMPRODUCT(K$23:$K24, X$23:$X24)-$AZ$3*SUMPRODUCT(K$22:$K23, W$23:$W24))/Z23</f>
        <v>1845.6546838771715</v>
      </c>
    </row>
    <row r="25" spans="5:50" x14ac:dyDescent="0.25">
      <c r="AN25" s="8">
        <f t="shared" ref="AN25:AU25" si="25">SUM(AN3:AN23)</f>
        <v>20337.84947369009</v>
      </c>
      <c r="AO25" s="8">
        <f t="shared" si="25"/>
        <v>-3187.8815709768037</v>
      </c>
      <c r="AP25" s="8">
        <f t="shared" si="25"/>
        <v>-1673.0827909127224</v>
      </c>
      <c r="AQ25" s="8">
        <f t="shared" si="25"/>
        <v>-16469.176115131319</v>
      </c>
      <c r="AR25" s="8">
        <f t="shared" si="25"/>
        <v>-992.29100333074803</v>
      </c>
      <c r="AS25" s="8">
        <f t="shared" si="25"/>
        <v>-2000.878826308021</v>
      </c>
      <c r="AT25" s="8">
        <f t="shared" si="25"/>
        <v>3223.2327027082347</v>
      </c>
      <c r="AU25" s="9">
        <f t="shared" si="25"/>
        <v>230.06287306946638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3478D-46F5-417F-A969-10939B3C1B10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210.57477753295248</v>
      </c>
      <c r="K3">
        <v>1</v>
      </c>
      <c r="L3" s="2">
        <v>0</v>
      </c>
      <c r="O3">
        <f>$C$3</f>
        <v>210.57477753295248</v>
      </c>
      <c r="P3">
        <f>O3*B5</f>
        <v>168.45982202636199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210.57477753295248</v>
      </c>
      <c r="AF3">
        <f t="shared" ref="AF3:AG23" si="4">-$Z3*P3</f>
        <v>-168.45982202636199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-1480.3176314934094</v>
      </c>
      <c r="AJ3">
        <f t="shared" ref="AJ3:AJ23" si="7">AB3-AC3</f>
        <v>0</v>
      </c>
      <c r="AL3">
        <f t="shared" ref="AL3:AL23" si="8">SUM(AI3:AK3)</f>
        <v>-1480.3176314934094</v>
      </c>
      <c r="AN3">
        <f t="shared" ref="AN3:AU23" si="9">AE3*$K3</f>
        <v>210.57477753295248</v>
      </c>
      <c r="AO3">
        <f t="shared" si="9"/>
        <v>-168.45982202636199</v>
      </c>
      <c r="AP3">
        <f t="shared" si="9"/>
        <v>-1522.432587</v>
      </c>
      <c r="AQ3">
        <f t="shared" si="9"/>
        <v>0</v>
      </c>
      <c r="AR3">
        <f t="shared" si="9"/>
        <v>-1480.3176314934094</v>
      </c>
      <c r="AS3">
        <f t="shared" si="9"/>
        <v>0</v>
      </c>
      <c r="AT3">
        <f t="shared" si="9"/>
        <v>0</v>
      </c>
      <c r="AU3">
        <f t="shared" si="9"/>
        <v>-1480.3176314934094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119.40508633667247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100000</v>
      </c>
      <c r="S4">
        <f t="shared" si="1"/>
        <v>21.42495342095804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21.18827425298673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-104.68929999999999</v>
      </c>
      <c r="AI4">
        <f t="shared" si="6"/>
        <v>-104.68929999999999</v>
      </c>
      <c r="AJ4">
        <f t="shared" si="7"/>
        <v>-21.18827425298673</v>
      </c>
      <c r="AK4">
        <f>G4*MAX(0, SUM(AB4, AE4:AF4))</f>
        <v>0</v>
      </c>
      <c r="AL4">
        <f t="shared" si="8"/>
        <v>-125.87757425298672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-98.216812083685127</v>
      </c>
      <c r="AR4">
        <f t="shared" si="9"/>
        <v>-98.216812083685127</v>
      </c>
      <c r="AS4">
        <f t="shared" si="9"/>
        <v>-19.878294636445002</v>
      </c>
      <c r="AT4">
        <f t="shared" si="9"/>
        <v>0</v>
      </c>
      <c r="AU4">
        <f t="shared" si="9"/>
        <v>-118.09510672013013</v>
      </c>
      <c r="AW4">
        <v>1</v>
      </c>
      <c r="AX4">
        <f>(R4*SUMPRODUCT(K5:$K$23, X5:$X$23)-$AZ$3*SUMPRODUCT(K4:$K$22, W5:$W$23))/Z4</f>
        <v>21.42495342095804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210.57477753295248</v>
      </c>
      <c r="P5">
        <f t="shared" ref="P5:P23" si="22">O5*$C$5</f>
        <v>10.528738876647624</v>
      </c>
      <c r="Q5" s="4">
        <f t="shared" ref="Q5:Q23" si="23">$C$8</f>
        <v>25</v>
      </c>
      <c r="R5">
        <f t="shared" si="0"/>
        <v>100000</v>
      </c>
      <c r="S5">
        <f t="shared" si="1"/>
        <v>42.578166946096928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21.18827425298673</v>
      </c>
      <c r="AC5">
        <f t="shared" si="2"/>
        <v>41.642194281908132</v>
      </c>
      <c r="AE5">
        <f t="shared" si="3"/>
        <v>205.94582683650765</v>
      </c>
      <c r="AF5">
        <f t="shared" si="4"/>
        <v>-10.297291341825382</v>
      </c>
      <c r="AG5">
        <f t="shared" si="4"/>
        <v>-24.450438610136906</v>
      </c>
      <c r="AH5">
        <f t="shared" si="5"/>
        <v>-104.60315245236119</v>
      </c>
      <c r="AI5">
        <f t="shared" si="6"/>
        <v>66.594944432184192</v>
      </c>
      <c r="AJ5">
        <f t="shared" si="7"/>
        <v>-20.453920028921402</v>
      </c>
      <c r="AK5">
        <f>G5*SUM(AB5, AE5:AF5)</f>
        <v>8.8903091996544301</v>
      </c>
      <c r="AL5">
        <f t="shared" si="8"/>
        <v>55.031333602917222</v>
      </c>
      <c r="AN5">
        <f t="shared" si="9"/>
        <v>177.84709551155751</v>
      </c>
      <c r="AO5">
        <f t="shared" si="9"/>
        <v>-8.8923547755778749</v>
      </c>
      <c r="AP5">
        <f t="shared" si="9"/>
        <v>-21.11448218005674</v>
      </c>
      <c r="AQ5">
        <f t="shared" si="9"/>
        <v>-90.331361070858591</v>
      </c>
      <c r="AR5">
        <f t="shared" si="9"/>
        <v>57.508897485064324</v>
      </c>
      <c r="AS5">
        <f t="shared" si="9"/>
        <v>-17.663238555725378</v>
      </c>
      <c r="AT5">
        <f t="shared" si="9"/>
        <v>7.6773377428686915</v>
      </c>
      <c r="AU5">
        <f t="shared" si="9"/>
        <v>47.52299667220764</v>
      </c>
      <c r="AW5">
        <v>2</v>
      </c>
      <c r="AX5">
        <f>(R5*SUMPRODUCT(K6:$K$23, X6:$X$23)-$AZ$3*SUMPRODUCT(K5:$K$22, W6:$W$23))/Z5</f>
        <v>42.578166946096928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210.57477753295248</v>
      </c>
      <c r="P6">
        <f t="shared" si="22"/>
        <v>10.528738876647624</v>
      </c>
      <c r="Q6" s="4">
        <f t="shared" si="23"/>
        <v>25</v>
      </c>
      <c r="R6">
        <f t="shared" si="0"/>
        <v>100000</v>
      </c>
      <c r="S6">
        <f t="shared" si="1"/>
        <v>62.95765131201793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41.642194281908132</v>
      </c>
      <c r="AC6">
        <f t="shared" si="2"/>
        <v>60.891990219006175</v>
      </c>
      <c r="AE6">
        <f t="shared" si="3"/>
        <v>203.66575033681892</v>
      </c>
      <c r="AF6">
        <f t="shared" si="4"/>
        <v>-10.183287516840947</v>
      </c>
      <c r="AG6">
        <f t="shared" si="4"/>
        <v>-24.179741838377062</v>
      </c>
      <c r="AH6">
        <f t="shared" si="5"/>
        <v>-104.76954263391001</v>
      </c>
      <c r="AI6">
        <f t="shared" si="6"/>
        <v>64.533178347690907</v>
      </c>
      <c r="AJ6">
        <f t="shared" si="7"/>
        <v>-19.249795937098042</v>
      </c>
      <c r="AK6">
        <f>G6*SUM(AB6, AE6:AF6)</f>
        <v>13.754792440460339</v>
      </c>
      <c r="AL6">
        <f t="shared" si="8"/>
        <v>59.038174851053199</v>
      </c>
      <c r="AN6">
        <f t="shared" si="9"/>
        <v>158.62022630091789</v>
      </c>
      <c r="AO6">
        <f t="shared" si="9"/>
        <v>-7.931011315045895</v>
      </c>
      <c r="AP6">
        <f t="shared" si="9"/>
        <v>-18.831816915501157</v>
      </c>
      <c r="AQ6">
        <f t="shared" si="9"/>
        <v>-81.597266769454208</v>
      </c>
      <c r="AR6">
        <f t="shared" si="9"/>
        <v>50.26013130091664</v>
      </c>
      <c r="AS6">
        <f t="shared" si="9"/>
        <v>-14.992245788696966</v>
      </c>
      <c r="AT6">
        <f t="shared" si="9"/>
        <v>10.712592991309386</v>
      </c>
      <c r="AU6">
        <f t="shared" si="9"/>
        <v>45.980478503529056</v>
      </c>
      <c r="AW6">
        <v>3</v>
      </c>
      <c r="AX6">
        <f>(R6*SUMPRODUCT(K7:$K$23, X7:$X$23)-$AZ$3*SUMPRODUCT(K6:$K$22, W7:$W$23))/Z6</f>
        <v>62.95765131201793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210.57477753295248</v>
      </c>
      <c r="P7">
        <f t="shared" si="22"/>
        <v>10.528738876647624</v>
      </c>
      <c r="Q7" s="4">
        <f t="shared" si="23"/>
        <v>25</v>
      </c>
      <c r="R7">
        <f t="shared" si="0"/>
        <v>100000</v>
      </c>
      <c r="S7">
        <f t="shared" si="1"/>
        <v>80.302473707112298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60.891990219006175</v>
      </c>
      <c r="AC7">
        <f t="shared" si="2"/>
        <v>76.806724345363477</v>
      </c>
      <c r="AE7">
        <f t="shared" si="3"/>
        <v>201.40797842728531</v>
      </c>
      <c r="AF7">
        <f t="shared" si="4"/>
        <v>-10.070398921364266</v>
      </c>
      <c r="AG7">
        <f t="shared" si="4"/>
        <v>-23.911693127132395</v>
      </c>
      <c r="AH7">
        <f t="shared" si="5"/>
        <v>-105.00517144358538</v>
      </c>
      <c r="AI7">
        <f t="shared" si="6"/>
        <v>62.420714935203264</v>
      </c>
      <c r="AJ7">
        <f t="shared" si="7"/>
        <v>-15.914734126357303</v>
      </c>
      <c r="AK7">
        <f>G7*SUM(AB7, AE7:AF7)</f>
        <v>12.384471873493927</v>
      </c>
      <c r="AL7">
        <f t="shared" si="8"/>
        <v>58.890452682339891</v>
      </c>
      <c r="AN7">
        <f t="shared" si="9"/>
        <v>141.99494373219872</v>
      </c>
      <c r="AO7">
        <f t="shared" si="9"/>
        <v>-7.0997471866099362</v>
      </c>
      <c r="AP7">
        <f t="shared" si="9"/>
        <v>-16.858018965492931</v>
      </c>
      <c r="AQ7">
        <f t="shared" si="9"/>
        <v>-74.029854860515584</v>
      </c>
      <c r="AR7">
        <f t="shared" si="9"/>
        <v>44.007322719580259</v>
      </c>
      <c r="AS7">
        <f t="shared" si="9"/>
        <v>-11.22007079575982</v>
      </c>
      <c r="AT7">
        <f t="shared" si="9"/>
        <v>8.7311952612872989</v>
      </c>
      <c r="AU7">
        <f t="shared" si="9"/>
        <v>41.518447185107739</v>
      </c>
      <c r="AW7">
        <v>4</v>
      </c>
      <c r="AX7">
        <f>(R7*SUMPRODUCT(K8:$K$23, X8:$X$23)-$AZ$3*SUMPRODUCT(K7:$K$22, W8:$W$23))/Z7</f>
        <v>80.302473707112298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210.57477753295248</v>
      </c>
      <c r="P8">
        <f t="shared" si="22"/>
        <v>10.528738876647624</v>
      </c>
      <c r="Q8" s="4">
        <f t="shared" si="23"/>
        <v>25</v>
      </c>
      <c r="R8">
        <f t="shared" si="0"/>
        <v>100000</v>
      </c>
      <c r="S8">
        <f t="shared" si="1"/>
        <v>92.963927551272064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76.806724345363477</v>
      </c>
      <c r="AC8">
        <f t="shared" si="2"/>
        <v>87.929687758973614</v>
      </c>
      <c r="AE8">
        <f t="shared" si="3"/>
        <v>199.17160264314248</v>
      </c>
      <c r="AF8">
        <f t="shared" si="4"/>
        <v>-9.9585801321571239</v>
      </c>
      <c r="AG8">
        <f t="shared" si="4"/>
        <v>-23.646184621039723</v>
      </c>
      <c r="AH8">
        <f t="shared" si="5"/>
        <v>-105.56629928538918</v>
      </c>
      <c r="AI8">
        <f t="shared" si="6"/>
        <v>60.000538604556468</v>
      </c>
      <c r="AJ8">
        <f t="shared" si="7"/>
        <v>-11.122963413610137</v>
      </c>
      <c r="AK8">
        <f t="shared" ref="AK8:AK23" si="24">G8*SUM(AB8:AB8, AE8:AF8)</f>
        <v>5.6662206080402298</v>
      </c>
      <c r="AL8">
        <f t="shared" si="8"/>
        <v>54.543795798986558</v>
      </c>
      <c r="AN8">
        <f t="shared" si="9"/>
        <v>130.92612872310494</v>
      </c>
      <c r="AO8">
        <f t="shared" si="9"/>
        <v>-6.5463064361552474</v>
      </c>
      <c r="AP8">
        <f t="shared" si="9"/>
        <v>-15.543899684592631</v>
      </c>
      <c r="AQ8">
        <f t="shared" si="9"/>
        <v>-69.3943649879877</v>
      </c>
      <c r="AR8">
        <f t="shared" si="9"/>
        <v>39.441557614369373</v>
      </c>
      <c r="AS8">
        <f t="shared" si="9"/>
        <v>-7.3117177365989718</v>
      </c>
      <c r="AT8">
        <f t="shared" si="9"/>
        <v>3.7247093403720593</v>
      </c>
      <c r="AU8">
        <f t="shared" si="9"/>
        <v>35.854549218142459</v>
      </c>
      <c r="AW8">
        <v>5</v>
      </c>
      <c r="AX8">
        <f>(R8*SUMPRODUCT(K9:$K$23, X9:$X$23)-$AZ$3*SUMPRODUCT(K8:$K$22, W9:$W$23))/Z8</f>
        <v>92.963927551272064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210.57477753295248</v>
      </c>
      <c r="P9">
        <f t="shared" si="22"/>
        <v>10.528738876647624</v>
      </c>
      <c r="Q9" s="4">
        <f t="shared" si="23"/>
        <v>25</v>
      </c>
      <c r="R9">
        <f t="shared" si="0"/>
        <v>100000</v>
      </c>
      <c r="S9">
        <f t="shared" si="1"/>
        <v>101.88942749921385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87.929687758973614</v>
      </c>
      <c r="AC9">
        <f t="shared" si="2"/>
        <v>95.299069120609602</v>
      </c>
      <c r="AE9">
        <f t="shared" si="3"/>
        <v>196.95449048749109</v>
      </c>
      <c r="AF9">
        <f t="shared" si="4"/>
        <v>-9.8477245243745539</v>
      </c>
      <c r="AG9">
        <f t="shared" si="4"/>
        <v>-23.382963144371601</v>
      </c>
      <c r="AH9">
        <f t="shared" si="5"/>
        <v>-107.03852183089111</v>
      </c>
      <c r="AI9">
        <f t="shared" si="6"/>
        <v>56.685280987853844</v>
      </c>
      <c r="AJ9">
        <f t="shared" si="7"/>
        <v>-7.3693813616359876</v>
      </c>
      <c r="AK9">
        <f t="shared" si="24"/>
        <v>1.6227150769603318</v>
      </c>
      <c r="AL9">
        <f t="shared" si="8"/>
        <v>50.938614703178189</v>
      </c>
      <c r="AN9">
        <f t="shared" si="9"/>
        <v>123.04571614297099</v>
      </c>
      <c r="AO9">
        <f t="shared" si="9"/>
        <v>-6.1522858071485498</v>
      </c>
      <c r="AP9">
        <f t="shared" si="9"/>
        <v>-14.608316055767384</v>
      </c>
      <c r="AQ9">
        <f t="shared" si="9"/>
        <v>-66.871445992258401</v>
      </c>
      <c r="AR9">
        <f t="shared" si="9"/>
        <v>35.413668287796675</v>
      </c>
      <c r="AS9">
        <f t="shared" si="9"/>
        <v>-4.6039610720668156</v>
      </c>
      <c r="AT9">
        <f t="shared" si="9"/>
        <v>1.0137780471334903</v>
      </c>
      <c r="AU9">
        <f t="shared" si="9"/>
        <v>31.82348526286335</v>
      </c>
      <c r="AW9">
        <v>6</v>
      </c>
      <c r="AX9">
        <f>(R9*SUMPRODUCT(K10:$K$23, X10:$X$23)-$AZ$3*SUMPRODUCT(K9:$K$22, W10:$W$23))/Z9</f>
        <v>101.88942749921385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210.57477753295248</v>
      </c>
      <c r="P10">
        <f t="shared" si="22"/>
        <v>10.528738876647624</v>
      </c>
      <c r="Q10" s="4">
        <f t="shared" si="23"/>
        <v>25</v>
      </c>
      <c r="R10">
        <f t="shared" si="0"/>
        <v>100000</v>
      </c>
      <c r="S10">
        <f t="shared" si="1"/>
        <v>108.54460144275897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95.299069120609602</v>
      </c>
      <c r="AC10">
        <f t="shared" si="2"/>
        <v>100.39025998164129</v>
      </c>
      <c r="AE10">
        <f t="shared" si="3"/>
        <v>194.75548651083659</v>
      </c>
      <c r="AF10">
        <f t="shared" si="4"/>
        <v>-9.7377743255418299</v>
      </c>
      <c r="AG10">
        <f t="shared" si="4"/>
        <v>-23.121891519078019</v>
      </c>
      <c r="AH10">
        <f t="shared" si="5"/>
        <v>-108.96797539946446</v>
      </c>
      <c r="AI10">
        <f t="shared" si="6"/>
        <v>52.927845266752271</v>
      </c>
      <c r="AJ10">
        <f t="shared" si="7"/>
        <v>-5.0911908610316914</v>
      </c>
      <c r="AK10">
        <f t="shared" si="24"/>
        <v>1.149298803354208</v>
      </c>
      <c r="AL10">
        <f t="shared" si="8"/>
        <v>48.985953209074786</v>
      </c>
      <c r="AN10">
        <f t="shared" si="9"/>
        <v>115.60276132312488</v>
      </c>
      <c r="AO10">
        <f t="shared" si="9"/>
        <v>-5.780138066156244</v>
      </c>
      <c r="AP10">
        <f t="shared" si="9"/>
        <v>-13.724668580622673</v>
      </c>
      <c r="AQ10">
        <f t="shared" si="9"/>
        <v>-64.681098733860381</v>
      </c>
      <c r="AR10">
        <f t="shared" si="9"/>
        <v>31.416855942485586</v>
      </c>
      <c r="AS10">
        <f t="shared" si="9"/>
        <v>-3.0220238335908078</v>
      </c>
      <c r="AT10">
        <f t="shared" si="9"/>
        <v>0.68219960132274282</v>
      </c>
      <c r="AU10">
        <f t="shared" si="9"/>
        <v>29.077031710217518</v>
      </c>
      <c r="AW10">
        <v>7</v>
      </c>
      <c r="AX10">
        <f>(R10*SUMPRODUCT(K11:$K$23, X11:$X$23)-$AZ$3*SUMPRODUCT(K10:$K$22, W11:$W$23))/Z10</f>
        <v>108.54460144275897</v>
      </c>
    </row>
    <row r="11" spans="1:52" x14ac:dyDescent="0.25">
      <c r="A11" t="s">
        <v>33</v>
      </c>
      <c r="C11" s="7">
        <f>AU25</f>
        <v>-1189.1558234129973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210.57477753295248</v>
      </c>
      <c r="P11">
        <f t="shared" si="22"/>
        <v>10.528738876647624</v>
      </c>
      <c r="Q11" s="4">
        <f t="shared" si="23"/>
        <v>25</v>
      </c>
      <c r="R11">
        <f t="shared" si="0"/>
        <v>100000</v>
      </c>
      <c r="S11">
        <f t="shared" si="1"/>
        <v>113.08737927748663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100.39025998164129</v>
      </c>
      <c r="AC11">
        <f t="shared" si="2"/>
        <v>103.42059803497915</v>
      </c>
      <c r="AE11">
        <f t="shared" si="3"/>
        <v>192.57471136636502</v>
      </c>
      <c r="AF11">
        <f t="shared" si="4"/>
        <v>-9.6287355683182518</v>
      </c>
      <c r="AG11">
        <f t="shared" si="4"/>
        <v>-22.862984069427466</v>
      </c>
      <c r="AH11">
        <f t="shared" si="5"/>
        <v>-110.75413783908193</v>
      </c>
      <c r="AI11">
        <f t="shared" si="6"/>
        <v>49.32885388953737</v>
      </c>
      <c r="AJ11">
        <f t="shared" si="7"/>
        <v>-3.0303380533378572</v>
      </c>
      <c r="AK11">
        <f t="shared" si="24"/>
        <v>0.68000696587125131</v>
      </c>
      <c r="AL11">
        <f t="shared" si="8"/>
        <v>46.978522802070763</v>
      </c>
      <c r="AN11">
        <f t="shared" si="9"/>
        <v>108.70974708169366</v>
      </c>
      <c r="AO11">
        <f t="shared" si="9"/>
        <v>-5.4354873540846835</v>
      </c>
      <c r="AP11">
        <f t="shared" si="9"/>
        <v>-12.906311519750016</v>
      </c>
      <c r="AQ11">
        <f t="shared" si="9"/>
        <v>-62.521471419120836</v>
      </c>
      <c r="AR11">
        <f t="shared" si="9"/>
        <v>27.84647678873813</v>
      </c>
      <c r="AS11">
        <f t="shared" si="9"/>
        <v>-1.7106466420903486</v>
      </c>
      <c r="AT11">
        <f t="shared" si="9"/>
        <v>0.38386860221235175</v>
      </c>
      <c r="AU11">
        <f t="shared" si="9"/>
        <v>26.519698748860133</v>
      </c>
      <c r="AW11">
        <v>8</v>
      </c>
      <c r="AX11">
        <f>(R11*SUMPRODUCT(K12:$K$23, X12:$X$23)-$AZ$3*SUMPRODUCT(K11:$K$22, W12:$W$23))/Z11</f>
        <v>113.08737927748663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210.57477753295248</v>
      </c>
      <c r="P12">
        <f t="shared" si="22"/>
        <v>10.528738876647624</v>
      </c>
      <c r="Q12" s="4">
        <f t="shared" si="23"/>
        <v>25</v>
      </c>
      <c r="R12">
        <f t="shared" si="0"/>
        <v>100000</v>
      </c>
      <c r="S12">
        <f t="shared" si="1"/>
        <v>115.29734759415817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103.42059803497915</v>
      </c>
      <c r="AC12">
        <f t="shared" si="2"/>
        <v>104.25659933564282</v>
      </c>
      <c r="AE12">
        <f t="shared" si="3"/>
        <v>190.41036649621498</v>
      </c>
      <c r="AF12">
        <f t="shared" si="4"/>
        <v>-9.5205183248107499</v>
      </c>
      <c r="AG12">
        <f t="shared" si="4"/>
        <v>-22.606027265826981</v>
      </c>
      <c r="AH12">
        <f t="shared" si="5"/>
        <v>-113.30785162484717</v>
      </c>
      <c r="AI12">
        <f t="shared" si="6"/>
        <v>44.975969280730069</v>
      </c>
      <c r="AJ12">
        <f t="shared" si="7"/>
        <v>-0.83600130066366773</v>
      </c>
      <c r="AK12">
        <f t="shared" si="24"/>
        <v>0.65391402627468187</v>
      </c>
      <c r="AL12">
        <f t="shared" si="8"/>
        <v>44.793882006341086</v>
      </c>
      <c r="AN12">
        <f t="shared" si="9"/>
        <v>102.18457984481364</v>
      </c>
      <c r="AO12">
        <f t="shared" si="9"/>
        <v>-5.1092289922406824</v>
      </c>
      <c r="AP12">
        <f t="shared" si="9"/>
        <v>-12.131626237717734</v>
      </c>
      <c r="AQ12">
        <f t="shared" si="9"/>
        <v>-60.807168351485998</v>
      </c>
      <c r="AR12">
        <f t="shared" si="9"/>
        <v>24.136556263369226</v>
      </c>
      <c r="AS12">
        <f t="shared" si="9"/>
        <v>-0.44864385920780603</v>
      </c>
      <c r="AT12">
        <f t="shared" si="9"/>
        <v>0.35092590418829461</v>
      </c>
      <c r="AU12">
        <f t="shared" si="9"/>
        <v>24.038838308349717</v>
      </c>
      <c r="AW12">
        <v>9</v>
      </c>
      <c r="AX12">
        <f>(R12*SUMPRODUCT(K13:$K$23, X13:$X$23)-$AZ$3*SUMPRODUCT(K12:$K$22, W13:$W$23))/Z12</f>
        <v>115.29734759415817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210.57477753295248</v>
      </c>
      <c r="P13">
        <f t="shared" si="22"/>
        <v>10.528738876647624</v>
      </c>
      <c r="Q13" s="4">
        <f t="shared" si="23"/>
        <v>25</v>
      </c>
      <c r="R13">
        <f t="shared" si="0"/>
        <v>100000</v>
      </c>
      <c r="S13">
        <f t="shared" si="1"/>
        <v>115.2456779510713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104.25659933564282</v>
      </c>
      <c r="AC13">
        <f t="shared" si="2"/>
        <v>103.03415281689479</v>
      </c>
      <c r="AE13">
        <f t="shared" si="3"/>
        <v>188.26210399773316</v>
      </c>
      <c r="AF13">
        <f t="shared" si="4"/>
        <v>-9.4131051998866582</v>
      </c>
      <c r="AG13">
        <f t="shared" si="4"/>
        <v>-22.350979804344366</v>
      </c>
      <c r="AH13">
        <f t="shared" si="5"/>
        <v>-115.94875529737129</v>
      </c>
      <c r="AI13">
        <f t="shared" si="6"/>
        <v>40.549263696130822</v>
      </c>
      <c r="AJ13">
        <f t="shared" si="7"/>
        <v>1.2224465187480291</v>
      </c>
      <c r="AK13">
        <f t="shared" si="24"/>
        <v>0.56621119626697858</v>
      </c>
      <c r="AL13">
        <f t="shared" si="8"/>
        <v>42.337921411145828</v>
      </c>
      <c r="AN13">
        <f t="shared" si="9"/>
        <v>96.065137501070481</v>
      </c>
      <c r="AO13">
        <f t="shared" si="9"/>
        <v>-4.8032568750535241</v>
      </c>
      <c r="AP13">
        <f t="shared" si="9"/>
        <v>-11.405109698624448</v>
      </c>
      <c r="AQ13">
        <f t="shared" si="9"/>
        <v>-59.165561651505108</v>
      </c>
      <c r="AR13">
        <f t="shared" si="9"/>
        <v>20.691209275887392</v>
      </c>
      <c r="AS13">
        <f t="shared" si="9"/>
        <v>0.62378189990189614</v>
      </c>
      <c r="AT13">
        <f t="shared" si="9"/>
        <v>0.28892249299778272</v>
      </c>
      <c r="AU13">
        <f t="shared" si="9"/>
        <v>21.603913668787069</v>
      </c>
      <c r="AW13">
        <v>10</v>
      </c>
      <c r="AX13">
        <f>(R13*SUMPRODUCT(K14:$K$23, X14:$X$23)-$AZ$3*SUMPRODUCT(K13:$K$22, W14:$W$23))/Z13</f>
        <v>115.2456779510713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210.57477753295248</v>
      </c>
      <c r="P14">
        <f t="shared" si="22"/>
        <v>10.528738876647624</v>
      </c>
      <c r="Q14" s="4">
        <f t="shared" si="23"/>
        <v>25</v>
      </c>
      <c r="R14">
        <f t="shared" si="0"/>
        <v>100000</v>
      </c>
      <c r="S14">
        <f t="shared" si="1"/>
        <v>114.82884211485643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103.03415281689479</v>
      </c>
      <c r="AC14">
        <f t="shared" si="2"/>
        <v>101.49804511322685</v>
      </c>
      <c r="AE14">
        <f t="shared" si="3"/>
        <v>186.12857080252761</v>
      </c>
      <c r="AF14">
        <f t="shared" si="4"/>
        <v>-9.3064285401263813</v>
      </c>
      <c r="AG14">
        <f t="shared" si="4"/>
        <v>-22.097681045086308</v>
      </c>
      <c r="AH14">
        <f t="shared" si="5"/>
        <v>-119.15584485845555</v>
      </c>
      <c r="AI14">
        <f t="shared" si="6"/>
        <v>35.568616358859359</v>
      </c>
      <c r="AJ14">
        <f t="shared" si="7"/>
        <v>1.5361077036679376</v>
      </c>
      <c r="AK14">
        <f t="shared" si="24"/>
        <v>19.589940655550723</v>
      </c>
      <c r="AL14">
        <f t="shared" si="8"/>
        <v>56.694664718078016</v>
      </c>
      <c r="AN14">
        <f t="shared" si="9"/>
        <v>87.489777127667224</v>
      </c>
      <c r="AO14">
        <f t="shared" si="9"/>
        <v>-4.3744888563833619</v>
      </c>
      <c r="AP14">
        <f t="shared" si="9"/>
        <v>-10.387020011688733</v>
      </c>
      <c r="AQ14">
        <f t="shared" si="9"/>
        <v>-56.009232033406875</v>
      </c>
      <c r="AR14">
        <f t="shared" si="9"/>
        <v>16.719036226188251</v>
      </c>
      <c r="AS14">
        <f t="shared" si="9"/>
        <v>0.72204777621478144</v>
      </c>
      <c r="AT14">
        <f t="shared" si="9"/>
        <v>9.2082560700298739</v>
      </c>
      <c r="AU14">
        <f t="shared" si="9"/>
        <v>26.649340072432903</v>
      </c>
      <c r="AW14">
        <v>11</v>
      </c>
      <c r="AX14">
        <f>(R14*SUMPRODUCT(K15:$K$23, X15:$X$23)-$AZ$3*SUMPRODUCT(K14:$K$22, W15:$W$23))/Z14</f>
        <v>114.82884211485643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210.57477753295248</v>
      </c>
      <c r="P15">
        <f t="shared" si="22"/>
        <v>10.528738876647624</v>
      </c>
      <c r="Q15" s="4">
        <f t="shared" si="23"/>
        <v>25</v>
      </c>
      <c r="R15">
        <f t="shared" si="0"/>
        <v>100000</v>
      </c>
      <c r="S15">
        <f t="shared" si="1"/>
        <v>111.51071735632405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101.49804511322685</v>
      </c>
      <c r="AC15">
        <f t="shared" si="2"/>
        <v>97.441268912148814</v>
      </c>
      <c r="AE15">
        <f t="shared" si="3"/>
        <v>184.00629114543733</v>
      </c>
      <c r="AF15">
        <f t="shared" si="4"/>
        <v>-9.2003145572718665</v>
      </c>
      <c r="AG15">
        <f t="shared" si="4"/>
        <v>-21.845718335929682</v>
      </c>
      <c r="AH15">
        <f t="shared" si="5"/>
        <v>-123.94359482306044</v>
      </c>
      <c r="AI15">
        <f t="shared" si="6"/>
        <v>29.016663429175338</v>
      </c>
      <c r="AJ15">
        <f t="shared" si="7"/>
        <v>4.056776201078037</v>
      </c>
      <c r="AK15">
        <f t="shared" si="24"/>
        <v>19.341281519097468</v>
      </c>
      <c r="AL15">
        <f t="shared" si="8"/>
        <v>52.414721149350839</v>
      </c>
      <c r="AN15">
        <f t="shared" si="9"/>
        <v>79.674309111829984</v>
      </c>
      <c r="AO15">
        <f t="shared" si="9"/>
        <v>-3.9837154555914993</v>
      </c>
      <c r="AP15">
        <f t="shared" si="9"/>
        <v>-9.4591467749932558</v>
      </c>
      <c r="AQ15">
        <f t="shared" si="9"/>
        <v>-53.667297052135567</v>
      </c>
      <c r="AR15">
        <f t="shared" si="9"/>
        <v>12.564149829109658</v>
      </c>
      <c r="AS15">
        <f t="shared" si="9"/>
        <v>1.7565749465964471</v>
      </c>
      <c r="AT15">
        <f t="shared" si="9"/>
        <v>8.3747312810815675</v>
      </c>
      <c r="AU15">
        <f t="shared" si="9"/>
        <v>22.69545605678767</v>
      </c>
      <c r="AW15">
        <v>12</v>
      </c>
      <c r="AX15">
        <f>(R15*SUMPRODUCT(K16:$K$23, X16:$X$23)-$AZ$3*SUMPRODUCT(K15:$K$22, W16:$W$23))/Z15</f>
        <v>111.51071735632405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210.57477753295248</v>
      </c>
      <c r="P16">
        <f t="shared" si="22"/>
        <v>10.528738876647624</v>
      </c>
      <c r="Q16" s="4">
        <f t="shared" si="23"/>
        <v>25</v>
      </c>
      <c r="R16">
        <f t="shared" si="0"/>
        <v>100000</v>
      </c>
      <c r="S16">
        <f t="shared" si="1"/>
        <v>105.2904028618383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97.441268912148814</v>
      </c>
      <c r="AC16">
        <f t="shared" si="2"/>
        <v>90.949324026231722</v>
      </c>
      <c r="AE16">
        <f t="shared" si="3"/>
        <v>181.89344093142907</v>
      </c>
      <c r="AF16">
        <f t="shared" si="4"/>
        <v>-9.0946720465714534</v>
      </c>
      <c r="AG16">
        <f t="shared" si="4"/>
        <v>-21.594875115440271</v>
      </c>
      <c r="AH16">
        <f t="shared" si="5"/>
        <v>-129.54414852045625</v>
      </c>
      <c r="AI16">
        <f t="shared" si="6"/>
        <v>21.659745248961116</v>
      </c>
      <c r="AJ16">
        <f t="shared" si="7"/>
        <v>6.4919448859170927</v>
      </c>
      <c r="AK16">
        <f t="shared" si="24"/>
        <v>18.916802645790451</v>
      </c>
      <c r="AL16">
        <f t="shared" si="8"/>
        <v>47.068492780668663</v>
      </c>
      <c r="AN16">
        <f t="shared" si="9"/>
        <v>72.551106452516109</v>
      </c>
      <c r="AO16">
        <f t="shared" si="9"/>
        <v>-3.6275553226258053</v>
      </c>
      <c r="AP16">
        <f t="shared" si="9"/>
        <v>-8.613461130353409</v>
      </c>
      <c r="AQ16">
        <f t="shared" si="9"/>
        <v>-51.670754379490184</v>
      </c>
      <c r="AR16">
        <f t="shared" si="9"/>
        <v>8.6393356200467117</v>
      </c>
      <c r="AS16">
        <f t="shared" si="9"/>
        <v>2.589415990429238</v>
      </c>
      <c r="AT16">
        <f t="shared" si="9"/>
        <v>7.5452691172815154</v>
      </c>
      <c r="AU16">
        <f t="shared" si="9"/>
        <v>18.774020727757467</v>
      </c>
      <c r="AW16">
        <v>13</v>
      </c>
      <c r="AX16">
        <f>(R16*SUMPRODUCT(K17:$K$23, X17:$X$23)-$AZ$3*SUMPRODUCT(K16:$K$22, W17:$W$23))/Z16</f>
        <v>105.2904028618383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210.57477753295248</v>
      </c>
      <c r="P17">
        <f t="shared" si="22"/>
        <v>10.528738876647624</v>
      </c>
      <c r="Q17" s="4">
        <f t="shared" si="23"/>
        <v>25</v>
      </c>
      <c r="R17">
        <f t="shared" si="0"/>
        <v>100000</v>
      </c>
      <c r="S17">
        <f t="shared" si="1"/>
        <v>96.547835226956209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90.949324026231722</v>
      </c>
      <c r="AC17">
        <f t="shared" si="2"/>
        <v>82.433082113024824</v>
      </c>
      <c r="AE17">
        <f t="shared" si="3"/>
        <v>179.78992368395797</v>
      </c>
      <c r="AF17">
        <f t="shared" si="4"/>
        <v>-8.9894961841978986</v>
      </c>
      <c r="AG17">
        <f t="shared" si="4"/>
        <v>-21.345139929665006</v>
      </c>
      <c r="AH17">
        <f t="shared" si="5"/>
        <v>-135.14573848345199</v>
      </c>
      <c r="AI17">
        <f t="shared" si="6"/>
        <v>14.309549086643074</v>
      </c>
      <c r="AJ17">
        <f t="shared" si="7"/>
        <v>8.5162419132068976</v>
      </c>
      <c r="AK17">
        <f t="shared" si="24"/>
        <v>18.322482606819431</v>
      </c>
      <c r="AL17">
        <f t="shared" si="8"/>
        <v>41.148273606669406</v>
      </c>
      <c r="AN17">
        <f t="shared" si="9"/>
        <v>66.059261821400895</v>
      </c>
      <c r="AO17">
        <f t="shared" si="9"/>
        <v>-3.3029630910700445</v>
      </c>
      <c r="AP17">
        <f t="shared" si="9"/>
        <v>-7.8427319970768341</v>
      </c>
      <c r="AQ17">
        <f t="shared" si="9"/>
        <v>-49.655884710303766</v>
      </c>
      <c r="AR17">
        <f t="shared" si="9"/>
        <v>5.2576820229502479</v>
      </c>
      <c r="AS17">
        <f t="shared" si="9"/>
        <v>3.1290777745022162</v>
      </c>
      <c r="AT17">
        <f t="shared" si="9"/>
        <v>6.7321329857705798</v>
      </c>
      <c r="AU17">
        <f t="shared" si="9"/>
        <v>15.118892783223044</v>
      </c>
      <c r="AW17">
        <v>14</v>
      </c>
      <c r="AX17">
        <f>(R17*SUMPRODUCT(K18:$K$23, X18:$X$23)-$AZ$3*SUMPRODUCT(K17:$K$22, W18:$W$23))/Z17</f>
        <v>96.547835226956209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210.57477753295248</v>
      </c>
      <c r="P18">
        <f t="shared" si="22"/>
        <v>10.528738876647624</v>
      </c>
      <c r="Q18" s="4">
        <f t="shared" si="23"/>
        <v>25</v>
      </c>
      <c r="R18">
        <f t="shared" si="0"/>
        <v>100000</v>
      </c>
      <c r="S18">
        <f t="shared" si="1"/>
        <v>85.53210550555346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82.433082113024824</v>
      </c>
      <c r="AC18">
        <f t="shared" si="2"/>
        <v>72.176933701835821</v>
      </c>
      <c r="AE18">
        <f t="shared" si="3"/>
        <v>177.69516683168655</v>
      </c>
      <c r="AF18">
        <f t="shared" si="4"/>
        <v>-8.8847583415843285</v>
      </c>
      <c r="AG18">
        <f t="shared" si="4"/>
        <v>-21.096444801405447</v>
      </c>
      <c r="AH18">
        <f t="shared" si="5"/>
        <v>-140.97491585162945</v>
      </c>
      <c r="AI18">
        <f t="shared" si="6"/>
        <v>6.7390478370673179</v>
      </c>
      <c r="AJ18">
        <f t="shared" si="7"/>
        <v>10.256148411189002</v>
      </c>
      <c r="AK18">
        <f t="shared" si="24"/>
        <v>17.587044342218892</v>
      </c>
      <c r="AL18">
        <f t="shared" si="8"/>
        <v>34.582240590475209</v>
      </c>
      <c r="AN18">
        <f t="shared" si="9"/>
        <v>60.143036461754853</v>
      </c>
      <c r="AO18">
        <f t="shared" si="9"/>
        <v>-3.0071518230877432</v>
      </c>
      <c r="AP18">
        <f t="shared" si="9"/>
        <v>-7.1403419210953665</v>
      </c>
      <c r="AQ18">
        <f t="shared" si="9"/>
        <v>-47.714632060242735</v>
      </c>
      <c r="AR18">
        <f t="shared" si="9"/>
        <v>2.2809106573290081</v>
      </c>
      <c r="AS18">
        <f t="shared" si="9"/>
        <v>3.4713150551561052</v>
      </c>
      <c r="AT18">
        <f t="shared" si="9"/>
        <v>5.9525437184820191</v>
      </c>
      <c r="AU18">
        <f t="shared" si="9"/>
        <v>11.704769430967131</v>
      </c>
      <c r="AW18">
        <v>15</v>
      </c>
      <c r="AX18">
        <f>(R18*SUMPRODUCT(K19:$K$23, X19:$X$23)-$AZ$3*SUMPRODUCT(K18:$K$22, W19:$W$23))/Z18</f>
        <v>85.53210550555346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210.57477753295248</v>
      </c>
      <c r="P19">
        <f t="shared" si="22"/>
        <v>10.528738876647624</v>
      </c>
      <c r="Q19" s="4">
        <f t="shared" si="23"/>
        <v>25</v>
      </c>
      <c r="R19">
        <f t="shared" si="0"/>
        <v>100000</v>
      </c>
      <c r="S19">
        <f t="shared" si="1"/>
        <v>72.193960368295947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72.176933701835821</v>
      </c>
      <c r="AC19">
        <f t="shared" si="2"/>
        <v>60.205533458805647</v>
      </c>
      <c r="AE19">
        <f t="shared" si="3"/>
        <v>175.60702792401705</v>
      </c>
      <c r="AF19">
        <f t="shared" si="4"/>
        <v>-8.780351396200853</v>
      </c>
      <c r="AG19">
        <f t="shared" si="4"/>
        <v>-20.848535373204491</v>
      </c>
      <c r="AH19">
        <f t="shared" si="5"/>
        <v>-147.77992074761153</v>
      </c>
      <c r="AI19">
        <f t="shared" si="6"/>
        <v>-1.8017795929998215</v>
      </c>
      <c r="AJ19">
        <f t="shared" si="7"/>
        <v>11.971400243030175</v>
      </c>
      <c r="AK19">
        <f t="shared" si="24"/>
        <v>16.730252716075643</v>
      </c>
      <c r="AL19">
        <f t="shared" si="8"/>
        <v>26.899873366105997</v>
      </c>
      <c r="AN19">
        <f t="shared" si="9"/>
        <v>54.751118383375733</v>
      </c>
      <c r="AO19">
        <f t="shared" si="9"/>
        <v>-2.7375559191687868</v>
      </c>
      <c r="AP19">
        <f t="shared" si="9"/>
        <v>-6.5001990058861425</v>
      </c>
      <c r="AQ19">
        <f t="shared" si="9"/>
        <v>-46.075125985500343</v>
      </c>
      <c r="AR19">
        <f t="shared" si="9"/>
        <v>-0.56176252717953945</v>
      </c>
      <c r="AS19">
        <f t="shared" si="9"/>
        <v>3.732467656160789</v>
      </c>
      <c r="AT19">
        <f t="shared" si="9"/>
        <v>5.216192414793289</v>
      </c>
      <c r="AU19">
        <f t="shared" si="9"/>
        <v>8.3868975437745377</v>
      </c>
      <c r="AW19">
        <v>16</v>
      </c>
      <c r="AX19">
        <f>(R19*SUMPRODUCT(K20:$K$23, X20:$X$23)-$AZ$3*SUMPRODUCT(K19:$K$22, W20:$W$23))/Z19</f>
        <v>72.193960368295947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210.57477753295248</v>
      </c>
      <c r="P20">
        <f t="shared" si="22"/>
        <v>10.528738876647624</v>
      </c>
      <c r="Q20" s="4">
        <f t="shared" si="23"/>
        <v>25</v>
      </c>
      <c r="R20">
        <f t="shared" si="0"/>
        <v>100000</v>
      </c>
      <c r="S20">
        <f t="shared" si="1"/>
        <v>56.951430103493607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60.205533458805647</v>
      </c>
      <c r="AC20">
        <f t="shared" si="2"/>
        <v>46.931329269295233</v>
      </c>
      <c r="AE20">
        <f t="shared" si="3"/>
        <v>173.52600632238298</v>
      </c>
      <c r="AF20">
        <f t="shared" si="4"/>
        <v>-8.6763003161191499</v>
      </c>
      <c r="AG20">
        <f t="shared" si="4"/>
        <v>-20.601470930585243</v>
      </c>
      <c r="AH20">
        <f t="shared" si="5"/>
        <v>-154.31635554881905</v>
      </c>
      <c r="AI20">
        <f t="shared" si="6"/>
        <v>-10.068120473140453</v>
      </c>
      <c r="AJ20">
        <f t="shared" si="7"/>
        <v>13.274204189510414</v>
      </c>
      <c r="AK20">
        <f t="shared" si="24"/>
        <v>15.753866762554866</v>
      </c>
      <c r="AL20">
        <f t="shared" si="8"/>
        <v>18.959950478924824</v>
      </c>
      <c r="AN20">
        <f t="shared" si="9"/>
        <v>49.837590884376105</v>
      </c>
      <c r="AO20">
        <f t="shared" si="9"/>
        <v>-2.4918795442188055</v>
      </c>
      <c r="AP20">
        <f t="shared" si="9"/>
        <v>-5.9168518979649773</v>
      </c>
      <c r="AQ20">
        <f t="shared" si="9"/>
        <v>-44.320477129645909</v>
      </c>
      <c r="AR20">
        <f t="shared" si="9"/>
        <v>-2.8916176874535839</v>
      </c>
      <c r="AS20">
        <f t="shared" si="9"/>
        <v>3.8124219633305647</v>
      </c>
      <c r="AT20">
        <f t="shared" si="9"/>
        <v>4.5245942276832434</v>
      </c>
      <c r="AU20">
        <f t="shared" si="9"/>
        <v>5.4453985035602237</v>
      </c>
      <c r="AW20">
        <v>17</v>
      </c>
      <c r="AX20">
        <f>(R20*SUMPRODUCT(K21:$K$23, X21:$X$23)-$AZ$3*SUMPRODUCT(K20:$K$22, W21:$W$23))/Z20</f>
        <v>56.951430103493607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210.57477753295248</v>
      </c>
      <c r="P21">
        <f t="shared" si="22"/>
        <v>10.528738876647624</v>
      </c>
      <c r="Q21" s="4">
        <f t="shared" si="23"/>
        <v>25</v>
      </c>
      <c r="R21">
        <f t="shared" si="0"/>
        <v>100000</v>
      </c>
      <c r="S21">
        <f t="shared" si="1"/>
        <v>39.758044534069256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46.931329269295233</v>
      </c>
      <c r="AC21">
        <f t="shared" si="2"/>
        <v>32.370989212205089</v>
      </c>
      <c r="AE21">
        <f t="shared" si="3"/>
        <v>171.44992747418752</v>
      </c>
      <c r="AF21">
        <f t="shared" si="4"/>
        <v>-8.5724963737093756</v>
      </c>
      <c r="AG21">
        <f t="shared" si="4"/>
        <v>-20.354993304855519</v>
      </c>
      <c r="AH21">
        <f t="shared" si="5"/>
        <v>-161.85166569549173</v>
      </c>
      <c r="AI21">
        <f t="shared" si="6"/>
        <v>-19.329227899869124</v>
      </c>
      <c r="AJ21">
        <f t="shared" si="7"/>
        <v>14.560340057090144</v>
      </c>
      <c r="AK21">
        <f t="shared" si="24"/>
        <v>14.686613225884138</v>
      </c>
      <c r="AL21">
        <f t="shared" si="8"/>
        <v>9.9177253831051573</v>
      </c>
      <c r="AN21">
        <f t="shared" si="9"/>
        <v>45.359801109337525</v>
      </c>
      <c r="AO21">
        <f t="shared" si="9"/>
        <v>-2.2679900554668762</v>
      </c>
      <c r="AP21">
        <f t="shared" si="9"/>
        <v>-5.3852367364176903</v>
      </c>
      <c r="AQ21">
        <f t="shared" si="9"/>
        <v>-42.82042852580264</v>
      </c>
      <c r="AR21">
        <f t="shared" si="9"/>
        <v>-5.1138542083496805</v>
      </c>
      <c r="AS21">
        <f t="shared" si="9"/>
        <v>3.8521691948418191</v>
      </c>
      <c r="AT21">
        <f t="shared" si="9"/>
        <v>3.8855767669902743</v>
      </c>
      <c r="AU21">
        <f t="shared" si="9"/>
        <v>2.623891753482412</v>
      </c>
      <c r="AW21">
        <v>18</v>
      </c>
      <c r="AX21">
        <f>(R21*SUMPRODUCT(K22:$K$23, X22:$X$23)-$AZ$3*SUMPRODUCT(K21:$K$22, W22:$W$23))/Z21</f>
        <v>39.758044534069256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210.57477753295248</v>
      </c>
      <c r="P22">
        <f t="shared" si="22"/>
        <v>10.528738876647624</v>
      </c>
      <c r="Q22" s="4">
        <f t="shared" si="23"/>
        <v>25</v>
      </c>
      <c r="R22">
        <f t="shared" si="0"/>
        <v>100000</v>
      </c>
      <c r="S22">
        <f t="shared" si="1"/>
        <v>20.743312687927109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32.370989212205089</v>
      </c>
      <c r="AC22">
        <f t="shared" si="2"/>
        <v>16.685064405644486</v>
      </c>
      <c r="AE22">
        <f t="shared" si="3"/>
        <v>169.37765814938757</v>
      </c>
      <c r="AF22">
        <f t="shared" si="4"/>
        <v>-8.4688829074693786</v>
      </c>
      <c r="AG22">
        <f t="shared" si="4"/>
        <v>-20.108967955917933</v>
      </c>
      <c r="AH22">
        <f t="shared" si="5"/>
        <v>-169.90166355611106</v>
      </c>
      <c r="AI22">
        <f t="shared" si="6"/>
        <v>-29.101856270110801</v>
      </c>
      <c r="AJ22">
        <f t="shared" si="7"/>
        <v>15.685924806560603</v>
      </c>
      <c r="AK22">
        <f t="shared" si="24"/>
        <v>13.52958351178863</v>
      </c>
      <c r="AL22">
        <f t="shared" si="8"/>
        <v>0.113652048238432</v>
      </c>
      <c r="AN22">
        <f t="shared" si="9"/>
        <v>41.279205202193559</v>
      </c>
      <c r="AO22">
        <f t="shared" si="9"/>
        <v>-2.063960260109678</v>
      </c>
      <c r="AP22">
        <f t="shared" si="9"/>
        <v>-4.9007774917076485</v>
      </c>
      <c r="AQ22">
        <f t="shared" si="9"/>
        <v>-41.406911104775588</v>
      </c>
      <c r="AR22">
        <f t="shared" si="9"/>
        <v>-7.0924436543993545</v>
      </c>
      <c r="AS22">
        <f t="shared" si="9"/>
        <v>3.8228330462870712</v>
      </c>
      <c r="AT22">
        <f t="shared" si="9"/>
        <v>3.2973088669744177</v>
      </c>
      <c r="AU22">
        <f t="shared" si="9"/>
        <v>2.7698258862134343E-2</v>
      </c>
      <c r="AW22">
        <v>19</v>
      </c>
      <c r="AX22">
        <f>(R22*SUMPRODUCT(K23:$K$23, X23:$X$23)-$AZ$3*SUMPRODUCT(K22:$K$22, W23:$W$23))/Z22</f>
        <v>20.743312687927109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210.57477753295248</v>
      </c>
      <c r="P23">
        <f t="shared" si="22"/>
        <v>10.528738876647624</v>
      </c>
      <c r="Q23" s="4">
        <f t="shared" si="23"/>
        <v>25</v>
      </c>
      <c r="R23">
        <f t="shared" si="0"/>
        <v>100000</v>
      </c>
      <c r="S23">
        <f t="shared" si="1"/>
        <v>20.99993623470203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16.685064405644486</v>
      </c>
      <c r="AC23">
        <f t="shared" si="2"/>
        <v>16.685064405644486</v>
      </c>
      <c r="AE23">
        <f t="shared" si="3"/>
        <v>167.30782827500448</v>
      </c>
      <c r="AF23">
        <f t="shared" si="4"/>
        <v>-8.3653914137502241</v>
      </c>
      <c r="AG23">
        <f t="shared" si="4"/>
        <v>-19.863232225049217</v>
      </c>
      <c r="AH23">
        <f t="shared" si="5"/>
        <v>-178.58420523814692</v>
      </c>
      <c r="AI23">
        <f t="shared" si="6"/>
        <v>-39.505000601941873</v>
      </c>
      <c r="AJ23">
        <f t="shared" si="7"/>
        <v>0</v>
      </c>
      <c r="AK23">
        <f t="shared" si="24"/>
        <v>12.293925088682913</v>
      </c>
      <c r="AL23">
        <f t="shared" si="8"/>
        <v>-27.211075513258962</v>
      </c>
      <c r="AN23">
        <f t="shared" si="9"/>
        <v>37.560626850274772</v>
      </c>
      <c r="AO23">
        <f t="shared" si="9"/>
        <v>-1.8780313425137385</v>
      </c>
      <c r="AP23">
        <f t="shared" si="9"/>
        <v>-4.4592979380444753</v>
      </c>
      <c r="AQ23">
        <f t="shared" si="9"/>
        <v>-40.092174786211402</v>
      </c>
      <c r="AR23">
        <f t="shared" si="9"/>
        <v>-8.8688772164948428</v>
      </c>
      <c r="AS23">
        <f t="shared" si="9"/>
        <v>0</v>
      </c>
      <c r="AT23">
        <f t="shared" si="9"/>
        <v>2.7599876081245949</v>
      </c>
      <c r="AU23">
        <f t="shared" si="9"/>
        <v>-6.1088896083702489</v>
      </c>
      <c r="AW23">
        <v>20</v>
      </c>
      <c r="AX23">
        <f>(R23*SUMPRODUCT(K$23:$K24, X$23:$X24)-$AZ$3*SUMPRODUCT(K$22:$K23, W$23:$W24))/Z23</f>
        <v>20.99993623470203</v>
      </c>
    </row>
    <row r="25" spans="5:50" x14ac:dyDescent="0.25">
      <c r="AN25" s="8">
        <f t="shared" ref="AN25:AU25" si="25">SUM(AN3:AN23)</f>
        <v>1960.276947099132</v>
      </c>
      <c r="AO25" s="8">
        <f t="shared" si="25"/>
        <v>-255.94493050467094</v>
      </c>
      <c r="AP25" s="8">
        <f t="shared" si="25"/>
        <v>-1730.1619017433541</v>
      </c>
      <c r="AQ25" s="8">
        <f t="shared" si="25"/>
        <v>-1201.0493236882469</v>
      </c>
      <c r="AR25" s="8">
        <f t="shared" si="25"/>
        <v>-1226.8792088371399</v>
      </c>
      <c r="AS25" s="8">
        <f t="shared" si="25"/>
        <v>-53.338737616760966</v>
      </c>
      <c r="AT25" s="8">
        <f t="shared" si="25"/>
        <v>91.062123040903458</v>
      </c>
      <c r="AU25" s="9">
        <f t="shared" si="25"/>
        <v>-1189.1558234129973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B2BD4-3556-4060-A8F4-B7D8A46C5D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412.32403119728622</v>
      </c>
      <c r="K3">
        <v>1</v>
      </c>
      <c r="L3" s="2">
        <v>0</v>
      </c>
      <c r="O3">
        <f>$C$3</f>
        <v>412.32403119728622</v>
      </c>
      <c r="P3">
        <f>O3*B5</f>
        <v>329.85922495782899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412.32403119728622</v>
      </c>
      <c r="AF3">
        <f t="shared" ref="AF3:AG23" si="4">-$Z3*P3</f>
        <v>-329.85922495782899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-1439.9677807605428</v>
      </c>
      <c r="AJ3">
        <f t="shared" ref="AJ3:AJ23" si="7">AB3-AC3</f>
        <v>0</v>
      </c>
      <c r="AL3">
        <f t="shared" ref="AL3:AL23" si="8">SUM(AI3:AK3)</f>
        <v>-1439.9677807605428</v>
      </c>
      <c r="AN3">
        <f t="shared" ref="AN3:AU23" si="9">AE3*$K3</f>
        <v>412.32403119728622</v>
      </c>
      <c r="AO3">
        <f t="shared" si="9"/>
        <v>-329.85922495782899</v>
      </c>
      <c r="AP3">
        <f t="shared" si="9"/>
        <v>-1522.432587</v>
      </c>
      <c r="AQ3">
        <f t="shared" si="9"/>
        <v>0</v>
      </c>
      <c r="AR3">
        <f t="shared" si="9"/>
        <v>-1439.9677807605428</v>
      </c>
      <c r="AS3">
        <f t="shared" si="9"/>
        <v>0</v>
      </c>
      <c r="AT3">
        <f t="shared" si="9"/>
        <v>0</v>
      </c>
      <c r="AU3">
        <f t="shared" si="9"/>
        <v>-1439.9677807605428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252.97796717679003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100000</v>
      </c>
      <c r="S4">
        <f t="shared" si="1"/>
        <v>134.19202443991315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132.67803284899128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-128.2277</v>
      </c>
      <c r="AI4">
        <f t="shared" si="6"/>
        <v>-128.2277</v>
      </c>
      <c r="AJ4">
        <f t="shared" si="7"/>
        <v>-132.67803284899128</v>
      </c>
      <c r="AK4">
        <f>G4*MAX(0, SUM(AB4, AE4:AF4))</f>
        <v>0</v>
      </c>
      <c r="AL4">
        <f t="shared" si="8"/>
        <v>-260.90573284899131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-120.29993432779808</v>
      </c>
      <c r="AR4">
        <f t="shared" si="9"/>
        <v>-120.29993432779808</v>
      </c>
      <c r="AS4">
        <f t="shared" si="9"/>
        <v>-124.4751222900753</v>
      </c>
      <c r="AT4">
        <f t="shared" si="9"/>
        <v>0</v>
      </c>
      <c r="AU4">
        <f t="shared" si="9"/>
        <v>-244.77505661787342</v>
      </c>
      <c r="AW4">
        <v>1</v>
      </c>
      <c r="AX4">
        <f>(R4*SUMPRODUCT(K5:$K$23, X5:$X$23)-$AZ$3*SUMPRODUCT(K4:$K$22, W5:$W$23))/Z4</f>
        <v>134.19202443991315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412.32403119728622</v>
      </c>
      <c r="P5">
        <f t="shared" ref="P5:P23" si="22">O5*$C$5</f>
        <v>20.616201559864312</v>
      </c>
      <c r="Q5" s="4">
        <f t="shared" ref="Q5:Q23" si="23">$C$8</f>
        <v>25</v>
      </c>
      <c r="R5">
        <f t="shared" si="0"/>
        <v>100000</v>
      </c>
      <c r="S5">
        <f t="shared" si="1"/>
        <v>259.37492334956295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132.67803284899128</v>
      </c>
      <c r="AC5">
        <f t="shared" si="2"/>
        <v>253.54230798158233</v>
      </c>
      <c r="AE5">
        <f t="shared" si="3"/>
        <v>403.05201889211878</v>
      </c>
      <c r="AF5">
        <f t="shared" si="4"/>
        <v>-20.15260094460594</v>
      </c>
      <c r="AG5">
        <f t="shared" si="4"/>
        <v>-24.43782003936056</v>
      </c>
      <c r="AH5">
        <f t="shared" si="5"/>
        <v>-131.77441955776629</v>
      </c>
      <c r="AI5">
        <f t="shared" si="6"/>
        <v>226.68717835038598</v>
      </c>
      <c r="AJ5">
        <f t="shared" si="7"/>
        <v>-120.86427513259105</v>
      </c>
      <c r="AK5">
        <f>G5*SUM(AB5, AE5:AF5)</f>
        <v>21.138675482656669</v>
      </c>
      <c r="AL5">
        <f t="shared" si="8"/>
        <v>126.9615787004516</v>
      </c>
      <c r="AN5">
        <f t="shared" si="9"/>
        <v>348.06061380859143</v>
      </c>
      <c r="AO5">
        <f t="shared" si="9"/>
        <v>-17.403030690429574</v>
      </c>
      <c r="AP5">
        <f t="shared" si="9"/>
        <v>-21.103585255382168</v>
      </c>
      <c r="AQ5">
        <f t="shared" si="9"/>
        <v>-113.79544874038551</v>
      </c>
      <c r="AR5">
        <f t="shared" si="9"/>
        <v>195.75854912239419</v>
      </c>
      <c r="AS5">
        <f t="shared" si="9"/>
        <v>-104.37385701680381</v>
      </c>
      <c r="AT5">
        <f t="shared" si="9"/>
        <v>18.254567695301457</v>
      </c>
      <c r="AU5">
        <f t="shared" si="9"/>
        <v>109.63925980089184</v>
      </c>
      <c r="AW5">
        <v>2</v>
      </c>
      <c r="AX5">
        <f>(R5*SUMPRODUCT(K6:$K$23, X6:$X$23)-$AZ$3*SUMPRODUCT(K5:$K$22, W6:$W$23))/Z5</f>
        <v>259.37492334956295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412.32403119728622</v>
      </c>
      <c r="P6">
        <f t="shared" si="22"/>
        <v>20.616201559864312</v>
      </c>
      <c r="Q6" s="4">
        <f t="shared" si="23"/>
        <v>25</v>
      </c>
      <c r="R6">
        <f t="shared" si="0"/>
        <v>100000</v>
      </c>
      <c r="S6">
        <f t="shared" si="1"/>
        <v>372.87999166822038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253.54230798158233</v>
      </c>
      <c r="AC6">
        <f t="shared" si="2"/>
        <v>360.33891206535077</v>
      </c>
      <c r="AE6">
        <f t="shared" si="3"/>
        <v>398.45632948905865</v>
      </c>
      <c r="AF6">
        <f t="shared" si="4"/>
        <v>-19.922816474452933</v>
      </c>
      <c r="AG6">
        <f t="shared" si="4"/>
        <v>-24.15917454120008</v>
      </c>
      <c r="AH6">
        <f t="shared" si="5"/>
        <v>-137.0691910674893</v>
      </c>
      <c r="AI6">
        <f t="shared" si="6"/>
        <v>217.30514740591636</v>
      </c>
      <c r="AJ6">
        <f t="shared" si="7"/>
        <v>-106.79660408376844</v>
      </c>
      <c r="AK6">
        <f>G6*SUM(AB6, AE6:AF6)</f>
        <v>36.976435528277001</v>
      </c>
      <c r="AL6">
        <f t="shared" si="8"/>
        <v>147.48497885042491</v>
      </c>
      <c r="AN6">
        <f t="shared" si="9"/>
        <v>310.32823658402634</v>
      </c>
      <c r="AO6">
        <f t="shared" si="9"/>
        <v>-15.516411829201319</v>
      </c>
      <c r="AP6">
        <f t="shared" si="9"/>
        <v>-18.815798565203103</v>
      </c>
      <c r="AQ6">
        <f t="shared" si="9"/>
        <v>-106.75307983817824</v>
      </c>
      <c r="AR6">
        <f t="shared" si="9"/>
        <v>169.24294635144372</v>
      </c>
      <c r="AS6">
        <f t="shared" si="9"/>
        <v>-83.175995374389814</v>
      </c>
      <c r="AT6">
        <f t="shared" si="9"/>
        <v>28.798217479359263</v>
      </c>
      <c r="AU6">
        <f t="shared" si="9"/>
        <v>114.86516845641314</v>
      </c>
      <c r="AW6">
        <v>3</v>
      </c>
      <c r="AX6">
        <f>(R6*SUMPRODUCT(K7:$K$23, X7:$X$23)-$AZ$3*SUMPRODUCT(K6:$K$22, W7:$W$23))/Z6</f>
        <v>372.87999166822038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412.32403119728622</v>
      </c>
      <c r="P7">
        <f t="shared" si="22"/>
        <v>20.616201559864312</v>
      </c>
      <c r="Q7" s="4">
        <f t="shared" si="23"/>
        <v>25</v>
      </c>
      <c r="R7">
        <f t="shared" si="0"/>
        <v>100000</v>
      </c>
      <c r="S7">
        <f t="shared" si="1"/>
        <v>470.79457753940198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360.33891206535077</v>
      </c>
      <c r="AC7">
        <f t="shared" si="2"/>
        <v>449.73625783238322</v>
      </c>
      <c r="AE7">
        <f t="shared" si="3"/>
        <v>393.88105906872011</v>
      </c>
      <c r="AF7">
        <f t="shared" si="4"/>
        <v>-19.694052953436007</v>
      </c>
      <c r="AG7">
        <f t="shared" si="4"/>
        <v>-23.881767085281673</v>
      </c>
      <c r="AH7">
        <f t="shared" si="5"/>
        <v>-143.26284202563667</v>
      </c>
      <c r="AI7">
        <f t="shared" si="6"/>
        <v>207.04239700436571</v>
      </c>
      <c r="AJ7">
        <f t="shared" si="7"/>
        <v>-89.397345767032448</v>
      </c>
      <c r="AK7">
        <f>G7*SUM(AB7, AE7:AF7)</f>
        <v>36.065222582669172</v>
      </c>
      <c r="AL7">
        <f t="shared" si="8"/>
        <v>153.71027382000244</v>
      </c>
      <c r="AN7">
        <f t="shared" si="9"/>
        <v>277.69068165208728</v>
      </c>
      <c r="AO7">
        <f t="shared" si="9"/>
        <v>-13.884534082604366</v>
      </c>
      <c r="AP7">
        <f t="shared" si="9"/>
        <v>-16.836920761430203</v>
      </c>
      <c r="AQ7">
        <f t="shared" si="9"/>
        <v>-101.00195310628908</v>
      </c>
      <c r="AR7">
        <f t="shared" si="9"/>
        <v>145.96727370176362</v>
      </c>
      <c r="AS7">
        <f t="shared" si="9"/>
        <v>-63.026158055504304</v>
      </c>
      <c r="AT7">
        <f t="shared" si="9"/>
        <v>25.426397163130279</v>
      </c>
      <c r="AU7">
        <f t="shared" si="9"/>
        <v>108.36751280938959</v>
      </c>
      <c r="AW7">
        <v>4</v>
      </c>
      <c r="AX7">
        <f>(R7*SUMPRODUCT(K8:$K$23, X8:$X$23)-$AZ$3*SUMPRODUCT(K7:$K$22, W8:$W$23))/Z7</f>
        <v>470.79457753940198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412.32403119728622</v>
      </c>
      <c r="P8">
        <f t="shared" si="22"/>
        <v>20.616201559864312</v>
      </c>
      <c r="Q8" s="4">
        <f t="shared" si="23"/>
        <v>25</v>
      </c>
      <c r="R8">
        <f t="shared" si="0"/>
        <v>100000</v>
      </c>
      <c r="S8">
        <f t="shared" si="1"/>
        <v>552.69184303919496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449.73625783238322</v>
      </c>
      <c r="AC8">
        <f t="shared" si="2"/>
        <v>521.86457129023074</v>
      </c>
      <c r="AE8">
        <f t="shared" si="3"/>
        <v>389.32599871601849</v>
      </c>
      <c r="AF8">
        <f t="shared" si="4"/>
        <v>-19.466299935800922</v>
      </c>
      <c r="AG8">
        <f t="shared" si="4"/>
        <v>-23.605585004681441</v>
      </c>
      <c r="AH8">
        <f t="shared" si="5"/>
        <v>-149.45763898965649</v>
      </c>
      <c r="AI8">
        <f t="shared" si="6"/>
        <v>196.79647478587967</v>
      </c>
      <c r="AJ8">
        <f t="shared" si="7"/>
        <v>-72.128313457847526</v>
      </c>
      <c r="AK8">
        <f t="shared" ref="AK8:AK23" si="24">G8*SUM(AB8:AB8, AE8:AF8)</f>
        <v>17.457393875848396</v>
      </c>
      <c r="AL8">
        <f t="shared" si="8"/>
        <v>142.12555520388054</v>
      </c>
      <c r="AN8">
        <f t="shared" si="9"/>
        <v>255.92476611474331</v>
      </c>
      <c r="AO8">
        <f t="shared" si="9"/>
        <v>-12.796238305737162</v>
      </c>
      <c r="AP8">
        <f t="shared" si="9"/>
        <v>-15.517211389037982</v>
      </c>
      <c r="AQ8">
        <f t="shared" si="9"/>
        <v>-98.246486051885171</v>
      </c>
      <c r="AR8">
        <f t="shared" si="9"/>
        <v>129.36483036808301</v>
      </c>
      <c r="AS8">
        <f t="shared" si="9"/>
        <v>-47.413791559846892</v>
      </c>
      <c r="AT8">
        <f t="shared" si="9"/>
        <v>11.475677091650724</v>
      </c>
      <c r="AU8">
        <f t="shared" si="9"/>
        <v>93.42671589988683</v>
      </c>
      <c r="AW8">
        <v>5</v>
      </c>
      <c r="AX8">
        <f>(R8*SUMPRODUCT(K9:$K$23, X9:$X$23)-$AZ$3*SUMPRODUCT(K8:$K$22, W9:$W$23))/Z8</f>
        <v>552.69184303919496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412.32403119728622</v>
      </c>
      <c r="P9">
        <f t="shared" si="22"/>
        <v>20.616201559864312</v>
      </c>
      <c r="Q9" s="4">
        <f t="shared" si="23"/>
        <v>25</v>
      </c>
      <c r="R9">
        <f t="shared" si="0"/>
        <v>100000</v>
      </c>
      <c r="S9">
        <f t="shared" si="1"/>
        <v>623.09414388134962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521.86457129023074</v>
      </c>
      <c r="AC9">
        <f t="shared" si="2"/>
        <v>581.48524098893677</v>
      </c>
      <c r="AE9">
        <f t="shared" si="3"/>
        <v>384.78990855664227</v>
      </c>
      <c r="AF9">
        <f t="shared" si="4"/>
        <v>-19.239495427832114</v>
      </c>
      <c r="AG9">
        <f t="shared" si="4"/>
        <v>-23.330553123432335</v>
      </c>
      <c r="AH9">
        <f t="shared" si="5"/>
        <v>-155.90412480915879</v>
      </c>
      <c r="AI9">
        <f t="shared" si="6"/>
        <v>186.31573519621904</v>
      </c>
      <c r="AJ9">
        <f t="shared" si="7"/>
        <v>-59.620669698706024</v>
      </c>
      <c r="AK9">
        <f t="shared" si="24"/>
        <v>5.2357484080723413</v>
      </c>
      <c r="AL9">
        <f t="shared" si="8"/>
        <v>131.93081390558535</v>
      </c>
      <c r="AN9">
        <f t="shared" si="9"/>
        <v>240.3943659560656</v>
      </c>
      <c r="AO9">
        <f t="shared" si="9"/>
        <v>-12.01971829780328</v>
      </c>
      <c r="AP9">
        <f t="shared" si="9"/>
        <v>-14.575573321425159</v>
      </c>
      <c r="AQ9">
        <f t="shared" si="9"/>
        <v>-97.399834039348505</v>
      </c>
      <c r="AR9">
        <f t="shared" si="9"/>
        <v>116.39924029748866</v>
      </c>
      <c r="AS9">
        <f t="shared" si="9"/>
        <v>-37.247528512007904</v>
      </c>
      <c r="AT9">
        <f t="shared" si="9"/>
        <v>3.2709912367121081</v>
      </c>
      <c r="AU9">
        <f t="shared" si="9"/>
        <v>82.422703022192863</v>
      </c>
      <c r="AW9">
        <v>6</v>
      </c>
      <c r="AX9">
        <f>(R9*SUMPRODUCT(K10:$K$23, X10:$X$23)-$AZ$3*SUMPRODUCT(K9:$K$22, W10:$W$23))/Z9</f>
        <v>623.09414388134962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412.32403119728622</v>
      </c>
      <c r="P10">
        <f t="shared" si="22"/>
        <v>20.616201559864312</v>
      </c>
      <c r="Q10" s="4">
        <f t="shared" si="23"/>
        <v>25</v>
      </c>
      <c r="R10">
        <f t="shared" si="0"/>
        <v>100000</v>
      </c>
      <c r="S10">
        <f t="shared" si="1"/>
        <v>685.24247918829076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581.48524098893677</v>
      </c>
      <c r="AC10">
        <f t="shared" si="2"/>
        <v>631.9687178372867</v>
      </c>
      <c r="AE10">
        <f t="shared" si="3"/>
        <v>380.26814922203528</v>
      </c>
      <c r="AF10">
        <f t="shared" si="4"/>
        <v>-19.013407461101764</v>
      </c>
      <c r="AG10">
        <f t="shared" si="4"/>
        <v>-23.056390147685025</v>
      </c>
      <c r="AH10">
        <f t="shared" si="5"/>
        <v>-163.42977805194357</v>
      </c>
      <c r="AI10">
        <f t="shared" si="6"/>
        <v>174.76857356130489</v>
      </c>
      <c r="AJ10">
        <f t="shared" si="7"/>
        <v>-50.483476848349937</v>
      </c>
      <c r="AK10">
        <f t="shared" si="24"/>
        <v>3.8652339292744684</v>
      </c>
      <c r="AL10">
        <f t="shared" si="8"/>
        <v>128.15033064222942</v>
      </c>
      <c r="AN10">
        <f t="shared" si="9"/>
        <v>225.71917680406582</v>
      </c>
      <c r="AO10">
        <f t="shared" si="9"/>
        <v>-11.285958840203291</v>
      </c>
      <c r="AP10">
        <f t="shared" si="9"/>
        <v>-13.685788343977528</v>
      </c>
      <c r="AQ10">
        <f t="shared" si="9"/>
        <v>-97.008479523265521</v>
      </c>
      <c r="AR10">
        <f t="shared" si="9"/>
        <v>103.73895009661946</v>
      </c>
      <c r="AS10">
        <f t="shared" si="9"/>
        <v>-29.965930251400493</v>
      </c>
      <c r="AT10">
        <f t="shared" si="9"/>
        <v>2.2943215792747278</v>
      </c>
      <c r="AU10">
        <f t="shared" si="9"/>
        <v>76.067341424493705</v>
      </c>
      <c r="AW10">
        <v>7</v>
      </c>
      <c r="AX10">
        <f>(R10*SUMPRODUCT(K11:$K$23, X11:$X$23)-$AZ$3*SUMPRODUCT(K10:$K$22, W11:$W$23))/Z10</f>
        <v>685.24247918829076</v>
      </c>
    </row>
    <row r="11" spans="1:52" x14ac:dyDescent="0.25">
      <c r="A11" t="s">
        <v>33</v>
      </c>
      <c r="C11" s="7">
        <f>AU25</f>
        <v>-1028.8222234565637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412.32403119728622</v>
      </c>
      <c r="P11">
        <f t="shared" si="22"/>
        <v>20.616201559864312</v>
      </c>
      <c r="Q11" s="4">
        <f t="shared" si="23"/>
        <v>25</v>
      </c>
      <c r="R11">
        <f t="shared" si="0"/>
        <v>100000</v>
      </c>
      <c r="S11">
        <f t="shared" si="1"/>
        <v>739.71184850137877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631.9687178372867</v>
      </c>
      <c r="AC11">
        <f t="shared" si="2"/>
        <v>674.11898449522391</v>
      </c>
      <c r="AE11">
        <f t="shared" si="3"/>
        <v>375.76180205415966</v>
      </c>
      <c r="AF11">
        <f t="shared" si="4"/>
        <v>-18.788090102707983</v>
      </c>
      <c r="AG11">
        <f t="shared" si="4"/>
        <v>-22.783161641284952</v>
      </c>
      <c r="AH11">
        <f t="shared" si="5"/>
        <v>-170.65841969289264</v>
      </c>
      <c r="AI11">
        <f t="shared" si="6"/>
        <v>163.53213061727408</v>
      </c>
      <c r="AJ11">
        <f t="shared" si="7"/>
        <v>-42.150266657937209</v>
      </c>
      <c r="AK11">
        <f t="shared" si="24"/>
        <v>2.3734618314929721</v>
      </c>
      <c r="AL11">
        <f t="shared" si="8"/>
        <v>123.75532579082984</v>
      </c>
      <c r="AN11">
        <f t="shared" si="9"/>
        <v>212.12011782043254</v>
      </c>
      <c r="AO11">
        <f t="shared" si="9"/>
        <v>-10.606005891021626</v>
      </c>
      <c r="AP11">
        <f t="shared" si="9"/>
        <v>-12.861251210879498</v>
      </c>
      <c r="AQ11">
        <f t="shared" si="9"/>
        <v>-96.337849920912362</v>
      </c>
      <c r="AR11">
        <f t="shared" si="9"/>
        <v>92.315010797619053</v>
      </c>
      <c r="AS11">
        <f t="shared" si="9"/>
        <v>-23.794114997233297</v>
      </c>
      <c r="AT11">
        <f t="shared" si="9"/>
        <v>1.339835503732292</v>
      </c>
      <c r="AU11">
        <f t="shared" si="9"/>
        <v>69.860731304118048</v>
      </c>
      <c r="AW11">
        <v>8</v>
      </c>
      <c r="AX11">
        <f>(R11*SUMPRODUCT(K12:$K$23, X12:$X$23)-$AZ$3*SUMPRODUCT(K11:$K$22, W12:$W$23))/Z11</f>
        <v>739.71184850137877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412.32403119728622</v>
      </c>
      <c r="P12">
        <f t="shared" si="22"/>
        <v>20.616201559864312</v>
      </c>
      <c r="Q12" s="4">
        <f t="shared" si="23"/>
        <v>25</v>
      </c>
      <c r="R12">
        <f t="shared" si="0"/>
        <v>100000</v>
      </c>
      <c r="S12">
        <f t="shared" si="1"/>
        <v>786.52653067591405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674.11898449522391</v>
      </c>
      <c r="AC12">
        <f t="shared" si="2"/>
        <v>708.20680156398078</v>
      </c>
      <c r="AE12">
        <f t="shared" si="3"/>
        <v>371.26615816920133</v>
      </c>
      <c r="AF12">
        <f t="shared" si="4"/>
        <v>-18.563307908460068</v>
      </c>
      <c r="AG12">
        <f t="shared" si="4"/>
        <v>-22.510582095538851</v>
      </c>
      <c r="AH12">
        <f t="shared" si="5"/>
        <v>-178.99171733301324</v>
      </c>
      <c r="AI12">
        <f t="shared" si="6"/>
        <v>151.20055083218921</v>
      </c>
      <c r="AJ12">
        <f t="shared" si="7"/>
        <v>-34.087817068756863</v>
      </c>
      <c r="AK12">
        <f t="shared" si="24"/>
        <v>2.36169021993872</v>
      </c>
      <c r="AL12">
        <f t="shared" si="8"/>
        <v>119.47442398337107</v>
      </c>
      <c r="AN12">
        <f t="shared" si="9"/>
        <v>199.24165412428897</v>
      </c>
      <c r="AO12">
        <f t="shared" si="9"/>
        <v>-9.9620827062144492</v>
      </c>
      <c r="AP12">
        <f t="shared" si="9"/>
        <v>-12.080405157670587</v>
      </c>
      <c r="AQ12">
        <f t="shared" si="9"/>
        <v>-96.056710398376254</v>
      </c>
      <c r="AR12">
        <f t="shared" si="9"/>
        <v>81.142455862027703</v>
      </c>
      <c r="AS12">
        <f t="shared" si="9"/>
        <v>-18.293380392537756</v>
      </c>
      <c r="AT12">
        <f t="shared" si="9"/>
        <v>1.2674116818783645</v>
      </c>
      <c r="AU12">
        <f t="shared" si="9"/>
        <v>64.116487151368318</v>
      </c>
      <c r="AW12">
        <v>9</v>
      </c>
      <c r="AX12">
        <f>(R12*SUMPRODUCT(K13:$K$23, X13:$X$23)-$AZ$3*SUMPRODUCT(K12:$K$22, W13:$W$23))/Z12</f>
        <v>786.52653067591405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412.32403119728622</v>
      </c>
      <c r="P13">
        <f t="shared" si="22"/>
        <v>20.616201559864312</v>
      </c>
      <c r="Q13" s="4">
        <f t="shared" si="23"/>
        <v>25</v>
      </c>
      <c r="R13">
        <f t="shared" si="0"/>
        <v>100000</v>
      </c>
      <c r="S13">
        <f t="shared" si="1"/>
        <v>825.78900920078308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708.20680156398078</v>
      </c>
      <c r="AC13">
        <f t="shared" si="2"/>
        <v>734.57244517573088</v>
      </c>
      <c r="AE13">
        <f t="shared" si="3"/>
        <v>366.77876361474063</v>
      </c>
      <c r="AF13">
        <f t="shared" si="4"/>
        <v>-18.338938180737031</v>
      </c>
      <c r="AG13">
        <f t="shared" si="4"/>
        <v>-22.238502722586077</v>
      </c>
      <c r="AH13">
        <f t="shared" si="5"/>
        <v>-187.89420798955189</v>
      </c>
      <c r="AI13">
        <f t="shared" si="6"/>
        <v>138.30711472186562</v>
      </c>
      <c r="AJ13">
        <f t="shared" si="7"/>
        <v>-26.365643611750102</v>
      </c>
      <c r="AK13">
        <f t="shared" si="24"/>
        <v>2.1132932539959688</v>
      </c>
      <c r="AL13">
        <f t="shared" si="8"/>
        <v>114.05476436411148</v>
      </c>
      <c r="AN13">
        <f t="shared" si="9"/>
        <v>187.15743429462012</v>
      </c>
      <c r="AO13">
        <f t="shared" si="9"/>
        <v>-9.3578717147310062</v>
      </c>
      <c r="AP13">
        <f t="shared" si="9"/>
        <v>-11.347715639515455</v>
      </c>
      <c r="AQ13">
        <f t="shared" si="9"/>
        <v>-95.877409966630225</v>
      </c>
      <c r="AR13">
        <f t="shared" si="9"/>
        <v>70.574436973743431</v>
      </c>
      <c r="AS13">
        <f t="shared" si="9"/>
        <v>-13.453685713071025</v>
      </c>
      <c r="AT13">
        <f t="shared" si="9"/>
        <v>1.078357262105452</v>
      </c>
      <c r="AU13">
        <f t="shared" si="9"/>
        <v>58.199108522777856</v>
      </c>
      <c r="AW13">
        <v>10</v>
      </c>
      <c r="AX13">
        <f>(R13*SUMPRODUCT(K14:$K$23, X14:$X$23)-$AZ$3*SUMPRODUCT(K13:$K$22, W14:$W$23))/Z13</f>
        <v>825.78900920078308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2.2202060000000002E-3</v>
      </c>
      <c r="O14">
        <f t="shared" si="21"/>
        <v>412.32403119728622</v>
      </c>
      <c r="P14">
        <f t="shared" si="22"/>
        <v>20.616201559864312</v>
      </c>
      <c r="Q14" s="4">
        <f t="shared" si="23"/>
        <v>25</v>
      </c>
      <c r="R14">
        <f t="shared" si="0"/>
        <v>100000</v>
      </c>
      <c r="S14">
        <f t="shared" si="1"/>
        <v>861.03815807434103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734.57244517573088</v>
      </c>
      <c r="AC14">
        <f t="shared" si="2"/>
        <v>756.56817924454572</v>
      </c>
      <c r="AE14">
        <f t="shared" si="3"/>
        <v>362.29665156694318</v>
      </c>
      <c r="AF14">
        <f t="shared" si="4"/>
        <v>-18.114832578347158</v>
      </c>
      <c r="AG14">
        <f t="shared" si="4"/>
        <v>-21.966743638184514</v>
      </c>
      <c r="AH14">
        <f t="shared" si="5"/>
        <v>-197.49622870280777</v>
      </c>
      <c r="AI14">
        <f t="shared" si="6"/>
        <v>124.71884664760373</v>
      </c>
      <c r="AJ14">
        <f t="shared" si="7"/>
        <v>-21.995734068814841</v>
      </c>
      <c r="AK14">
        <f t="shared" si="24"/>
        <v>75.512798491502892</v>
      </c>
      <c r="AL14">
        <f t="shared" si="8"/>
        <v>178.23591107029176</v>
      </c>
      <c r="AN14">
        <f t="shared" si="9"/>
        <v>170.29762364275095</v>
      </c>
      <c r="AO14">
        <f t="shared" si="9"/>
        <v>-8.5148811821375467</v>
      </c>
      <c r="AP14">
        <f t="shared" si="9"/>
        <v>-10.325472853731632</v>
      </c>
      <c r="AQ14">
        <f t="shared" si="9"/>
        <v>-92.833147314580899</v>
      </c>
      <c r="AR14">
        <f t="shared" si="9"/>
        <v>58.624122292300854</v>
      </c>
      <c r="AS14">
        <f t="shared" si="9"/>
        <v>-10.33909981225684</v>
      </c>
      <c r="AT14">
        <f t="shared" si="9"/>
        <v>35.494808141611308</v>
      </c>
      <c r="AU14">
        <f t="shared" si="9"/>
        <v>83.779830621655321</v>
      </c>
      <c r="AW14">
        <v>11</v>
      </c>
      <c r="AX14">
        <f>(R14*SUMPRODUCT(K15:$K$23, X15:$X$23)-$AZ$3*SUMPRODUCT(K14:$K$22, W15:$W$23))/Z14</f>
        <v>861.03815807434103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2.3617970000000001E-3</v>
      </c>
      <c r="O15">
        <f t="shared" si="21"/>
        <v>412.32403119728622</v>
      </c>
      <c r="P15">
        <f t="shared" si="22"/>
        <v>20.616201559864312</v>
      </c>
      <c r="Q15" s="4">
        <f t="shared" si="23"/>
        <v>25</v>
      </c>
      <c r="R15">
        <f t="shared" si="0"/>
        <v>100000</v>
      </c>
      <c r="S15">
        <f t="shared" si="1"/>
        <v>888.67079974093554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756.56817924454572</v>
      </c>
      <c r="AC15">
        <f t="shared" si="2"/>
        <v>771.19545920390453</v>
      </c>
      <c r="AE15">
        <f t="shared" si="3"/>
        <v>357.81801390649287</v>
      </c>
      <c r="AF15">
        <f t="shared" si="4"/>
        <v>-17.890900695324646</v>
      </c>
      <c r="AG15">
        <f t="shared" si="4"/>
        <v>-21.695195212578234</v>
      </c>
      <c r="AH15">
        <f t="shared" si="5"/>
        <v>-207.52395689773309</v>
      </c>
      <c r="AI15">
        <f t="shared" si="6"/>
        <v>110.70796110085686</v>
      </c>
      <c r="AJ15">
        <f t="shared" si="7"/>
        <v>-14.627279959358816</v>
      </c>
      <c r="AK15">
        <f t="shared" si="24"/>
        <v>76.754670471899985</v>
      </c>
      <c r="AL15">
        <f t="shared" si="8"/>
        <v>172.83535161339802</v>
      </c>
      <c r="AN15">
        <f t="shared" si="9"/>
        <v>154.93439310308008</v>
      </c>
      <c r="AO15">
        <f t="shared" si="9"/>
        <v>-7.7467196551540054</v>
      </c>
      <c r="AP15">
        <f t="shared" si="9"/>
        <v>-9.3939706020280482</v>
      </c>
      <c r="AQ15">
        <f t="shared" si="9"/>
        <v>-89.857405347686978</v>
      </c>
      <c r="AR15">
        <f t="shared" si="9"/>
        <v>47.93629749821104</v>
      </c>
      <c r="AS15">
        <f t="shared" si="9"/>
        <v>-6.333579236299542</v>
      </c>
      <c r="AT15">
        <f t="shared" si="9"/>
        <v>33.234599224225747</v>
      </c>
      <c r="AU15">
        <f t="shared" si="9"/>
        <v>74.837317486137238</v>
      </c>
      <c r="AW15">
        <v>12</v>
      </c>
      <c r="AX15">
        <f>(R15*SUMPRODUCT(K16:$K$23, X16:$X$23)-$AZ$3*SUMPRODUCT(K15:$K$22, W16:$W$23))/Z15</f>
        <v>888.67079974093554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2.52864E-3</v>
      </c>
      <c r="O16">
        <f t="shared" si="21"/>
        <v>412.32403119728622</v>
      </c>
      <c r="P16">
        <f t="shared" si="22"/>
        <v>20.616201559864312</v>
      </c>
      <c r="Q16" s="4">
        <f t="shared" si="23"/>
        <v>25</v>
      </c>
      <c r="R16">
        <f t="shared" si="0"/>
        <v>100000</v>
      </c>
      <c r="S16">
        <f t="shared" si="1"/>
        <v>908.73606769303456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771.19545920390453</v>
      </c>
      <c r="AC16">
        <f t="shared" si="2"/>
        <v>778.72806647935317</v>
      </c>
      <c r="AE16">
        <f t="shared" si="3"/>
        <v>353.33504082474343</v>
      </c>
      <c r="AF16">
        <f t="shared" si="4"/>
        <v>-17.666752041237174</v>
      </c>
      <c r="AG16">
        <f t="shared" si="4"/>
        <v>-21.423383922030119</v>
      </c>
      <c r="AH16">
        <f t="shared" si="5"/>
        <v>-219.43735368933531</v>
      </c>
      <c r="AI16">
        <f t="shared" si="6"/>
        <v>94.807551172140819</v>
      </c>
      <c r="AJ16">
        <f t="shared" si="7"/>
        <v>-7.5326072754486404</v>
      </c>
      <c r="AK16">
        <f t="shared" si="24"/>
        <v>77.480462359118761</v>
      </c>
      <c r="AL16">
        <f t="shared" si="8"/>
        <v>164.75540625581095</v>
      </c>
      <c r="AN16">
        <f t="shared" si="9"/>
        <v>140.93332903600418</v>
      </c>
      <c r="AO16">
        <f t="shared" si="9"/>
        <v>-7.0466664518002098</v>
      </c>
      <c r="AP16">
        <f t="shared" si="9"/>
        <v>-8.5450591266029861</v>
      </c>
      <c r="AQ16">
        <f t="shared" si="9"/>
        <v>-87.52609618933505</v>
      </c>
      <c r="AR16">
        <f t="shared" si="9"/>
        <v>37.815507268265932</v>
      </c>
      <c r="AS16">
        <f t="shared" si="9"/>
        <v>-3.0045008193126272</v>
      </c>
      <c r="AT16">
        <f t="shared" si="9"/>
        <v>30.904320924500681</v>
      </c>
      <c r="AU16">
        <f t="shared" si="9"/>
        <v>65.715327373453988</v>
      </c>
      <c r="AW16">
        <v>13</v>
      </c>
      <c r="AX16">
        <f>(R16*SUMPRODUCT(K17:$K$23, X17:$X$23)-$AZ$3*SUMPRODUCT(K16:$K$22, W17:$W$23))/Z16</f>
        <v>908.73606769303456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2.719834E-3</v>
      </c>
      <c r="O17">
        <f t="shared" si="21"/>
        <v>412.32403119728622</v>
      </c>
      <c r="P17">
        <f t="shared" si="22"/>
        <v>20.616201559864312</v>
      </c>
      <c r="Q17" s="4">
        <f t="shared" si="23"/>
        <v>25</v>
      </c>
      <c r="R17">
        <f t="shared" si="0"/>
        <v>100000</v>
      </c>
      <c r="S17">
        <f t="shared" si="1"/>
        <v>921.42735292316763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778.72806647935317</v>
      </c>
      <c r="AC17">
        <f t="shared" si="2"/>
        <v>779.56004981350861</v>
      </c>
      <c r="AE17">
        <f t="shared" si="3"/>
        <v>348.84067775906948</v>
      </c>
      <c r="AF17">
        <f t="shared" si="4"/>
        <v>-17.442033887953475</v>
      </c>
      <c r="AG17">
        <f t="shared" si="4"/>
        <v>-21.150882034823624</v>
      </c>
      <c r="AH17">
        <f t="shared" si="5"/>
        <v>-233.07219194476343</v>
      </c>
      <c r="AI17">
        <f t="shared" si="6"/>
        <v>77.175569891528966</v>
      </c>
      <c r="AJ17">
        <f t="shared" si="7"/>
        <v>-0.83198333415543857</v>
      </c>
      <c r="AK17">
        <f t="shared" si="24"/>
        <v>77.708869724532832</v>
      </c>
      <c r="AL17">
        <f t="shared" si="8"/>
        <v>154.05245628190636</v>
      </c>
      <c r="AN17">
        <f t="shared" si="9"/>
        <v>128.17268728891207</v>
      </c>
      <c r="AO17">
        <f t="shared" si="9"/>
        <v>-6.4086343644456036</v>
      </c>
      <c r="AP17">
        <f t="shared" si="9"/>
        <v>-7.7713568450479658</v>
      </c>
      <c r="AQ17">
        <f t="shared" si="9"/>
        <v>-85.636484155984505</v>
      </c>
      <c r="AR17">
        <f t="shared" si="9"/>
        <v>28.356211923433985</v>
      </c>
      <c r="AS17">
        <f t="shared" si="9"/>
        <v>-0.30569124106547518</v>
      </c>
      <c r="AT17">
        <f t="shared" si="9"/>
        <v>28.55215946362895</v>
      </c>
      <c r="AU17">
        <f t="shared" si="9"/>
        <v>56.602680145997461</v>
      </c>
      <c r="AW17">
        <v>14</v>
      </c>
      <c r="AX17">
        <f>(R17*SUMPRODUCT(K18:$K$23, X18:$X$23)-$AZ$3*SUMPRODUCT(K17:$K$22, W18:$W$23))/Z17</f>
        <v>921.42735292316763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4.2403780000000004E-3</v>
      </c>
      <c r="O18">
        <f t="shared" si="21"/>
        <v>412.32403119728622</v>
      </c>
      <c r="P18">
        <f t="shared" si="22"/>
        <v>20.616201559864312</v>
      </c>
      <c r="Q18" s="4">
        <f t="shared" si="23"/>
        <v>25</v>
      </c>
      <c r="R18">
        <f t="shared" si="0"/>
        <v>100000</v>
      </c>
      <c r="S18">
        <f t="shared" si="1"/>
        <v>883.43757392142618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779.56004981350861</v>
      </c>
      <c r="AC18">
        <f t="shared" si="2"/>
        <v>736.77582228541087</v>
      </c>
      <c r="AE18">
        <f t="shared" si="3"/>
        <v>343.87305464600416</v>
      </c>
      <c r="AF18">
        <f t="shared" si="4"/>
        <v>-17.193652732300208</v>
      </c>
      <c r="AG18">
        <f t="shared" si="4"/>
        <v>-20.84968547961433</v>
      </c>
      <c r="AH18">
        <f t="shared" si="5"/>
        <v>-358.75093944424538</v>
      </c>
      <c r="AI18">
        <f t="shared" si="6"/>
        <v>-52.921223010155757</v>
      </c>
      <c r="AJ18">
        <f t="shared" si="7"/>
        <v>42.784227528097745</v>
      </c>
      <c r="AK18">
        <f t="shared" si="24"/>
        <v>77.436761620904889</v>
      </c>
      <c r="AL18">
        <f t="shared" si="8"/>
        <v>67.299766138846877</v>
      </c>
      <c r="AN18">
        <f t="shared" si="9"/>
        <v>116.38791325922386</v>
      </c>
      <c r="AO18">
        <f t="shared" si="9"/>
        <v>-5.8193956629611936</v>
      </c>
      <c r="AP18">
        <f t="shared" si="9"/>
        <v>-7.0568233023710976</v>
      </c>
      <c r="AQ18">
        <f t="shared" si="9"/>
        <v>-121.4235098027245</v>
      </c>
      <c r="AR18">
        <f t="shared" si="9"/>
        <v>-17.911815508832927</v>
      </c>
      <c r="AS18">
        <f t="shared" si="9"/>
        <v>14.480829175549365</v>
      </c>
      <c r="AT18">
        <f t="shared" si="9"/>
        <v>26.209390275975792</v>
      </c>
      <c r="AU18">
        <f t="shared" si="9"/>
        <v>22.778403942692229</v>
      </c>
      <c r="AW18">
        <v>15</v>
      </c>
      <c r="AX18">
        <f>(R18*SUMPRODUCT(K19:$K$23, X19:$X$23)-$AZ$3*SUMPRODUCT(K18:$K$22, W19:$W$23))/Z18</f>
        <v>883.43757392142618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5.9098179999999998E-3</v>
      </c>
      <c r="O19">
        <f t="shared" si="21"/>
        <v>412.32403119728622</v>
      </c>
      <c r="P19">
        <f t="shared" si="22"/>
        <v>20.616201559864312</v>
      </c>
      <c r="Q19" s="4">
        <f t="shared" si="23"/>
        <v>25</v>
      </c>
      <c r="R19">
        <f t="shared" si="0"/>
        <v>100000</v>
      </c>
      <c r="S19">
        <f t="shared" si="1"/>
        <v>797.49139537785027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736.77582228541087</v>
      </c>
      <c r="AC19">
        <f t="shared" si="2"/>
        <v>654.5162058515848</v>
      </c>
      <c r="AE19">
        <f t="shared" si="3"/>
        <v>338.40209693148222</v>
      </c>
      <c r="AF19">
        <f t="shared" si="4"/>
        <v>-16.920104846574109</v>
      </c>
      <c r="AG19">
        <f t="shared" si="4"/>
        <v>-20.517970778276425</v>
      </c>
      <c r="AH19">
        <f t="shared" si="5"/>
        <v>-492.87138616705357</v>
      </c>
      <c r="AI19">
        <f t="shared" si="6"/>
        <v>-191.90736486042192</v>
      </c>
      <c r="AJ19">
        <f t="shared" si="7"/>
        <v>82.259616433826068</v>
      </c>
      <c r="AK19">
        <f t="shared" si="24"/>
        <v>74.078047005922343</v>
      </c>
      <c r="AL19">
        <f t="shared" si="8"/>
        <v>-35.56970142067351</v>
      </c>
      <c r="AN19">
        <f t="shared" si="9"/>
        <v>105.50769800793485</v>
      </c>
      <c r="AO19">
        <f t="shared" si="9"/>
        <v>-5.2753849003967419</v>
      </c>
      <c r="AP19">
        <f t="shared" si="9"/>
        <v>-6.3971349002850255</v>
      </c>
      <c r="AQ19">
        <f t="shared" si="9"/>
        <v>-153.66844898421166</v>
      </c>
      <c r="AR19">
        <f t="shared" si="9"/>
        <v>-59.833270776958592</v>
      </c>
      <c r="AS19">
        <f t="shared" si="9"/>
        <v>25.647071479896756</v>
      </c>
      <c r="AT19">
        <f t="shared" si="9"/>
        <v>23.096205027656662</v>
      </c>
      <c r="AU19">
        <f t="shared" si="9"/>
        <v>-11.089994269405173</v>
      </c>
      <c r="AW19">
        <v>16</v>
      </c>
      <c r="AX19">
        <f>(R19*SUMPRODUCT(K20:$K$23, X20:$X$23)-$AZ$3*SUMPRODUCT(K19:$K$22, W20:$W$23))/Z19</f>
        <v>797.49139537785027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7.7019840000000003E-3</v>
      </c>
      <c r="O20">
        <f t="shared" si="21"/>
        <v>412.32403119728622</v>
      </c>
      <c r="P20">
        <f t="shared" si="22"/>
        <v>20.616201559864312</v>
      </c>
      <c r="Q20" s="4">
        <f t="shared" si="23"/>
        <v>25</v>
      </c>
      <c r="R20">
        <f t="shared" si="0"/>
        <v>100000</v>
      </c>
      <c r="S20">
        <f t="shared" si="1"/>
        <v>666.96694952769144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654.5162058515848</v>
      </c>
      <c r="AC20">
        <f t="shared" si="2"/>
        <v>537.70240485963689</v>
      </c>
      <c r="AE20">
        <f t="shared" si="3"/>
        <v>332.41170842603464</v>
      </c>
      <c r="AF20">
        <f t="shared" si="4"/>
        <v>-16.620585421301733</v>
      </c>
      <c r="AG20">
        <f t="shared" si="4"/>
        <v>-20.154761987846907</v>
      </c>
      <c r="AH20">
        <f t="shared" si="5"/>
        <v>-632.11633058701034</v>
      </c>
      <c r="AI20">
        <f t="shared" si="6"/>
        <v>-336.4799695701243</v>
      </c>
      <c r="AJ20">
        <f t="shared" si="7"/>
        <v>116.81380099194791</v>
      </c>
      <c r="AK20">
        <f t="shared" si="24"/>
        <v>67.921513019942253</v>
      </c>
      <c r="AL20">
        <f t="shared" si="8"/>
        <v>-151.74465555823411</v>
      </c>
      <c r="AN20">
        <f t="shared" si="9"/>
        <v>95.470408619531042</v>
      </c>
      <c r="AO20">
        <f t="shared" si="9"/>
        <v>-4.7735204309765527</v>
      </c>
      <c r="AP20">
        <f t="shared" si="9"/>
        <v>-5.7885547164392035</v>
      </c>
      <c r="AQ20">
        <f t="shared" si="9"/>
        <v>-181.54716830514005</v>
      </c>
      <c r="AR20">
        <f t="shared" si="9"/>
        <v>-96.638834833024745</v>
      </c>
      <c r="AS20">
        <f t="shared" si="9"/>
        <v>33.549544226067333</v>
      </c>
      <c r="AT20">
        <f t="shared" si="9"/>
        <v>19.507419376936774</v>
      </c>
      <c r="AU20">
        <f t="shared" si="9"/>
        <v>-43.581871230020624</v>
      </c>
      <c r="AW20">
        <v>17</v>
      </c>
      <c r="AX20">
        <f>(R20*SUMPRODUCT(K21:$K$23, X21:$X$23)-$AZ$3*SUMPRODUCT(K20:$K$22, W21:$W$23))/Z20</f>
        <v>666.96694952769144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9.7648700000000001E-3</v>
      </c>
      <c r="O21">
        <f t="shared" si="21"/>
        <v>412.32403119728622</v>
      </c>
      <c r="P21">
        <f t="shared" si="22"/>
        <v>20.616201559864312</v>
      </c>
      <c r="Q21" s="4">
        <f t="shared" si="23"/>
        <v>25</v>
      </c>
      <c r="R21">
        <f t="shared" si="0"/>
        <v>100000</v>
      </c>
      <c r="S21">
        <f t="shared" si="1"/>
        <v>490.98263008055983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537.70240485963689</v>
      </c>
      <c r="AC21">
        <f t="shared" si="2"/>
        <v>388.00208199306064</v>
      </c>
      <c r="AE21">
        <f t="shared" si="3"/>
        <v>325.84163422251618</v>
      </c>
      <c r="AF21">
        <f t="shared" si="4"/>
        <v>-16.292081711125807</v>
      </c>
      <c r="AG21">
        <f t="shared" si="4"/>
        <v>-19.756405737276168</v>
      </c>
      <c r="AH21">
        <f t="shared" si="5"/>
        <v>-787.23452276906642</v>
      </c>
      <c r="AI21">
        <f t="shared" si="6"/>
        <v>-497.44137599495224</v>
      </c>
      <c r="AJ21">
        <f t="shared" si="7"/>
        <v>149.70032286657624</v>
      </c>
      <c r="AK21">
        <f t="shared" si="24"/>
        <v>59.307637015971913</v>
      </c>
      <c r="AL21">
        <f t="shared" si="8"/>
        <v>-288.43341611240407</v>
      </c>
      <c r="AN21">
        <f t="shared" si="9"/>
        <v>86.206579024071317</v>
      </c>
      <c r="AO21">
        <f t="shared" si="9"/>
        <v>-4.310328951203565</v>
      </c>
      <c r="AP21">
        <f t="shared" si="9"/>
        <v>-5.2268708892463094</v>
      </c>
      <c r="AQ21">
        <f t="shared" si="9"/>
        <v>-208.27539506883258</v>
      </c>
      <c r="AR21">
        <f t="shared" si="9"/>
        <v>-131.60601588521115</v>
      </c>
      <c r="AS21">
        <f t="shared" si="9"/>
        <v>39.605597804955792</v>
      </c>
      <c r="AT21">
        <f t="shared" si="9"/>
        <v>15.69077723706992</v>
      </c>
      <c r="AU21">
        <f t="shared" si="9"/>
        <v>-76.309640843185434</v>
      </c>
      <c r="AW21">
        <v>18</v>
      </c>
      <c r="AX21">
        <f>(R21*SUMPRODUCT(K22:$K$23, X22:$X$23)-$AZ$3*SUMPRODUCT(K21:$K$22, W22:$W$23))/Z21</f>
        <v>490.98263008055983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1.2112915E-2</v>
      </c>
      <c r="O22">
        <f t="shared" si="21"/>
        <v>412.32403119728622</v>
      </c>
      <c r="P22">
        <f t="shared" si="22"/>
        <v>20.616201559864312</v>
      </c>
      <c r="Q22" s="4">
        <f t="shared" si="23"/>
        <v>25</v>
      </c>
      <c r="R22">
        <f t="shared" si="0"/>
        <v>100000</v>
      </c>
      <c r="S22">
        <f t="shared" si="1"/>
        <v>268.64743567156728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388.00208199306064</v>
      </c>
      <c r="AC22">
        <f t="shared" si="2"/>
        <v>207.60573087611795</v>
      </c>
      <c r="AE22">
        <f t="shared" si="3"/>
        <v>318.63632586149254</v>
      </c>
      <c r="AF22">
        <f t="shared" si="4"/>
        <v>-15.931816293074627</v>
      </c>
      <c r="AG22">
        <f t="shared" si="4"/>
        <v>-19.319534016502267</v>
      </c>
      <c r="AH22">
        <f t="shared" si="5"/>
        <v>-957.23065360455439</v>
      </c>
      <c r="AI22">
        <f t="shared" si="6"/>
        <v>-673.84567805263873</v>
      </c>
      <c r="AJ22">
        <f t="shared" si="7"/>
        <v>180.3963511169427</v>
      </c>
      <c r="AK22">
        <f t="shared" si="24"/>
        <v>48.349461409303508</v>
      </c>
      <c r="AL22">
        <f t="shared" si="8"/>
        <v>-445.09986552639253</v>
      </c>
      <c r="AN22">
        <f t="shared" si="9"/>
        <v>77.655190323323779</v>
      </c>
      <c r="AO22">
        <f t="shared" si="9"/>
        <v>-3.882759516166189</v>
      </c>
      <c r="AP22">
        <f t="shared" si="9"/>
        <v>-4.7083837254059908</v>
      </c>
      <c r="AQ22">
        <f t="shared" si="9"/>
        <v>-233.28767800722562</v>
      </c>
      <c r="AR22">
        <f t="shared" si="9"/>
        <v>-164.22363092547403</v>
      </c>
      <c r="AS22">
        <f t="shared" si="9"/>
        <v>43.964582323575847</v>
      </c>
      <c r="AT22">
        <f t="shared" si="9"/>
        <v>11.783297518317911</v>
      </c>
      <c r="AU22">
        <f t="shared" si="9"/>
        <v>-108.47575108358026</v>
      </c>
      <c r="AW22">
        <v>19</v>
      </c>
      <c r="AX22">
        <f>(R22*SUMPRODUCT(K23:$K$23, X23:$X$23)-$AZ$3*SUMPRODUCT(K22:$K$22, W23:$W$23))/Z22</f>
        <v>268.64743567156728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1.471273E-2</v>
      </c>
      <c r="O23">
        <f t="shared" si="21"/>
        <v>412.32403119728622</v>
      </c>
      <c r="P23">
        <f t="shared" si="22"/>
        <v>20.616201559864312</v>
      </c>
      <c r="Q23" s="4">
        <f t="shared" si="23"/>
        <v>25</v>
      </c>
      <c r="R23">
        <f t="shared" si="0"/>
        <v>100000</v>
      </c>
      <c r="S23">
        <f t="shared" si="1"/>
        <v>275.45467262334643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207.60573087611795</v>
      </c>
      <c r="AC23">
        <f t="shared" si="2"/>
        <v>207.60573087611795</v>
      </c>
      <c r="AE23">
        <f t="shared" si="3"/>
        <v>310.76195237228546</v>
      </c>
      <c r="AF23">
        <f t="shared" si="4"/>
        <v>-15.538097618614273</v>
      </c>
      <c r="AG23">
        <f t="shared" si="4"/>
        <v>-18.842095588626631</v>
      </c>
      <c r="AH23">
        <f t="shared" si="5"/>
        <v>-1136.9723508424536</v>
      </c>
      <c r="AI23">
        <f t="shared" si="6"/>
        <v>-860.59059167740907</v>
      </c>
      <c r="AJ23">
        <f t="shared" si="7"/>
        <v>0</v>
      </c>
      <c r="AK23">
        <f t="shared" si="24"/>
        <v>35.198070994085242</v>
      </c>
      <c r="AL23">
        <f t="shared" si="8"/>
        <v>-825.39252068332382</v>
      </c>
      <c r="AN23">
        <f t="shared" si="9"/>
        <v>69.766094346358301</v>
      </c>
      <c r="AO23">
        <f t="shared" si="9"/>
        <v>-3.4883047173179147</v>
      </c>
      <c r="AP23">
        <f t="shared" si="9"/>
        <v>-4.230052644747321</v>
      </c>
      <c r="AQ23">
        <f t="shared" si="9"/>
        <v>-255.25042461777747</v>
      </c>
      <c r="AR23">
        <f t="shared" si="9"/>
        <v>-193.20268763348443</v>
      </c>
      <c r="AS23">
        <f t="shared" si="9"/>
        <v>0</v>
      </c>
      <c r="AT23">
        <f t="shared" si="9"/>
        <v>7.9019710200603308</v>
      </c>
      <c r="AU23">
        <f t="shared" si="9"/>
        <v>-185.3007166134241</v>
      </c>
      <c r="AW23">
        <v>20</v>
      </c>
      <c r="AX23">
        <f>(R23*SUMPRODUCT(K$23:$K24, X$23:$X24)-$AZ$3*SUMPRODUCT(K$22:$K23, W$23:$W24))/Z23</f>
        <v>275.45467262334643</v>
      </c>
    </row>
    <row r="25" spans="5:50" x14ac:dyDescent="0.25">
      <c r="AN25" s="8">
        <f t="shared" ref="AN25:AU25" si="25">SUM(AN3:AN23)</f>
        <v>3814.2929950073972</v>
      </c>
      <c r="AO25" s="8">
        <f t="shared" si="25"/>
        <v>-499.95767314833472</v>
      </c>
      <c r="AP25" s="8">
        <f t="shared" si="25"/>
        <v>-1728.7005162504272</v>
      </c>
      <c r="AQ25" s="8">
        <f t="shared" si="25"/>
        <v>-2532.0829437065681</v>
      </c>
      <c r="AR25" s="8">
        <f t="shared" si="25"/>
        <v>-946.44813809793209</v>
      </c>
      <c r="AS25" s="8">
        <f t="shared" si="25"/>
        <v>-407.95481026176003</v>
      </c>
      <c r="AT25" s="8">
        <f t="shared" si="25"/>
        <v>325.58072490312873</v>
      </c>
      <c r="AU25" s="9">
        <f t="shared" si="25"/>
        <v>-1028.8222234565637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3C64-EDFC-425A-99F9-CC1892CD2C7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1605.4854187028991</v>
      </c>
      <c r="K3">
        <v>1</v>
      </c>
      <c r="L3" s="2">
        <v>0</v>
      </c>
      <c r="O3">
        <f>$C$3</f>
        <v>1605.4854187028991</v>
      </c>
      <c r="P3">
        <f>O3*B5</f>
        <v>1284.3883349623193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1605.4854187028991</v>
      </c>
      <c r="AF3">
        <f t="shared" ref="AF3:AG23" si="4">-$Z3*P3</f>
        <v>-1284.3883349623193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-1201.3355032594202</v>
      </c>
      <c r="AJ3">
        <f t="shared" ref="AJ3:AJ23" si="7">AB3-AC3</f>
        <v>0</v>
      </c>
      <c r="AL3">
        <f t="shared" ref="AL3:AL23" si="8">SUM(AI3:AK3)</f>
        <v>-1201.3355032594202</v>
      </c>
      <c r="AN3">
        <f t="shared" ref="AN3:AU23" si="9">AE3*$K3</f>
        <v>1605.4854187028991</v>
      </c>
      <c r="AO3">
        <f t="shared" si="9"/>
        <v>-1284.3883349623193</v>
      </c>
      <c r="AP3">
        <f t="shared" si="9"/>
        <v>-1522.432587</v>
      </c>
      <c r="AQ3">
        <f t="shared" si="9"/>
        <v>0</v>
      </c>
      <c r="AR3">
        <f t="shared" si="9"/>
        <v>-1201.3355032594202</v>
      </c>
      <c r="AS3">
        <f t="shared" si="9"/>
        <v>0</v>
      </c>
      <c r="AT3">
        <f t="shared" si="9"/>
        <v>0</v>
      </c>
      <c r="AU3">
        <f t="shared" si="9"/>
        <v>-1201.3355032594202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1191.367334791207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100000</v>
      </c>
      <c r="S4">
        <f t="shared" si="1"/>
        <v>995.23529123898618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983.07331096157577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-222.02060000000003</v>
      </c>
      <c r="AI4">
        <f t="shared" si="6"/>
        <v>-222.02060000000003</v>
      </c>
      <c r="AJ4">
        <f t="shared" si="7"/>
        <v>-983.07331096157577</v>
      </c>
      <c r="AK4">
        <f>H4*SUM(AB4, AE4:AF4)</f>
        <v>0</v>
      </c>
      <c r="AL4">
        <f t="shared" si="8"/>
        <v>-1205.0939109615758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-208.29402382962755</v>
      </c>
      <c r="AR4">
        <f t="shared" si="9"/>
        <v>-208.29402382962755</v>
      </c>
      <c r="AS4">
        <f t="shared" si="9"/>
        <v>-922.29412793092752</v>
      </c>
      <c r="AT4">
        <f t="shared" si="9"/>
        <v>0</v>
      </c>
      <c r="AU4">
        <f t="shared" si="9"/>
        <v>-1130.5881517605551</v>
      </c>
      <c r="AW4">
        <v>1</v>
      </c>
      <c r="AX4">
        <f>(R4*SUMPRODUCT(K5:$K$23, X5:$X$23)-$AZ$3*SUMPRODUCT(K4:$K$22, W5:$W$23))/Z4</f>
        <v>995.23529123898618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1605.4854187028991</v>
      </c>
      <c r="P5">
        <f t="shared" ref="P5:P23" si="22">O5*$C$5</f>
        <v>80.274270935144955</v>
      </c>
      <c r="Q5" s="4">
        <f t="shared" ref="Q5:Q23" si="23">$C$8</f>
        <v>25</v>
      </c>
      <c r="R5">
        <f t="shared" si="0"/>
        <v>100000</v>
      </c>
      <c r="S5">
        <f t="shared" si="1"/>
        <v>1932.8835003285251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983.07331096157577</v>
      </c>
      <c r="AC5">
        <f t="shared" si="2"/>
        <v>1885.6613408693738</v>
      </c>
      <c r="AE5">
        <f t="shared" si="3"/>
        <v>1566.261901900958</v>
      </c>
      <c r="AF5">
        <f t="shared" si="4"/>
        <v>-78.313095095047899</v>
      </c>
      <c r="AG5">
        <f t="shared" si="4"/>
        <v>-24.389226517646755</v>
      </c>
      <c r="AH5">
        <f t="shared" si="5"/>
        <v>-233.29353541298184</v>
      </c>
      <c r="AI5">
        <f t="shared" si="6"/>
        <v>1230.2660448752818</v>
      </c>
      <c r="AJ5">
        <f t="shared" si="7"/>
        <v>-902.58802990779805</v>
      </c>
      <c r="AK5">
        <f>H5*SUM(AB5, AE5:AF5)</f>
        <v>213.49631097511079</v>
      </c>
      <c r="AL5">
        <f t="shared" si="8"/>
        <v>541.17432594259446</v>
      </c>
      <c r="AN5">
        <f t="shared" si="9"/>
        <v>1352.5650620958077</v>
      </c>
      <c r="AO5">
        <f t="shared" si="9"/>
        <v>-67.628253104790389</v>
      </c>
      <c r="AP5">
        <f t="shared" si="9"/>
        <v>-21.061621711715226</v>
      </c>
      <c r="AQ5">
        <f t="shared" si="9"/>
        <v>-201.46355142102132</v>
      </c>
      <c r="AR5">
        <f t="shared" si="9"/>
        <v>1062.411635858281</v>
      </c>
      <c r="AS5">
        <f t="shared" si="9"/>
        <v>-779.44118620103609</v>
      </c>
      <c r="AT5">
        <f t="shared" si="9"/>
        <v>184.3674105593719</v>
      </c>
      <c r="AU5">
        <f t="shared" si="9"/>
        <v>467.33786021661672</v>
      </c>
      <c r="AW5">
        <v>2</v>
      </c>
      <c r="AX5">
        <f>(R5*SUMPRODUCT(K6:$K$23, X6:$X$23)-$AZ$3*SUMPRODUCT(K5:$K$22, W6:$W$23))/Z5</f>
        <v>1932.8835003285251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1605.4854187028991</v>
      </c>
      <c r="P6">
        <f t="shared" si="22"/>
        <v>80.274270935144955</v>
      </c>
      <c r="Q6" s="4">
        <f t="shared" si="23"/>
        <v>25</v>
      </c>
      <c r="R6">
        <f t="shared" si="0"/>
        <v>100000</v>
      </c>
      <c r="S6">
        <f t="shared" si="1"/>
        <v>2799.8448029197648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1885.6613408693738</v>
      </c>
      <c r="AC6">
        <f t="shared" si="2"/>
        <v>2697.2207114524508</v>
      </c>
      <c r="AE6">
        <f t="shared" si="3"/>
        <v>1546.6387703863256</v>
      </c>
      <c r="AF6">
        <f t="shared" si="4"/>
        <v>-77.331938519316282</v>
      </c>
      <c r="AG6">
        <f t="shared" si="4"/>
        <v>-24.083662678728707</v>
      </c>
      <c r="AH6">
        <f t="shared" si="5"/>
        <v>-246.68629496632917</v>
      </c>
      <c r="AI6">
        <f t="shared" si="6"/>
        <v>1198.5368742219516</v>
      </c>
      <c r="AJ6">
        <f t="shared" si="7"/>
        <v>-811.559370583077</v>
      </c>
      <c r="AK6">
        <f>H6*SUM(AB6, AE6:AF6)</f>
        <v>365.0205371937185</v>
      </c>
      <c r="AL6">
        <f t="shared" si="8"/>
        <v>751.99804083259312</v>
      </c>
      <c r="AN6">
        <f t="shared" si="9"/>
        <v>1204.5628258984773</v>
      </c>
      <c r="AO6">
        <f t="shared" si="9"/>
        <v>-60.228141294923866</v>
      </c>
      <c r="AP6">
        <f t="shared" si="9"/>
        <v>-18.756987946855126</v>
      </c>
      <c r="AQ6">
        <f t="shared" si="9"/>
        <v>-192.1257544195945</v>
      </c>
      <c r="AR6">
        <f t="shared" si="9"/>
        <v>933.45194223710394</v>
      </c>
      <c r="AS6">
        <f t="shared" si="9"/>
        <v>-632.06371619001789</v>
      </c>
      <c r="AT6">
        <f t="shared" si="9"/>
        <v>284.28756488706034</v>
      </c>
      <c r="AU6">
        <f t="shared" si="9"/>
        <v>585.67579093414645</v>
      </c>
      <c r="AW6">
        <v>3</v>
      </c>
      <c r="AX6">
        <f>(R6*SUMPRODUCT(K7:$K$23, X7:$X$23)-$AZ$3*SUMPRODUCT(K6:$K$22, W7:$W$23))/Z6</f>
        <v>2799.8448029197648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1605.4854187028991</v>
      </c>
      <c r="P7">
        <f t="shared" si="22"/>
        <v>80.274270935144955</v>
      </c>
      <c r="Q7" s="4">
        <f t="shared" si="23"/>
        <v>25</v>
      </c>
      <c r="R7">
        <f t="shared" si="0"/>
        <v>100000</v>
      </c>
      <c r="S7">
        <f t="shared" si="1"/>
        <v>3581.5178032731419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2697.2207114524508</v>
      </c>
      <c r="AC7">
        <f t="shared" si="2"/>
        <v>3406.3561521034717</v>
      </c>
      <c r="AE7">
        <f t="shared" si="3"/>
        <v>1526.9657819690476</v>
      </c>
      <c r="AF7">
        <f t="shared" si="4"/>
        <v>-76.348289098452383</v>
      </c>
      <c r="AG7">
        <f t="shared" si="4"/>
        <v>-23.777322487343284</v>
      </c>
      <c r="AH7">
        <f t="shared" si="5"/>
        <v>-262.01425839254966</v>
      </c>
      <c r="AI7">
        <f t="shared" si="6"/>
        <v>1164.8259119907023</v>
      </c>
      <c r="AJ7">
        <f t="shared" si="7"/>
        <v>-709.13544065102087</v>
      </c>
      <c r="AK7">
        <f>H7*SUM(AB7, AE7:AF7)</f>
        <v>434.27865999262292</v>
      </c>
      <c r="AL7">
        <f t="shared" si="8"/>
        <v>889.9691313323043</v>
      </c>
      <c r="AN7">
        <f t="shared" si="9"/>
        <v>1076.5284572376916</v>
      </c>
      <c r="AO7">
        <f t="shared" si="9"/>
        <v>-53.826422861884581</v>
      </c>
      <c r="AP7">
        <f t="shared" si="9"/>
        <v>-16.7632861173451</v>
      </c>
      <c r="AQ7">
        <f t="shared" si="9"/>
        <v>-184.72306890720293</v>
      </c>
      <c r="AR7">
        <f t="shared" si="9"/>
        <v>821.21567935125904</v>
      </c>
      <c r="AS7">
        <f t="shared" si="9"/>
        <v>-499.94865039620692</v>
      </c>
      <c r="AT7">
        <f t="shared" si="9"/>
        <v>306.17145542727502</v>
      </c>
      <c r="AU7">
        <f t="shared" si="9"/>
        <v>627.43848438232703</v>
      </c>
      <c r="AW7">
        <v>4</v>
      </c>
      <c r="AX7">
        <f>(R7*SUMPRODUCT(K8:$K$23, X8:$X$23)-$AZ$3*SUMPRODUCT(K7:$K$22, W8:$W$23))/Z7</f>
        <v>3581.5178032731419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1605.4854187028991</v>
      </c>
      <c r="P8">
        <f t="shared" si="22"/>
        <v>80.274270935144955</v>
      </c>
      <c r="Q8" s="4">
        <f t="shared" si="23"/>
        <v>25</v>
      </c>
      <c r="R8">
        <f t="shared" si="0"/>
        <v>100000</v>
      </c>
      <c r="S8">
        <f t="shared" si="1"/>
        <v>4202.5486866945166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3406.3561521034717</v>
      </c>
      <c r="AC8">
        <f t="shared" si="2"/>
        <v>3940.0952223890349</v>
      </c>
      <c r="AE8">
        <f t="shared" si="3"/>
        <v>1505.2212120407428</v>
      </c>
      <c r="AF8">
        <f t="shared" si="4"/>
        <v>-75.261060602037134</v>
      </c>
      <c r="AG8">
        <f t="shared" si="4"/>
        <v>-23.438724427295615</v>
      </c>
      <c r="AH8">
        <f t="shared" si="5"/>
        <v>-403.29934069694298</v>
      </c>
      <c r="AI8">
        <f t="shared" si="6"/>
        <v>1003.222086314467</v>
      </c>
      <c r="AJ8">
        <f t="shared" si="7"/>
        <v>-533.73907028556323</v>
      </c>
      <c r="AK8">
        <f t="shared" ref="AK8:AK23" si="24">H8*SUM(AB8:AB8, AE8:AF8)</f>
        <v>350.63293200680789</v>
      </c>
      <c r="AL8">
        <f t="shared" si="8"/>
        <v>820.11594803571165</v>
      </c>
      <c r="AN8">
        <f t="shared" si="9"/>
        <v>989.4622704698088</v>
      </c>
      <c r="AO8">
        <f t="shared" si="9"/>
        <v>-49.473113523490433</v>
      </c>
      <c r="AP8">
        <f t="shared" si="9"/>
        <v>-15.407525022388764</v>
      </c>
      <c r="AQ8">
        <f t="shared" si="9"/>
        <v>-265.11018987299047</v>
      </c>
      <c r="AR8">
        <f t="shared" si="9"/>
        <v>659.47144205093912</v>
      </c>
      <c r="AS8">
        <f t="shared" si="9"/>
        <v>-350.85518865841192</v>
      </c>
      <c r="AT8">
        <f t="shared" si="9"/>
        <v>230.48974744022638</v>
      </c>
      <c r="AU8">
        <f t="shared" si="9"/>
        <v>539.10600083275358</v>
      </c>
      <c r="AW8">
        <v>5</v>
      </c>
      <c r="AX8">
        <f>(R8*SUMPRODUCT(K9:$K$23, X9:$X$23)-$AZ$3*SUMPRODUCT(K8:$K$22, W9:$W$23))/Z8</f>
        <v>4202.5486866945166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1605.4854187028991</v>
      </c>
      <c r="P9">
        <f t="shared" si="22"/>
        <v>80.274270935144955</v>
      </c>
      <c r="Q9" s="4">
        <f t="shared" si="23"/>
        <v>25</v>
      </c>
      <c r="R9">
        <f t="shared" si="0"/>
        <v>100000</v>
      </c>
      <c r="S9">
        <f t="shared" si="1"/>
        <v>4691.1218680647198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3940.0952223890349</v>
      </c>
      <c r="AC9">
        <f t="shared" si="2"/>
        <v>4328.1826392263711</v>
      </c>
      <c r="AE9">
        <f t="shared" si="3"/>
        <v>1481.2734165074353</v>
      </c>
      <c r="AF9">
        <f t="shared" si="4"/>
        <v>-74.063670825371759</v>
      </c>
      <c r="AG9">
        <f t="shared" si="4"/>
        <v>-23.065818587505188</v>
      </c>
      <c r="AH9">
        <f t="shared" si="5"/>
        <v>-554.07438206988525</v>
      </c>
      <c r="AI9">
        <f t="shared" si="6"/>
        <v>830.06954502467318</v>
      </c>
      <c r="AJ9">
        <f t="shared" si="7"/>
        <v>-388.08741683733615</v>
      </c>
      <c r="AK9">
        <f t="shared" si="24"/>
        <v>279.1293193333114</v>
      </c>
      <c r="AL9">
        <f t="shared" si="8"/>
        <v>721.11144752064843</v>
      </c>
      <c r="AN9">
        <f t="shared" si="9"/>
        <v>925.41352008056219</v>
      </c>
      <c r="AO9">
        <f t="shared" si="9"/>
        <v>-46.270676004028104</v>
      </c>
      <c r="AP9">
        <f t="shared" si="9"/>
        <v>-14.410182573134493</v>
      </c>
      <c r="AQ9">
        <f t="shared" si="9"/>
        <v>-346.15346402875321</v>
      </c>
      <c r="AR9">
        <f t="shared" si="9"/>
        <v>518.57919747464643</v>
      </c>
      <c r="AS9">
        <f t="shared" si="9"/>
        <v>-242.45445743649378</v>
      </c>
      <c r="AT9">
        <f t="shared" si="9"/>
        <v>174.38377215394686</v>
      </c>
      <c r="AU9">
        <f t="shared" si="9"/>
        <v>450.50851219209954</v>
      </c>
      <c r="AW9">
        <v>6</v>
      </c>
      <c r="AX9">
        <f>(R9*SUMPRODUCT(K10:$K$23, X10:$X$23)-$AZ$3*SUMPRODUCT(K9:$K$22, W10:$W$23))/Z9</f>
        <v>4691.1218680647198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1605.4854187028991</v>
      </c>
      <c r="P10">
        <f t="shared" si="22"/>
        <v>80.274270935144955</v>
      </c>
      <c r="Q10" s="4">
        <f t="shared" si="23"/>
        <v>25</v>
      </c>
      <c r="R10">
        <f t="shared" si="0"/>
        <v>100000</v>
      </c>
      <c r="S10">
        <f t="shared" si="1"/>
        <v>5067.9582635217039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4328.1826392263711</v>
      </c>
      <c r="AC10">
        <f t="shared" si="2"/>
        <v>4593.0921627148009</v>
      </c>
      <c r="AE10">
        <f t="shared" si="3"/>
        <v>1455.0519381887952</v>
      </c>
      <c r="AF10">
        <f t="shared" si="4"/>
        <v>-72.75259690943976</v>
      </c>
      <c r="AG10">
        <f t="shared" si="4"/>
        <v>-22.657507835922271</v>
      </c>
      <c r="AH10">
        <f t="shared" si="5"/>
        <v>-710.61026283147032</v>
      </c>
      <c r="AI10">
        <f t="shared" si="6"/>
        <v>649.03157061196305</v>
      </c>
      <c r="AJ10">
        <f t="shared" si="7"/>
        <v>-264.90952348842984</v>
      </c>
      <c r="AK10">
        <f t="shared" si="24"/>
        <v>299.80030397655071</v>
      </c>
      <c r="AL10">
        <f t="shared" si="8"/>
        <v>683.92235110008392</v>
      </c>
      <c r="AN10">
        <f t="shared" si="9"/>
        <v>863.68823254604501</v>
      </c>
      <c r="AO10">
        <f t="shared" si="9"/>
        <v>-43.184411627302246</v>
      </c>
      <c r="AP10">
        <f t="shared" si="9"/>
        <v>-13.449020191722365</v>
      </c>
      <c r="AQ10">
        <f t="shared" si="9"/>
        <v>-421.80330875196472</v>
      </c>
      <c r="AR10">
        <f t="shared" si="9"/>
        <v>385.25149197505573</v>
      </c>
      <c r="AS10">
        <f t="shared" si="9"/>
        <v>-157.24472241942053</v>
      </c>
      <c r="AT10">
        <f t="shared" si="9"/>
        <v>177.95515600672462</v>
      </c>
      <c r="AU10">
        <f t="shared" si="9"/>
        <v>405.96192556235985</v>
      </c>
      <c r="AW10">
        <v>7</v>
      </c>
      <c r="AX10">
        <f>(R10*SUMPRODUCT(K11:$K$23, X11:$X$23)-$AZ$3*SUMPRODUCT(K10:$K$22, W11:$W$23))/Z10</f>
        <v>5067.9582635217039</v>
      </c>
    </row>
    <row r="11" spans="1:52" x14ac:dyDescent="0.25">
      <c r="A11" t="s">
        <v>33</v>
      </c>
      <c r="C11" s="7">
        <f>AU25</f>
        <v>-174.58651303929673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1605.4854187028991</v>
      </c>
      <c r="P11">
        <f t="shared" si="22"/>
        <v>80.274270935144955</v>
      </c>
      <c r="Q11" s="4">
        <f t="shared" si="23"/>
        <v>25</v>
      </c>
      <c r="R11">
        <f t="shared" si="0"/>
        <v>100000</v>
      </c>
      <c r="S11">
        <f t="shared" si="1"/>
        <v>5329.2267161327427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4593.0921627148009</v>
      </c>
      <c r="AC11">
        <f t="shared" si="2"/>
        <v>4734.4178959907431</v>
      </c>
      <c r="AE11">
        <f t="shared" si="3"/>
        <v>1426.2930257872458</v>
      </c>
      <c r="AF11">
        <f t="shared" si="4"/>
        <v>-71.314651289362288</v>
      </c>
      <c r="AG11">
        <f t="shared" si="4"/>
        <v>-22.209685139021285</v>
      </c>
      <c r="AH11">
        <f t="shared" si="5"/>
        <v>-884.99047416704911</v>
      </c>
      <c r="AI11">
        <f t="shared" si="6"/>
        <v>447.77821519181316</v>
      </c>
      <c r="AJ11">
        <f t="shared" si="7"/>
        <v>-141.32573327594218</v>
      </c>
      <c r="AK11">
        <f t="shared" si="24"/>
        <v>306.32563266645326</v>
      </c>
      <c r="AL11">
        <f t="shared" si="8"/>
        <v>612.77811458232418</v>
      </c>
      <c r="AN11">
        <f t="shared" si="9"/>
        <v>805.15220818758223</v>
      </c>
      <c r="AO11">
        <f t="shared" si="9"/>
        <v>-40.257610409379105</v>
      </c>
      <c r="AP11">
        <f t="shared" si="9"/>
        <v>-12.537519786976317</v>
      </c>
      <c r="AQ11">
        <f t="shared" si="9"/>
        <v>-499.58320037867406</v>
      </c>
      <c r="AR11">
        <f t="shared" si="9"/>
        <v>252.7738776125527</v>
      </c>
      <c r="AS11">
        <f t="shared" si="9"/>
        <v>-79.779346995017491</v>
      </c>
      <c r="AT11">
        <f t="shared" si="9"/>
        <v>172.92292334509605</v>
      </c>
      <c r="AU11">
        <f t="shared" si="9"/>
        <v>345.91745396263121</v>
      </c>
      <c r="AW11">
        <v>8</v>
      </c>
      <c r="AX11">
        <f>(R11*SUMPRODUCT(K12:$K$23, X12:$X$23)-$AZ$3*SUMPRODUCT(K11:$K$22, W12:$W$23))/Z11</f>
        <v>5329.2267161327427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1605.4854187028991</v>
      </c>
      <c r="P12">
        <f t="shared" si="22"/>
        <v>80.274270935144955</v>
      </c>
      <c r="Q12" s="4">
        <f t="shared" si="23"/>
        <v>25</v>
      </c>
      <c r="R12">
        <f t="shared" si="0"/>
        <v>100000</v>
      </c>
      <c r="S12">
        <f t="shared" si="1"/>
        <v>5472.7348457226772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4734.4178959907431</v>
      </c>
      <c r="AC12">
        <f t="shared" si="2"/>
        <v>4754.3977368518335</v>
      </c>
      <c r="AE12">
        <f t="shared" si="3"/>
        <v>1394.7535293429196</v>
      </c>
      <c r="AF12">
        <f t="shared" si="4"/>
        <v>-69.737676467145974</v>
      </c>
      <c r="AG12">
        <f t="shared" si="4"/>
        <v>-21.718564259365344</v>
      </c>
      <c r="AH12">
        <f t="shared" si="5"/>
        <v>-1076.0961130629121</v>
      </c>
      <c r="AI12">
        <f t="shared" si="6"/>
        <v>227.20117555349611</v>
      </c>
      <c r="AJ12">
        <f t="shared" si="7"/>
        <v>-19.979840861090452</v>
      </c>
      <c r="AK12">
        <f t="shared" si="24"/>
        <v>314.48461156617225</v>
      </c>
      <c r="AL12">
        <f t="shared" si="8"/>
        <v>521.70594625857791</v>
      </c>
      <c r="AN12">
        <f t="shared" si="9"/>
        <v>748.50075657939715</v>
      </c>
      <c r="AO12">
        <f t="shared" si="9"/>
        <v>-37.425037828969856</v>
      </c>
      <c r="AP12">
        <f t="shared" si="9"/>
        <v>-11.655365222564969</v>
      </c>
      <c r="AQ12">
        <f t="shared" si="9"/>
        <v>-577.49182047898933</v>
      </c>
      <c r="AR12">
        <f t="shared" si="9"/>
        <v>121.92853304887288</v>
      </c>
      <c r="AS12">
        <f t="shared" si="9"/>
        <v>-10.722271488287648</v>
      </c>
      <c r="AT12">
        <f t="shared" si="9"/>
        <v>168.76958167709597</v>
      </c>
      <c r="AU12">
        <f t="shared" si="9"/>
        <v>279.9758432376812</v>
      </c>
      <c r="AW12">
        <v>9</v>
      </c>
      <c r="AX12">
        <f>(R12*SUMPRODUCT(K13:$K$23, X13:$X$23)-$AZ$3*SUMPRODUCT(K12:$K$22, W13:$W$23))/Z12</f>
        <v>5472.7348457226772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1605.4854187028991</v>
      </c>
      <c r="P13">
        <f t="shared" si="22"/>
        <v>80.274270935144955</v>
      </c>
      <c r="Q13" s="4">
        <f t="shared" si="23"/>
        <v>25</v>
      </c>
      <c r="R13">
        <f t="shared" si="0"/>
        <v>100000</v>
      </c>
      <c r="S13">
        <f t="shared" si="1"/>
        <v>5497.1865467976613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4754.3977368518335</v>
      </c>
      <c r="AC13">
        <f t="shared" si="2"/>
        <v>4657.6208693257277</v>
      </c>
      <c r="AE13">
        <f t="shared" si="3"/>
        <v>1360.2853619557209</v>
      </c>
      <c r="AF13">
        <f t="shared" si="4"/>
        <v>-68.014268097786044</v>
      </c>
      <c r="AG13">
        <f t="shared" si="4"/>
        <v>-21.181839244835999</v>
      </c>
      <c r="AH13">
        <f t="shared" si="5"/>
        <v>-1278.1574877427693</v>
      </c>
      <c r="AI13">
        <f t="shared" si="6"/>
        <v>-7.0682331296704888</v>
      </c>
      <c r="AJ13">
        <f t="shared" si="7"/>
        <v>96.776867526105889</v>
      </c>
      <c r="AK13">
        <f t="shared" si="24"/>
        <v>312.61277854769503</v>
      </c>
      <c r="AL13">
        <f t="shared" si="8"/>
        <v>402.32141294413043</v>
      </c>
      <c r="AN13">
        <f t="shared" si="9"/>
        <v>694.11739039389045</v>
      </c>
      <c r="AO13">
        <f t="shared" si="9"/>
        <v>-34.705869519694524</v>
      </c>
      <c r="AP13">
        <f t="shared" si="9"/>
        <v>-10.808528409972739</v>
      </c>
      <c r="AQ13">
        <f t="shared" si="9"/>
        <v>-652.20972357511948</v>
      </c>
      <c r="AR13">
        <f t="shared" si="9"/>
        <v>-3.6067311108962912</v>
      </c>
      <c r="AS13">
        <f t="shared" si="9"/>
        <v>49.382657945489591</v>
      </c>
      <c r="AT13">
        <f t="shared" si="9"/>
        <v>159.51797477062948</v>
      </c>
      <c r="AU13">
        <f t="shared" si="9"/>
        <v>205.29390160522277</v>
      </c>
      <c r="AW13">
        <v>10</v>
      </c>
      <c r="AX13">
        <f>(R13*SUMPRODUCT(K14:$K$23, X14:$X$23)-$AZ$3*SUMPRODUCT(K13:$K$22, W14:$W$23))/Z13</f>
        <v>5497.1865467976613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1.7665382E-2</v>
      </c>
      <c r="O14">
        <f t="shared" si="21"/>
        <v>1605.4854187028991</v>
      </c>
      <c r="P14">
        <f t="shared" si="22"/>
        <v>80.274270935144955</v>
      </c>
      <c r="Q14" s="4">
        <f t="shared" si="23"/>
        <v>25</v>
      </c>
      <c r="R14">
        <f t="shared" si="0"/>
        <v>100000</v>
      </c>
      <c r="S14">
        <f t="shared" si="1"/>
        <v>5424.8278172010405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4657.6208693257277</v>
      </c>
      <c r="AC14">
        <f t="shared" si="2"/>
        <v>4469.1544688896902</v>
      </c>
      <c r="AE14">
        <f t="shared" si="3"/>
        <v>1322.6525477882076</v>
      </c>
      <c r="AF14">
        <f t="shared" si="4"/>
        <v>-66.132627389410388</v>
      </c>
      <c r="AG14">
        <f t="shared" si="4"/>
        <v>-20.59583557066502</v>
      </c>
      <c r="AH14">
        <f t="shared" si="5"/>
        <v>-1496.7411268904777</v>
      </c>
      <c r="AI14">
        <f t="shared" si="6"/>
        <v>-260.81704206234554</v>
      </c>
      <c r="AJ14">
        <f t="shared" si="7"/>
        <v>188.46640043603747</v>
      </c>
      <c r="AK14">
        <f t="shared" si="24"/>
        <v>506.08485565830716</v>
      </c>
      <c r="AL14">
        <f t="shared" si="8"/>
        <v>433.7342140319991</v>
      </c>
      <c r="AN14">
        <f t="shared" si="9"/>
        <v>621.71313154337111</v>
      </c>
      <c r="AO14">
        <f t="shared" si="9"/>
        <v>-31.085656577168557</v>
      </c>
      <c r="AP14">
        <f t="shared" si="9"/>
        <v>-9.6810772041402977</v>
      </c>
      <c r="AQ14">
        <f t="shared" si="9"/>
        <v>-703.5435078282087</v>
      </c>
      <c r="AR14">
        <f t="shared" si="9"/>
        <v>-122.5971100661465</v>
      </c>
      <c r="AS14">
        <f t="shared" si="9"/>
        <v>88.588674479730585</v>
      </c>
      <c r="AT14">
        <f t="shared" si="9"/>
        <v>237.88530174772959</v>
      </c>
      <c r="AU14">
        <f t="shared" si="9"/>
        <v>203.87686616131367</v>
      </c>
      <c r="AW14">
        <v>11</v>
      </c>
      <c r="AX14">
        <f>(R14*SUMPRODUCT(K15:$K$23, X15:$X$23)-$AZ$3*SUMPRODUCT(K14:$K$22, W15:$W$23))/Z14</f>
        <v>5424.8278172010405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2.1010579000000001E-2</v>
      </c>
      <c r="O15">
        <f t="shared" si="21"/>
        <v>1605.4854187028991</v>
      </c>
      <c r="P15">
        <f t="shared" si="22"/>
        <v>80.274270935144955</v>
      </c>
      <c r="Q15" s="4">
        <f t="shared" si="23"/>
        <v>25</v>
      </c>
      <c r="R15">
        <f t="shared" si="0"/>
        <v>100000</v>
      </c>
      <c r="S15">
        <f t="shared" si="1"/>
        <v>5237.4947155036452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4469.1544688896902</v>
      </c>
      <c r="AC15">
        <f t="shared" si="2"/>
        <v>4181.0180328411871</v>
      </c>
      <c r="AE15">
        <f t="shared" si="3"/>
        <v>1281.6363264654701</v>
      </c>
      <c r="AF15">
        <f t="shared" si="4"/>
        <v>-64.0818163232735</v>
      </c>
      <c r="AG15">
        <f t="shared" si="4"/>
        <v>-19.957146784629902</v>
      </c>
      <c r="AH15">
        <f t="shared" si="5"/>
        <v>-1730.92172131387</v>
      </c>
      <c r="AI15">
        <f t="shared" si="6"/>
        <v>-533.32435795630317</v>
      </c>
      <c r="AJ15">
        <f t="shared" si="7"/>
        <v>288.13643604850313</v>
      </c>
      <c r="AK15">
        <f t="shared" si="24"/>
        <v>486.62306075371669</v>
      </c>
      <c r="AL15">
        <f t="shared" si="8"/>
        <v>241.43513884591664</v>
      </c>
      <c r="AN15">
        <f t="shared" si="9"/>
        <v>554.94563913062245</v>
      </c>
      <c r="AO15">
        <f t="shared" si="9"/>
        <v>-27.747281956531118</v>
      </c>
      <c r="AP15">
        <f t="shared" si="9"/>
        <v>-8.6413995522141391</v>
      </c>
      <c r="AQ15">
        <f t="shared" si="9"/>
        <v>-749.48520191268346</v>
      </c>
      <c r="AR15">
        <f t="shared" si="9"/>
        <v>-230.92824429080619</v>
      </c>
      <c r="AS15">
        <f t="shared" si="9"/>
        <v>124.76242703008646</v>
      </c>
      <c r="AT15">
        <f t="shared" si="9"/>
        <v>210.70668791857679</v>
      </c>
      <c r="AU15">
        <f t="shared" si="9"/>
        <v>104.54087065785706</v>
      </c>
      <c r="AW15">
        <v>12</v>
      </c>
      <c r="AX15">
        <f>(R15*SUMPRODUCT(K16:$K$23, X16:$X$23)-$AZ$3*SUMPRODUCT(K15:$K$22, W16:$W$23))/Z15</f>
        <v>5237.4947155036452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2.4499257999999999E-2</v>
      </c>
      <c r="O16">
        <f t="shared" si="21"/>
        <v>1605.4854187028991</v>
      </c>
      <c r="P16">
        <f t="shared" si="22"/>
        <v>80.274270935144955</v>
      </c>
      <c r="Q16" s="4">
        <f t="shared" si="23"/>
        <v>25</v>
      </c>
      <c r="R16">
        <f t="shared" si="0"/>
        <v>100000</v>
      </c>
      <c r="S16">
        <f t="shared" si="1"/>
        <v>4946.8237672374125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4181.0180328411871</v>
      </c>
      <c r="AC16">
        <f t="shared" si="2"/>
        <v>3812.7426582650965</v>
      </c>
      <c r="AE16">
        <f t="shared" si="3"/>
        <v>1237.4208241765657</v>
      </c>
      <c r="AF16">
        <f t="shared" si="4"/>
        <v>-61.871041208828281</v>
      </c>
      <c r="AG16">
        <f t="shared" si="4"/>
        <v>-19.268640028763084</v>
      </c>
      <c r="AH16">
        <f t="shared" si="5"/>
        <v>-1955.7411520820733</v>
      </c>
      <c r="AI16">
        <f t="shared" si="6"/>
        <v>-799.46000914309889</v>
      </c>
      <c r="AJ16">
        <f t="shared" si="7"/>
        <v>368.2753745760906</v>
      </c>
      <c r="AK16">
        <f t="shared" si="24"/>
        <v>458.37222113440129</v>
      </c>
      <c r="AL16">
        <f t="shared" si="8"/>
        <v>27.187586567392998</v>
      </c>
      <c r="AN16">
        <f t="shared" si="9"/>
        <v>493.56507569307269</v>
      </c>
      <c r="AO16">
        <f t="shared" si="9"/>
        <v>-24.678253784653631</v>
      </c>
      <c r="AP16">
        <f t="shared" si="9"/>
        <v>-7.6856050815433887</v>
      </c>
      <c r="AQ16">
        <f t="shared" si="9"/>
        <v>-780.07862071158297</v>
      </c>
      <c r="AR16">
        <f t="shared" si="9"/>
        <v>-318.87740388470735</v>
      </c>
      <c r="AS16">
        <f t="shared" si="9"/>
        <v>146.89251997152965</v>
      </c>
      <c r="AT16">
        <f t="shared" si="9"/>
        <v>182.82908740472374</v>
      </c>
      <c r="AU16">
        <f t="shared" si="9"/>
        <v>10.844203491546038</v>
      </c>
      <c r="AW16">
        <v>13</v>
      </c>
      <c r="AX16">
        <f>(R16*SUMPRODUCT(K17:$K$23, X17:$X$23)-$AZ$3*SUMPRODUCT(K16:$K$22, W17:$W$23))/Z16</f>
        <v>4946.8237672374125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2.8232486000000001E-2</v>
      </c>
      <c r="O17">
        <f t="shared" si="21"/>
        <v>1605.4854187028991</v>
      </c>
      <c r="P17">
        <f t="shared" si="22"/>
        <v>80.274270935144955</v>
      </c>
      <c r="Q17" s="4">
        <f t="shared" si="23"/>
        <v>25</v>
      </c>
      <c r="R17">
        <f t="shared" si="0"/>
        <v>100000</v>
      </c>
      <c r="S17">
        <f t="shared" si="1"/>
        <v>4558.9898712005797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3812.7426582650965</v>
      </c>
      <c r="AC17">
        <f t="shared" si="2"/>
        <v>3379.4792618593438</v>
      </c>
      <c r="AE17">
        <f t="shared" si="3"/>
        <v>1190.1111498401267</v>
      </c>
      <c r="AF17">
        <f t="shared" si="4"/>
        <v>-59.505557492006332</v>
      </c>
      <c r="AG17">
        <f t="shared" si="4"/>
        <v>-18.531952018624359</v>
      </c>
      <c r="AH17">
        <f t="shared" si="5"/>
        <v>-2176.0064394043734</v>
      </c>
      <c r="AI17">
        <f t="shared" si="6"/>
        <v>-1063.9327990748775</v>
      </c>
      <c r="AJ17">
        <f t="shared" si="7"/>
        <v>433.2633964057527</v>
      </c>
      <c r="AK17">
        <f t="shared" si="24"/>
        <v>423.01219650147425</v>
      </c>
      <c r="AL17">
        <f t="shared" si="8"/>
        <v>-207.65720616765054</v>
      </c>
      <c r="AN17">
        <f t="shared" si="9"/>
        <v>437.27625237805358</v>
      </c>
      <c r="AO17">
        <f t="shared" si="9"/>
        <v>-21.863812618902678</v>
      </c>
      <c r="AP17">
        <f t="shared" si="9"/>
        <v>-6.8090972251142743</v>
      </c>
      <c r="AQ17">
        <f t="shared" si="9"/>
        <v>-799.51855009599581</v>
      </c>
      <c r="AR17">
        <f t="shared" si="9"/>
        <v>-390.91520756195922</v>
      </c>
      <c r="AS17">
        <f t="shared" si="9"/>
        <v>159.19168079245799</v>
      </c>
      <c r="AT17">
        <f t="shared" si="9"/>
        <v>155.42513656915304</v>
      </c>
      <c r="AU17">
        <f t="shared" si="9"/>
        <v>-76.298390200348209</v>
      </c>
      <c r="AW17">
        <v>14</v>
      </c>
      <c r="AX17">
        <f>(R17*SUMPRODUCT(K18:$K$23, X18:$X$23)-$AZ$3*SUMPRODUCT(K17:$K$22, W18:$W$23))/Z17</f>
        <v>4558.9898712005797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3.2345626000000002E-2</v>
      </c>
      <c r="O18">
        <f t="shared" si="21"/>
        <v>1605.4854187028991</v>
      </c>
      <c r="P18">
        <f t="shared" si="22"/>
        <v>80.274270935144955</v>
      </c>
      <c r="Q18" s="4">
        <f t="shared" si="23"/>
        <v>25</v>
      </c>
      <c r="R18">
        <f t="shared" si="0"/>
        <v>100000</v>
      </c>
      <c r="S18">
        <f t="shared" si="1"/>
        <v>4074.488367604205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3379.4792618593438</v>
      </c>
      <c r="AC18">
        <f t="shared" si="2"/>
        <v>2892.4311984325223</v>
      </c>
      <c r="AE18">
        <f t="shared" si="3"/>
        <v>1139.7151481905667</v>
      </c>
      <c r="AF18">
        <f t="shared" si="4"/>
        <v>-56.985757409528333</v>
      </c>
      <c r="AG18">
        <f t="shared" si="4"/>
        <v>-17.747204909393748</v>
      </c>
      <c r="AH18">
        <f t="shared" si="5"/>
        <v>-2397.7103561774743</v>
      </c>
      <c r="AI18">
        <f t="shared" si="6"/>
        <v>-1332.7281703058297</v>
      </c>
      <c r="AJ18">
        <f t="shared" si="7"/>
        <v>487.0480634268215</v>
      </c>
      <c r="AK18">
        <f t="shared" si="24"/>
        <v>381.84011882374278</v>
      </c>
      <c r="AL18">
        <f t="shared" si="8"/>
        <v>-463.83998805526545</v>
      </c>
      <c r="AN18">
        <f t="shared" si="9"/>
        <v>385.75010753425005</v>
      </c>
      <c r="AO18">
        <f t="shared" si="9"/>
        <v>-19.287505376712502</v>
      </c>
      <c r="AP18">
        <f t="shared" si="9"/>
        <v>-6.0067519617509921</v>
      </c>
      <c r="AQ18">
        <f t="shared" si="9"/>
        <v>-811.5335039635662</v>
      </c>
      <c r="AR18">
        <f t="shared" si="9"/>
        <v>-451.07765376777968</v>
      </c>
      <c r="AS18">
        <f t="shared" si="9"/>
        <v>164.84719286176431</v>
      </c>
      <c r="AT18">
        <f t="shared" si="9"/>
        <v>129.23831637317247</v>
      </c>
      <c r="AU18">
        <f t="shared" si="9"/>
        <v>-156.9921445328429</v>
      </c>
      <c r="AW18">
        <v>15</v>
      </c>
      <c r="AX18">
        <f>(R18*SUMPRODUCT(K19:$K$23, X19:$X$23)-$AZ$3*SUMPRODUCT(K18:$K$22, W19:$W$23))/Z18</f>
        <v>4074.488367604205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3.7265510000000002E-2</v>
      </c>
      <c r="O19">
        <f t="shared" si="21"/>
        <v>1605.4854187028991</v>
      </c>
      <c r="P19">
        <f t="shared" si="22"/>
        <v>80.274270935144955</v>
      </c>
      <c r="Q19" s="4">
        <f t="shared" si="23"/>
        <v>25</v>
      </c>
      <c r="R19">
        <f t="shared" si="0"/>
        <v>100000</v>
      </c>
      <c r="S19">
        <f t="shared" si="1"/>
        <v>3480.3495741066945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2892.4311984325223</v>
      </c>
      <c r="AC19">
        <f t="shared" si="2"/>
        <v>2353.8821203766438</v>
      </c>
      <c r="AE19">
        <f t="shared" si="3"/>
        <v>1085.845930456614</v>
      </c>
      <c r="AF19">
        <f t="shared" si="4"/>
        <v>-54.292296522830696</v>
      </c>
      <c r="AG19">
        <f t="shared" si="4"/>
        <v>-16.908374218276748</v>
      </c>
      <c r="AH19">
        <f t="shared" si="5"/>
        <v>-2645.434568092247</v>
      </c>
      <c r="AI19">
        <f t="shared" si="6"/>
        <v>-1630.7893083767403</v>
      </c>
      <c r="AJ19">
        <f t="shared" si="7"/>
        <v>538.54907805587845</v>
      </c>
      <c r="AK19">
        <f t="shared" si="24"/>
        <v>335.78323007524955</v>
      </c>
      <c r="AL19">
        <f t="shared" si="8"/>
        <v>-756.45700024561233</v>
      </c>
      <c r="AN19">
        <f t="shared" si="9"/>
        <v>338.54726537630756</v>
      </c>
      <c r="AO19">
        <f t="shared" si="9"/>
        <v>-16.927363268815377</v>
      </c>
      <c r="AP19">
        <f t="shared" si="9"/>
        <v>-5.2717275011103188</v>
      </c>
      <c r="AQ19">
        <f t="shared" si="9"/>
        <v>-824.79900107280287</v>
      </c>
      <c r="AR19">
        <f t="shared" si="9"/>
        <v>-508.45082646642101</v>
      </c>
      <c r="AS19">
        <f t="shared" si="9"/>
        <v>167.90993319842275</v>
      </c>
      <c r="AT19">
        <f t="shared" si="9"/>
        <v>104.69118234241185</v>
      </c>
      <c r="AU19">
        <f t="shared" si="9"/>
        <v>-235.84971092558644</v>
      </c>
      <c r="AW19">
        <v>16</v>
      </c>
      <c r="AX19">
        <f>(R19*SUMPRODUCT(K20:$K$23, X20:$X$23)-$AZ$3*SUMPRODUCT(K19:$K$22, W20:$W$23))/Z19</f>
        <v>3480.3495741066945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4.2512064000000002E-2</v>
      </c>
      <c r="O20">
        <f t="shared" si="21"/>
        <v>1605.4854187028991</v>
      </c>
      <c r="P20">
        <f t="shared" si="22"/>
        <v>80.274270935144955</v>
      </c>
      <c r="Q20" s="4">
        <f t="shared" si="23"/>
        <v>25</v>
      </c>
      <c r="R20">
        <f t="shared" si="0"/>
        <v>100000</v>
      </c>
      <c r="S20">
        <f t="shared" si="1"/>
        <v>2776.6342513918726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2353.8821203766438</v>
      </c>
      <c r="AC20">
        <f t="shared" si="2"/>
        <v>1779.3206051082159</v>
      </c>
      <c r="AE20">
        <f t="shared" si="3"/>
        <v>1028.8259194623365</v>
      </c>
      <c r="AF20">
        <f t="shared" si="4"/>
        <v>-51.44129597311683</v>
      </c>
      <c r="AG20">
        <f t="shared" si="4"/>
        <v>-16.020480589190647</v>
      </c>
      <c r="AH20">
        <f t="shared" si="5"/>
        <v>-2875.2395476133242</v>
      </c>
      <c r="AI20">
        <f t="shared" si="6"/>
        <v>-1913.8754047132952</v>
      </c>
      <c r="AJ20">
        <f t="shared" si="7"/>
        <v>574.56151526842791</v>
      </c>
      <c r="AK20">
        <f t="shared" si="24"/>
        <v>285.06315780608969</v>
      </c>
      <c r="AL20">
        <f t="shared" si="8"/>
        <v>-1054.2507316387776</v>
      </c>
      <c r="AN20">
        <f t="shared" si="9"/>
        <v>295.48426977652508</v>
      </c>
      <c r="AO20">
        <f t="shared" si="9"/>
        <v>-14.774213488826254</v>
      </c>
      <c r="AP20">
        <f t="shared" si="9"/>
        <v>-4.6011671350969383</v>
      </c>
      <c r="AQ20">
        <f t="shared" si="9"/>
        <v>-825.78407297816068</v>
      </c>
      <c r="AR20">
        <f t="shared" si="9"/>
        <v>-549.67518382555886</v>
      </c>
      <c r="AS20">
        <f t="shared" si="9"/>
        <v>165.01711958181309</v>
      </c>
      <c r="AT20">
        <f t="shared" si="9"/>
        <v>81.871653339120911</v>
      </c>
      <c r="AU20">
        <f t="shared" si="9"/>
        <v>-302.7864109046248</v>
      </c>
      <c r="AW20">
        <v>17</v>
      </c>
      <c r="AX20">
        <f>(R20*SUMPRODUCT(K21:$K$23, X21:$X$23)-$AZ$3*SUMPRODUCT(K20:$K$22, W21:$W$23))/Z20</f>
        <v>2776.6342513918726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4.7737861999999999E-2</v>
      </c>
      <c r="O21">
        <f t="shared" si="21"/>
        <v>1605.4854187028991</v>
      </c>
      <c r="P21">
        <f t="shared" si="22"/>
        <v>80.274270935144955</v>
      </c>
      <c r="Q21" s="4">
        <f t="shared" si="23"/>
        <v>25</v>
      </c>
      <c r="R21">
        <f t="shared" si="0"/>
        <v>100000</v>
      </c>
      <c r="S21">
        <f t="shared" si="1"/>
        <v>1969.5371941831875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1779.3206051082159</v>
      </c>
      <c r="AC21">
        <f t="shared" si="2"/>
        <v>1189.2453413249416</v>
      </c>
      <c r="AE21">
        <f t="shared" si="3"/>
        <v>969.42371050239717</v>
      </c>
      <c r="AF21">
        <f t="shared" si="4"/>
        <v>-48.471185525119857</v>
      </c>
      <c r="AG21">
        <f t="shared" si="4"/>
        <v>-15.09549229175828</v>
      </c>
      <c r="AH21">
        <f t="shared" si="5"/>
        <v>-3059.1339661618472</v>
      </c>
      <c r="AI21">
        <f t="shared" si="6"/>
        <v>-2153.2769334763279</v>
      </c>
      <c r="AJ21">
        <f t="shared" si="7"/>
        <v>590.07526378327429</v>
      </c>
      <c r="AK21">
        <f t="shared" si="24"/>
        <v>231.06777228767584</v>
      </c>
      <c r="AL21">
        <f t="shared" si="8"/>
        <v>-1332.1338974053779</v>
      </c>
      <c r="AN21">
        <f t="shared" si="9"/>
        <v>256.47643802990251</v>
      </c>
      <c r="AO21">
        <f t="shared" si="9"/>
        <v>-12.823821901495126</v>
      </c>
      <c r="AP21">
        <f t="shared" si="9"/>
        <v>-3.9937522172751105</v>
      </c>
      <c r="AQ21">
        <f t="shared" si="9"/>
        <v>-809.34247285004778</v>
      </c>
      <c r="AR21">
        <f t="shared" si="9"/>
        <v>-569.68360893891543</v>
      </c>
      <c r="AS21">
        <f t="shared" si="9"/>
        <v>156.11378201824485</v>
      </c>
      <c r="AT21">
        <f t="shared" si="9"/>
        <v>61.132648745649981</v>
      </c>
      <c r="AU21">
        <f t="shared" si="9"/>
        <v>-352.43717817502056</v>
      </c>
      <c r="AW21">
        <v>18</v>
      </c>
      <c r="AX21">
        <f>(R21*SUMPRODUCT(K22:$K$23, X22:$X$23)-$AZ$3*SUMPRODUCT(K21:$K$22, W22:$W$23))/Z21</f>
        <v>1969.5371941831875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5.3487053E-2</v>
      </c>
      <c r="O22">
        <f t="shared" si="21"/>
        <v>1605.4854187028991</v>
      </c>
      <c r="P22">
        <f t="shared" si="22"/>
        <v>80.274270935144955</v>
      </c>
      <c r="Q22" s="4">
        <f t="shared" si="23"/>
        <v>25</v>
      </c>
      <c r="R22">
        <f t="shared" si="0"/>
        <v>100000</v>
      </c>
      <c r="S22">
        <f t="shared" si="1"/>
        <v>1047.7098208893808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1189.2453413249416</v>
      </c>
      <c r="AC22">
        <f t="shared" si="2"/>
        <v>592.46414500770538</v>
      </c>
      <c r="AE22">
        <f t="shared" si="3"/>
        <v>907.87785601427481</v>
      </c>
      <c r="AF22">
        <f t="shared" si="4"/>
        <v>-45.393892800713743</v>
      </c>
      <c r="AG22">
        <f t="shared" si="4"/>
        <v>-14.137123972570331</v>
      </c>
      <c r="AH22">
        <f t="shared" si="5"/>
        <v>-3229.6535850814662</v>
      </c>
      <c r="AI22">
        <f t="shared" si="6"/>
        <v>-2381.3067458404753</v>
      </c>
      <c r="AJ22">
        <f t="shared" si="7"/>
        <v>596.78119631723621</v>
      </c>
      <c r="AK22">
        <f t="shared" si="24"/>
        <v>175.57058004796878</v>
      </c>
      <c r="AL22">
        <f t="shared" si="8"/>
        <v>-1608.9549694752702</v>
      </c>
      <c r="AN22">
        <f t="shared" si="9"/>
        <v>221.25985638487998</v>
      </c>
      <c r="AO22">
        <f t="shared" si="9"/>
        <v>-11.062992819243998</v>
      </c>
      <c r="AP22">
        <f t="shared" si="9"/>
        <v>-3.4453731844484738</v>
      </c>
      <c r="AQ22">
        <f t="shared" si="9"/>
        <v>-787.10223371369705</v>
      </c>
      <c r="AR22">
        <f t="shared" si="9"/>
        <v>-580.35074333250952</v>
      </c>
      <c r="AS22">
        <f t="shared" si="9"/>
        <v>145.44216594293977</v>
      </c>
      <c r="AT22">
        <f t="shared" si="9"/>
        <v>42.788488638071648</v>
      </c>
      <c r="AU22">
        <f t="shared" si="9"/>
        <v>-392.12008875149809</v>
      </c>
      <c r="AW22">
        <v>19</v>
      </c>
      <c r="AX22">
        <f>(R22*SUMPRODUCT(K23:$K$23, X23:$X$23)-$AZ$3*SUMPRODUCT(K22:$K$22, W23:$W$23))/Z22</f>
        <v>1047.7098208893808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5.9601715E-2</v>
      </c>
      <c r="O23">
        <f t="shared" si="21"/>
        <v>1605.4854187028991</v>
      </c>
      <c r="P23">
        <f t="shared" si="22"/>
        <v>80.274270935144955</v>
      </c>
      <c r="Q23" s="4">
        <f t="shared" si="23"/>
        <v>25</v>
      </c>
      <c r="R23">
        <f t="shared" si="0"/>
        <v>100000</v>
      </c>
      <c r="S23">
        <f t="shared" si="1"/>
        <v>1126.0874378002329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592.46414500770538</v>
      </c>
      <c r="AC23">
        <f t="shared" si="2"/>
        <v>592.46414500770538</v>
      </c>
      <c r="AE23">
        <f t="shared" si="3"/>
        <v>844.68800022515813</v>
      </c>
      <c r="AF23">
        <f t="shared" si="4"/>
        <v>-42.234400011257911</v>
      </c>
      <c r="AG23">
        <f t="shared" si="4"/>
        <v>-13.153155898911823</v>
      </c>
      <c r="AH23">
        <f t="shared" si="5"/>
        <v>-3370.3873357312191</v>
      </c>
      <c r="AI23">
        <f t="shared" si="6"/>
        <v>-2581.0868914162306</v>
      </c>
      <c r="AJ23">
        <f t="shared" si="7"/>
        <v>0</v>
      </c>
      <c r="AK23">
        <f t="shared" si="24"/>
        <v>119.36590129410322</v>
      </c>
      <c r="AL23">
        <f t="shared" si="8"/>
        <v>-2461.7209901221272</v>
      </c>
      <c r="AN23">
        <f t="shared" si="9"/>
        <v>189.63255400824505</v>
      </c>
      <c r="AO23">
        <f t="shared" si="9"/>
        <v>-9.481627700412254</v>
      </c>
      <c r="AP23">
        <f t="shared" si="9"/>
        <v>-2.9528850246651985</v>
      </c>
      <c r="AQ23">
        <f t="shared" si="9"/>
        <v>-756.65234773240434</v>
      </c>
      <c r="AR23">
        <f t="shared" si="9"/>
        <v>-579.4543064492367</v>
      </c>
      <c r="AS23">
        <f t="shared" si="9"/>
        <v>0</v>
      </c>
      <c r="AT23">
        <f t="shared" si="9"/>
        <v>26.79765868328089</v>
      </c>
      <c r="AU23">
        <f t="shared" si="9"/>
        <v>-552.65664776595577</v>
      </c>
      <c r="AW23">
        <v>20</v>
      </c>
      <c r="AX23">
        <f>(R23*SUMPRODUCT(K$23:$K24, X$23:$X24)-$AZ$3*SUMPRODUCT(K$22:$K23, W$23:$W24))/Z23</f>
        <v>1126.0874378002329</v>
      </c>
    </row>
    <row r="25" spans="5:50" x14ac:dyDescent="0.25">
      <c r="AN25" s="8">
        <f t="shared" ref="AN25:AU25" si="25">SUM(AN3:AN23)</f>
        <v>14060.126732047391</v>
      </c>
      <c r="AO25" s="8">
        <f t="shared" si="25"/>
        <v>-1907.1204006295441</v>
      </c>
      <c r="AP25" s="8">
        <f t="shared" si="25"/>
        <v>-1716.3714600700343</v>
      </c>
      <c r="AQ25" s="8">
        <f t="shared" si="25"/>
        <v>-11396.797618523087</v>
      </c>
      <c r="AR25" s="8">
        <f t="shared" si="25"/>
        <v>-960.16274717527392</v>
      </c>
      <c r="AS25" s="8">
        <f t="shared" si="25"/>
        <v>-2306.6555138933409</v>
      </c>
      <c r="AT25" s="8">
        <f t="shared" si="25"/>
        <v>3092.2317480293177</v>
      </c>
      <c r="AU25" s="9">
        <f t="shared" si="25"/>
        <v>-174.58651303929673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DE31-6BFF-4C33-A0B7-8522E6258003}">
  <dimension ref="A1:AZ29"/>
  <sheetViews>
    <sheetView workbookViewId="0">
      <selection activeCell="G73" sqref="G7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5733.3444085641404</v>
      </c>
      <c r="K3">
        <v>1</v>
      </c>
      <c r="L3" s="2">
        <v>0</v>
      </c>
      <c r="O3">
        <f>$C$3</f>
        <v>5733.3444085641404</v>
      </c>
      <c r="P3">
        <f>O3*B5</f>
        <v>4586.6755268513125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5733.3444085641404</v>
      </c>
      <c r="AF3">
        <f t="shared" ref="AF3:AG23" si="4">-$Z3*P3</f>
        <v>-4586.6755268513125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-375.76370528717212</v>
      </c>
      <c r="AJ3">
        <f t="shared" ref="AJ3:AJ23" si="7">AB3-AC3</f>
        <v>0</v>
      </c>
      <c r="AL3">
        <f t="shared" ref="AL3:AL23" si="8">SUM(AI3:AK3)</f>
        <v>-375.76370528717212</v>
      </c>
      <c r="AN3">
        <f t="shared" ref="AN3:AU23" si="9">AE3*$K3</f>
        <v>5733.3444085641404</v>
      </c>
      <c r="AO3">
        <f t="shared" si="9"/>
        <v>-4586.6755268513125</v>
      </c>
      <c r="AP3">
        <f t="shared" si="9"/>
        <v>-1522.432587</v>
      </c>
      <c r="AQ3">
        <f t="shared" si="9"/>
        <v>0</v>
      </c>
      <c r="AR3">
        <f t="shared" si="9"/>
        <v>-375.76370528717212</v>
      </c>
      <c r="AS3">
        <f t="shared" si="9"/>
        <v>0</v>
      </c>
      <c r="AT3">
        <f t="shared" si="9"/>
        <v>0</v>
      </c>
      <c r="AU3">
        <f t="shared" si="9"/>
        <v>-375.76370528717212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4168.8093593095773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100000</v>
      </c>
      <c r="S4">
        <f t="shared" si="1"/>
        <v>2582.946807630814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2511.4885975120269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-1766.5382</v>
      </c>
      <c r="AI4">
        <f t="shared" si="6"/>
        <v>-1766.5382</v>
      </c>
      <c r="AJ4">
        <f t="shared" si="7"/>
        <v>-2511.4885975120269</v>
      </c>
      <c r="AK4">
        <f>H4*SUM(AB4, AE4:AF4)</f>
        <v>0</v>
      </c>
      <c r="AL4">
        <f t="shared" si="8"/>
        <v>-4278.0267975120269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-1657.3207617975418</v>
      </c>
      <c r="AR4">
        <f t="shared" si="9"/>
        <v>-1657.3207617975418</v>
      </c>
      <c r="AS4">
        <f t="shared" si="9"/>
        <v>-2356.2140890440255</v>
      </c>
      <c r="AT4">
        <f t="shared" si="9"/>
        <v>0</v>
      </c>
      <c r="AU4">
        <f t="shared" si="9"/>
        <v>-4013.5348508415673</v>
      </c>
      <c r="AW4">
        <v>1</v>
      </c>
      <c r="AX4">
        <f>(R4*SUMPRODUCT(K5:$K$23, X5:$X$23)-$AZ$3*SUMPRODUCT(K4:$K$22, W5:$W$23))/Z4</f>
        <v>2582.946807630814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5733.3444085641404</v>
      </c>
      <c r="P5">
        <f t="shared" ref="P5:P23" si="22">O5*$C$5</f>
        <v>286.66722042820703</v>
      </c>
      <c r="Q5" s="4">
        <f t="shared" ref="Q5:Q23" si="23">$C$8</f>
        <v>25</v>
      </c>
      <c r="R5">
        <f t="shared" si="0"/>
        <v>100000</v>
      </c>
      <c r="S5">
        <f t="shared" si="1"/>
        <v>4829.3838142361492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2511.4885975120269</v>
      </c>
      <c r="AC5">
        <f t="shared" si="2"/>
        <v>4550.1583005131943</v>
      </c>
      <c r="AE5">
        <f t="shared" si="3"/>
        <v>5401.8536636966892</v>
      </c>
      <c r="AF5">
        <f t="shared" si="4"/>
        <v>-270.09268318483447</v>
      </c>
      <c r="AG5">
        <f t="shared" si="4"/>
        <v>-23.554548962851904</v>
      </c>
      <c r="AH5">
        <f t="shared" si="5"/>
        <v>-2042.9313305923822</v>
      </c>
      <c r="AI5">
        <f t="shared" si="6"/>
        <v>3065.27510095662</v>
      </c>
      <c r="AJ5">
        <f t="shared" si="7"/>
        <v>-2038.6697030011674</v>
      </c>
      <c r="AK5">
        <f>H5*SUM(AB5, AE5:AF5)</f>
        <v>660.37676354126336</v>
      </c>
      <c r="AL5">
        <f t="shared" si="8"/>
        <v>1686.9821614967159</v>
      </c>
      <c r="AN5">
        <f t="shared" si="9"/>
        <v>4664.8383180378178</v>
      </c>
      <c r="AO5">
        <f t="shared" si="9"/>
        <v>-233.24191590189091</v>
      </c>
      <c r="AP5">
        <f t="shared" si="9"/>
        <v>-20.340825465978245</v>
      </c>
      <c r="AQ5">
        <f t="shared" si="9"/>
        <v>-1764.198911220715</v>
      </c>
      <c r="AR5">
        <f t="shared" si="9"/>
        <v>2647.0566654492332</v>
      </c>
      <c r="AS5">
        <f t="shared" si="9"/>
        <v>-1760.5187293938156</v>
      </c>
      <c r="AT5">
        <f t="shared" si="9"/>
        <v>570.27661663847243</v>
      </c>
      <c r="AU5">
        <f t="shared" si="9"/>
        <v>1456.8145526938899</v>
      </c>
      <c r="AW5">
        <v>2</v>
      </c>
      <c r="AX5">
        <f>(R5*SUMPRODUCT(K6:$K$23, X6:$X$23)-$AZ$3*SUMPRODUCT(K5:$K$22, W6:$W$23))/Z5</f>
        <v>4829.3838142361492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5733.3444085641404</v>
      </c>
      <c r="P6">
        <f t="shared" si="22"/>
        <v>286.66722042820703</v>
      </c>
      <c r="Q6" s="4">
        <f t="shared" si="23"/>
        <v>25</v>
      </c>
      <c r="R6">
        <f t="shared" si="0"/>
        <v>100000</v>
      </c>
      <c r="S6">
        <f t="shared" si="1"/>
        <v>6754.3654437631076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4550.1583005131943</v>
      </c>
      <c r="AC6">
        <f t="shared" si="2"/>
        <v>6144.2934607445422</v>
      </c>
      <c r="AE6">
        <f t="shared" si="3"/>
        <v>5215.493720474572</v>
      </c>
      <c r="AF6">
        <f t="shared" si="4"/>
        <v>-260.77468602372863</v>
      </c>
      <c r="AG6">
        <f t="shared" si="4"/>
        <v>-22.741934501108844</v>
      </c>
      <c r="AH6">
        <f t="shared" si="5"/>
        <v>-2308.2758884581649</v>
      </c>
      <c r="AI6">
        <f t="shared" si="6"/>
        <v>2623.7012114915701</v>
      </c>
      <c r="AJ6">
        <f t="shared" si="7"/>
        <v>-1594.135160231348</v>
      </c>
      <c r="AK6">
        <f>H6*SUM(AB6, AE6:AF6)</f>
        <v>1034.1306540440874</v>
      </c>
      <c r="AL6">
        <f t="shared" si="8"/>
        <v>2063.6967053043095</v>
      </c>
      <c r="AN6">
        <f t="shared" si="9"/>
        <v>4061.9632552088251</v>
      </c>
      <c r="AO6">
        <f t="shared" si="9"/>
        <v>-203.09816276044128</v>
      </c>
      <c r="AP6">
        <f t="shared" si="9"/>
        <v>-17.712014863180457</v>
      </c>
      <c r="AQ6">
        <f t="shared" si="9"/>
        <v>-1797.7457829147593</v>
      </c>
      <c r="AR6">
        <f t="shared" si="9"/>
        <v>2043.4072946704443</v>
      </c>
      <c r="AS6">
        <f t="shared" si="9"/>
        <v>-1241.5542596237583</v>
      </c>
      <c r="AT6">
        <f t="shared" si="9"/>
        <v>805.40806737466994</v>
      </c>
      <c r="AU6">
        <f t="shared" si="9"/>
        <v>1607.2611024213561</v>
      </c>
      <c r="AW6">
        <v>3</v>
      </c>
      <c r="AX6">
        <f>(R6*SUMPRODUCT(K7:$K$23, X7:$X$23)-$AZ$3*SUMPRODUCT(K6:$K$22, W7:$W$23))/Z6</f>
        <v>6754.3654437631076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5733.3444085641404</v>
      </c>
      <c r="P7">
        <f t="shared" si="22"/>
        <v>286.66722042820703</v>
      </c>
      <c r="Q7" s="4">
        <f t="shared" si="23"/>
        <v>25</v>
      </c>
      <c r="R7">
        <f t="shared" si="0"/>
        <v>100000</v>
      </c>
      <c r="S7">
        <f t="shared" si="1"/>
        <v>8329.1654062336183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6144.2934607445422</v>
      </c>
      <c r="AC7">
        <f t="shared" si="2"/>
        <v>7287.1714245087687</v>
      </c>
      <c r="AE7">
        <f t="shared" si="3"/>
        <v>5016.0924298234404</v>
      </c>
      <c r="AF7">
        <f t="shared" si="4"/>
        <v>-250.80462149117201</v>
      </c>
      <c r="AG7">
        <f t="shared" si="4"/>
        <v>-21.872453808682284</v>
      </c>
      <c r="AH7">
        <f t="shared" si="5"/>
        <v>-2568.2453896618899</v>
      </c>
      <c r="AI7">
        <f t="shared" si="6"/>
        <v>2175.1699648616959</v>
      </c>
      <c r="AJ7">
        <f t="shared" si="7"/>
        <v>-1142.8779637642265</v>
      </c>
      <c r="AK7">
        <f>H7*SUM(AB7, AE7:AF7)</f>
        <v>1142.2331588723421</v>
      </c>
      <c r="AL7">
        <f t="shared" si="8"/>
        <v>2174.5251599698113</v>
      </c>
      <c r="AN7">
        <f t="shared" si="9"/>
        <v>3536.402916557925</v>
      </c>
      <c r="AO7">
        <f t="shared" si="9"/>
        <v>-176.82014582789623</v>
      </c>
      <c r="AP7">
        <f t="shared" si="9"/>
        <v>-15.42033176689791</v>
      </c>
      <c r="AQ7">
        <f t="shared" si="9"/>
        <v>-1810.642569590058</v>
      </c>
      <c r="AR7">
        <f t="shared" si="9"/>
        <v>1533.5198693730724</v>
      </c>
      <c r="AS7">
        <f t="shared" si="9"/>
        <v>-805.74212315060038</v>
      </c>
      <c r="AT7">
        <f t="shared" si="9"/>
        <v>805.28752827776407</v>
      </c>
      <c r="AU7">
        <f t="shared" si="9"/>
        <v>1533.065274500236</v>
      </c>
      <c r="AW7">
        <v>4</v>
      </c>
      <c r="AX7">
        <f>(R7*SUMPRODUCT(K8:$K$23, X8:$X$23)-$AZ$3*SUMPRODUCT(K7:$K$22, W8:$W$23))/Z7</f>
        <v>8329.1654062336183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5733.3444085641404</v>
      </c>
      <c r="P8">
        <f t="shared" si="22"/>
        <v>286.66722042820703</v>
      </c>
      <c r="Q8" s="4">
        <f t="shared" si="23"/>
        <v>25</v>
      </c>
      <c r="R8">
        <f t="shared" si="0"/>
        <v>100000</v>
      </c>
      <c r="S8">
        <f t="shared" si="1"/>
        <v>9546.2136988169368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7287.1714245087687</v>
      </c>
      <c r="AC8">
        <f t="shared" si="2"/>
        <v>7998.2955523122946</v>
      </c>
      <c r="AE8">
        <f t="shared" si="3"/>
        <v>4803.6828558087054</v>
      </c>
      <c r="AF8">
        <f t="shared" si="4"/>
        <v>-240.18414279043529</v>
      </c>
      <c r="AG8">
        <f t="shared" si="4"/>
        <v>-20.946251059997547</v>
      </c>
      <c r="AH8">
        <f t="shared" si="5"/>
        <v>-2829.9128423916509</v>
      </c>
      <c r="AI8">
        <f t="shared" si="6"/>
        <v>1712.6396195666211</v>
      </c>
      <c r="AJ8">
        <f t="shared" si="7"/>
        <v>-711.12412780352588</v>
      </c>
      <c r="AK8">
        <f t="shared" ref="AK8:AK23" si="24">H8*SUM(AB8:AB8, AE8:AF8)</f>
        <v>859.17358497071052</v>
      </c>
      <c r="AL8">
        <f t="shared" si="8"/>
        <v>1860.6890767338059</v>
      </c>
      <c r="AN8">
        <f t="shared" si="9"/>
        <v>3157.7172226275552</v>
      </c>
      <c r="AO8">
        <f t="shared" si="9"/>
        <v>-157.88586113137777</v>
      </c>
      <c r="AP8">
        <f t="shared" si="9"/>
        <v>-13.769089198229304</v>
      </c>
      <c r="AQ8">
        <f t="shared" si="9"/>
        <v>-1860.2528079365927</v>
      </c>
      <c r="AR8">
        <f t="shared" si="9"/>
        <v>1125.8094643613551</v>
      </c>
      <c r="AS8">
        <f t="shared" si="9"/>
        <v>-467.45985802869058</v>
      </c>
      <c r="AT8">
        <f t="shared" si="9"/>
        <v>564.7806709820627</v>
      </c>
      <c r="AU8">
        <f t="shared" si="9"/>
        <v>1223.1302773147274</v>
      </c>
      <c r="AW8">
        <v>5</v>
      </c>
      <c r="AX8">
        <f>(R8*SUMPRODUCT(K9:$K$23, X9:$X$23)-$AZ$3*SUMPRODUCT(K8:$K$22, W9:$W$23))/Z8</f>
        <v>9546.2136988169368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5733.3444085641404</v>
      </c>
      <c r="P9">
        <f t="shared" si="22"/>
        <v>286.66722042820703</v>
      </c>
      <c r="Q9" s="4">
        <f t="shared" si="23"/>
        <v>25</v>
      </c>
      <c r="R9">
        <f t="shared" si="0"/>
        <v>100000</v>
      </c>
      <c r="S9">
        <f t="shared" si="1"/>
        <v>10452.505235321658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7998.2955523122946</v>
      </c>
      <c r="AC9">
        <f t="shared" si="2"/>
        <v>8343.6980138730087</v>
      </c>
      <c r="AE9">
        <f t="shared" si="3"/>
        <v>4576.6343357506503</v>
      </c>
      <c r="AF9">
        <f t="shared" si="4"/>
        <v>-228.83171678753254</v>
      </c>
      <c r="AG9">
        <f t="shared" si="4"/>
        <v>-19.956215821058723</v>
      </c>
      <c r="AH9">
        <f t="shared" si="5"/>
        <v>-3122.2909133553972</v>
      </c>
      <c r="AI9">
        <f t="shared" si="6"/>
        <v>1205.5554897866618</v>
      </c>
      <c r="AJ9">
        <f t="shared" si="7"/>
        <v>-345.40246156071407</v>
      </c>
      <c r="AK9">
        <f t="shared" si="24"/>
        <v>644.46632454057658</v>
      </c>
      <c r="AL9">
        <f t="shared" si="8"/>
        <v>1504.6193527665243</v>
      </c>
      <c r="AN9">
        <f t="shared" si="9"/>
        <v>2859.2150804640569</v>
      </c>
      <c r="AO9">
        <f t="shared" si="9"/>
        <v>-142.96075402320287</v>
      </c>
      <c r="AP9">
        <f t="shared" si="9"/>
        <v>-12.467483534536692</v>
      </c>
      <c r="AQ9">
        <f t="shared" si="9"/>
        <v>-1950.6258551891513</v>
      </c>
      <c r="AR9">
        <f t="shared" si="9"/>
        <v>753.16098771716599</v>
      </c>
      <c r="AS9">
        <f t="shared" si="9"/>
        <v>-215.78737877511017</v>
      </c>
      <c r="AT9">
        <f t="shared" si="9"/>
        <v>402.62509494882528</v>
      </c>
      <c r="AU9">
        <f t="shared" si="9"/>
        <v>939.99870389088107</v>
      </c>
      <c r="AW9">
        <v>6</v>
      </c>
      <c r="AX9">
        <f>(R9*SUMPRODUCT(K10:$K$23, X10:$X$23)-$AZ$3*SUMPRODUCT(K9:$K$22, W10:$W$23))/Z9</f>
        <v>10452.505235321658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5733.3444085641404</v>
      </c>
      <c r="P10">
        <f t="shared" si="22"/>
        <v>286.66722042820703</v>
      </c>
      <c r="Q10" s="4">
        <f t="shared" si="23"/>
        <v>25</v>
      </c>
      <c r="R10">
        <f t="shared" si="0"/>
        <v>100000</v>
      </c>
      <c r="S10">
        <f t="shared" si="1"/>
        <v>11117.300660955128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8343.6980138730087</v>
      </c>
      <c r="AC10">
        <f t="shared" si="2"/>
        <v>8408.358565295448</v>
      </c>
      <c r="AE10">
        <f t="shared" si="3"/>
        <v>4336.3058206071155</v>
      </c>
      <c r="AF10">
        <f t="shared" si="4"/>
        <v>-216.81529103035578</v>
      </c>
      <c r="AG10">
        <f t="shared" si="4"/>
        <v>-18.908273738665475</v>
      </c>
      <c r="AH10">
        <f t="shared" si="5"/>
        <v>-3393.5196967306442</v>
      </c>
      <c r="AI10">
        <f t="shared" si="6"/>
        <v>707.06255910744994</v>
      </c>
      <c r="AJ10">
        <f t="shared" si="7"/>
        <v>-64.660551422439312</v>
      </c>
      <c r="AK10">
        <f t="shared" si="24"/>
        <v>654.31739853111299</v>
      </c>
      <c r="AL10">
        <f t="shared" si="8"/>
        <v>1296.7194062161236</v>
      </c>
      <c r="AN10">
        <f t="shared" si="9"/>
        <v>2573.9399479040035</v>
      </c>
      <c r="AO10">
        <f t="shared" si="9"/>
        <v>-128.69699739520019</v>
      </c>
      <c r="AP10">
        <f t="shared" si="9"/>
        <v>-11.223553673398721</v>
      </c>
      <c r="AQ10">
        <f t="shared" si="9"/>
        <v>-2014.3219304101476</v>
      </c>
      <c r="AR10">
        <f t="shared" si="9"/>
        <v>419.69746642525689</v>
      </c>
      <c r="AS10">
        <f t="shared" si="9"/>
        <v>-38.381143592039315</v>
      </c>
      <c r="AT10">
        <f t="shared" si="9"/>
        <v>388.38904827336626</v>
      </c>
      <c r="AU10">
        <f t="shared" si="9"/>
        <v>769.70537110658381</v>
      </c>
      <c r="AW10">
        <v>7</v>
      </c>
      <c r="AX10">
        <f>(R10*SUMPRODUCT(K11:$K$23, X11:$X$23)-$AZ$3*SUMPRODUCT(K10:$K$22, W11:$W$23))/Z10</f>
        <v>11117.300660955128</v>
      </c>
    </row>
    <row r="11" spans="1:52" x14ac:dyDescent="0.25">
      <c r="A11" t="s">
        <v>33</v>
      </c>
      <c r="C11" s="7">
        <f>AU25</f>
        <v>1776.7087955106247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5733.3444085641404</v>
      </c>
      <c r="P11">
        <f t="shared" si="22"/>
        <v>286.66722042820703</v>
      </c>
      <c r="Q11" s="4">
        <f t="shared" si="23"/>
        <v>25</v>
      </c>
      <c r="R11">
        <f t="shared" si="0"/>
        <v>100000</v>
      </c>
      <c r="S11">
        <f t="shared" si="1"/>
        <v>11564.704447022967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8408.358565295448</v>
      </c>
      <c r="AC11">
        <f t="shared" si="2"/>
        <v>8241.7256036469171</v>
      </c>
      <c r="AE11">
        <f t="shared" si="3"/>
        <v>4085.936793547105</v>
      </c>
      <c r="AF11">
        <f t="shared" si="4"/>
        <v>-204.29683967735525</v>
      </c>
      <c r="AG11">
        <f t="shared" si="4"/>
        <v>-17.816550438884185</v>
      </c>
      <c r="AH11">
        <f t="shared" si="5"/>
        <v>-3610.5622495785465</v>
      </c>
      <c r="AI11">
        <f t="shared" si="6"/>
        <v>253.26115385231878</v>
      </c>
      <c r="AJ11">
        <f t="shared" si="7"/>
        <v>166.63296164853091</v>
      </c>
      <c r="AK11">
        <f t="shared" si="24"/>
        <v>632.93492373700769</v>
      </c>
      <c r="AL11">
        <f t="shared" si="8"/>
        <v>1052.8290392378574</v>
      </c>
      <c r="AN11">
        <f t="shared" si="9"/>
        <v>2306.5393803096858</v>
      </c>
      <c r="AO11">
        <f t="shared" si="9"/>
        <v>-115.32696901548429</v>
      </c>
      <c r="AP11">
        <f t="shared" si="9"/>
        <v>-10.057565078701316</v>
      </c>
      <c r="AQ11">
        <f t="shared" si="9"/>
        <v>-2038.1871855836473</v>
      </c>
      <c r="AR11">
        <f t="shared" si="9"/>
        <v>142.96766063185282</v>
      </c>
      <c r="AS11">
        <f t="shared" si="9"/>
        <v>94.06545120985831</v>
      </c>
      <c r="AT11">
        <f t="shared" si="9"/>
        <v>357.29611115823189</v>
      </c>
      <c r="AU11">
        <f t="shared" si="9"/>
        <v>594.329222999943</v>
      </c>
      <c r="AW11">
        <v>8</v>
      </c>
      <c r="AX11">
        <f>(R11*SUMPRODUCT(K12:$K$23, X12:$X$23)-$AZ$3*SUMPRODUCT(K11:$K$22, W12:$W$23))/Z11</f>
        <v>11564.704447022967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5733.3444085641404</v>
      </c>
      <c r="P12">
        <f t="shared" si="22"/>
        <v>286.66722042820703</v>
      </c>
      <c r="Q12" s="4">
        <f t="shared" si="23"/>
        <v>25</v>
      </c>
      <c r="R12">
        <f t="shared" si="0"/>
        <v>100000</v>
      </c>
      <c r="S12">
        <f t="shared" si="1"/>
        <v>11796.547214772272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8241.7256036469171</v>
      </c>
      <c r="AC12">
        <f t="shared" si="2"/>
        <v>7873.2185857832055</v>
      </c>
      <c r="AE12">
        <f t="shared" si="3"/>
        <v>3826.53270778053</v>
      </c>
      <c r="AF12">
        <f t="shared" si="4"/>
        <v>-191.32663538902651</v>
      </c>
      <c r="AG12">
        <f t="shared" si="4"/>
        <v>-16.68543015689357</v>
      </c>
      <c r="AH12">
        <f t="shared" si="5"/>
        <v>-3811.8191104070866</v>
      </c>
      <c r="AI12">
        <f t="shared" si="6"/>
        <v>-193.29846817247699</v>
      </c>
      <c r="AJ12">
        <f t="shared" si="7"/>
        <v>368.50701786371155</v>
      </c>
      <c r="AK12">
        <f t="shared" si="24"/>
        <v>616.41275398639402</v>
      </c>
      <c r="AL12">
        <f t="shared" si="8"/>
        <v>791.62130367762859</v>
      </c>
      <c r="AN12">
        <f t="shared" si="9"/>
        <v>2053.5259933695006</v>
      </c>
      <c r="AO12">
        <f t="shared" si="9"/>
        <v>-102.67629966847502</v>
      </c>
      <c r="AP12">
        <f t="shared" si="9"/>
        <v>-8.9543111621816287</v>
      </c>
      <c r="AQ12">
        <f t="shared" si="9"/>
        <v>-2045.6298751419199</v>
      </c>
      <c r="AR12">
        <f t="shared" si="9"/>
        <v>-103.73449260307622</v>
      </c>
      <c r="AS12">
        <f t="shared" si="9"/>
        <v>197.76094906585419</v>
      </c>
      <c r="AT12">
        <f t="shared" si="9"/>
        <v>330.80067769491029</v>
      </c>
      <c r="AU12">
        <f t="shared" si="9"/>
        <v>424.82713415768825</v>
      </c>
      <c r="AW12">
        <v>9</v>
      </c>
      <c r="AX12">
        <f>(R12*SUMPRODUCT(K13:$K$23, X13:$X$23)-$AZ$3*SUMPRODUCT(K12:$K$22, W13:$W$23))/Z12</f>
        <v>11796.547214772272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5733.3444085641404</v>
      </c>
      <c r="P13">
        <f t="shared" si="22"/>
        <v>286.66722042820703</v>
      </c>
      <c r="Q13" s="4">
        <f t="shared" si="23"/>
        <v>25</v>
      </c>
      <c r="R13">
        <f t="shared" si="0"/>
        <v>100000</v>
      </c>
      <c r="S13">
        <f t="shared" si="1"/>
        <v>11814.768918814867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7873.2185857832055</v>
      </c>
      <c r="AC13">
        <f t="shared" si="2"/>
        <v>7336.5440886667002</v>
      </c>
      <c r="AE13">
        <f t="shared" si="3"/>
        <v>3560.1994688154114</v>
      </c>
      <c r="AF13">
        <f t="shared" si="4"/>
        <v>-178.00997344077058</v>
      </c>
      <c r="AG13">
        <f t="shared" si="4"/>
        <v>-15.52409560246106</v>
      </c>
      <c r="AH13">
        <f t="shared" si="5"/>
        <v>-3977.9210114543039</v>
      </c>
      <c r="AI13">
        <f t="shared" si="6"/>
        <v>-611.2556116821238</v>
      </c>
      <c r="AJ13">
        <f t="shared" si="7"/>
        <v>536.67449711650534</v>
      </c>
      <c r="AK13">
        <f t="shared" si="24"/>
        <v>581.9045977958607</v>
      </c>
      <c r="AL13">
        <f t="shared" si="8"/>
        <v>507.32348323024223</v>
      </c>
      <c r="AN13">
        <f t="shared" si="9"/>
        <v>1816.6749666577014</v>
      </c>
      <c r="AO13">
        <f t="shared" si="9"/>
        <v>-90.833748332885065</v>
      </c>
      <c r="AP13">
        <f t="shared" si="9"/>
        <v>-7.9215325174956197</v>
      </c>
      <c r="AQ13">
        <f t="shared" si="9"/>
        <v>-2029.8271442794264</v>
      </c>
      <c r="AR13">
        <f t="shared" si="9"/>
        <v>-311.90745847210553</v>
      </c>
      <c r="AS13">
        <f t="shared" si="9"/>
        <v>273.85070210112872</v>
      </c>
      <c r="AT13">
        <f t="shared" si="9"/>
        <v>296.93041782024051</v>
      </c>
      <c r="AU13">
        <f t="shared" si="9"/>
        <v>258.87366144926369</v>
      </c>
      <c r="AW13">
        <v>10</v>
      </c>
      <c r="AX13">
        <f>(R13*SUMPRODUCT(K14:$K$23, X14:$X$23)-$AZ$3*SUMPRODUCT(K13:$K$22, W14:$W$23))/Z13</f>
        <v>11814.768918814867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6.6409420999999996E-2</v>
      </c>
      <c r="O14">
        <f t="shared" si="21"/>
        <v>5733.3444085641404</v>
      </c>
      <c r="P14">
        <f t="shared" si="22"/>
        <v>286.66722042820703</v>
      </c>
      <c r="Q14" s="4">
        <f t="shared" si="23"/>
        <v>25</v>
      </c>
      <c r="R14">
        <f t="shared" si="0"/>
        <v>100000</v>
      </c>
      <c r="S14">
        <f t="shared" si="1"/>
        <v>11715.607760868375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7336.5440886667002</v>
      </c>
      <c r="AC14">
        <f t="shared" si="2"/>
        <v>6719.0924585495432</v>
      </c>
      <c r="AE14">
        <f t="shared" si="3"/>
        <v>3288.1666887587185</v>
      </c>
      <c r="AF14">
        <f t="shared" si="4"/>
        <v>-164.40833443793593</v>
      </c>
      <c r="AG14">
        <f t="shared" si="4"/>
        <v>-14.337908445928365</v>
      </c>
      <c r="AH14">
        <f t="shared" si="5"/>
        <v>-4123.7848020323399</v>
      </c>
      <c r="AI14">
        <f t="shared" si="6"/>
        <v>-1014.3643561574859</v>
      </c>
      <c r="AJ14">
        <f t="shared" si="7"/>
        <v>617.45163011715704</v>
      </c>
      <c r="AK14">
        <f t="shared" si="24"/>
        <v>895.10900065132489</v>
      </c>
      <c r="AL14">
        <f t="shared" si="8"/>
        <v>498.19627461099606</v>
      </c>
      <c r="AN14">
        <f t="shared" si="9"/>
        <v>1545.603501481424</v>
      </c>
      <c r="AO14">
        <f t="shared" si="9"/>
        <v>-77.280175074071209</v>
      </c>
      <c r="AP14">
        <f t="shared" si="9"/>
        <v>-6.7395371328673805</v>
      </c>
      <c r="AQ14">
        <f t="shared" si="9"/>
        <v>-1938.385986077594</v>
      </c>
      <c r="AR14">
        <f t="shared" si="9"/>
        <v>-476.80219680310859</v>
      </c>
      <c r="AS14">
        <f t="shared" si="9"/>
        <v>290.23327946453719</v>
      </c>
      <c r="AT14">
        <f t="shared" si="9"/>
        <v>420.74618976706756</v>
      </c>
      <c r="AU14">
        <f t="shared" si="9"/>
        <v>234.17727242849617</v>
      </c>
      <c r="AW14">
        <v>11</v>
      </c>
      <c r="AX14">
        <f>(R14*SUMPRODUCT(K15:$K$23, X15:$X$23)-$AZ$3*SUMPRODUCT(K14:$K$22, W15:$W$23))/Z14</f>
        <v>11715.607760868375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7.4261202999999998E-2</v>
      </c>
      <c r="O15">
        <f t="shared" si="21"/>
        <v>5733.3444085641404</v>
      </c>
      <c r="P15">
        <f t="shared" si="22"/>
        <v>286.66722042820703</v>
      </c>
      <c r="Q15" s="4">
        <f t="shared" si="23"/>
        <v>25</v>
      </c>
      <c r="R15">
        <f t="shared" si="0"/>
        <v>100000</v>
      </c>
      <c r="S15">
        <f t="shared" si="1"/>
        <v>11422.104470651524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6719.0924585495432</v>
      </c>
      <c r="AC15">
        <f t="shared" si="2"/>
        <v>5998.7883110981365</v>
      </c>
      <c r="AE15">
        <f t="shared" si="3"/>
        <v>3011.1018078993825</v>
      </c>
      <c r="AF15">
        <f t="shared" si="4"/>
        <v>-150.55509039496914</v>
      </c>
      <c r="AG15">
        <f t="shared" si="4"/>
        <v>-13.129779031770584</v>
      </c>
      <c r="AH15">
        <f t="shared" si="5"/>
        <v>-4259.0013187940031</v>
      </c>
      <c r="AI15">
        <f t="shared" si="6"/>
        <v>-1411.5843803213606</v>
      </c>
      <c r="AJ15">
        <f t="shared" si="7"/>
        <v>720.30414745140661</v>
      </c>
      <c r="AK15">
        <f t="shared" si="24"/>
        <v>819.74888357328916</v>
      </c>
      <c r="AL15">
        <f t="shared" si="8"/>
        <v>128.46865070333513</v>
      </c>
      <c r="AN15">
        <f t="shared" si="9"/>
        <v>1303.8002924592631</v>
      </c>
      <c r="AO15">
        <f t="shared" si="9"/>
        <v>-65.190014622963162</v>
      </c>
      <c r="AP15">
        <f t="shared" si="9"/>
        <v>-5.6851647116808524</v>
      </c>
      <c r="AQ15">
        <f t="shared" si="9"/>
        <v>-1844.137966527886</v>
      </c>
      <c r="AR15">
        <f t="shared" si="9"/>
        <v>-611.2128534032671</v>
      </c>
      <c r="AS15">
        <f t="shared" si="9"/>
        <v>311.89007148248032</v>
      </c>
      <c r="AT15">
        <f t="shared" si="9"/>
        <v>354.94941796458943</v>
      </c>
      <c r="AU15">
        <f t="shared" si="9"/>
        <v>55.626636043802698</v>
      </c>
      <c r="AW15">
        <v>12</v>
      </c>
      <c r="AX15">
        <f>(R15*SUMPRODUCT(K16:$K$23, X16:$X$23)-$AZ$3*SUMPRODUCT(K15:$K$22, W16:$W$23))/Z15</f>
        <v>11422.104470651524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8.2657132999999994E-2</v>
      </c>
      <c r="O16">
        <f t="shared" si="21"/>
        <v>5733.3444085641404</v>
      </c>
      <c r="P16">
        <f t="shared" si="22"/>
        <v>286.66722042820703</v>
      </c>
      <c r="Q16" s="4">
        <f t="shared" si="23"/>
        <v>25</v>
      </c>
      <c r="R16">
        <f t="shared" si="0"/>
        <v>100000</v>
      </c>
      <c r="S16">
        <f t="shared" si="1"/>
        <v>10944.349713315169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5998.7883110981365</v>
      </c>
      <c r="AC16">
        <f t="shared" si="2"/>
        <v>5215.2940488177583</v>
      </c>
      <c r="AE16">
        <f t="shared" si="3"/>
        <v>2732.1017472083095</v>
      </c>
      <c r="AF16">
        <f t="shared" si="4"/>
        <v>-136.60508736041547</v>
      </c>
      <c r="AG16">
        <f t="shared" si="4"/>
        <v>-11.913211349763206</v>
      </c>
      <c r="AH16">
        <f t="shared" si="5"/>
        <v>-4341.079566758689</v>
      </c>
      <c r="AI16">
        <f t="shared" si="6"/>
        <v>-1757.496118260558</v>
      </c>
      <c r="AJ16">
        <f t="shared" si="7"/>
        <v>783.49426228037828</v>
      </c>
      <c r="AK16">
        <f t="shared" si="24"/>
        <v>735.43015353379371</v>
      </c>
      <c r="AL16">
        <f t="shared" si="8"/>
        <v>-238.57170244638598</v>
      </c>
      <c r="AN16">
        <f t="shared" si="9"/>
        <v>1089.7424540752954</v>
      </c>
      <c r="AO16">
        <f t="shared" si="9"/>
        <v>-54.487122703764769</v>
      </c>
      <c r="AP16">
        <f t="shared" si="9"/>
        <v>-4.7517747775953447</v>
      </c>
      <c r="AQ16">
        <f t="shared" si="9"/>
        <v>-1731.5089766512433</v>
      </c>
      <c r="AR16">
        <f t="shared" si="9"/>
        <v>-701.00542005730802</v>
      </c>
      <c r="AS16">
        <f t="shared" si="9"/>
        <v>312.50921053864909</v>
      </c>
      <c r="AT16">
        <f t="shared" si="9"/>
        <v>293.33807246812705</v>
      </c>
      <c r="AU16">
        <f t="shared" si="9"/>
        <v>-95.158137050531849</v>
      </c>
      <c r="AW16">
        <v>13</v>
      </c>
      <c r="AX16">
        <f>(R16*SUMPRODUCT(K17:$K$23, X17:$X$23)-$AZ$3*SUMPRODUCT(K16:$K$22, W17:$W$23))/Z16</f>
        <v>10944.349713315169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9.1575552000000005E-2</v>
      </c>
      <c r="O17">
        <f t="shared" si="21"/>
        <v>5733.3444085641404</v>
      </c>
      <c r="P17">
        <f t="shared" si="22"/>
        <v>286.66722042820703</v>
      </c>
      <c r="Q17" s="4">
        <f t="shared" si="23"/>
        <v>25</v>
      </c>
      <c r="R17">
        <f t="shared" si="0"/>
        <v>100000</v>
      </c>
      <c r="S17">
        <f t="shared" si="1"/>
        <v>10287.380154453273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5215.2940488177583</v>
      </c>
      <c r="AC17">
        <f t="shared" si="2"/>
        <v>4404.2827072794389</v>
      </c>
      <c r="AE17">
        <f t="shared" si="3"/>
        <v>2454.5870041154608</v>
      </c>
      <c r="AF17">
        <f t="shared" si="4"/>
        <v>-122.72935020577304</v>
      </c>
      <c r="AG17">
        <f t="shared" si="4"/>
        <v>-10.703120330818344</v>
      </c>
      <c r="AH17">
        <f t="shared" si="5"/>
        <v>-4363.8356217889232</v>
      </c>
      <c r="AI17">
        <f t="shared" si="6"/>
        <v>-2042.681088210054</v>
      </c>
      <c r="AJ17">
        <f t="shared" si="7"/>
        <v>811.01134153831936</v>
      </c>
      <c r="AK17">
        <f t="shared" si="24"/>
        <v>645.82486550579301</v>
      </c>
      <c r="AL17">
        <f t="shared" si="8"/>
        <v>-585.84488116594162</v>
      </c>
      <c r="AN17">
        <f t="shared" si="9"/>
        <v>901.87593523484634</v>
      </c>
      <c r="AO17">
        <f t="shared" si="9"/>
        <v>-45.093796761742318</v>
      </c>
      <c r="AP17">
        <f t="shared" si="9"/>
        <v>-3.9325909581137144</v>
      </c>
      <c r="AQ17">
        <f t="shared" si="9"/>
        <v>-1603.3810681851451</v>
      </c>
      <c r="AR17">
        <f t="shared" si="9"/>
        <v>-750.53152067015469</v>
      </c>
      <c r="AS17">
        <f t="shared" si="9"/>
        <v>297.98561261409395</v>
      </c>
      <c r="AT17">
        <f t="shared" si="9"/>
        <v>237.292018412625</v>
      </c>
      <c r="AU17">
        <f t="shared" si="9"/>
        <v>-215.25388964343577</v>
      </c>
      <c r="AW17">
        <v>14</v>
      </c>
      <c r="AX17">
        <f>(R17*SUMPRODUCT(K18:$K$23, X18:$X$23)-$AZ$3*SUMPRODUCT(K17:$K$22, W18:$W$23))/Z17</f>
        <v>10287.380154453273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0.101620166</v>
      </c>
      <c r="O18">
        <f t="shared" si="21"/>
        <v>5733.3444085641404</v>
      </c>
      <c r="P18">
        <f t="shared" si="22"/>
        <v>286.66722042820703</v>
      </c>
      <c r="Q18" s="4">
        <f t="shared" si="23"/>
        <v>25</v>
      </c>
      <c r="R18">
        <f t="shared" si="0"/>
        <v>100000</v>
      </c>
      <c r="S18">
        <f t="shared" si="1"/>
        <v>9432.5066883235158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4404.2827072794389</v>
      </c>
      <c r="AC18">
        <f t="shared" si="2"/>
        <v>3587.5355457647047</v>
      </c>
      <c r="AE18">
        <f t="shared" si="3"/>
        <v>2180.6055952546503</v>
      </c>
      <c r="AF18">
        <f t="shared" si="4"/>
        <v>-109.03027976273253</v>
      </c>
      <c r="AG18">
        <f t="shared" si="4"/>
        <v>-9.5084362627744259</v>
      </c>
      <c r="AH18">
        <f t="shared" si="5"/>
        <v>-4350.611458942939</v>
      </c>
      <c r="AI18">
        <f t="shared" si="6"/>
        <v>-2288.5445797137954</v>
      </c>
      <c r="AJ18">
        <f t="shared" si="7"/>
        <v>816.74716151473422</v>
      </c>
      <c r="AK18">
        <f t="shared" si="24"/>
        <v>554.15212272459053</v>
      </c>
      <c r="AL18">
        <f t="shared" si="8"/>
        <v>-917.64529547447069</v>
      </c>
      <c r="AN18">
        <f t="shared" si="9"/>
        <v>738.0518230320306</v>
      </c>
      <c r="AO18">
        <f t="shared" si="9"/>
        <v>-36.902591151601541</v>
      </c>
      <c r="AP18">
        <f t="shared" si="9"/>
        <v>-3.2182430115726666</v>
      </c>
      <c r="AQ18">
        <f t="shared" si="9"/>
        <v>-1472.5160412155606</v>
      </c>
      <c r="AR18">
        <f t="shared" si="9"/>
        <v>-774.58505234670406</v>
      </c>
      <c r="AS18">
        <f t="shared" si="9"/>
        <v>276.43776243809509</v>
      </c>
      <c r="AT18">
        <f t="shared" si="9"/>
        <v>187.55935750324971</v>
      </c>
      <c r="AU18">
        <f t="shared" si="9"/>
        <v>-310.58793240535925</v>
      </c>
      <c r="AW18">
        <v>15</v>
      </c>
      <c r="AX18">
        <f>(R18*SUMPRODUCT(K19:$K$23, X19:$X$23)-$AZ$3*SUMPRODUCT(K18:$K$22, W19:$W$23))/Z18</f>
        <v>9432.5066883235158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0.112947091</v>
      </c>
      <c r="O19">
        <f t="shared" si="21"/>
        <v>5733.3444085641404</v>
      </c>
      <c r="P19">
        <f t="shared" si="22"/>
        <v>286.66722042820703</v>
      </c>
      <c r="Q19" s="4">
        <f t="shared" si="23"/>
        <v>25</v>
      </c>
      <c r="R19">
        <f t="shared" si="0"/>
        <v>100000</v>
      </c>
      <c r="S19">
        <f t="shared" si="1"/>
        <v>8348.4155522053788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3587.5355457647047</v>
      </c>
      <c r="AC19">
        <f t="shared" si="2"/>
        <v>2784.8316286943846</v>
      </c>
      <c r="AE19">
        <f t="shared" si="3"/>
        <v>1912.506480699768</v>
      </c>
      <c r="AF19">
        <f t="shared" si="4"/>
        <v>-95.625324034988395</v>
      </c>
      <c r="AG19">
        <f t="shared" si="4"/>
        <v>-8.3394016843073988</v>
      </c>
      <c r="AH19">
        <f t="shared" si="5"/>
        <v>-4295.8008633571317</v>
      </c>
      <c r="AI19">
        <f t="shared" si="6"/>
        <v>-2487.2591083766592</v>
      </c>
      <c r="AJ19">
        <f t="shared" si="7"/>
        <v>802.70391707032013</v>
      </c>
      <c r="AK19">
        <f t="shared" si="24"/>
        <v>462.46674606029586</v>
      </c>
      <c r="AL19">
        <f t="shared" si="8"/>
        <v>-1222.0884452460432</v>
      </c>
      <c r="AN19">
        <f t="shared" si="9"/>
        <v>596.28518272670613</v>
      </c>
      <c r="AO19">
        <f t="shared" si="9"/>
        <v>-29.814259136335306</v>
      </c>
      <c r="AP19">
        <f t="shared" si="9"/>
        <v>-2.6000757159992411</v>
      </c>
      <c r="AQ19">
        <f t="shared" si="9"/>
        <v>-1339.3535805573911</v>
      </c>
      <c r="AR19">
        <f t="shared" si="9"/>
        <v>-775.48273268301944</v>
      </c>
      <c r="AS19">
        <f t="shared" si="9"/>
        <v>250.26866925469901</v>
      </c>
      <c r="AT19">
        <f t="shared" si="9"/>
        <v>144.18882809677592</v>
      </c>
      <c r="AU19">
        <f t="shared" si="9"/>
        <v>-381.02523533154448</v>
      </c>
      <c r="AW19">
        <v>16</v>
      </c>
      <c r="AX19">
        <f>(R19*SUMPRODUCT(K20:$K$23, X20:$X$23)-$AZ$3*SUMPRODUCT(K19:$K$22, W20:$W$23))/Z19</f>
        <v>8348.4155522053788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0.12591097000000001</v>
      </c>
      <c r="O20">
        <f t="shared" si="21"/>
        <v>5733.3444085641404</v>
      </c>
      <c r="P20">
        <f t="shared" si="22"/>
        <v>286.66722042820703</v>
      </c>
      <c r="Q20" s="4">
        <f t="shared" si="23"/>
        <v>25</v>
      </c>
      <c r="R20">
        <f t="shared" si="0"/>
        <v>100000</v>
      </c>
      <c r="S20">
        <f t="shared" si="1"/>
        <v>6980.6990981126246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2784.8316286943846</v>
      </c>
      <c r="AC20">
        <f t="shared" si="2"/>
        <v>2012.1126626337004</v>
      </c>
      <c r="AE20">
        <f t="shared" si="3"/>
        <v>1652.5758697765762</v>
      </c>
      <c r="AF20">
        <f t="shared" si="4"/>
        <v>-82.628793488828805</v>
      </c>
      <c r="AG20">
        <f t="shared" si="4"/>
        <v>-7.2059855121735463</v>
      </c>
      <c r="AH20">
        <f t="shared" si="5"/>
        <v>-4200.0886211631141</v>
      </c>
      <c r="AI20">
        <f t="shared" si="6"/>
        <v>-2637.3475303875402</v>
      </c>
      <c r="AJ20">
        <f t="shared" si="7"/>
        <v>772.71896606068412</v>
      </c>
      <c r="AK20">
        <f t="shared" si="24"/>
        <v>372.64712334273105</v>
      </c>
      <c r="AL20">
        <f t="shared" si="8"/>
        <v>-1491.9814409841251</v>
      </c>
      <c r="AN20">
        <f t="shared" si="9"/>
        <v>474.62856922036707</v>
      </c>
      <c r="AO20">
        <f t="shared" si="9"/>
        <v>-23.731428461018353</v>
      </c>
      <c r="AP20">
        <f t="shared" si="9"/>
        <v>-2.0695973213792729</v>
      </c>
      <c r="AQ20">
        <f t="shared" si="9"/>
        <v>-1206.2877652515322</v>
      </c>
      <c r="AR20">
        <f t="shared" si="9"/>
        <v>-757.46022181356273</v>
      </c>
      <c r="AS20">
        <f t="shared" si="9"/>
        <v>221.92899217414333</v>
      </c>
      <c r="AT20">
        <f t="shared" si="9"/>
        <v>107.02623353695604</v>
      </c>
      <c r="AU20">
        <f t="shared" si="9"/>
        <v>-428.50499610246339</v>
      </c>
      <c r="AW20">
        <v>17</v>
      </c>
      <c r="AX20">
        <f>(R20*SUMPRODUCT(K21:$K$23, X21:$X$23)-$AZ$3*SUMPRODUCT(K20:$K$22, W21:$W$23))/Z20</f>
        <v>6980.6990981126246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0.140869152</v>
      </c>
      <c r="O21">
        <f t="shared" si="21"/>
        <v>5733.3444085641404</v>
      </c>
      <c r="P21">
        <f t="shared" si="22"/>
        <v>286.66722042820703</v>
      </c>
      <c r="Q21" s="4">
        <f t="shared" si="23"/>
        <v>25</v>
      </c>
      <c r="R21">
        <f t="shared" si="0"/>
        <v>100000</v>
      </c>
      <c r="S21">
        <f t="shared" si="1"/>
        <v>5241.9319981500203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2012.1126626337004</v>
      </c>
      <c r="AC21">
        <f t="shared" si="2"/>
        <v>1282.9784960877739</v>
      </c>
      <c r="AE21">
        <f t="shared" si="3"/>
        <v>1403.2531496877216</v>
      </c>
      <c r="AF21">
        <f t="shared" si="4"/>
        <v>-70.162657484386088</v>
      </c>
      <c r="AG21">
        <f t="shared" si="4"/>
        <v>-6.1188245886276373</v>
      </c>
      <c r="AH21">
        <f t="shared" si="5"/>
        <v>-4060.4042736966926</v>
      </c>
      <c r="AI21">
        <f t="shared" si="6"/>
        <v>-2733.4326060819849</v>
      </c>
      <c r="AJ21">
        <f t="shared" si="7"/>
        <v>729.13416654592652</v>
      </c>
      <c r="AK21">
        <f t="shared" si="24"/>
        <v>286.25572436571485</v>
      </c>
      <c r="AL21">
        <f t="shared" si="8"/>
        <v>-1718.0427151703434</v>
      </c>
      <c r="AN21">
        <f t="shared" si="9"/>
        <v>371.25290581105349</v>
      </c>
      <c r="AO21">
        <f t="shared" si="9"/>
        <v>-18.562645290552677</v>
      </c>
      <c r="AP21">
        <f t="shared" si="9"/>
        <v>-1.6188322179655616</v>
      </c>
      <c r="AQ21">
        <f t="shared" si="9"/>
        <v>-1074.2444338806442</v>
      </c>
      <c r="AR21">
        <f t="shared" si="9"/>
        <v>-723.17300557810893</v>
      </c>
      <c r="AS21">
        <f t="shared" si="9"/>
        <v>192.90402313833084</v>
      </c>
      <c r="AT21">
        <f t="shared" si="9"/>
        <v>75.733497907679435</v>
      </c>
      <c r="AU21">
        <f t="shared" si="9"/>
        <v>-454.53548453209868</v>
      </c>
      <c r="AW21">
        <v>18</v>
      </c>
      <c r="AX21">
        <f>(R21*SUMPRODUCT(K22:$K$23, X22:$X$23)-$AZ$3*SUMPRODUCT(K21:$K$22, W22:$W$23))/Z21</f>
        <v>5241.9319981500203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0.15811491799999999</v>
      </c>
      <c r="O22">
        <f t="shared" si="21"/>
        <v>5733.3444085641404</v>
      </c>
      <c r="P22">
        <f t="shared" si="22"/>
        <v>286.66722042820703</v>
      </c>
      <c r="Q22" s="4">
        <f t="shared" si="23"/>
        <v>25</v>
      </c>
      <c r="R22">
        <f t="shared" si="0"/>
        <v>100000</v>
      </c>
      <c r="S22">
        <f t="shared" si="1"/>
        <v>2994.9107924694786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1282.9784960877739</v>
      </c>
      <c r="AC22">
        <f t="shared" si="2"/>
        <v>609.78287235936534</v>
      </c>
      <c r="AE22">
        <f t="shared" si="3"/>
        <v>1167.3453614947286</v>
      </c>
      <c r="AF22">
        <f t="shared" si="4"/>
        <v>-58.367268074736437</v>
      </c>
      <c r="AG22">
        <f t="shared" si="4"/>
        <v>-5.0901588946541194</v>
      </c>
      <c r="AH22">
        <f t="shared" si="5"/>
        <v>-3869.9097923489703</v>
      </c>
      <c r="AI22">
        <f t="shared" si="6"/>
        <v>-2766.0218578236322</v>
      </c>
      <c r="AJ22">
        <f t="shared" si="7"/>
        <v>673.19562372840858</v>
      </c>
      <c r="AK22">
        <f t="shared" si="24"/>
        <v>204.68450927735859</v>
      </c>
      <c r="AL22">
        <f t="shared" si="8"/>
        <v>-1888.1417248178652</v>
      </c>
      <c r="AN22">
        <f t="shared" si="9"/>
        <v>284.49495196391081</v>
      </c>
      <c r="AO22">
        <f t="shared" si="9"/>
        <v>-14.224747598195542</v>
      </c>
      <c r="AP22">
        <f t="shared" si="9"/>
        <v>-1.2405279174357144</v>
      </c>
      <c r="AQ22">
        <f t="shared" si="9"/>
        <v>-943.1397397846772</v>
      </c>
      <c r="AR22">
        <f t="shared" si="9"/>
        <v>-674.11006333639773</v>
      </c>
      <c r="AS22">
        <f t="shared" si="9"/>
        <v>164.06520551012909</v>
      </c>
      <c r="AT22">
        <f t="shared" si="9"/>
        <v>49.883874605931474</v>
      </c>
      <c r="AU22">
        <f t="shared" si="9"/>
        <v>-460.16098322033719</v>
      </c>
      <c r="AW22">
        <v>19</v>
      </c>
      <c r="AX22">
        <f>(R22*SUMPRODUCT(K23:$K$23, X23:$X$23)-$AZ$3*SUMPRODUCT(K22:$K$22, W23:$W$23))/Z22</f>
        <v>2994.9107924694786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0.17865895700000001</v>
      </c>
      <c r="O23">
        <f t="shared" si="21"/>
        <v>5733.3444085641404</v>
      </c>
      <c r="P23">
        <f t="shared" si="22"/>
        <v>286.66722042820703</v>
      </c>
      <c r="Q23" s="4">
        <f t="shared" si="23"/>
        <v>25</v>
      </c>
      <c r="R23">
        <f t="shared" si="0"/>
        <v>100000</v>
      </c>
      <c r="S23">
        <f t="shared" si="1"/>
        <v>3691.3093677543429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609.78287235936534</v>
      </c>
      <c r="AC23">
        <f t="shared" si="2"/>
        <v>609.78287235936534</v>
      </c>
      <c r="AE23">
        <f t="shared" si="3"/>
        <v>947.11520313634514</v>
      </c>
      <c r="AF23">
        <f t="shared" si="4"/>
        <v>-47.355760156817261</v>
      </c>
      <c r="AG23">
        <f t="shared" si="4"/>
        <v>-4.1298548266244</v>
      </c>
      <c r="AH23">
        <f t="shared" si="5"/>
        <v>-3637.6099163327112</v>
      </c>
      <c r="AI23">
        <f t="shared" si="6"/>
        <v>-2741.9803281798077</v>
      </c>
      <c r="AJ23">
        <f t="shared" si="7"/>
        <v>0</v>
      </c>
      <c r="AK23">
        <f t="shared" si="24"/>
        <v>129.17455500817979</v>
      </c>
      <c r="AL23">
        <f t="shared" si="8"/>
        <v>-2612.8057731716281</v>
      </c>
      <c r="AN23">
        <f t="shared" si="9"/>
        <v>212.62747294019584</v>
      </c>
      <c r="AO23">
        <f t="shared" si="9"/>
        <v>-10.631373647009793</v>
      </c>
      <c r="AP23">
        <f t="shared" si="9"/>
        <v>-0.92715288751267577</v>
      </c>
      <c r="AQ23">
        <f t="shared" si="9"/>
        <v>-816.64384806699832</v>
      </c>
      <c r="AR23">
        <f t="shared" si="9"/>
        <v>-615.57490166132493</v>
      </c>
      <c r="AS23">
        <f t="shared" si="9"/>
        <v>0</v>
      </c>
      <c r="AT23">
        <f t="shared" si="9"/>
        <v>28.999702579591705</v>
      </c>
      <c r="AU23">
        <f t="shared" si="9"/>
        <v>-586.57519908173322</v>
      </c>
      <c r="AW23">
        <v>20</v>
      </c>
      <c r="AX23">
        <f>(R23*SUMPRODUCT(K$23:$K24, X$23:$X24)-$AZ$3*SUMPRODUCT(K$22:$K23, W$23:$W24))/Z23</f>
        <v>3691.3093677543429</v>
      </c>
    </row>
    <row r="25" spans="5:50" x14ac:dyDescent="0.25">
      <c r="AN25" s="8">
        <f t="shared" ref="AN25:AU25" si="25">SUM(AN3:AN23)</f>
        <v>40282.52457864632</v>
      </c>
      <c r="AO25" s="8">
        <f t="shared" si="25"/>
        <v>-6314.1345353554207</v>
      </c>
      <c r="AP25" s="8">
        <f t="shared" si="25"/>
        <v>-1673.0827909127224</v>
      </c>
      <c r="AQ25" s="8">
        <f t="shared" si="25"/>
        <v>-32938.352230262637</v>
      </c>
      <c r="AR25" s="8">
        <f t="shared" si="25"/>
        <v>-643.0449778844727</v>
      </c>
      <c r="AS25" s="8">
        <f t="shared" si="25"/>
        <v>-4001.7576526160419</v>
      </c>
      <c r="AT25" s="8">
        <f t="shared" si="25"/>
        <v>6421.5114260111377</v>
      </c>
      <c r="AU25" s="9">
        <f t="shared" si="25"/>
        <v>1776.7087955106247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3A33-52AD-4170-8BED-F7734F681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453.66549654694148</v>
      </c>
      <c r="K3">
        <v>1</v>
      </c>
      <c r="L3" s="2">
        <v>0</v>
      </c>
      <c r="O3">
        <f>$C$3</f>
        <v>453.66549654694148</v>
      </c>
      <c r="P3">
        <f>O3*B5</f>
        <v>362.93239723755323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453.66549654694148</v>
      </c>
      <c r="AF3">
        <f t="shared" ref="AF3:AG23" si="4">-$Z3*P3</f>
        <v>-362.93239723755323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-1431.6994876906117</v>
      </c>
      <c r="AJ3">
        <f t="shared" ref="AJ3:AJ23" si="7">AB3-AC3</f>
        <v>0</v>
      </c>
      <c r="AL3">
        <f t="shared" ref="AL3:AL23" si="8">SUM(AI3:AK3)</f>
        <v>-1431.6994876906117</v>
      </c>
      <c r="AN3">
        <f t="shared" ref="AN3:AU23" si="9">AE3*$K3</f>
        <v>453.66549654694148</v>
      </c>
      <c r="AO3">
        <f t="shared" si="9"/>
        <v>-362.93239723755323</v>
      </c>
      <c r="AP3">
        <f t="shared" si="9"/>
        <v>-1522.432587</v>
      </c>
      <c r="AQ3">
        <f t="shared" si="9"/>
        <v>0</v>
      </c>
      <c r="AR3">
        <f t="shared" si="9"/>
        <v>-1431.6994876906117</v>
      </c>
      <c r="AS3">
        <f t="shared" si="9"/>
        <v>0</v>
      </c>
      <c r="AT3">
        <f t="shared" si="9"/>
        <v>0</v>
      </c>
      <c r="AU3">
        <f t="shared" si="9"/>
        <v>-1431.6994876906117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298.51271584168114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250000</v>
      </c>
      <c r="S4">
        <f t="shared" si="1"/>
        <v>53.562383552395673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52.970685632467394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-261.72324999999995</v>
      </c>
      <c r="AI4">
        <f t="shared" si="6"/>
        <v>-261.72324999999995</v>
      </c>
      <c r="AJ4">
        <f t="shared" si="7"/>
        <v>-52.970685632467394</v>
      </c>
      <c r="AK4">
        <f>G4*MAX(0, SUM(AB4, AE4:AF4))</f>
        <v>0</v>
      </c>
      <c r="AL4">
        <f t="shared" si="8"/>
        <v>-314.69393563246734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-245.54203020921281</v>
      </c>
      <c r="AR4">
        <f t="shared" si="9"/>
        <v>-245.54203020921281</v>
      </c>
      <c r="AS4">
        <f t="shared" si="9"/>
        <v>-49.69573659111304</v>
      </c>
      <c r="AT4">
        <f t="shared" si="9"/>
        <v>0</v>
      </c>
      <c r="AU4">
        <f t="shared" si="9"/>
        <v>-295.23776680032586</v>
      </c>
      <c r="AW4">
        <v>1</v>
      </c>
      <c r="AX4">
        <f>(R4*SUMPRODUCT(K5:$K$23, X5:$X$23)-$AZ$3*SUMPRODUCT(K4:$K$22, W5:$W$23))/Z4</f>
        <v>53.562383552395673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453.66549654694148</v>
      </c>
      <c r="P5">
        <f t="shared" ref="P5:P23" si="22">O5*$C$5</f>
        <v>22.683274827347077</v>
      </c>
      <c r="Q5" s="4">
        <f t="shared" ref="Q5:Q23" si="23">$C$8</f>
        <v>25</v>
      </c>
      <c r="R5">
        <f t="shared" si="0"/>
        <v>250000</v>
      </c>
      <c r="S5">
        <f t="shared" si="1"/>
        <v>106.44541736524219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52.970685632467394</v>
      </c>
      <c r="AC5">
        <f t="shared" si="2"/>
        <v>104.10548570477022</v>
      </c>
      <c r="AE5">
        <f t="shared" si="3"/>
        <v>443.69281491433077</v>
      </c>
      <c r="AF5">
        <f t="shared" si="4"/>
        <v>-22.184640745716543</v>
      </c>
      <c r="AG5">
        <f t="shared" si="4"/>
        <v>-24.450438610136906</v>
      </c>
      <c r="AH5">
        <f t="shared" si="5"/>
        <v>-261.50788113090294</v>
      </c>
      <c r="AI5">
        <f t="shared" si="6"/>
        <v>135.54985442757436</v>
      </c>
      <c r="AJ5">
        <f t="shared" si="7"/>
        <v>-51.134800072302824</v>
      </c>
      <c r="AK5">
        <f>G5*SUM(AB5, AE5:AF5)</f>
        <v>19.453633251844348</v>
      </c>
      <c r="AL5">
        <f t="shared" si="8"/>
        <v>103.86868760711589</v>
      </c>
      <c r="AN5">
        <f t="shared" si="9"/>
        <v>383.15648170187956</v>
      </c>
      <c r="AO5">
        <f t="shared" si="9"/>
        <v>-19.157824085093981</v>
      </c>
      <c r="AP5">
        <f t="shared" si="9"/>
        <v>-21.11448218005674</v>
      </c>
      <c r="AQ5">
        <f t="shared" si="9"/>
        <v>-225.82840267714647</v>
      </c>
      <c r="AR5">
        <f t="shared" si="9"/>
        <v>117.05577275958235</v>
      </c>
      <c r="AS5">
        <f t="shared" si="9"/>
        <v>-44.158096389312853</v>
      </c>
      <c r="AT5">
        <f t="shared" si="9"/>
        <v>16.799428394022041</v>
      </c>
      <c r="AU5">
        <f t="shared" si="9"/>
        <v>89.697104764291538</v>
      </c>
      <c r="AW5">
        <v>2</v>
      </c>
      <c r="AX5">
        <f>(R5*SUMPRODUCT(K6:$K$23, X6:$X$23)-$AZ$3*SUMPRODUCT(K5:$K$22, W6:$W$23))/Z5</f>
        <v>106.44541736524219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453.66549654694148</v>
      </c>
      <c r="P6">
        <f t="shared" si="22"/>
        <v>22.683274827347077</v>
      </c>
      <c r="Q6" s="4">
        <f t="shared" si="23"/>
        <v>25</v>
      </c>
      <c r="R6">
        <f t="shared" si="0"/>
        <v>250000</v>
      </c>
      <c r="S6">
        <f t="shared" si="1"/>
        <v>157.39412828004492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104.10548570477022</v>
      </c>
      <c r="AC6">
        <f t="shared" si="2"/>
        <v>152.22997554751555</v>
      </c>
      <c r="AE6">
        <f t="shared" si="3"/>
        <v>438.78058349936742</v>
      </c>
      <c r="AF6">
        <f t="shared" si="4"/>
        <v>-21.939029174968372</v>
      </c>
      <c r="AG6">
        <f t="shared" si="4"/>
        <v>-24.179741838377062</v>
      </c>
      <c r="AH6">
        <f t="shared" si="5"/>
        <v>-261.92385658477502</v>
      </c>
      <c r="AI6">
        <f t="shared" si="6"/>
        <v>130.73795590124695</v>
      </c>
      <c r="AJ6">
        <f t="shared" si="7"/>
        <v>-48.124489842745334</v>
      </c>
      <c r="AK6">
        <f>G6*SUM(AB6, AE6:AF6)</f>
        <v>30.4754018417064</v>
      </c>
      <c r="AL6">
        <f t="shared" si="8"/>
        <v>113.08886790020802</v>
      </c>
      <c r="AN6">
        <f t="shared" si="9"/>
        <v>341.73382287407696</v>
      </c>
      <c r="AO6">
        <f t="shared" si="9"/>
        <v>-17.086691143703849</v>
      </c>
      <c r="AP6">
        <f t="shared" si="9"/>
        <v>-18.831816915501157</v>
      </c>
      <c r="AQ6">
        <f t="shared" si="9"/>
        <v>-203.9931669236355</v>
      </c>
      <c r="AR6">
        <f t="shared" si="9"/>
        <v>101.82214789123644</v>
      </c>
      <c r="AS6">
        <f t="shared" si="9"/>
        <v>-37.480614471742591</v>
      </c>
      <c r="AT6">
        <f t="shared" si="9"/>
        <v>23.735041992816505</v>
      </c>
      <c r="AU6">
        <f t="shared" si="9"/>
        <v>88.076575412310362</v>
      </c>
      <c r="AW6">
        <v>3</v>
      </c>
      <c r="AX6">
        <f>(R6*SUMPRODUCT(K7:$K$23, X7:$X$23)-$AZ$3*SUMPRODUCT(K6:$K$22, W7:$W$23))/Z6</f>
        <v>157.39412828004492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453.66549654694148</v>
      </c>
      <c r="P7">
        <f t="shared" si="22"/>
        <v>22.683274827347077</v>
      </c>
      <c r="Q7" s="4">
        <f t="shared" si="23"/>
        <v>25</v>
      </c>
      <c r="R7">
        <f t="shared" si="0"/>
        <v>250000</v>
      </c>
      <c r="S7">
        <f t="shared" si="1"/>
        <v>200.75618426778115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152.22997554751555</v>
      </c>
      <c r="AC7">
        <f t="shared" si="2"/>
        <v>192.01681086340909</v>
      </c>
      <c r="AE7">
        <f t="shared" si="3"/>
        <v>433.91640543194421</v>
      </c>
      <c r="AF7">
        <f t="shared" si="4"/>
        <v>-21.695820271597213</v>
      </c>
      <c r="AG7">
        <f t="shared" si="4"/>
        <v>-23.911693127132395</v>
      </c>
      <c r="AH7">
        <f t="shared" si="5"/>
        <v>-262.51292860896342</v>
      </c>
      <c r="AI7">
        <f t="shared" si="6"/>
        <v>125.79596342425123</v>
      </c>
      <c r="AJ7">
        <f t="shared" si="7"/>
        <v>-39.786835315893541</v>
      </c>
      <c r="AK7">
        <f>G7*SUM(AB7, AE7:AF7)</f>
        <v>27.714522530756049</v>
      </c>
      <c r="AL7">
        <f t="shared" si="8"/>
        <v>113.72365063911374</v>
      </c>
      <c r="AN7">
        <f t="shared" si="9"/>
        <v>305.91606179112432</v>
      </c>
      <c r="AO7">
        <f t="shared" si="9"/>
        <v>-15.295803089556218</v>
      </c>
      <c r="AP7">
        <f t="shared" si="9"/>
        <v>-16.858018965492931</v>
      </c>
      <c r="AQ7">
        <f t="shared" si="9"/>
        <v>-185.07463715128895</v>
      </c>
      <c r="AR7">
        <f t="shared" si="9"/>
        <v>88.687602584786248</v>
      </c>
      <c r="AS7">
        <f t="shared" si="9"/>
        <v>-28.050176989399752</v>
      </c>
      <c r="AT7">
        <f t="shared" si="9"/>
        <v>19.539057479494218</v>
      </c>
      <c r="AU7">
        <f t="shared" si="9"/>
        <v>80.176483074880707</v>
      </c>
      <c r="AW7">
        <v>4</v>
      </c>
      <c r="AX7">
        <f>(R7*SUMPRODUCT(K8:$K$23, X8:$X$23)-$AZ$3*SUMPRODUCT(K7:$K$22, W8:$W$23))/Z7</f>
        <v>200.75618426778115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453.66549654694148</v>
      </c>
      <c r="P8">
        <f t="shared" si="22"/>
        <v>22.683274827347077</v>
      </c>
      <c r="Q8" s="4">
        <f t="shared" si="23"/>
        <v>25</v>
      </c>
      <c r="R8">
        <f t="shared" si="0"/>
        <v>250000</v>
      </c>
      <c r="S8">
        <f t="shared" si="1"/>
        <v>232.40981887818037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192.01681086340909</v>
      </c>
      <c r="AC8">
        <f t="shared" si="2"/>
        <v>219.82421939743426</v>
      </c>
      <c r="AE8">
        <f t="shared" si="3"/>
        <v>429.0983235017855</v>
      </c>
      <c r="AF8">
        <f t="shared" si="4"/>
        <v>-21.454916175089277</v>
      </c>
      <c r="AG8">
        <f t="shared" si="4"/>
        <v>-23.646184621039723</v>
      </c>
      <c r="AH8">
        <f t="shared" si="5"/>
        <v>-263.91574821347291</v>
      </c>
      <c r="AI8">
        <f t="shared" si="6"/>
        <v>120.08147449218359</v>
      </c>
      <c r="AJ8">
        <f t="shared" si="7"/>
        <v>-27.807408534025171</v>
      </c>
      <c r="AK8">
        <f t="shared" ref="AK8:AK23" si="24">G8*SUM(AB8:AB8, AE8:AF8)</f>
        <v>12.772762647449243</v>
      </c>
      <c r="AL8">
        <f t="shared" si="8"/>
        <v>105.04682860560766</v>
      </c>
      <c r="AN8">
        <f t="shared" si="9"/>
        <v>282.06923874746252</v>
      </c>
      <c r="AO8">
        <f t="shared" si="9"/>
        <v>-14.103461937373128</v>
      </c>
      <c r="AP8">
        <f t="shared" si="9"/>
        <v>-15.543899684592631</v>
      </c>
      <c r="AQ8">
        <f t="shared" si="9"/>
        <v>-173.48591246996924</v>
      </c>
      <c r="AR8">
        <f t="shared" si="9"/>
        <v>78.935964655527542</v>
      </c>
      <c r="AS8">
        <f t="shared" si="9"/>
        <v>-18.279294341497316</v>
      </c>
      <c r="AT8">
        <f t="shared" si="9"/>
        <v>8.3962188602049874</v>
      </c>
      <c r="AU8">
        <f t="shared" si="9"/>
        <v>69.052889174235219</v>
      </c>
      <c r="AW8">
        <v>5</v>
      </c>
      <c r="AX8">
        <f>(R8*SUMPRODUCT(K9:$K$23, X9:$X$23)-$AZ$3*SUMPRODUCT(K8:$K$22, W9:$W$23))/Z8</f>
        <v>232.40981887818037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453.66549654694148</v>
      </c>
      <c r="P9">
        <f t="shared" si="22"/>
        <v>22.683274827347077</v>
      </c>
      <c r="Q9" s="4">
        <f t="shared" si="23"/>
        <v>25</v>
      </c>
      <c r="R9">
        <f t="shared" si="0"/>
        <v>250000</v>
      </c>
      <c r="S9">
        <f t="shared" si="1"/>
        <v>254.72356874803489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219.82421939743426</v>
      </c>
      <c r="AC9">
        <f t="shared" si="2"/>
        <v>238.24767280152423</v>
      </c>
      <c r="AE9">
        <f t="shared" si="3"/>
        <v>424.32174342520699</v>
      </c>
      <c r="AF9">
        <f t="shared" si="4"/>
        <v>-21.216087171260352</v>
      </c>
      <c r="AG9">
        <f t="shared" si="4"/>
        <v>-23.382963144371601</v>
      </c>
      <c r="AH9">
        <f t="shared" si="5"/>
        <v>-267.59630457722778</v>
      </c>
      <c r="AI9">
        <f t="shared" si="6"/>
        <v>112.12638853234722</v>
      </c>
      <c r="AJ9">
        <f t="shared" si="7"/>
        <v>-18.423453404089969</v>
      </c>
      <c r="AK9">
        <f t="shared" si="24"/>
        <v>3.6752862663431469</v>
      </c>
      <c r="AL9">
        <f t="shared" si="8"/>
        <v>97.378221394600402</v>
      </c>
      <c r="AN9">
        <f t="shared" si="9"/>
        <v>265.09155828617475</v>
      </c>
      <c r="AO9">
        <f t="shared" si="9"/>
        <v>-13.254577914308738</v>
      </c>
      <c r="AP9">
        <f t="shared" si="9"/>
        <v>-14.608316055767384</v>
      </c>
      <c r="AQ9">
        <f t="shared" si="9"/>
        <v>-167.17861498064602</v>
      </c>
      <c r="AR9">
        <f t="shared" si="9"/>
        <v>70.05004933545257</v>
      </c>
      <c r="AS9">
        <f t="shared" si="9"/>
        <v>-11.509902680167038</v>
      </c>
      <c r="AT9">
        <f t="shared" si="9"/>
        <v>2.2961052045743551</v>
      </c>
      <c r="AU9">
        <f t="shared" si="9"/>
        <v>60.836251859859885</v>
      </c>
      <c r="AW9">
        <v>6</v>
      </c>
      <c r="AX9">
        <f>(R9*SUMPRODUCT(K10:$K$23, X10:$X$23)-$AZ$3*SUMPRODUCT(K9:$K$22, W10:$W$23))/Z9</f>
        <v>254.72356874803489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453.66549654694148</v>
      </c>
      <c r="P10">
        <f t="shared" si="22"/>
        <v>22.683274827347077</v>
      </c>
      <c r="Q10" s="4">
        <f t="shared" si="23"/>
        <v>25</v>
      </c>
      <c r="R10">
        <f t="shared" si="0"/>
        <v>250000</v>
      </c>
      <c r="S10">
        <f t="shared" si="1"/>
        <v>271.36150360689732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238.24767280152423</v>
      </c>
      <c r="AC10">
        <f t="shared" si="2"/>
        <v>250.97564995410315</v>
      </c>
      <c r="AE10">
        <f t="shared" si="3"/>
        <v>419.58417588428182</v>
      </c>
      <c r="AF10">
        <f t="shared" si="4"/>
        <v>-20.979208794214092</v>
      </c>
      <c r="AG10">
        <f t="shared" si="4"/>
        <v>-23.121891519078019</v>
      </c>
      <c r="AH10">
        <f t="shared" si="5"/>
        <v>-272.41993849866117</v>
      </c>
      <c r="AI10">
        <f t="shared" si="6"/>
        <v>103.06313707232852</v>
      </c>
      <c r="AJ10">
        <f t="shared" si="7"/>
        <v>-12.727977152578916</v>
      </c>
      <c r="AK10">
        <f t="shared" si="24"/>
        <v>2.6110958235555275</v>
      </c>
      <c r="AL10">
        <f t="shared" si="8"/>
        <v>92.94625574330513</v>
      </c>
      <c r="AN10">
        <f t="shared" si="9"/>
        <v>249.05634346281568</v>
      </c>
      <c r="AO10">
        <f t="shared" si="9"/>
        <v>-12.452817173140785</v>
      </c>
      <c r="AP10">
        <f t="shared" si="9"/>
        <v>-13.724668580622673</v>
      </c>
      <c r="AQ10">
        <f t="shared" si="9"/>
        <v>-161.70274683465095</v>
      </c>
      <c r="AR10">
        <f t="shared" si="9"/>
        <v>61.176110874401253</v>
      </c>
      <c r="AS10">
        <f t="shared" si="9"/>
        <v>-7.555059583976834</v>
      </c>
      <c r="AT10">
        <f t="shared" si="9"/>
        <v>1.5498915727105964</v>
      </c>
      <c r="AU10">
        <f t="shared" si="9"/>
        <v>55.170942863135018</v>
      </c>
      <c r="AW10">
        <v>7</v>
      </c>
      <c r="AX10">
        <f>(R10*SUMPRODUCT(K11:$K$23, X11:$X$23)-$AZ$3*SUMPRODUCT(K10:$K$22, W11:$W$23))/Z10</f>
        <v>271.36150360689732</v>
      </c>
    </row>
    <row r="11" spans="1:52" x14ac:dyDescent="0.25">
      <c r="A11" t="s">
        <v>33</v>
      </c>
      <c r="C11" s="7">
        <f>AU25</f>
        <v>-989.56983416288722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453.66549654694148</v>
      </c>
      <c r="P11">
        <f t="shared" si="22"/>
        <v>22.683274827347077</v>
      </c>
      <c r="Q11" s="4">
        <f t="shared" si="23"/>
        <v>25</v>
      </c>
      <c r="R11">
        <f t="shared" si="0"/>
        <v>250000</v>
      </c>
      <c r="S11">
        <f t="shared" si="1"/>
        <v>282.71844819371682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250.97564995410315</v>
      </c>
      <c r="AC11">
        <f t="shared" si="2"/>
        <v>258.55149508744807</v>
      </c>
      <c r="AE11">
        <f t="shared" si="3"/>
        <v>414.88588081606497</v>
      </c>
      <c r="AF11">
        <f t="shared" si="4"/>
        <v>-20.744294040803251</v>
      </c>
      <c r="AG11">
        <f t="shared" si="4"/>
        <v>-22.862984069427466</v>
      </c>
      <c r="AH11">
        <f t="shared" si="5"/>
        <v>-276.88534459770483</v>
      </c>
      <c r="AI11">
        <f t="shared" si="6"/>
        <v>94.39325810812943</v>
      </c>
      <c r="AJ11">
        <f t="shared" si="7"/>
        <v>-7.5758451333449273</v>
      </c>
      <c r="AK11">
        <f t="shared" si="24"/>
        <v>1.5482813681504757</v>
      </c>
      <c r="AL11">
        <f t="shared" si="8"/>
        <v>88.365694342934972</v>
      </c>
      <c r="AN11">
        <f t="shared" si="9"/>
        <v>234.20592896787608</v>
      </c>
      <c r="AO11">
        <f t="shared" si="9"/>
        <v>-11.710296448393805</v>
      </c>
      <c r="AP11">
        <f t="shared" si="9"/>
        <v>-12.906311519750016</v>
      </c>
      <c r="AQ11">
        <f t="shared" si="9"/>
        <v>-156.30367854780209</v>
      </c>
      <c r="AR11">
        <f t="shared" si="9"/>
        <v>53.285642451930173</v>
      </c>
      <c r="AS11">
        <f t="shared" si="9"/>
        <v>-4.2766166052260317</v>
      </c>
      <c r="AT11">
        <f t="shared" si="9"/>
        <v>0.87401546521198292</v>
      </c>
      <c r="AU11">
        <f t="shared" si="9"/>
        <v>49.883041311916124</v>
      </c>
      <c r="AW11">
        <v>8</v>
      </c>
      <c r="AX11">
        <f>(R11*SUMPRODUCT(K12:$K$23, X12:$X$23)-$AZ$3*SUMPRODUCT(K11:$K$22, W12:$W$23))/Z11</f>
        <v>282.71844819371682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453.66549654694148</v>
      </c>
      <c r="P12">
        <f t="shared" si="22"/>
        <v>22.683274827347077</v>
      </c>
      <c r="Q12" s="4">
        <f t="shared" si="23"/>
        <v>25</v>
      </c>
      <c r="R12">
        <f t="shared" si="0"/>
        <v>250000</v>
      </c>
      <c r="S12">
        <f t="shared" si="1"/>
        <v>288.24336898539576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258.55149508744807</v>
      </c>
      <c r="AC12">
        <f t="shared" si="2"/>
        <v>260.64149833910733</v>
      </c>
      <c r="AE12">
        <f t="shared" si="3"/>
        <v>410.2229833802038</v>
      </c>
      <c r="AF12">
        <f t="shared" si="4"/>
        <v>-20.511149169010192</v>
      </c>
      <c r="AG12">
        <f t="shared" si="4"/>
        <v>-22.606027265826981</v>
      </c>
      <c r="AH12">
        <f t="shared" si="5"/>
        <v>-283.26962906211793</v>
      </c>
      <c r="AI12">
        <f t="shared" si="6"/>
        <v>83.836177883248695</v>
      </c>
      <c r="AJ12">
        <f t="shared" si="7"/>
        <v>-2.0900032516592546</v>
      </c>
      <c r="AK12">
        <f t="shared" si="24"/>
        <v>1.4910056573868757</v>
      </c>
      <c r="AL12">
        <f t="shared" si="8"/>
        <v>83.237180288976319</v>
      </c>
      <c r="AN12">
        <f t="shared" si="9"/>
        <v>220.14800964224477</v>
      </c>
      <c r="AO12">
        <f t="shared" si="9"/>
        <v>-11.00740048211224</v>
      </c>
      <c r="AP12">
        <f t="shared" si="9"/>
        <v>-12.131626237717734</v>
      </c>
      <c r="AQ12">
        <f t="shared" si="9"/>
        <v>-152.01792087871499</v>
      </c>
      <c r="AR12">
        <f t="shared" si="9"/>
        <v>44.991062043699799</v>
      </c>
      <c r="AS12">
        <f t="shared" si="9"/>
        <v>-1.1216096480195608</v>
      </c>
      <c r="AT12">
        <f t="shared" si="9"/>
        <v>0.80015489413674679</v>
      </c>
      <c r="AU12">
        <f t="shared" si="9"/>
        <v>44.669607289816987</v>
      </c>
      <c r="AW12">
        <v>9</v>
      </c>
      <c r="AX12">
        <f>(R12*SUMPRODUCT(K13:$K$23, X13:$X$23)-$AZ$3*SUMPRODUCT(K12:$K$22, W13:$W$23))/Z12</f>
        <v>288.24336898539576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453.66549654694148</v>
      </c>
      <c r="P13">
        <f t="shared" si="22"/>
        <v>22.683274827347077</v>
      </c>
      <c r="Q13" s="4">
        <f t="shared" si="23"/>
        <v>25</v>
      </c>
      <c r="R13">
        <f t="shared" si="0"/>
        <v>250000</v>
      </c>
      <c r="S13">
        <f t="shared" si="1"/>
        <v>288.1141948776783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260.64149833910733</v>
      </c>
      <c r="AC13">
        <f t="shared" si="2"/>
        <v>257.58538204223703</v>
      </c>
      <c r="AE13">
        <f t="shared" si="3"/>
        <v>405.59473404994196</v>
      </c>
      <c r="AF13">
        <f t="shared" si="4"/>
        <v>-20.2797367024971</v>
      </c>
      <c r="AG13">
        <f t="shared" si="4"/>
        <v>-22.350979804344366</v>
      </c>
      <c r="AH13">
        <f t="shared" si="5"/>
        <v>-289.8718882434282</v>
      </c>
      <c r="AI13">
        <f t="shared" si="6"/>
        <v>73.092129299672308</v>
      </c>
      <c r="AJ13">
        <f t="shared" si="7"/>
        <v>3.0561162968703002</v>
      </c>
      <c r="AK13">
        <f t="shared" si="24"/>
        <v>1.2919129913731044</v>
      </c>
      <c r="AL13">
        <f t="shared" si="8"/>
        <v>77.440158587915718</v>
      </c>
      <c r="AN13">
        <f t="shared" si="9"/>
        <v>206.96419018395196</v>
      </c>
      <c r="AO13">
        <f t="shared" si="9"/>
        <v>-10.348209509197599</v>
      </c>
      <c r="AP13">
        <f t="shared" si="9"/>
        <v>-11.405109698624448</v>
      </c>
      <c r="AQ13">
        <f t="shared" si="9"/>
        <v>-147.91390412876277</v>
      </c>
      <c r="AR13">
        <f t="shared" si="9"/>
        <v>37.296966847367166</v>
      </c>
      <c r="AS13">
        <f t="shared" si="9"/>
        <v>1.5594547497548565</v>
      </c>
      <c r="AT13">
        <f t="shared" si="9"/>
        <v>0.65922879071388119</v>
      </c>
      <c r="AU13">
        <f t="shared" si="9"/>
        <v>39.515650387835905</v>
      </c>
      <c r="AW13">
        <v>10</v>
      </c>
      <c r="AX13">
        <f>(R13*SUMPRODUCT(K14:$K$23, X14:$X$23)-$AZ$3*SUMPRODUCT(K13:$K$22, W14:$W$23))/Z13</f>
        <v>288.1141948776783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453.66549654694148</v>
      </c>
      <c r="P14">
        <f t="shared" si="22"/>
        <v>22.683274827347077</v>
      </c>
      <c r="Q14" s="4">
        <f t="shared" si="23"/>
        <v>25</v>
      </c>
      <c r="R14">
        <f t="shared" si="0"/>
        <v>250000</v>
      </c>
      <c r="S14">
        <f t="shared" si="1"/>
        <v>287.07210528714108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257.58538204223703</v>
      </c>
      <c r="AC14">
        <f t="shared" si="2"/>
        <v>253.74511278306716</v>
      </c>
      <c r="AE14">
        <f t="shared" si="3"/>
        <v>400.99821775420071</v>
      </c>
      <c r="AF14">
        <f t="shared" si="4"/>
        <v>-20.049910887710038</v>
      </c>
      <c r="AG14">
        <f t="shared" si="4"/>
        <v>-22.097681045086308</v>
      </c>
      <c r="AH14">
        <f t="shared" si="5"/>
        <v>-297.88961214613886</v>
      </c>
      <c r="AI14">
        <f t="shared" si="6"/>
        <v>60.961013675265519</v>
      </c>
      <c r="AJ14">
        <f t="shared" si="7"/>
        <v>3.8402692591698724</v>
      </c>
      <c r="AK14">
        <f t="shared" si="24"/>
        <v>44.697358223610948</v>
      </c>
      <c r="AL14">
        <f t="shared" si="8"/>
        <v>109.49864115804634</v>
      </c>
      <c r="AN14">
        <f t="shared" si="9"/>
        <v>188.48930364983153</v>
      </c>
      <c r="AO14">
        <f t="shared" si="9"/>
        <v>-9.4244651824915771</v>
      </c>
      <c r="AP14">
        <f t="shared" si="9"/>
        <v>-10.387020011688733</v>
      </c>
      <c r="AQ14">
        <f t="shared" si="9"/>
        <v>-140.02308008351719</v>
      </c>
      <c r="AR14">
        <f t="shared" si="9"/>
        <v>28.654738372134034</v>
      </c>
      <c r="AS14">
        <f t="shared" si="9"/>
        <v>1.8051194405369668</v>
      </c>
      <c r="AT14">
        <f t="shared" si="9"/>
        <v>21.010003420313808</v>
      </c>
      <c r="AU14">
        <f t="shared" si="9"/>
        <v>51.469861232984805</v>
      </c>
      <c r="AW14">
        <v>11</v>
      </c>
      <c r="AX14">
        <f>(R14*SUMPRODUCT(K15:$K$23, X15:$X$23)-$AZ$3*SUMPRODUCT(K14:$K$22, W15:$W$23))/Z14</f>
        <v>287.07210528714108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453.66549654694148</v>
      </c>
      <c r="P15">
        <f t="shared" si="22"/>
        <v>22.683274827347077</v>
      </c>
      <c r="Q15" s="4">
        <f t="shared" si="23"/>
        <v>25</v>
      </c>
      <c r="R15">
        <f t="shared" si="0"/>
        <v>250000</v>
      </c>
      <c r="S15">
        <f t="shared" si="1"/>
        <v>278.77679339081027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253.74511278306716</v>
      </c>
      <c r="AC15">
        <f t="shared" si="2"/>
        <v>243.60317228037218</v>
      </c>
      <c r="AE15">
        <f t="shared" si="3"/>
        <v>396.4259462517665</v>
      </c>
      <c r="AF15">
        <f t="shared" si="4"/>
        <v>-19.821297312588328</v>
      </c>
      <c r="AG15">
        <f t="shared" si="4"/>
        <v>-21.845718335929682</v>
      </c>
      <c r="AH15">
        <f t="shared" si="5"/>
        <v>-309.85898705765112</v>
      </c>
      <c r="AI15">
        <f t="shared" si="6"/>
        <v>44.899943545597353</v>
      </c>
      <c r="AJ15">
        <f t="shared" si="7"/>
        <v>10.141940502694979</v>
      </c>
      <c r="AK15">
        <f t="shared" si="24"/>
        <v>44.124483320557182</v>
      </c>
      <c r="AL15">
        <f t="shared" si="8"/>
        <v>99.166367368849507</v>
      </c>
      <c r="AN15">
        <f t="shared" si="9"/>
        <v>171.6515407435086</v>
      </c>
      <c r="AO15">
        <f t="shared" si="9"/>
        <v>-8.5825770371754313</v>
      </c>
      <c r="AP15">
        <f t="shared" si="9"/>
        <v>-9.4591467749932558</v>
      </c>
      <c r="AQ15">
        <f t="shared" si="9"/>
        <v>-134.16824263033894</v>
      </c>
      <c r="AR15">
        <f t="shared" si="9"/>
        <v>19.441574301000983</v>
      </c>
      <c r="AS15">
        <f t="shared" si="9"/>
        <v>4.3914373664910684</v>
      </c>
      <c r="AT15">
        <f t="shared" si="9"/>
        <v>19.105801772305504</v>
      </c>
      <c r="AU15">
        <f t="shared" si="9"/>
        <v>42.938813439797549</v>
      </c>
      <c r="AW15">
        <v>12</v>
      </c>
      <c r="AX15">
        <f>(R15*SUMPRODUCT(K16:$K$23, X16:$X$23)-$AZ$3*SUMPRODUCT(K15:$K$22, W16:$W$23))/Z15</f>
        <v>278.77679339081027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453.66549654694148</v>
      </c>
      <c r="P16">
        <f t="shared" si="22"/>
        <v>22.683274827347077</v>
      </c>
      <c r="Q16" s="4">
        <f t="shared" si="23"/>
        <v>25</v>
      </c>
      <c r="R16">
        <f t="shared" si="0"/>
        <v>250000</v>
      </c>
      <c r="S16">
        <f t="shared" si="1"/>
        <v>263.22600715459572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243.60317228037218</v>
      </c>
      <c r="AC16">
        <f t="shared" si="2"/>
        <v>227.37331006557926</v>
      </c>
      <c r="AE16">
        <f t="shared" si="3"/>
        <v>391.87398968461605</v>
      </c>
      <c r="AF16">
        <f t="shared" si="4"/>
        <v>-19.593699484230804</v>
      </c>
      <c r="AG16">
        <f t="shared" si="4"/>
        <v>-21.594875115440271</v>
      </c>
      <c r="AH16">
        <f t="shared" si="5"/>
        <v>-323.86037130114056</v>
      </c>
      <c r="AI16">
        <f t="shared" si="6"/>
        <v>26.825043783804404</v>
      </c>
      <c r="AJ16">
        <f t="shared" si="7"/>
        <v>16.229862214792917</v>
      </c>
      <c r="AK16">
        <f t="shared" si="24"/>
        <v>43.111842373653026</v>
      </c>
      <c r="AL16">
        <f t="shared" si="8"/>
        <v>86.166748372250339</v>
      </c>
      <c r="AN16">
        <f t="shared" si="9"/>
        <v>156.30520482758237</v>
      </c>
      <c r="AO16">
        <f t="shared" si="9"/>
        <v>-7.8152602413791197</v>
      </c>
      <c r="AP16">
        <f t="shared" si="9"/>
        <v>-8.613461130353409</v>
      </c>
      <c r="AQ16">
        <f t="shared" si="9"/>
        <v>-129.17688594872544</v>
      </c>
      <c r="AR16">
        <f t="shared" si="9"/>
        <v>10.699597507124405</v>
      </c>
      <c r="AS16">
        <f t="shared" si="9"/>
        <v>6.4735399760731687</v>
      </c>
      <c r="AT16">
        <f t="shared" si="9"/>
        <v>17.195847466507221</v>
      </c>
      <c r="AU16">
        <f t="shared" si="9"/>
        <v>34.368984949704789</v>
      </c>
      <c r="AW16">
        <v>13</v>
      </c>
      <c r="AX16">
        <f>(R16*SUMPRODUCT(K17:$K$23, X17:$X$23)-$AZ$3*SUMPRODUCT(K16:$K$22, W17:$W$23))/Z16</f>
        <v>263.22600715459572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453.66549654694148</v>
      </c>
      <c r="P17">
        <f t="shared" si="22"/>
        <v>22.683274827347077</v>
      </c>
      <c r="Q17" s="4">
        <f t="shared" si="23"/>
        <v>25</v>
      </c>
      <c r="R17">
        <f t="shared" si="0"/>
        <v>250000</v>
      </c>
      <c r="S17">
        <f t="shared" si="1"/>
        <v>241.36958806739068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227.37331006557926</v>
      </c>
      <c r="AC17">
        <f t="shared" si="2"/>
        <v>206.08270528256219</v>
      </c>
      <c r="AE17">
        <f t="shared" si="3"/>
        <v>387.34214020221691</v>
      </c>
      <c r="AF17">
        <f t="shared" si="4"/>
        <v>-19.367107010110846</v>
      </c>
      <c r="AG17">
        <f t="shared" si="4"/>
        <v>-21.345139929665006</v>
      </c>
      <c r="AH17">
        <f t="shared" si="5"/>
        <v>-337.86434620862997</v>
      </c>
      <c r="AI17">
        <f t="shared" si="6"/>
        <v>8.7655470538111331</v>
      </c>
      <c r="AJ17">
        <f t="shared" si="7"/>
        <v>21.290604783017073</v>
      </c>
      <c r="AK17">
        <f t="shared" si="24"/>
        <v>41.674384028037977</v>
      </c>
      <c r="AL17">
        <f t="shared" si="8"/>
        <v>71.730535864866184</v>
      </c>
      <c r="AN17">
        <f t="shared" si="9"/>
        <v>142.31907622953793</v>
      </c>
      <c r="AO17">
        <f t="shared" si="9"/>
        <v>-7.1159538114768957</v>
      </c>
      <c r="AP17">
        <f t="shared" si="9"/>
        <v>-7.8427319970768341</v>
      </c>
      <c r="AQ17">
        <f t="shared" si="9"/>
        <v>-124.13971177575941</v>
      </c>
      <c r="AR17">
        <f t="shared" si="9"/>
        <v>3.220678645224794</v>
      </c>
      <c r="AS17">
        <f t="shared" si="9"/>
        <v>7.8226944362554773</v>
      </c>
      <c r="AT17">
        <f t="shared" si="9"/>
        <v>15.31219875588282</v>
      </c>
      <c r="AU17">
        <f t="shared" si="9"/>
        <v>26.35557183736309</v>
      </c>
      <c r="AW17">
        <v>14</v>
      </c>
      <c r="AX17">
        <f>(R17*SUMPRODUCT(K18:$K$23, X18:$X$23)-$AZ$3*SUMPRODUCT(K17:$K$22, W18:$W$23))/Z17</f>
        <v>241.36958806739068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453.66549654694148</v>
      </c>
      <c r="P18">
        <f t="shared" si="22"/>
        <v>22.683274827347077</v>
      </c>
      <c r="Q18" s="4">
        <f t="shared" si="23"/>
        <v>25</v>
      </c>
      <c r="R18">
        <f t="shared" si="0"/>
        <v>250000</v>
      </c>
      <c r="S18">
        <f t="shared" si="1"/>
        <v>213.83026376388361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206.08270528256219</v>
      </c>
      <c r="AC18">
        <f t="shared" si="2"/>
        <v>180.44233425458953</v>
      </c>
      <c r="AE18">
        <f t="shared" si="3"/>
        <v>382.82916424818978</v>
      </c>
      <c r="AF18">
        <f t="shared" si="4"/>
        <v>-19.141458212409493</v>
      </c>
      <c r="AG18">
        <f t="shared" si="4"/>
        <v>-21.096444801405447</v>
      </c>
      <c r="AH18">
        <f t="shared" si="5"/>
        <v>-352.43728962907358</v>
      </c>
      <c r="AI18">
        <f t="shared" si="6"/>
        <v>-9.846028394698692</v>
      </c>
      <c r="AJ18">
        <f t="shared" si="7"/>
        <v>25.640371027972662</v>
      </c>
      <c r="AK18">
        <f t="shared" si="24"/>
        <v>39.883928792283982</v>
      </c>
      <c r="AL18">
        <f t="shared" si="8"/>
        <v>55.678271425557952</v>
      </c>
      <c r="AN18">
        <f t="shared" si="9"/>
        <v>129.57307052594686</v>
      </c>
      <c r="AO18">
        <f t="shared" si="9"/>
        <v>-6.4786535262973448</v>
      </c>
      <c r="AP18">
        <f t="shared" si="9"/>
        <v>-7.1403419210953665</v>
      </c>
      <c r="AQ18">
        <f t="shared" si="9"/>
        <v>-119.28658015060682</v>
      </c>
      <c r="AR18">
        <f t="shared" si="9"/>
        <v>-3.332505072052649</v>
      </c>
      <c r="AS18">
        <f t="shared" si="9"/>
        <v>8.6782876378903158</v>
      </c>
      <c r="AT18">
        <f t="shared" si="9"/>
        <v>13.499188674413777</v>
      </c>
      <c r="AU18">
        <f t="shared" si="9"/>
        <v>18.844971240251443</v>
      </c>
      <c r="AW18">
        <v>15</v>
      </c>
      <c r="AX18">
        <f>(R18*SUMPRODUCT(K19:$K$23, X19:$X$23)-$AZ$3*SUMPRODUCT(K18:$K$22, W19:$W$23))/Z18</f>
        <v>213.83026376388361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453.66549654694148</v>
      </c>
      <c r="P19">
        <f t="shared" si="22"/>
        <v>22.683274827347077</v>
      </c>
      <c r="Q19" s="4">
        <f t="shared" si="23"/>
        <v>25</v>
      </c>
      <c r="R19">
        <f t="shared" si="0"/>
        <v>250000</v>
      </c>
      <c r="S19">
        <f t="shared" si="1"/>
        <v>180.48490092073985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180.44233425458953</v>
      </c>
      <c r="AC19">
        <f t="shared" si="2"/>
        <v>150.51383364701411</v>
      </c>
      <c r="AE19">
        <f t="shared" si="3"/>
        <v>378.33044609445159</v>
      </c>
      <c r="AF19">
        <f t="shared" si="4"/>
        <v>-18.91652230472258</v>
      </c>
      <c r="AG19">
        <f t="shared" si="4"/>
        <v>-20.848535373204491</v>
      </c>
      <c r="AH19">
        <f t="shared" si="5"/>
        <v>-369.44980186902882</v>
      </c>
      <c r="AI19">
        <f t="shared" si="6"/>
        <v>-30.884413452504305</v>
      </c>
      <c r="AJ19">
        <f t="shared" si="7"/>
        <v>29.928500607575415</v>
      </c>
      <c r="AK19">
        <f t="shared" si="24"/>
        <v>37.789938063102305</v>
      </c>
      <c r="AL19">
        <f t="shared" si="8"/>
        <v>36.834025218173416</v>
      </c>
      <c r="AN19">
        <f t="shared" si="9"/>
        <v>117.95664038637089</v>
      </c>
      <c r="AO19">
        <f t="shared" si="9"/>
        <v>-5.8978320193185452</v>
      </c>
      <c r="AP19">
        <f t="shared" si="9"/>
        <v>-6.5001990058861425</v>
      </c>
      <c r="AQ19">
        <f t="shared" si="9"/>
        <v>-115.18781496375085</v>
      </c>
      <c r="AR19">
        <f t="shared" si="9"/>
        <v>-9.6292056025846566</v>
      </c>
      <c r="AS19">
        <f t="shared" si="9"/>
        <v>9.3311691404019648</v>
      </c>
      <c r="AT19">
        <f t="shared" si="9"/>
        <v>11.782224191440671</v>
      </c>
      <c r="AU19">
        <f t="shared" si="9"/>
        <v>11.484187729257979</v>
      </c>
      <c r="AW19">
        <v>16</v>
      </c>
      <c r="AX19">
        <f>(R19*SUMPRODUCT(K20:$K$23, X20:$X$23)-$AZ$3*SUMPRODUCT(K19:$K$22, W20:$W$23))/Z19</f>
        <v>180.48490092073985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453.66549654694148</v>
      </c>
      <c r="P20">
        <f t="shared" si="22"/>
        <v>22.683274827347077</v>
      </c>
      <c r="Q20" s="4">
        <f t="shared" si="23"/>
        <v>25</v>
      </c>
      <c r="R20">
        <f t="shared" si="0"/>
        <v>250000</v>
      </c>
      <c r="S20">
        <f t="shared" si="1"/>
        <v>142.378575258734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150.51383364701411</v>
      </c>
      <c r="AC20">
        <f t="shared" si="2"/>
        <v>117.32832317323806</v>
      </c>
      <c r="AE20">
        <f t="shared" si="3"/>
        <v>373.84706157285336</v>
      </c>
      <c r="AF20">
        <f t="shared" si="4"/>
        <v>-18.692353078642672</v>
      </c>
      <c r="AG20">
        <f t="shared" si="4"/>
        <v>-20.601470930585243</v>
      </c>
      <c r="AH20">
        <f t="shared" si="5"/>
        <v>-385.79088887204756</v>
      </c>
      <c r="AI20">
        <f t="shared" si="6"/>
        <v>-51.23765130842213</v>
      </c>
      <c r="AJ20">
        <f t="shared" si="7"/>
        <v>33.185510473776048</v>
      </c>
      <c r="AK20">
        <f t="shared" si="24"/>
        <v>35.396797949885737</v>
      </c>
      <c r="AL20">
        <f t="shared" si="8"/>
        <v>17.344657115239656</v>
      </c>
      <c r="AN20">
        <f t="shared" si="9"/>
        <v>107.37086217139978</v>
      </c>
      <c r="AO20">
        <f t="shared" si="9"/>
        <v>-5.3685431085699902</v>
      </c>
      <c r="AP20">
        <f t="shared" si="9"/>
        <v>-5.9168518979649773</v>
      </c>
      <c r="AQ20">
        <f t="shared" si="9"/>
        <v>-110.80119282411475</v>
      </c>
      <c r="AR20">
        <f t="shared" si="9"/>
        <v>-14.71572565924995</v>
      </c>
      <c r="AS20">
        <f t="shared" si="9"/>
        <v>9.531054908326416</v>
      </c>
      <c r="AT20">
        <f t="shared" si="9"/>
        <v>10.166148419078665</v>
      </c>
      <c r="AU20">
        <f t="shared" si="9"/>
        <v>4.981477668155132</v>
      </c>
      <c r="AW20">
        <v>17</v>
      </c>
      <c r="AX20">
        <f>(R20*SUMPRODUCT(K21:$K$23, X21:$X$23)-$AZ$3*SUMPRODUCT(K20:$K$22, W21:$W$23))/Z20</f>
        <v>142.378575258734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453.66549654694148</v>
      </c>
      <c r="P21">
        <f t="shared" si="22"/>
        <v>22.683274827347077</v>
      </c>
      <c r="Q21" s="4">
        <f t="shared" si="23"/>
        <v>25</v>
      </c>
      <c r="R21">
        <f t="shared" si="0"/>
        <v>250000</v>
      </c>
      <c r="S21">
        <f t="shared" si="1"/>
        <v>99.395111335173155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117.32832317323806</v>
      </c>
      <c r="AC21">
        <f t="shared" si="2"/>
        <v>80.927473030512729</v>
      </c>
      <c r="AE21">
        <f t="shared" si="3"/>
        <v>369.37432579427792</v>
      </c>
      <c r="AF21">
        <f t="shared" si="4"/>
        <v>-18.4687162897139</v>
      </c>
      <c r="AG21">
        <f t="shared" si="4"/>
        <v>-20.354993304855519</v>
      </c>
      <c r="AH21">
        <f t="shared" si="5"/>
        <v>-404.62916423872935</v>
      </c>
      <c r="AI21">
        <f t="shared" si="6"/>
        <v>-74.078548039020802</v>
      </c>
      <c r="AJ21">
        <f t="shared" si="7"/>
        <v>36.400850142725332</v>
      </c>
      <c r="AK21">
        <f t="shared" si="24"/>
        <v>32.77637528744615</v>
      </c>
      <c r="AL21">
        <f t="shared" si="8"/>
        <v>-4.9013226088493198</v>
      </c>
      <c r="AN21">
        <f t="shared" si="9"/>
        <v>97.723843921990479</v>
      </c>
      <c r="AO21">
        <f t="shared" si="9"/>
        <v>-4.8861921960995254</v>
      </c>
      <c r="AP21">
        <f t="shared" si="9"/>
        <v>-5.3852367364176903</v>
      </c>
      <c r="AQ21">
        <f t="shared" si="9"/>
        <v>-107.0510713145066</v>
      </c>
      <c r="AR21">
        <f t="shared" si="9"/>
        <v>-19.598656325033321</v>
      </c>
      <c r="AS21">
        <f t="shared" si="9"/>
        <v>9.6304229871045397</v>
      </c>
      <c r="AT21">
        <f t="shared" si="9"/>
        <v>8.6715106038606891</v>
      </c>
      <c r="AU21">
        <f t="shared" si="9"/>
        <v>-1.2967227340680918</v>
      </c>
      <c r="AW21">
        <v>18</v>
      </c>
      <c r="AX21">
        <f>(R21*SUMPRODUCT(K22:$K$23, X22:$X$23)-$AZ$3*SUMPRODUCT(K21:$K$22, W22:$W$23))/Z21</f>
        <v>99.395111335173155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453.66549654694148</v>
      </c>
      <c r="P22">
        <f t="shared" si="22"/>
        <v>22.683274827347077</v>
      </c>
      <c r="Q22" s="4">
        <f t="shared" si="23"/>
        <v>25</v>
      </c>
      <c r="R22">
        <f t="shared" si="0"/>
        <v>250000</v>
      </c>
      <c r="S22">
        <f t="shared" si="1"/>
        <v>51.858281719817796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80.927473030512729</v>
      </c>
      <c r="AC22">
        <f t="shared" si="2"/>
        <v>41.712661014111234</v>
      </c>
      <c r="AE22">
        <f t="shared" si="3"/>
        <v>364.90979731072179</v>
      </c>
      <c r="AF22">
        <f t="shared" si="4"/>
        <v>-18.24548986553609</v>
      </c>
      <c r="AG22">
        <f t="shared" si="4"/>
        <v>-20.108967955917933</v>
      </c>
      <c r="AH22">
        <f t="shared" si="5"/>
        <v>-424.75415889027761</v>
      </c>
      <c r="AI22">
        <f t="shared" si="6"/>
        <v>-98.198819401009871</v>
      </c>
      <c r="AJ22">
        <f t="shared" si="7"/>
        <v>39.214812016401495</v>
      </c>
      <c r="AK22">
        <f t="shared" si="24"/>
        <v>29.931424633298889</v>
      </c>
      <c r="AL22">
        <f t="shared" si="8"/>
        <v>-29.052582751309487</v>
      </c>
      <c r="AN22">
        <f t="shared" si="9"/>
        <v>88.932546169664988</v>
      </c>
      <c r="AO22">
        <f t="shared" si="9"/>
        <v>-4.4466273084832499</v>
      </c>
      <c r="AP22">
        <f t="shared" si="9"/>
        <v>-4.9007774917076485</v>
      </c>
      <c r="AQ22">
        <f t="shared" si="9"/>
        <v>-103.51727776193896</v>
      </c>
      <c r="AR22">
        <f t="shared" si="9"/>
        <v>-23.932136392464873</v>
      </c>
      <c r="AS22">
        <f t="shared" si="9"/>
        <v>9.5570826157176754</v>
      </c>
      <c r="AT22">
        <f t="shared" si="9"/>
        <v>7.2946186228540872</v>
      </c>
      <c r="AU22">
        <f t="shared" si="9"/>
        <v>-7.0804351538931094</v>
      </c>
      <c r="AW22">
        <v>19</v>
      </c>
      <c r="AX22">
        <f>(R22*SUMPRODUCT(K23:$K$23, X23:$X$23)-$AZ$3*SUMPRODUCT(K22:$K$22, W23:$W$23))/Z22</f>
        <v>51.858281719817796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453.66549654694148</v>
      </c>
      <c r="P23">
        <f t="shared" si="22"/>
        <v>22.683274827347077</v>
      </c>
      <c r="Q23" s="4">
        <f t="shared" si="23"/>
        <v>25</v>
      </c>
      <c r="R23">
        <f t="shared" si="0"/>
        <v>250000</v>
      </c>
      <c r="S23">
        <f t="shared" si="1"/>
        <v>52.499840586755106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41.712661014111234</v>
      </c>
      <c r="AC23">
        <f t="shared" si="2"/>
        <v>41.712661014111234</v>
      </c>
      <c r="AE23">
        <f t="shared" si="3"/>
        <v>360.4505244161665</v>
      </c>
      <c r="AF23">
        <f t="shared" si="4"/>
        <v>-18.022526220808327</v>
      </c>
      <c r="AG23">
        <f t="shared" si="4"/>
        <v>-19.863232225049217</v>
      </c>
      <c r="AH23">
        <f t="shared" si="5"/>
        <v>-446.46051309536733</v>
      </c>
      <c r="AI23">
        <f t="shared" si="6"/>
        <v>-123.89574712505839</v>
      </c>
      <c r="AJ23">
        <f t="shared" si="7"/>
        <v>0</v>
      </c>
      <c r="AK23">
        <f t="shared" si="24"/>
        <v>26.889846144662862</v>
      </c>
      <c r="AL23">
        <f t="shared" si="8"/>
        <v>-97.005900980395523</v>
      </c>
      <c r="AN23">
        <f t="shared" si="9"/>
        <v>80.921184532547983</v>
      </c>
      <c r="AO23">
        <f t="shared" si="9"/>
        <v>-4.0460592266273991</v>
      </c>
      <c r="AP23">
        <f t="shared" si="9"/>
        <v>-4.4592979380444753</v>
      </c>
      <c r="AQ23">
        <f t="shared" si="9"/>
        <v>-100.23043696552851</v>
      </c>
      <c r="AR23">
        <f t="shared" si="9"/>
        <v>-27.814609597652414</v>
      </c>
      <c r="AS23">
        <f t="shared" si="9"/>
        <v>0</v>
      </c>
      <c r="AT23">
        <f t="shared" si="9"/>
        <v>6.0367735778677467</v>
      </c>
      <c r="AU23">
        <f t="shared" si="9"/>
        <v>-21.777836019784665</v>
      </c>
      <c r="AW23">
        <v>20</v>
      </c>
      <c r="AX23">
        <f>(R23*SUMPRODUCT(K$23:$K24, X$23:$X24)-$AZ$3*SUMPRODUCT(K$22:$K23, W$23:$W24))/Z23</f>
        <v>52.499840586755106</v>
      </c>
    </row>
    <row r="25" spans="5:50" x14ac:dyDescent="0.25">
      <c r="AN25" s="8">
        <f t="shared" ref="AN25:AU25" si="25">SUM(AN3:AN23)</f>
        <v>4223.25040536293</v>
      </c>
      <c r="AO25" s="8">
        <f t="shared" si="25"/>
        <v>-551.41164267835256</v>
      </c>
      <c r="AP25" s="8">
        <f t="shared" si="25"/>
        <v>-1730.1619017433541</v>
      </c>
      <c r="AQ25" s="8">
        <f t="shared" si="25"/>
        <v>-3002.623309220618</v>
      </c>
      <c r="AR25" s="8">
        <f t="shared" si="25"/>
        <v>-1060.9464482793944</v>
      </c>
      <c r="AS25" s="8">
        <f t="shared" si="25"/>
        <v>-133.34684404190256</v>
      </c>
      <c r="AT25" s="8">
        <f t="shared" si="25"/>
        <v>204.7234581584103</v>
      </c>
      <c r="AU25" s="9">
        <f t="shared" si="25"/>
        <v>-989.56983416288722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2589-7210-4CB3-9889-1ABC6B142CA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957.76237645493859</v>
      </c>
      <c r="K3">
        <v>1</v>
      </c>
      <c r="L3" s="2">
        <v>0</v>
      </c>
      <c r="O3">
        <f>$C$3</f>
        <v>957.76237645493859</v>
      </c>
      <c r="P3">
        <f>O3*B5</f>
        <v>766.20990116395092</v>
      </c>
      <c r="Q3" s="4">
        <f>B8</f>
        <v>1522.432587</v>
      </c>
      <c r="R3">
        <f t="shared" ref="R3:R23" si="0">$C$6</f>
        <v>250000</v>
      </c>
      <c r="S3">
        <f t="shared" ref="S3:S23" si="1">AX3</f>
        <v>-9.0949470177292824E-13</v>
      </c>
      <c r="W3">
        <v>1</v>
      </c>
      <c r="Z3">
        <v>1</v>
      </c>
      <c r="AC3">
        <f t="shared" ref="AC3:AC23" si="2">S3*Z3</f>
        <v>-9.0949470177292824E-13</v>
      </c>
      <c r="AE3">
        <f t="shared" ref="AE3:AE23" si="3">$Z3*O3</f>
        <v>957.76237645493859</v>
      </c>
      <c r="AF3">
        <f t="shared" ref="AF3:AG23" si="4">-$Z3*P3</f>
        <v>-766.20990116395092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-1330.8801117090125</v>
      </c>
      <c r="AJ3">
        <f t="shared" ref="AJ3:AJ23" si="7">AB3-AC3</f>
        <v>9.0949470177292824E-13</v>
      </c>
      <c r="AL3">
        <f t="shared" ref="AL3:AL23" si="8">SUM(AI3:AK3)</f>
        <v>-1330.8801117090115</v>
      </c>
      <c r="AN3">
        <f t="shared" ref="AN3:AU23" si="9">AE3*$K3</f>
        <v>957.76237645493859</v>
      </c>
      <c r="AO3">
        <f t="shared" si="9"/>
        <v>-766.20990116395092</v>
      </c>
      <c r="AP3">
        <f t="shared" si="9"/>
        <v>-1522.432587</v>
      </c>
      <c r="AQ3">
        <f t="shared" si="9"/>
        <v>0</v>
      </c>
      <c r="AR3">
        <f t="shared" si="9"/>
        <v>-1330.8801117090125</v>
      </c>
      <c r="AS3">
        <f t="shared" si="9"/>
        <v>9.0949470177292824E-13</v>
      </c>
      <c r="AT3">
        <f t="shared" si="9"/>
        <v>0</v>
      </c>
      <c r="AU3">
        <f t="shared" si="9"/>
        <v>-1330.8801117090115</v>
      </c>
      <c r="AW3">
        <v>0</v>
      </c>
      <c r="AX3">
        <f>(R3*SUMPRODUCT(K4:$K$23, X4:$X$23)-$AZ$3*SUMPRODUCT(K3:$K$22, W4:$W$23))/Z3</f>
        <v>-9.0949470177292824E-13</v>
      </c>
      <c r="AZ3">
        <f>$C$6*SUMPRODUCT(K4:$K$23, X4:$X$23)/SUMPRODUCT(K3:K22, W4:W23)</f>
        <v>632.44491794197506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250000</v>
      </c>
      <c r="S4">
        <f t="shared" si="1"/>
        <v>335.48006109978292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-9.0949470177292824E-13</v>
      </c>
      <c r="AC4">
        <f t="shared" si="2"/>
        <v>331.6950821224782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-320.56925000000001</v>
      </c>
      <c r="AI4">
        <f t="shared" si="6"/>
        <v>-320.56925000000001</v>
      </c>
      <c r="AJ4">
        <f t="shared" si="7"/>
        <v>-331.69508212247911</v>
      </c>
      <c r="AK4">
        <f>G4*MAX(0, SUM(AB4, AE4:AF4))</f>
        <v>0</v>
      </c>
      <c r="AL4">
        <f t="shared" si="8"/>
        <v>-652.26433212247912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-300.74983581949522</v>
      </c>
      <c r="AR4">
        <f t="shared" si="9"/>
        <v>-300.74983581949522</v>
      </c>
      <c r="AS4">
        <f t="shared" si="9"/>
        <v>-311.18780572518909</v>
      </c>
      <c r="AT4">
        <f t="shared" si="9"/>
        <v>0</v>
      </c>
      <c r="AU4">
        <f t="shared" si="9"/>
        <v>-611.93764154468431</v>
      </c>
      <c r="AW4">
        <v>1</v>
      </c>
      <c r="AX4">
        <f>(R4*SUMPRODUCT(K5:$K$23, X5:$X$23)-$AZ$3*SUMPRODUCT(K4:$K$22, W5:$W$23))/Z4</f>
        <v>335.48006109978292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957.76237645493859</v>
      </c>
      <c r="P5">
        <f t="shared" ref="P5:P23" si="22">O5*$C$5</f>
        <v>47.888118822746932</v>
      </c>
      <c r="Q5" s="4">
        <f t="shared" ref="Q5:Q23" si="23">$C$8</f>
        <v>25</v>
      </c>
      <c r="R5">
        <f t="shared" si="0"/>
        <v>250000</v>
      </c>
      <c r="S5">
        <f t="shared" si="1"/>
        <v>648.43730837390763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331.6950821224782</v>
      </c>
      <c r="AC5">
        <f t="shared" si="2"/>
        <v>633.85576995395604</v>
      </c>
      <c r="AE5">
        <f t="shared" si="3"/>
        <v>936.22498385104359</v>
      </c>
      <c r="AF5">
        <f t="shared" si="4"/>
        <v>-46.811249192552182</v>
      </c>
      <c r="AG5">
        <f t="shared" si="4"/>
        <v>-24.43782003936056</v>
      </c>
      <c r="AH5">
        <f t="shared" si="5"/>
        <v>-329.43604889441571</v>
      </c>
      <c r="AI5">
        <f t="shared" si="6"/>
        <v>535.53986572471513</v>
      </c>
      <c r="AJ5">
        <f t="shared" si="7"/>
        <v>-302.16068783147784</v>
      </c>
      <c r="AK5">
        <f>G5*SUM(AB5, AE5:AF5)</f>
        <v>50.065461488019757</v>
      </c>
      <c r="AL5">
        <f t="shared" si="8"/>
        <v>283.44463938125705</v>
      </c>
      <c r="AN5">
        <f t="shared" si="9"/>
        <v>808.48879863656907</v>
      </c>
      <c r="AO5">
        <f t="shared" si="9"/>
        <v>-40.424439931828452</v>
      </c>
      <c r="AP5">
        <f t="shared" si="9"/>
        <v>-21.103585255382168</v>
      </c>
      <c r="AQ5">
        <f t="shared" si="9"/>
        <v>-284.48862185096374</v>
      </c>
      <c r="AR5">
        <f t="shared" si="9"/>
        <v>462.47215159839465</v>
      </c>
      <c r="AS5">
        <f t="shared" si="9"/>
        <v>-260.93464254200973</v>
      </c>
      <c r="AT5">
        <f t="shared" si="9"/>
        <v>43.234655675536409</v>
      </c>
      <c r="AU5">
        <f t="shared" si="9"/>
        <v>244.77216473192135</v>
      </c>
      <c r="AW5">
        <v>2</v>
      </c>
      <c r="AX5">
        <f>(R5*SUMPRODUCT(K6:$K$23, X6:$X$23)-$AZ$3*SUMPRODUCT(K5:$K$22, W6:$W$23))/Z5</f>
        <v>648.43730837390763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957.76237645493859</v>
      </c>
      <c r="P6">
        <f t="shared" si="22"/>
        <v>47.888118822746932</v>
      </c>
      <c r="Q6" s="4">
        <f t="shared" si="23"/>
        <v>25</v>
      </c>
      <c r="R6">
        <f t="shared" si="0"/>
        <v>250000</v>
      </c>
      <c r="S6">
        <f t="shared" si="1"/>
        <v>932.19997917055116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633.85576995395604</v>
      </c>
      <c r="AC6">
        <f t="shared" si="2"/>
        <v>900.84728016337704</v>
      </c>
      <c r="AE6">
        <f t="shared" si="3"/>
        <v>925.54993687077763</v>
      </c>
      <c r="AF6">
        <f t="shared" si="4"/>
        <v>-46.277496843538884</v>
      </c>
      <c r="AG6">
        <f t="shared" si="4"/>
        <v>-24.15917454120008</v>
      </c>
      <c r="AH6">
        <f t="shared" si="5"/>
        <v>-342.67297766872326</v>
      </c>
      <c r="AI6">
        <f t="shared" si="6"/>
        <v>512.44028781731549</v>
      </c>
      <c r="AJ6">
        <f t="shared" si="7"/>
        <v>-266.99151020942099</v>
      </c>
      <c r="AK6">
        <f>G6*SUM(AB6, AE6:AF6)</f>
        <v>88.518000283899894</v>
      </c>
      <c r="AL6">
        <f t="shared" si="8"/>
        <v>333.96677789179438</v>
      </c>
      <c r="AN6">
        <f t="shared" si="9"/>
        <v>720.84255794825401</v>
      </c>
      <c r="AO6">
        <f t="shared" si="9"/>
        <v>-36.042127897412698</v>
      </c>
      <c r="AP6">
        <f t="shared" si="9"/>
        <v>-18.815798565203103</v>
      </c>
      <c r="AQ6">
        <f t="shared" si="9"/>
        <v>-266.88269959544562</v>
      </c>
      <c r="AR6">
        <f t="shared" si="9"/>
        <v>399.10193189019265</v>
      </c>
      <c r="AS6">
        <f t="shared" si="9"/>
        <v>-207.93998843597447</v>
      </c>
      <c r="AT6">
        <f t="shared" si="9"/>
        <v>68.940139485979216</v>
      </c>
      <c r="AU6">
        <f t="shared" si="9"/>
        <v>260.10208294019736</v>
      </c>
      <c r="AW6">
        <v>3</v>
      </c>
      <c r="AX6">
        <f>(R6*SUMPRODUCT(K7:$K$23, X7:$X$23)-$AZ$3*SUMPRODUCT(K6:$K$22, W7:$W$23))/Z6</f>
        <v>932.19997917055116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957.76237645493859</v>
      </c>
      <c r="P7">
        <f t="shared" si="22"/>
        <v>47.888118822746932</v>
      </c>
      <c r="Q7" s="4">
        <f t="shared" si="23"/>
        <v>25</v>
      </c>
      <c r="R7">
        <f t="shared" si="0"/>
        <v>250000</v>
      </c>
      <c r="S7">
        <f t="shared" si="1"/>
        <v>1176.9864438485047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900.84728016337704</v>
      </c>
      <c r="AC7">
        <f t="shared" si="2"/>
        <v>1124.3406445809578</v>
      </c>
      <c r="AE7">
        <f t="shared" si="3"/>
        <v>914.92231990170819</v>
      </c>
      <c r="AF7">
        <f t="shared" si="4"/>
        <v>-45.746115995085411</v>
      </c>
      <c r="AG7">
        <f t="shared" si="4"/>
        <v>-23.881767085281673</v>
      </c>
      <c r="AH7">
        <f t="shared" si="5"/>
        <v>-358.1571050640917</v>
      </c>
      <c r="AI7">
        <f t="shared" si="6"/>
        <v>487.13733175724934</v>
      </c>
      <c r="AJ7">
        <f t="shared" si="7"/>
        <v>-223.49336441758078</v>
      </c>
      <c r="AK7">
        <f>G7*SUM(AB7, AE7:AF7)</f>
        <v>86.908153067836992</v>
      </c>
      <c r="AL7">
        <f t="shared" si="8"/>
        <v>350.55212040750553</v>
      </c>
      <c r="AN7">
        <f t="shared" si="9"/>
        <v>645.03076962603541</v>
      </c>
      <c r="AO7">
        <f t="shared" si="9"/>
        <v>-32.251538481301772</v>
      </c>
      <c r="AP7">
        <f t="shared" si="9"/>
        <v>-16.836920761430203</v>
      </c>
      <c r="AQ7">
        <f t="shared" si="9"/>
        <v>-252.5048827657227</v>
      </c>
      <c r="AR7">
        <f t="shared" si="9"/>
        <v>343.43742761758062</v>
      </c>
      <c r="AS7">
        <f t="shared" si="9"/>
        <v>-157.56539513876052</v>
      </c>
      <c r="AT7">
        <f t="shared" si="9"/>
        <v>61.271248542878091</v>
      </c>
      <c r="AU7">
        <f t="shared" si="9"/>
        <v>247.14328102169819</v>
      </c>
      <c r="AW7">
        <v>4</v>
      </c>
      <c r="AX7">
        <f>(R7*SUMPRODUCT(K8:$K$23, X8:$X$23)-$AZ$3*SUMPRODUCT(K7:$K$22, W8:$W$23))/Z7</f>
        <v>1176.9864438485047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957.76237645493859</v>
      </c>
      <c r="P8">
        <f t="shared" si="22"/>
        <v>47.888118822746932</v>
      </c>
      <c r="Q8" s="4">
        <f t="shared" si="23"/>
        <v>25</v>
      </c>
      <c r="R8">
        <f t="shared" si="0"/>
        <v>250000</v>
      </c>
      <c r="S8">
        <f t="shared" si="1"/>
        <v>1381.729607597988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1124.3406445809578</v>
      </c>
      <c r="AC8">
        <f t="shared" si="2"/>
        <v>1304.6614282255773</v>
      </c>
      <c r="AE8">
        <f t="shared" si="3"/>
        <v>904.34164766771039</v>
      </c>
      <c r="AF8">
        <f t="shared" si="4"/>
        <v>-45.217082383385517</v>
      </c>
      <c r="AG8">
        <f t="shared" si="4"/>
        <v>-23.605585004681441</v>
      </c>
      <c r="AH8">
        <f t="shared" si="5"/>
        <v>-373.64409747414118</v>
      </c>
      <c r="AI8">
        <f t="shared" si="6"/>
        <v>461.87488280550224</v>
      </c>
      <c r="AJ8">
        <f t="shared" si="7"/>
        <v>-180.3207836446195</v>
      </c>
      <c r="AK8">
        <f t="shared" ref="AK8:AK23" si="24">G8*SUM(AB8:AB8, AE8:AF8)</f>
        <v>42.247808970130514</v>
      </c>
      <c r="AL8">
        <f t="shared" si="8"/>
        <v>323.80190813101325</v>
      </c>
      <c r="AN8">
        <f t="shared" si="9"/>
        <v>594.47205023674633</v>
      </c>
      <c r="AO8">
        <f t="shared" si="9"/>
        <v>-29.723602511837314</v>
      </c>
      <c r="AP8">
        <f t="shared" si="9"/>
        <v>-15.517211389037982</v>
      </c>
      <c r="AQ8">
        <f t="shared" si="9"/>
        <v>-245.61621512971291</v>
      </c>
      <c r="AR8">
        <f t="shared" si="9"/>
        <v>303.61502120615808</v>
      </c>
      <c r="AS8">
        <f t="shared" si="9"/>
        <v>-118.53447889961768</v>
      </c>
      <c r="AT8">
        <f t="shared" si="9"/>
        <v>27.771740559837788</v>
      </c>
      <c r="AU8">
        <f t="shared" si="9"/>
        <v>212.8522828663782</v>
      </c>
      <c r="AW8">
        <v>5</v>
      </c>
      <c r="AX8">
        <f>(R8*SUMPRODUCT(K9:$K$23, X9:$X$23)-$AZ$3*SUMPRODUCT(K8:$K$22, W9:$W$23))/Z8</f>
        <v>1381.729607597988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957.76237645493859</v>
      </c>
      <c r="P9">
        <f t="shared" si="22"/>
        <v>47.888118822746932</v>
      </c>
      <c r="Q9" s="4">
        <f t="shared" si="23"/>
        <v>25</v>
      </c>
      <c r="R9">
        <f t="shared" si="0"/>
        <v>250000</v>
      </c>
      <c r="S9">
        <f t="shared" si="1"/>
        <v>1557.7353597033743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1304.6614282255773</v>
      </c>
      <c r="AC9">
        <f t="shared" si="2"/>
        <v>1453.7131024723421</v>
      </c>
      <c r="AE9">
        <f t="shared" si="3"/>
        <v>893.80504014026974</v>
      </c>
      <c r="AF9">
        <f t="shared" si="4"/>
        <v>-44.690252007013491</v>
      </c>
      <c r="AG9">
        <f t="shared" si="4"/>
        <v>-23.330553123432335</v>
      </c>
      <c r="AH9">
        <f t="shared" si="5"/>
        <v>-389.76031202289693</v>
      </c>
      <c r="AI9">
        <f t="shared" si="6"/>
        <v>436.02392298692706</v>
      </c>
      <c r="AJ9">
        <f t="shared" si="7"/>
        <v>-149.05167424676483</v>
      </c>
      <c r="AK9">
        <f t="shared" si="24"/>
        <v>12.707279676517118</v>
      </c>
      <c r="AL9">
        <f t="shared" si="8"/>
        <v>299.67952841667932</v>
      </c>
      <c r="AN9">
        <f t="shared" si="9"/>
        <v>558.39742970085456</v>
      </c>
      <c r="AO9">
        <f t="shared" si="9"/>
        <v>-27.91987148504273</v>
      </c>
      <c r="AP9">
        <f t="shared" si="9"/>
        <v>-14.575573321425159</v>
      </c>
      <c r="AQ9">
        <f t="shared" si="9"/>
        <v>-243.49958509837123</v>
      </c>
      <c r="AR9">
        <f t="shared" si="9"/>
        <v>272.40239979601546</v>
      </c>
      <c r="AS9">
        <f t="shared" si="9"/>
        <v>-93.118821280019617</v>
      </c>
      <c r="AT9">
        <f t="shared" si="9"/>
        <v>7.9387696322941919</v>
      </c>
      <c r="AU9">
        <f t="shared" si="9"/>
        <v>187.22234814829002</v>
      </c>
      <c r="AW9">
        <v>6</v>
      </c>
      <c r="AX9">
        <f>(R9*SUMPRODUCT(K10:$K$23, X10:$X$23)-$AZ$3*SUMPRODUCT(K9:$K$22, W10:$W$23))/Z9</f>
        <v>1557.7353597033743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957.76237645493859</v>
      </c>
      <c r="P10">
        <f t="shared" si="22"/>
        <v>47.888118822746932</v>
      </c>
      <c r="Q10" s="4">
        <f t="shared" si="23"/>
        <v>25</v>
      </c>
      <c r="R10">
        <f t="shared" si="0"/>
        <v>250000</v>
      </c>
      <c r="S10">
        <f t="shared" si="1"/>
        <v>1713.106197970727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1453.7131024723421</v>
      </c>
      <c r="AC10">
        <f t="shared" si="2"/>
        <v>1579.9217945932169</v>
      </c>
      <c r="AE10">
        <f t="shared" si="3"/>
        <v>883.30172081276169</v>
      </c>
      <c r="AF10">
        <f t="shared" si="4"/>
        <v>-44.165086040638087</v>
      </c>
      <c r="AG10">
        <f t="shared" si="4"/>
        <v>-23.056390147685025</v>
      </c>
      <c r="AH10">
        <f t="shared" si="5"/>
        <v>-408.57444512985887</v>
      </c>
      <c r="AI10">
        <f t="shared" si="6"/>
        <v>407.50579949457961</v>
      </c>
      <c r="AJ10">
        <f t="shared" si="7"/>
        <v>-126.20869212087473</v>
      </c>
      <c r="AK10">
        <f t="shared" si="24"/>
        <v>9.40068392270231</v>
      </c>
      <c r="AL10">
        <f t="shared" si="8"/>
        <v>290.69779129640716</v>
      </c>
      <c r="AN10">
        <f t="shared" si="9"/>
        <v>524.30932671948858</v>
      </c>
      <c r="AO10">
        <f t="shared" si="9"/>
        <v>-26.215466335974433</v>
      </c>
      <c r="AP10">
        <f t="shared" si="9"/>
        <v>-13.685788343977528</v>
      </c>
      <c r="AQ10">
        <f t="shared" si="9"/>
        <v>-242.52119880816377</v>
      </c>
      <c r="AR10">
        <f t="shared" si="9"/>
        <v>241.88687323137282</v>
      </c>
      <c r="AS10">
        <f t="shared" si="9"/>
        <v>-74.914825628501163</v>
      </c>
      <c r="AT10">
        <f t="shared" si="9"/>
        <v>5.5800482916296366</v>
      </c>
      <c r="AU10">
        <f t="shared" si="9"/>
        <v>172.55209589450129</v>
      </c>
      <c r="AW10">
        <v>7</v>
      </c>
      <c r="AX10">
        <f>(R10*SUMPRODUCT(K11:$K$23, X11:$X$23)-$AZ$3*SUMPRODUCT(K10:$K$22, W11:$W$23))/Z10</f>
        <v>1713.106197970727</v>
      </c>
    </row>
    <row r="11" spans="1:52" x14ac:dyDescent="0.25">
      <c r="A11" t="s">
        <v>33</v>
      </c>
      <c r="C11" s="7">
        <f>AU25</f>
        <v>-588.95847223676583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957.76237645493859</v>
      </c>
      <c r="P11">
        <f t="shared" si="22"/>
        <v>47.888118822746932</v>
      </c>
      <c r="Q11" s="4">
        <f t="shared" si="23"/>
        <v>25</v>
      </c>
      <c r="R11">
        <f t="shared" si="0"/>
        <v>250000</v>
      </c>
      <c r="S11">
        <f t="shared" si="1"/>
        <v>1849.2796212534474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1579.9217945932169</v>
      </c>
      <c r="AC11">
        <f t="shared" si="2"/>
        <v>1685.2974612380604</v>
      </c>
      <c r="AE11">
        <f t="shared" si="3"/>
        <v>872.83420146856304</v>
      </c>
      <c r="AF11">
        <f t="shared" si="4"/>
        <v>-43.64171007342815</v>
      </c>
      <c r="AG11">
        <f t="shared" si="4"/>
        <v>-22.783161641284952</v>
      </c>
      <c r="AH11">
        <f t="shared" si="5"/>
        <v>-426.64604923223163</v>
      </c>
      <c r="AI11">
        <f t="shared" si="6"/>
        <v>379.76328052161824</v>
      </c>
      <c r="AJ11">
        <f t="shared" si="7"/>
        <v>-105.37566664484348</v>
      </c>
      <c r="AK11">
        <f t="shared" si="24"/>
        <v>5.7818742863720445</v>
      </c>
      <c r="AL11">
        <f t="shared" si="8"/>
        <v>280.16948816314681</v>
      </c>
      <c r="AN11">
        <f t="shared" si="9"/>
        <v>492.72090095663623</v>
      </c>
      <c r="AO11">
        <f t="shared" si="9"/>
        <v>-24.636045047831811</v>
      </c>
      <c r="AP11">
        <f t="shared" si="9"/>
        <v>-12.861251210879498</v>
      </c>
      <c r="AQ11">
        <f t="shared" si="9"/>
        <v>-240.84462480228092</v>
      </c>
      <c r="AR11">
        <f t="shared" si="9"/>
        <v>214.37897989564394</v>
      </c>
      <c r="AS11">
        <f t="shared" si="9"/>
        <v>-59.485287493083497</v>
      </c>
      <c r="AT11">
        <f t="shared" si="9"/>
        <v>3.2639077419353955</v>
      </c>
      <c r="AU11">
        <f t="shared" si="9"/>
        <v>158.15760014449583</v>
      </c>
      <c r="AW11">
        <v>8</v>
      </c>
      <c r="AX11">
        <f>(R11*SUMPRODUCT(K12:$K$23, X12:$X$23)-$AZ$3*SUMPRODUCT(K11:$K$22, W12:$W$23))/Z11</f>
        <v>1849.2796212534474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957.76237645493859</v>
      </c>
      <c r="P12">
        <f t="shared" si="22"/>
        <v>47.888118822746932</v>
      </c>
      <c r="Q12" s="4">
        <f t="shared" si="23"/>
        <v>25</v>
      </c>
      <c r="R12">
        <f t="shared" si="0"/>
        <v>250000</v>
      </c>
      <c r="S12">
        <f t="shared" si="1"/>
        <v>1966.3163266897848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1685.2974612380604</v>
      </c>
      <c r="AC12">
        <f t="shared" si="2"/>
        <v>1770.5170039099517</v>
      </c>
      <c r="AE12">
        <f t="shared" si="3"/>
        <v>862.39154412829123</v>
      </c>
      <c r="AF12">
        <f t="shared" si="4"/>
        <v>-43.119577206414561</v>
      </c>
      <c r="AG12">
        <f t="shared" si="4"/>
        <v>-22.510582095538851</v>
      </c>
      <c r="AH12">
        <f t="shared" si="5"/>
        <v>-447.47929333253308</v>
      </c>
      <c r="AI12">
        <f t="shared" si="6"/>
        <v>349.28209149380473</v>
      </c>
      <c r="AJ12">
        <f t="shared" si="7"/>
        <v>-85.219542671891304</v>
      </c>
      <c r="AK12">
        <f t="shared" si="24"/>
        <v>5.7605096847678547</v>
      </c>
      <c r="AL12">
        <f t="shared" si="8"/>
        <v>269.82305850668126</v>
      </c>
      <c r="AN12">
        <f t="shared" si="9"/>
        <v>462.80630209396315</v>
      </c>
      <c r="AO12">
        <f t="shared" si="9"/>
        <v>-23.140315104698157</v>
      </c>
      <c r="AP12">
        <f t="shared" si="9"/>
        <v>-12.080405157670587</v>
      </c>
      <c r="AQ12">
        <f t="shared" si="9"/>
        <v>-240.14177599594061</v>
      </c>
      <c r="AR12">
        <f t="shared" si="9"/>
        <v>187.44380583565376</v>
      </c>
      <c r="AS12">
        <f t="shared" si="9"/>
        <v>-45.733450981343928</v>
      </c>
      <c r="AT12">
        <f t="shared" si="9"/>
        <v>3.0914034391172929</v>
      </c>
      <c r="AU12">
        <f t="shared" si="9"/>
        <v>144.80175829342713</v>
      </c>
      <c r="AW12">
        <v>9</v>
      </c>
      <c r="AX12">
        <f>(R12*SUMPRODUCT(K13:$K$23, X13:$X$23)-$AZ$3*SUMPRODUCT(K12:$K$22, W13:$W$23))/Z12</f>
        <v>1966.3163266897848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957.76237645493859</v>
      </c>
      <c r="P13">
        <f t="shared" si="22"/>
        <v>47.888118822746932</v>
      </c>
      <c r="Q13" s="4">
        <f t="shared" si="23"/>
        <v>25</v>
      </c>
      <c r="R13">
        <f t="shared" si="0"/>
        <v>250000</v>
      </c>
      <c r="S13">
        <f t="shared" si="1"/>
        <v>2064.4725230019581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1770.5170039099517</v>
      </c>
      <c r="AC13">
        <f t="shared" si="2"/>
        <v>1836.4311129393275</v>
      </c>
      <c r="AE13">
        <f t="shared" si="3"/>
        <v>851.96804865534648</v>
      </c>
      <c r="AF13">
        <f t="shared" si="4"/>
        <v>-42.59840243276733</v>
      </c>
      <c r="AG13">
        <f t="shared" si="4"/>
        <v>-22.238502722586077</v>
      </c>
      <c r="AH13">
        <f t="shared" si="5"/>
        <v>-469.73551997387978</v>
      </c>
      <c r="AI13">
        <f t="shared" si="6"/>
        <v>317.3956235261133</v>
      </c>
      <c r="AJ13">
        <f t="shared" si="7"/>
        <v>-65.914109029375823</v>
      </c>
      <c r="AK13">
        <f t="shared" si="24"/>
        <v>5.1597733002650621</v>
      </c>
      <c r="AL13">
        <f t="shared" si="8"/>
        <v>256.64128779700252</v>
      </c>
      <c r="AN13">
        <f t="shared" si="9"/>
        <v>434.73660392948784</v>
      </c>
      <c r="AO13">
        <f t="shared" si="9"/>
        <v>-21.736830196474394</v>
      </c>
      <c r="AP13">
        <f t="shared" si="9"/>
        <v>-11.347715639515455</v>
      </c>
      <c r="AQ13">
        <f t="shared" si="9"/>
        <v>-239.6935249165756</v>
      </c>
      <c r="AR13">
        <f t="shared" si="9"/>
        <v>161.95853317692237</v>
      </c>
      <c r="AS13">
        <f t="shared" si="9"/>
        <v>-33.634214282677853</v>
      </c>
      <c r="AT13">
        <f t="shared" si="9"/>
        <v>2.6328948898302111</v>
      </c>
      <c r="AU13">
        <f t="shared" si="9"/>
        <v>130.95721378407472</v>
      </c>
      <c r="AW13">
        <v>10</v>
      </c>
      <c r="AX13">
        <f>(R13*SUMPRODUCT(K14:$K$23, X14:$X$23)-$AZ$3*SUMPRODUCT(K13:$K$22, W14:$W$23))/Z13</f>
        <v>2064.4725230019581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2.2202060000000002E-3</v>
      </c>
      <c r="O14">
        <f t="shared" si="21"/>
        <v>957.76237645493859</v>
      </c>
      <c r="P14">
        <f t="shared" si="22"/>
        <v>47.888118822746932</v>
      </c>
      <c r="Q14" s="4">
        <f t="shared" si="23"/>
        <v>25</v>
      </c>
      <c r="R14">
        <f t="shared" si="0"/>
        <v>250000</v>
      </c>
      <c r="S14">
        <f t="shared" si="1"/>
        <v>2152.5953951858523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1836.4311129393275</v>
      </c>
      <c r="AC14">
        <f t="shared" si="2"/>
        <v>1891.4204481113641</v>
      </c>
      <c r="AE14">
        <f t="shared" si="3"/>
        <v>841.55682359536013</v>
      </c>
      <c r="AF14">
        <f t="shared" si="4"/>
        <v>-42.077841179768008</v>
      </c>
      <c r="AG14">
        <f t="shared" si="4"/>
        <v>-21.966743638184514</v>
      </c>
      <c r="AH14">
        <f t="shared" si="5"/>
        <v>-493.74057175701944</v>
      </c>
      <c r="AI14">
        <f t="shared" si="6"/>
        <v>283.77166702038812</v>
      </c>
      <c r="AJ14">
        <f t="shared" si="7"/>
        <v>-54.98933517203659</v>
      </c>
      <c r="AK14">
        <f t="shared" si="24"/>
        <v>184.51370667484443</v>
      </c>
      <c r="AL14">
        <f t="shared" si="8"/>
        <v>413.29603852319599</v>
      </c>
      <c r="AN14">
        <f t="shared" si="9"/>
        <v>395.57397673643862</v>
      </c>
      <c r="AO14">
        <f t="shared" si="9"/>
        <v>-19.778698836821931</v>
      </c>
      <c r="AP14">
        <f t="shared" si="9"/>
        <v>-10.325472853731632</v>
      </c>
      <c r="AQ14">
        <f t="shared" si="9"/>
        <v>-232.08286828645225</v>
      </c>
      <c r="AR14">
        <f t="shared" si="9"/>
        <v>133.38693675943276</v>
      </c>
      <c r="AS14">
        <f t="shared" si="9"/>
        <v>-25.847749530641863</v>
      </c>
      <c r="AT14">
        <f t="shared" si="9"/>
        <v>86.730709876394116</v>
      </c>
      <c r="AU14">
        <f t="shared" si="9"/>
        <v>194.26989710518504</v>
      </c>
      <c r="AW14">
        <v>11</v>
      </c>
      <c r="AX14">
        <f>(R14*SUMPRODUCT(K15:$K$23, X15:$X$23)-$AZ$3*SUMPRODUCT(K14:$K$22, W15:$W$23))/Z14</f>
        <v>2152.5953951858523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2.3617970000000001E-3</v>
      </c>
      <c r="O15">
        <f t="shared" si="21"/>
        <v>957.76237645493859</v>
      </c>
      <c r="P15">
        <f t="shared" si="22"/>
        <v>47.888118822746932</v>
      </c>
      <c r="Q15" s="4">
        <f t="shared" si="23"/>
        <v>25</v>
      </c>
      <c r="R15">
        <f t="shared" si="0"/>
        <v>250000</v>
      </c>
      <c r="S15">
        <f t="shared" si="1"/>
        <v>2221.6769993523394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1891.4204481113641</v>
      </c>
      <c r="AC15">
        <f t="shared" si="2"/>
        <v>1927.9886480097618</v>
      </c>
      <c r="AE15">
        <f t="shared" si="3"/>
        <v>831.15366897810941</v>
      </c>
      <c r="AF15">
        <f t="shared" si="4"/>
        <v>-41.557683448905472</v>
      </c>
      <c r="AG15">
        <f t="shared" si="4"/>
        <v>-21.695195212578234</v>
      </c>
      <c r="AH15">
        <f t="shared" si="5"/>
        <v>-518.80989224433279</v>
      </c>
      <c r="AI15">
        <f t="shared" si="6"/>
        <v>249.09089807229293</v>
      </c>
      <c r="AJ15">
        <f t="shared" si="7"/>
        <v>-36.568199898397779</v>
      </c>
      <c r="AK15">
        <f t="shared" si="24"/>
        <v>187.67115035483977</v>
      </c>
      <c r="AL15">
        <f t="shared" si="8"/>
        <v>400.19384852873492</v>
      </c>
      <c r="AN15">
        <f t="shared" si="9"/>
        <v>359.8876643258485</v>
      </c>
      <c r="AO15">
        <f t="shared" si="9"/>
        <v>-17.994383216292427</v>
      </c>
      <c r="AP15">
        <f t="shared" si="9"/>
        <v>-9.3939706020280482</v>
      </c>
      <c r="AQ15">
        <f t="shared" si="9"/>
        <v>-224.64351336921749</v>
      </c>
      <c r="AR15">
        <f t="shared" si="9"/>
        <v>107.85579713831058</v>
      </c>
      <c r="AS15">
        <f t="shared" si="9"/>
        <v>-15.833948090749177</v>
      </c>
      <c r="AT15">
        <f t="shared" si="9"/>
        <v>81.261184884846216</v>
      </c>
      <c r="AU15">
        <f t="shared" si="9"/>
        <v>173.28303393240762</v>
      </c>
      <c r="AW15">
        <v>12</v>
      </c>
      <c r="AX15">
        <f>(R15*SUMPRODUCT(K16:$K$23, X16:$X$23)-$AZ$3*SUMPRODUCT(K15:$K$22, W16:$W$23))/Z15</f>
        <v>2221.6769993523394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2.52864E-3</v>
      </c>
      <c r="O16">
        <f t="shared" si="21"/>
        <v>957.76237645493859</v>
      </c>
      <c r="P16">
        <f t="shared" si="22"/>
        <v>47.888118822746932</v>
      </c>
      <c r="Q16" s="4">
        <f t="shared" si="23"/>
        <v>25</v>
      </c>
      <c r="R16">
        <f t="shared" si="0"/>
        <v>250000</v>
      </c>
      <c r="S16">
        <f t="shared" si="1"/>
        <v>2271.8401692325865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1927.9886480097618</v>
      </c>
      <c r="AC16">
        <f t="shared" si="2"/>
        <v>1946.820166198383</v>
      </c>
      <c r="AE16">
        <f t="shared" si="3"/>
        <v>820.74044387480353</v>
      </c>
      <c r="AF16">
        <f t="shared" si="4"/>
        <v>-41.037022193740178</v>
      </c>
      <c r="AG16">
        <f t="shared" si="4"/>
        <v>-21.423383922030119</v>
      </c>
      <c r="AH16">
        <f t="shared" si="5"/>
        <v>-548.59338422333826</v>
      </c>
      <c r="AI16">
        <f t="shared" si="6"/>
        <v>209.68665353569497</v>
      </c>
      <c r="AJ16">
        <f t="shared" si="7"/>
        <v>-18.831518188621203</v>
      </c>
      <c r="AK16">
        <f t="shared" si="24"/>
        <v>189.53844487835781</v>
      </c>
      <c r="AL16">
        <f t="shared" si="8"/>
        <v>380.39358022543161</v>
      </c>
      <c r="AN16">
        <f t="shared" si="9"/>
        <v>327.36544544172949</v>
      </c>
      <c r="AO16">
        <f t="shared" si="9"/>
        <v>-16.368272272086475</v>
      </c>
      <c r="AP16">
        <f t="shared" si="9"/>
        <v>-8.5450591266029861</v>
      </c>
      <c r="AQ16">
        <f t="shared" si="9"/>
        <v>-218.81524047333761</v>
      </c>
      <c r="AR16">
        <f t="shared" si="9"/>
        <v>83.636873569702416</v>
      </c>
      <c r="AS16">
        <f t="shared" si="9"/>
        <v>-7.5112520482814089</v>
      </c>
      <c r="AT16">
        <f t="shared" si="9"/>
        <v>75.600438480891043</v>
      </c>
      <c r="AU16">
        <f t="shared" si="9"/>
        <v>151.72606000231207</v>
      </c>
      <c r="AW16">
        <v>13</v>
      </c>
      <c r="AX16">
        <f>(R16*SUMPRODUCT(K17:$K$23, X17:$X$23)-$AZ$3*SUMPRODUCT(K16:$K$22, W17:$W$23))/Z16</f>
        <v>2271.8401692325865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2.719834E-3</v>
      </c>
      <c r="O17">
        <f t="shared" si="21"/>
        <v>957.76237645493859</v>
      </c>
      <c r="P17">
        <f t="shared" si="22"/>
        <v>47.888118822746932</v>
      </c>
      <c r="Q17" s="4">
        <f t="shared" si="23"/>
        <v>25</v>
      </c>
      <c r="R17">
        <f t="shared" si="0"/>
        <v>250000</v>
      </c>
      <c r="S17">
        <f t="shared" si="1"/>
        <v>2303.5683823079185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1946.820166198383</v>
      </c>
      <c r="AC17">
        <f t="shared" si="2"/>
        <v>1948.9001245337711</v>
      </c>
      <c r="AE17">
        <f t="shared" si="3"/>
        <v>810.30076167162974</v>
      </c>
      <c r="AF17">
        <f t="shared" si="4"/>
        <v>-40.515038083581487</v>
      </c>
      <c r="AG17">
        <f t="shared" si="4"/>
        <v>-21.150882034823624</v>
      </c>
      <c r="AH17">
        <f t="shared" si="5"/>
        <v>-582.68047986190857</v>
      </c>
      <c r="AI17">
        <f t="shared" si="6"/>
        <v>165.95436169131608</v>
      </c>
      <c r="AJ17">
        <f t="shared" si="7"/>
        <v>-2.079958335388028</v>
      </c>
      <c r="AK17">
        <f t="shared" si="24"/>
        <v>190.16241228505018</v>
      </c>
      <c r="AL17">
        <f t="shared" si="8"/>
        <v>354.03681564097826</v>
      </c>
      <c r="AN17">
        <f t="shared" si="9"/>
        <v>297.7245280076998</v>
      </c>
      <c r="AO17">
        <f t="shared" si="9"/>
        <v>-14.88622640038499</v>
      </c>
      <c r="AP17">
        <f t="shared" si="9"/>
        <v>-7.7713568450479658</v>
      </c>
      <c r="AQ17">
        <f t="shared" si="9"/>
        <v>-214.09121038996128</v>
      </c>
      <c r="AR17">
        <f t="shared" si="9"/>
        <v>60.975734372305567</v>
      </c>
      <c r="AS17">
        <f t="shared" si="9"/>
        <v>-0.76422810266347907</v>
      </c>
      <c r="AT17">
        <f t="shared" si="9"/>
        <v>69.870370509802783</v>
      </c>
      <c r="AU17">
        <f t="shared" si="9"/>
        <v>130.08187677944488</v>
      </c>
      <c r="AW17">
        <v>14</v>
      </c>
      <c r="AX17">
        <f>(R17*SUMPRODUCT(K18:$K$23, X18:$X$23)-$AZ$3*SUMPRODUCT(K17:$K$22, W18:$W$23))/Z17</f>
        <v>2303.5683823079185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4.2403780000000004E-3</v>
      </c>
      <c r="O18">
        <f t="shared" si="21"/>
        <v>957.76237645493859</v>
      </c>
      <c r="P18">
        <f t="shared" si="22"/>
        <v>47.888118822746932</v>
      </c>
      <c r="Q18" s="4">
        <f t="shared" si="23"/>
        <v>25</v>
      </c>
      <c r="R18">
        <f t="shared" si="0"/>
        <v>250000</v>
      </c>
      <c r="S18">
        <f t="shared" si="1"/>
        <v>2208.5939348035654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1948.9001245337711</v>
      </c>
      <c r="AC18">
        <f t="shared" si="2"/>
        <v>1841.9395557135269</v>
      </c>
      <c r="AE18">
        <f t="shared" si="3"/>
        <v>798.76177253173785</v>
      </c>
      <c r="AF18">
        <f t="shared" si="4"/>
        <v>-39.938088626586897</v>
      </c>
      <c r="AG18">
        <f t="shared" si="4"/>
        <v>-20.84968547961433</v>
      </c>
      <c r="AH18">
        <f t="shared" si="5"/>
        <v>-896.87734861061347</v>
      </c>
      <c r="AI18">
        <f t="shared" si="6"/>
        <v>-158.90335018507687</v>
      </c>
      <c r="AJ18">
        <f t="shared" si="7"/>
        <v>106.96056882024413</v>
      </c>
      <c r="AK18">
        <f t="shared" si="24"/>
        <v>189.54066659072458</v>
      </c>
      <c r="AL18">
        <f t="shared" si="8"/>
        <v>137.59788522589184</v>
      </c>
      <c r="AN18">
        <f t="shared" si="9"/>
        <v>270.35039425206122</v>
      </c>
      <c r="AO18">
        <f t="shared" si="9"/>
        <v>-13.517519712603061</v>
      </c>
      <c r="AP18">
        <f t="shared" si="9"/>
        <v>-7.0568233023710976</v>
      </c>
      <c r="AQ18">
        <f t="shared" si="9"/>
        <v>-303.55877450681129</v>
      </c>
      <c r="AR18">
        <f t="shared" si="9"/>
        <v>-53.782723269724237</v>
      </c>
      <c r="AS18">
        <f t="shared" si="9"/>
        <v>36.202072938873336</v>
      </c>
      <c r="AT18">
        <f t="shared" si="9"/>
        <v>64.152286328355586</v>
      </c>
      <c r="AU18">
        <f t="shared" si="9"/>
        <v>46.571635997504679</v>
      </c>
      <c r="AW18">
        <v>15</v>
      </c>
      <c r="AX18">
        <f>(R18*SUMPRODUCT(K19:$K$23, X19:$X$23)-$AZ$3*SUMPRODUCT(K18:$K$22, W19:$W$23))/Z18</f>
        <v>2208.5939348035654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5.9098179999999998E-3</v>
      </c>
      <c r="O19">
        <f t="shared" si="21"/>
        <v>957.76237645493859</v>
      </c>
      <c r="P19">
        <f t="shared" si="22"/>
        <v>47.888118822746932</v>
      </c>
      <c r="Q19" s="4">
        <f t="shared" si="23"/>
        <v>25</v>
      </c>
      <c r="R19">
        <f t="shared" si="0"/>
        <v>250000</v>
      </c>
      <c r="S19">
        <f t="shared" si="1"/>
        <v>1993.7284884446253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1841.9395557135269</v>
      </c>
      <c r="AC19">
        <f t="shared" si="2"/>
        <v>1636.2905146289618</v>
      </c>
      <c r="AE19">
        <f t="shared" si="3"/>
        <v>786.05361810540046</v>
      </c>
      <c r="AF19">
        <f t="shared" si="4"/>
        <v>-39.30268090527003</v>
      </c>
      <c r="AG19">
        <f t="shared" si="4"/>
        <v>-20.517970778276425</v>
      </c>
      <c r="AH19">
        <f t="shared" si="5"/>
        <v>-1232.178465417634</v>
      </c>
      <c r="AI19">
        <f t="shared" si="6"/>
        <v>-505.94549899577999</v>
      </c>
      <c r="AJ19">
        <f t="shared" si="7"/>
        <v>205.64904108456517</v>
      </c>
      <c r="AK19">
        <f t="shared" si="24"/>
        <v>181.20833450395605</v>
      </c>
      <c r="AL19">
        <f t="shared" si="8"/>
        <v>-119.08812340725876</v>
      </c>
      <c r="AN19">
        <f t="shared" si="9"/>
        <v>245.07740498399247</v>
      </c>
      <c r="AO19">
        <f t="shared" si="9"/>
        <v>-12.253870249199625</v>
      </c>
      <c r="AP19">
        <f t="shared" si="9"/>
        <v>-6.3971349002850255</v>
      </c>
      <c r="AQ19">
        <f t="shared" si="9"/>
        <v>-384.1711224605292</v>
      </c>
      <c r="AR19">
        <f t="shared" si="9"/>
        <v>-157.74472262602137</v>
      </c>
      <c r="AS19">
        <f t="shared" si="9"/>
        <v>64.117678699741887</v>
      </c>
      <c r="AT19">
        <f t="shared" si="9"/>
        <v>56.497505206757978</v>
      </c>
      <c r="AU19">
        <f t="shared" si="9"/>
        <v>-37.129538719521491</v>
      </c>
      <c r="AW19">
        <v>16</v>
      </c>
      <c r="AX19">
        <f>(R19*SUMPRODUCT(K20:$K$23, X20:$X$23)-$AZ$3*SUMPRODUCT(K19:$K$22, W20:$W$23))/Z19</f>
        <v>1993.7284884446253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7.7019840000000003E-3</v>
      </c>
      <c r="O20">
        <f t="shared" si="21"/>
        <v>957.76237645493859</v>
      </c>
      <c r="P20">
        <f t="shared" si="22"/>
        <v>47.888118822746932</v>
      </c>
      <c r="Q20" s="4">
        <f t="shared" si="23"/>
        <v>25</v>
      </c>
      <c r="R20">
        <f t="shared" si="0"/>
        <v>250000</v>
      </c>
      <c r="S20">
        <f t="shared" si="1"/>
        <v>1667.4173738192289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1636.2905146289618</v>
      </c>
      <c r="AC20">
        <f t="shared" si="2"/>
        <v>1344.2560121490924</v>
      </c>
      <c r="AE20">
        <f t="shared" si="3"/>
        <v>772.13890953455655</v>
      </c>
      <c r="AF20">
        <f t="shared" si="4"/>
        <v>-38.60694547672783</v>
      </c>
      <c r="AG20">
        <f t="shared" si="4"/>
        <v>-20.154761987846907</v>
      </c>
      <c r="AH20">
        <f t="shared" si="5"/>
        <v>-1580.2908264675257</v>
      </c>
      <c r="AI20">
        <f t="shared" si="6"/>
        <v>-866.9136243975438</v>
      </c>
      <c r="AJ20">
        <f t="shared" si="7"/>
        <v>292.03450247986939</v>
      </c>
      <c r="AK20">
        <f t="shared" si="24"/>
        <v>165.88757350807535</v>
      </c>
      <c r="AL20">
        <f t="shared" si="8"/>
        <v>-408.99154840959909</v>
      </c>
      <c r="AN20">
        <f t="shared" si="9"/>
        <v>221.76239685825016</v>
      </c>
      <c r="AO20">
        <f t="shared" si="9"/>
        <v>-11.088119842912509</v>
      </c>
      <c r="AP20">
        <f t="shared" si="9"/>
        <v>-5.7885547164392035</v>
      </c>
      <c r="AQ20">
        <f t="shared" si="9"/>
        <v>-453.86792076285008</v>
      </c>
      <c r="AR20">
        <f t="shared" si="9"/>
        <v>-248.98219846395159</v>
      </c>
      <c r="AS20">
        <f t="shared" si="9"/>
        <v>83.873860565168215</v>
      </c>
      <c r="AT20">
        <f t="shared" si="9"/>
        <v>47.643792400418526</v>
      </c>
      <c r="AU20">
        <f t="shared" si="9"/>
        <v>-117.46454549836486</v>
      </c>
      <c r="AW20">
        <v>17</v>
      </c>
      <c r="AX20">
        <f>(R20*SUMPRODUCT(K21:$K$23, X21:$X$23)-$AZ$3*SUMPRODUCT(K20:$K$22, W21:$W$23))/Z20</f>
        <v>1667.4173738192289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9.7648700000000001E-3</v>
      </c>
      <c r="O21">
        <f t="shared" si="21"/>
        <v>957.76237645493859</v>
      </c>
      <c r="P21">
        <f t="shared" si="22"/>
        <v>47.888118822746932</v>
      </c>
      <c r="Q21" s="4">
        <f t="shared" si="23"/>
        <v>25</v>
      </c>
      <c r="R21">
        <f t="shared" si="0"/>
        <v>250000</v>
      </c>
      <c r="S21">
        <f t="shared" si="1"/>
        <v>1227.4565752013998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1344.2560121490924</v>
      </c>
      <c r="AC21">
        <f t="shared" si="2"/>
        <v>970.00520498265178</v>
      </c>
      <c r="AE21">
        <f t="shared" si="3"/>
        <v>756.87768436566432</v>
      </c>
      <c r="AF21">
        <f t="shared" si="4"/>
        <v>-37.843884218283215</v>
      </c>
      <c r="AG21">
        <f t="shared" si="4"/>
        <v>-19.756405737276168</v>
      </c>
      <c r="AH21">
        <f t="shared" si="5"/>
        <v>-1968.0863069226662</v>
      </c>
      <c r="AI21">
        <f t="shared" si="6"/>
        <v>-1268.8089125125612</v>
      </c>
      <c r="AJ21">
        <f t="shared" si="7"/>
        <v>374.25080716644061</v>
      </c>
      <c r="AK21">
        <f t="shared" si="24"/>
        <v>144.43028686075314</v>
      </c>
      <c r="AL21">
        <f t="shared" si="8"/>
        <v>-750.12781848536747</v>
      </c>
      <c r="AN21">
        <f t="shared" si="9"/>
        <v>200.24401137230737</v>
      </c>
      <c r="AO21">
        <f t="shared" si="9"/>
        <v>-10.012200568615368</v>
      </c>
      <c r="AP21">
        <f t="shared" si="9"/>
        <v>-5.2268708892463094</v>
      </c>
      <c r="AQ21">
        <f t="shared" si="9"/>
        <v>-520.68848767208146</v>
      </c>
      <c r="AR21">
        <f t="shared" si="9"/>
        <v>-335.68354775763578</v>
      </c>
      <c r="AS21">
        <f t="shared" si="9"/>
        <v>99.013994512389488</v>
      </c>
      <c r="AT21">
        <f t="shared" si="9"/>
        <v>38.21132608618138</v>
      </c>
      <c r="AU21">
        <f t="shared" si="9"/>
        <v>-198.4582271590649</v>
      </c>
      <c r="AW21">
        <v>18</v>
      </c>
      <c r="AX21">
        <f>(R21*SUMPRODUCT(K22:$K$23, X22:$X$23)-$AZ$3*SUMPRODUCT(K21:$K$22, W22:$W$23))/Z21</f>
        <v>1227.4565752013998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1.2112915E-2</v>
      </c>
      <c r="O22">
        <f t="shared" si="21"/>
        <v>957.76237645493859</v>
      </c>
      <c r="P22">
        <f t="shared" si="22"/>
        <v>47.888118822746932</v>
      </c>
      <c r="Q22" s="4">
        <f t="shared" si="23"/>
        <v>25</v>
      </c>
      <c r="R22">
        <f t="shared" si="0"/>
        <v>250000</v>
      </c>
      <c r="S22">
        <f t="shared" si="1"/>
        <v>671.61858917891811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970.00520498265178</v>
      </c>
      <c r="AC22">
        <f t="shared" si="2"/>
        <v>519.01432719029481</v>
      </c>
      <c r="AE22">
        <f t="shared" si="3"/>
        <v>740.14091246588953</v>
      </c>
      <c r="AF22">
        <f t="shared" si="4"/>
        <v>-37.007045623294474</v>
      </c>
      <c r="AG22">
        <f t="shared" si="4"/>
        <v>-19.319534016502267</v>
      </c>
      <c r="AH22">
        <f t="shared" si="5"/>
        <v>-2393.076634011386</v>
      </c>
      <c r="AI22">
        <f t="shared" si="6"/>
        <v>-1709.2623011852934</v>
      </c>
      <c r="AJ22">
        <f t="shared" si="7"/>
        <v>450.99087779235697</v>
      </c>
      <c r="AK22">
        <f t="shared" si="24"/>
        <v>117.11973502776728</v>
      </c>
      <c r="AL22">
        <f t="shared" si="8"/>
        <v>-1141.1516883651691</v>
      </c>
      <c r="AN22">
        <f t="shared" si="9"/>
        <v>180.38051144426396</v>
      </c>
      <c r="AO22">
        <f t="shared" si="9"/>
        <v>-9.0190255722131969</v>
      </c>
      <c r="AP22">
        <f t="shared" si="9"/>
        <v>-4.7083837254059908</v>
      </c>
      <c r="AQ22">
        <f t="shared" si="9"/>
        <v>-583.21919501806406</v>
      </c>
      <c r="AR22">
        <f t="shared" si="9"/>
        <v>-416.5660928714193</v>
      </c>
      <c r="AS22">
        <f t="shared" si="9"/>
        <v>109.91145580893966</v>
      </c>
      <c r="AT22">
        <f t="shared" si="9"/>
        <v>28.54337241558575</v>
      </c>
      <c r="AU22">
        <f t="shared" si="9"/>
        <v>-278.11126464689391</v>
      </c>
      <c r="AW22">
        <v>19</v>
      </c>
      <c r="AX22">
        <f>(R22*SUMPRODUCT(K23:$K$23, X23:$X$23)-$AZ$3*SUMPRODUCT(K22:$K$22, W23:$W$23))/Z22</f>
        <v>671.61858917891811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1.471273E-2</v>
      </c>
      <c r="O23">
        <f t="shared" si="21"/>
        <v>957.76237645493859</v>
      </c>
      <c r="P23">
        <f t="shared" si="22"/>
        <v>47.888118822746932</v>
      </c>
      <c r="Q23" s="4">
        <f t="shared" si="23"/>
        <v>25</v>
      </c>
      <c r="R23">
        <f t="shared" si="0"/>
        <v>250000</v>
      </c>
      <c r="S23">
        <f t="shared" si="1"/>
        <v>688.63668155836604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519.01432719029481</v>
      </c>
      <c r="AC23">
        <f t="shared" si="2"/>
        <v>519.01432719029481</v>
      </c>
      <c r="AE23">
        <f t="shared" si="3"/>
        <v>721.85000993416634</v>
      </c>
      <c r="AF23">
        <f t="shared" si="4"/>
        <v>-36.092500496708318</v>
      </c>
      <c r="AG23">
        <f t="shared" si="4"/>
        <v>-18.842095588626631</v>
      </c>
      <c r="AH23">
        <f t="shared" si="5"/>
        <v>-2842.4308771061342</v>
      </c>
      <c r="AI23">
        <f t="shared" si="6"/>
        <v>-2175.5154632573031</v>
      </c>
      <c r="AJ23">
        <f t="shared" si="7"/>
        <v>0</v>
      </c>
      <c r="AK23">
        <f t="shared" si="24"/>
        <v>84.334028563942709</v>
      </c>
      <c r="AL23">
        <f t="shared" si="8"/>
        <v>-2091.1814346933602</v>
      </c>
      <c r="AN23">
        <f t="shared" si="9"/>
        <v>162.05541094250768</v>
      </c>
      <c r="AO23">
        <f t="shared" si="9"/>
        <v>-8.1027705471253846</v>
      </c>
      <c r="AP23">
        <f t="shared" si="9"/>
        <v>-4.230052644747321</v>
      </c>
      <c r="AQ23">
        <f t="shared" si="9"/>
        <v>-638.1260615444437</v>
      </c>
      <c r="AR23">
        <f t="shared" si="9"/>
        <v>-488.40347379380881</v>
      </c>
      <c r="AS23">
        <f t="shared" si="9"/>
        <v>0</v>
      </c>
      <c r="AT23">
        <f t="shared" si="9"/>
        <v>18.93299919274552</v>
      </c>
      <c r="AU23">
        <f t="shared" si="9"/>
        <v>-469.47047460106324</v>
      </c>
      <c r="AW23">
        <v>20</v>
      </c>
      <c r="AX23">
        <f>(R23*SUMPRODUCT(K$23:$K24, X$23:$X24)-$AZ$3*SUMPRODUCT(K$22:$K23, W$23:$W24))/Z23</f>
        <v>688.63668155836604</v>
      </c>
    </row>
    <row r="25" spans="5:50" x14ac:dyDescent="0.25">
      <c r="AN25" s="8">
        <f t="shared" ref="AN25:AU25" si="25">SUM(AN3:AN23)</f>
        <v>8859.9888606680724</v>
      </c>
      <c r="AO25" s="8">
        <f t="shared" si="25"/>
        <v>-1161.3212253746069</v>
      </c>
      <c r="AP25" s="8">
        <f t="shared" si="25"/>
        <v>-1728.7005162504272</v>
      </c>
      <c r="AQ25" s="8">
        <f t="shared" si="25"/>
        <v>-6330.207359266421</v>
      </c>
      <c r="AR25" s="8">
        <f t="shared" si="25"/>
        <v>-360.24024022338295</v>
      </c>
      <c r="AS25" s="8">
        <f t="shared" si="25"/>
        <v>-1019.8870256544</v>
      </c>
      <c r="AT25" s="8">
        <f t="shared" si="25"/>
        <v>791.16879364101715</v>
      </c>
      <c r="AU25" s="9">
        <f t="shared" si="25"/>
        <v>-588.95847223676583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34E34-F14C-4A56-88F5-8AF90410C7C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3940.8520827890966</v>
      </c>
      <c r="K3">
        <v>1</v>
      </c>
      <c r="L3" s="2">
        <v>0</v>
      </c>
      <c r="O3">
        <f>$C$3</f>
        <v>3940.8520827890966</v>
      </c>
      <c r="P3">
        <f>O3*B5</f>
        <v>3152.6816662312776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3940.8520827890966</v>
      </c>
      <c r="AF3">
        <f t="shared" ref="AF3:AG23" si="4">-$Z3*P3</f>
        <v>-3152.6816662312776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-734.26217044218106</v>
      </c>
      <c r="AJ3">
        <f t="shared" ref="AJ3:AJ23" si="7">AB3-AC3</f>
        <v>0</v>
      </c>
      <c r="AL3">
        <f t="shared" ref="AL3:AL23" si="8">SUM(AI3:AK3)</f>
        <v>-734.26217044218106</v>
      </c>
      <c r="AN3">
        <f t="shared" ref="AN3:AU23" si="9">AE3*$K3</f>
        <v>3940.8520827890966</v>
      </c>
      <c r="AO3">
        <f t="shared" si="9"/>
        <v>-3152.6816662312776</v>
      </c>
      <c r="AP3">
        <f t="shared" si="9"/>
        <v>-1522.432587</v>
      </c>
      <c r="AQ3">
        <f t="shared" si="9"/>
        <v>0</v>
      </c>
      <c r="AR3">
        <f t="shared" si="9"/>
        <v>-734.26217044218106</v>
      </c>
      <c r="AS3">
        <f t="shared" si="9"/>
        <v>0</v>
      </c>
      <c r="AT3">
        <f t="shared" si="9"/>
        <v>0</v>
      </c>
      <c r="AU3">
        <f t="shared" si="9"/>
        <v>-734.26217044218106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2978.4183369780176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250000</v>
      </c>
      <c r="S4">
        <f t="shared" si="1"/>
        <v>2488.0882280974688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2457.6832774039431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-555.05150000000003</v>
      </c>
      <c r="AI4">
        <f t="shared" si="6"/>
        <v>-555.05150000000003</v>
      </c>
      <c r="AJ4">
        <f t="shared" si="7"/>
        <v>-2457.6832774039431</v>
      </c>
      <c r="AK4">
        <f>H4*SUM(AB4, AE4:AF4)</f>
        <v>0</v>
      </c>
      <c r="AL4">
        <f t="shared" si="8"/>
        <v>-3012.7347774039431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-520.73505957406883</v>
      </c>
      <c r="AR4">
        <f t="shared" si="9"/>
        <v>-520.73505957406883</v>
      </c>
      <c r="AS4">
        <f t="shared" si="9"/>
        <v>-2305.7353198273222</v>
      </c>
      <c r="AT4">
        <f t="shared" si="9"/>
        <v>0</v>
      </c>
      <c r="AU4">
        <f t="shared" si="9"/>
        <v>-2826.4703794013913</v>
      </c>
      <c r="AW4">
        <v>1</v>
      </c>
      <c r="AX4">
        <f>(R4*SUMPRODUCT(K5:$K$23, X5:$X$23)-$AZ$3*SUMPRODUCT(K4:$K$22, W5:$W$23))/Z4</f>
        <v>2488.0882280974688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3940.8520827890966</v>
      </c>
      <c r="P5">
        <f t="shared" ref="P5:P23" si="22">O5*$C$5</f>
        <v>197.04260413945485</v>
      </c>
      <c r="Q5" s="4">
        <f t="shared" ref="Q5:Q23" si="23">$C$8</f>
        <v>25</v>
      </c>
      <c r="R5">
        <f t="shared" si="0"/>
        <v>250000</v>
      </c>
      <c r="S5">
        <f t="shared" si="1"/>
        <v>4832.2087508213126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2457.6832774039431</v>
      </c>
      <c r="AC5">
        <f t="shared" si="2"/>
        <v>4714.1533521734345</v>
      </c>
      <c r="AE5">
        <f t="shared" si="3"/>
        <v>3844.5733647873312</v>
      </c>
      <c r="AF5">
        <f t="shared" si="4"/>
        <v>-192.22866823936658</v>
      </c>
      <c r="AG5">
        <f t="shared" si="4"/>
        <v>-24.389226517646755</v>
      </c>
      <c r="AH5">
        <f t="shared" si="5"/>
        <v>-583.23383853245457</v>
      </c>
      <c r="AI5">
        <f t="shared" si="6"/>
        <v>3044.7216314978632</v>
      </c>
      <c r="AJ5">
        <f t="shared" si="7"/>
        <v>-2256.4700747694915</v>
      </c>
      <c r="AK5">
        <f>H5*SUM(AB5, AE5:AF5)</f>
        <v>527.90641694944486</v>
      </c>
      <c r="AL5">
        <f t="shared" si="8"/>
        <v>1316.1579736778167</v>
      </c>
      <c r="AN5">
        <f t="shared" si="9"/>
        <v>3320.0294315811602</v>
      </c>
      <c r="AO5">
        <f t="shared" si="9"/>
        <v>-166.00147157905803</v>
      </c>
      <c r="AP5">
        <f t="shared" si="9"/>
        <v>-21.061621711715226</v>
      </c>
      <c r="AQ5">
        <f t="shared" si="9"/>
        <v>-503.65887855255323</v>
      </c>
      <c r="AR5">
        <f t="shared" si="9"/>
        <v>2629.3074597378336</v>
      </c>
      <c r="AS5">
        <f t="shared" si="9"/>
        <v>-1948.602965502587</v>
      </c>
      <c r="AT5">
        <f t="shared" si="9"/>
        <v>455.88019140055195</v>
      </c>
      <c r="AU5">
        <f t="shared" si="9"/>
        <v>1136.5846856357987</v>
      </c>
      <c r="AW5">
        <v>2</v>
      </c>
      <c r="AX5">
        <f>(R5*SUMPRODUCT(K6:$K$23, X6:$X$23)-$AZ$3*SUMPRODUCT(K5:$K$22, W6:$W$23))/Z5</f>
        <v>4832.2087508213126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3940.8520827890966</v>
      </c>
      <c r="P6">
        <f t="shared" si="22"/>
        <v>197.04260413945485</v>
      </c>
      <c r="Q6" s="4">
        <f t="shared" si="23"/>
        <v>25</v>
      </c>
      <c r="R6">
        <f t="shared" si="0"/>
        <v>250000</v>
      </c>
      <c r="S6">
        <f t="shared" si="1"/>
        <v>6999.6120072994136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4714.1533521734345</v>
      </c>
      <c r="AC6">
        <f t="shared" si="2"/>
        <v>6743.0517786311284</v>
      </c>
      <c r="AE6">
        <f t="shared" si="3"/>
        <v>3796.4060891463223</v>
      </c>
      <c r="AF6">
        <f t="shared" si="4"/>
        <v>-189.82030445731613</v>
      </c>
      <c r="AG6">
        <f t="shared" si="4"/>
        <v>-24.083662678728707</v>
      </c>
      <c r="AH6">
        <f t="shared" si="5"/>
        <v>-616.7157374158229</v>
      </c>
      <c r="AI6">
        <f t="shared" si="6"/>
        <v>2965.7863845944548</v>
      </c>
      <c r="AJ6">
        <f t="shared" si="7"/>
        <v>-2028.8984264576939</v>
      </c>
      <c r="AK6">
        <f>H6*SUM(AB6, AE6:AF6)</f>
        <v>905.29641809063367</v>
      </c>
      <c r="AL6">
        <f t="shared" si="8"/>
        <v>1842.1843762273948</v>
      </c>
      <c r="AN6">
        <f t="shared" si="9"/>
        <v>2956.7406006885603</v>
      </c>
      <c r="AO6">
        <f t="shared" si="9"/>
        <v>-147.83703003442801</v>
      </c>
      <c r="AP6">
        <f t="shared" si="9"/>
        <v>-18.756987946855126</v>
      </c>
      <c r="AQ6">
        <f t="shared" si="9"/>
        <v>-480.31438604898619</v>
      </c>
      <c r="AR6">
        <f t="shared" si="9"/>
        <v>2309.8321966582912</v>
      </c>
      <c r="AS6">
        <f t="shared" si="9"/>
        <v>-1580.159290475046</v>
      </c>
      <c r="AT6">
        <f t="shared" si="9"/>
        <v>705.06858649265405</v>
      </c>
      <c r="AU6">
        <f t="shared" si="9"/>
        <v>1434.7414926758993</v>
      </c>
      <c r="AW6">
        <v>3</v>
      </c>
      <c r="AX6">
        <f>(R6*SUMPRODUCT(K7:$K$23, X7:$X$23)-$AZ$3*SUMPRODUCT(K6:$K$22, W7:$W$23))/Z6</f>
        <v>6999.6120072994136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3940.8520827890966</v>
      </c>
      <c r="P7">
        <f t="shared" si="22"/>
        <v>197.04260413945485</v>
      </c>
      <c r="Q7" s="4">
        <f t="shared" si="23"/>
        <v>25</v>
      </c>
      <c r="R7">
        <f t="shared" si="0"/>
        <v>250000</v>
      </c>
      <c r="S7">
        <f t="shared" si="1"/>
        <v>8953.7945081828548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6743.0517786311284</v>
      </c>
      <c r="AC7">
        <f t="shared" si="2"/>
        <v>8515.8903802586792</v>
      </c>
      <c r="AE7">
        <f t="shared" si="3"/>
        <v>3748.1164338957919</v>
      </c>
      <c r="AF7">
        <f t="shared" si="4"/>
        <v>-187.40582169478961</v>
      </c>
      <c r="AG7">
        <f t="shared" si="4"/>
        <v>-23.777322487343284</v>
      </c>
      <c r="AH7">
        <f t="shared" si="5"/>
        <v>-655.03564598137416</v>
      </c>
      <c r="AI7">
        <f t="shared" si="6"/>
        <v>2881.8976437322849</v>
      </c>
      <c r="AJ7">
        <f t="shared" si="7"/>
        <v>-1772.8386016275508</v>
      </c>
      <c r="AK7">
        <f>H7*SUM(AB7, AE7:AF7)</f>
        <v>1078.8039223201242</v>
      </c>
      <c r="AL7">
        <f t="shared" si="8"/>
        <v>2187.8629644248585</v>
      </c>
      <c r="AN7">
        <f t="shared" si="9"/>
        <v>2642.4652403971591</v>
      </c>
      <c r="AO7">
        <f t="shared" si="9"/>
        <v>-132.12326201985795</v>
      </c>
      <c r="AP7">
        <f t="shared" si="9"/>
        <v>-16.7632861173451</v>
      </c>
      <c r="AQ7">
        <f t="shared" si="9"/>
        <v>-461.80767226800731</v>
      </c>
      <c r="AR7">
        <f t="shared" si="9"/>
        <v>2031.7710199919486</v>
      </c>
      <c r="AS7">
        <f t="shared" si="9"/>
        <v>-1249.8716259905163</v>
      </c>
      <c r="AT7">
        <f t="shared" si="9"/>
        <v>760.56918620642364</v>
      </c>
      <c r="AU7">
        <f t="shared" si="9"/>
        <v>1542.4685802078561</v>
      </c>
      <c r="AW7">
        <v>4</v>
      </c>
      <c r="AX7">
        <f>(R7*SUMPRODUCT(K8:$K$23, X8:$X$23)-$AZ$3*SUMPRODUCT(K7:$K$22, W8:$W$23))/Z7</f>
        <v>8953.7945081828548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3940.8520827890966</v>
      </c>
      <c r="P8">
        <f t="shared" si="22"/>
        <v>197.04260413945485</v>
      </c>
      <c r="Q8" s="4">
        <f t="shared" si="23"/>
        <v>25</v>
      </c>
      <c r="R8">
        <f t="shared" si="0"/>
        <v>250000</v>
      </c>
      <c r="S8">
        <f t="shared" si="1"/>
        <v>10506.371716736294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8515.8903802586792</v>
      </c>
      <c r="AC8">
        <f t="shared" si="2"/>
        <v>9850.2380559725898</v>
      </c>
      <c r="AE8">
        <f t="shared" si="3"/>
        <v>3694.7418390891039</v>
      </c>
      <c r="AF8">
        <f t="shared" si="4"/>
        <v>-184.73709195445522</v>
      </c>
      <c r="AG8">
        <f t="shared" si="4"/>
        <v>-23.438724427295615</v>
      </c>
      <c r="AH8">
        <f t="shared" si="5"/>
        <v>-1008.2483517423575</v>
      </c>
      <c r="AI8">
        <f t="shared" si="6"/>
        <v>2478.3176709649956</v>
      </c>
      <c r="AJ8">
        <f t="shared" si="7"/>
        <v>-1334.3476757139106</v>
      </c>
      <c r="AK8">
        <f t="shared" ref="AK8:AK23" si="24">H8*SUM(AB8:AB8, AE8:AF8)</f>
        <v>871.87739673601629</v>
      </c>
      <c r="AL8">
        <f t="shared" si="8"/>
        <v>2015.8473919871012</v>
      </c>
      <c r="AN8">
        <f t="shared" si="9"/>
        <v>2428.7510830042352</v>
      </c>
      <c r="AO8">
        <f t="shared" si="9"/>
        <v>-121.43755415021178</v>
      </c>
      <c r="AP8">
        <f t="shared" si="9"/>
        <v>-15.407525022388764</v>
      </c>
      <c r="AQ8">
        <f t="shared" si="9"/>
        <v>-662.77547468247622</v>
      </c>
      <c r="AR8">
        <f t="shared" si="9"/>
        <v>1629.1305291491585</v>
      </c>
      <c r="AS8">
        <f t="shared" si="9"/>
        <v>-877.13797164603147</v>
      </c>
      <c r="AT8">
        <f t="shared" si="9"/>
        <v>573.13156474596235</v>
      </c>
      <c r="AU8">
        <f t="shared" si="9"/>
        <v>1325.1241222490894</v>
      </c>
      <c r="AW8">
        <v>5</v>
      </c>
      <c r="AX8">
        <f>(R8*SUMPRODUCT(K9:$K$23, X9:$X$23)-$AZ$3*SUMPRODUCT(K8:$K$22, W9:$W$23))/Z8</f>
        <v>10506.371716736294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3940.8520827890966</v>
      </c>
      <c r="P9">
        <f t="shared" si="22"/>
        <v>197.04260413945485</v>
      </c>
      <c r="Q9" s="4">
        <f t="shared" si="23"/>
        <v>25</v>
      </c>
      <c r="R9">
        <f t="shared" si="0"/>
        <v>250000</v>
      </c>
      <c r="S9">
        <f t="shared" si="1"/>
        <v>11727.8046701618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9850.2380559725898</v>
      </c>
      <c r="AC9">
        <f t="shared" si="2"/>
        <v>10820.456598065928</v>
      </c>
      <c r="AE9">
        <f t="shared" si="3"/>
        <v>3635.9591688722112</v>
      </c>
      <c r="AF9">
        <f t="shared" si="4"/>
        <v>-181.79795844361058</v>
      </c>
      <c r="AG9">
        <f t="shared" si="4"/>
        <v>-23.065818587505188</v>
      </c>
      <c r="AH9">
        <f t="shared" si="5"/>
        <v>-1385.1859551747132</v>
      </c>
      <c r="AI9">
        <f t="shared" si="6"/>
        <v>2045.9094366663824</v>
      </c>
      <c r="AJ9">
        <f t="shared" si="7"/>
        <v>-970.21854209333833</v>
      </c>
      <c r="AK9">
        <f t="shared" si="24"/>
        <v>694.48964170614215</v>
      </c>
      <c r="AL9">
        <f t="shared" si="8"/>
        <v>1770.1805362791861</v>
      </c>
      <c r="AN9">
        <f t="shared" si="9"/>
        <v>2271.5359202683285</v>
      </c>
      <c r="AO9">
        <f t="shared" si="9"/>
        <v>-113.57679601341644</v>
      </c>
      <c r="AP9">
        <f t="shared" si="9"/>
        <v>-14.410182573134493</v>
      </c>
      <c r="AQ9">
        <f t="shared" si="9"/>
        <v>-865.38366007188301</v>
      </c>
      <c r="AR9">
        <f t="shared" si="9"/>
        <v>1278.1652816098947</v>
      </c>
      <c r="AS9">
        <f t="shared" si="9"/>
        <v>-606.13614359123312</v>
      </c>
      <c r="AT9">
        <f t="shared" si="9"/>
        <v>433.87675551898587</v>
      </c>
      <c r="AU9">
        <f t="shared" si="9"/>
        <v>1105.9058935376474</v>
      </c>
      <c r="AW9">
        <v>6</v>
      </c>
      <c r="AX9">
        <f>(R9*SUMPRODUCT(K10:$K$23, X10:$X$23)-$AZ$3*SUMPRODUCT(K9:$K$22, W10:$W$23))/Z9</f>
        <v>11727.8046701618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3940.8520827890966</v>
      </c>
      <c r="P10">
        <f t="shared" si="22"/>
        <v>197.04260413945485</v>
      </c>
      <c r="Q10" s="4">
        <f t="shared" si="23"/>
        <v>25</v>
      </c>
      <c r="R10">
        <f t="shared" si="0"/>
        <v>250000</v>
      </c>
      <c r="S10">
        <f t="shared" si="1"/>
        <v>12669.895658804262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10820.456598065928</v>
      </c>
      <c r="AC10">
        <f t="shared" si="2"/>
        <v>11482.730406787005</v>
      </c>
      <c r="AE10">
        <f t="shared" si="3"/>
        <v>3571.595477840182</v>
      </c>
      <c r="AF10">
        <f t="shared" si="4"/>
        <v>-178.57977389200911</v>
      </c>
      <c r="AG10">
        <f t="shared" si="4"/>
        <v>-22.657507835922271</v>
      </c>
      <c r="AH10">
        <f t="shared" si="5"/>
        <v>-1776.5256570786757</v>
      </c>
      <c r="AI10">
        <f t="shared" si="6"/>
        <v>1593.8325390335747</v>
      </c>
      <c r="AJ10">
        <f t="shared" si="7"/>
        <v>-662.27380872107642</v>
      </c>
      <c r="AK10">
        <f t="shared" si="24"/>
        <v>746.20729585574043</v>
      </c>
      <c r="AL10">
        <f t="shared" si="8"/>
        <v>1677.7660261682386</v>
      </c>
      <c r="AN10">
        <f t="shared" si="9"/>
        <v>2120.0239693608678</v>
      </c>
      <c r="AO10">
        <f t="shared" si="9"/>
        <v>-106.0011984680434</v>
      </c>
      <c r="AP10">
        <f t="shared" si="9"/>
        <v>-13.449020191722365</v>
      </c>
      <c r="AQ10">
        <f t="shared" si="9"/>
        <v>-1054.5082718799117</v>
      </c>
      <c r="AR10">
        <f t="shared" si="9"/>
        <v>946.06547882119014</v>
      </c>
      <c r="AS10">
        <f t="shared" si="9"/>
        <v>-393.11180604855241</v>
      </c>
      <c r="AT10">
        <f t="shared" si="9"/>
        <v>442.93295899309987</v>
      </c>
      <c r="AU10">
        <f t="shared" si="9"/>
        <v>995.88663176573755</v>
      </c>
      <c r="AW10">
        <v>7</v>
      </c>
      <c r="AX10">
        <f>(R10*SUMPRODUCT(K11:$K$23, X11:$X$23)-$AZ$3*SUMPRODUCT(K10:$K$22, W11:$W$23))/Z10</f>
        <v>12669.895658804262</v>
      </c>
    </row>
    <row r="11" spans="1:52" x14ac:dyDescent="0.25">
      <c r="A11" t="s">
        <v>33</v>
      </c>
      <c r="C11" s="7">
        <f>AU25</f>
        <v>1544.8651867856559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3940.8520827890966</v>
      </c>
      <c r="P11">
        <f t="shared" si="22"/>
        <v>197.04260413945485</v>
      </c>
      <c r="Q11" s="4">
        <f t="shared" si="23"/>
        <v>25</v>
      </c>
      <c r="R11">
        <f t="shared" si="0"/>
        <v>250000</v>
      </c>
      <c r="S11">
        <f t="shared" si="1"/>
        <v>13323.066790331855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11482.730406787005</v>
      </c>
      <c r="AC11">
        <f t="shared" si="2"/>
        <v>11836.044739976856</v>
      </c>
      <c r="AE11">
        <f t="shared" si="3"/>
        <v>3501.0033575280831</v>
      </c>
      <c r="AF11">
        <f t="shared" si="4"/>
        <v>-175.05016787640417</v>
      </c>
      <c r="AG11">
        <f t="shared" si="4"/>
        <v>-22.209685139021285</v>
      </c>
      <c r="AH11">
        <f t="shared" si="5"/>
        <v>-2212.4761854176227</v>
      </c>
      <c r="AI11">
        <f t="shared" si="6"/>
        <v>1091.2673190950354</v>
      </c>
      <c r="AJ11">
        <f t="shared" si="7"/>
        <v>-353.31433318985182</v>
      </c>
      <c r="AK11">
        <f t="shared" si="24"/>
        <v>762.64720521659217</v>
      </c>
      <c r="AL11">
        <f t="shared" si="8"/>
        <v>1500.6001911217759</v>
      </c>
      <c r="AN11">
        <f t="shared" si="9"/>
        <v>1976.340438620605</v>
      </c>
      <c r="AO11">
        <f t="shared" si="9"/>
        <v>-98.817021931030268</v>
      </c>
      <c r="AP11">
        <f t="shared" si="9"/>
        <v>-12.537519786976317</v>
      </c>
      <c r="AQ11">
        <f t="shared" si="9"/>
        <v>-1248.9580009466852</v>
      </c>
      <c r="AR11">
        <f t="shared" si="9"/>
        <v>616.02789595591355</v>
      </c>
      <c r="AS11">
        <f t="shared" si="9"/>
        <v>-199.44836748754167</v>
      </c>
      <c r="AT11">
        <f t="shared" si="9"/>
        <v>430.5195848583096</v>
      </c>
      <c r="AU11">
        <f t="shared" si="9"/>
        <v>847.09911332668162</v>
      </c>
      <c r="AW11">
        <v>8</v>
      </c>
      <c r="AX11">
        <f>(R11*SUMPRODUCT(K12:$K$23, X12:$X$23)-$AZ$3*SUMPRODUCT(K11:$K$22, W12:$W$23))/Z11</f>
        <v>13323.066790331855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3940.8520827890966</v>
      </c>
      <c r="P12">
        <f t="shared" si="22"/>
        <v>197.04260413945485</v>
      </c>
      <c r="Q12" s="4">
        <f t="shared" si="23"/>
        <v>25</v>
      </c>
      <c r="R12">
        <f t="shared" si="0"/>
        <v>250000</v>
      </c>
      <c r="S12">
        <f t="shared" si="1"/>
        <v>13681.837114306691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11836.044739976856</v>
      </c>
      <c r="AC12">
        <f t="shared" si="2"/>
        <v>11885.994342129583</v>
      </c>
      <c r="AE12">
        <f t="shared" si="3"/>
        <v>3423.5859678683501</v>
      </c>
      <c r="AF12">
        <f t="shared" si="4"/>
        <v>-171.17929839341753</v>
      </c>
      <c r="AG12">
        <f t="shared" si="4"/>
        <v>-21.718564259365344</v>
      </c>
      <c r="AH12">
        <f t="shared" si="5"/>
        <v>-2690.2402826572797</v>
      </c>
      <c r="AI12">
        <f t="shared" si="6"/>
        <v>540.4478225582875</v>
      </c>
      <c r="AJ12">
        <f t="shared" si="7"/>
        <v>-49.949602152726584</v>
      </c>
      <c r="AK12">
        <f t="shared" si="24"/>
        <v>783.0906281505479</v>
      </c>
      <c r="AL12">
        <f t="shared" si="8"/>
        <v>1273.5888485561088</v>
      </c>
      <c r="AN12">
        <f t="shared" si="9"/>
        <v>1837.2828125205103</v>
      </c>
      <c r="AO12">
        <f t="shared" si="9"/>
        <v>-91.864140626025531</v>
      </c>
      <c r="AP12">
        <f t="shared" si="9"/>
        <v>-11.655365222564969</v>
      </c>
      <c r="AQ12">
        <f t="shared" si="9"/>
        <v>-1443.7295511974733</v>
      </c>
      <c r="AR12">
        <f t="shared" si="9"/>
        <v>290.03375547444676</v>
      </c>
      <c r="AS12">
        <f t="shared" si="9"/>
        <v>-26.805678720719364</v>
      </c>
      <c r="AT12">
        <f t="shared" si="9"/>
        <v>420.24910875619571</v>
      </c>
      <c r="AU12">
        <f t="shared" si="9"/>
        <v>683.47718550992317</v>
      </c>
      <c r="AW12">
        <v>9</v>
      </c>
      <c r="AX12">
        <f>(R12*SUMPRODUCT(K13:$K$23, X13:$X$23)-$AZ$3*SUMPRODUCT(K12:$K$22, W13:$W$23))/Z12</f>
        <v>13681.837114306691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3940.8520827890966</v>
      </c>
      <c r="P13">
        <f t="shared" si="22"/>
        <v>197.04260413945485</v>
      </c>
      <c r="Q13" s="4">
        <f t="shared" si="23"/>
        <v>25</v>
      </c>
      <c r="R13">
        <f t="shared" si="0"/>
        <v>250000</v>
      </c>
      <c r="S13">
        <f t="shared" si="1"/>
        <v>13742.966366994156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11885.994342129583</v>
      </c>
      <c r="AC13">
        <f t="shared" si="2"/>
        <v>11644.052173314321</v>
      </c>
      <c r="AE13">
        <f t="shared" si="3"/>
        <v>3338.9798122126308</v>
      </c>
      <c r="AF13">
        <f t="shared" si="4"/>
        <v>-166.94899061063157</v>
      </c>
      <c r="AG13">
        <f t="shared" si="4"/>
        <v>-21.181839244835999</v>
      </c>
      <c r="AH13">
        <f t="shared" si="5"/>
        <v>-3195.3937193569227</v>
      </c>
      <c r="AI13">
        <f t="shared" si="6"/>
        <v>-44.544736999759152</v>
      </c>
      <c r="AJ13">
        <f t="shared" si="7"/>
        <v>241.94216881526154</v>
      </c>
      <c r="AK13">
        <f t="shared" si="24"/>
        <v>778.49990096492286</v>
      </c>
      <c r="AL13">
        <f t="shared" si="8"/>
        <v>975.89733278042524</v>
      </c>
      <c r="AN13">
        <f t="shared" si="9"/>
        <v>1703.7924678530476</v>
      </c>
      <c r="AO13">
        <f t="shared" si="9"/>
        <v>-85.189623392652393</v>
      </c>
      <c r="AP13">
        <f t="shared" si="9"/>
        <v>-10.808528409972739</v>
      </c>
      <c r="AQ13">
        <f t="shared" si="9"/>
        <v>-1630.5243089377984</v>
      </c>
      <c r="AR13">
        <f t="shared" si="9"/>
        <v>-22.729992887375836</v>
      </c>
      <c r="AS13">
        <f t="shared" si="9"/>
        <v>123.45664486372235</v>
      </c>
      <c r="AT13">
        <f t="shared" si="9"/>
        <v>397.24776491218626</v>
      </c>
      <c r="AU13">
        <f t="shared" si="9"/>
        <v>497.9744168885328</v>
      </c>
      <c r="AW13">
        <v>10</v>
      </c>
      <c r="AX13">
        <f>(R13*SUMPRODUCT(K14:$K$23, X14:$X$23)-$AZ$3*SUMPRODUCT(K13:$K$22, W14:$W$23))/Z13</f>
        <v>13742.966366994156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1.7665382E-2</v>
      </c>
      <c r="O14">
        <f t="shared" si="21"/>
        <v>3940.8520827890966</v>
      </c>
      <c r="P14">
        <f t="shared" si="22"/>
        <v>197.04260413945485</v>
      </c>
      <c r="Q14" s="4">
        <f t="shared" si="23"/>
        <v>25</v>
      </c>
      <c r="R14">
        <f t="shared" si="0"/>
        <v>250000</v>
      </c>
      <c r="S14">
        <f t="shared" si="1"/>
        <v>13562.069543002601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11644.052173314321</v>
      </c>
      <c r="AC14">
        <f t="shared" si="2"/>
        <v>11172.886172224225</v>
      </c>
      <c r="AE14">
        <f t="shared" si="3"/>
        <v>3246.6056602174799</v>
      </c>
      <c r="AF14">
        <f t="shared" si="4"/>
        <v>-162.33028301087401</v>
      </c>
      <c r="AG14">
        <f t="shared" si="4"/>
        <v>-20.59583557066502</v>
      </c>
      <c r="AH14">
        <f t="shared" si="5"/>
        <v>-3741.8528172261945</v>
      </c>
      <c r="AI14">
        <f t="shared" si="6"/>
        <v>-678.17327559025352</v>
      </c>
      <c r="AJ14">
        <f t="shared" si="7"/>
        <v>471.16600109009596</v>
      </c>
      <c r="AK14">
        <f t="shared" si="24"/>
        <v>1260.3324451531769</v>
      </c>
      <c r="AL14">
        <f t="shared" si="8"/>
        <v>1053.3251706530193</v>
      </c>
      <c r="AN14">
        <f t="shared" si="9"/>
        <v>1526.0677305431334</v>
      </c>
      <c r="AO14">
        <f t="shared" si="9"/>
        <v>-76.303386527156675</v>
      </c>
      <c r="AP14">
        <f t="shared" si="9"/>
        <v>-9.6810772041402977</v>
      </c>
      <c r="AQ14">
        <f t="shared" si="9"/>
        <v>-1758.8587695705219</v>
      </c>
      <c r="AR14">
        <f t="shared" si="9"/>
        <v>-318.77550275868549</v>
      </c>
      <c r="AS14">
        <f t="shared" si="9"/>
        <v>221.47168619932751</v>
      </c>
      <c r="AT14">
        <f t="shared" si="9"/>
        <v>592.41955309593936</v>
      </c>
      <c r="AU14">
        <f t="shared" si="9"/>
        <v>495.11573653658144</v>
      </c>
      <c r="AW14">
        <v>11</v>
      </c>
      <c r="AX14">
        <f>(R14*SUMPRODUCT(K15:$K$23, X15:$X$23)-$AZ$3*SUMPRODUCT(K14:$K$22, W15:$W$23))/Z14</f>
        <v>13562.069543002601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2.1010579000000001E-2</v>
      </c>
      <c r="O15">
        <f t="shared" si="21"/>
        <v>3940.8520827890966</v>
      </c>
      <c r="P15">
        <f t="shared" si="22"/>
        <v>197.04260413945485</v>
      </c>
      <c r="Q15" s="4">
        <f t="shared" si="23"/>
        <v>25</v>
      </c>
      <c r="R15">
        <f t="shared" si="0"/>
        <v>250000</v>
      </c>
      <c r="S15">
        <f t="shared" si="1"/>
        <v>13093.736788759112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11172.886172224225</v>
      </c>
      <c r="AC15">
        <f t="shared" si="2"/>
        <v>10452.545082102966</v>
      </c>
      <c r="AE15">
        <f t="shared" si="3"/>
        <v>3145.9265389094585</v>
      </c>
      <c r="AF15">
        <f t="shared" si="4"/>
        <v>-157.29632694547294</v>
      </c>
      <c r="AG15">
        <f t="shared" si="4"/>
        <v>-19.957146784629902</v>
      </c>
      <c r="AH15">
        <f t="shared" si="5"/>
        <v>-4327.3043032846745</v>
      </c>
      <c r="AI15">
        <f t="shared" si="6"/>
        <v>-1358.631238105319</v>
      </c>
      <c r="AJ15">
        <f t="shared" si="7"/>
        <v>720.34109012125919</v>
      </c>
      <c r="AK15">
        <f t="shared" si="24"/>
        <v>1211.8292800277538</v>
      </c>
      <c r="AL15">
        <f t="shared" si="8"/>
        <v>573.53913204369405</v>
      </c>
      <c r="AN15">
        <f t="shared" si="9"/>
        <v>1362.1790969422341</v>
      </c>
      <c r="AO15">
        <f t="shared" si="9"/>
        <v>-68.108954847111718</v>
      </c>
      <c r="AP15">
        <f t="shared" si="9"/>
        <v>-8.6413995522141391</v>
      </c>
      <c r="AQ15">
        <f t="shared" si="9"/>
        <v>-1873.7130047817084</v>
      </c>
      <c r="AR15">
        <f t="shared" si="9"/>
        <v>-588.28426223880012</v>
      </c>
      <c r="AS15">
        <f t="shared" si="9"/>
        <v>311.90606757521675</v>
      </c>
      <c r="AT15">
        <f t="shared" si="9"/>
        <v>524.71934544555245</v>
      </c>
      <c r="AU15">
        <f t="shared" si="9"/>
        <v>248.34115078196908</v>
      </c>
      <c r="AW15">
        <v>12</v>
      </c>
      <c r="AX15">
        <f>(R15*SUMPRODUCT(K16:$K$23, X16:$X$23)-$AZ$3*SUMPRODUCT(K15:$K$22, W16:$W$23))/Z15</f>
        <v>13093.736788759112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2.4499257999999999E-2</v>
      </c>
      <c r="O16">
        <f t="shared" si="21"/>
        <v>3940.8520827890966</v>
      </c>
      <c r="P16">
        <f t="shared" si="22"/>
        <v>197.04260413945485</v>
      </c>
      <c r="Q16" s="4">
        <f t="shared" si="23"/>
        <v>25</v>
      </c>
      <c r="R16">
        <f t="shared" si="0"/>
        <v>250000</v>
      </c>
      <c r="S16">
        <f t="shared" si="1"/>
        <v>12367.05941809353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10452.545082102966</v>
      </c>
      <c r="AC16">
        <f t="shared" si="2"/>
        <v>9531.8566456627395</v>
      </c>
      <c r="AE16">
        <f t="shared" si="3"/>
        <v>3037.3944075945742</v>
      </c>
      <c r="AF16">
        <f t="shared" si="4"/>
        <v>-151.86972037972873</v>
      </c>
      <c r="AG16">
        <f t="shared" si="4"/>
        <v>-19.268640028763084</v>
      </c>
      <c r="AH16">
        <f t="shared" si="5"/>
        <v>-4889.3528802051833</v>
      </c>
      <c r="AI16">
        <f t="shared" si="6"/>
        <v>-2023.0968330191008</v>
      </c>
      <c r="AJ16">
        <f t="shared" si="7"/>
        <v>920.68843644022672</v>
      </c>
      <c r="AK16">
        <f t="shared" si="24"/>
        <v>1141.3653063000638</v>
      </c>
      <c r="AL16">
        <f t="shared" si="8"/>
        <v>38.956909721189731</v>
      </c>
      <c r="AN16">
        <f t="shared" si="9"/>
        <v>1211.513311723789</v>
      </c>
      <c r="AO16">
        <f t="shared" si="9"/>
        <v>-60.575665586189466</v>
      </c>
      <c r="AP16">
        <f t="shared" si="9"/>
        <v>-7.6856050815433887</v>
      </c>
      <c r="AQ16">
        <f t="shared" si="9"/>
        <v>-1950.1965517789577</v>
      </c>
      <c r="AR16">
        <f t="shared" si="9"/>
        <v>-806.94451072290133</v>
      </c>
      <c r="AS16">
        <f t="shared" si="9"/>
        <v>367.23129992882417</v>
      </c>
      <c r="AT16">
        <f t="shared" si="9"/>
        <v>455.25179695622791</v>
      </c>
      <c r="AU16">
        <f t="shared" si="9"/>
        <v>15.538586162150789</v>
      </c>
      <c r="AW16">
        <v>13</v>
      </c>
      <c r="AX16">
        <f>(R16*SUMPRODUCT(K17:$K$23, X17:$X$23)-$AZ$3*SUMPRODUCT(K16:$K$22, W17:$W$23))/Z16</f>
        <v>12367.05941809353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2.8232486000000001E-2</v>
      </c>
      <c r="O17">
        <f t="shared" si="21"/>
        <v>3940.8520827890966</v>
      </c>
      <c r="P17">
        <f t="shared" si="22"/>
        <v>197.04260413945485</v>
      </c>
      <c r="Q17" s="4">
        <f t="shared" si="23"/>
        <v>25</v>
      </c>
      <c r="R17">
        <f t="shared" si="0"/>
        <v>250000</v>
      </c>
      <c r="S17">
        <f t="shared" si="1"/>
        <v>11397.474678001448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9531.8566456627395</v>
      </c>
      <c r="AC17">
        <f t="shared" si="2"/>
        <v>8448.6981546483585</v>
      </c>
      <c r="AE17">
        <f t="shared" si="3"/>
        <v>2921.2672684297363</v>
      </c>
      <c r="AF17">
        <f t="shared" si="4"/>
        <v>-146.06336342148683</v>
      </c>
      <c r="AG17">
        <f t="shared" si="4"/>
        <v>-18.531952018624359</v>
      </c>
      <c r="AH17">
        <f t="shared" si="5"/>
        <v>-5440.0160985109333</v>
      </c>
      <c r="AI17">
        <f t="shared" si="6"/>
        <v>-2683.3441455213083</v>
      </c>
      <c r="AJ17">
        <f t="shared" si="7"/>
        <v>1083.1584910143811</v>
      </c>
      <c r="AK17">
        <f t="shared" si="24"/>
        <v>1053.1397854420179</v>
      </c>
      <c r="AL17">
        <f t="shared" si="8"/>
        <v>-547.04586906490931</v>
      </c>
      <c r="AN17">
        <f t="shared" si="9"/>
        <v>1073.3457992602018</v>
      </c>
      <c r="AO17">
        <f t="shared" si="9"/>
        <v>-53.667289963010091</v>
      </c>
      <c r="AP17">
        <f t="shared" si="9"/>
        <v>-6.8090972251142743</v>
      </c>
      <c r="AQ17">
        <f t="shared" si="9"/>
        <v>-1998.7963752399894</v>
      </c>
      <c r="AR17">
        <f t="shared" si="9"/>
        <v>-985.92696316791205</v>
      </c>
      <c r="AS17">
        <f t="shared" si="9"/>
        <v>397.97920198114474</v>
      </c>
      <c r="AT17">
        <f t="shared" si="9"/>
        <v>386.94958758278665</v>
      </c>
      <c r="AU17">
        <f t="shared" si="9"/>
        <v>-200.99817360398075</v>
      </c>
      <c r="AW17">
        <v>14</v>
      </c>
      <c r="AX17">
        <f>(R17*SUMPRODUCT(K18:$K$23, X18:$X$23)-$AZ$3*SUMPRODUCT(K17:$K$22, W18:$W$23))/Z17</f>
        <v>11397.474678001448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3.2345626000000002E-2</v>
      </c>
      <c r="O18">
        <f t="shared" si="21"/>
        <v>3940.8520827890966</v>
      </c>
      <c r="P18">
        <f t="shared" si="22"/>
        <v>197.04260413945485</v>
      </c>
      <c r="Q18" s="4">
        <f t="shared" si="23"/>
        <v>25</v>
      </c>
      <c r="R18">
        <f t="shared" si="0"/>
        <v>250000</v>
      </c>
      <c r="S18">
        <f t="shared" si="1"/>
        <v>10186.220919010511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8448.6981546483585</v>
      </c>
      <c r="AC18">
        <f t="shared" si="2"/>
        <v>7231.0779960813052</v>
      </c>
      <c r="AE18">
        <f t="shared" si="3"/>
        <v>2797.5643772347689</v>
      </c>
      <c r="AF18">
        <f t="shared" si="4"/>
        <v>-139.87821886173847</v>
      </c>
      <c r="AG18">
        <f t="shared" si="4"/>
        <v>-17.747204909393748</v>
      </c>
      <c r="AH18">
        <f t="shared" si="5"/>
        <v>-5994.275890443686</v>
      </c>
      <c r="AI18">
        <f t="shared" si="6"/>
        <v>-3354.3369369800489</v>
      </c>
      <c r="AJ18">
        <f t="shared" si="7"/>
        <v>1217.6201585670533</v>
      </c>
      <c r="AK18">
        <f t="shared" si="24"/>
        <v>950.3955184338663</v>
      </c>
      <c r="AL18">
        <f t="shared" si="8"/>
        <v>-1186.3212599791293</v>
      </c>
      <c r="AN18">
        <f t="shared" si="9"/>
        <v>946.86883917055536</v>
      </c>
      <c r="AO18">
        <f t="shared" si="9"/>
        <v>-47.343441958527777</v>
      </c>
      <c r="AP18">
        <f t="shared" si="9"/>
        <v>-6.0067519617509921</v>
      </c>
      <c r="AQ18">
        <f t="shared" si="9"/>
        <v>-2028.8337599089157</v>
      </c>
      <c r="AR18">
        <f t="shared" si="9"/>
        <v>-1135.3151146586388</v>
      </c>
      <c r="AS18">
        <f t="shared" si="9"/>
        <v>412.11798215441064</v>
      </c>
      <c r="AT18">
        <f t="shared" si="9"/>
        <v>321.67263374359675</v>
      </c>
      <c r="AU18">
        <f t="shared" si="9"/>
        <v>-401.5244987606315</v>
      </c>
      <c r="AW18">
        <v>15</v>
      </c>
      <c r="AX18">
        <f>(R18*SUMPRODUCT(K19:$K$23, X19:$X$23)-$AZ$3*SUMPRODUCT(K18:$K$22, W19:$W$23))/Z18</f>
        <v>10186.220919010511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3.7265510000000002E-2</v>
      </c>
      <c r="O19">
        <f t="shared" si="21"/>
        <v>3940.8520827890966</v>
      </c>
      <c r="P19">
        <f t="shared" si="22"/>
        <v>197.04260413945485</v>
      </c>
      <c r="Q19" s="4">
        <f t="shared" si="23"/>
        <v>25</v>
      </c>
      <c r="R19">
        <f t="shared" si="0"/>
        <v>250000</v>
      </c>
      <c r="S19">
        <f t="shared" si="1"/>
        <v>8700.8739352667362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7231.0779960813052</v>
      </c>
      <c r="AC19">
        <f t="shared" si="2"/>
        <v>5884.7053009416095</v>
      </c>
      <c r="AE19">
        <f t="shared" si="3"/>
        <v>2665.3360701869356</v>
      </c>
      <c r="AF19">
        <f t="shared" si="4"/>
        <v>-133.26680350934677</v>
      </c>
      <c r="AG19">
        <f t="shared" si="4"/>
        <v>-16.908374218276748</v>
      </c>
      <c r="AH19">
        <f t="shared" si="5"/>
        <v>-6613.5864202306184</v>
      </c>
      <c r="AI19">
        <f t="shared" si="6"/>
        <v>-4098.4255277713055</v>
      </c>
      <c r="AJ19">
        <f t="shared" si="7"/>
        <v>1346.3726951396957</v>
      </c>
      <c r="AK19">
        <f t="shared" si="24"/>
        <v>835.45203756880414</v>
      </c>
      <c r="AL19">
        <f t="shared" si="8"/>
        <v>-1916.6007950628057</v>
      </c>
      <c r="AN19">
        <f t="shared" si="9"/>
        <v>831.00393210588641</v>
      </c>
      <c r="AO19">
        <f t="shared" si="9"/>
        <v>-41.550196605294317</v>
      </c>
      <c r="AP19">
        <f t="shared" si="9"/>
        <v>-5.2717275011103188</v>
      </c>
      <c r="AQ19">
        <f t="shared" si="9"/>
        <v>-2061.9975026820075</v>
      </c>
      <c r="AR19">
        <f t="shared" si="9"/>
        <v>-1277.8154946825255</v>
      </c>
      <c r="AS19">
        <f t="shared" si="9"/>
        <v>419.77483299605672</v>
      </c>
      <c r="AT19">
        <f t="shared" si="9"/>
        <v>260.47894525243049</v>
      </c>
      <c r="AU19">
        <f t="shared" si="9"/>
        <v>-597.56171643403832</v>
      </c>
      <c r="AW19">
        <v>16</v>
      </c>
      <c r="AX19">
        <f>(R19*SUMPRODUCT(K20:$K$23, X20:$X$23)-$AZ$3*SUMPRODUCT(K19:$K$22, W20:$W$23))/Z19</f>
        <v>8700.8739352667362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4.2512064000000002E-2</v>
      </c>
      <c r="O20">
        <f t="shared" si="21"/>
        <v>3940.8520827890966</v>
      </c>
      <c r="P20">
        <f t="shared" si="22"/>
        <v>197.04260413945485</v>
      </c>
      <c r="Q20" s="4">
        <f t="shared" si="23"/>
        <v>25</v>
      </c>
      <c r="R20">
        <f t="shared" si="0"/>
        <v>250000</v>
      </c>
      <c r="S20">
        <f t="shared" si="1"/>
        <v>6941.5856284796819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5884.7053009416095</v>
      </c>
      <c r="AC20">
        <f t="shared" si="2"/>
        <v>4448.3015127705403</v>
      </c>
      <c r="AE20">
        <f t="shared" si="3"/>
        <v>2525.3737718877701</v>
      </c>
      <c r="AF20">
        <f t="shared" si="4"/>
        <v>-126.26868859438852</v>
      </c>
      <c r="AG20">
        <f t="shared" si="4"/>
        <v>-16.020480589190647</v>
      </c>
      <c r="AH20">
        <f t="shared" si="5"/>
        <v>-7188.0988690333106</v>
      </c>
      <c r="AI20">
        <f t="shared" si="6"/>
        <v>-4805.0142663291199</v>
      </c>
      <c r="AJ20">
        <f t="shared" si="7"/>
        <v>1436.4037881710692</v>
      </c>
      <c r="AK20">
        <f t="shared" si="24"/>
        <v>708.86222219975684</v>
      </c>
      <c r="AL20">
        <f t="shared" si="8"/>
        <v>-2659.7482559582941</v>
      </c>
      <c r="AN20">
        <f t="shared" si="9"/>
        <v>725.30076350430033</v>
      </c>
      <c r="AO20">
        <f t="shared" si="9"/>
        <v>-36.265038175215025</v>
      </c>
      <c r="AP20">
        <f t="shared" si="9"/>
        <v>-4.6011671350969383</v>
      </c>
      <c r="AQ20">
        <f t="shared" si="9"/>
        <v>-2064.4601824454016</v>
      </c>
      <c r="AR20">
        <f t="shared" si="9"/>
        <v>-1380.0256242514133</v>
      </c>
      <c r="AS20">
        <f t="shared" si="9"/>
        <v>412.54279895453254</v>
      </c>
      <c r="AT20">
        <f t="shared" si="9"/>
        <v>203.58899609403539</v>
      </c>
      <c r="AU20">
        <f t="shared" si="9"/>
        <v>-763.8938292028455</v>
      </c>
      <c r="AW20">
        <v>17</v>
      </c>
      <c r="AX20">
        <f>(R20*SUMPRODUCT(K21:$K$23, X21:$X$23)-$AZ$3*SUMPRODUCT(K20:$K$22, W21:$W$23))/Z20</f>
        <v>6941.5856284796819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4.7737861999999999E-2</v>
      </c>
      <c r="O21">
        <f t="shared" si="21"/>
        <v>3940.8520827890966</v>
      </c>
      <c r="P21">
        <f t="shared" si="22"/>
        <v>197.04260413945485</v>
      </c>
      <c r="Q21" s="4">
        <f t="shared" si="23"/>
        <v>25</v>
      </c>
      <c r="R21">
        <f t="shared" si="0"/>
        <v>250000</v>
      </c>
      <c r="S21">
        <f t="shared" si="1"/>
        <v>4923.842985457969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4448.3015127705403</v>
      </c>
      <c r="AC21">
        <f t="shared" si="2"/>
        <v>2973.1133533123539</v>
      </c>
      <c r="AE21">
        <f t="shared" si="3"/>
        <v>2379.5640895480951</v>
      </c>
      <c r="AF21">
        <f t="shared" si="4"/>
        <v>-118.97820447740476</v>
      </c>
      <c r="AG21">
        <f t="shared" si="4"/>
        <v>-15.09549229175828</v>
      </c>
      <c r="AH21">
        <f t="shared" si="5"/>
        <v>-7647.8349154046173</v>
      </c>
      <c r="AI21">
        <f t="shared" si="6"/>
        <v>-5402.3445226256845</v>
      </c>
      <c r="AJ21">
        <f t="shared" si="7"/>
        <v>1475.1881594581864</v>
      </c>
      <c r="AK21">
        <f t="shared" si="24"/>
        <v>574.09291240806988</v>
      </c>
      <c r="AL21">
        <f t="shared" si="8"/>
        <v>-3353.0634507594282</v>
      </c>
      <c r="AN21">
        <f t="shared" si="9"/>
        <v>629.55146974368779</v>
      </c>
      <c r="AO21">
        <f t="shared" si="9"/>
        <v>-31.47757348718439</v>
      </c>
      <c r="AP21">
        <f t="shared" si="9"/>
        <v>-3.9937522172751105</v>
      </c>
      <c r="AQ21">
        <f t="shared" si="9"/>
        <v>-2023.3561821251192</v>
      </c>
      <c r="AR21">
        <f t="shared" si="9"/>
        <v>-1429.2760380858908</v>
      </c>
      <c r="AS21">
        <f t="shared" si="9"/>
        <v>390.28445504561233</v>
      </c>
      <c r="AT21">
        <f t="shared" si="9"/>
        <v>151.8853971462363</v>
      </c>
      <c r="AU21">
        <f t="shared" si="9"/>
        <v>-887.10618589404214</v>
      </c>
      <c r="AW21">
        <v>18</v>
      </c>
      <c r="AX21">
        <f>(R21*SUMPRODUCT(K22:$K$23, X22:$X$23)-$AZ$3*SUMPRODUCT(K21:$K$22, W22:$W$23))/Z21</f>
        <v>4923.842985457969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5.3487053E-2</v>
      </c>
      <c r="O22">
        <f t="shared" si="21"/>
        <v>3940.8520827890966</v>
      </c>
      <c r="P22">
        <f t="shared" si="22"/>
        <v>197.04260413945485</v>
      </c>
      <c r="Q22" s="4">
        <f t="shared" si="23"/>
        <v>25</v>
      </c>
      <c r="R22">
        <f t="shared" si="0"/>
        <v>250000</v>
      </c>
      <c r="S22">
        <f t="shared" si="1"/>
        <v>2619.2745522234518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2973.1133533123539</v>
      </c>
      <c r="AC22">
        <f t="shared" si="2"/>
        <v>1481.1603625192631</v>
      </c>
      <c r="AE22">
        <f t="shared" si="3"/>
        <v>2228.4925780780582</v>
      </c>
      <c r="AF22">
        <f t="shared" si="4"/>
        <v>-111.42462890390293</v>
      </c>
      <c r="AG22">
        <f t="shared" si="4"/>
        <v>-14.137123972570331</v>
      </c>
      <c r="AH22">
        <f t="shared" si="5"/>
        <v>-8074.1339627036659</v>
      </c>
      <c r="AI22">
        <f t="shared" si="6"/>
        <v>-5971.2031375020815</v>
      </c>
      <c r="AJ22">
        <f t="shared" si="7"/>
        <v>1491.9529907930907</v>
      </c>
      <c r="AK22">
        <f t="shared" si="24"/>
        <v>435.57699441637556</v>
      </c>
      <c r="AL22">
        <f t="shared" si="8"/>
        <v>-4043.6731522926148</v>
      </c>
      <c r="AN22">
        <f t="shared" si="9"/>
        <v>543.10824359677883</v>
      </c>
      <c r="AO22">
        <f t="shared" si="9"/>
        <v>-27.155412179838947</v>
      </c>
      <c r="AP22">
        <f t="shared" si="9"/>
        <v>-3.4453731844484738</v>
      </c>
      <c r="AQ22">
        <f t="shared" si="9"/>
        <v>-1967.7555842842428</v>
      </c>
      <c r="AR22">
        <f t="shared" si="9"/>
        <v>-1455.2481260517513</v>
      </c>
      <c r="AS22">
        <f t="shared" si="9"/>
        <v>363.6054148573495</v>
      </c>
      <c r="AT22">
        <f t="shared" si="9"/>
        <v>106.15492226259298</v>
      </c>
      <c r="AU22">
        <f t="shared" si="9"/>
        <v>-985.48778893180884</v>
      </c>
      <c r="AW22">
        <v>19</v>
      </c>
      <c r="AX22">
        <f>(R22*SUMPRODUCT(K23:$K$23, X23:$X$23)-$AZ$3*SUMPRODUCT(K22:$K$22, W23:$W$23))/Z22</f>
        <v>2619.2745522234518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5.9601715E-2</v>
      </c>
      <c r="O23">
        <f t="shared" si="21"/>
        <v>3940.8520827890966</v>
      </c>
      <c r="P23">
        <f t="shared" si="22"/>
        <v>197.04260413945485</v>
      </c>
      <c r="Q23" s="4">
        <f t="shared" si="23"/>
        <v>25</v>
      </c>
      <c r="R23">
        <f t="shared" si="0"/>
        <v>250000</v>
      </c>
      <c r="S23">
        <f t="shared" si="1"/>
        <v>2815.2185945005822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1481.1603625192631</v>
      </c>
      <c r="AC23">
        <f t="shared" si="2"/>
        <v>1481.1603625192633</v>
      </c>
      <c r="AE23">
        <f t="shared" si="3"/>
        <v>2073.3856727790539</v>
      </c>
      <c r="AF23">
        <f t="shared" si="4"/>
        <v>-103.66928363895271</v>
      </c>
      <c r="AG23">
        <f t="shared" si="4"/>
        <v>-13.153155898911823</v>
      </c>
      <c r="AH23">
        <f t="shared" si="5"/>
        <v>-8425.9683393280466</v>
      </c>
      <c r="AI23">
        <f t="shared" si="6"/>
        <v>-6469.4051060868569</v>
      </c>
      <c r="AJ23">
        <f t="shared" si="7"/>
        <v>0</v>
      </c>
      <c r="AK23">
        <f t="shared" si="24"/>
        <v>295.29842539299517</v>
      </c>
      <c r="AL23">
        <f t="shared" si="8"/>
        <v>-6174.1066806938616</v>
      </c>
      <c r="AN23">
        <f t="shared" si="9"/>
        <v>465.47532398754322</v>
      </c>
      <c r="AO23">
        <f t="shared" si="9"/>
        <v>-23.273766199377164</v>
      </c>
      <c r="AP23">
        <f t="shared" si="9"/>
        <v>-2.9528850246651985</v>
      </c>
      <c r="AQ23">
        <f t="shared" si="9"/>
        <v>-1891.6308693310104</v>
      </c>
      <c r="AR23">
        <f t="shared" si="9"/>
        <v>-1452.3821965675097</v>
      </c>
      <c r="AS23">
        <f t="shared" si="9"/>
        <v>0</v>
      </c>
      <c r="AT23">
        <f t="shared" si="9"/>
        <v>66.294530746216509</v>
      </c>
      <c r="AU23">
        <f t="shared" si="9"/>
        <v>-1386.0876658212931</v>
      </c>
      <c r="AW23">
        <v>20</v>
      </c>
      <c r="AX23">
        <f>(R23*SUMPRODUCT(K$23:$K24, X$23:$X24)-$AZ$3*SUMPRODUCT(K$22:$K23, W$23:$W24))/Z23</f>
        <v>2815.2185945005822</v>
      </c>
    </row>
    <row r="25" spans="5:50" x14ac:dyDescent="0.25">
      <c r="AN25" s="8">
        <f t="shared" ref="AN25:AU25" si="25">SUM(AN3:AN23)</f>
        <v>34512.228557661678</v>
      </c>
      <c r="AO25" s="8">
        <f t="shared" si="25"/>
        <v>-4681.2504899749065</v>
      </c>
      <c r="AP25" s="8">
        <f t="shared" si="25"/>
        <v>-1716.3714600700343</v>
      </c>
      <c r="AQ25" s="8">
        <f t="shared" si="25"/>
        <v>-28491.994046307715</v>
      </c>
      <c r="AR25" s="8">
        <f t="shared" si="25"/>
        <v>-377.38743869097812</v>
      </c>
      <c r="AS25" s="8">
        <f t="shared" si="25"/>
        <v>-5766.6387847333526</v>
      </c>
      <c r="AT25" s="8">
        <f t="shared" si="25"/>
        <v>7688.8914102099852</v>
      </c>
      <c r="AU25" s="9">
        <f t="shared" si="25"/>
        <v>1544.8651867856559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1CD5-52F8-45C4-A05E-724A27F798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14249.421245087367</v>
      </c>
      <c r="K3">
        <v>1</v>
      </c>
      <c r="L3" s="2">
        <v>0</v>
      </c>
      <c r="O3">
        <f>$C$3</f>
        <v>14249.421245087367</v>
      </c>
      <c r="P3">
        <f>O3*B5</f>
        <v>11399.536996069895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14249.421245087367</v>
      </c>
      <c r="AF3">
        <f t="shared" ref="AF3:AG23" si="4">-$Z3*P3</f>
        <v>-11399.536996069895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1327.451662017472</v>
      </c>
      <c r="AJ3">
        <f t="shared" ref="AJ3:AJ23" si="7">AB3-AC3</f>
        <v>0</v>
      </c>
      <c r="AL3">
        <f t="shared" ref="AL3:AL23" si="8">SUM(AI3:AK3)</f>
        <v>1327.451662017472</v>
      </c>
      <c r="AN3">
        <f t="shared" ref="AN3:AU23" si="9">AE3*$K3</f>
        <v>14249.421245087367</v>
      </c>
      <c r="AO3">
        <f t="shared" si="9"/>
        <v>-11399.536996069895</v>
      </c>
      <c r="AP3">
        <f t="shared" si="9"/>
        <v>-1522.432587</v>
      </c>
      <c r="AQ3">
        <f t="shared" si="9"/>
        <v>0</v>
      </c>
      <c r="AR3">
        <f t="shared" si="9"/>
        <v>1327.451662017472</v>
      </c>
      <c r="AS3">
        <f t="shared" si="9"/>
        <v>0</v>
      </c>
      <c r="AT3">
        <f t="shared" si="9"/>
        <v>0</v>
      </c>
      <c r="AU3">
        <f t="shared" si="9"/>
        <v>1327.451662017472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10422.023398273943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250000</v>
      </c>
      <c r="S4">
        <f t="shared" si="1"/>
        <v>6457.3670190770426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6278.7214937800745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-4416.3455000000004</v>
      </c>
      <c r="AI4">
        <f t="shared" si="6"/>
        <v>-4416.3455000000004</v>
      </c>
      <c r="AJ4">
        <f t="shared" si="7"/>
        <v>-6278.7214937800745</v>
      </c>
      <c r="AK4">
        <f>H4*SUM(AB4, AE4:AF4)</f>
        <v>0</v>
      </c>
      <c r="AL4">
        <f t="shared" si="8"/>
        <v>-10695.066993780074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-4143.3019044938546</v>
      </c>
      <c r="AR4">
        <f t="shared" si="9"/>
        <v>-4143.3019044938546</v>
      </c>
      <c r="AS4">
        <f t="shared" si="9"/>
        <v>-5890.5352226100704</v>
      </c>
      <c r="AT4">
        <f t="shared" si="9"/>
        <v>0</v>
      </c>
      <c r="AU4">
        <f t="shared" si="9"/>
        <v>-10033.837127103925</v>
      </c>
      <c r="AW4">
        <v>1</v>
      </c>
      <c r="AX4">
        <f>(R4*SUMPRODUCT(K5:$K$23, X5:$X$23)-$AZ$3*SUMPRODUCT(K4:$K$22, W5:$W$23))/Z4</f>
        <v>6457.3670190770426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14249.421245087367</v>
      </c>
      <c r="P5">
        <f t="shared" ref="P5:P23" si="22">O5*$C$5</f>
        <v>712.47106225436846</v>
      </c>
      <c r="Q5" s="4">
        <f t="shared" ref="Q5:Q23" si="23">$C$8</f>
        <v>25</v>
      </c>
      <c r="R5">
        <f t="shared" si="0"/>
        <v>250000</v>
      </c>
      <c r="S5">
        <f t="shared" si="1"/>
        <v>12073.459535590382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6278.7214937800745</v>
      </c>
      <c r="AC5">
        <f t="shared" si="2"/>
        <v>11375.395751282995</v>
      </c>
      <c r="AE5">
        <f t="shared" si="3"/>
        <v>13425.547616388501</v>
      </c>
      <c r="AF5">
        <f t="shared" si="4"/>
        <v>-671.27738081942516</v>
      </c>
      <c r="AG5">
        <f t="shared" si="4"/>
        <v>-23.554548962851904</v>
      </c>
      <c r="AH5">
        <f t="shared" si="5"/>
        <v>-5107.3283264809552</v>
      </c>
      <c r="AI5">
        <f t="shared" si="6"/>
        <v>7623.3873601252699</v>
      </c>
      <c r="AJ5">
        <f t="shared" si="7"/>
        <v>-5096.6742575029202</v>
      </c>
      <c r="AK5">
        <f>H5*SUM(AB5, AE5:AF5)</f>
        <v>1644.4504854157669</v>
      </c>
      <c r="AL5">
        <f t="shared" si="8"/>
        <v>4171.1635880381164</v>
      </c>
      <c r="AN5">
        <f t="shared" si="9"/>
        <v>11593.799621500983</v>
      </c>
      <c r="AO5">
        <f t="shared" si="9"/>
        <v>-579.68998107504922</v>
      </c>
      <c r="AP5">
        <f t="shared" si="9"/>
        <v>-20.340825465978245</v>
      </c>
      <c r="AQ5">
        <f t="shared" si="9"/>
        <v>-4410.4972780517874</v>
      </c>
      <c r="AR5">
        <f t="shared" si="9"/>
        <v>6583.2715369081689</v>
      </c>
      <c r="AS5">
        <f t="shared" si="9"/>
        <v>-4401.2968234845403</v>
      </c>
      <c r="AT5">
        <f t="shared" si="9"/>
        <v>1420.0857916676223</v>
      </c>
      <c r="AU5">
        <f t="shared" si="9"/>
        <v>3602.06050509125</v>
      </c>
      <c r="AW5">
        <v>2</v>
      </c>
      <c r="AX5">
        <f>(R5*SUMPRODUCT(K6:$K$23, X6:$X$23)-$AZ$3*SUMPRODUCT(K5:$K$22, W6:$W$23))/Z5</f>
        <v>12073.459535590382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14249.421245087367</v>
      </c>
      <c r="P6">
        <f t="shared" si="22"/>
        <v>712.47106225436846</v>
      </c>
      <c r="Q6" s="4">
        <f t="shared" si="23"/>
        <v>25</v>
      </c>
      <c r="R6">
        <f t="shared" si="0"/>
        <v>250000</v>
      </c>
      <c r="S6">
        <f t="shared" si="1"/>
        <v>16885.913609407766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11375.395751282995</v>
      </c>
      <c r="AC6">
        <f t="shared" si="2"/>
        <v>15360.733651861352</v>
      </c>
      <c r="AE6">
        <f t="shared" si="3"/>
        <v>12962.376185379429</v>
      </c>
      <c r="AF6">
        <f t="shared" si="4"/>
        <v>-648.11880926897152</v>
      </c>
      <c r="AG6">
        <f t="shared" si="4"/>
        <v>-22.741934501108844</v>
      </c>
      <c r="AH6">
        <f t="shared" si="5"/>
        <v>-5770.6897211454125</v>
      </c>
      <c r="AI6">
        <f t="shared" si="6"/>
        <v>6520.8257204639358</v>
      </c>
      <c r="AJ6">
        <f t="shared" si="7"/>
        <v>-3985.3379005783572</v>
      </c>
      <c r="AK6">
        <f>H6*SUM(AB6, AE6:AF6)</f>
        <v>2577.4342602604079</v>
      </c>
      <c r="AL6">
        <f t="shared" si="8"/>
        <v>5112.9220801459869</v>
      </c>
      <c r="AN6">
        <f t="shared" si="9"/>
        <v>10095.438435388274</v>
      </c>
      <c r="AO6">
        <f t="shared" si="9"/>
        <v>-504.77192176941372</v>
      </c>
      <c r="AP6">
        <f t="shared" si="9"/>
        <v>-17.712014863180457</v>
      </c>
      <c r="AQ6">
        <f t="shared" si="9"/>
        <v>-4494.364457286898</v>
      </c>
      <c r="AR6">
        <f t="shared" si="9"/>
        <v>5078.5900414687803</v>
      </c>
      <c r="AS6">
        <f t="shared" si="9"/>
        <v>-3103.8856490593857</v>
      </c>
      <c r="AT6">
        <f t="shared" si="9"/>
        <v>2007.3733799724473</v>
      </c>
      <c r="AU6">
        <f t="shared" si="9"/>
        <v>3982.0777723818419</v>
      </c>
      <c r="AW6">
        <v>3</v>
      </c>
      <c r="AX6">
        <f>(R6*SUMPRODUCT(K7:$K$23, X7:$X$23)-$AZ$3*SUMPRODUCT(K6:$K$22, W7:$W$23))/Z6</f>
        <v>16885.913609407766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14249.421245087367</v>
      </c>
      <c r="P7">
        <f t="shared" si="22"/>
        <v>712.47106225436846</v>
      </c>
      <c r="Q7" s="4">
        <f t="shared" si="23"/>
        <v>25</v>
      </c>
      <c r="R7">
        <f t="shared" si="0"/>
        <v>250000</v>
      </c>
      <c r="S7">
        <f t="shared" si="1"/>
        <v>20822.913515584049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15360.733651861352</v>
      </c>
      <c r="AC7">
        <f t="shared" si="2"/>
        <v>18217.928561271925</v>
      </c>
      <c r="AE7">
        <f t="shared" si="3"/>
        <v>12466.792319345177</v>
      </c>
      <c r="AF7">
        <f t="shared" si="4"/>
        <v>-623.33961596725896</v>
      </c>
      <c r="AG7">
        <f t="shared" si="4"/>
        <v>-21.872453808682284</v>
      </c>
      <c r="AH7">
        <f t="shared" si="5"/>
        <v>-6420.6134741547248</v>
      </c>
      <c r="AI7">
        <f t="shared" si="6"/>
        <v>5400.9667754145103</v>
      </c>
      <c r="AJ7">
        <f t="shared" si="7"/>
        <v>-2857.194909410573</v>
      </c>
      <c r="AK7">
        <f>H7*SUM(AB7, AE7:AF7)</f>
        <v>2848.2783113935516</v>
      </c>
      <c r="AL7">
        <f t="shared" si="8"/>
        <v>5392.0501773974884</v>
      </c>
      <c r="AN7">
        <f t="shared" si="9"/>
        <v>8789.2321234212268</v>
      </c>
      <c r="AO7">
        <f t="shared" si="9"/>
        <v>-439.46160617106142</v>
      </c>
      <c r="AP7">
        <f t="shared" si="9"/>
        <v>-15.42033176689791</v>
      </c>
      <c r="AQ7">
        <f t="shared" si="9"/>
        <v>-4526.6064239751449</v>
      </c>
      <c r="AR7">
        <f t="shared" si="9"/>
        <v>3807.7437615081226</v>
      </c>
      <c r="AS7">
        <f t="shared" si="9"/>
        <v>-2014.3553078765058</v>
      </c>
      <c r="AT7">
        <f t="shared" si="9"/>
        <v>2008.0690036119172</v>
      </c>
      <c r="AU7">
        <f t="shared" si="9"/>
        <v>3801.4574572435336</v>
      </c>
      <c r="AW7">
        <v>4</v>
      </c>
      <c r="AX7">
        <f>(R7*SUMPRODUCT(K8:$K$23, X8:$X$23)-$AZ$3*SUMPRODUCT(K7:$K$22, W8:$W$23))/Z7</f>
        <v>20822.913515584049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14249.421245087367</v>
      </c>
      <c r="P8">
        <f t="shared" si="22"/>
        <v>712.47106225436846</v>
      </c>
      <c r="Q8" s="4">
        <f t="shared" si="23"/>
        <v>25</v>
      </c>
      <c r="R8">
        <f t="shared" si="0"/>
        <v>250000</v>
      </c>
      <c r="S8">
        <f t="shared" si="1"/>
        <v>23865.534247042331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18217.928561271925</v>
      </c>
      <c r="AC8">
        <f t="shared" si="2"/>
        <v>19995.738880780729</v>
      </c>
      <c r="AE8">
        <f t="shared" si="3"/>
        <v>11938.878194370514</v>
      </c>
      <c r="AF8">
        <f t="shared" si="4"/>
        <v>-596.94390971852579</v>
      </c>
      <c r="AG8">
        <f t="shared" si="4"/>
        <v>-20.946251059997547</v>
      </c>
      <c r="AH8">
        <f t="shared" si="5"/>
        <v>-7074.7821059791277</v>
      </c>
      <c r="AI8">
        <f t="shared" si="6"/>
        <v>4246.2059276128639</v>
      </c>
      <c r="AJ8">
        <f t="shared" si="7"/>
        <v>-1777.8103195088042</v>
      </c>
      <c r="AK8">
        <f t="shared" ref="AK8:AK23" si="24">H8*SUM(AB8:AB8, AE8:AF8)</f>
        <v>2143.090056329484</v>
      </c>
      <c r="AL8">
        <f t="shared" si="8"/>
        <v>4611.4856644335432</v>
      </c>
      <c r="AN8">
        <f t="shared" si="9"/>
        <v>7848.0620858700659</v>
      </c>
      <c r="AO8">
        <f t="shared" si="9"/>
        <v>-392.40310429350336</v>
      </c>
      <c r="AP8">
        <f t="shared" si="9"/>
        <v>-13.769089198229304</v>
      </c>
      <c r="AQ8">
        <f t="shared" si="9"/>
        <v>-4650.6320198414815</v>
      </c>
      <c r="AR8">
        <f t="shared" si="9"/>
        <v>2791.2578725368517</v>
      </c>
      <c r="AS8">
        <f t="shared" si="9"/>
        <v>-1168.6496450717195</v>
      </c>
      <c r="AT8">
        <f t="shared" si="9"/>
        <v>1408.7675193482753</v>
      </c>
      <c r="AU8">
        <f t="shared" si="9"/>
        <v>3031.3757468134072</v>
      </c>
      <c r="AW8">
        <v>5</v>
      </c>
      <c r="AX8">
        <f>(R8*SUMPRODUCT(K9:$K$23, X9:$X$23)-$AZ$3*SUMPRODUCT(K8:$K$22, W9:$W$23))/Z8</f>
        <v>23865.534247042331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14249.421245087367</v>
      </c>
      <c r="P9">
        <f t="shared" si="22"/>
        <v>712.47106225436846</v>
      </c>
      <c r="Q9" s="4">
        <f t="shared" si="23"/>
        <v>25</v>
      </c>
      <c r="R9">
        <f t="shared" si="0"/>
        <v>250000</v>
      </c>
      <c r="S9">
        <f t="shared" si="1"/>
        <v>26131.263088304153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19995.738880780729</v>
      </c>
      <c r="AC9">
        <f t="shared" si="2"/>
        <v>20859.245034682528</v>
      </c>
      <c r="AE9">
        <f t="shared" si="3"/>
        <v>11374.581027685712</v>
      </c>
      <c r="AF9">
        <f t="shared" si="4"/>
        <v>-568.72905138428564</v>
      </c>
      <c r="AG9">
        <f t="shared" si="4"/>
        <v>-19.956215821058723</v>
      </c>
      <c r="AH9">
        <f t="shared" si="5"/>
        <v>-7805.7272833884927</v>
      </c>
      <c r="AI9">
        <f t="shared" si="6"/>
        <v>2980.1684770918746</v>
      </c>
      <c r="AJ9">
        <f t="shared" si="7"/>
        <v>-863.50615390179883</v>
      </c>
      <c r="AK9">
        <f t="shared" si="24"/>
        <v>1607.8430427396886</v>
      </c>
      <c r="AL9">
        <f t="shared" si="8"/>
        <v>3724.5053659297646</v>
      </c>
      <c r="AN9">
        <f t="shared" si="9"/>
        <v>7106.1769899921628</v>
      </c>
      <c r="AO9">
        <f t="shared" si="9"/>
        <v>-355.30884949960813</v>
      </c>
      <c r="AP9">
        <f t="shared" si="9"/>
        <v>-12.467483534536692</v>
      </c>
      <c r="AQ9">
        <f t="shared" si="9"/>
        <v>-4876.5646379728778</v>
      </c>
      <c r="AR9">
        <f t="shared" si="9"/>
        <v>1861.8360189851396</v>
      </c>
      <c r="AS9">
        <f t="shared" si="9"/>
        <v>-539.46844693778394</v>
      </c>
      <c r="AT9">
        <f t="shared" si="9"/>
        <v>1004.4868647052429</v>
      </c>
      <c r="AU9">
        <f t="shared" si="9"/>
        <v>2326.8544367525988</v>
      </c>
      <c r="AW9">
        <v>6</v>
      </c>
      <c r="AX9">
        <f>(R9*SUMPRODUCT(K10:$K$23, X10:$X$23)-$AZ$3*SUMPRODUCT(K9:$K$22, W10:$W$23))/Z9</f>
        <v>26131.263088304153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14249.421245087367</v>
      </c>
      <c r="P10">
        <f t="shared" si="22"/>
        <v>712.47106225436846</v>
      </c>
      <c r="Q10" s="4">
        <f t="shared" si="23"/>
        <v>25</v>
      </c>
      <c r="R10">
        <f t="shared" si="0"/>
        <v>250000</v>
      </c>
      <c r="S10">
        <f t="shared" si="1"/>
        <v>27793.251652387822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20859.245034682528</v>
      </c>
      <c r="AC10">
        <f t="shared" si="2"/>
        <v>21020.896413238621</v>
      </c>
      <c r="AE10">
        <f t="shared" si="3"/>
        <v>10777.278300786695</v>
      </c>
      <c r="AF10">
        <f t="shared" si="4"/>
        <v>-538.86391503933487</v>
      </c>
      <c r="AG10">
        <f t="shared" si="4"/>
        <v>-18.908273738665475</v>
      </c>
      <c r="AH10">
        <f t="shared" si="5"/>
        <v>-8483.7992418266113</v>
      </c>
      <c r="AI10">
        <f t="shared" si="6"/>
        <v>1735.7068701820826</v>
      </c>
      <c r="AJ10">
        <f t="shared" si="7"/>
        <v>-161.65137855609282</v>
      </c>
      <c r="AK10">
        <f t="shared" si="24"/>
        <v>1632.6271195725694</v>
      </c>
      <c r="AL10">
        <f t="shared" si="8"/>
        <v>3206.6826111985592</v>
      </c>
      <c r="AN10">
        <f t="shared" si="9"/>
        <v>6397.1657663642445</v>
      </c>
      <c r="AO10">
        <f t="shared" si="9"/>
        <v>-319.85828831821232</v>
      </c>
      <c r="AP10">
        <f t="shared" si="9"/>
        <v>-11.223553673398721</v>
      </c>
      <c r="AQ10">
        <f t="shared" si="9"/>
        <v>-5035.804826025369</v>
      </c>
      <c r="AR10">
        <f t="shared" si="9"/>
        <v>1030.2790983472637</v>
      </c>
      <c r="AS10">
        <f t="shared" si="9"/>
        <v>-95.952858980095044</v>
      </c>
      <c r="AT10">
        <f t="shared" si="9"/>
        <v>969.093126026552</v>
      </c>
      <c r="AU10">
        <f t="shared" si="9"/>
        <v>1903.4193653937207</v>
      </c>
      <c r="AW10">
        <v>7</v>
      </c>
      <c r="AX10">
        <f>(R10*SUMPRODUCT(K11:$K$23, X11:$X$23)-$AZ$3*SUMPRODUCT(K10:$K$22, W11:$W$23))/Z10</f>
        <v>27793.251652387822</v>
      </c>
    </row>
    <row r="11" spans="1:52" x14ac:dyDescent="0.25">
      <c r="A11" t="s">
        <v>33</v>
      </c>
      <c r="C11" s="7">
        <f>AU25</f>
        <v>6416.646562834112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14249.421245087367</v>
      </c>
      <c r="P11">
        <f t="shared" si="22"/>
        <v>712.47106225436846</v>
      </c>
      <c r="Q11" s="4">
        <f t="shared" si="23"/>
        <v>25</v>
      </c>
      <c r="R11">
        <f t="shared" si="0"/>
        <v>250000</v>
      </c>
      <c r="S11">
        <f t="shared" si="1"/>
        <v>28911.76111755742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21020.896413238621</v>
      </c>
      <c r="AC11">
        <f t="shared" si="2"/>
        <v>20604.314009117294</v>
      </c>
      <c r="AE11">
        <f t="shared" si="3"/>
        <v>10155.021293520278</v>
      </c>
      <c r="AF11">
        <f t="shared" si="4"/>
        <v>-507.75106467601398</v>
      </c>
      <c r="AG11">
        <f t="shared" si="4"/>
        <v>-17.816550438884185</v>
      </c>
      <c r="AH11">
        <f t="shared" si="5"/>
        <v>-9026.4056239463662</v>
      </c>
      <c r="AI11">
        <f t="shared" si="6"/>
        <v>603.04805445901366</v>
      </c>
      <c r="AJ11">
        <f t="shared" si="7"/>
        <v>416.58240412132727</v>
      </c>
      <c r="AK11">
        <f t="shared" si="24"/>
        <v>1579.4105820672687</v>
      </c>
      <c r="AL11">
        <f t="shared" si="8"/>
        <v>2599.0410406476094</v>
      </c>
      <c r="AN11">
        <f t="shared" si="9"/>
        <v>5732.5792602518122</v>
      </c>
      <c r="AO11">
        <f t="shared" si="9"/>
        <v>-286.62896301259065</v>
      </c>
      <c r="AP11">
        <f t="shared" si="9"/>
        <v>-10.057565078701316</v>
      </c>
      <c r="AQ11">
        <f t="shared" si="9"/>
        <v>-5095.4679639591177</v>
      </c>
      <c r="AR11">
        <f t="shared" si="9"/>
        <v>340.42476820140251</v>
      </c>
      <c r="AS11">
        <f t="shared" si="9"/>
        <v>235.16362802464579</v>
      </c>
      <c r="AT11">
        <f t="shared" si="9"/>
        <v>891.58812024927124</v>
      </c>
      <c r="AU11">
        <f t="shared" si="9"/>
        <v>1467.1765164753194</v>
      </c>
      <c r="AW11">
        <v>8</v>
      </c>
      <c r="AX11">
        <f>(R11*SUMPRODUCT(K12:$K$23, X12:$X$23)-$AZ$3*SUMPRODUCT(K11:$K$22, W12:$W$23))/Z11</f>
        <v>28911.76111755742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14249.421245087367</v>
      </c>
      <c r="P12">
        <f t="shared" si="22"/>
        <v>712.47106225436846</v>
      </c>
      <c r="Q12" s="4">
        <f t="shared" si="23"/>
        <v>25</v>
      </c>
      <c r="R12">
        <f t="shared" si="0"/>
        <v>250000</v>
      </c>
      <c r="S12">
        <f t="shared" si="1"/>
        <v>29491.368036930678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20604.314009117294</v>
      </c>
      <c r="AC12">
        <f t="shared" si="2"/>
        <v>19683.046464458013</v>
      </c>
      <c r="AE12">
        <f t="shared" si="3"/>
        <v>9510.308918442428</v>
      </c>
      <c r="AF12">
        <f t="shared" si="4"/>
        <v>-475.51544592212144</v>
      </c>
      <c r="AG12">
        <f t="shared" si="4"/>
        <v>-16.68543015689357</v>
      </c>
      <c r="AH12">
        <f t="shared" si="5"/>
        <v>-9529.5477760177164</v>
      </c>
      <c r="AI12">
        <f t="shared" si="6"/>
        <v>-511.43973365430247</v>
      </c>
      <c r="AJ12">
        <f t="shared" si="7"/>
        <v>921.26754465928025</v>
      </c>
      <c r="AK12">
        <f t="shared" si="24"/>
        <v>1538.2696782969915</v>
      </c>
      <c r="AL12">
        <f t="shared" si="8"/>
        <v>1948.0974893019693</v>
      </c>
      <c r="AN12">
        <f t="shared" si="9"/>
        <v>5103.7500683805538</v>
      </c>
      <c r="AO12">
        <f t="shared" si="9"/>
        <v>-255.18750341902773</v>
      </c>
      <c r="AP12">
        <f t="shared" si="9"/>
        <v>-8.9543111621816287</v>
      </c>
      <c r="AQ12">
        <f t="shared" si="9"/>
        <v>-5114.0746878547998</v>
      </c>
      <c r="AR12">
        <f t="shared" si="9"/>
        <v>-274.46643405545444</v>
      </c>
      <c r="AS12">
        <f t="shared" si="9"/>
        <v>494.40237266463623</v>
      </c>
      <c r="AT12">
        <f t="shared" si="9"/>
        <v>825.51934360107089</v>
      </c>
      <c r="AU12">
        <f t="shared" si="9"/>
        <v>1045.4552822102528</v>
      </c>
      <c r="AW12">
        <v>9</v>
      </c>
      <c r="AX12">
        <f>(R12*SUMPRODUCT(K13:$K$23, X13:$X$23)-$AZ$3*SUMPRODUCT(K12:$K$22, W13:$W$23))/Z12</f>
        <v>29491.368036930678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14249.421245087367</v>
      </c>
      <c r="P13">
        <f t="shared" si="22"/>
        <v>712.47106225436846</v>
      </c>
      <c r="Q13" s="4">
        <f t="shared" si="23"/>
        <v>25</v>
      </c>
      <c r="R13">
        <f t="shared" si="0"/>
        <v>250000</v>
      </c>
      <c r="S13">
        <f t="shared" si="1"/>
        <v>29536.922297037167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19683.046464458013</v>
      </c>
      <c r="AC13">
        <f t="shared" si="2"/>
        <v>18341.36022166675</v>
      </c>
      <c r="AE13">
        <f t="shared" si="3"/>
        <v>8848.375107539041</v>
      </c>
      <c r="AF13">
        <f t="shared" si="4"/>
        <v>-442.41875537695205</v>
      </c>
      <c r="AG13">
        <f t="shared" si="4"/>
        <v>-15.52409560246106</v>
      </c>
      <c r="AH13">
        <f t="shared" si="5"/>
        <v>-9944.8025286357588</v>
      </c>
      <c r="AI13">
        <f t="shared" si="6"/>
        <v>-1554.3702720761303</v>
      </c>
      <c r="AJ13">
        <f t="shared" si="7"/>
        <v>1341.6862427912638</v>
      </c>
      <c r="AK13">
        <f t="shared" si="24"/>
        <v>1452.2014456192594</v>
      </c>
      <c r="AL13">
        <f t="shared" si="8"/>
        <v>1239.5174163343929</v>
      </c>
      <c r="AN13">
        <f t="shared" si="9"/>
        <v>4515.0901499381007</v>
      </c>
      <c r="AO13">
        <f t="shared" si="9"/>
        <v>-225.75450749690503</v>
      </c>
      <c r="AP13">
        <f t="shared" si="9"/>
        <v>-7.9215325174956197</v>
      </c>
      <c r="AQ13">
        <f t="shared" si="9"/>
        <v>-5074.5678606985657</v>
      </c>
      <c r="AR13">
        <f t="shared" si="9"/>
        <v>-793.1537507748651</v>
      </c>
      <c r="AS13">
        <f t="shared" si="9"/>
        <v>684.62675525282202</v>
      </c>
      <c r="AT13">
        <f t="shared" si="9"/>
        <v>741.01971979632845</v>
      </c>
      <c r="AU13">
        <f t="shared" si="9"/>
        <v>632.49272427428537</v>
      </c>
      <c r="AW13">
        <v>10</v>
      </c>
      <c r="AX13">
        <f>(R13*SUMPRODUCT(K14:$K$23, X14:$X$23)-$AZ$3*SUMPRODUCT(K13:$K$22, W14:$W$23))/Z13</f>
        <v>29536.922297037167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6.6409420999999996E-2</v>
      </c>
      <c r="O14">
        <f t="shared" si="21"/>
        <v>14249.421245087367</v>
      </c>
      <c r="P14">
        <f t="shared" si="22"/>
        <v>712.47106225436846</v>
      </c>
      <c r="Q14" s="4">
        <f t="shared" si="23"/>
        <v>25</v>
      </c>
      <c r="R14">
        <f t="shared" si="0"/>
        <v>250000</v>
      </c>
      <c r="S14">
        <f t="shared" si="1"/>
        <v>29289.019402170939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18341.36022166675</v>
      </c>
      <c r="AC14">
        <f t="shared" si="2"/>
        <v>16797.731146373859</v>
      </c>
      <c r="AE14">
        <f t="shared" si="3"/>
        <v>8172.2758887811706</v>
      </c>
      <c r="AF14">
        <f t="shared" si="4"/>
        <v>-408.61379443905855</v>
      </c>
      <c r="AG14">
        <f t="shared" si="4"/>
        <v>-14.337908445928365</v>
      </c>
      <c r="AH14">
        <f t="shared" si="5"/>
        <v>-10309.462005080852</v>
      </c>
      <c r="AI14">
        <f t="shared" si="6"/>
        <v>-2560.1378191846679</v>
      </c>
      <c r="AJ14">
        <f t="shared" si="7"/>
        <v>1543.6290752928908</v>
      </c>
      <c r="AK14">
        <f t="shared" si="24"/>
        <v>2233.8589696255108</v>
      </c>
      <c r="AL14">
        <f t="shared" si="8"/>
        <v>1217.3502257337336</v>
      </c>
      <c r="AN14">
        <f t="shared" si="9"/>
        <v>3841.3801441254268</v>
      </c>
      <c r="AO14">
        <f t="shared" si="9"/>
        <v>-192.06900720627135</v>
      </c>
      <c r="AP14">
        <f t="shared" si="9"/>
        <v>-6.7395371328673805</v>
      </c>
      <c r="AQ14">
        <f t="shared" si="9"/>
        <v>-4845.9649651939853</v>
      </c>
      <c r="AR14">
        <f t="shared" si="9"/>
        <v>-1203.3933654076975</v>
      </c>
      <c r="AS14">
        <f t="shared" si="9"/>
        <v>725.58319866134207</v>
      </c>
      <c r="AT14">
        <f t="shared" si="9"/>
        <v>1050.0259178077902</v>
      </c>
      <c r="AU14">
        <f t="shared" si="9"/>
        <v>572.21575106143462</v>
      </c>
      <c r="AW14">
        <v>11</v>
      </c>
      <c r="AX14">
        <f>(R14*SUMPRODUCT(K15:$K$23, X15:$X$23)-$AZ$3*SUMPRODUCT(K14:$K$22, W15:$W$23))/Z14</f>
        <v>29289.019402170939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7.4261202999999998E-2</v>
      </c>
      <c r="O15">
        <f t="shared" si="21"/>
        <v>14249.421245087367</v>
      </c>
      <c r="P15">
        <f t="shared" si="22"/>
        <v>712.47106225436846</v>
      </c>
      <c r="Q15" s="4">
        <f t="shared" si="23"/>
        <v>25</v>
      </c>
      <c r="R15">
        <f t="shared" si="0"/>
        <v>250000</v>
      </c>
      <c r="S15">
        <f t="shared" si="1"/>
        <v>28555.261176628814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16797.731146373859</v>
      </c>
      <c r="AC15">
        <f t="shared" si="2"/>
        <v>14996.970777745344</v>
      </c>
      <c r="AE15">
        <f t="shared" si="3"/>
        <v>7483.670091144576</v>
      </c>
      <c r="AF15">
        <f t="shared" si="4"/>
        <v>-374.18350455722884</v>
      </c>
      <c r="AG15">
        <f t="shared" si="4"/>
        <v>-13.129779031770584</v>
      </c>
      <c r="AH15">
        <f t="shared" si="5"/>
        <v>-10647.503296985009</v>
      </c>
      <c r="AI15">
        <f t="shared" si="6"/>
        <v>-3551.1464894294322</v>
      </c>
      <c r="AJ15">
        <f t="shared" si="7"/>
        <v>1800.7603686285147</v>
      </c>
      <c r="AK15">
        <f t="shared" si="24"/>
        <v>2045.7884358449564</v>
      </c>
      <c r="AL15">
        <f t="shared" si="8"/>
        <v>295.40231504403891</v>
      </c>
      <c r="AN15">
        <f t="shared" si="9"/>
        <v>3240.4122729778455</v>
      </c>
      <c r="AO15">
        <f t="shared" si="9"/>
        <v>-162.02061364889229</v>
      </c>
      <c r="AP15">
        <f t="shared" si="9"/>
        <v>-5.6851647116808524</v>
      </c>
      <c r="AQ15">
        <f t="shared" si="9"/>
        <v>-4610.3449163197156</v>
      </c>
      <c r="AR15">
        <f t="shared" si="9"/>
        <v>-1537.6384217024429</v>
      </c>
      <c r="AS15">
        <f t="shared" si="9"/>
        <v>779.72517870620004</v>
      </c>
      <c r="AT15">
        <f t="shared" si="9"/>
        <v>885.82177924605128</v>
      </c>
      <c r="AU15">
        <f t="shared" si="9"/>
        <v>127.90853624980825</v>
      </c>
      <c r="AW15">
        <v>12</v>
      </c>
      <c r="AX15">
        <f>(R15*SUMPRODUCT(K16:$K$23, X16:$X$23)-$AZ$3*SUMPRODUCT(K15:$K$22, W16:$W$23))/Z15</f>
        <v>28555.261176628814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8.2657132999999994E-2</v>
      </c>
      <c r="O16">
        <f t="shared" si="21"/>
        <v>14249.421245087367</v>
      </c>
      <c r="P16">
        <f t="shared" si="22"/>
        <v>712.47106225436846</v>
      </c>
      <c r="Q16" s="4">
        <f t="shared" si="23"/>
        <v>25</v>
      </c>
      <c r="R16">
        <f t="shared" si="0"/>
        <v>250000</v>
      </c>
      <c r="S16">
        <f t="shared" si="1"/>
        <v>27360.874283287918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14996.970777745344</v>
      </c>
      <c r="AC16">
        <f t="shared" si="2"/>
        <v>13038.235122044394</v>
      </c>
      <c r="AE16">
        <f t="shared" si="3"/>
        <v>6790.254676181271</v>
      </c>
      <c r="AF16">
        <f t="shared" si="4"/>
        <v>-339.5127338090636</v>
      </c>
      <c r="AG16">
        <f t="shared" si="4"/>
        <v>-11.913211349763206</v>
      </c>
      <c r="AH16">
        <f t="shared" si="5"/>
        <v>-10852.698916896723</v>
      </c>
      <c r="AI16">
        <f t="shared" si="6"/>
        <v>-4413.8701858742788</v>
      </c>
      <c r="AJ16">
        <f t="shared" si="7"/>
        <v>1958.7356557009498</v>
      </c>
      <c r="AK16">
        <f t="shared" si="24"/>
        <v>1835.3236728858992</v>
      </c>
      <c r="AL16">
        <f t="shared" si="8"/>
        <v>-619.81085728742983</v>
      </c>
      <c r="AN16">
        <f t="shared" si="9"/>
        <v>2708.4016187094962</v>
      </c>
      <c r="AO16">
        <f t="shared" si="9"/>
        <v>-135.42008093547483</v>
      </c>
      <c r="AP16">
        <f t="shared" si="9"/>
        <v>-4.7517747775953447</v>
      </c>
      <c r="AQ16">
        <f t="shared" si="9"/>
        <v>-4328.7724416281089</v>
      </c>
      <c r="AR16">
        <f t="shared" si="9"/>
        <v>-1760.5426786316825</v>
      </c>
      <c r="AS16">
        <f t="shared" si="9"/>
        <v>781.27302634662431</v>
      </c>
      <c r="AT16">
        <f t="shared" si="9"/>
        <v>732.04818428040483</v>
      </c>
      <c r="AU16">
        <f t="shared" si="9"/>
        <v>-247.2214680046533</v>
      </c>
      <c r="AW16">
        <v>13</v>
      </c>
      <c r="AX16">
        <f>(R16*SUMPRODUCT(K17:$K$23, X17:$X$23)-$AZ$3*SUMPRODUCT(K16:$K$22, W17:$W$23))/Z16</f>
        <v>27360.874283287918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9.1575552000000005E-2</v>
      </c>
      <c r="O17">
        <f t="shared" si="21"/>
        <v>14249.421245087367</v>
      </c>
      <c r="P17">
        <f t="shared" si="22"/>
        <v>712.47106225436846</v>
      </c>
      <c r="Q17" s="4">
        <f t="shared" si="23"/>
        <v>25</v>
      </c>
      <c r="R17">
        <f t="shared" si="0"/>
        <v>250000</v>
      </c>
      <c r="S17">
        <f t="shared" si="1"/>
        <v>25718.450386133183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13038.235122044394</v>
      </c>
      <c r="AC17">
        <f t="shared" si="2"/>
        <v>11010.706768198597</v>
      </c>
      <c r="AE17">
        <f t="shared" si="3"/>
        <v>6100.5308092275773</v>
      </c>
      <c r="AF17">
        <f t="shared" si="4"/>
        <v>-305.02654046137889</v>
      </c>
      <c r="AG17">
        <f t="shared" si="4"/>
        <v>-10.703120330818344</v>
      </c>
      <c r="AH17">
        <f t="shared" si="5"/>
        <v>-10909.589054472308</v>
      </c>
      <c r="AI17">
        <f t="shared" si="6"/>
        <v>-5124.7879060369278</v>
      </c>
      <c r="AJ17">
        <f t="shared" si="7"/>
        <v>2027.528353845797</v>
      </c>
      <c r="AK17">
        <f t="shared" si="24"/>
        <v>1611.6407471504442</v>
      </c>
      <c r="AL17">
        <f t="shared" si="8"/>
        <v>-1485.6188050406865</v>
      </c>
      <c r="AN17">
        <f t="shared" si="9"/>
        <v>2241.4858058713617</v>
      </c>
      <c r="AO17">
        <f t="shared" si="9"/>
        <v>-112.0742902935681</v>
      </c>
      <c r="AP17">
        <f t="shared" si="9"/>
        <v>-3.9325909581137144</v>
      </c>
      <c r="AQ17">
        <f t="shared" si="9"/>
        <v>-4008.4526704628624</v>
      </c>
      <c r="AR17">
        <f t="shared" si="9"/>
        <v>-1882.9737458431823</v>
      </c>
      <c r="AS17">
        <f t="shared" si="9"/>
        <v>744.96403153523443</v>
      </c>
      <c r="AT17">
        <f t="shared" si="9"/>
        <v>592.15664535903431</v>
      </c>
      <c r="AU17">
        <f t="shared" si="9"/>
        <v>-545.85306894891369</v>
      </c>
      <c r="AW17">
        <v>14</v>
      </c>
      <c r="AX17">
        <f>(R17*SUMPRODUCT(K18:$K$23, X18:$X$23)-$AZ$3*SUMPRODUCT(K17:$K$22, W18:$W$23))/Z17</f>
        <v>25718.450386133183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0.101620166</v>
      </c>
      <c r="O18">
        <f t="shared" si="21"/>
        <v>14249.421245087367</v>
      </c>
      <c r="P18">
        <f t="shared" si="22"/>
        <v>712.47106225436846</v>
      </c>
      <c r="Q18" s="4">
        <f t="shared" si="23"/>
        <v>25</v>
      </c>
      <c r="R18">
        <f t="shared" si="0"/>
        <v>250000</v>
      </c>
      <c r="S18">
        <f t="shared" si="1"/>
        <v>23581.266720808791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11010.706768198597</v>
      </c>
      <c r="AC18">
        <f t="shared" si="2"/>
        <v>8968.8388644117622</v>
      </c>
      <c r="AE18">
        <f t="shared" si="3"/>
        <v>5419.5885476134808</v>
      </c>
      <c r="AF18">
        <f t="shared" si="4"/>
        <v>-270.97942738067405</v>
      </c>
      <c r="AG18">
        <f t="shared" si="4"/>
        <v>-9.5084362627744259</v>
      </c>
      <c r="AH18">
        <f t="shared" si="5"/>
        <v>-10876.528647357349</v>
      </c>
      <c r="AI18">
        <f t="shared" si="6"/>
        <v>-5737.4279633873157</v>
      </c>
      <c r="AJ18">
        <f t="shared" si="7"/>
        <v>2041.8679037868351</v>
      </c>
      <c r="AK18">
        <f t="shared" si="24"/>
        <v>1382.7849792048523</v>
      </c>
      <c r="AL18">
        <f t="shared" si="8"/>
        <v>-2312.7750803956283</v>
      </c>
      <c r="AN18">
        <f t="shared" si="9"/>
        <v>1834.3240136383001</v>
      </c>
      <c r="AO18">
        <f t="shared" si="9"/>
        <v>-91.716200681915012</v>
      </c>
      <c r="AP18">
        <f t="shared" si="9"/>
        <v>-3.2182430115726666</v>
      </c>
      <c r="AQ18">
        <f t="shared" si="9"/>
        <v>-3681.2901030389021</v>
      </c>
      <c r="AR18">
        <f t="shared" si="9"/>
        <v>-1941.9005330940893</v>
      </c>
      <c r="AS18">
        <f t="shared" si="9"/>
        <v>691.09440609523756</v>
      </c>
      <c r="AT18">
        <f t="shared" si="9"/>
        <v>468.01997435224797</v>
      </c>
      <c r="AU18">
        <f t="shared" si="9"/>
        <v>-782.78615264660368</v>
      </c>
      <c r="AW18">
        <v>15</v>
      </c>
      <c r="AX18">
        <f>(R18*SUMPRODUCT(K19:$K$23, X19:$X$23)-$AZ$3*SUMPRODUCT(K18:$K$22, W19:$W$23))/Z18</f>
        <v>23581.266720808791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0.112947091</v>
      </c>
      <c r="O19">
        <f t="shared" si="21"/>
        <v>14249.421245087367</v>
      </c>
      <c r="P19">
        <f t="shared" si="22"/>
        <v>712.47106225436846</v>
      </c>
      <c r="Q19" s="4">
        <f t="shared" si="23"/>
        <v>25</v>
      </c>
      <c r="R19">
        <f t="shared" si="0"/>
        <v>250000</v>
      </c>
      <c r="S19">
        <f t="shared" si="1"/>
        <v>20871.038880513446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8968.8388644117622</v>
      </c>
      <c r="AC19">
        <f t="shared" si="2"/>
        <v>6962.0790717359614</v>
      </c>
      <c r="AE19">
        <f t="shared" si="3"/>
        <v>4753.2659012674885</v>
      </c>
      <c r="AF19">
        <f t="shared" si="4"/>
        <v>-237.66329506337448</v>
      </c>
      <c r="AG19">
        <f t="shared" si="4"/>
        <v>-8.3394016843073988</v>
      </c>
      <c r="AH19">
        <f t="shared" si="5"/>
        <v>-10739.50215839283</v>
      </c>
      <c r="AI19">
        <f t="shared" si="6"/>
        <v>-6232.238953873024</v>
      </c>
      <c r="AJ19">
        <f t="shared" si="7"/>
        <v>2006.7597926758008</v>
      </c>
      <c r="AK19">
        <f t="shared" si="24"/>
        <v>1153.890625523542</v>
      </c>
      <c r="AL19">
        <f t="shared" si="8"/>
        <v>-3071.5885356736812</v>
      </c>
      <c r="AN19">
        <f t="shared" si="9"/>
        <v>1481.9829658558133</v>
      </c>
      <c r="AO19">
        <f t="shared" si="9"/>
        <v>-74.099148292790687</v>
      </c>
      <c r="AP19">
        <f t="shared" si="9"/>
        <v>-2.6000757159992411</v>
      </c>
      <c r="AQ19">
        <f t="shared" si="9"/>
        <v>-3348.3839513934781</v>
      </c>
      <c r="AR19">
        <f t="shared" si="9"/>
        <v>-1943.1002095464548</v>
      </c>
      <c r="AS19">
        <f t="shared" si="9"/>
        <v>625.67167313674759</v>
      </c>
      <c r="AT19">
        <f t="shared" si="9"/>
        <v>359.7623795947548</v>
      </c>
      <c r="AU19">
        <f t="shared" si="9"/>
        <v>-957.66615681495239</v>
      </c>
      <c r="AW19">
        <v>16</v>
      </c>
      <c r="AX19">
        <f>(R19*SUMPRODUCT(K20:$K$23, X20:$X$23)-$AZ$3*SUMPRODUCT(K19:$K$22, W20:$W$23))/Z19</f>
        <v>20871.038880513446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0.12591097000000001</v>
      </c>
      <c r="O20">
        <f t="shared" si="21"/>
        <v>14249.421245087367</v>
      </c>
      <c r="P20">
        <f t="shared" si="22"/>
        <v>712.47106225436846</v>
      </c>
      <c r="Q20" s="4">
        <f t="shared" si="23"/>
        <v>25</v>
      </c>
      <c r="R20">
        <f t="shared" si="0"/>
        <v>250000</v>
      </c>
      <c r="S20">
        <f t="shared" si="1"/>
        <v>17451.747745281562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6962.0790717359614</v>
      </c>
      <c r="AC20">
        <f t="shared" si="2"/>
        <v>5030.2816565842513</v>
      </c>
      <c r="AE20">
        <f t="shared" si="3"/>
        <v>4107.2449219583004</v>
      </c>
      <c r="AF20">
        <f t="shared" si="4"/>
        <v>-205.36224609791503</v>
      </c>
      <c r="AG20">
        <f t="shared" si="4"/>
        <v>-7.2059855121735463</v>
      </c>
      <c r="AH20">
        <f t="shared" si="5"/>
        <v>-10500.221552907784</v>
      </c>
      <c r="AI20">
        <f t="shared" si="6"/>
        <v>-6605.5448625595718</v>
      </c>
      <c r="AJ20">
        <f t="shared" si="7"/>
        <v>1931.7974151517101</v>
      </c>
      <c r="AK20">
        <f t="shared" si="24"/>
        <v>929.65093466531482</v>
      </c>
      <c r="AL20">
        <f t="shared" si="8"/>
        <v>-3744.096512742547</v>
      </c>
      <c r="AN20">
        <f t="shared" si="9"/>
        <v>1179.6225616015088</v>
      </c>
      <c r="AO20">
        <f t="shared" si="9"/>
        <v>-58.98112808007545</v>
      </c>
      <c r="AP20">
        <f t="shared" si="9"/>
        <v>-2.0695973213792729</v>
      </c>
      <c r="AQ20">
        <f t="shared" si="9"/>
        <v>-3015.7194131288302</v>
      </c>
      <c r="AR20">
        <f t="shared" si="9"/>
        <v>-1897.1475769287758</v>
      </c>
      <c r="AS20">
        <f t="shared" si="9"/>
        <v>554.82248043535822</v>
      </c>
      <c r="AT20">
        <f t="shared" si="9"/>
        <v>267.00068726903874</v>
      </c>
      <c r="AU20">
        <f t="shared" si="9"/>
        <v>-1075.324409224379</v>
      </c>
      <c r="AW20">
        <v>17</v>
      </c>
      <c r="AX20">
        <f>(R20*SUMPRODUCT(K21:$K$23, X21:$X$23)-$AZ$3*SUMPRODUCT(K20:$K$22, W21:$W$23))/Z20</f>
        <v>17451.747745281562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0.140869152</v>
      </c>
      <c r="O21">
        <f t="shared" si="21"/>
        <v>14249.421245087367</v>
      </c>
      <c r="P21">
        <f t="shared" si="22"/>
        <v>712.47106225436846</v>
      </c>
      <c r="Q21" s="4">
        <f t="shared" si="23"/>
        <v>25</v>
      </c>
      <c r="R21">
        <f t="shared" si="0"/>
        <v>250000</v>
      </c>
      <c r="S21">
        <f t="shared" si="1"/>
        <v>13104.829995375052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5030.2816565842513</v>
      </c>
      <c r="AC21">
        <f t="shared" si="2"/>
        <v>3207.4462402194349</v>
      </c>
      <c r="AE21">
        <f t="shared" si="3"/>
        <v>3487.5883635261453</v>
      </c>
      <c r="AF21">
        <f t="shared" si="4"/>
        <v>-174.37941817630727</v>
      </c>
      <c r="AG21">
        <f t="shared" si="4"/>
        <v>-6.1188245886276373</v>
      </c>
      <c r="AH21">
        <f t="shared" si="5"/>
        <v>-10151.010684241732</v>
      </c>
      <c r="AI21">
        <f t="shared" si="6"/>
        <v>-6843.9205634805221</v>
      </c>
      <c r="AJ21">
        <f t="shared" si="7"/>
        <v>1822.8354163648164</v>
      </c>
      <c r="AK21">
        <f t="shared" si="24"/>
        <v>713.96917778870397</v>
      </c>
      <c r="AL21">
        <f t="shared" si="8"/>
        <v>-4307.1159693270019</v>
      </c>
      <c r="AN21">
        <f t="shared" si="9"/>
        <v>922.69688795641514</v>
      </c>
      <c r="AO21">
        <f t="shared" si="9"/>
        <v>-46.134844397820757</v>
      </c>
      <c r="AP21">
        <f t="shared" si="9"/>
        <v>-1.6188322179655616</v>
      </c>
      <c r="AQ21">
        <f t="shared" si="9"/>
        <v>-2685.6110847016107</v>
      </c>
      <c r="AR21">
        <f t="shared" si="9"/>
        <v>-1810.667873360982</v>
      </c>
      <c r="AS21">
        <f t="shared" si="9"/>
        <v>482.26005784582708</v>
      </c>
      <c r="AT21">
        <f t="shared" si="9"/>
        <v>188.89188452744389</v>
      </c>
      <c r="AU21">
        <f t="shared" si="9"/>
        <v>-1139.515930987711</v>
      </c>
      <c r="AW21">
        <v>18</v>
      </c>
      <c r="AX21">
        <f>(R21*SUMPRODUCT(K22:$K$23, X22:$X$23)-$AZ$3*SUMPRODUCT(K21:$K$22, W22:$W$23))/Z21</f>
        <v>13104.829995375052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0.15811491799999999</v>
      </c>
      <c r="O22">
        <f t="shared" si="21"/>
        <v>14249.421245087367</v>
      </c>
      <c r="P22">
        <f t="shared" si="22"/>
        <v>712.47106225436846</v>
      </c>
      <c r="Q22" s="4">
        <f t="shared" si="23"/>
        <v>25</v>
      </c>
      <c r="R22">
        <f t="shared" si="0"/>
        <v>250000</v>
      </c>
      <c r="S22">
        <f t="shared" si="1"/>
        <v>7487.2769811736962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3207.4462402194349</v>
      </c>
      <c r="AC22">
        <f t="shared" si="2"/>
        <v>1524.4571808984133</v>
      </c>
      <c r="AE22">
        <f t="shared" si="3"/>
        <v>2901.2727317741933</v>
      </c>
      <c r="AF22">
        <f t="shared" si="4"/>
        <v>-145.0636365887097</v>
      </c>
      <c r="AG22">
        <f t="shared" si="4"/>
        <v>-5.0901588946541194</v>
      </c>
      <c r="AH22">
        <f t="shared" si="5"/>
        <v>-9674.7744808724256</v>
      </c>
      <c r="AI22">
        <f t="shared" si="6"/>
        <v>-6923.6555445815957</v>
      </c>
      <c r="AJ22">
        <f t="shared" si="7"/>
        <v>1682.9890593210216</v>
      </c>
      <c r="AK22">
        <f t="shared" si="24"/>
        <v>510.32191436126982</v>
      </c>
      <c r="AL22">
        <f t="shared" si="8"/>
        <v>-4730.344570899304</v>
      </c>
      <c r="AN22">
        <f t="shared" si="9"/>
        <v>707.07219447329828</v>
      </c>
      <c r="AO22">
        <f t="shared" si="9"/>
        <v>-35.353609723664924</v>
      </c>
      <c r="AP22">
        <f t="shared" si="9"/>
        <v>-1.2405279174357144</v>
      </c>
      <c r="AQ22">
        <f t="shared" si="9"/>
        <v>-2357.8493494616932</v>
      </c>
      <c r="AR22">
        <f t="shared" si="9"/>
        <v>-1687.3712926294954</v>
      </c>
      <c r="AS22">
        <f t="shared" si="9"/>
        <v>410.16301377532272</v>
      </c>
      <c r="AT22">
        <f t="shared" si="9"/>
        <v>124.37108442906685</v>
      </c>
      <c r="AU22">
        <f t="shared" si="9"/>
        <v>-1152.8371944251057</v>
      </c>
      <c r="AW22">
        <v>19</v>
      </c>
      <c r="AX22">
        <f>(R22*SUMPRODUCT(K23:$K$23, X23:$X$23)-$AZ$3*SUMPRODUCT(K22:$K$22, W23:$W$23))/Z22</f>
        <v>7487.2769811736962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0.17865895700000001</v>
      </c>
      <c r="O23">
        <f t="shared" si="21"/>
        <v>14249.421245087367</v>
      </c>
      <c r="P23">
        <f t="shared" si="22"/>
        <v>712.47106225436846</v>
      </c>
      <c r="Q23" s="4">
        <f t="shared" si="23"/>
        <v>25</v>
      </c>
      <c r="R23">
        <f t="shared" si="0"/>
        <v>250000</v>
      </c>
      <c r="S23">
        <f t="shared" si="1"/>
        <v>9228.273419385856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1524.4571808984133</v>
      </c>
      <c r="AC23">
        <f t="shared" si="2"/>
        <v>1524.4571808984133</v>
      </c>
      <c r="AE23">
        <f t="shared" si="3"/>
        <v>2353.9216442251332</v>
      </c>
      <c r="AF23">
        <f t="shared" si="4"/>
        <v>-117.69608221125667</v>
      </c>
      <c r="AG23">
        <f t="shared" si="4"/>
        <v>-4.1298548266244</v>
      </c>
      <c r="AH23">
        <f t="shared" si="5"/>
        <v>-9094.0247908317779</v>
      </c>
      <c r="AI23">
        <f t="shared" si="6"/>
        <v>-6861.9290836445252</v>
      </c>
      <c r="AJ23">
        <f t="shared" si="7"/>
        <v>0</v>
      </c>
      <c r="AK23">
        <f t="shared" si="24"/>
        <v>321.80914367649052</v>
      </c>
      <c r="AL23">
        <f t="shared" si="8"/>
        <v>-6540.1199399680345</v>
      </c>
      <c r="AN23">
        <f t="shared" si="9"/>
        <v>528.45568211068883</v>
      </c>
      <c r="AO23">
        <f t="shared" si="9"/>
        <v>-26.42278410553444</v>
      </c>
      <c r="AP23">
        <f t="shared" si="9"/>
        <v>-0.92715288751267577</v>
      </c>
      <c r="AQ23">
        <f t="shared" si="9"/>
        <v>-2041.6096201674957</v>
      </c>
      <c r="AR23">
        <f t="shared" si="9"/>
        <v>-1540.5038750498538</v>
      </c>
      <c r="AS23">
        <f t="shared" si="9"/>
        <v>0</v>
      </c>
      <c r="AT23">
        <f t="shared" si="9"/>
        <v>72.246190075285028</v>
      </c>
      <c r="AU23">
        <f t="shared" si="9"/>
        <v>-1468.2576849745687</v>
      </c>
      <c r="AW23">
        <v>20</v>
      </c>
      <c r="AX23">
        <f>(R23*SUMPRODUCT(K$23:$K24, X$23:$X24)-$AZ$3*SUMPRODUCT(K$22:$K23, W$23:$W24))/Z23</f>
        <v>9228.273419385856</v>
      </c>
    </row>
    <row r="25" spans="5:50" x14ac:dyDescent="0.25">
      <c r="AN25" s="8">
        <f t="shared" ref="AN25:AU25" si="25">SUM(AN3:AN23)</f>
        <v>100116.54989351494</v>
      </c>
      <c r="AO25" s="8">
        <f t="shared" si="25"/>
        <v>-15692.893428491276</v>
      </c>
      <c r="AP25" s="8">
        <f t="shared" si="25"/>
        <v>-1673.0827909127224</v>
      </c>
      <c r="AQ25" s="8">
        <f t="shared" si="25"/>
        <v>-82345.8805756566</v>
      </c>
      <c r="AR25" s="8">
        <f t="shared" si="25"/>
        <v>404.69309845436896</v>
      </c>
      <c r="AS25" s="8">
        <f t="shared" si="25"/>
        <v>-10004.394131540103</v>
      </c>
      <c r="AT25" s="8">
        <f t="shared" si="25"/>
        <v>16016.347595919846</v>
      </c>
      <c r="AU25" s="9">
        <f t="shared" si="25"/>
        <v>6416.646562834112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1AD91-A339-46C1-964C-5229F1B13EB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858.81669490359036</v>
      </c>
      <c r="K3">
        <v>1</v>
      </c>
      <c r="L3" s="2">
        <v>0</v>
      </c>
      <c r="O3">
        <f>$C$3</f>
        <v>858.81669490359036</v>
      </c>
      <c r="P3">
        <f>O3*B5</f>
        <v>687.05335592287236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858.81669490359036</v>
      </c>
      <c r="AF3">
        <f t="shared" ref="AF3:AG23" si="4">-$Z3*P3</f>
        <v>-687.05335592287236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-1350.6692480192819</v>
      </c>
      <c r="AJ3">
        <f t="shared" ref="AJ3:AJ23" si="7">AB3-AC3</f>
        <v>0</v>
      </c>
      <c r="AL3">
        <f t="shared" ref="AL3:AL23" si="8">SUM(AI3:AK3)</f>
        <v>-1350.6692480192819</v>
      </c>
      <c r="AN3">
        <f t="shared" ref="AN3:AU23" si="9">AE3*$K3</f>
        <v>858.81669490359036</v>
      </c>
      <c r="AO3">
        <f t="shared" si="9"/>
        <v>-687.05335592287236</v>
      </c>
      <c r="AP3">
        <f t="shared" si="9"/>
        <v>-1522.432587</v>
      </c>
      <c r="AQ3">
        <f t="shared" si="9"/>
        <v>0</v>
      </c>
      <c r="AR3">
        <f t="shared" si="9"/>
        <v>-1350.6692480192819</v>
      </c>
      <c r="AS3">
        <f t="shared" si="9"/>
        <v>0</v>
      </c>
      <c r="AT3">
        <f t="shared" si="9"/>
        <v>0</v>
      </c>
      <c r="AU3">
        <f t="shared" si="9"/>
        <v>-1350.6692480192819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597.02543168336229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500000</v>
      </c>
      <c r="S4">
        <f t="shared" si="1"/>
        <v>107.12476710479135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105.94137126493479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-523.4464999999999</v>
      </c>
      <c r="AI4">
        <f t="shared" si="6"/>
        <v>-523.4464999999999</v>
      </c>
      <c r="AJ4">
        <f t="shared" si="7"/>
        <v>-105.94137126493479</v>
      </c>
      <c r="AK4">
        <f>G4*MAX(0, SUM(AB4, AE4:AF4))</f>
        <v>0</v>
      </c>
      <c r="AL4">
        <f t="shared" si="8"/>
        <v>-629.38787126493469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-491.08406041842562</v>
      </c>
      <c r="AR4">
        <f t="shared" si="9"/>
        <v>-491.08406041842562</v>
      </c>
      <c r="AS4">
        <f t="shared" si="9"/>
        <v>-99.391473182226079</v>
      </c>
      <c r="AT4">
        <f t="shared" si="9"/>
        <v>0</v>
      </c>
      <c r="AU4">
        <f t="shared" si="9"/>
        <v>-590.47553360065172</v>
      </c>
      <c r="AW4">
        <v>1</v>
      </c>
      <c r="AX4">
        <f>(R4*SUMPRODUCT(K5:$K$23, X5:$X$23)-$AZ$3*SUMPRODUCT(K4:$K$22, W5:$W$23))/Z4</f>
        <v>107.12476710479135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858.81669490359036</v>
      </c>
      <c r="P5">
        <f t="shared" ref="P5:P23" si="22">O5*$C$5</f>
        <v>42.940834745179522</v>
      </c>
      <c r="Q5" s="4">
        <f t="shared" ref="Q5:Q23" si="23">$C$8</f>
        <v>25</v>
      </c>
      <c r="R5">
        <f t="shared" si="0"/>
        <v>500000</v>
      </c>
      <c r="S5">
        <f t="shared" si="1"/>
        <v>212.89083473048439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105.94137126493479</v>
      </c>
      <c r="AC5">
        <f t="shared" si="2"/>
        <v>208.21097140954043</v>
      </c>
      <c r="AE5">
        <f t="shared" si="3"/>
        <v>839.93779504403653</v>
      </c>
      <c r="AF5">
        <f t="shared" si="4"/>
        <v>-41.996889752201831</v>
      </c>
      <c r="AG5">
        <f t="shared" si="4"/>
        <v>-24.450438610136906</v>
      </c>
      <c r="AH5">
        <f t="shared" si="5"/>
        <v>-523.01576226180589</v>
      </c>
      <c r="AI5">
        <f t="shared" si="6"/>
        <v>250.47470441989196</v>
      </c>
      <c r="AJ5">
        <f t="shared" si="7"/>
        <v>-102.26960014460565</v>
      </c>
      <c r="AK5">
        <f>G5*SUM(AB5, AE5:AF5)</f>
        <v>37.059173338827549</v>
      </c>
      <c r="AL5">
        <f t="shared" si="8"/>
        <v>185.26427761411387</v>
      </c>
      <c r="AN5">
        <f t="shared" si="9"/>
        <v>725.33879201908348</v>
      </c>
      <c r="AO5">
        <f t="shared" si="9"/>
        <v>-36.266939600954174</v>
      </c>
      <c r="AP5">
        <f t="shared" si="9"/>
        <v>-21.11448218005674</v>
      </c>
      <c r="AQ5">
        <f t="shared" si="9"/>
        <v>-451.65680535429294</v>
      </c>
      <c r="AR5">
        <f t="shared" si="9"/>
        <v>216.30056488377963</v>
      </c>
      <c r="AS5">
        <f t="shared" si="9"/>
        <v>-88.316192778625705</v>
      </c>
      <c r="AT5">
        <f t="shared" si="9"/>
        <v>32.002912812610965</v>
      </c>
      <c r="AU5">
        <f t="shared" si="9"/>
        <v>159.98728491776487</v>
      </c>
      <c r="AW5">
        <v>2</v>
      </c>
      <c r="AX5">
        <f>(R5*SUMPRODUCT(K6:$K$23, X6:$X$23)-$AZ$3*SUMPRODUCT(K5:$K$22, W6:$W$23))/Z5</f>
        <v>212.89083473048439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858.81669490359036</v>
      </c>
      <c r="P6">
        <f t="shared" si="22"/>
        <v>42.940834745179522</v>
      </c>
      <c r="Q6" s="4">
        <f t="shared" si="23"/>
        <v>25</v>
      </c>
      <c r="R6">
        <f t="shared" si="0"/>
        <v>500000</v>
      </c>
      <c r="S6">
        <f t="shared" si="1"/>
        <v>314.78825656008985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208.21097140954043</v>
      </c>
      <c r="AC6">
        <f t="shared" si="2"/>
        <v>304.4599510950311</v>
      </c>
      <c r="AE6">
        <f t="shared" si="3"/>
        <v>830.63863877028211</v>
      </c>
      <c r="AF6">
        <f t="shared" si="4"/>
        <v>-41.531931938514106</v>
      </c>
      <c r="AG6">
        <f t="shared" si="4"/>
        <v>-24.179741838377062</v>
      </c>
      <c r="AH6">
        <f t="shared" si="5"/>
        <v>-523.84771316955005</v>
      </c>
      <c r="AI6">
        <f t="shared" si="6"/>
        <v>241.07925182384088</v>
      </c>
      <c r="AJ6">
        <f t="shared" si="7"/>
        <v>-96.248979685490667</v>
      </c>
      <c r="AK6">
        <f>G6*SUM(AB6, AE6:AF6)</f>
        <v>58.343084177116545</v>
      </c>
      <c r="AL6">
        <f t="shared" si="8"/>
        <v>203.17335631546675</v>
      </c>
      <c r="AN6">
        <f t="shared" si="9"/>
        <v>646.92315049600916</v>
      </c>
      <c r="AO6">
        <f t="shared" si="9"/>
        <v>-32.346157524800461</v>
      </c>
      <c r="AP6">
        <f t="shared" si="9"/>
        <v>-18.831816915501157</v>
      </c>
      <c r="AQ6">
        <f t="shared" si="9"/>
        <v>-407.986333847271</v>
      </c>
      <c r="AR6">
        <f t="shared" si="9"/>
        <v>187.75884220843653</v>
      </c>
      <c r="AS6">
        <f t="shared" si="9"/>
        <v>-74.961228943485182</v>
      </c>
      <c r="AT6">
        <f t="shared" si="9"/>
        <v>45.439123661995069</v>
      </c>
      <c r="AU6">
        <f t="shared" si="9"/>
        <v>158.23673692694641</v>
      </c>
      <c r="AW6">
        <v>3</v>
      </c>
      <c r="AX6">
        <f>(R6*SUMPRODUCT(K7:$K$23, X7:$X$23)-$AZ$3*SUMPRODUCT(K6:$K$22, W7:$W$23))/Z6</f>
        <v>314.78825656008985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858.81669490359036</v>
      </c>
      <c r="P7">
        <f t="shared" si="22"/>
        <v>42.940834745179522</v>
      </c>
      <c r="Q7" s="4">
        <f t="shared" si="23"/>
        <v>25</v>
      </c>
      <c r="R7">
        <f t="shared" si="0"/>
        <v>500000</v>
      </c>
      <c r="S7">
        <f t="shared" si="1"/>
        <v>401.5123685355623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304.4599510950311</v>
      </c>
      <c r="AC7">
        <f t="shared" si="2"/>
        <v>384.03362172681818</v>
      </c>
      <c r="AE7">
        <f t="shared" si="3"/>
        <v>821.4304504397096</v>
      </c>
      <c r="AF7">
        <f t="shared" si="4"/>
        <v>-41.071522521985486</v>
      </c>
      <c r="AG7">
        <f t="shared" si="4"/>
        <v>-23.911693127132395</v>
      </c>
      <c r="AH7">
        <f t="shared" si="5"/>
        <v>-525.02585721792684</v>
      </c>
      <c r="AI7">
        <f t="shared" si="6"/>
        <v>231.42137757266494</v>
      </c>
      <c r="AJ7">
        <f t="shared" si="7"/>
        <v>-79.573670631787081</v>
      </c>
      <c r="AK7">
        <f>G7*SUM(AB7, AE7:AF7)</f>
        <v>53.264606959526276</v>
      </c>
      <c r="AL7">
        <f t="shared" si="8"/>
        <v>205.11231390040413</v>
      </c>
      <c r="AN7">
        <f t="shared" si="9"/>
        <v>579.1179252226674</v>
      </c>
      <c r="AO7">
        <f t="shared" si="9"/>
        <v>-28.955896261133372</v>
      </c>
      <c r="AP7">
        <f t="shared" si="9"/>
        <v>-16.858018965492931</v>
      </c>
      <c r="AQ7">
        <f t="shared" si="9"/>
        <v>-370.14927430257791</v>
      </c>
      <c r="AR7">
        <f t="shared" si="9"/>
        <v>163.15473569346321</v>
      </c>
      <c r="AS7">
        <f t="shared" si="9"/>
        <v>-56.100353978799504</v>
      </c>
      <c r="AT7">
        <f t="shared" si="9"/>
        <v>37.552161176505763</v>
      </c>
      <c r="AU7">
        <f t="shared" si="9"/>
        <v>144.60654289116945</v>
      </c>
      <c r="AW7">
        <v>4</v>
      </c>
      <c r="AX7">
        <f>(R7*SUMPRODUCT(K8:$K$23, X8:$X$23)-$AZ$3*SUMPRODUCT(K7:$K$22, W8:$W$23))/Z7</f>
        <v>401.5123685355623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858.81669490359036</v>
      </c>
      <c r="P8">
        <f t="shared" si="22"/>
        <v>42.940834745179522</v>
      </c>
      <c r="Q8" s="4">
        <f t="shared" si="23"/>
        <v>25</v>
      </c>
      <c r="R8">
        <f t="shared" si="0"/>
        <v>500000</v>
      </c>
      <c r="S8">
        <f t="shared" si="1"/>
        <v>464.81963775636075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384.03362172681818</v>
      </c>
      <c r="AC8">
        <f t="shared" si="2"/>
        <v>439.64843879486853</v>
      </c>
      <c r="AE8">
        <f t="shared" si="3"/>
        <v>812.3095249328577</v>
      </c>
      <c r="AF8">
        <f t="shared" si="4"/>
        <v>-40.615476246642892</v>
      </c>
      <c r="AG8">
        <f t="shared" si="4"/>
        <v>-23.646184621039723</v>
      </c>
      <c r="AH8">
        <f t="shared" si="5"/>
        <v>-527.83149642694582</v>
      </c>
      <c r="AI8">
        <f t="shared" si="6"/>
        <v>220.21636763822926</v>
      </c>
      <c r="AJ8">
        <f t="shared" si="7"/>
        <v>-55.614817068050343</v>
      </c>
      <c r="AK8">
        <f t="shared" ref="AK8:AK23" si="24">G8*SUM(AB8:AB8, AE8:AF8)</f>
        <v>24.616999379797601</v>
      </c>
      <c r="AL8">
        <f t="shared" si="8"/>
        <v>189.21854994997651</v>
      </c>
      <c r="AN8">
        <f t="shared" si="9"/>
        <v>533.97442212139219</v>
      </c>
      <c r="AO8">
        <f t="shared" si="9"/>
        <v>-26.698721106069613</v>
      </c>
      <c r="AP8">
        <f t="shared" si="9"/>
        <v>-15.543899684592631</v>
      </c>
      <c r="AQ8">
        <f t="shared" si="9"/>
        <v>-346.97182493993847</v>
      </c>
      <c r="AR8">
        <f t="shared" si="9"/>
        <v>144.75997639079148</v>
      </c>
      <c r="AS8">
        <f t="shared" si="9"/>
        <v>-36.558588682994632</v>
      </c>
      <c r="AT8">
        <f t="shared" si="9"/>
        <v>16.182068059926536</v>
      </c>
      <c r="AU8">
        <f t="shared" si="9"/>
        <v>124.38345576772336</v>
      </c>
      <c r="AW8">
        <v>5</v>
      </c>
      <c r="AX8">
        <f>(R8*SUMPRODUCT(K9:$K$23, X9:$X$23)-$AZ$3*SUMPRODUCT(K8:$K$22, W9:$W$23))/Z8</f>
        <v>464.81963775636075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858.81669490359036</v>
      </c>
      <c r="P9">
        <f t="shared" si="22"/>
        <v>42.940834745179522</v>
      </c>
      <c r="Q9" s="4">
        <f t="shared" si="23"/>
        <v>25</v>
      </c>
      <c r="R9">
        <f t="shared" si="0"/>
        <v>500000</v>
      </c>
      <c r="S9">
        <f t="shared" si="1"/>
        <v>509.44713749606979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439.64843879486853</v>
      </c>
      <c r="AC9">
        <f t="shared" si="2"/>
        <v>476.49534560304846</v>
      </c>
      <c r="AE9">
        <f t="shared" si="3"/>
        <v>803.26716498806741</v>
      </c>
      <c r="AF9">
        <f t="shared" si="4"/>
        <v>-40.163358249403373</v>
      </c>
      <c r="AG9">
        <f t="shared" si="4"/>
        <v>-23.382963144371601</v>
      </c>
      <c r="AH9">
        <f t="shared" si="5"/>
        <v>-535.19260915445557</v>
      </c>
      <c r="AI9">
        <f t="shared" si="6"/>
        <v>204.52823443983687</v>
      </c>
      <c r="AJ9">
        <f t="shared" si="7"/>
        <v>-36.846906808179938</v>
      </c>
      <c r="AK9">
        <f t="shared" si="24"/>
        <v>7.0962382486478415</v>
      </c>
      <c r="AL9">
        <f t="shared" si="8"/>
        <v>174.77756588030476</v>
      </c>
      <c r="AN9">
        <f t="shared" si="9"/>
        <v>501.83462852484797</v>
      </c>
      <c r="AO9">
        <f t="shared" si="9"/>
        <v>-25.091731426242401</v>
      </c>
      <c r="AP9">
        <f t="shared" si="9"/>
        <v>-14.608316055767384</v>
      </c>
      <c r="AQ9">
        <f t="shared" si="9"/>
        <v>-334.35722996129203</v>
      </c>
      <c r="AR9">
        <f t="shared" si="9"/>
        <v>127.77735108154616</v>
      </c>
      <c r="AS9">
        <f t="shared" si="9"/>
        <v>-23.019805360334075</v>
      </c>
      <c r="AT9">
        <f t="shared" si="9"/>
        <v>4.4333171336424639</v>
      </c>
      <c r="AU9">
        <f t="shared" si="9"/>
        <v>109.19086285485454</v>
      </c>
      <c r="AW9">
        <v>6</v>
      </c>
      <c r="AX9">
        <f>(R9*SUMPRODUCT(K10:$K$23, X10:$X$23)-$AZ$3*SUMPRODUCT(K9:$K$22, W10:$W$23))/Z9</f>
        <v>509.44713749606979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858.81669490359036</v>
      </c>
      <c r="P10">
        <f t="shared" si="22"/>
        <v>42.940834745179522</v>
      </c>
      <c r="Q10" s="4">
        <f t="shared" si="23"/>
        <v>25</v>
      </c>
      <c r="R10">
        <f t="shared" si="0"/>
        <v>500000</v>
      </c>
      <c r="S10">
        <f t="shared" si="1"/>
        <v>542.72300721379463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476.49534560304846</v>
      </c>
      <c r="AC10">
        <f t="shared" si="2"/>
        <v>501.95129990820629</v>
      </c>
      <c r="AE10">
        <f t="shared" si="3"/>
        <v>794.29865817335758</v>
      </c>
      <c r="AF10">
        <f t="shared" si="4"/>
        <v>-39.714932908667883</v>
      </c>
      <c r="AG10">
        <f t="shared" si="4"/>
        <v>-23.121891519078019</v>
      </c>
      <c r="AH10">
        <f t="shared" si="5"/>
        <v>-544.83987699732234</v>
      </c>
      <c r="AI10">
        <f t="shared" si="6"/>
        <v>186.62195674828945</v>
      </c>
      <c r="AJ10">
        <f t="shared" si="7"/>
        <v>-25.455954305157832</v>
      </c>
      <c r="AK10">
        <f t="shared" si="24"/>
        <v>5.0474241905577273</v>
      </c>
      <c r="AL10">
        <f t="shared" si="8"/>
        <v>166.21342663368935</v>
      </c>
      <c r="AN10">
        <f t="shared" si="9"/>
        <v>471.47898036230055</v>
      </c>
      <c r="AO10">
        <f t="shared" si="9"/>
        <v>-23.57394901811503</v>
      </c>
      <c r="AP10">
        <f t="shared" si="9"/>
        <v>-13.724668580622673</v>
      </c>
      <c r="AQ10">
        <f t="shared" si="9"/>
        <v>-323.4054936693019</v>
      </c>
      <c r="AR10">
        <f t="shared" si="9"/>
        <v>110.77486909426102</v>
      </c>
      <c r="AS10">
        <f t="shared" si="9"/>
        <v>-15.110119167953668</v>
      </c>
      <c r="AT10">
        <f t="shared" si="9"/>
        <v>2.9960448583570192</v>
      </c>
      <c r="AU10">
        <f t="shared" si="9"/>
        <v>98.660794784664375</v>
      </c>
      <c r="AW10">
        <v>7</v>
      </c>
      <c r="AX10">
        <f>(R10*SUMPRODUCT(K11:$K$23, X11:$X$23)-$AZ$3*SUMPRODUCT(K10:$K$22, W11:$W$23))/Z10</f>
        <v>542.72300721379463</v>
      </c>
    </row>
    <row r="11" spans="1:52" x14ac:dyDescent="0.25">
      <c r="A11" t="s">
        <v>33</v>
      </c>
      <c r="C11" s="7">
        <f>AU25</f>
        <v>-656.92651874603132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858.81669490359036</v>
      </c>
      <c r="P11">
        <f t="shared" si="22"/>
        <v>42.940834745179522</v>
      </c>
      <c r="Q11" s="4">
        <f t="shared" si="23"/>
        <v>25</v>
      </c>
      <c r="R11">
        <f t="shared" si="0"/>
        <v>500000</v>
      </c>
      <c r="S11">
        <f t="shared" si="1"/>
        <v>565.43689638743365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501.95129990820629</v>
      </c>
      <c r="AC11">
        <f t="shared" si="2"/>
        <v>517.10299017489615</v>
      </c>
      <c r="AE11">
        <f t="shared" si="3"/>
        <v>785.40449656556541</v>
      </c>
      <c r="AF11">
        <f t="shared" si="4"/>
        <v>-39.270224828278273</v>
      </c>
      <c r="AG11">
        <f t="shared" si="4"/>
        <v>-22.862984069427466</v>
      </c>
      <c r="AH11">
        <f t="shared" si="5"/>
        <v>-553.77068919540966</v>
      </c>
      <c r="AI11">
        <f t="shared" si="6"/>
        <v>169.50059847244995</v>
      </c>
      <c r="AJ11">
        <f t="shared" si="7"/>
        <v>-15.151690266689855</v>
      </c>
      <c r="AK11">
        <f t="shared" si="24"/>
        <v>2.9954053719491842</v>
      </c>
      <c r="AL11">
        <f t="shared" si="8"/>
        <v>157.34431357770927</v>
      </c>
      <c r="AN11">
        <f t="shared" si="9"/>
        <v>443.36623211151374</v>
      </c>
      <c r="AO11">
        <f t="shared" si="9"/>
        <v>-22.168311605575688</v>
      </c>
      <c r="AP11">
        <f t="shared" si="9"/>
        <v>-12.906311519750016</v>
      </c>
      <c r="AQ11">
        <f t="shared" si="9"/>
        <v>-312.60735709560419</v>
      </c>
      <c r="AR11">
        <f t="shared" si="9"/>
        <v>95.684251890583823</v>
      </c>
      <c r="AS11">
        <f t="shared" si="9"/>
        <v>-8.5532332104520634</v>
      </c>
      <c r="AT11">
        <f t="shared" si="9"/>
        <v>1.6909269035447021</v>
      </c>
      <c r="AU11">
        <f t="shared" si="9"/>
        <v>88.821945583676452</v>
      </c>
      <c r="AW11">
        <v>8</v>
      </c>
      <c r="AX11">
        <f>(R11*SUMPRODUCT(K12:$K$23, X12:$X$23)-$AZ$3*SUMPRODUCT(K11:$K$22, W12:$W$23))/Z11</f>
        <v>565.43689638743365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858.81669490359036</v>
      </c>
      <c r="P12">
        <f t="shared" si="22"/>
        <v>42.940834745179522</v>
      </c>
      <c r="Q12" s="4">
        <f t="shared" si="23"/>
        <v>25</v>
      </c>
      <c r="R12">
        <f t="shared" si="0"/>
        <v>500000</v>
      </c>
      <c r="S12">
        <f t="shared" si="1"/>
        <v>576.48673797079152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517.10299017489615</v>
      </c>
      <c r="AC12">
        <f t="shared" si="2"/>
        <v>521.28299667821466</v>
      </c>
      <c r="AE12">
        <f t="shared" si="3"/>
        <v>776.57734485351898</v>
      </c>
      <c r="AF12">
        <f t="shared" si="4"/>
        <v>-38.828867242675955</v>
      </c>
      <c r="AG12">
        <f t="shared" si="4"/>
        <v>-22.606027265826981</v>
      </c>
      <c r="AH12">
        <f t="shared" si="5"/>
        <v>-566.53925812423586</v>
      </c>
      <c r="AI12">
        <f t="shared" si="6"/>
        <v>148.6031922207801</v>
      </c>
      <c r="AJ12">
        <f t="shared" si="7"/>
        <v>-4.1800065033185092</v>
      </c>
      <c r="AK12">
        <f t="shared" si="24"/>
        <v>2.8861583759072</v>
      </c>
      <c r="AL12">
        <f t="shared" si="8"/>
        <v>147.30934409336879</v>
      </c>
      <c r="AN12">
        <f t="shared" si="9"/>
        <v>416.75372597129689</v>
      </c>
      <c r="AO12">
        <f t="shared" si="9"/>
        <v>-20.837686298564847</v>
      </c>
      <c r="AP12">
        <f t="shared" si="9"/>
        <v>-12.131626237717734</v>
      </c>
      <c r="AQ12">
        <f t="shared" si="9"/>
        <v>-304.03584175742998</v>
      </c>
      <c r="AR12">
        <f t="shared" si="9"/>
        <v>79.748571677584295</v>
      </c>
      <c r="AS12">
        <f t="shared" si="9"/>
        <v>-2.2432192960391215</v>
      </c>
      <c r="AT12">
        <f t="shared" si="9"/>
        <v>1.5488698773841678</v>
      </c>
      <c r="AU12">
        <f t="shared" si="9"/>
        <v>79.054222258929343</v>
      </c>
      <c r="AW12">
        <v>9</v>
      </c>
      <c r="AX12">
        <f>(R12*SUMPRODUCT(K13:$K$23, X13:$X$23)-$AZ$3*SUMPRODUCT(K12:$K$22, W13:$W$23))/Z12</f>
        <v>576.48673797079152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858.81669490359036</v>
      </c>
      <c r="P13">
        <f t="shared" si="22"/>
        <v>42.940834745179522</v>
      </c>
      <c r="Q13" s="4">
        <f t="shared" si="23"/>
        <v>25</v>
      </c>
      <c r="R13">
        <f t="shared" si="0"/>
        <v>500000</v>
      </c>
      <c r="S13">
        <f t="shared" si="1"/>
        <v>576.2283897553566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521.28299667821466</v>
      </c>
      <c r="AC13">
        <f t="shared" si="2"/>
        <v>515.17076408447406</v>
      </c>
      <c r="AE13">
        <f t="shared" si="3"/>
        <v>767.81578413695706</v>
      </c>
      <c r="AF13">
        <f t="shared" si="4"/>
        <v>-38.390789206847856</v>
      </c>
      <c r="AG13">
        <f t="shared" si="4"/>
        <v>-22.350979804344366</v>
      </c>
      <c r="AH13">
        <f t="shared" si="5"/>
        <v>-579.7437764868564</v>
      </c>
      <c r="AI13">
        <f t="shared" si="6"/>
        <v>127.33023863890844</v>
      </c>
      <c r="AJ13">
        <f t="shared" si="7"/>
        <v>6.1122325937406004</v>
      </c>
      <c r="AK13">
        <f t="shared" si="24"/>
        <v>2.5014159832166478</v>
      </c>
      <c r="AL13">
        <f t="shared" si="8"/>
        <v>135.94388721586569</v>
      </c>
      <c r="AN13">
        <f t="shared" si="9"/>
        <v>391.79594465542129</v>
      </c>
      <c r="AO13">
        <f t="shared" si="9"/>
        <v>-19.589797232771065</v>
      </c>
      <c r="AP13">
        <f t="shared" si="9"/>
        <v>-11.405109698624448</v>
      </c>
      <c r="AQ13">
        <f t="shared" si="9"/>
        <v>-295.82780825752553</v>
      </c>
      <c r="AR13">
        <f t="shared" si="9"/>
        <v>64.973229466500285</v>
      </c>
      <c r="AS13">
        <f t="shared" si="9"/>
        <v>3.1189094995097131</v>
      </c>
      <c r="AT13">
        <f t="shared" si="9"/>
        <v>1.2764059535740453</v>
      </c>
      <c r="AU13">
        <f t="shared" si="9"/>
        <v>69.368544919584039</v>
      </c>
      <c r="AW13">
        <v>10</v>
      </c>
      <c r="AX13">
        <f>(R13*SUMPRODUCT(K14:$K$23, X14:$X$23)-$AZ$3*SUMPRODUCT(K13:$K$22, W14:$W$23))/Z13</f>
        <v>576.2283897553566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858.81669490359036</v>
      </c>
      <c r="P14">
        <f t="shared" si="22"/>
        <v>42.940834745179522</v>
      </c>
      <c r="Q14" s="4">
        <f t="shared" si="23"/>
        <v>25</v>
      </c>
      <c r="R14">
        <f t="shared" si="0"/>
        <v>500000</v>
      </c>
      <c r="S14">
        <f t="shared" si="1"/>
        <v>574.14421057428217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515.17076408447406</v>
      </c>
      <c r="AC14">
        <f t="shared" si="2"/>
        <v>507.49022556613431</v>
      </c>
      <c r="AE14">
        <f t="shared" si="3"/>
        <v>759.11429600698966</v>
      </c>
      <c r="AF14">
        <f t="shared" si="4"/>
        <v>-37.955714800349483</v>
      </c>
      <c r="AG14">
        <f t="shared" si="4"/>
        <v>-22.097681045086308</v>
      </c>
      <c r="AH14">
        <f t="shared" si="5"/>
        <v>-595.77922429227772</v>
      </c>
      <c r="AI14">
        <f t="shared" si="6"/>
        <v>103.28167586927611</v>
      </c>
      <c r="AJ14">
        <f t="shared" si="7"/>
        <v>7.6805385183397448</v>
      </c>
      <c r="AK14">
        <f t="shared" si="24"/>
        <v>86.543054170378014</v>
      </c>
      <c r="AL14">
        <f t="shared" si="8"/>
        <v>197.50526855799387</v>
      </c>
      <c r="AN14">
        <f t="shared" si="9"/>
        <v>356.8218478534389</v>
      </c>
      <c r="AO14">
        <f t="shared" si="9"/>
        <v>-17.841092392671943</v>
      </c>
      <c r="AP14">
        <f t="shared" si="9"/>
        <v>-10.387020011688733</v>
      </c>
      <c r="AQ14">
        <f t="shared" si="9"/>
        <v>-280.04616016703437</v>
      </c>
      <c r="AR14">
        <f t="shared" si="9"/>
        <v>48.547575282043823</v>
      </c>
      <c r="AS14">
        <f t="shared" si="9"/>
        <v>3.6102388810739336</v>
      </c>
      <c r="AT14">
        <f t="shared" si="9"/>
        <v>40.679582337453709</v>
      </c>
      <c r="AU14">
        <f t="shared" si="9"/>
        <v>92.837396500571472</v>
      </c>
      <c r="AW14">
        <v>11</v>
      </c>
      <c r="AX14">
        <f>(R14*SUMPRODUCT(K15:$K$23, X15:$X$23)-$AZ$3*SUMPRODUCT(K14:$K$22, W15:$W$23))/Z14</f>
        <v>574.14421057428217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858.81669490359036</v>
      </c>
      <c r="P15">
        <f t="shared" si="22"/>
        <v>42.940834745179522</v>
      </c>
      <c r="Q15" s="4">
        <f t="shared" si="23"/>
        <v>25</v>
      </c>
      <c r="R15">
        <f t="shared" si="0"/>
        <v>500000</v>
      </c>
      <c r="S15">
        <f t="shared" si="1"/>
        <v>557.55358678162054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507.49022556613431</v>
      </c>
      <c r="AC15">
        <f t="shared" si="2"/>
        <v>487.20634456074436</v>
      </c>
      <c r="AE15">
        <f t="shared" si="3"/>
        <v>750.45870476231562</v>
      </c>
      <c r="AF15">
        <f t="shared" si="4"/>
        <v>-37.522935238115785</v>
      </c>
      <c r="AG15">
        <f t="shared" si="4"/>
        <v>-21.845718335929682</v>
      </c>
      <c r="AH15">
        <f t="shared" si="5"/>
        <v>-619.71797411530224</v>
      </c>
      <c r="AI15">
        <f t="shared" si="6"/>
        <v>71.372077072967954</v>
      </c>
      <c r="AJ15">
        <f t="shared" si="7"/>
        <v>20.283881005389958</v>
      </c>
      <c r="AK15">
        <f t="shared" si="24"/>
        <v>85.429819656323403</v>
      </c>
      <c r="AL15">
        <f t="shared" si="8"/>
        <v>177.0857777346813</v>
      </c>
      <c r="AN15">
        <f t="shared" si="9"/>
        <v>324.94692679630651</v>
      </c>
      <c r="AO15">
        <f t="shared" si="9"/>
        <v>-16.24734633981533</v>
      </c>
      <c r="AP15">
        <f t="shared" si="9"/>
        <v>-9.4591467749932558</v>
      </c>
      <c r="AQ15">
        <f t="shared" si="9"/>
        <v>-268.33648526067788</v>
      </c>
      <c r="AR15">
        <f t="shared" si="9"/>
        <v>30.903948420820104</v>
      </c>
      <c r="AS15">
        <f t="shared" si="9"/>
        <v>8.7828747329821368</v>
      </c>
      <c r="AT15">
        <f t="shared" si="9"/>
        <v>36.990919257678748</v>
      </c>
      <c r="AU15">
        <f t="shared" si="9"/>
        <v>76.677742411480978</v>
      </c>
      <c r="AW15">
        <v>12</v>
      </c>
      <c r="AX15">
        <f>(R15*SUMPRODUCT(K16:$K$23, X16:$X$23)-$AZ$3*SUMPRODUCT(K15:$K$22, W16:$W$23))/Z15</f>
        <v>557.55358678162054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858.81669490359036</v>
      </c>
      <c r="P16">
        <f t="shared" si="22"/>
        <v>42.940834745179522</v>
      </c>
      <c r="Q16" s="4">
        <f t="shared" si="23"/>
        <v>25</v>
      </c>
      <c r="R16">
        <f t="shared" si="0"/>
        <v>500000</v>
      </c>
      <c r="S16">
        <f t="shared" si="1"/>
        <v>526.45201430919144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487.20634456074436</v>
      </c>
      <c r="AC16">
        <f t="shared" si="2"/>
        <v>454.74662013115852</v>
      </c>
      <c r="AE16">
        <f t="shared" si="3"/>
        <v>741.84157093992815</v>
      </c>
      <c r="AF16">
        <f t="shared" si="4"/>
        <v>-37.092078546996412</v>
      </c>
      <c r="AG16">
        <f t="shared" si="4"/>
        <v>-21.594875115440271</v>
      </c>
      <c r="AH16">
        <f t="shared" si="5"/>
        <v>-647.72074260228112</v>
      </c>
      <c r="AI16">
        <f t="shared" si="6"/>
        <v>35.433874675210404</v>
      </c>
      <c r="AJ16">
        <f t="shared" si="7"/>
        <v>32.459724429585833</v>
      </c>
      <c r="AK16">
        <f t="shared" si="24"/>
        <v>83.436908586757326</v>
      </c>
      <c r="AL16">
        <f t="shared" si="8"/>
        <v>151.33050769155358</v>
      </c>
      <c r="AN16">
        <f t="shared" si="9"/>
        <v>295.89536878602632</v>
      </c>
      <c r="AO16">
        <f t="shared" si="9"/>
        <v>-14.794768439301318</v>
      </c>
      <c r="AP16">
        <f t="shared" si="9"/>
        <v>-8.613461130353409</v>
      </c>
      <c r="AQ16">
        <f t="shared" si="9"/>
        <v>-258.35377189745088</v>
      </c>
      <c r="AR16">
        <f t="shared" si="9"/>
        <v>14.133367318920767</v>
      </c>
      <c r="AS16">
        <f t="shared" si="9"/>
        <v>12.947079952146337</v>
      </c>
      <c r="AT16">
        <f t="shared" si="9"/>
        <v>33.280144715216728</v>
      </c>
      <c r="AU16">
        <f t="shared" si="9"/>
        <v>60.360591986283843</v>
      </c>
      <c r="AW16">
        <v>13</v>
      </c>
      <c r="AX16">
        <f>(R16*SUMPRODUCT(K17:$K$23, X17:$X$23)-$AZ$3*SUMPRODUCT(K16:$K$22, W17:$W$23))/Z16</f>
        <v>526.45201430919144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858.81669490359036</v>
      </c>
      <c r="P17">
        <f t="shared" si="22"/>
        <v>42.940834745179522</v>
      </c>
      <c r="Q17" s="4">
        <f t="shared" si="23"/>
        <v>25</v>
      </c>
      <c r="R17">
        <f t="shared" si="0"/>
        <v>500000</v>
      </c>
      <c r="S17">
        <f t="shared" si="1"/>
        <v>482.73917613478136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454.74662013115852</v>
      </c>
      <c r="AC17">
        <f t="shared" si="2"/>
        <v>412.16541056512438</v>
      </c>
      <c r="AE17">
        <f t="shared" si="3"/>
        <v>733.26250106598218</v>
      </c>
      <c r="AF17">
        <f t="shared" si="4"/>
        <v>-36.663125053299112</v>
      </c>
      <c r="AG17">
        <f t="shared" si="4"/>
        <v>-21.345139929665006</v>
      </c>
      <c r="AH17">
        <f t="shared" si="5"/>
        <v>-675.72869241725994</v>
      </c>
      <c r="AI17">
        <f t="shared" si="6"/>
        <v>-0.47445633424194966</v>
      </c>
      <c r="AJ17">
        <f t="shared" si="7"/>
        <v>42.581209566034147</v>
      </c>
      <c r="AK17">
        <f t="shared" si="24"/>
        <v>80.594219730068914</v>
      </c>
      <c r="AL17">
        <f t="shared" si="8"/>
        <v>122.70097296186111</v>
      </c>
      <c r="AN17">
        <f t="shared" si="9"/>
        <v>269.41876690976642</v>
      </c>
      <c r="AO17">
        <f t="shared" si="9"/>
        <v>-13.470938345488323</v>
      </c>
      <c r="AP17">
        <f t="shared" si="9"/>
        <v>-7.8427319970768341</v>
      </c>
      <c r="AQ17">
        <f t="shared" si="9"/>
        <v>-248.27942355151882</v>
      </c>
      <c r="AR17">
        <f t="shared" si="9"/>
        <v>-0.17432698431757332</v>
      </c>
      <c r="AS17">
        <f t="shared" si="9"/>
        <v>15.645388872510955</v>
      </c>
      <c r="AT17">
        <f t="shared" si="9"/>
        <v>29.61230837273656</v>
      </c>
      <c r="AU17">
        <f t="shared" si="9"/>
        <v>45.083370260929939</v>
      </c>
      <c r="AW17">
        <v>14</v>
      </c>
      <c r="AX17">
        <f>(R17*SUMPRODUCT(K18:$K$23, X18:$X$23)-$AZ$3*SUMPRODUCT(K17:$K$22, W18:$W$23))/Z17</f>
        <v>482.73917613478136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858.81669490359036</v>
      </c>
      <c r="P18">
        <f t="shared" si="22"/>
        <v>42.940834745179522</v>
      </c>
      <c r="Q18" s="4">
        <f t="shared" si="23"/>
        <v>25</v>
      </c>
      <c r="R18">
        <f t="shared" si="0"/>
        <v>500000</v>
      </c>
      <c r="S18">
        <f t="shared" si="1"/>
        <v>427.66052752776721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412.16541056512438</v>
      </c>
      <c r="AC18">
        <f t="shared" si="2"/>
        <v>360.88466850917905</v>
      </c>
      <c r="AE18">
        <f t="shared" si="3"/>
        <v>724.71915994236235</v>
      </c>
      <c r="AF18">
        <f t="shared" si="4"/>
        <v>-36.23595799711812</v>
      </c>
      <c r="AG18">
        <f t="shared" si="4"/>
        <v>-21.096444801405447</v>
      </c>
      <c r="AH18">
        <f t="shared" si="5"/>
        <v>-704.87457925814715</v>
      </c>
      <c r="AI18">
        <f t="shared" si="6"/>
        <v>-37.487822114308415</v>
      </c>
      <c r="AJ18">
        <f t="shared" si="7"/>
        <v>51.280742055945325</v>
      </c>
      <c r="AK18">
        <f t="shared" si="24"/>
        <v>77.045402875725827</v>
      </c>
      <c r="AL18">
        <f t="shared" si="8"/>
        <v>90.838322817362737</v>
      </c>
      <c r="AN18">
        <f t="shared" si="9"/>
        <v>245.28979396626707</v>
      </c>
      <c r="AO18">
        <f t="shared" si="9"/>
        <v>-12.264489698313355</v>
      </c>
      <c r="AP18">
        <f t="shared" si="9"/>
        <v>-7.1403419210953665</v>
      </c>
      <c r="AQ18">
        <f t="shared" si="9"/>
        <v>-238.57316030121365</v>
      </c>
      <c r="AR18">
        <f t="shared" si="9"/>
        <v>-12.68819795435531</v>
      </c>
      <c r="AS18">
        <f t="shared" si="9"/>
        <v>17.356575275780632</v>
      </c>
      <c r="AT18">
        <f t="shared" si="9"/>
        <v>26.076930267633383</v>
      </c>
      <c r="AU18">
        <f t="shared" si="9"/>
        <v>30.745307589058704</v>
      </c>
      <c r="AW18">
        <v>15</v>
      </c>
      <c r="AX18">
        <f>(R18*SUMPRODUCT(K19:$K$23, X19:$X$23)-$AZ$3*SUMPRODUCT(K18:$K$22, W19:$W$23))/Z18</f>
        <v>427.66052752776721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858.81669490359036</v>
      </c>
      <c r="P19">
        <f t="shared" si="22"/>
        <v>42.940834745179522</v>
      </c>
      <c r="Q19" s="4">
        <f t="shared" si="23"/>
        <v>25</v>
      </c>
      <c r="R19">
        <f t="shared" si="0"/>
        <v>500000</v>
      </c>
      <c r="S19">
        <f t="shared" si="1"/>
        <v>360.96980184147969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360.88466850917905</v>
      </c>
      <c r="AC19">
        <f t="shared" si="2"/>
        <v>301.02766729402822</v>
      </c>
      <c r="AE19">
        <f t="shared" si="3"/>
        <v>716.20280971184286</v>
      </c>
      <c r="AF19">
        <f t="shared" si="4"/>
        <v>-35.81014048559215</v>
      </c>
      <c r="AG19">
        <f t="shared" si="4"/>
        <v>-20.848535373204491</v>
      </c>
      <c r="AH19">
        <f t="shared" si="5"/>
        <v>-738.89960373805764</v>
      </c>
      <c r="AI19">
        <f t="shared" si="6"/>
        <v>-79.355469885011416</v>
      </c>
      <c r="AJ19">
        <f t="shared" si="7"/>
        <v>59.857001215150831</v>
      </c>
      <c r="AK19">
        <f t="shared" si="24"/>
        <v>72.88941364148009</v>
      </c>
      <c r="AL19">
        <f t="shared" si="8"/>
        <v>53.390944971619504</v>
      </c>
      <c r="AN19">
        <f t="shared" si="9"/>
        <v>223.29917705802961</v>
      </c>
      <c r="AO19">
        <f t="shared" si="9"/>
        <v>-11.164958852901483</v>
      </c>
      <c r="AP19">
        <f t="shared" si="9"/>
        <v>-6.5001990058861425</v>
      </c>
      <c r="AQ19">
        <f t="shared" si="9"/>
        <v>-230.37562992750171</v>
      </c>
      <c r="AR19">
        <f t="shared" si="9"/>
        <v>-24.74161072825974</v>
      </c>
      <c r="AS19">
        <f t="shared" si="9"/>
        <v>18.66233828080393</v>
      </c>
      <c r="AT19">
        <f t="shared" si="9"/>
        <v>22.725610485852979</v>
      </c>
      <c r="AU19">
        <f t="shared" si="9"/>
        <v>16.646338038397168</v>
      </c>
      <c r="AW19">
        <v>16</v>
      </c>
      <c r="AX19">
        <f>(R19*SUMPRODUCT(K20:$K$23, X20:$X$23)-$AZ$3*SUMPRODUCT(K19:$K$22, W20:$W$23))/Z19</f>
        <v>360.96980184147969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858.81669490359036</v>
      </c>
      <c r="P20">
        <f t="shared" si="22"/>
        <v>42.940834745179522</v>
      </c>
      <c r="Q20" s="4">
        <f t="shared" si="23"/>
        <v>25</v>
      </c>
      <c r="R20">
        <f t="shared" si="0"/>
        <v>500000</v>
      </c>
      <c r="S20">
        <f t="shared" si="1"/>
        <v>284.75715051746801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301.02766729402822</v>
      </c>
      <c r="AC20">
        <f t="shared" si="2"/>
        <v>234.65664634647612</v>
      </c>
      <c r="AE20">
        <f t="shared" si="3"/>
        <v>707.7154869903045</v>
      </c>
      <c r="AF20">
        <f t="shared" si="4"/>
        <v>-35.385774349515223</v>
      </c>
      <c r="AG20">
        <f t="shared" si="4"/>
        <v>-20.601470930585243</v>
      </c>
      <c r="AH20">
        <f t="shared" si="5"/>
        <v>-771.58177774409512</v>
      </c>
      <c r="AI20">
        <f t="shared" si="6"/>
        <v>-119.85353603389115</v>
      </c>
      <c r="AJ20">
        <f t="shared" si="7"/>
        <v>66.371020947552097</v>
      </c>
      <c r="AK20">
        <f t="shared" si="24"/>
        <v>68.135016595437222</v>
      </c>
      <c r="AL20">
        <f t="shared" si="8"/>
        <v>14.652501509098173</v>
      </c>
      <c r="AN20">
        <f t="shared" si="9"/>
        <v>203.25964764977269</v>
      </c>
      <c r="AO20">
        <f t="shared" si="9"/>
        <v>-10.162982382488634</v>
      </c>
      <c r="AP20">
        <f t="shared" si="9"/>
        <v>-5.9168518979649773</v>
      </c>
      <c r="AQ20">
        <f t="shared" si="9"/>
        <v>-221.6023856482295</v>
      </c>
      <c r="AR20">
        <f t="shared" si="9"/>
        <v>-34.42257227891043</v>
      </c>
      <c r="AS20">
        <f t="shared" si="9"/>
        <v>19.062109816652832</v>
      </c>
      <c r="AT20">
        <f t="shared" si="9"/>
        <v>19.568738738071044</v>
      </c>
      <c r="AU20">
        <f t="shared" si="9"/>
        <v>4.2082762758134455</v>
      </c>
      <c r="AW20">
        <v>17</v>
      </c>
      <c r="AX20">
        <f>(R20*SUMPRODUCT(K21:$K$23, X21:$X$23)-$AZ$3*SUMPRODUCT(K20:$K$22, W21:$W$23))/Z20</f>
        <v>284.75715051746801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858.81669490359036</v>
      </c>
      <c r="P21">
        <f t="shared" si="22"/>
        <v>42.940834745179522</v>
      </c>
      <c r="Q21" s="4">
        <f t="shared" si="23"/>
        <v>25</v>
      </c>
      <c r="R21">
        <f t="shared" si="0"/>
        <v>500000</v>
      </c>
      <c r="S21">
        <f t="shared" si="1"/>
        <v>198.79022267034631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234.65664634647612</v>
      </c>
      <c r="AC21">
        <f t="shared" si="2"/>
        <v>161.85494606102546</v>
      </c>
      <c r="AE21">
        <f t="shared" si="3"/>
        <v>699.24832299442903</v>
      </c>
      <c r="AF21">
        <f t="shared" si="4"/>
        <v>-34.962416149721456</v>
      </c>
      <c r="AG21">
        <f t="shared" si="4"/>
        <v>-20.354993304855519</v>
      </c>
      <c r="AH21">
        <f t="shared" si="5"/>
        <v>-809.25832847745869</v>
      </c>
      <c r="AI21">
        <f t="shared" si="6"/>
        <v>-165.32741493760659</v>
      </c>
      <c r="AJ21">
        <f t="shared" si="7"/>
        <v>72.801700285450664</v>
      </c>
      <c r="AK21">
        <f t="shared" si="24"/>
        <v>62.925978723382869</v>
      </c>
      <c r="AL21">
        <f t="shared" si="8"/>
        <v>-29.599735928773057</v>
      </c>
      <c r="AN21">
        <f t="shared" si="9"/>
        <v>184.99724860974553</v>
      </c>
      <c r="AO21">
        <f t="shared" si="9"/>
        <v>-9.2498624304872781</v>
      </c>
      <c r="AP21">
        <f t="shared" si="9"/>
        <v>-5.3852367364176903</v>
      </c>
      <c r="AQ21">
        <f t="shared" si="9"/>
        <v>-214.1021426290132</v>
      </c>
      <c r="AR21">
        <f t="shared" si="9"/>
        <v>-43.739993186172626</v>
      </c>
      <c r="AS21">
        <f t="shared" si="9"/>
        <v>19.260845974209079</v>
      </c>
      <c r="AT21">
        <f t="shared" si="9"/>
        <v>16.648066998644719</v>
      </c>
      <c r="AU21">
        <f t="shared" si="9"/>
        <v>-7.8310802133188284</v>
      </c>
      <c r="AW21">
        <v>18</v>
      </c>
      <c r="AX21">
        <f>(R21*SUMPRODUCT(K22:$K$23, X22:$X$23)-$AZ$3*SUMPRODUCT(K21:$K$22, W22:$W$23))/Z21</f>
        <v>198.79022267034631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858.81669490359036</v>
      </c>
      <c r="P22">
        <f t="shared" si="22"/>
        <v>42.940834745179522</v>
      </c>
      <c r="Q22" s="4">
        <f t="shared" si="23"/>
        <v>25</v>
      </c>
      <c r="R22">
        <f t="shared" si="0"/>
        <v>500000</v>
      </c>
      <c r="S22">
        <f t="shared" si="1"/>
        <v>103.71656343963559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161.85494606102546</v>
      </c>
      <c r="AC22">
        <f t="shared" si="2"/>
        <v>83.425322028222467</v>
      </c>
      <c r="AE22">
        <f t="shared" si="3"/>
        <v>690.79669591294589</v>
      </c>
      <c r="AF22">
        <f t="shared" si="4"/>
        <v>-34.539834795647295</v>
      </c>
      <c r="AG22">
        <f t="shared" si="4"/>
        <v>-20.108967955917933</v>
      </c>
      <c r="AH22">
        <f t="shared" si="5"/>
        <v>-849.50831778055522</v>
      </c>
      <c r="AI22">
        <f t="shared" si="6"/>
        <v>-213.36042461917452</v>
      </c>
      <c r="AJ22">
        <f t="shared" si="7"/>
        <v>78.429624032802991</v>
      </c>
      <c r="AK22">
        <f t="shared" si="24"/>
        <v>57.267826502482691</v>
      </c>
      <c r="AL22">
        <f t="shared" si="8"/>
        <v>-77.662974083888841</v>
      </c>
      <c r="AN22">
        <f t="shared" si="9"/>
        <v>168.35478111545081</v>
      </c>
      <c r="AO22">
        <f t="shared" si="9"/>
        <v>-8.4177390557725413</v>
      </c>
      <c r="AP22">
        <f t="shared" si="9"/>
        <v>-4.9007774917076485</v>
      </c>
      <c r="AQ22">
        <f t="shared" si="9"/>
        <v>-207.03455552387791</v>
      </c>
      <c r="AR22">
        <f t="shared" si="9"/>
        <v>-51.998290955907287</v>
      </c>
      <c r="AS22">
        <f t="shared" si="9"/>
        <v>19.114165231435351</v>
      </c>
      <c r="AT22">
        <f t="shared" si="9"/>
        <v>13.956801549320213</v>
      </c>
      <c r="AU22">
        <f t="shared" si="9"/>
        <v>-18.927324175151725</v>
      </c>
      <c r="AW22">
        <v>19</v>
      </c>
      <c r="AX22">
        <f>(R22*SUMPRODUCT(K23:$K$23, X23:$X$23)-$AZ$3*SUMPRODUCT(K22:$K$22, W23:$W$23))/Z22</f>
        <v>103.71656343963559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858.81669490359036</v>
      </c>
      <c r="P23">
        <f t="shared" si="22"/>
        <v>42.940834745179522</v>
      </c>
      <c r="Q23" s="4">
        <f t="shared" si="23"/>
        <v>25</v>
      </c>
      <c r="R23">
        <f t="shared" si="0"/>
        <v>500000</v>
      </c>
      <c r="S23">
        <f t="shared" si="1"/>
        <v>104.99968117351021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83.425322028222467</v>
      </c>
      <c r="AC23">
        <f t="shared" si="2"/>
        <v>83.425322028222467</v>
      </c>
      <c r="AE23">
        <f t="shared" si="3"/>
        <v>682.35501798477037</v>
      </c>
      <c r="AF23">
        <f t="shared" si="4"/>
        <v>-34.117750899238523</v>
      </c>
      <c r="AG23">
        <f t="shared" si="4"/>
        <v>-19.863232225049217</v>
      </c>
      <c r="AH23">
        <f t="shared" si="5"/>
        <v>-892.92102619073466</v>
      </c>
      <c r="AI23">
        <f t="shared" si="6"/>
        <v>-264.54699133025201</v>
      </c>
      <c r="AJ23">
        <f t="shared" si="7"/>
        <v>0</v>
      </c>
      <c r="AK23">
        <f t="shared" si="24"/>
        <v>51.216381237962807</v>
      </c>
      <c r="AL23">
        <f t="shared" si="8"/>
        <v>-213.33061009228919</v>
      </c>
      <c r="AN23">
        <f t="shared" si="9"/>
        <v>153.18878066967011</v>
      </c>
      <c r="AO23">
        <f t="shared" si="9"/>
        <v>-7.6594390334835056</v>
      </c>
      <c r="AP23">
        <f t="shared" si="9"/>
        <v>-4.4592979380444753</v>
      </c>
      <c r="AQ23">
        <f t="shared" si="9"/>
        <v>-200.46087393105702</v>
      </c>
      <c r="AR23">
        <f t="shared" si="9"/>
        <v>-59.390830232914901</v>
      </c>
      <c r="AS23">
        <f t="shared" si="9"/>
        <v>0</v>
      </c>
      <c r="AT23">
        <f t="shared" si="9"/>
        <v>11.498083527439675</v>
      </c>
      <c r="AU23">
        <f t="shared" si="9"/>
        <v>-47.892746705475226</v>
      </c>
      <c r="AW23">
        <v>20</v>
      </c>
      <c r="AX23">
        <f>(R23*SUMPRODUCT(K$23:$K24, X$23:$X24)-$AZ$3*SUMPRODUCT(K$22:$K23, W$23:$W24))/Z23</f>
        <v>104.99968117351021</v>
      </c>
    </row>
    <row r="25" spans="5:50" x14ac:dyDescent="0.25">
      <c r="AN25" s="8">
        <f t="shared" ref="AN25:AU25" si="25">SUM(AN3:AN23)</f>
        <v>7994.8728358025983</v>
      </c>
      <c r="AO25" s="8">
        <f t="shared" si="25"/>
        <v>-1043.8561629678225</v>
      </c>
      <c r="AP25" s="8">
        <f t="shared" si="25"/>
        <v>-1730.1619017433541</v>
      </c>
      <c r="AQ25" s="8">
        <f t="shared" si="25"/>
        <v>-6005.246618441236</v>
      </c>
      <c r="AR25" s="8">
        <f t="shared" si="25"/>
        <v>-784.39184734981427</v>
      </c>
      <c r="AS25" s="8">
        <f t="shared" si="25"/>
        <v>-266.69368808380511</v>
      </c>
      <c r="AT25" s="8">
        <f t="shared" si="25"/>
        <v>394.15901668758852</v>
      </c>
      <c r="AU25" s="9">
        <f t="shared" si="25"/>
        <v>-656.92651874603132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CB88-A37B-4FC2-926B-9868C7F5A230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1866.8262852176922</v>
      </c>
      <c r="K3">
        <v>1</v>
      </c>
      <c r="L3" s="2">
        <v>0</v>
      </c>
      <c r="O3">
        <f>$C$3</f>
        <v>1866.8262852176922</v>
      </c>
      <c r="P3">
        <f>O3*B5</f>
        <v>1493.4610281741539</v>
      </c>
      <c r="Q3" s="4">
        <f>B8</f>
        <v>1522.432587</v>
      </c>
      <c r="R3">
        <f t="shared" ref="R3:R23" si="0">$C$6</f>
        <v>500000</v>
      </c>
      <c r="S3">
        <f t="shared" ref="S3:S23" si="1">AX3</f>
        <v>-1.8189894035458565E-12</v>
      </c>
      <c r="W3">
        <v>1</v>
      </c>
      <c r="Z3">
        <v>1</v>
      </c>
      <c r="AC3">
        <f t="shared" ref="AC3:AC23" si="2">S3*Z3</f>
        <v>-1.8189894035458565E-12</v>
      </c>
      <c r="AE3">
        <f t="shared" ref="AE3:AE23" si="3">$Z3*O3</f>
        <v>1866.8262852176922</v>
      </c>
      <c r="AF3">
        <f t="shared" ref="AF3:AG23" si="4">-$Z3*P3</f>
        <v>-1493.4610281741539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-1149.0673299564617</v>
      </c>
      <c r="AJ3">
        <f t="shared" ref="AJ3:AJ23" si="7">AB3-AC3</f>
        <v>1.8189894035458565E-12</v>
      </c>
      <c r="AL3">
        <f t="shared" ref="AL3:AL23" si="8">SUM(AI3:AK3)</f>
        <v>-1149.0673299564598</v>
      </c>
      <c r="AN3">
        <f t="shared" ref="AN3:AU23" si="9">AE3*$K3</f>
        <v>1866.8262852176922</v>
      </c>
      <c r="AO3">
        <f t="shared" si="9"/>
        <v>-1493.4610281741539</v>
      </c>
      <c r="AP3">
        <f t="shared" si="9"/>
        <v>-1522.432587</v>
      </c>
      <c r="AQ3">
        <f t="shared" si="9"/>
        <v>0</v>
      </c>
      <c r="AR3">
        <f t="shared" si="9"/>
        <v>-1149.0673299564617</v>
      </c>
      <c r="AS3">
        <f t="shared" si="9"/>
        <v>1.8189894035458565E-12</v>
      </c>
      <c r="AT3">
        <f t="shared" si="9"/>
        <v>0</v>
      </c>
      <c r="AU3">
        <f t="shared" si="9"/>
        <v>-1149.0673299564598</v>
      </c>
      <c r="AW3">
        <v>0</v>
      </c>
      <c r="AX3">
        <f>(R3*SUMPRODUCT(K4:$K$23, X4:$X$23)-$AZ$3*SUMPRODUCT(K3:$K$22, W4:$W$23))/Z3</f>
        <v>-1.8189894035458565E-12</v>
      </c>
      <c r="AZ3">
        <f>$C$6*SUMPRODUCT(K4:$K$23, X4:$X$23)/SUMPRODUCT(K3:K22, W4:W23)</f>
        <v>1264.8898358839501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500000</v>
      </c>
      <c r="S4">
        <f t="shared" si="1"/>
        <v>670.96012219956583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-1.8189894035458565E-12</v>
      </c>
      <c r="AC4">
        <f t="shared" si="2"/>
        <v>663.3901642449564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-641.13850000000002</v>
      </c>
      <c r="AI4">
        <f t="shared" si="6"/>
        <v>-641.13850000000002</v>
      </c>
      <c r="AJ4">
        <f t="shared" si="7"/>
        <v>-663.39016424495821</v>
      </c>
      <c r="AK4">
        <f>G4*MAX(0, SUM(AB4, AE4:AF4))</f>
        <v>0</v>
      </c>
      <c r="AL4">
        <f t="shared" si="8"/>
        <v>-1304.5286642449582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-601.49967163899043</v>
      </c>
      <c r="AR4">
        <f t="shared" si="9"/>
        <v>-601.49967163899043</v>
      </c>
      <c r="AS4">
        <f t="shared" si="9"/>
        <v>-622.37561145037819</v>
      </c>
      <c r="AT4">
        <f t="shared" si="9"/>
        <v>0</v>
      </c>
      <c r="AU4">
        <f t="shared" si="9"/>
        <v>-1223.8752830893686</v>
      </c>
      <c r="AW4">
        <v>1</v>
      </c>
      <c r="AX4">
        <f>(R4*SUMPRODUCT(K5:$K$23, X5:$X$23)-$AZ$3*SUMPRODUCT(K4:$K$22, W5:$W$23))/Z4</f>
        <v>670.96012219956583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1866.8262852176922</v>
      </c>
      <c r="P5">
        <f t="shared" ref="P5:P23" si="22">O5*$C$5</f>
        <v>93.341314260884616</v>
      </c>
      <c r="Q5" s="4">
        <f t="shared" ref="Q5:Q23" si="23">$C$8</f>
        <v>25</v>
      </c>
      <c r="R5">
        <f t="shared" si="0"/>
        <v>500000</v>
      </c>
      <c r="S5">
        <f t="shared" si="1"/>
        <v>1296.8746167478153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663.3901642449564</v>
      </c>
      <c r="AC5">
        <f t="shared" si="2"/>
        <v>1267.7115399079121</v>
      </c>
      <c r="AE5">
        <f t="shared" si="3"/>
        <v>1824.8465921159179</v>
      </c>
      <c r="AF5">
        <f t="shared" si="4"/>
        <v>-91.242329605795902</v>
      </c>
      <c r="AG5">
        <f t="shared" si="4"/>
        <v>-24.43782003936056</v>
      </c>
      <c r="AH5">
        <f t="shared" si="5"/>
        <v>-658.87209778883141</v>
      </c>
      <c r="AI5">
        <f t="shared" si="6"/>
        <v>1050.2943446819299</v>
      </c>
      <c r="AJ5">
        <f t="shared" si="7"/>
        <v>-604.32137566295569</v>
      </c>
      <c r="AK5">
        <f>G5*SUM(AB5, AE5:AF5)</f>
        <v>98.276771496958204</v>
      </c>
      <c r="AL5">
        <f t="shared" si="8"/>
        <v>544.24974051593244</v>
      </c>
      <c r="AN5">
        <f t="shared" si="9"/>
        <v>1575.8691066831982</v>
      </c>
      <c r="AO5">
        <f t="shared" si="9"/>
        <v>-78.793455334159916</v>
      </c>
      <c r="AP5">
        <f t="shared" si="9"/>
        <v>-21.103585255382168</v>
      </c>
      <c r="AQ5">
        <f t="shared" si="9"/>
        <v>-568.97724370192748</v>
      </c>
      <c r="AR5">
        <f t="shared" si="9"/>
        <v>906.99482239172846</v>
      </c>
      <c r="AS5">
        <f t="shared" si="9"/>
        <v>-521.86928508401945</v>
      </c>
      <c r="AT5">
        <f t="shared" si="9"/>
        <v>84.868135642594652</v>
      </c>
      <c r="AU5">
        <f t="shared" si="9"/>
        <v>469.99367295030362</v>
      </c>
      <c r="AW5">
        <v>2</v>
      </c>
      <c r="AX5">
        <f>(R5*SUMPRODUCT(K6:$K$23, X6:$X$23)-$AZ$3*SUMPRODUCT(K5:$K$22, W6:$W$23))/Z5</f>
        <v>1296.8746167478153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1866.8262852176922</v>
      </c>
      <c r="P6">
        <f t="shared" si="22"/>
        <v>93.341314260884616</v>
      </c>
      <c r="Q6" s="4">
        <f t="shared" si="23"/>
        <v>25</v>
      </c>
      <c r="R6">
        <f t="shared" si="0"/>
        <v>500000</v>
      </c>
      <c r="S6">
        <f t="shared" si="1"/>
        <v>1864.3999583411023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1267.7115399079121</v>
      </c>
      <c r="AC6">
        <f t="shared" si="2"/>
        <v>1801.6945603267541</v>
      </c>
      <c r="AE6">
        <f t="shared" si="3"/>
        <v>1804.0392825069757</v>
      </c>
      <c r="AF6">
        <f t="shared" si="4"/>
        <v>-90.201964125348795</v>
      </c>
      <c r="AG6">
        <f t="shared" si="4"/>
        <v>-24.15917454120008</v>
      </c>
      <c r="AH6">
        <f t="shared" si="5"/>
        <v>-685.34595533744653</v>
      </c>
      <c r="AI6">
        <f t="shared" si="6"/>
        <v>1004.3321885029803</v>
      </c>
      <c r="AJ6">
        <f t="shared" si="7"/>
        <v>-533.98302041884199</v>
      </c>
      <c r="AK6">
        <f>G6*SUM(AB6, AE6:AF6)</f>
        <v>174.42060820993805</v>
      </c>
      <c r="AL6">
        <f t="shared" si="8"/>
        <v>644.76977629407634</v>
      </c>
      <c r="AN6">
        <f t="shared" si="9"/>
        <v>1405.0330935552997</v>
      </c>
      <c r="AO6">
        <f t="shared" si="9"/>
        <v>-70.251654677765003</v>
      </c>
      <c r="AP6">
        <f t="shared" si="9"/>
        <v>-18.815798565203103</v>
      </c>
      <c r="AQ6">
        <f t="shared" si="9"/>
        <v>-533.76539919089123</v>
      </c>
      <c r="AR6">
        <f t="shared" si="9"/>
        <v>782.20024112144051</v>
      </c>
      <c r="AS6">
        <f t="shared" si="9"/>
        <v>-415.87997687194894</v>
      </c>
      <c r="AT6">
        <f t="shared" si="9"/>
        <v>135.84334283034582</v>
      </c>
      <c r="AU6">
        <f t="shared" si="9"/>
        <v>502.16360707983739</v>
      </c>
      <c r="AW6">
        <v>3</v>
      </c>
      <c r="AX6">
        <f>(R6*SUMPRODUCT(K7:$K$23, X7:$X$23)-$AZ$3*SUMPRODUCT(K6:$K$22, W7:$W$23))/Z6</f>
        <v>1864.3999583411023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1866.8262852176922</v>
      </c>
      <c r="P7">
        <f t="shared" si="22"/>
        <v>93.341314260884616</v>
      </c>
      <c r="Q7" s="4">
        <f t="shared" si="23"/>
        <v>25</v>
      </c>
      <c r="R7">
        <f t="shared" si="0"/>
        <v>500000</v>
      </c>
      <c r="S7">
        <f t="shared" si="1"/>
        <v>2353.9728876970094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1801.6945603267541</v>
      </c>
      <c r="AC7">
        <f t="shared" si="2"/>
        <v>2248.6812891619156</v>
      </c>
      <c r="AE7">
        <f t="shared" si="3"/>
        <v>1783.3244212900215</v>
      </c>
      <c r="AF7">
        <f t="shared" si="4"/>
        <v>-89.166221064501073</v>
      </c>
      <c r="AG7">
        <f t="shared" si="4"/>
        <v>-23.881767085281673</v>
      </c>
      <c r="AH7">
        <f t="shared" si="5"/>
        <v>-716.31421012818339</v>
      </c>
      <c r="AI7">
        <f t="shared" si="6"/>
        <v>953.96222301205546</v>
      </c>
      <c r="AJ7">
        <f t="shared" si="7"/>
        <v>-446.98672883516156</v>
      </c>
      <c r="AK7">
        <f>G7*SUM(AB7, AE7:AF7)</f>
        <v>171.64637054311669</v>
      </c>
      <c r="AL7">
        <f t="shared" si="8"/>
        <v>678.62186472001054</v>
      </c>
      <c r="AN7">
        <f t="shared" si="9"/>
        <v>1257.2642495826153</v>
      </c>
      <c r="AO7">
        <f t="shared" si="9"/>
        <v>-62.863212479130766</v>
      </c>
      <c r="AP7">
        <f t="shared" si="9"/>
        <v>-16.836920761430203</v>
      </c>
      <c r="AQ7">
        <f t="shared" si="9"/>
        <v>-505.0097655314454</v>
      </c>
      <c r="AR7">
        <f t="shared" si="9"/>
        <v>672.55435081060898</v>
      </c>
      <c r="AS7">
        <f t="shared" si="9"/>
        <v>-315.13079027752104</v>
      </c>
      <c r="AT7">
        <f t="shared" si="9"/>
        <v>121.01266750912444</v>
      </c>
      <c r="AU7">
        <f t="shared" si="9"/>
        <v>478.43622804221241</v>
      </c>
      <c r="AW7">
        <v>4</v>
      </c>
      <c r="AX7">
        <f>(R7*SUMPRODUCT(K8:$K$23, X8:$X$23)-$AZ$3*SUMPRODUCT(K7:$K$22, W8:$W$23))/Z7</f>
        <v>2353.9728876970094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1866.8262852176922</v>
      </c>
      <c r="P8">
        <f t="shared" si="22"/>
        <v>93.341314260884616</v>
      </c>
      <c r="Q8" s="4">
        <f t="shared" si="23"/>
        <v>25</v>
      </c>
      <c r="R8">
        <f t="shared" si="0"/>
        <v>500000</v>
      </c>
      <c r="S8">
        <f t="shared" si="1"/>
        <v>2763.459215195976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2248.6812891619156</v>
      </c>
      <c r="AC8">
        <f t="shared" si="2"/>
        <v>2609.3228564511546</v>
      </c>
      <c r="AE8">
        <f t="shared" si="3"/>
        <v>1762.7010625871965</v>
      </c>
      <c r="AF8">
        <f t="shared" si="4"/>
        <v>-88.135053129359832</v>
      </c>
      <c r="AG8">
        <f t="shared" si="4"/>
        <v>-23.605585004681441</v>
      </c>
      <c r="AH8">
        <f t="shared" si="5"/>
        <v>-747.28819494828235</v>
      </c>
      <c r="AI8">
        <f t="shared" si="6"/>
        <v>903.6722295048728</v>
      </c>
      <c r="AJ8">
        <f t="shared" si="7"/>
        <v>-360.64156728923899</v>
      </c>
      <c r="AK8">
        <f t="shared" ref="AK8:AK23" si="24">G8*SUM(AB8:AB8, AE8:AF8)</f>
        <v>83.565167460600719</v>
      </c>
      <c r="AL8">
        <f t="shared" si="8"/>
        <v>626.59582967623453</v>
      </c>
      <c r="AN8">
        <f t="shared" si="9"/>
        <v>1158.7175237734177</v>
      </c>
      <c r="AO8">
        <f t="shared" si="9"/>
        <v>-57.935876188670889</v>
      </c>
      <c r="AP8">
        <f t="shared" si="9"/>
        <v>-15.517211389037982</v>
      </c>
      <c r="AQ8">
        <f t="shared" si="9"/>
        <v>-491.23243025942583</v>
      </c>
      <c r="AR8">
        <f t="shared" si="9"/>
        <v>594.03200593628299</v>
      </c>
      <c r="AS8">
        <f t="shared" si="9"/>
        <v>-237.06895779923536</v>
      </c>
      <c r="AT8">
        <f t="shared" si="9"/>
        <v>54.931846340149569</v>
      </c>
      <c r="AU8">
        <f t="shared" si="9"/>
        <v>411.89489447719717</v>
      </c>
      <c r="AW8">
        <v>5</v>
      </c>
      <c r="AX8">
        <f>(R8*SUMPRODUCT(K9:$K$23, X9:$X$23)-$AZ$3*SUMPRODUCT(K8:$K$22, W9:$W$23))/Z8</f>
        <v>2763.459215195976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1866.8262852176922</v>
      </c>
      <c r="P9">
        <f t="shared" si="22"/>
        <v>93.341314260884616</v>
      </c>
      <c r="Q9" s="4">
        <f t="shared" si="23"/>
        <v>25</v>
      </c>
      <c r="R9">
        <f t="shared" si="0"/>
        <v>500000</v>
      </c>
      <c r="S9">
        <f t="shared" si="1"/>
        <v>3115.4707194067487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2609.3228564511546</v>
      </c>
      <c r="AC9">
        <f t="shared" si="2"/>
        <v>2907.4262049446843</v>
      </c>
      <c r="AE9">
        <f t="shared" si="3"/>
        <v>1742.1635927796485</v>
      </c>
      <c r="AF9">
        <f t="shared" si="4"/>
        <v>-87.108179638982435</v>
      </c>
      <c r="AG9">
        <f t="shared" si="4"/>
        <v>-23.330553123432335</v>
      </c>
      <c r="AH9">
        <f t="shared" si="5"/>
        <v>-779.52062404579385</v>
      </c>
      <c r="AI9">
        <f t="shared" si="6"/>
        <v>852.20423597143997</v>
      </c>
      <c r="AJ9">
        <f t="shared" si="7"/>
        <v>-298.10334849352967</v>
      </c>
      <c r="AK9">
        <f t="shared" si="24"/>
        <v>25.159831790591742</v>
      </c>
      <c r="AL9">
        <f t="shared" si="8"/>
        <v>579.26071926850204</v>
      </c>
      <c r="AN9">
        <f t="shared" si="9"/>
        <v>1088.4025359421692</v>
      </c>
      <c r="AO9">
        <f t="shared" si="9"/>
        <v>-54.420126797108466</v>
      </c>
      <c r="AP9">
        <f t="shared" si="9"/>
        <v>-14.575573321425159</v>
      </c>
      <c r="AQ9">
        <f t="shared" si="9"/>
        <v>-486.99917019674245</v>
      </c>
      <c r="AR9">
        <f t="shared" si="9"/>
        <v>532.40766562689316</v>
      </c>
      <c r="AS9">
        <f t="shared" si="9"/>
        <v>-186.23764256003923</v>
      </c>
      <c r="AT9">
        <f t="shared" si="9"/>
        <v>15.718400291597664</v>
      </c>
      <c r="AU9">
        <f t="shared" si="9"/>
        <v>361.88842335845163</v>
      </c>
      <c r="AW9">
        <v>6</v>
      </c>
      <c r="AX9">
        <f>(R9*SUMPRODUCT(K10:$K$23, X10:$X$23)-$AZ$3*SUMPRODUCT(K9:$K$22, W10:$W$23))/Z9</f>
        <v>3115.4707194067487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1866.8262852176922</v>
      </c>
      <c r="P10">
        <f t="shared" si="22"/>
        <v>93.341314260884616</v>
      </c>
      <c r="Q10" s="4">
        <f t="shared" si="23"/>
        <v>25</v>
      </c>
      <c r="R10">
        <f t="shared" si="0"/>
        <v>500000</v>
      </c>
      <c r="S10">
        <f t="shared" si="1"/>
        <v>3426.2123959414539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2907.4262049446843</v>
      </c>
      <c r="AC10">
        <f t="shared" si="2"/>
        <v>3159.8435891864337</v>
      </c>
      <c r="AE10">
        <f t="shared" si="3"/>
        <v>1721.6910067973054</v>
      </c>
      <c r="AF10">
        <f t="shared" si="4"/>
        <v>-86.084550339865274</v>
      </c>
      <c r="AG10">
        <f t="shared" si="4"/>
        <v>-23.056390147685025</v>
      </c>
      <c r="AH10">
        <f t="shared" si="5"/>
        <v>-817.14889025971775</v>
      </c>
      <c r="AI10">
        <f t="shared" si="6"/>
        <v>795.40117605003729</v>
      </c>
      <c r="AJ10">
        <f t="shared" si="7"/>
        <v>-252.41738424174946</v>
      </c>
      <c r="AK10">
        <f t="shared" si="24"/>
        <v>18.626433911748716</v>
      </c>
      <c r="AL10">
        <f t="shared" si="8"/>
        <v>561.61022572003651</v>
      </c>
      <c r="AN10">
        <f t="shared" si="9"/>
        <v>1021.9595765785264</v>
      </c>
      <c r="AO10">
        <f t="shared" si="9"/>
        <v>-51.097978828926323</v>
      </c>
      <c r="AP10">
        <f t="shared" si="9"/>
        <v>-13.685788343977528</v>
      </c>
      <c r="AQ10">
        <f t="shared" si="9"/>
        <v>-485.04239761632755</v>
      </c>
      <c r="AR10">
        <f t="shared" si="9"/>
        <v>472.133411789295</v>
      </c>
      <c r="AS10">
        <f t="shared" si="9"/>
        <v>-149.82965125700233</v>
      </c>
      <c r="AT10">
        <f t="shared" si="9"/>
        <v>11.056259478887821</v>
      </c>
      <c r="AU10">
        <f t="shared" si="9"/>
        <v>333.36002001118044</v>
      </c>
      <c r="AW10">
        <v>7</v>
      </c>
      <c r="AX10">
        <f>(R10*SUMPRODUCT(K11:$K$23, X11:$X$23)-$AZ$3*SUMPRODUCT(K10:$K$22, W11:$W$23))/Z10</f>
        <v>3426.2123959414539</v>
      </c>
    </row>
    <row r="11" spans="1:52" x14ac:dyDescent="0.25">
      <c r="A11" t="s">
        <v>33</v>
      </c>
      <c r="C11" s="7">
        <f>AU25</f>
        <v>144.14777979622681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1866.8262852176922</v>
      </c>
      <c r="P11">
        <f t="shared" si="22"/>
        <v>93.341314260884616</v>
      </c>
      <c r="Q11" s="4">
        <f t="shared" si="23"/>
        <v>25</v>
      </c>
      <c r="R11">
        <f t="shared" si="0"/>
        <v>500000</v>
      </c>
      <c r="S11">
        <f t="shared" si="1"/>
        <v>3698.5592425068949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3159.8435891864337</v>
      </c>
      <c r="AC11">
        <f t="shared" si="2"/>
        <v>3370.5949224761207</v>
      </c>
      <c r="AE11">
        <f t="shared" si="3"/>
        <v>1701.2882004925682</v>
      </c>
      <c r="AF11">
        <f t="shared" si="4"/>
        <v>-85.064410024628415</v>
      </c>
      <c r="AG11">
        <f t="shared" si="4"/>
        <v>-22.783161641284952</v>
      </c>
      <c r="AH11">
        <f t="shared" si="5"/>
        <v>-853.29209846446327</v>
      </c>
      <c r="AI11">
        <f t="shared" si="6"/>
        <v>740.14853036219154</v>
      </c>
      <c r="AJ11">
        <f t="shared" si="7"/>
        <v>-210.75133328968695</v>
      </c>
      <c r="AK11">
        <f t="shared" si="24"/>
        <v>11.462561711170498</v>
      </c>
      <c r="AL11">
        <f t="shared" si="8"/>
        <v>540.85975878367503</v>
      </c>
      <c r="AN11">
        <f t="shared" si="9"/>
        <v>960.38887285030876</v>
      </c>
      <c r="AO11">
        <f t="shared" si="9"/>
        <v>-48.019443642515441</v>
      </c>
      <c r="AP11">
        <f t="shared" si="9"/>
        <v>-12.861251210879498</v>
      </c>
      <c r="AQ11">
        <f t="shared" si="9"/>
        <v>-481.68924960456184</v>
      </c>
      <c r="AR11">
        <f t="shared" si="9"/>
        <v>417.81892839235195</v>
      </c>
      <c r="AS11">
        <f t="shared" si="9"/>
        <v>-118.97057498616699</v>
      </c>
      <c r="AT11">
        <f t="shared" si="9"/>
        <v>6.4706948056072342</v>
      </c>
      <c r="AU11">
        <f t="shared" si="9"/>
        <v>305.31904821179216</v>
      </c>
      <c r="AW11">
        <v>8</v>
      </c>
      <c r="AX11">
        <f>(R11*SUMPRODUCT(K12:$K$23, X12:$X$23)-$AZ$3*SUMPRODUCT(K11:$K$22, W12:$W$23))/Z11</f>
        <v>3698.5592425068949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1866.8262852176922</v>
      </c>
      <c r="P12">
        <f t="shared" si="22"/>
        <v>93.341314260884616</v>
      </c>
      <c r="Q12" s="4">
        <f t="shared" si="23"/>
        <v>25</v>
      </c>
      <c r="R12">
        <f t="shared" si="0"/>
        <v>500000</v>
      </c>
      <c r="S12">
        <f t="shared" si="1"/>
        <v>3932.6326533795695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3370.5949224761207</v>
      </c>
      <c r="AC12">
        <f t="shared" si="2"/>
        <v>3541.0340078199033</v>
      </c>
      <c r="AE12">
        <f t="shared" si="3"/>
        <v>1680.9338540601075</v>
      </c>
      <c r="AF12">
        <f t="shared" si="4"/>
        <v>-84.046692703005377</v>
      </c>
      <c r="AG12">
        <f t="shared" si="4"/>
        <v>-22.510582095538851</v>
      </c>
      <c r="AH12">
        <f t="shared" si="5"/>
        <v>-894.95858666506615</v>
      </c>
      <c r="AI12">
        <f t="shared" si="6"/>
        <v>679.41799259649702</v>
      </c>
      <c r="AJ12">
        <f t="shared" si="7"/>
        <v>-170.43908534378261</v>
      </c>
      <c r="AK12">
        <f t="shared" si="24"/>
        <v>11.425208792816411</v>
      </c>
      <c r="AL12">
        <f t="shared" si="8"/>
        <v>520.40411604553083</v>
      </c>
      <c r="AN12">
        <f t="shared" si="9"/>
        <v>902.08071537675323</v>
      </c>
      <c r="AO12">
        <f t="shared" si="9"/>
        <v>-45.104035768837662</v>
      </c>
      <c r="AP12">
        <f t="shared" si="9"/>
        <v>-12.080405157670587</v>
      </c>
      <c r="AQ12">
        <f t="shared" si="9"/>
        <v>-480.28355199188121</v>
      </c>
      <c r="AR12">
        <f t="shared" si="9"/>
        <v>364.61272245836375</v>
      </c>
      <c r="AS12">
        <f t="shared" si="9"/>
        <v>-91.466901962687857</v>
      </c>
      <c r="AT12">
        <f t="shared" si="9"/>
        <v>6.1313897011821723</v>
      </c>
      <c r="AU12">
        <f t="shared" si="9"/>
        <v>279.27721019685805</v>
      </c>
      <c r="AW12">
        <v>9</v>
      </c>
      <c r="AX12">
        <f>(R12*SUMPRODUCT(K13:$K$23, X13:$X$23)-$AZ$3*SUMPRODUCT(K12:$K$22, W13:$W$23))/Z12</f>
        <v>3932.6326533795695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1866.8262852176922</v>
      </c>
      <c r="P13">
        <f t="shared" si="22"/>
        <v>93.341314260884616</v>
      </c>
      <c r="Q13" s="4">
        <f t="shared" si="23"/>
        <v>25</v>
      </c>
      <c r="R13">
        <f t="shared" si="0"/>
        <v>500000</v>
      </c>
      <c r="S13">
        <f t="shared" si="1"/>
        <v>4128.9450460039161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3541.0340078199033</v>
      </c>
      <c r="AC13">
        <f t="shared" si="2"/>
        <v>3672.862225878655</v>
      </c>
      <c r="AE13">
        <f t="shared" si="3"/>
        <v>1660.6168570563559</v>
      </c>
      <c r="AF13">
        <f t="shared" si="4"/>
        <v>-83.030842852817798</v>
      </c>
      <c r="AG13">
        <f t="shared" si="4"/>
        <v>-22.238502722586077</v>
      </c>
      <c r="AH13">
        <f t="shared" si="5"/>
        <v>-939.47103994775955</v>
      </c>
      <c r="AI13">
        <f t="shared" si="6"/>
        <v>615.87647153319256</v>
      </c>
      <c r="AJ13">
        <f t="shared" si="7"/>
        <v>-131.82821805875165</v>
      </c>
      <c r="AK13">
        <f t="shared" si="24"/>
        <v>10.237240044046883</v>
      </c>
      <c r="AL13">
        <f t="shared" si="8"/>
        <v>494.28549351848778</v>
      </c>
      <c r="AN13">
        <f t="shared" si="9"/>
        <v>847.36855332093376</v>
      </c>
      <c r="AO13">
        <f t="shared" si="9"/>
        <v>-42.368427666046692</v>
      </c>
      <c r="AP13">
        <f t="shared" si="9"/>
        <v>-11.347715639515455</v>
      </c>
      <c r="AQ13">
        <f t="shared" si="9"/>
        <v>-479.3870498331512</v>
      </c>
      <c r="AR13">
        <f t="shared" si="9"/>
        <v>314.26536018222049</v>
      </c>
      <c r="AS13">
        <f t="shared" si="9"/>
        <v>-67.268428565355705</v>
      </c>
      <c r="AT13">
        <f t="shared" si="9"/>
        <v>5.2237909360381432</v>
      </c>
      <c r="AU13">
        <f t="shared" si="9"/>
        <v>252.22072255290291</v>
      </c>
      <c r="AW13">
        <v>10</v>
      </c>
      <c r="AX13">
        <f>(R13*SUMPRODUCT(K14:$K$23, X14:$X$23)-$AZ$3*SUMPRODUCT(K13:$K$22, W14:$W$23))/Z13</f>
        <v>4128.9450460039161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2.2202060000000002E-3</v>
      </c>
      <c r="O14">
        <f t="shared" si="21"/>
        <v>1866.8262852176922</v>
      </c>
      <c r="P14">
        <f t="shared" si="22"/>
        <v>93.341314260884616</v>
      </c>
      <c r="Q14" s="4">
        <f t="shared" si="23"/>
        <v>25</v>
      </c>
      <c r="R14">
        <f t="shared" si="0"/>
        <v>500000</v>
      </c>
      <c r="S14">
        <f t="shared" si="1"/>
        <v>4305.1907903717047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3672.862225878655</v>
      </c>
      <c r="AC14">
        <f t="shared" si="2"/>
        <v>3782.8408962227281</v>
      </c>
      <c r="AE14">
        <f t="shared" si="3"/>
        <v>1640.3237769760547</v>
      </c>
      <c r="AF14">
        <f t="shared" si="4"/>
        <v>-82.016188848802742</v>
      </c>
      <c r="AG14">
        <f t="shared" si="4"/>
        <v>-21.966743638184514</v>
      </c>
      <c r="AH14">
        <f t="shared" si="5"/>
        <v>-987.48114351403888</v>
      </c>
      <c r="AI14">
        <f t="shared" si="6"/>
        <v>548.85970097502855</v>
      </c>
      <c r="AJ14">
        <f t="shared" si="7"/>
        <v>-109.97867034407318</v>
      </c>
      <c r="AK14">
        <f t="shared" si="24"/>
        <v>366.18188698041354</v>
      </c>
      <c r="AL14">
        <f t="shared" si="8"/>
        <v>805.0629176113689</v>
      </c>
      <c r="AN14">
        <f t="shared" si="9"/>
        <v>771.03456522591785</v>
      </c>
      <c r="AO14">
        <f t="shared" si="9"/>
        <v>-38.551728261295899</v>
      </c>
      <c r="AP14">
        <f t="shared" si="9"/>
        <v>-10.325472853731632</v>
      </c>
      <c r="AQ14">
        <f t="shared" si="9"/>
        <v>-464.16573657290451</v>
      </c>
      <c r="AR14">
        <f t="shared" si="9"/>
        <v>257.99162753798583</v>
      </c>
      <c r="AS14">
        <f t="shared" si="9"/>
        <v>-51.695499061283726</v>
      </c>
      <c r="AT14">
        <f t="shared" si="9"/>
        <v>172.12387943436542</v>
      </c>
      <c r="AU14">
        <f t="shared" si="9"/>
        <v>378.4200079110675</v>
      </c>
      <c r="AW14">
        <v>11</v>
      </c>
      <c r="AX14">
        <f>(R14*SUMPRODUCT(K15:$K$23, X15:$X$23)-$AZ$3*SUMPRODUCT(K14:$K$22, W15:$W$23))/Z14</f>
        <v>4305.1907903717047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2.3617970000000001E-3</v>
      </c>
      <c r="O15">
        <f t="shared" si="21"/>
        <v>1866.8262852176922</v>
      </c>
      <c r="P15">
        <f t="shared" si="22"/>
        <v>93.341314260884616</v>
      </c>
      <c r="Q15" s="4">
        <f t="shared" si="23"/>
        <v>25</v>
      </c>
      <c r="R15">
        <f t="shared" si="0"/>
        <v>500000</v>
      </c>
      <c r="S15">
        <f t="shared" si="1"/>
        <v>4443.3539987046788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3782.8408962227281</v>
      </c>
      <c r="AC15">
        <f t="shared" si="2"/>
        <v>3855.9772960195237</v>
      </c>
      <c r="AE15">
        <f t="shared" si="3"/>
        <v>1620.0464274308033</v>
      </c>
      <c r="AF15">
        <f t="shared" si="4"/>
        <v>-81.002321371540177</v>
      </c>
      <c r="AG15">
        <f t="shared" si="4"/>
        <v>-21.695195212578234</v>
      </c>
      <c r="AH15">
        <f t="shared" si="5"/>
        <v>-1037.6197844886656</v>
      </c>
      <c r="AI15">
        <f t="shared" si="6"/>
        <v>479.72912635801936</v>
      </c>
      <c r="AJ15">
        <f t="shared" si="7"/>
        <v>-73.136399796795558</v>
      </c>
      <c r="AK15">
        <f t="shared" si="24"/>
        <v>372.53195015973938</v>
      </c>
      <c r="AL15">
        <f t="shared" si="8"/>
        <v>779.12467672096318</v>
      </c>
      <c r="AN15">
        <f t="shared" si="9"/>
        <v>701.47644969712906</v>
      </c>
      <c r="AO15">
        <f t="shared" si="9"/>
        <v>-35.073822484856457</v>
      </c>
      <c r="AP15">
        <f t="shared" si="9"/>
        <v>-9.3939706020280482</v>
      </c>
      <c r="AQ15">
        <f t="shared" si="9"/>
        <v>-449.28702673843497</v>
      </c>
      <c r="AR15">
        <f t="shared" si="9"/>
        <v>207.72162987180965</v>
      </c>
      <c r="AS15">
        <f t="shared" si="9"/>
        <v>-31.667896181498353</v>
      </c>
      <c r="AT15">
        <f t="shared" si="9"/>
        <v>161.30549431921366</v>
      </c>
      <c r="AU15">
        <f t="shared" si="9"/>
        <v>337.35922800952494</v>
      </c>
      <c r="AW15">
        <v>12</v>
      </c>
      <c r="AX15">
        <f>(R15*SUMPRODUCT(K16:$K$23, X16:$X$23)-$AZ$3*SUMPRODUCT(K15:$K$22, W16:$W$23))/Z15</f>
        <v>4443.3539987046788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2.52864E-3</v>
      </c>
      <c r="O16">
        <f t="shared" si="21"/>
        <v>1866.8262852176922</v>
      </c>
      <c r="P16">
        <f t="shared" si="22"/>
        <v>93.341314260884616</v>
      </c>
      <c r="Q16" s="4">
        <f t="shared" si="23"/>
        <v>25</v>
      </c>
      <c r="R16">
        <f t="shared" si="0"/>
        <v>500000</v>
      </c>
      <c r="S16">
        <f t="shared" si="1"/>
        <v>4543.680338465173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3855.9772960195237</v>
      </c>
      <c r="AC16">
        <f t="shared" si="2"/>
        <v>3893.6403323967661</v>
      </c>
      <c r="AE16">
        <f t="shared" si="3"/>
        <v>1599.7494489582366</v>
      </c>
      <c r="AF16">
        <f t="shared" si="4"/>
        <v>-79.987472447911841</v>
      </c>
      <c r="AG16">
        <f t="shared" si="4"/>
        <v>-21.423383922030119</v>
      </c>
      <c r="AH16">
        <f t="shared" si="5"/>
        <v>-1097.1867684466765</v>
      </c>
      <c r="AI16">
        <f t="shared" si="6"/>
        <v>401.15182414161814</v>
      </c>
      <c r="AJ16">
        <f t="shared" si="7"/>
        <v>-37.663036377242406</v>
      </c>
      <c r="AK16">
        <f t="shared" si="24"/>
        <v>376.30174907708943</v>
      </c>
      <c r="AL16">
        <f t="shared" si="8"/>
        <v>739.79053684146515</v>
      </c>
      <c r="AN16">
        <f t="shared" si="9"/>
        <v>638.0856394512715</v>
      </c>
      <c r="AO16">
        <f t="shared" si="9"/>
        <v>-31.904281972563581</v>
      </c>
      <c r="AP16">
        <f t="shared" si="9"/>
        <v>-8.5450591266029861</v>
      </c>
      <c r="AQ16">
        <f t="shared" si="9"/>
        <v>-437.63048094667522</v>
      </c>
      <c r="AR16">
        <f t="shared" si="9"/>
        <v>160.00581740542972</v>
      </c>
      <c r="AS16">
        <f t="shared" si="9"/>
        <v>-15.022504096562818</v>
      </c>
      <c r="AT16">
        <f t="shared" si="9"/>
        <v>150.0939677415416</v>
      </c>
      <c r="AU16">
        <f t="shared" si="9"/>
        <v>295.07728105040849</v>
      </c>
      <c r="AW16">
        <v>13</v>
      </c>
      <c r="AX16">
        <f>(R16*SUMPRODUCT(K17:$K$23, X17:$X$23)-$AZ$3*SUMPRODUCT(K16:$K$22, W17:$W$23))/Z16</f>
        <v>4543.680338465173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2.719834E-3</v>
      </c>
      <c r="O17">
        <f t="shared" si="21"/>
        <v>1866.8262852176922</v>
      </c>
      <c r="P17">
        <f t="shared" si="22"/>
        <v>93.341314260884616</v>
      </c>
      <c r="Q17" s="4">
        <f t="shared" si="23"/>
        <v>25</v>
      </c>
      <c r="R17">
        <f t="shared" si="0"/>
        <v>500000</v>
      </c>
      <c r="S17">
        <f t="shared" si="1"/>
        <v>4607.1367646158369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3893.6403323967661</v>
      </c>
      <c r="AC17">
        <f t="shared" si="2"/>
        <v>3897.8002490675422</v>
      </c>
      <c r="AE17">
        <f t="shared" si="3"/>
        <v>1579.4009015258964</v>
      </c>
      <c r="AF17">
        <f t="shared" si="4"/>
        <v>-78.970045076294824</v>
      </c>
      <c r="AG17">
        <f t="shared" si="4"/>
        <v>-21.150882034823624</v>
      </c>
      <c r="AH17">
        <f t="shared" si="5"/>
        <v>-1165.3609597238171</v>
      </c>
      <c r="AI17">
        <f t="shared" si="6"/>
        <v>313.91901469096092</v>
      </c>
      <c r="AJ17">
        <f t="shared" si="7"/>
        <v>-4.159916670776056</v>
      </c>
      <c r="AK17">
        <f t="shared" si="24"/>
        <v>377.58498321924577</v>
      </c>
      <c r="AL17">
        <f t="shared" si="8"/>
        <v>687.34408123943058</v>
      </c>
      <c r="AN17">
        <f t="shared" si="9"/>
        <v>580.31092920567914</v>
      </c>
      <c r="AO17">
        <f t="shared" si="9"/>
        <v>-29.015546460283961</v>
      </c>
      <c r="AP17">
        <f t="shared" si="9"/>
        <v>-7.7713568450479658</v>
      </c>
      <c r="AQ17">
        <f t="shared" si="9"/>
        <v>-428.18242077992255</v>
      </c>
      <c r="AR17">
        <f t="shared" si="9"/>
        <v>115.34160512042475</v>
      </c>
      <c r="AS17">
        <f t="shared" si="9"/>
        <v>-1.5284562053269581</v>
      </c>
      <c r="AT17">
        <f t="shared" si="9"/>
        <v>138.73405558675918</v>
      </c>
      <c r="AU17">
        <f t="shared" si="9"/>
        <v>252.54720450185695</v>
      </c>
      <c r="AW17">
        <v>14</v>
      </c>
      <c r="AX17">
        <f>(R17*SUMPRODUCT(K18:$K$23, X18:$X$23)-$AZ$3*SUMPRODUCT(K17:$K$22, W18:$W$23))/Z17</f>
        <v>4607.1367646158369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4.2403780000000004E-3</v>
      </c>
      <c r="O18">
        <f t="shared" si="21"/>
        <v>1866.8262852176922</v>
      </c>
      <c r="P18">
        <f t="shared" si="22"/>
        <v>93.341314260884616</v>
      </c>
      <c r="Q18" s="4">
        <f t="shared" si="23"/>
        <v>25</v>
      </c>
      <c r="R18">
        <f t="shared" si="0"/>
        <v>500000</v>
      </c>
      <c r="S18">
        <f t="shared" si="1"/>
        <v>4417.1878696071308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3897.8002490675422</v>
      </c>
      <c r="AC18">
        <f t="shared" si="2"/>
        <v>3683.8791114270539</v>
      </c>
      <c r="AE18">
        <f t="shared" si="3"/>
        <v>1556.909635674627</v>
      </c>
      <c r="AF18">
        <f t="shared" si="4"/>
        <v>-77.845481783731358</v>
      </c>
      <c r="AG18">
        <f t="shared" si="4"/>
        <v>-20.84968547961433</v>
      </c>
      <c r="AH18">
        <f t="shared" si="5"/>
        <v>-1793.7546972212269</v>
      </c>
      <c r="AI18">
        <f t="shared" si="6"/>
        <v>-335.5402288099458</v>
      </c>
      <c r="AJ18">
        <f t="shared" si="7"/>
        <v>213.92113764048827</v>
      </c>
      <c r="AK18">
        <f t="shared" si="24"/>
        <v>376.38050820709071</v>
      </c>
      <c r="AL18">
        <f t="shared" si="8"/>
        <v>254.76141703763318</v>
      </c>
      <c r="AN18">
        <f t="shared" si="9"/>
        <v>526.95452924012329</v>
      </c>
      <c r="AO18">
        <f t="shared" si="9"/>
        <v>-26.347726462006168</v>
      </c>
      <c r="AP18">
        <f t="shared" si="9"/>
        <v>-7.0568233023710976</v>
      </c>
      <c r="AQ18">
        <f t="shared" si="9"/>
        <v>-607.11754901362258</v>
      </c>
      <c r="AR18">
        <f t="shared" si="9"/>
        <v>-113.56756953787655</v>
      </c>
      <c r="AS18">
        <f t="shared" si="9"/>
        <v>72.404145877746672</v>
      </c>
      <c r="AT18">
        <f t="shared" si="9"/>
        <v>127.39044641565522</v>
      </c>
      <c r="AU18">
        <f t="shared" si="9"/>
        <v>86.22702275552534</v>
      </c>
      <c r="AW18">
        <v>15</v>
      </c>
      <c r="AX18">
        <f>(R18*SUMPRODUCT(K19:$K$23, X19:$X$23)-$AZ$3*SUMPRODUCT(K18:$K$22, W19:$W$23))/Z18</f>
        <v>4417.1878696071308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5.9098179999999998E-3</v>
      </c>
      <c r="O19">
        <f t="shared" si="21"/>
        <v>1866.8262852176922</v>
      </c>
      <c r="P19">
        <f t="shared" si="22"/>
        <v>93.341314260884616</v>
      </c>
      <c r="Q19" s="4">
        <f t="shared" si="23"/>
        <v>25</v>
      </c>
      <c r="R19">
        <f t="shared" si="0"/>
        <v>500000</v>
      </c>
      <c r="S19">
        <f t="shared" si="1"/>
        <v>3987.4569768892507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3683.8791114270539</v>
      </c>
      <c r="AC19">
        <f t="shared" si="2"/>
        <v>3272.5810292579235</v>
      </c>
      <c r="AE19">
        <f t="shared" si="3"/>
        <v>1532.1394867285974</v>
      </c>
      <c r="AF19">
        <f t="shared" si="4"/>
        <v>-76.606974336429872</v>
      </c>
      <c r="AG19">
        <f t="shared" si="4"/>
        <v>-20.517970778276425</v>
      </c>
      <c r="AH19">
        <f t="shared" si="5"/>
        <v>-2464.356930835268</v>
      </c>
      <c r="AI19">
        <f t="shared" si="6"/>
        <v>-1029.3423892213768</v>
      </c>
      <c r="AJ19">
        <f t="shared" si="7"/>
        <v>411.29808216913034</v>
      </c>
      <c r="AK19">
        <f t="shared" si="24"/>
        <v>359.75881366734558</v>
      </c>
      <c r="AL19">
        <f t="shared" si="8"/>
        <v>-258.28549338490092</v>
      </c>
      <c r="AN19">
        <f t="shared" si="9"/>
        <v>477.69358327742179</v>
      </c>
      <c r="AO19">
        <f t="shared" si="9"/>
        <v>-23.884679163871088</v>
      </c>
      <c r="AP19">
        <f t="shared" si="9"/>
        <v>-6.3971349002850255</v>
      </c>
      <c r="AQ19">
        <f t="shared" si="9"/>
        <v>-768.34224492105841</v>
      </c>
      <c r="AR19">
        <f t="shared" si="9"/>
        <v>-320.93047570779265</v>
      </c>
      <c r="AS19">
        <f t="shared" si="9"/>
        <v>128.23535739948377</v>
      </c>
      <c r="AT19">
        <f t="shared" si="9"/>
        <v>112.16633883859352</v>
      </c>
      <c r="AU19">
        <f t="shared" si="9"/>
        <v>-80.528779469715388</v>
      </c>
      <c r="AW19">
        <v>16</v>
      </c>
      <c r="AX19">
        <f>(R19*SUMPRODUCT(K20:$K$23, X20:$X$23)-$AZ$3*SUMPRODUCT(K19:$K$22, W20:$W$23))/Z19</f>
        <v>3987.4569768892507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7.7019840000000003E-3</v>
      </c>
      <c r="O20">
        <f t="shared" si="21"/>
        <v>1866.8262852176922</v>
      </c>
      <c r="P20">
        <f t="shared" si="22"/>
        <v>93.341314260884616</v>
      </c>
      <c r="Q20" s="4">
        <f t="shared" si="23"/>
        <v>25</v>
      </c>
      <c r="R20">
        <f t="shared" si="0"/>
        <v>500000</v>
      </c>
      <c r="S20">
        <f t="shared" si="1"/>
        <v>3334.8347476384579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3272.5810292579235</v>
      </c>
      <c r="AC20">
        <f t="shared" si="2"/>
        <v>2688.5120242981848</v>
      </c>
      <c r="AE20">
        <f t="shared" si="3"/>
        <v>1505.0175780487596</v>
      </c>
      <c r="AF20">
        <f t="shared" si="4"/>
        <v>-75.250878902437989</v>
      </c>
      <c r="AG20">
        <f t="shared" si="4"/>
        <v>-20.154761987846907</v>
      </c>
      <c r="AH20">
        <f t="shared" si="5"/>
        <v>-3160.5816529350514</v>
      </c>
      <c r="AI20">
        <f t="shared" si="6"/>
        <v>-1750.9697157765768</v>
      </c>
      <c r="AJ20">
        <f t="shared" si="7"/>
        <v>584.06900495973878</v>
      </c>
      <c r="AK20">
        <f t="shared" si="24"/>
        <v>329.16434098829723</v>
      </c>
      <c r="AL20">
        <f t="shared" si="8"/>
        <v>-837.73636982854077</v>
      </c>
      <c r="AN20">
        <f t="shared" si="9"/>
        <v>432.24904392278194</v>
      </c>
      <c r="AO20">
        <f t="shared" si="9"/>
        <v>-21.612452196139103</v>
      </c>
      <c r="AP20">
        <f t="shared" si="9"/>
        <v>-5.7885547164392035</v>
      </c>
      <c r="AQ20">
        <f t="shared" si="9"/>
        <v>-907.73584152570015</v>
      </c>
      <c r="AR20">
        <f t="shared" si="9"/>
        <v>-502.8878045154965</v>
      </c>
      <c r="AS20">
        <f t="shared" si="9"/>
        <v>167.74772113033643</v>
      </c>
      <c r="AT20">
        <f t="shared" si="9"/>
        <v>94.537747439554792</v>
      </c>
      <c r="AU20">
        <f t="shared" si="9"/>
        <v>-240.60233594560526</v>
      </c>
      <c r="AW20">
        <v>17</v>
      </c>
      <c r="AX20">
        <f>(R20*SUMPRODUCT(K21:$K$23, X21:$X$23)-$AZ$3*SUMPRODUCT(K20:$K$22, W21:$W$23))/Z20</f>
        <v>3334.8347476384579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9.7648700000000001E-3</v>
      </c>
      <c r="O21">
        <f t="shared" si="21"/>
        <v>1866.8262852176922</v>
      </c>
      <c r="P21">
        <f t="shared" si="22"/>
        <v>93.341314260884616</v>
      </c>
      <c r="Q21" s="4">
        <f t="shared" si="23"/>
        <v>25</v>
      </c>
      <c r="R21">
        <f t="shared" si="0"/>
        <v>500000</v>
      </c>
      <c r="S21">
        <f t="shared" si="1"/>
        <v>2454.9131504027996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2688.5120242981848</v>
      </c>
      <c r="AC21">
        <f t="shared" si="2"/>
        <v>1940.0104099653036</v>
      </c>
      <c r="AE21">
        <f t="shared" si="3"/>
        <v>1475.271101270911</v>
      </c>
      <c r="AF21">
        <f t="shared" si="4"/>
        <v>-73.763555063545553</v>
      </c>
      <c r="AG21">
        <f t="shared" si="4"/>
        <v>-19.756405737276168</v>
      </c>
      <c r="AH21">
        <f t="shared" si="5"/>
        <v>-3936.1726138453323</v>
      </c>
      <c r="AI21">
        <f t="shared" si="6"/>
        <v>-2554.4214733752428</v>
      </c>
      <c r="AJ21">
        <f t="shared" si="7"/>
        <v>748.50161433288122</v>
      </c>
      <c r="AK21">
        <f t="shared" si="24"/>
        <v>286.30136993538861</v>
      </c>
      <c r="AL21">
        <f t="shared" si="8"/>
        <v>-1519.6184891069729</v>
      </c>
      <c r="AN21">
        <f t="shared" si="9"/>
        <v>390.30639861936743</v>
      </c>
      <c r="AO21">
        <f t="shared" si="9"/>
        <v>-19.515319930968371</v>
      </c>
      <c r="AP21">
        <f t="shared" si="9"/>
        <v>-5.2268708892463094</v>
      </c>
      <c r="AQ21">
        <f t="shared" si="9"/>
        <v>-1041.3769753441629</v>
      </c>
      <c r="AR21">
        <f t="shared" si="9"/>
        <v>-675.81276754501016</v>
      </c>
      <c r="AS21">
        <f t="shared" si="9"/>
        <v>198.02798902477898</v>
      </c>
      <c r="AT21">
        <f t="shared" si="9"/>
        <v>75.745574168033841</v>
      </c>
      <c r="AU21">
        <f t="shared" si="9"/>
        <v>-402.03920435219732</v>
      </c>
      <c r="AW21">
        <v>18</v>
      </c>
      <c r="AX21">
        <f>(R21*SUMPRODUCT(K22:$K$23, X22:$X$23)-$AZ$3*SUMPRODUCT(K21:$K$22, W22:$W$23))/Z21</f>
        <v>2454.9131504027996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1.2112915E-2</v>
      </c>
      <c r="O22">
        <f t="shared" si="21"/>
        <v>1866.8262852176922</v>
      </c>
      <c r="P22">
        <f t="shared" si="22"/>
        <v>93.341314260884616</v>
      </c>
      <c r="Q22" s="4">
        <f t="shared" si="23"/>
        <v>25</v>
      </c>
      <c r="R22">
        <f t="shared" si="0"/>
        <v>500000</v>
      </c>
      <c r="S22">
        <f t="shared" si="1"/>
        <v>1343.2371783578362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1940.0104099653036</v>
      </c>
      <c r="AC22">
        <f t="shared" si="2"/>
        <v>1038.0286543805896</v>
      </c>
      <c r="AE22">
        <f t="shared" si="3"/>
        <v>1442.6485568065509</v>
      </c>
      <c r="AF22">
        <f t="shared" si="4"/>
        <v>-72.132427840327551</v>
      </c>
      <c r="AG22">
        <f t="shared" si="4"/>
        <v>-19.319534016502267</v>
      </c>
      <c r="AH22">
        <f t="shared" si="5"/>
        <v>-4786.153268022772</v>
      </c>
      <c r="AI22">
        <f t="shared" si="6"/>
        <v>-3434.9566730730512</v>
      </c>
      <c r="AJ22">
        <f t="shared" si="7"/>
        <v>901.98175558471394</v>
      </c>
      <c r="AK22">
        <f t="shared" si="24"/>
        <v>231.7368577252069</v>
      </c>
      <c r="AL22">
        <f t="shared" si="8"/>
        <v>-2301.2380597631304</v>
      </c>
      <c r="AN22">
        <f t="shared" si="9"/>
        <v>351.58937997916422</v>
      </c>
      <c r="AO22">
        <f t="shared" si="9"/>
        <v>-17.579468998958212</v>
      </c>
      <c r="AP22">
        <f t="shared" si="9"/>
        <v>-4.7083837254059908</v>
      </c>
      <c r="AQ22">
        <f t="shared" si="9"/>
        <v>-1166.4383900361281</v>
      </c>
      <c r="AR22">
        <f t="shared" si="9"/>
        <v>-837.1368627813282</v>
      </c>
      <c r="AS22">
        <f t="shared" si="9"/>
        <v>219.82291161787933</v>
      </c>
      <c r="AT22">
        <f t="shared" si="9"/>
        <v>56.47683057769882</v>
      </c>
      <c r="AU22">
        <f t="shared" si="9"/>
        <v>-560.83712058575009</v>
      </c>
      <c r="AW22">
        <v>19</v>
      </c>
      <c r="AX22">
        <f>(R22*SUMPRODUCT(K23:$K$23, X23:$X$23)-$AZ$3*SUMPRODUCT(K22:$K$22, W23:$W$23))/Z22</f>
        <v>1343.2371783578362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1.471273E-2</v>
      </c>
      <c r="O23">
        <f t="shared" si="21"/>
        <v>1866.8262852176922</v>
      </c>
      <c r="P23">
        <f t="shared" si="22"/>
        <v>93.341314260884616</v>
      </c>
      <c r="Q23" s="4">
        <f t="shared" si="23"/>
        <v>25</v>
      </c>
      <c r="R23">
        <f t="shared" si="0"/>
        <v>500000</v>
      </c>
      <c r="S23">
        <f t="shared" si="1"/>
        <v>1377.2733631167321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1038.0286543805896</v>
      </c>
      <c r="AC23">
        <f t="shared" si="2"/>
        <v>1038.0286543805896</v>
      </c>
      <c r="AE23">
        <f t="shared" si="3"/>
        <v>1406.9967725373008</v>
      </c>
      <c r="AF23">
        <f t="shared" si="4"/>
        <v>-70.349838626865036</v>
      </c>
      <c r="AG23">
        <f t="shared" si="4"/>
        <v>-18.842095588626631</v>
      </c>
      <c r="AH23">
        <f t="shared" si="5"/>
        <v>-5684.8617542122684</v>
      </c>
      <c r="AI23">
        <f t="shared" si="6"/>
        <v>-4367.0569158904591</v>
      </c>
      <c r="AJ23">
        <f t="shared" si="7"/>
        <v>0</v>
      </c>
      <c r="AK23">
        <f t="shared" si="24"/>
        <v>166.22729118037176</v>
      </c>
      <c r="AL23">
        <f t="shared" si="8"/>
        <v>-4200.829624710087</v>
      </c>
      <c r="AN23">
        <f t="shared" si="9"/>
        <v>315.87093860275661</v>
      </c>
      <c r="AO23">
        <f t="shared" si="9"/>
        <v>-15.793546930137829</v>
      </c>
      <c r="AP23">
        <f t="shared" si="9"/>
        <v>-4.230052644747321</v>
      </c>
      <c r="AQ23">
        <f t="shared" si="9"/>
        <v>-1276.2521230888874</v>
      </c>
      <c r="AR23">
        <f t="shared" si="9"/>
        <v>-980.40478406101602</v>
      </c>
      <c r="AS23">
        <f t="shared" si="9"/>
        <v>0</v>
      </c>
      <c r="AT23">
        <f t="shared" si="9"/>
        <v>37.318046147220826</v>
      </c>
      <c r="AU23">
        <f t="shared" si="9"/>
        <v>-943.0867379137951</v>
      </c>
      <c r="AW23">
        <v>20</v>
      </c>
      <c r="AX23">
        <f>(R23*SUMPRODUCT(K$23:$K24, X$23:$X24)-$AZ$3*SUMPRODUCT(K$22:$K23, W$23:$W24))/Z23</f>
        <v>1377.2733631167321</v>
      </c>
    </row>
    <row r="25" spans="5:50" x14ac:dyDescent="0.25">
      <c r="AN25" s="8">
        <f t="shared" ref="AN25:AU25" si="25">SUM(AN3:AN23)</f>
        <v>17269.481970102523</v>
      </c>
      <c r="AO25" s="8">
        <f t="shared" si="25"/>
        <v>-2263.5938124183954</v>
      </c>
      <c r="AP25" s="8">
        <f t="shared" si="25"/>
        <v>-1728.7005162504272</v>
      </c>
      <c r="AQ25" s="8">
        <f t="shared" si="25"/>
        <v>-12660.414718532842</v>
      </c>
      <c r="AR25" s="8">
        <f t="shared" si="25"/>
        <v>616.77292290086416</v>
      </c>
      <c r="AS25" s="8">
        <f t="shared" si="25"/>
        <v>-2039.7740513087999</v>
      </c>
      <c r="AT25" s="8">
        <f t="shared" si="25"/>
        <v>1567.1489082041642</v>
      </c>
      <c r="AU25" s="9">
        <f t="shared" si="25"/>
        <v>144.14777979622681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6F89-9229-43F5-A9E3-DE9368BBBD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7833.1298562660932</v>
      </c>
      <c r="K3">
        <v>1</v>
      </c>
      <c r="L3" s="2">
        <v>0</v>
      </c>
      <c r="O3">
        <f>$C$3</f>
        <v>7833.1298562660932</v>
      </c>
      <c r="P3">
        <f>O3*B5</f>
        <v>6266.5038850128749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7833.1298562660932</v>
      </c>
      <c r="AF3">
        <f t="shared" ref="AF3:AG23" si="4">-$Z3*P3</f>
        <v>-6266.5038850128749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44.193384253218255</v>
      </c>
      <c r="AJ3">
        <f t="shared" ref="AJ3:AJ23" si="7">AB3-AC3</f>
        <v>0</v>
      </c>
      <c r="AL3">
        <f t="shared" ref="AL3:AL23" si="8">SUM(AI3:AK3)</f>
        <v>44.193384253218255</v>
      </c>
      <c r="AN3">
        <f t="shared" ref="AN3:AU23" si="9">AE3*$K3</f>
        <v>7833.1298562660932</v>
      </c>
      <c r="AO3">
        <f t="shared" si="9"/>
        <v>-6266.5038850128749</v>
      </c>
      <c r="AP3">
        <f t="shared" si="9"/>
        <v>-1522.432587</v>
      </c>
      <c r="AQ3">
        <f t="shared" si="9"/>
        <v>0</v>
      </c>
      <c r="AR3">
        <f t="shared" si="9"/>
        <v>44.193384253218255</v>
      </c>
      <c r="AS3">
        <f t="shared" si="9"/>
        <v>0</v>
      </c>
      <c r="AT3">
        <f t="shared" si="9"/>
        <v>0</v>
      </c>
      <c r="AU3">
        <f t="shared" si="9"/>
        <v>44.193384253218255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5956.8366739560352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500000</v>
      </c>
      <c r="S4">
        <f t="shared" si="1"/>
        <v>4976.1764561949376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4915.3665548078861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-1110.1030000000001</v>
      </c>
      <c r="AI4">
        <f t="shared" si="6"/>
        <v>-1110.1030000000001</v>
      </c>
      <c r="AJ4">
        <f t="shared" si="7"/>
        <v>-4915.3665548078861</v>
      </c>
      <c r="AK4">
        <f>H4*SUM(AB4, AE4:AF4)</f>
        <v>0</v>
      </c>
      <c r="AL4">
        <f t="shared" si="8"/>
        <v>-6025.4695548078862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-1041.4701191481377</v>
      </c>
      <c r="AR4">
        <f t="shared" si="9"/>
        <v>-1041.4701191481377</v>
      </c>
      <c r="AS4">
        <f t="shared" si="9"/>
        <v>-4611.4706396546444</v>
      </c>
      <c r="AT4">
        <f t="shared" si="9"/>
        <v>0</v>
      </c>
      <c r="AU4">
        <f t="shared" si="9"/>
        <v>-5652.9407588027825</v>
      </c>
      <c r="AW4">
        <v>1</v>
      </c>
      <c r="AX4">
        <f>(R4*SUMPRODUCT(K5:$K$23, X5:$X$23)-$AZ$3*SUMPRODUCT(K4:$K$22, W5:$W$23))/Z4</f>
        <v>4976.1764561949376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7833.1298562660932</v>
      </c>
      <c r="P5">
        <f t="shared" ref="P5:P23" si="22">O5*$C$5</f>
        <v>391.65649281330468</v>
      </c>
      <c r="Q5" s="4">
        <f t="shared" ref="Q5:Q23" si="23">$C$8</f>
        <v>25</v>
      </c>
      <c r="R5">
        <f t="shared" si="0"/>
        <v>500000</v>
      </c>
      <c r="S5">
        <f t="shared" si="1"/>
        <v>9664.4175016426252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4915.3665548078861</v>
      </c>
      <c r="AC5">
        <f t="shared" si="2"/>
        <v>9428.3067043468691</v>
      </c>
      <c r="AE5">
        <f t="shared" si="3"/>
        <v>7641.7591362646208</v>
      </c>
      <c r="AF5">
        <f t="shared" si="4"/>
        <v>-382.08795681323107</v>
      </c>
      <c r="AG5">
        <f t="shared" si="4"/>
        <v>-24.389226517646755</v>
      </c>
      <c r="AH5">
        <f t="shared" si="5"/>
        <v>-1166.4676770649091</v>
      </c>
      <c r="AI5">
        <f t="shared" si="6"/>
        <v>6068.8142758688336</v>
      </c>
      <c r="AJ5">
        <f t="shared" si="7"/>
        <v>-4512.940149538983</v>
      </c>
      <c r="AK5">
        <f>H5*SUM(AB5, AE5:AF5)</f>
        <v>1051.9232602400014</v>
      </c>
      <c r="AL5">
        <f t="shared" si="8"/>
        <v>2607.7973865698523</v>
      </c>
      <c r="AN5">
        <f t="shared" si="9"/>
        <v>6599.136714056749</v>
      </c>
      <c r="AO5">
        <f t="shared" si="9"/>
        <v>-329.95683570283751</v>
      </c>
      <c r="AP5">
        <f t="shared" si="9"/>
        <v>-21.061621711715226</v>
      </c>
      <c r="AQ5">
        <f t="shared" si="9"/>
        <v>-1007.3177571051065</v>
      </c>
      <c r="AR5">
        <f t="shared" si="9"/>
        <v>5240.8004995370902</v>
      </c>
      <c r="AS5">
        <f t="shared" si="9"/>
        <v>-3897.2059310051741</v>
      </c>
      <c r="AT5">
        <f t="shared" si="9"/>
        <v>908.40149280251842</v>
      </c>
      <c r="AU5">
        <f t="shared" si="9"/>
        <v>2251.9960613344342</v>
      </c>
      <c r="AW5">
        <v>2</v>
      </c>
      <c r="AX5">
        <f>(R5*SUMPRODUCT(K6:$K$23, X6:$X$23)-$AZ$3*SUMPRODUCT(K5:$K$22, W6:$W$23))/Z5</f>
        <v>9664.4175016426252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7833.1298562660932</v>
      </c>
      <c r="P6">
        <f t="shared" si="22"/>
        <v>391.65649281330468</v>
      </c>
      <c r="Q6" s="4">
        <f t="shared" si="23"/>
        <v>25</v>
      </c>
      <c r="R6">
        <f t="shared" si="0"/>
        <v>500000</v>
      </c>
      <c r="S6">
        <f t="shared" si="1"/>
        <v>13999.224014598827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9428.3067043468691</v>
      </c>
      <c r="AC6">
        <f t="shared" si="2"/>
        <v>13486.103557262257</v>
      </c>
      <c r="AE6">
        <f t="shared" si="3"/>
        <v>7546.0182870796507</v>
      </c>
      <c r="AF6">
        <f t="shared" si="4"/>
        <v>-377.30091435398253</v>
      </c>
      <c r="AG6">
        <f t="shared" si="4"/>
        <v>-24.083662678728707</v>
      </c>
      <c r="AH6">
        <f t="shared" si="5"/>
        <v>-1233.4314748316458</v>
      </c>
      <c r="AI6">
        <f t="shared" si="6"/>
        <v>5911.2022352152944</v>
      </c>
      <c r="AJ6">
        <f t="shared" si="7"/>
        <v>-4057.7968529153877</v>
      </c>
      <c r="AK6">
        <f>H6*SUM(AB6, AE6:AF6)</f>
        <v>1805.7562195854921</v>
      </c>
      <c r="AL6">
        <f t="shared" si="8"/>
        <v>3659.1616018853988</v>
      </c>
      <c r="AN6">
        <f t="shared" si="9"/>
        <v>5877.0368920053652</v>
      </c>
      <c r="AO6">
        <f t="shared" si="9"/>
        <v>-293.85184460026829</v>
      </c>
      <c r="AP6">
        <f t="shared" si="9"/>
        <v>-18.756987946855126</v>
      </c>
      <c r="AQ6">
        <f t="shared" si="9"/>
        <v>-960.62877209797239</v>
      </c>
      <c r="AR6">
        <f t="shared" si="9"/>
        <v>4603.7992873602707</v>
      </c>
      <c r="AS6">
        <f t="shared" si="9"/>
        <v>-3160.3185809500919</v>
      </c>
      <c r="AT6">
        <f t="shared" si="9"/>
        <v>1406.3702891686432</v>
      </c>
      <c r="AU6">
        <f t="shared" si="9"/>
        <v>2849.8509955788218</v>
      </c>
      <c r="AW6">
        <v>3</v>
      </c>
      <c r="AX6">
        <f>(R6*SUMPRODUCT(K7:$K$23, X7:$X$23)-$AZ$3*SUMPRODUCT(K6:$K$22, W7:$W$23))/Z6</f>
        <v>13999.224014598827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7833.1298562660932</v>
      </c>
      <c r="P7">
        <f t="shared" si="22"/>
        <v>391.65649281330468</v>
      </c>
      <c r="Q7" s="4">
        <f t="shared" si="23"/>
        <v>25</v>
      </c>
      <c r="R7">
        <f t="shared" si="0"/>
        <v>500000</v>
      </c>
      <c r="S7">
        <f t="shared" si="1"/>
        <v>17907.58901636571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13486.103557262257</v>
      </c>
      <c r="AC7">
        <f t="shared" si="2"/>
        <v>17031.780760517358</v>
      </c>
      <c r="AE7">
        <f t="shared" si="3"/>
        <v>7450.0341871070332</v>
      </c>
      <c r="AF7">
        <f t="shared" si="4"/>
        <v>-372.50170935535169</v>
      </c>
      <c r="AG7">
        <f t="shared" si="4"/>
        <v>-23.777322487343284</v>
      </c>
      <c r="AH7">
        <f t="shared" si="5"/>
        <v>-1310.0712919627483</v>
      </c>
      <c r="AI7">
        <f t="shared" si="6"/>
        <v>5743.6838633015896</v>
      </c>
      <c r="AJ7">
        <f t="shared" si="7"/>
        <v>-3545.6772032551016</v>
      </c>
      <c r="AK7">
        <f>H7*SUM(AB7, AE7:AF7)</f>
        <v>2153.0126928659597</v>
      </c>
      <c r="AL7">
        <f t="shared" si="8"/>
        <v>4351.0193529124481</v>
      </c>
      <c r="AN7">
        <f t="shared" si="9"/>
        <v>5252.3598789962716</v>
      </c>
      <c r="AO7">
        <f t="shared" si="9"/>
        <v>-262.61799394981364</v>
      </c>
      <c r="AP7">
        <f t="shared" si="9"/>
        <v>-16.7632861173451</v>
      </c>
      <c r="AQ7">
        <f t="shared" si="9"/>
        <v>-923.61534453601462</v>
      </c>
      <c r="AR7">
        <f t="shared" si="9"/>
        <v>4049.363254393098</v>
      </c>
      <c r="AS7">
        <f t="shared" si="9"/>
        <v>-2499.7432519810327</v>
      </c>
      <c r="AT7">
        <f t="shared" si="9"/>
        <v>1517.8987375050046</v>
      </c>
      <c r="AU7">
        <f t="shared" si="9"/>
        <v>3067.5187399170704</v>
      </c>
      <c r="AW7">
        <v>4</v>
      </c>
      <c r="AX7">
        <f>(R7*SUMPRODUCT(K8:$K$23, X8:$X$23)-$AZ$3*SUMPRODUCT(K7:$K$22, W8:$W$23))/Z7</f>
        <v>17907.58901636571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7833.1298562660932</v>
      </c>
      <c r="P8">
        <f t="shared" si="22"/>
        <v>391.65649281330468</v>
      </c>
      <c r="Q8" s="4">
        <f t="shared" si="23"/>
        <v>25</v>
      </c>
      <c r="R8">
        <f t="shared" si="0"/>
        <v>500000</v>
      </c>
      <c r="S8">
        <f t="shared" si="1"/>
        <v>21012.743433472588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17031.780760517358</v>
      </c>
      <c r="AC8">
        <f t="shared" si="2"/>
        <v>19700.47611194518</v>
      </c>
      <c r="AE8">
        <f t="shared" si="3"/>
        <v>7343.9428841697072</v>
      </c>
      <c r="AF8">
        <f t="shared" si="4"/>
        <v>-367.19714420848538</v>
      </c>
      <c r="AG8">
        <f t="shared" si="4"/>
        <v>-23.438724427295615</v>
      </c>
      <c r="AH8">
        <f t="shared" si="5"/>
        <v>-2016.496703484715</v>
      </c>
      <c r="AI8">
        <f t="shared" si="6"/>
        <v>4936.8103120492115</v>
      </c>
      <c r="AJ8">
        <f t="shared" si="7"/>
        <v>-2668.6953514278212</v>
      </c>
      <c r="AK8">
        <f t="shared" ref="AK8:AK23" si="24">H8*SUM(AB8:AB8, AE8:AF8)</f>
        <v>1740.6181712846972</v>
      </c>
      <c r="AL8">
        <f t="shared" si="8"/>
        <v>4008.7331319060877</v>
      </c>
      <c r="AN8">
        <f t="shared" si="9"/>
        <v>4827.565770561614</v>
      </c>
      <c r="AO8">
        <f t="shared" si="9"/>
        <v>-241.3782885280807</v>
      </c>
      <c r="AP8">
        <f t="shared" si="9"/>
        <v>-15.407525022388764</v>
      </c>
      <c r="AQ8">
        <f t="shared" si="9"/>
        <v>-1325.5509493649524</v>
      </c>
      <c r="AR8">
        <f t="shared" si="9"/>
        <v>3245.2290076461918</v>
      </c>
      <c r="AS8">
        <f t="shared" si="9"/>
        <v>-1754.2759432920629</v>
      </c>
      <c r="AT8">
        <f t="shared" si="9"/>
        <v>1144.2012602555226</v>
      </c>
      <c r="AU8">
        <f t="shared" si="9"/>
        <v>2635.1543246096517</v>
      </c>
      <c r="AW8">
        <v>5</v>
      </c>
      <c r="AX8">
        <f>(R8*SUMPRODUCT(K9:$K$23, X9:$X$23)-$AZ$3*SUMPRODUCT(K8:$K$22, W9:$W$23))/Z8</f>
        <v>21012.743433472588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7833.1298562660932</v>
      </c>
      <c r="P9">
        <f t="shared" si="22"/>
        <v>391.65649281330468</v>
      </c>
      <c r="Q9" s="4">
        <f t="shared" si="23"/>
        <v>25</v>
      </c>
      <c r="R9">
        <f t="shared" si="0"/>
        <v>500000</v>
      </c>
      <c r="S9">
        <f t="shared" si="1"/>
        <v>23455.609340323601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19700.47611194518</v>
      </c>
      <c r="AC9">
        <f t="shared" si="2"/>
        <v>21640.913196131856</v>
      </c>
      <c r="AE9">
        <f t="shared" si="3"/>
        <v>7227.1020894801713</v>
      </c>
      <c r="AF9">
        <f t="shared" si="4"/>
        <v>-361.35510447400861</v>
      </c>
      <c r="AG9">
        <f t="shared" si="4"/>
        <v>-23.065818587505188</v>
      </c>
      <c r="AH9">
        <f t="shared" si="5"/>
        <v>-2770.3719103494263</v>
      </c>
      <c r="AI9">
        <f t="shared" si="6"/>
        <v>4072.3092560692307</v>
      </c>
      <c r="AJ9">
        <f t="shared" si="7"/>
        <v>-1940.4370841866767</v>
      </c>
      <c r="AK9">
        <f t="shared" si="24"/>
        <v>1386.7568456608601</v>
      </c>
      <c r="AL9">
        <f t="shared" si="8"/>
        <v>3518.6290175434142</v>
      </c>
      <c r="AN9">
        <f t="shared" si="9"/>
        <v>4515.0732539146065</v>
      </c>
      <c r="AO9">
        <f t="shared" si="9"/>
        <v>-225.75366269573033</v>
      </c>
      <c r="AP9">
        <f t="shared" si="9"/>
        <v>-14.410182573134493</v>
      </c>
      <c r="AQ9">
        <f t="shared" si="9"/>
        <v>-1730.767320143766</v>
      </c>
      <c r="AR9">
        <f t="shared" si="9"/>
        <v>2544.1420885019752</v>
      </c>
      <c r="AS9">
        <f t="shared" si="9"/>
        <v>-1212.2722871824662</v>
      </c>
      <c r="AT9">
        <f t="shared" si="9"/>
        <v>866.36506112738425</v>
      </c>
      <c r="AU9">
        <f t="shared" si="9"/>
        <v>2198.2348624468927</v>
      </c>
      <c r="AW9">
        <v>6</v>
      </c>
      <c r="AX9">
        <f>(R9*SUMPRODUCT(K10:$K$23, X10:$X$23)-$AZ$3*SUMPRODUCT(K9:$K$22, W10:$W$23))/Z9</f>
        <v>23455.609340323601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7833.1298562660932</v>
      </c>
      <c r="P10">
        <f t="shared" si="22"/>
        <v>391.65649281330468</v>
      </c>
      <c r="Q10" s="4">
        <f t="shared" si="23"/>
        <v>25</v>
      </c>
      <c r="R10">
        <f t="shared" si="0"/>
        <v>500000</v>
      </c>
      <c r="S10">
        <f t="shared" si="1"/>
        <v>25339.791317608524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21640.913196131856</v>
      </c>
      <c r="AC10">
        <f t="shared" si="2"/>
        <v>22965.460813574009</v>
      </c>
      <c r="AE10">
        <f t="shared" si="3"/>
        <v>7099.1680439258271</v>
      </c>
      <c r="AF10">
        <f t="shared" si="4"/>
        <v>-354.95840219629139</v>
      </c>
      <c r="AG10">
        <f t="shared" si="4"/>
        <v>-22.657507835922271</v>
      </c>
      <c r="AH10">
        <f t="shared" si="5"/>
        <v>-3553.0513141573515</v>
      </c>
      <c r="AI10">
        <f t="shared" si="6"/>
        <v>3168.5008197362627</v>
      </c>
      <c r="AJ10">
        <f t="shared" si="7"/>
        <v>-1324.5476174421528</v>
      </c>
      <c r="AK10">
        <f t="shared" si="24"/>
        <v>1490.2189489877233</v>
      </c>
      <c r="AL10">
        <f t="shared" si="8"/>
        <v>3334.1721512818331</v>
      </c>
      <c r="AN10">
        <f t="shared" si="9"/>
        <v>4213.9168640522394</v>
      </c>
      <c r="AO10">
        <f t="shared" si="9"/>
        <v>-210.695843202612</v>
      </c>
      <c r="AP10">
        <f t="shared" si="9"/>
        <v>-13.449020191722365</v>
      </c>
      <c r="AQ10">
        <f t="shared" si="9"/>
        <v>-2109.0165437598234</v>
      </c>
      <c r="AR10">
        <f t="shared" si="9"/>
        <v>1880.755456898082</v>
      </c>
      <c r="AS10">
        <f t="shared" si="9"/>
        <v>-786.22361209710482</v>
      </c>
      <c r="AT10">
        <f t="shared" si="9"/>
        <v>884.56263063705853</v>
      </c>
      <c r="AU10">
        <f t="shared" si="9"/>
        <v>1979.0944754380357</v>
      </c>
      <c r="AW10">
        <v>7</v>
      </c>
      <c r="AX10">
        <f>(R10*SUMPRODUCT(K11:$K$23, X11:$X$23)-$AZ$3*SUMPRODUCT(K10:$K$22, W11:$W$23))/Z10</f>
        <v>25339.791317608524</v>
      </c>
    </row>
    <row r="11" spans="1:52" x14ac:dyDescent="0.25">
      <c r="A11" t="s">
        <v>33</v>
      </c>
      <c r="C11" s="7">
        <f>AU25</f>
        <v>4410.6180198272459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7833.1298562660932</v>
      </c>
      <c r="P11">
        <f t="shared" si="22"/>
        <v>391.65649281330468</v>
      </c>
      <c r="Q11" s="4">
        <f t="shared" si="23"/>
        <v>25</v>
      </c>
      <c r="R11">
        <f t="shared" si="0"/>
        <v>500000</v>
      </c>
      <c r="S11">
        <f t="shared" si="1"/>
        <v>26646.133580663711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22965.460813574009</v>
      </c>
      <c r="AC11">
        <f t="shared" si="2"/>
        <v>23672.089479953713</v>
      </c>
      <c r="AE11">
        <f t="shared" si="3"/>
        <v>6958.8539104294796</v>
      </c>
      <c r="AF11">
        <f t="shared" si="4"/>
        <v>-347.94269552147398</v>
      </c>
      <c r="AG11">
        <f t="shared" si="4"/>
        <v>-22.209685139021285</v>
      </c>
      <c r="AH11">
        <f t="shared" si="5"/>
        <v>-4424.9523708352453</v>
      </c>
      <c r="AI11">
        <f t="shared" si="6"/>
        <v>2163.7491589337387</v>
      </c>
      <c r="AJ11">
        <f t="shared" si="7"/>
        <v>-706.62866637970365</v>
      </c>
      <c r="AK11">
        <f t="shared" si="24"/>
        <v>1523.183159466824</v>
      </c>
      <c r="AL11">
        <f t="shared" si="8"/>
        <v>2980.3036520208589</v>
      </c>
      <c r="AN11">
        <f t="shared" si="9"/>
        <v>3928.3208226756437</v>
      </c>
      <c r="AO11">
        <f t="shared" si="9"/>
        <v>-196.41604113378219</v>
      </c>
      <c r="AP11">
        <f t="shared" si="9"/>
        <v>-12.537519786976317</v>
      </c>
      <c r="AQ11">
        <f t="shared" si="9"/>
        <v>-2497.9160018933703</v>
      </c>
      <c r="AR11">
        <f t="shared" si="9"/>
        <v>1221.4512598615149</v>
      </c>
      <c r="AS11">
        <f t="shared" si="9"/>
        <v>-398.89673497508335</v>
      </c>
      <c r="AT11">
        <f t="shared" si="9"/>
        <v>859.84735404699904</v>
      </c>
      <c r="AU11">
        <f t="shared" si="9"/>
        <v>1682.4018789334305</v>
      </c>
      <c r="AW11">
        <v>8</v>
      </c>
      <c r="AX11">
        <f>(R11*SUMPRODUCT(K12:$K$23, X12:$X$23)-$AZ$3*SUMPRODUCT(K11:$K$22, W12:$W$23))/Z11</f>
        <v>26646.133580663711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7833.1298562660932</v>
      </c>
      <c r="P12">
        <f t="shared" si="22"/>
        <v>391.65649281330468</v>
      </c>
      <c r="Q12" s="4">
        <f t="shared" si="23"/>
        <v>25</v>
      </c>
      <c r="R12">
        <f t="shared" si="0"/>
        <v>500000</v>
      </c>
      <c r="S12">
        <f t="shared" si="1"/>
        <v>27363.674228613381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23672.089479953713</v>
      </c>
      <c r="AC12">
        <f t="shared" si="2"/>
        <v>23771.988684259166</v>
      </c>
      <c r="AE12">
        <f t="shared" si="3"/>
        <v>6804.9733654107349</v>
      </c>
      <c r="AF12">
        <f t="shared" si="4"/>
        <v>-340.24866827053677</v>
      </c>
      <c r="AG12">
        <f t="shared" si="4"/>
        <v>-21.718564259365344</v>
      </c>
      <c r="AH12">
        <f t="shared" si="5"/>
        <v>-5380.4805653145595</v>
      </c>
      <c r="AI12">
        <f t="shared" si="6"/>
        <v>1062.5255675662738</v>
      </c>
      <c r="AJ12">
        <f t="shared" si="7"/>
        <v>-99.899204305453168</v>
      </c>
      <c r="AK12">
        <f t="shared" si="24"/>
        <v>1564.1006557911739</v>
      </c>
      <c r="AL12">
        <f t="shared" si="8"/>
        <v>2526.7270190519948</v>
      </c>
      <c r="AN12">
        <f t="shared" si="9"/>
        <v>3651.9195724223664</v>
      </c>
      <c r="AO12">
        <f t="shared" si="9"/>
        <v>-182.59597862111832</v>
      </c>
      <c r="AP12">
        <f t="shared" si="9"/>
        <v>-11.655365222564969</v>
      </c>
      <c r="AQ12">
        <f t="shared" si="9"/>
        <v>-2887.4591023949465</v>
      </c>
      <c r="AR12">
        <f t="shared" si="9"/>
        <v>570.209126183737</v>
      </c>
      <c r="AS12">
        <f t="shared" si="9"/>
        <v>-53.611357441438727</v>
      </c>
      <c r="AT12">
        <f t="shared" si="9"/>
        <v>839.38165388802861</v>
      </c>
      <c r="AU12">
        <f t="shared" si="9"/>
        <v>1355.979422630327</v>
      </c>
      <c r="AW12">
        <v>9</v>
      </c>
      <c r="AX12">
        <f>(R12*SUMPRODUCT(K13:$K$23, X13:$X$23)-$AZ$3*SUMPRODUCT(K12:$K$22, W13:$W$23))/Z12</f>
        <v>27363.674228613381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7833.1298562660932</v>
      </c>
      <c r="P13">
        <f t="shared" si="22"/>
        <v>391.65649281330468</v>
      </c>
      <c r="Q13" s="4">
        <f t="shared" si="23"/>
        <v>25</v>
      </c>
      <c r="R13">
        <f t="shared" si="0"/>
        <v>500000</v>
      </c>
      <c r="S13">
        <f t="shared" si="1"/>
        <v>27485.932733988313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23771.988684259166</v>
      </c>
      <c r="AC13">
        <f t="shared" si="2"/>
        <v>23288.104346628643</v>
      </c>
      <c r="AE13">
        <f t="shared" si="3"/>
        <v>6636.803895974148</v>
      </c>
      <c r="AF13">
        <f t="shared" si="4"/>
        <v>-331.84019479870739</v>
      </c>
      <c r="AG13">
        <f t="shared" si="4"/>
        <v>-21.181839244835999</v>
      </c>
      <c r="AH13">
        <f t="shared" si="5"/>
        <v>-6390.7874387138454</v>
      </c>
      <c r="AI13">
        <f t="shared" si="6"/>
        <v>-107.00557678324094</v>
      </c>
      <c r="AJ13">
        <f t="shared" si="7"/>
        <v>483.88433763052308</v>
      </c>
      <c r="AK13">
        <f t="shared" si="24"/>
        <v>1554.9784383269691</v>
      </c>
      <c r="AL13">
        <f t="shared" si="8"/>
        <v>1931.8571991742513</v>
      </c>
      <c r="AN13">
        <f t="shared" si="9"/>
        <v>3386.5842636183097</v>
      </c>
      <c r="AO13">
        <f t="shared" si="9"/>
        <v>-169.32921318091547</v>
      </c>
      <c r="AP13">
        <f t="shared" si="9"/>
        <v>-10.808528409972739</v>
      </c>
      <c r="AQ13">
        <f t="shared" si="9"/>
        <v>-3261.0486178755968</v>
      </c>
      <c r="AR13">
        <f t="shared" si="9"/>
        <v>-54.602095848175423</v>
      </c>
      <c r="AS13">
        <f t="shared" si="9"/>
        <v>246.91328972744469</v>
      </c>
      <c r="AT13">
        <f t="shared" si="9"/>
        <v>793.46408181478091</v>
      </c>
      <c r="AU13">
        <f t="shared" si="9"/>
        <v>985.77527569405015</v>
      </c>
      <c r="AW13">
        <v>10</v>
      </c>
      <c r="AX13">
        <f>(R13*SUMPRODUCT(K14:$K$23, X14:$X$23)-$AZ$3*SUMPRODUCT(K13:$K$22, W14:$W$23))/Z13</f>
        <v>27485.932733988313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1.7665382E-2</v>
      </c>
      <c r="O14">
        <f t="shared" si="21"/>
        <v>7833.1298562660932</v>
      </c>
      <c r="P14">
        <f t="shared" si="22"/>
        <v>391.65649281330468</v>
      </c>
      <c r="Q14" s="4">
        <f t="shared" si="23"/>
        <v>25</v>
      </c>
      <c r="R14">
        <f t="shared" si="0"/>
        <v>500000</v>
      </c>
      <c r="S14">
        <f t="shared" si="1"/>
        <v>27124.139086005202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23288.104346628643</v>
      </c>
      <c r="AC14">
        <f t="shared" si="2"/>
        <v>22345.772344448451</v>
      </c>
      <c r="AE14">
        <f t="shared" si="3"/>
        <v>6453.1941809329346</v>
      </c>
      <c r="AF14">
        <f t="shared" si="4"/>
        <v>-322.65970904664675</v>
      </c>
      <c r="AG14">
        <f t="shared" si="4"/>
        <v>-20.59583557066502</v>
      </c>
      <c r="AH14">
        <f t="shared" si="5"/>
        <v>-7483.7056344523889</v>
      </c>
      <c r="AI14">
        <f t="shared" si="6"/>
        <v>-1373.7669981367662</v>
      </c>
      <c r="AJ14">
        <f t="shared" si="7"/>
        <v>942.33200218019192</v>
      </c>
      <c r="AK14">
        <f t="shared" si="24"/>
        <v>2517.4117609779601</v>
      </c>
      <c r="AL14">
        <f t="shared" si="8"/>
        <v>2085.9767650213857</v>
      </c>
      <c r="AN14">
        <f t="shared" si="9"/>
        <v>3033.3253955427376</v>
      </c>
      <c r="AO14">
        <f t="shared" si="9"/>
        <v>-151.6662697771369</v>
      </c>
      <c r="AP14">
        <f t="shared" si="9"/>
        <v>-9.6810772041402977</v>
      </c>
      <c r="AQ14">
        <f t="shared" si="9"/>
        <v>-3517.7175391410437</v>
      </c>
      <c r="AR14">
        <f t="shared" si="9"/>
        <v>-645.7394905795835</v>
      </c>
      <c r="AS14">
        <f t="shared" si="9"/>
        <v>442.94337239865501</v>
      </c>
      <c r="AT14">
        <f t="shared" si="9"/>
        <v>1183.3099720096227</v>
      </c>
      <c r="AU14">
        <f t="shared" si="9"/>
        <v>980.5138538286941</v>
      </c>
      <c r="AW14">
        <v>11</v>
      </c>
      <c r="AX14">
        <f>(R14*SUMPRODUCT(K15:$K$23, X15:$X$23)-$AZ$3*SUMPRODUCT(K14:$K$22, W15:$W$23))/Z14</f>
        <v>27124.139086005202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2.1010579000000001E-2</v>
      </c>
      <c r="O15">
        <f t="shared" si="21"/>
        <v>7833.1298562660932</v>
      </c>
      <c r="P15">
        <f t="shared" si="22"/>
        <v>391.65649281330468</v>
      </c>
      <c r="Q15" s="4">
        <f t="shared" si="23"/>
        <v>25</v>
      </c>
      <c r="R15">
        <f t="shared" si="0"/>
        <v>500000</v>
      </c>
      <c r="S15">
        <f t="shared" si="1"/>
        <v>26187.473577518223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22345.772344448451</v>
      </c>
      <c r="AC15">
        <f t="shared" si="2"/>
        <v>20905.090164205933</v>
      </c>
      <c r="AE15">
        <f t="shared" si="3"/>
        <v>6253.0768929827736</v>
      </c>
      <c r="AF15">
        <f t="shared" si="4"/>
        <v>-312.6538446491387</v>
      </c>
      <c r="AG15">
        <f t="shared" si="4"/>
        <v>-19.957146784629902</v>
      </c>
      <c r="AH15">
        <f t="shared" si="5"/>
        <v>-8654.6086065693489</v>
      </c>
      <c r="AI15">
        <f t="shared" si="6"/>
        <v>-2734.1427050203438</v>
      </c>
      <c r="AJ15">
        <f t="shared" si="7"/>
        <v>1440.6821802425184</v>
      </c>
      <c r="AK15">
        <f t="shared" si="24"/>
        <v>2420.5063121511489</v>
      </c>
      <c r="AL15">
        <f t="shared" si="8"/>
        <v>1127.0457873733235</v>
      </c>
      <c r="AN15">
        <f t="shared" si="9"/>
        <v>2707.5681932949205</v>
      </c>
      <c r="AO15">
        <f t="shared" si="9"/>
        <v>-135.37840966474604</v>
      </c>
      <c r="AP15">
        <f t="shared" si="9"/>
        <v>-8.6413995522141391</v>
      </c>
      <c r="AQ15">
        <f t="shared" si="9"/>
        <v>-3747.4260095634168</v>
      </c>
      <c r="AR15">
        <f t="shared" si="9"/>
        <v>-1183.8776254854561</v>
      </c>
      <c r="AS15">
        <f t="shared" si="9"/>
        <v>623.81213515043351</v>
      </c>
      <c r="AT15">
        <f t="shared" si="9"/>
        <v>1048.0737746571785</v>
      </c>
      <c r="AU15">
        <f t="shared" si="9"/>
        <v>488.00828432215593</v>
      </c>
      <c r="AW15">
        <v>12</v>
      </c>
      <c r="AX15">
        <f>(R15*SUMPRODUCT(K16:$K$23, X16:$X$23)-$AZ$3*SUMPRODUCT(K15:$K$22, W16:$W$23))/Z15</f>
        <v>26187.473577518223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2.4499257999999999E-2</v>
      </c>
      <c r="O16">
        <f t="shared" si="21"/>
        <v>7833.1298562660932</v>
      </c>
      <c r="P16">
        <f t="shared" si="22"/>
        <v>391.65649281330468</v>
      </c>
      <c r="Q16" s="4">
        <f t="shared" si="23"/>
        <v>25</v>
      </c>
      <c r="R16">
        <f t="shared" si="0"/>
        <v>500000</v>
      </c>
      <c r="S16">
        <f t="shared" si="1"/>
        <v>24734.118836187059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20905.090164205933</v>
      </c>
      <c r="AC16">
        <f t="shared" si="2"/>
        <v>19063.713291325479</v>
      </c>
      <c r="AE16">
        <f t="shared" si="3"/>
        <v>6037.350379957923</v>
      </c>
      <c r="AF16">
        <f t="shared" si="4"/>
        <v>-301.86751899789613</v>
      </c>
      <c r="AG16">
        <f t="shared" si="4"/>
        <v>-19.268640028763084</v>
      </c>
      <c r="AH16">
        <f t="shared" si="5"/>
        <v>-9778.7057604103666</v>
      </c>
      <c r="AI16">
        <f t="shared" si="6"/>
        <v>-4062.4915394791024</v>
      </c>
      <c r="AJ16">
        <f t="shared" si="7"/>
        <v>1841.3768728804534</v>
      </c>
      <c r="AK16">
        <f t="shared" si="24"/>
        <v>2279.6871149095018</v>
      </c>
      <c r="AL16">
        <f t="shared" si="8"/>
        <v>58.572448310852906</v>
      </c>
      <c r="AN16">
        <f t="shared" si="9"/>
        <v>2408.093705108317</v>
      </c>
      <c r="AO16">
        <f t="shared" si="9"/>
        <v>-120.40468525541584</v>
      </c>
      <c r="AP16">
        <f t="shared" si="9"/>
        <v>-7.6856050815433887</v>
      </c>
      <c r="AQ16">
        <f t="shared" si="9"/>
        <v>-3900.3931035579153</v>
      </c>
      <c r="AR16">
        <f t="shared" si="9"/>
        <v>-1620.3896887865571</v>
      </c>
      <c r="AS16">
        <f t="shared" si="9"/>
        <v>734.46259985764834</v>
      </c>
      <c r="AT16">
        <f t="shared" si="9"/>
        <v>909.28964620873501</v>
      </c>
      <c r="AU16">
        <f t="shared" si="9"/>
        <v>23.362557279826152</v>
      </c>
      <c r="AW16">
        <v>13</v>
      </c>
      <c r="AX16">
        <f>(R16*SUMPRODUCT(K17:$K$23, X17:$X$23)-$AZ$3*SUMPRODUCT(K16:$K$22, W17:$W$23))/Z16</f>
        <v>24734.118836187059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2.8232486000000001E-2</v>
      </c>
      <c r="O17">
        <f t="shared" si="21"/>
        <v>7833.1298562660932</v>
      </c>
      <c r="P17">
        <f t="shared" si="22"/>
        <v>391.65649281330468</v>
      </c>
      <c r="Q17" s="4">
        <f t="shared" si="23"/>
        <v>25</v>
      </c>
      <c r="R17">
        <f t="shared" si="0"/>
        <v>500000</v>
      </c>
      <c r="S17">
        <f t="shared" si="1"/>
        <v>22794.949356002897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19063.713291325479</v>
      </c>
      <c r="AC17">
        <f t="shared" si="2"/>
        <v>16897.396309296717</v>
      </c>
      <c r="AE17">
        <f t="shared" si="3"/>
        <v>5806.5274660790865</v>
      </c>
      <c r="AF17">
        <f t="shared" si="4"/>
        <v>-290.32637330395431</v>
      </c>
      <c r="AG17">
        <f t="shared" si="4"/>
        <v>-18.531952018624359</v>
      </c>
      <c r="AH17">
        <f t="shared" si="5"/>
        <v>-10880.032197021867</v>
      </c>
      <c r="AI17">
        <f t="shared" si="6"/>
        <v>-5382.363056265358</v>
      </c>
      <c r="AJ17">
        <f t="shared" si="7"/>
        <v>2166.3169820287621</v>
      </c>
      <c r="AK17">
        <f t="shared" si="24"/>
        <v>2103.352433676258</v>
      </c>
      <c r="AL17">
        <f t="shared" si="8"/>
        <v>-1112.6936405603378</v>
      </c>
      <c r="AN17">
        <f t="shared" si="9"/>
        <v>2133.4617107304489</v>
      </c>
      <c r="AO17">
        <f t="shared" si="9"/>
        <v>-106.67308553652245</v>
      </c>
      <c r="AP17">
        <f t="shared" si="9"/>
        <v>-6.8090972251142743</v>
      </c>
      <c r="AQ17">
        <f t="shared" si="9"/>
        <v>-3997.5927504799788</v>
      </c>
      <c r="AR17">
        <f t="shared" si="9"/>
        <v>-1977.6132225111662</v>
      </c>
      <c r="AS17">
        <f t="shared" si="9"/>
        <v>795.95840396228948</v>
      </c>
      <c r="AT17">
        <f t="shared" si="9"/>
        <v>772.8236726055095</v>
      </c>
      <c r="AU17">
        <f t="shared" si="9"/>
        <v>-408.83114594336729</v>
      </c>
      <c r="AW17">
        <v>14</v>
      </c>
      <c r="AX17">
        <f>(R17*SUMPRODUCT(K18:$K$23, X18:$X$23)-$AZ$3*SUMPRODUCT(K17:$K$22, W18:$W$23))/Z17</f>
        <v>22794.949356002897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3.2345626000000002E-2</v>
      </c>
      <c r="O18">
        <f t="shared" si="21"/>
        <v>7833.1298562660932</v>
      </c>
      <c r="P18">
        <f t="shared" si="22"/>
        <v>391.65649281330468</v>
      </c>
      <c r="Q18" s="4">
        <f t="shared" si="23"/>
        <v>25</v>
      </c>
      <c r="R18">
        <f t="shared" si="0"/>
        <v>500000</v>
      </c>
      <c r="S18">
        <f t="shared" si="1"/>
        <v>20372.441838021023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16897.396309296717</v>
      </c>
      <c r="AC18">
        <f t="shared" si="2"/>
        <v>14462.15599216261</v>
      </c>
      <c r="AE18">
        <f t="shared" si="3"/>
        <v>5560.6464256417739</v>
      </c>
      <c r="AF18">
        <f t="shared" si="4"/>
        <v>-278.03232128208867</v>
      </c>
      <c r="AG18">
        <f t="shared" si="4"/>
        <v>-17.747204909393748</v>
      </c>
      <c r="AH18">
        <f t="shared" si="5"/>
        <v>-11988.551780887372</v>
      </c>
      <c r="AI18">
        <f t="shared" si="6"/>
        <v>-6723.6848814370805</v>
      </c>
      <c r="AJ18">
        <f t="shared" si="7"/>
        <v>2435.2403171341066</v>
      </c>
      <c r="AK18">
        <f t="shared" si="24"/>
        <v>1897.9878511174061</v>
      </c>
      <c r="AL18">
        <f t="shared" si="8"/>
        <v>-2390.4567131855679</v>
      </c>
      <c r="AN18">
        <f t="shared" si="9"/>
        <v>1882.0667252310648</v>
      </c>
      <c r="AO18">
        <f t="shared" si="9"/>
        <v>-94.103336261553224</v>
      </c>
      <c r="AP18">
        <f t="shared" si="9"/>
        <v>-6.0067519617509921</v>
      </c>
      <c r="AQ18">
        <f t="shared" si="9"/>
        <v>-4057.6675198178314</v>
      </c>
      <c r="AR18">
        <f t="shared" si="9"/>
        <v>-2275.7108828100709</v>
      </c>
      <c r="AS18">
        <f t="shared" si="9"/>
        <v>824.23596430882128</v>
      </c>
      <c r="AT18">
        <f t="shared" si="9"/>
        <v>642.39649602763745</v>
      </c>
      <c r="AU18">
        <f t="shared" si="9"/>
        <v>-809.07842247361214</v>
      </c>
      <c r="AW18">
        <v>15</v>
      </c>
      <c r="AX18">
        <f>(R18*SUMPRODUCT(K19:$K$23, X19:$X$23)-$AZ$3*SUMPRODUCT(K18:$K$22, W19:$W$23))/Z18</f>
        <v>20372.441838021023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3.7265510000000002E-2</v>
      </c>
      <c r="O19">
        <f t="shared" si="21"/>
        <v>7833.1298562660932</v>
      </c>
      <c r="P19">
        <f t="shared" si="22"/>
        <v>391.65649281330468</v>
      </c>
      <c r="Q19" s="4">
        <f t="shared" si="23"/>
        <v>25</v>
      </c>
      <c r="R19">
        <f t="shared" si="0"/>
        <v>500000</v>
      </c>
      <c r="S19">
        <f t="shared" si="1"/>
        <v>17401.747870533472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14462.15599216261</v>
      </c>
      <c r="AC19">
        <f t="shared" si="2"/>
        <v>11769.410601883219</v>
      </c>
      <c r="AE19">
        <f t="shared" si="3"/>
        <v>5297.8196364041378</v>
      </c>
      <c r="AF19">
        <f t="shared" si="4"/>
        <v>-264.89098182020695</v>
      </c>
      <c r="AG19">
        <f t="shared" si="4"/>
        <v>-16.908374218276748</v>
      </c>
      <c r="AH19">
        <f t="shared" si="5"/>
        <v>-13227.172840461237</v>
      </c>
      <c r="AI19">
        <f t="shared" si="6"/>
        <v>-8211.1525600955829</v>
      </c>
      <c r="AJ19">
        <f t="shared" si="7"/>
        <v>2692.7453902793914</v>
      </c>
      <c r="AK19">
        <f t="shared" si="24"/>
        <v>1668.2333833913949</v>
      </c>
      <c r="AL19">
        <f t="shared" si="8"/>
        <v>-3850.1737864247966</v>
      </c>
      <c r="AN19">
        <f t="shared" si="9"/>
        <v>1651.765043321851</v>
      </c>
      <c r="AO19">
        <f t="shared" si="9"/>
        <v>-82.588252166092573</v>
      </c>
      <c r="AP19">
        <f t="shared" si="9"/>
        <v>-5.2717275011103188</v>
      </c>
      <c r="AQ19">
        <f t="shared" si="9"/>
        <v>-4123.995005364015</v>
      </c>
      <c r="AR19">
        <f t="shared" si="9"/>
        <v>-2560.0899417093669</v>
      </c>
      <c r="AS19">
        <f t="shared" si="9"/>
        <v>839.54966599211343</v>
      </c>
      <c r="AT19">
        <f t="shared" si="9"/>
        <v>520.12521676912809</v>
      </c>
      <c r="AU19">
        <f t="shared" si="9"/>
        <v>-1200.4150589481255</v>
      </c>
      <c r="AW19">
        <v>16</v>
      </c>
      <c r="AX19">
        <f>(R19*SUMPRODUCT(K20:$K$23, X20:$X$23)-$AZ$3*SUMPRODUCT(K19:$K$22, W20:$W$23))/Z19</f>
        <v>17401.747870533472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4.2512064000000002E-2</v>
      </c>
      <c r="O20">
        <f t="shared" si="21"/>
        <v>7833.1298562660932</v>
      </c>
      <c r="P20">
        <f t="shared" si="22"/>
        <v>391.65649281330468</v>
      </c>
      <c r="Q20" s="4">
        <f t="shared" si="23"/>
        <v>25</v>
      </c>
      <c r="R20">
        <f t="shared" si="0"/>
        <v>500000</v>
      </c>
      <c r="S20">
        <f t="shared" si="1"/>
        <v>13883.171256959364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11769.410601883219</v>
      </c>
      <c r="AC20">
        <f t="shared" si="2"/>
        <v>8896.6030255410806</v>
      </c>
      <c r="AE20">
        <f t="shared" si="3"/>
        <v>5019.6201925968271</v>
      </c>
      <c r="AF20">
        <f t="shared" si="4"/>
        <v>-250.98100962984134</v>
      </c>
      <c r="AG20">
        <f t="shared" si="4"/>
        <v>-16.020480589190647</v>
      </c>
      <c r="AH20">
        <f t="shared" si="5"/>
        <v>-14376.197738066621</v>
      </c>
      <c r="AI20">
        <f t="shared" si="6"/>
        <v>-9623.5790356888265</v>
      </c>
      <c r="AJ20">
        <f t="shared" si="7"/>
        <v>2872.8075763421384</v>
      </c>
      <c r="AK20">
        <f t="shared" si="24"/>
        <v>1415.1939961892017</v>
      </c>
      <c r="AL20">
        <f t="shared" si="8"/>
        <v>-5335.5774631574859</v>
      </c>
      <c r="AN20">
        <f t="shared" si="9"/>
        <v>1441.6615863839263</v>
      </c>
      <c r="AO20">
        <f t="shared" si="9"/>
        <v>-72.083079319196301</v>
      </c>
      <c r="AP20">
        <f t="shared" si="9"/>
        <v>-4.6011671350969383</v>
      </c>
      <c r="AQ20">
        <f t="shared" si="9"/>
        <v>-4128.9203648908033</v>
      </c>
      <c r="AR20">
        <f t="shared" si="9"/>
        <v>-2763.9430249611705</v>
      </c>
      <c r="AS20">
        <f t="shared" si="9"/>
        <v>825.08559790906509</v>
      </c>
      <c r="AT20">
        <f t="shared" si="9"/>
        <v>406.45123401889276</v>
      </c>
      <c r="AU20">
        <f t="shared" si="9"/>
        <v>-1532.4061930332127</v>
      </c>
      <c r="AW20">
        <v>17</v>
      </c>
      <c r="AX20">
        <f>(R20*SUMPRODUCT(K21:$K$23, X21:$X$23)-$AZ$3*SUMPRODUCT(K20:$K$22, W21:$W$23))/Z20</f>
        <v>13883.171256959364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4.7737861999999999E-2</v>
      </c>
      <c r="O21">
        <f t="shared" si="21"/>
        <v>7833.1298562660932</v>
      </c>
      <c r="P21">
        <f t="shared" si="22"/>
        <v>391.65649281330468</v>
      </c>
      <c r="Q21" s="4">
        <f t="shared" si="23"/>
        <v>25</v>
      </c>
      <c r="R21">
        <f t="shared" si="0"/>
        <v>500000</v>
      </c>
      <c r="S21">
        <f t="shared" si="1"/>
        <v>9847.685970915938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8896.6030255410806</v>
      </c>
      <c r="AC21">
        <f t="shared" si="2"/>
        <v>5946.2267066247077</v>
      </c>
      <c r="AE21">
        <f t="shared" si="3"/>
        <v>4729.7980546242579</v>
      </c>
      <c r="AF21">
        <f t="shared" si="4"/>
        <v>-236.48990273121294</v>
      </c>
      <c r="AG21">
        <f t="shared" si="4"/>
        <v>-15.09549229175828</v>
      </c>
      <c r="AH21">
        <f t="shared" si="5"/>
        <v>-15295.669830809235</v>
      </c>
      <c r="AI21">
        <f t="shared" si="6"/>
        <v>-10817.457171207949</v>
      </c>
      <c r="AJ21">
        <f t="shared" si="7"/>
        <v>2950.3763189163728</v>
      </c>
      <c r="AK21">
        <f t="shared" si="24"/>
        <v>1145.8014792753931</v>
      </c>
      <c r="AL21">
        <f t="shared" si="8"/>
        <v>-6721.2793730161829</v>
      </c>
      <c r="AN21">
        <f t="shared" si="9"/>
        <v>1251.3431892666631</v>
      </c>
      <c r="AO21">
        <f t="shared" si="9"/>
        <v>-62.567159463333169</v>
      </c>
      <c r="AP21">
        <f t="shared" si="9"/>
        <v>-3.9937522172751105</v>
      </c>
      <c r="AQ21">
        <f t="shared" si="9"/>
        <v>-4046.7123642502384</v>
      </c>
      <c r="AR21">
        <f t="shared" si="9"/>
        <v>-2861.9300866641838</v>
      </c>
      <c r="AS21">
        <f t="shared" si="9"/>
        <v>780.56891009122467</v>
      </c>
      <c r="AT21">
        <f t="shared" si="9"/>
        <v>303.13997781388014</v>
      </c>
      <c r="AU21">
        <f t="shared" si="9"/>
        <v>-1778.221198759079</v>
      </c>
      <c r="AW21">
        <v>18</v>
      </c>
      <c r="AX21">
        <f>(R21*SUMPRODUCT(K22:$K$23, X22:$X$23)-$AZ$3*SUMPRODUCT(K21:$K$22, W22:$W$23))/Z21</f>
        <v>9847.685970915938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5.3487053E-2</v>
      </c>
      <c r="O22">
        <f t="shared" si="21"/>
        <v>7833.1298562660932</v>
      </c>
      <c r="P22">
        <f t="shared" si="22"/>
        <v>391.65649281330468</v>
      </c>
      <c r="Q22" s="4">
        <f t="shared" si="23"/>
        <v>25</v>
      </c>
      <c r="R22">
        <f t="shared" si="0"/>
        <v>500000</v>
      </c>
      <c r="S22">
        <f t="shared" si="1"/>
        <v>5238.5491044469036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5946.2267066247077</v>
      </c>
      <c r="AC22">
        <f t="shared" si="2"/>
        <v>2962.3207250385262</v>
      </c>
      <c r="AE22">
        <f t="shared" si="3"/>
        <v>4429.5171148510308</v>
      </c>
      <c r="AF22">
        <f t="shared" si="4"/>
        <v>-221.47585574255157</v>
      </c>
      <c r="AG22">
        <f t="shared" si="4"/>
        <v>-14.137123972570331</v>
      </c>
      <c r="AH22">
        <f t="shared" si="5"/>
        <v>-16148.267925407332</v>
      </c>
      <c r="AI22">
        <f t="shared" si="6"/>
        <v>-11954.363790271422</v>
      </c>
      <c r="AJ22">
        <f t="shared" si="7"/>
        <v>2983.9059815861815</v>
      </c>
      <c r="AK22">
        <f t="shared" si="24"/>
        <v>868.92101836372035</v>
      </c>
      <c r="AL22">
        <f t="shared" si="8"/>
        <v>-8101.5367903215192</v>
      </c>
      <c r="AN22">
        <f t="shared" si="9"/>
        <v>1079.522222283277</v>
      </c>
      <c r="AO22">
        <f t="shared" si="9"/>
        <v>-53.976111114163857</v>
      </c>
      <c r="AP22">
        <f t="shared" si="9"/>
        <v>-3.4453731844484738</v>
      </c>
      <c r="AQ22">
        <f t="shared" si="9"/>
        <v>-3935.5111685684856</v>
      </c>
      <c r="AR22">
        <f t="shared" si="9"/>
        <v>-2913.4104305838205</v>
      </c>
      <c r="AS22">
        <f t="shared" si="9"/>
        <v>727.210829714699</v>
      </c>
      <c r="AT22">
        <f t="shared" si="9"/>
        <v>211.76564497012856</v>
      </c>
      <c r="AU22">
        <f t="shared" si="9"/>
        <v>-1974.4339558989927</v>
      </c>
      <c r="AW22">
        <v>19</v>
      </c>
      <c r="AX22">
        <f>(R22*SUMPRODUCT(K23:$K$23, X23:$X$23)-$AZ$3*SUMPRODUCT(K22:$K$22, W23:$W$23))/Z22</f>
        <v>5238.5491044469036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5.9601715E-2</v>
      </c>
      <c r="O23">
        <f t="shared" si="21"/>
        <v>7833.1298562660932</v>
      </c>
      <c r="P23">
        <f t="shared" si="22"/>
        <v>391.65649281330468</v>
      </c>
      <c r="Q23" s="4">
        <f t="shared" si="23"/>
        <v>25</v>
      </c>
      <c r="R23">
        <f t="shared" si="0"/>
        <v>500000</v>
      </c>
      <c r="S23">
        <f t="shared" si="1"/>
        <v>5630.4371890011644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2962.3207250385262</v>
      </c>
      <c r="AC23">
        <f t="shared" si="2"/>
        <v>2962.3207250385267</v>
      </c>
      <c r="AE23">
        <f t="shared" si="3"/>
        <v>4121.2151270355471</v>
      </c>
      <c r="AF23">
        <f t="shared" si="4"/>
        <v>-206.06075635177737</v>
      </c>
      <c r="AG23">
        <f t="shared" si="4"/>
        <v>-13.153155898911823</v>
      </c>
      <c r="AH23">
        <f t="shared" si="5"/>
        <v>-16851.936678656093</v>
      </c>
      <c r="AI23">
        <f t="shared" si="6"/>
        <v>-12949.935463871236</v>
      </c>
      <c r="AJ23">
        <f t="shared" si="7"/>
        <v>0</v>
      </c>
      <c r="AK23">
        <f t="shared" si="24"/>
        <v>588.51929889114842</v>
      </c>
      <c r="AL23">
        <f t="shared" si="8"/>
        <v>-12361.416164980088</v>
      </c>
      <c r="AN23">
        <f t="shared" si="9"/>
        <v>925.21327395304024</v>
      </c>
      <c r="AO23">
        <f t="shared" si="9"/>
        <v>-46.260663697652014</v>
      </c>
      <c r="AP23">
        <f t="shared" si="9"/>
        <v>-2.9528850246651985</v>
      </c>
      <c r="AQ23">
        <f t="shared" si="9"/>
        <v>-3783.2617386620209</v>
      </c>
      <c r="AR23">
        <f t="shared" si="9"/>
        <v>-2907.2620134312983</v>
      </c>
      <c r="AS23">
        <f t="shared" si="9"/>
        <v>0</v>
      </c>
      <c r="AT23">
        <f t="shared" si="9"/>
        <v>132.1226508511092</v>
      </c>
      <c r="AU23">
        <f t="shared" si="9"/>
        <v>-2775.1393625801893</v>
      </c>
      <c r="AW23">
        <v>20</v>
      </c>
      <c r="AX23">
        <f>(R23*SUMPRODUCT(K$23:$K24, X$23:$X24)-$AZ$3*SUMPRODUCT(K$22:$K23, W$23:$W24))/Z23</f>
        <v>5630.4371890011644</v>
      </c>
    </row>
    <row r="25" spans="5:50" x14ac:dyDescent="0.25">
      <c r="AN25" s="8">
        <f t="shared" ref="AN25:AU25" si="25">SUM(AN3:AN23)</f>
        <v>68599.064933685513</v>
      </c>
      <c r="AO25" s="8">
        <f t="shared" si="25"/>
        <v>-9304.8006388838476</v>
      </c>
      <c r="AP25" s="8">
        <f t="shared" si="25"/>
        <v>-1716.3714600700343</v>
      </c>
      <c r="AQ25" s="8">
        <f t="shared" si="25"/>
        <v>-56983.988092615429</v>
      </c>
      <c r="AR25" s="8">
        <f t="shared" si="25"/>
        <v>593.90474211618903</v>
      </c>
      <c r="AS25" s="8">
        <f t="shared" si="25"/>
        <v>-11533.277569466705</v>
      </c>
      <c r="AT25" s="8">
        <f t="shared" si="25"/>
        <v>15349.990847177762</v>
      </c>
      <c r="AU25" s="9">
        <f t="shared" si="25"/>
        <v>4410.6180198272459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F14FA-81FC-4442-87B0-B160FD03AAE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28442.882639292744</v>
      </c>
      <c r="K3">
        <v>1</v>
      </c>
      <c r="L3" s="2">
        <v>0</v>
      </c>
      <c r="O3">
        <f>$C$3</f>
        <v>28442.882639292744</v>
      </c>
      <c r="P3">
        <f>O3*B5</f>
        <v>22754.306111434198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28442.882639292744</v>
      </c>
      <c r="AF3">
        <f t="shared" ref="AF3:AG23" si="4">-$Z3*P3</f>
        <v>-22754.306111434198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4166.1439408585456</v>
      </c>
      <c r="AJ3">
        <f t="shared" ref="AJ3:AJ23" si="7">AB3-AC3</f>
        <v>0</v>
      </c>
      <c r="AL3">
        <f t="shared" ref="AL3:AL23" si="8">SUM(AI3:AK3)</f>
        <v>4166.1439408585456</v>
      </c>
      <c r="AN3">
        <f t="shared" ref="AN3:AU23" si="9">AE3*$K3</f>
        <v>28442.882639292744</v>
      </c>
      <c r="AO3">
        <f t="shared" si="9"/>
        <v>-22754.306111434198</v>
      </c>
      <c r="AP3">
        <f t="shared" si="9"/>
        <v>-1522.432587</v>
      </c>
      <c r="AQ3">
        <f t="shared" si="9"/>
        <v>0</v>
      </c>
      <c r="AR3">
        <f t="shared" si="9"/>
        <v>4166.1439408585456</v>
      </c>
      <c r="AS3">
        <f t="shared" si="9"/>
        <v>0</v>
      </c>
      <c r="AT3">
        <f t="shared" si="9"/>
        <v>0</v>
      </c>
      <c r="AU3">
        <f t="shared" si="9"/>
        <v>4166.1439408585456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20844.046796547886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500000</v>
      </c>
      <c r="S4">
        <f t="shared" si="1"/>
        <v>12914.734038154085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12557.442987560149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-8832.6910000000007</v>
      </c>
      <c r="AI4">
        <f t="shared" si="6"/>
        <v>-8832.6910000000007</v>
      </c>
      <c r="AJ4">
        <f t="shared" si="7"/>
        <v>-12557.442987560149</v>
      </c>
      <c r="AK4">
        <f>H4*SUM(AB4, AE4:AF4)</f>
        <v>0</v>
      </c>
      <c r="AL4">
        <f t="shared" si="8"/>
        <v>-21390.133987560148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-8286.6038089877093</v>
      </c>
      <c r="AR4">
        <f t="shared" si="9"/>
        <v>-8286.6038089877093</v>
      </c>
      <c r="AS4">
        <f t="shared" si="9"/>
        <v>-11781.070445220141</v>
      </c>
      <c r="AT4">
        <f t="shared" si="9"/>
        <v>0</v>
      </c>
      <c r="AU4">
        <f t="shared" si="9"/>
        <v>-20067.67425420785</v>
      </c>
      <c r="AW4">
        <v>1</v>
      </c>
      <c r="AX4">
        <f>(R4*SUMPRODUCT(K5:$K$23, X5:$X$23)-$AZ$3*SUMPRODUCT(K4:$K$22, W5:$W$23))/Z4</f>
        <v>12914.734038154085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28442.882639292744</v>
      </c>
      <c r="P5">
        <f t="shared" ref="P5:P23" si="22">O5*$C$5</f>
        <v>1422.1441319646374</v>
      </c>
      <c r="Q5" s="4">
        <f t="shared" ref="Q5:Q23" si="23">$C$8</f>
        <v>25</v>
      </c>
      <c r="R5">
        <f t="shared" si="0"/>
        <v>500000</v>
      </c>
      <c r="S5">
        <f t="shared" si="1"/>
        <v>24146.919071180764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12557.442987560149</v>
      </c>
      <c r="AC5">
        <f t="shared" si="2"/>
        <v>22750.79150256599</v>
      </c>
      <c r="AE5">
        <f t="shared" si="3"/>
        <v>26798.370870874853</v>
      </c>
      <c r="AF5">
        <f t="shared" si="4"/>
        <v>-1339.9185435437428</v>
      </c>
      <c r="AG5">
        <f t="shared" si="4"/>
        <v>-23.554548962851904</v>
      </c>
      <c r="AH5">
        <f t="shared" si="5"/>
        <v>-10214.65665296191</v>
      </c>
      <c r="AI5">
        <f t="shared" si="6"/>
        <v>15220.241125406346</v>
      </c>
      <c r="AJ5">
        <f t="shared" si="7"/>
        <v>-10193.34851500584</v>
      </c>
      <c r="AK5">
        <f>H5*SUM(AB5, AE5:AF5)</f>
        <v>3284.5733552066054</v>
      </c>
      <c r="AL5">
        <f t="shared" si="8"/>
        <v>8311.4659656071108</v>
      </c>
      <c r="AN5">
        <f t="shared" si="9"/>
        <v>23142.068460606257</v>
      </c>
      <c r="AO5">
        <f t="shared" si="9"/>
        <v>-1157.1034230303128</v>
      </c>
      <c r="AP5">
        <f t="shared" si="9"/>
        <v>-20.340825465978245</v>
      </c>
      <c r="AQ5">
        <f t="shared" si="9"/>
        <v>-8820.9945561035747</v>
      </c>
      <c r="AR5">
        <f t="shared" si="9"/>
        <v>13143.629656006389</v>
      </c>
      <c r="AS5">
        <f t="shared" si="9"/>
        <v>-8802.5936469690805</v>
      </c>
      <c r="AT5">
        <f t="shared" si="9"/>
        <v>2836.4344167162049</v>
      </c>
      <c r="AU5">
        <f t="shared" si="9"/>
        <v>7177.4704257535113</v>
      </c>
      <c r="AW5">
        <v>2</v>
      </c>
      <c r="AX5">
        <f>(R5*SUMPRODUCT(K6:$K$23, X6:$X$23)-$AZ$3*SUMPRODUCT(K5:$K$22, W6:$W$23))/Z5</f>
        <v>24146.919071180764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28442.882639292744</v>
      </c>
      <c r="P6">
        <f t="shared" si="22"/>
        <v>1422.1441319646374</v>
      </c>
      <c r="Q6" s="4">
        <f t="shared" si="23"/>
        <v>25</v>
      </c>
      <c r="R6">
        <f t="shared" si="0"/>
        <v>500000</v>
      </c>
      <c r="S6">
        <f t="shared" si="1"/>
        <v>33771.827218815532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22750.79150256599</v>
      </c>
      <c r="AC6">
        <f t="shared" si="2"/>
        <v>30721.467303722704</v>
      </c>
      <c r="AE6">
        <f t="shared" si="3"/>
        <v>25873.846960220857</v>
      </c>
      <c r="AF6">
        <f t="shared" si="4"/>
        <v>-1293.6923480110429</v>
      </c>
      <c r="AG6">
        <f t="shared" si="4"/>
        <v>-22.741934501108844</v>
      </c>
      <c r="AH6">
        <f t="shared" si="5"/>
        <v>-11541.379442290825</v>
      </c>
      <c r="AI6">
        <f t="shared" si="6"/>
        <v>13016.033235417883</v>
      </c>
      <c r="AJ6">
        <f t="shared" si="7"/>
        <v>-7970.6758011567144</v>
      </c>
      <c r="AK6">
        <f>H6*SUM(AB6, AE6:AF6)</f>
        <v>5149.6069372876082</v>
      </c>
      <c r="AL6">
        <f t="shared" si="8"/>
        <v>10194.964371548776</v>
      </c>
      <c r="AN6">
        <f t="shared" si="9"/>
        <v>20151.23040235402</v>
      </c>
      <c r="AO6">
        <f t="shared" si="9"/>
        <v>-1007.561520117701</v>
      </c>
      <c r="AP6">
        <f t="shared" si="9"/>
        <v>-17.712014863180457</v>
      </c>
      <c r="AQ6">
        <f t="shared" si="9"/>
        <v>-8988.7289145737959</v>
      </c>
      <c r="AR6">
        <f t="shared" si="9"/>
        <v>10137.227952799343</v>
      </c>
      <c r="AS6">
        <f t="shared" si="9"/>
        <v>-6207.7712981187715</v>
      </c>
      <c r="AT6">
        <f t="shared" si="9"/>
        <v>4010.6489009687425</v>
      </c>
      <c r="AU6">
        <f t="shared" si="9"/>
        <v>7940.1055556493138</v>
      </c>
      <c r="AW6">
        <v>3</v>
      </c>
      <c r="AX6">
        <f>(R6*SUMPRODUCT(K7:$K$23, X7:$X$23)-$AZ$3*SUMPRODUCT(K6:$K$22, W7:$W$23))/Z6</f>
        <v>33771.827218815532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28442.882639292744</v>
      </c>
      <c r="P7">
        <f t="shared" si="22"/>
        <v>1422.1441319646374</v>
      </c>
      <c r="Q7" s="4">
        <f t="shared" si="23"/>
        <v>25</v>
      </c>
      <c r="R7">
        <f t="shared" si="0"/>
        <v>500000</v>
      </c>
      <c r="S7">
        <f t="shared" si="1"/>
        <v>41645.827031168097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30721.467303722704</v>
      </c>
      <c r="AC7">
        <f t="shared" si="2"/>
        <v>36435.85712254385</v>
      </c>
      <c r="AE7">
        <f t="shared" si="3"/>
        <v>24884.625468548071</v>
      </c>
      <c r="AF7">
        <f t="shared" si="4"/>
        <v>-1244.2312734274037</v>
      </c>
      <c r="AG7">
        <f t="shared" si="4"/>
        <v>-21.872453808682284</v>
      </c>
      <c r="AH7">
        <f t="shared" si="5"/>
        <v>-12841.22694830945</v>
      </c>
      <c r="AI7">
        <f t="shared" si="6"/>
        <v>10777.294793002533</v>
      </c>
      <c r="AJ7">
        <f t="shared" si="7"/>
        <v>-5714.389818821146</v>
      </c>
      <c r="AK7">
        <f>H7*SUM(AB7, AE7:AF7)</f>
        <v>5691.6868989289005</v>
      </c>
      <c r="AL7">
        <f t="shared" si="8"/>
        <v>10754.591873110287</v>
      </c>
      <c r="AN7">
        <f t="shared" si="9"/>
        <v>17543.947468193397</v>
      </c>
      <c r="AO7">
        <f t="shared" si="9"/>
        <v>-877.19737340967004</v>
      </c>
      <c r="AP7">
        <f t="shared" si="9"/>
        <v>-15.42033176689791</v>
      </c>
      <c r="AQ7">
        <f t="shared" si="9"/>
        <v>-9053.2128479502899</v>
      </c>
      <c r="AR7">
        <f t="shared" si="9"/>
        <v>7598.1169150665382</v>
      </c>
      <c r="AS7">
        <f t="shared" si="9"/>
        <v>-4028.7106157530116</v>
      </c>
      <c r="AT7">
        <f t="shared" si="9"/>
        <v>4012.7047958355056</v>
      </c>
      <c r="AU7">
        <f t="shared" si="9"/>
        <v>7582.1110951490318</v>
      </c>
      <c r="AW7">
        <v>4</v>
      </c>
      <c r="AX7">
        <f>(R7*SUMPRODUCT(K8:$K$23, X8:$X$23)-$AZ$3*SUMPRODUCT(K7:$K$22, W8:$W$23))/Z7</f>
        <v>41645.827031168097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28442.882639292744</v>
      </c>
      <c r="P8">
        <f t="shared" si="22"/>
        <v>1422.1441319646374</v>
      </c>
      <c r="Q8" s="4">
        <f t="shared" si="23"/>
        <v>25</v>
      </c>
      <c r="R8">
        <f t="shared" si="0"/>
        <v>500000</v>
      </c>
      <c r="S8">
        <f t="shared" si="1"/>
        <v>47731.068494084662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36435.85712254385</v>
      </c>
      <c r="AC8">
        <f t="shared" si="2"/>
        <v>39991.477761561458</v>
      </c>
      <c r="AE8">
        <f t="shared" si="3"/>
        <v>23830.870425306861</v>
      </c>
      <c r="AF8">
        <f t="shared" si="4"/>
        <v>-1191.5435212653431</v>
      </c>
      <c r="AG8">
        <f t="shared" si="4"/>
        <v>-20.946251059997547</v>
      </c>
      <c r="AH8">
        <f t="shared" si="5"/>
        <v>-14149.564211958255</v>
      </c>
      <c r="AI8">
        <f t="shared" si="6"/>
        <v>8468.8164410232639</v>
      </c>
      <c r="AJ8">
        <f t="shared" si="7"/>
        <v>-3555.6206390176085</v>
      </c>
      <c r="AK8">
        <f t="shared" ref="AK8:AK23" si="24">H8*SUM(AB8:AB8, AE8:AF8)</f>
        <v>4282.9508419274389</v>
      </c>
      <c r="AL8">
        <f t="shared" si="8"/>
        <v>9196.1466439330943</v>
      </c>
      <c r="AN8">
        <f t="shared" si="9"/>
        <v>15665.303524607581</v>
      </c>
      <c r="AO8">
        <f t="shared" si="9"/>
        <v>-783.2651762303791</v>
      </c>
      <c r="AP8">
        <f t="shared" si="9"/>
        <v>-13.769089198229304</v>
      </c>
      <c r="AQ8">
        <f t="shared" si="9"/>
        <v>-9301.2640396829629</v>
      </c>
      <c r="AR8">
        <f t="shared" si="9"/>
        <v>5567.005219496009</v>
      </c>
      <c r="AS8">
        <f t="shared" si="9"/>
        <v>-2337.2992901434391</v>
      </c>
      <c r="AT8">
        <f t="shared" si="9"/>
        <v>2815.4122666252961</v>
      </c>
      <c r="AU8">
        <f t="shared" si="9"/>
        <v>6045.118195977866</v>
      </c>
      <c r="AW8">
        <v>5</v>
      </c>
      <c r="AX8">
        <f>(R8*SUMPRODUCT(K9:$K$23, X9:$X$23)-$AZ$3*SUMPRODUCT(K8:$K$22, W9:$W$23))/Z8</f>
        <v>47731.068494084662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28442.882639292744</v>
      </c>
      <c r="P9">
        <f t="shared" si="22"/>
        <v>1422.1441319646374</v>
      </c>
      <c r="Q9" s="4">
        <f t="shared" si="23"/>
        <v>25</v>
      </c>
      <c r="R9">
        <f t="shared" si="0"/>
        <v>500000</v>
      </c>
      <c r="S9">
        <f t="shared" si="1"/>
        <v>52262.526176608306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39991.477761561458</v>
      </c>
      <c r="AC9">
        <f t="shared" si="2"/>
        <v>41718.490069365056</v>
      </c>
      <c r="AE9">
        <f t="shared" si="3"/>
        <v>22704.492180910813</v>
      </c>
      <c r="AF9">
        <f t="shared" si="4"/>
        <v>-1135.2246090455408</v>
      </c>
      <c r="AG9">
        <f t="shared" si="4"/>
        <v>-19.956215821058723</v>
      </c>
      <c r="AH9">
        <f t="shared" si="5"/>
        <v>-15611.454566776985</v>
      </c>
      <c r="AI9">
        <f t="shared" si="6"/>
        <v>5937.856789267229</v>
      </c>
      <c r="AJ9">
        <f t="shared" si="7"/>
        <v>-1727.0123078035977</v>
      </c>
      <c r="AK9">
        <f t="shared" si="24"/>
        <v>3213.4709064048757</v>
      </c>
      <c r="AL9">
        <f t="shared" si="8"/>
        <v>7424.3153878685071</v>
      </c>
      <c r="AN9">
        <f t="shared" si="9"/>
        <v>14184.446839205671</v>
      </c>
      <c r="AO9">
        <f t="shared" si="9"/>
        <v>-709.22234196028364</v>
      </c>
      <c r="AP9">
        <f t="shared" si="9"/>
        <v>-12.467483534536692</v>
      </c>
      <c r="AQ9">
        <f t="shared" si="9"/>
        <v>-9753.1292759457556</v>
      </c>
      <c r="AR9">
        <f t="shared" si="9"/>
        <v>3709.6277377650958</v>
      </c>
      <c r="AS9">
        <f t="shared" si="9"/>
        <v>-1078.9368938755679</v>
      </c>
      <c r="AT9">
        <f t="shared" si="9"/>
        <v>2007.5898142992723</v>
      </c>
      <c r="AU9">
        <f t="shared" si="9"/>
        <v>4638.2806581887999</v>
      </c>
      <c r="AW9">
        <v>6</v>
      </c>
      <c r="AX9">
        <f>(R9*SUMPRODUCT(K10:$K$23, X10:$X$23)-$AZ$3*SUMPRODUCT(K9:$K$22, W10:$W$23))/Z9</f>
        <v>52262.526176608306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28442.882639292744</v>
      </c>
      <c r="P10">
        <f t="shared" si="22"/>
        <v>1422.1441319646374</v>
      </c>
      <c r="Q10" s="4">
        <f t="shared" si="23"/>
        <v>25</v>
      </c>
      <c r="R10">
        <f t="shared" si="0"/>
        <v>500000</v>
      </c>
      <c r="S10">
        <f t="shared" si="1"/>
        <v>55586.503304775644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41718.490069365056</v>
      </c>
      <c r="AC10">
        <f t="shared" si="2"/>
        <v>42041.792826477242</v>
      </c>
      <c r="AE10">
        <f t="shared" si="3"/>
        <v>21512.232434419326</v>
      </c>
      <c r="AF10">
        <f t="shared" si="4"/>
        <v>-1075.6116217209665</v>
      </c>
      <c r="AG10">
        <f t="shared" si="4"/>
        <v>-18.908273738665475</v>
      </c>
      <c r="AH10">
        <f t="shared" si="5"/>
        <v>-16967.598483653223</v>
      </c>
      <c r="AI10">
        <f t="shared" si="6"/>
        <v>3450.1140553064688</v>
      </c>
      <c r="AJ10">
        <f t="shared" si="7"/>
        <v>-323.30275711218565</v>
      </c>
      <c r="AK10">
        <f t="shared" si="24"/>
        <v>3263.1433213083296</v>
      </c>
      <c r="AL10">
        <f t="shared" si="8"/>
        <v>6389.9546195026123</v>
      </c>
      <c r="AN10">
        <f t="shared" si="9"/>
        <v>12769.208797131312</v>
      </c>
      <c r="AO10">
        <f t="shared" si="9"/>
        <v>-638.4604398565657</v>
      </c>
      <c r="AP10">
        <f t="shared" si="9"/>
        <v>-11.223553673398721</v>
      </c>
      <c r="AQ10">
        <f t="shared" si="9"/>
        <v>-10071.609652050738</v>
      </c>
      <c r="AR10">
        <f t="shared" si="9"/>
        <v>2047.9151515506073</v>
      </c>
      <c r="AS10">
        <f t="shared" si="9"/>
        <v>-191.90571796019009</v>
      </c>
      <c r="AT10">
        <f t="shared" si="9"/>
        <v>1936.9332556151946</v>
      </c>
      <c r="AU10">
        <f t="shared" si="9"/>
        <v>3792.9426892056117</v>
      </c>
      <c r="AW10">
        <v>7</v>
      </c>
      <c r="AX10">
        <f>(R10*SUMPRODUCT(K11:$K$23, X11:$X$23)-$AZ$3*SUMPRODUCT(K10:$K$22, W11:$W$23))/Z10</f>
        <v>55586.503304775644</v>
      </c>
    </row>
    <row r="11" spans="1:52" x14ac:dyDescent="0.25">
      <c r="A11" t="s">
        <v>33</v>
      </c>
      <c r="C11" s="7">
        <f>AU25</f>
        <v>14149.876175039908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28442.882639292744</v>
      </c>
      <c r="P11">
        <f t="shared" si="22"/>
        <v>1422.1441319646374</v>
      </c>
      <c r="Q11" s="4">
        <f t="shared" si="23"/>
        <v>25</v>
      </c>
      <c r="R11">
        <f t="shared" si="0"/>
        <v>500000</v>
      </c>
      <c r="S11">
        <f t="shared" si="1"/>
        <v>57823.52223511484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42041.792826477242</v>
      </c>
      <c r="AC11">
        <f t="shared" si="2"/>
        <v>41208.628018234587</v>
      </c>
      <c r="AE11">
        <f t="shared" si="3"/>
        <v>20270.1621268089</v>
      </c>
      <c r="AF11">
        <f t="shared" si="4"/>
        <v>-1013.5081063404451</v>
      </c>
      <c r="AG11">
        <f t="shared" si="4"/>
        <v>-17.816550438884185</v>
      </c>
      <c r="AH11">
        <f t="shared" si="5"/>
        <v>-18052.811247892732</v>
      </c>
      <c r="AI11">
        <f t="shared" si="6"/>
        <v>1186.0262221368357</v>
      </c>
      <c r="AJ11">
        <f t="shared" si="7"/>
        <v>833.16480824265454</v>
      </c>
      <c r="AK11">
        <f t="shared" si="24"/>
        <v>3156.8700126177037</v>
      </c>
      <c r="AL11">
        <f t="shared" si="8"/>
        <v>5176.0610429971939</v>
      </c>
      <c r="AN11">
        <f t="shared" si="9"/>
        <v>11442.645726822024</v>
      </c>
      <c r="AO11">
        <f t="shared" si="9"/>
        <v>-572.13228634110123</v>
      </c>
      <c r="AP11">
        <f t="shared" si="9"/>
        <v>-10.057565078701316</v>
      </c>
      <c r="AQ11">
        <f t="shared" si="9"/>
        <v>-10190.935927918235</v>
      </c>
      <c r="AR11">
        <f t="shared" si="9"/>
        <v>669.51994748398374</v>
      </c>
      <c r="AS11">
        <f t="shared" si="9"/>
        <v>470.32725604929158</v>
      </c>
      <c r="AT11">
        <f t="shared" si="9"/>
        <v>1782.0748020676701</v>
      </c>
      <c r="AU11">
        <f t="shared" si="9"/>
        <v>2921.9220056009453</v>
      </c>
      <c r="AW11">
        <v>8</v>
      </c>
      <c r="AX11">
        <f>(R11*SUMPRODUCT(K12:$K$23, X12:$X$23)-$AZ$3*SUMPRODUCT(K11:$K$22, W12:$W$23))/Z11</f>
        <v>57823.52223511484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28442.882639292744</v>
      </c>
      <c r="P12">
        <f t="shared" si="22"/>
        <v>1422.1441319646374</v>
      </c>
      <c r="Q12" s="4">
        <f t="shared" si="23"/>
        <v>25</v>
      </c>
      <c r="R12">
        <f t="shared" si="0"/>
        <v>500000</v>
      </c>
      <c r="S12">
        <f t="shared" si="1"/>
        <v>58982.736073861357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41208.628018234587</v>
      </c>
      <c r="AC12">
        <f t="shared" si="2"/>
        <v>39366.092928916027</v>
      </c>
      <c r="AE12">
        <f t="shared" si="3"/>
        <v>18983.269269545592</v>
      </c>
      <c r="AF12">
        <f t="shared" si="4"/>
        <v>-949.16346347727961</v>
      </c>
      <c r="AG12">
        <f t="shared" si="4"/>
        <v>-16.68543015689357</v>
      </c>
      <c r="AH12">
        <f t="shared" si="5"/>
        <v>-19059.095552035433</v>
      </c>
      <c r="AI12">
        <f t="shared" si="6"/>
        <v>-1041.6751761240121</v>
      </c>
      <c r="AJ12">
        <f t="shared" si="7"/>
        <v>1842.5350893185605</v>
      </c>
      <c r="AK12">
        <f t="shared" si="24"/>
        <v>3074.6978854813206</v>
      </c>
      <c r="AL12">
        <f t="shared" si="8"/>
        <v>3875.557798675869</v>
      </c>
      <c r="AN12">
        <f t="shared" si="9"/>
        <v>10187.456860065644</v>
      </c>
      <c r="AO12">
        <f t="shared" si="9"/>
        <v>-509.37284300328218</v>
      </c>
      <c r="AP12">
        <f t="shared" si="9"/>
        <v>-8.9543111621816287</v>
      </c>
      <c r="AQ12">
        <f t="shared" si="9"/>
        <v>-10228.1493757096</v>
      </c>
      <c r="AR12">
        <f t="shared" si="9"/>
        <v>-559.01966980941836</v>
      </c>
      <c r="AS12">
        <f t="shared" si="9"/>
        <v>988.80474532927246</v>
      </c>
      <c r="AT12">
        <f t="shared" si="9"/>
        <v>1650.0504534446718</v>
      </c>
      <c r="AU12">
        <f t="shared" si="9"/>
        <v>2079.835528964526</v>
      </c>
      <c r="AW12">
        <v>9</v>
      </c>
      <c r="AX12">
        <f>(R12*SUMPRODUCT(K13:$K$23, X13:$X$23)-$AZ$3*SUMPRODUCT(K12:$K$22, W13:$W$23))/Z12</f>
        <v>58982.736073861357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28442.882639292744</v>
      </c>
      <c r="P13">
        <f t="shared" si="22"/>
        <v>1422.1441319646374</v>
      </c>
      <c r="Q13" s="4">
        <f t="shared" si="23"/>
        <v>25</v>
      </c>
      <c r="R13">
        <f t="shared" si="0"/>
        <v>500000</v>
      </c>
      <c r="S13">
        <f t="shared" si="1"/>
        <v>59073.844594074333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39366.092928916027</v>
      </c>
      <c r="AC13">
        <f t="shared" si="2"/>
        <v>36682.720443333499</v>
      </c>
      <c r="AE13">
        <f t="shared" si="3"/>
        <v>17662.00117207842</v>
      </c>
      <c r="AF13">
        <f t="shared" si="4"/>
        <v>-883.10005860392118</v>
      </c>
      <c r="AG13">
        <f t="shared" si="4"/>
        <v>-15.52409560246106</v>
      </c>
      <c r="AH13">
        <f t="shared" si="5"/>
        <v>-19889.605057271518</v>
      </c>
      <c r="AI13">
        <f t="shared" si="6"/>
        <v>-3126.2280393994806</v>
      </c>
      <c r="AJ13">
        <f t="shared" si="7"/>
        <v>2683.3724855825276</v>
      </c>
      <c r="AK13">
        <f t="shared" si="24"/>
        <v>2902.6961919915907</v>
      </c>
      <c r="AL13">
        <f t="shared" si="8"/>
        <v>2459.8406381746377</v>
      </c>
      <c r="AN13">
        <f t="shared" si="9"/>
        <v>9012.4487887387641</v>
      </c>
      <c r="AO13">
        <f t="shared" si="9"/>
        <v>-450.62243943693829</v>
      </c>
      <c r="AP13">
        <f t="shared" si="9"/>
        <v>-7.9215325174956197</v>
      </c>
      <c r="AQ13">
        <f t="shared" si="9"/>
        <v>-10149.135721397131</v>
      </c>
      <c r="AR13">
        <f t="shared" si="9"/>
        <v>-1595.2309046128009</v>
      </c>
      <c r="AS13">
        <f t="shared" si="9"/>
        <v>1369.253510505644</v>
      </c>
      <c r="AT13">
        <f t="shared" si="9"/>
        <v>1481.168556423142</v>
      </c>
      <c r="AU13">
        <f t="shared" si="9"/>
        <v>1255.1911623159849</v>
      </c>
      <c r="AW13">
        <v>10</v>
      </c>
      <c r="AX13">
        <f>(R13*SUMPRODUCT(K14:$K$23, X14:$X$23)-$AZ$3*SUMPRODUCT(K13:$K$22, W14:$W$23))/Z13</f>
        <v>59073.844594074333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6.6409420999999996E-2</v>
      </c>
      <c r="O14">
        <f t="shared" si="21"/>
        <v>28442.882639292744</v>
      </c>
      <c r="P14">
        <f t="shared" si="22"/>
        <v>1422.1441319646374</v>
      </c>
      <c r="Q14" s="4">
        <f t="shared" si="23"/>
        <v>25</v>
      </c>
      <c r="R14">
        <f t="shared" si="0"/>
        <v>500000</v>
      </c>
      <c r="S14">
        <f t="shared" si="1"/>
        <v>58578.038804341879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36682.720443333499</v>
      </c>
      <c r="AC14">
        <f t="shared" si="2"/>
        <v>33595.462292747718</v>
      </c>
      <c r="AE14">
        <f t="shared" si="3"/>
        <v>16312.457888818588</v>
      </c>
      <c r="AF14">
        <f t="shared" si="4"/>
        <v>-815.62289444092949</v>
      </c>
      <c r="AG14">
        <f t="shared" si="4"/>
        <v>-14.337908445928365</v>
      </c>
      <c r="AH14">
        <f t="shared" si="5"/>
        <v>-20618.924010161703</v>
      </c>
      <c r="AI14">
        <f t="shared" si="6"/>
        <v>-5136.4269242299724</v>
      </c>
      <c r="AJ14">
        <f t="shared" si="7"/>
        <v>3087.2581505857816</v>
      </c>
      <c r="AK14">
        <f t="shared" si="24"/>
        <v>4465.1089179158198</v>
      </c>
      <c r="AL14">
        <f t="shared" si="8"/>
        <v>2415.9401442716289</v>
      </c>
      <c r="AN14">
        <f t="shared" si="9"/>
        <v>7667.6745485320971</v>
      </c>
      <c r="AO14">
        <f t="shared" si="9"/>
        <v>-383.38372742660488</v>
      </c>
      <c r="AP14">
        <f t="shared" si="9"/>
        <v>-6.7395371328673805</v>
      </c>
      <c r="AQ14">
        <f t="shared" si="9"/>
        <v>-9691.9299303879707</v>
      </c>
      <c r="AR14">
        <f t="shared" si="9"/>
        <v>-2414.3786464153463</v>
      </c>
      <c r="AS14">
        <f t="shared" si="9"/>
        <v>1451.1663973226841</v>
      </c>
      <c r="AT14">
        <f t="shared" si="9"/>
        <v>2098.8254645423272</v>
      </c>
      <c r="AU14">
        <f t="shared" si="9"/>
        <v>1135.6132154496649</v>
      </c>
      <c r="AW14">
        <v>11</v>
      </c>
      <c r="AX14">
        <f>(R14*SUMPRODUCT(K15:$K$23, X15:$X$23)-$AZ$3*SUMPRODUCT(K14:$K$22, W15:$W$23))/Z14</f>
        <v>58578.038804341879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7.4261202999999998E-2</v>
      </c>
      <c r="O15">
        <f t="shared" si="21"/>
        <v>28442.882639292744</v>
      </c>
      <c r="P15">
        <f t="shared" si="22"/>
        <v>1422.1441319646374</v>
      </c>
      <c r="Q15" s="4">
        <f t="shared" si="23"/>
        <v>25</v>
      </c>
      <c r="R15">
        <f t="shared" si="0"/>
        <v>500000</v>
      </c>
      <c r="S15">
        <f t="shared" si="1"/>
        <v>57110.522353257627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33595.462292747718</v>
      </c>
      <c r="AC15">
        <f t="shared" si="2"/>
        <v>29993.941555490688</v>
      </c>
      <c r="AE15">
        <f t="shared" si="3"/>
        <v>14937.950563219896</v>
      </c>
      <c r="AF15">
        <f t="shared" si="4"/>
        <v>-746.89752816099497</v>
      </c>
      <c r="AG15">
        <f t="shared" si="4"/>
        <v>-13.129779031770584</v>
      </c>
      <c r="AH15">
        <f t="shared" si="5"/>
        <v>-21295.006593970018</v>
      </c>
      <c r="AI15">
        <f t="shared" si="6"/>
        <v>-7117.0833379428877</v>
      </c>
      <c r="AJ15">
        <f t="shared" si="7"/>
        <v>3601.5207372570294</v>
      </c>
      <c r="AK15">
        <f t="shared" si="24"/>
        <v>4089.1876896310687</v>
      </c>
      <c r="AL15">
        <f t="shared" si="8"/>
        <v>573.62508894521034</v>
      </c>
      <c r="AN15">
        <f t="shared" si="9"/>
        <v>6468.0989071754821</v>
      </c>
      <c r="AO15">
        <f t="shared" si="9"/>
        <v>-323.40494535877417</v>
      </c>
      <c r="AP15">
        <f t="shared" si="9"/>
        <v>-5.6851647116808524</v>
      </c>
      <c r="AQ15">
        <f t="shared" si="9"/>
        <v>-9220.6898326394312</v>
      </c>
      <c r="AR15">
        <f t="shared" si="9"/>
        <v>-3081.6810355344041</v>
      </c>
      <c r="AS15">
        <f t="shared" si="9"/>
        <v>1559.4503574124001</v>
      </c>
      <c r="AT15">
        <f t="shared" si="9"/>
        <v>1770.6090480484877</v>
      </c>
      <c r="AU15">
        <f t="shared" si="9"/>
        <v>248.37836992648349</v>
      </c>
      <c r="AW15">
        <v>12</v>
      </c>
      <c r="AX15">
        <f>(R15*SUMPRODUCT(K16:$K$23, X16:$X$23)-$AZ$3*SUMPRODUCT(K15:$K$22, W16:$W$23))/Z15</f>
        <v>57110.522353257627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8.2657132999999994E-2</v>
      </c>
      <c r="O16">
        <f t="shared" si="21"/>
        <v>28442.882639292744</v>
      </c>
      <c r="P16">
        <f t="shared" si="22"/>
        <v>1422.1441319646374</v>
      </c>
      <c r="Q16" s="4">
        <f t="shared" si="23"/>
        <v>25</v>
      </c>
      <c r="R16">
        <f t="shared" si="0"/>
        <v>500000</v>
      </c>
      <c r="S16">
        <f t="shared" si="1"/>
        <v>54721.748566575836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29993.941555490688</v>
      </c>
      <c r="AC16">
        <f t="shared" si="2"/>
        <v>26076.470244088789</v>
      </c>
      <c r="AE16">
        <f t="shared" si="3"/>
        <v>13553.842891136206</v>
      </c>
      <c r="AF16">
        <f t="shared" si="4"/>
        <v>-677.69214455681038</v>
      </c>
      <c r="AG16">
        <f t="shared" si="4"/>
        <v>-11.913211349763206</v>
      </c>
      <c r="AH16">
        <f t="shared" si="5"/>
        <v>-21705.397833793446</v>
      </c>
      <c r="AI16">
        <f t="shared" si="6"/>
        <v>-8841.1602985638128</v>
      </c>
      <c r="AJ16">
        <f t="shared" si="7"/>
        <v>3917.4713114018996</v>
      </c>
      <c r="AK16">
        <f t="shared" si="24"/>
        <v>3668.4795384727418</v>
      </c>
      <c r="AL16">
        <f t="shared" si="8"/>
        <v>-1255.2094486891715</v>
      </c>
      <c r="AN16">
        <f t="shared" si="9"/>
        <v>5406.1668930998312</v>
      </c>
      <c r="AO16">
        <f t="shared" si="9"/>
        <v>-270.30834465499157</v>
      </c>
      <c r="AP16">
        <f t="shared" si="9"/>
        <v>-4.7517747775953447</v>
      </c>
      <c r="AQ16">
        <f t="shared" si="9"/>
        <v>-8657.5448832562179</v>
      </c>
      <c r="AR16">
        <f t="shared" si="9"/>
        <v>-3526.438109588973</v>
      </c>
      <c r="AS16">
        <f t="shared" si="9"/>
        <v>1562.5460526932486</v>
      </c>
      <c r="AT16">
        <f t="shared" si="9"/>
        <v>1463.2317039675345</v>
      </c>
      <c r="AU16">
        <f t="shared" si="9"/>
        <v>-500.66035292818987</v>
      </c>
      <c r="AW16">
        <v>13</v>
      </c>
      <c r="AX16">
        <f>(R16*SUMPRODUCT(K17:$K$23, X17:$X$23)-$AZ$3*SUMPRODUCT(K16:$K$22, W17:$W$23))/Z16</f>
        <v>54721.748566575836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9.1575552000000005E-2</v>
      </c>
      <c r="O17">
        <f t="shared" si="21"/>
        <v>28442.882639292744</v>
      </c>
      <c r="P17">
        <f t="shared" si="22"/>
        <v>1422.1441319646374</v>
      </c>
      <c r="Q17" s="4">
        <f t="shared" si="23"/>
        <v>25</v>
      </c>
      <c r="R17">
        <f t="shared" si="0"/>
        <v>500000</v>
      </c>
      <c r="S17">
        <f t="shared" si="1"/>
        <v>51436.900772266366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26076.470244088789</v>
      </c>
      <c r="AC17">
        <f t="shared" si="2"/>
        <v>22021.413536397195</v>
      </c>
      <c r="AE17">
        <f t="shared" si="3"/>
        <v>12177.103817747769</v>
      </c>
      <c r="AF17">
        <f t="shared" si="4"/>
        <v>-608.85519088738863</v>
      </c>
      <c r="AG17">
        <f t="shared" si="4"/>
        <v>-10.703120330818344</v>
      </c>
      <c r="AH17">
        <f t="shared" si="5"/>
        <v>-21819.178108944616</v>
      </c>
      <c r="AI17">
        <f t="shared" si="6"/>
        <v>-10261.632602415053</v>
      </c>
      <c r="AJ17">
        <f t="shared" si="7"/>
        <v>4055.0567076915941</v>
      </c>
      <c r="AK17">
        <f t="shared" si="24"/>
        <v>3221.3338832248633</v>
      </c>
      <c r="AL17">
        <f t="shared" si="8"/>
        <v>-2985.2420114985957</v>
      </c>
      <c r="AN17">
        <f t="shared" si="9"/>
        <v>4474.168923598887</v>
      </c>
      <c r="AO17">
        <f t="shared" si="9"/>
        <v>-223.70844617994442</v>
      </c>
      <c r="AP17">
        <f t="shared" si="9"/>
        <v>-3.9325909581137144</v>
      </c>
      <c r="AQ17">
        <f t="shared" si="9"/>
        <v>-8016.9053409257249</v>
      </c>
      <c r="AR17">
        <f t="shared" si="9"/>
        <v>-3770.3774544648959</v>
      </c>
      <c r="AS17">
        <f t="shared" si="9"/>
        <v>1489.9280630704689</v>
      </c>
      <c r="AT17">
        <f t="shared" si="9"/>
        <v>1183.5976902697166</v>
      </c>
      <c r="AU17">
        <f t="shared" si="9"/>
        <v>-1096.8517011247106</v>
      </c>
      <c r="AW17">
        <v>14</v>
      </c>
      <c r="AX17">
        <f>(R17*SUMPRODUCT(K18:$K$23, X18:$X$23)-$AZ$3*SUMPRODUCT(K17:$K$22, W18:$W$23))/Z17</f>
        <v>51436.900772266366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0.101620166</v>
      </c>
      <c r="O18">
        <f t="shared" si="21"/>
        <v>28442.882639292744</v>
      </c>
      <c r="P18">
        <f t="shared" si="22"/>
        <v>1422.1441319646374</v>
      </c>
      <c r="Q18" s="4">
        <f t="shared" si="23"/>
        <v>25</v>
      </c>
      <c r="R18">
        <f t="shared" si="0"/>
        <v>500000</v>
      </c>
      <c r="S18">
        <f t="shared" si="1"/>
        <v>47162.533441617583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22021.413536397195</v>
      </c>
      <c r="AC18">
        <f t="shared" si="2"/>
        <v>17937.677728823524</v>
      </c>
      <c r="AE18">
        <f t="shared" si="3"/>
        <v>10817.89346821153</v>
      </c>
      <c r="AF18">
        <f t="shared" si="4"/>
        <v>-540.89467341057662</v>
      </c>
      <c r="AG18">
        <f t="shared" si="4"/>
        <v>-9.5084362627744259</v>
      </c>
      <c r="AH18">
        <f t="shared" si="5"/>
        <v>-21753.057294714697</v>
      </c>
      <c r="AI18">
        <f t="shared" si="6"/>
        <v>-11485.566936176518</v>
      </c>
      <c r="AJ18">
        <f t="shared" si="7"/>
        <v>4083.7358075736702</v>
      </c>
      <c r="AK18">
        <f t="shared" si="24"/>
        <v>2763.8397400052881</v>
      </c>
      <c r="AL18">
        <f t="shared" si="8"/>
        <v>-4637.9913885975593</v>
      </c>
      <c r="AN18">
        <f t="shared" si="9"/>
        <v>3661.4443313154156</v>
      </c>
      <c r="AO18">
        <f t="shared" si="9"/>
        <v>-183.07221656577082</v>
      </c>
      <c r="AP18">
        <f t="shared" si="9"/>
        <v>-3.2182430115726666</v>
      </c>
      <c r="AQ18">
        <f t="shared" si="9"/>
        <v>-7362.5802060778042</v>
      </c>
      <c r="AR18">
        <f t="shared" si="9"/>
        <v>-3887.4263343397315</v>
      </c>
      <c r="AS18">
        <f t="shared" si="9"/>
        <v>1382.1888121904751</v>
      </c>
      <c r="AT18">
        <f t="shared" si="9"/>
        <v>935.45433576724486</v>
      </c>
      <c r="AU18">
        <f t="shared" si="9"/>
        <v>-1569.7831863820115</v>
      </c>
      <c r="AW18">
        <v>15</v>
      </c>
      <c r="AX18">
        <f>(R18*SUMPRODUCT(K19:$K$23, X19:$X$23)-$AZ$3*SUMPRODUCT(K18:$K$22, W19:$W$23))/Z18</f>
        <v>47162.533441617583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0.112947091</v>
      </c>
      <c r="O19">
        <f t="shared" si="21"/>
        <v>28442.882639292744</v>
      </c>
      <c r="P19">
        <f t="shared" si="22"/>
        <v>1422.1441319646374</v>
      </c>
      <c r="Q19" s="4">
        <f t="shared" si="23"/>
        <v>25</v>
      </c>
      <c r="R19">
        <f t="shared" si="0"/>
        <v>500000</v>
      </c>
      <c r="S19">
        <f t="shared" si="1"/>
        <v>41742.077761026892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17937.677728823524</v>
      </c>
      <c r="AC19">
        <f t="shared" si="2"/>
        <v>13924.158143471923</v>
      </c>
      <c r="AE19">
        <f t="shared" si="3"/>
        <v>9487.8649355470225</v>
      </c>
      <c r="AF19">
        <f t="shared" si="4"/>
        <v>-474.39324677735124</v>
      </c>
      <c r="AG19">
        <f t="shared" si="4"/>
        <v>-8.3394016843073988</v>
      </c>
      <c r="AH19">
        <f t="shared" si="5"/>
        <v>-21479.00431678566</v>
      </c>
      <c r="AI19">
        <f t="shared" si="6"/>
        <v>-12473.872029700296</v>
      </c>
      <c r="AJ19">
        <f t="shared" si="7"/>
        <v>4013.5195853516016</v>
      </c>
      <c r="AK19">
        <f t="shared" si="24"/>
        <v>2306.2637579622851</v>
      </c>
      <c r="AL19">
        <f t="shared" si="8"/>
        <v>-6154.0886863864098</v>
      </c>
      <c r="AN19">
        <f t="shared" si="9"/>
        <v>2958.1459377376586</v>
      </c>
      <c r="AO19">
        <f t="shared" si="9"/>
        <v>-147.90729688688296</v>
      </c>
      <c r="AP19">
        <f t="shared" si="9"/>
        <v>-2.6000757159992411</v>
      </c>
      <c r="AQ19">
        <f t="shared" si="9"/>
        <v>-6696.7679027869563</v>
      </c>
      <c r="AR19">
        <f t="shared" si="9"/>
        <v>-3889.1293376521799</v>
      </c>
      <c r="AS19">
        <f t="shared" si="9"/>
        <v>1251.3433462734952</v>
      </c>
      <c r="AT19">
        <f t="shared" si="9"/>
        <v>719.05163209138607</v>
      </c>
      <c r="AU19">
        <f t="shared" si="9"/>
        <v>-1918.7343592872985</v>
      </c>
      <c r="AW19">
        <v>16</v>
      </c>
      <c r="AX19">
        <f>(R19*SUMPRODUCT(K20:$K$23, X20:$X$23)-$AZ$3*SUMPRODUCT(K19:$K$22, W20:$W$23))/Z19</f>
        <v>41742.077761026892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0.12591097000000001</v>
      </c>
      <c r="O20">
        <f t="shared" si="21"/>
        <v>28442.882639292744</v>
      </c>
      <c r="P20">
        <f t="shared" si="22"/>
        <v>1422.1441319646374</v>
      </c>
      <c r="Q20" s="4">
        <f t="shared" si="23"/>
        <v>25</v>
      </c>
      <c r="R20">
        <f t="shared" si="0"/>
        <v>500000</v>
      </c>
      <c r="S20">
        <f t="shared" si="1"/>
        <v>34903.495490563124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13924.158143471923</v>
      </c>
      <c r="AC20">
        <f t="shared" si="2"/>
        <v>10060.563313168503</v>
      </c>
      <c r="AE20">
        <f t="shared" si="3"/>
        <v>8198.3600089278389</v>
      </c>
      <c r="AF20">
        <f t="shared" si="4"/>
        <v>-409.918000446392</v>
      </c>
      <c r="AG20">
        <f t="shared" si="4"/>
        <v>-7.2059855121735463</v>
      </c>
      <c r="AH20">
        <f t="shared" si="5"/>
        <v>-21000.443105815568</v>
      </c>
      <c r="AI20">
        <f t="shared" si="6"/>
        <v>-13219.207082846295</v>
      </c>
      <c r="AJ20">
        <f t="shared" si="7"/>
        <v>3863.5948303034202</v>
      </c>
      <c r="AK20">
        <f t="shared" si="24"/>
        <v>1857.9906202029538</v>
      </c>
      <c r="AL20">
        <f t="shared" si="8"/>
        <v>-7497.6216323399203</v>
      </c>
      <c r="AN20">
        <f t="shared" si="9"/>
        <v>2354.6125489034112</v>
      </c>
      <c r="AO20">
        <f t="shared" si="9"/>
        <v>-117.73062744517058</v>
      </c>
      <c r="AP20">
        <f t="shared" si="9"/>
        <v>-2.0695973213792729</v>
      </c>
      <c r="AQ20">
        <f t="shared" si="9"/>
        <v>-6031.4388262576604</v>
      </c>
      <c r="AR20">
        <f t="shared" si="9"/>
        <v>-3796.6265021207987</v>
      </c>
      <c r="AS20">
        <f t="shared" si="9"/>
        <v>1109.6449608707164</v>
      </c>
      <c r="AT20">
        <f t="shared" si="9"/>
        <v>533.62477682250972</v>
      </c>
      <c r="AU20">
        <f t="shared" si="9"/>
        <v>-2153.3567644275727</v>
      </c>
      <c r="AW20">
        <v>17</v>
      </c>
      <c r="AX20">
        <f>(R20*SUMPRODUCT(K21:$K$23, X21:$X$23)-$AZ$3*SUMPRODUCT(K20:$K$22, W21:$W$23))/Z20</f>
        <v>34903.495490563124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0.140869152</v>
      </c>
      <c r="O21">
        <f t="shared" si="21"/>
        <v>28442.882639292744</v>
      </c>
      <c r="P21">
        <f t="shared" si="22"/>
        <v>1422.1441319646374</v>
      </c>
      <c r="Q21" s="4">
        <f t="shared" si="23"/>
        <v>25</v>
      </c>
      <c r="R21">
        <f t="shared" si="0"/>
        <v>500000</v>
      </c>
      <c r="S21">
        <f t="shared" si="1"/>
        <v>26209.659990750104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10060.563313168503</v>
      </c>
      <c r="AC21">
        <f t="shared" si="2"/>
        <v>6414.8924804388698</v>
      </c>
      <c r="AE21">
        <f t="shared" si="3"/>
        <v>6961.480386590184</v>
      </c>
      <c r="AF21">
        <f t="shared" si="4"/>
        <v>-348.07401932950921</v>
      </c>
      <c r="AG21">
        <f t="shared" si="4"/>
        <v>-6.1188245886276373</v>
      </c>
      <c r="AH21">
        <f t="shared" si="5"/>
        <v>-20302.021368483463</v>
      </c>
      <c r="AI21">
        <f t="shared" si="6"/>
        <v>-13694.733825811418</v>
      </c>
      <c r="AJ21">
        <f t="shared" si="7"/>
        <v>3645.6708327296328</v>
      </c>
      <c r="AK21">
        <f t="shared" si="24"/>
        <v>1426.8249334936859</v>
      </c>
      <c r="AL21">
        <f t="shared" si="8"/>
        <v>-8622.2380595880986</v>
      </c>
      <c r="AN21">
        <f t="shared" si="9"/>
        <v>1841.7701915320176</v>
      </c>
      <c r="AO21">
        <f t="shared" si="9"/>
        <v>-92.088509576600885</v>
      </c>
      <c r="AP21">
        <f t="shared" si="9"/>
        <v>-1.6188322179655616</v>
      </c>
      <c r="AQ21">
        <f t="shared" si="9"/>
        <v>-5371.2221694032214</v>
      </c>
      <c r="AR21">
        <f t="shared" si="9"/>
        <v>-3623.1593196657705</v>
      </c>
      <c r="AS21">
        <f t="shared" si="9"/>
        <v>964.52011569165415</v>
      </c>
      <c r="AT21">
        <f t="shared" si="9"/>
        <v>377.48919556038464</v>
      </c>
      <c r="AU21">
        <f t="shared" si="9"/>
        <v>-2281.1500084137315</v>
      </c>
      <c r="AW21">
        <v>18</v>
      </c>
      <c r="AX21">
        <f>(R21*SUMPRODUCT(K22:$K$23, X22:$X$23)-$AZ$3*SUMPRODUCT(K21:$K$22, W22:$W$23))/Z21</f>
        <v>26209.659990750104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0.15811491799999999</v>
      </c>
      <c r="O22">
        <f t="shared" si="21"/>
        <v>28442.882639292744</v>
      </c>
      <c r="P22">
        <f t="shared" si="22"/>
        <v>1422.1441319646374</v>
      </c>
      <c r="Q22" s="4">
        <f t="shared" si="23"/>
        <v>25</v>
      </c>
      <c r="R22">
        <f t="shared" si="0"/>
        <v>500000</v>
      </c>
      <c r="S22">
        <f t="shared" si="1"/>
        <v>14974.553962347392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6414.8924804388698</v>
      </c>
      <c r="AC22">
        <f t="shared" si="2"/>
        <v>3048.9143617968266</v>
      </c>
      <c r="AE22">
        <f t="shared" si="3"/>
        <v>5791.1516822399672</v>
      </c>
      <c r="AF22">
        <f t="shared" si="4"/>
        <v>-289.55758411199838</v>
      </c>
      <c r="AG22">
        <f t="shared" si="4"/>
        <v>-5.0901588946541194</v>
      </c>
      <c r="AH22">
        <f t="shared" si="5"/>
        <v>-19349.548961744851</v>
      </c>
      <c r="AI22">
        <f t="shared" si="6"/>
        <v>-13853.045022511536</v>
      </c>
      <c r="AJ22">
        <f t="shared" si="7"/>
        <v>3365.9781186420432</v>
      </c>
      <c r="AK22">
        <f t="shared" si="24"/>
        <v>1019.7175895011217</v>
      </c>
      <c r="AL22">
        <f t="shared" si="8"/>
        <v>-9467.3493143683718</v>
      </c>
      <c r="AN22">
        <f t="shared" si="9"/>
        <v>1411.3675986556104</v>
      </c>
      <c r="AO22">
        <f t="shared" si="9"/>
        <v>-70.56837993278053</v>
      </c>
      <c r="AP22">
        <f t="shared" si="9"/>
        <v>-1.2405279174357144</v>
      </c>
      <c r="AQ22">
        <f t="shared" si="9"/>
        <v>-4715.6986989233865</v>
      </c>
      <c r="AR22">
        <f t="shared" si="9"/>
        <v>-3376.1400081179918</v>
      </c>
      <c r="AS22">
        <f t="shared" si="9"/>
        <v>820.32602755064545</v>
      </c>
      <c r="AT22">
        <f t="shared" si="9"/>
        <v>248.51643413429244</v>
      </c>
      <c r="AU22">
        <f t="shared" si="9"/>
        <v>-2307.2975464330539</v>
      </c>
      <c r="AW22">
        <v>19</v>
      </c>
      <c r="AX22">
        <f>(R22*SUMPRODUCT(K23:$K$23, X23:$X$23)-$AZ$3*SUMPRODUCT(K22:$K$22, W23:$W$23))/Z22</f>
        <v>14974.553962347392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0.17865895700000001</v>
      </c>
      <c r="O23">
        <f t="shared" si="21"/>
        <v>28442.882639292744</v>
      </c>
      <c r="P23">
        <f t="shared" si="22"/>
        <v>1422.1441319646374</v>
      </c>
      <c r="Q23" s="4">
        <f t="shared" si="23"/>
        <v>25</v>
      </c>
      <c r="R23">
        <f t="shared" si="0"/>
        <v>500000</v>
      </c>
      <c r="S23">
        <f t="shared" si="1"/>
        <v>18456.546838771712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3048.9143617968266</v>
      </c>
      <c r="AC23">
        <f t="shared" si="2"/>
        <v>3048.9143617968266</v>
      </c>
      <c r="AE23">
        <f t="shared" si="3"/>
        <v>4698.5990460397788</v>
      </c>
      <c r="AF23">
        <f t="shared" si="4"/>
        <v>-234.929952301989</v>
      </c>
      <c r="AG23">
        <f t="shared" si="4"/>
        <v>-4.1298548266244</v>
      </c>
      <c r="AH23">
        <f t="shared" si="5"/>
        <v>-18188.049581663556</v>
      </c>
      <c r="AI23">
        <f t="shared" si="6"/>
        <v>-13728.51034275239</v>
      </c>
      <c r="AJ23">
        <f t="shared" si="7"/>
        <v>0</v>
      </c>
      <c r="AK23">
        <f t="shared" si="24"/>
        <v>642.86679145700828</v>
      </c>
      <c r="AL23">
        <f t="shared" si="8"/>
        <v>-13085.643551295381</v>
      </c>
      <c r="AN23">
        <f t="shared" si="9"/>
        <v>1054.8360307281766</v>
      </c>
      <c r="AO23">
        <f t="shared" si="9"/>
        <v>-52.74180153640885</v>
      </c>
      <c r="AP23">
        <f t="shared" si="9"/>
        <v>-0.92715288751267577</v>
      </c>
      <c r="AQ23">
        <f t="shared" si="9"/>
        <v>-4083.2192403349914</v>
      </c>
      <c r="AR23">
        <f t="shared" si="9"/>
        <v>-3082.0521640307361</v>
      </c>
      <c r="AS23">
        <f t="shared" si="9"/>
        <v>0</v>
      </c>
      <c r="AT23">
        <f t="shared" si="9"/>
        <v>144.32366923477389</v>
      </c>
      <c r="AU23">
        <f t="shared" si="9"/>
        <v>-2937.728494795962</v>
      </c>
      <c r="AW23">
        <v>20</v>
      </c>
      <c r="AX23">
        <f>(R23*SUMPRODUCT(K$23:$K24, X$23:$X24)-$AZ$3*SUMPRODUCT(K$22:$K23, W$23:$W24))/Z23</f>
        <v>18456.546838771712</v>
      </c>
    </row>
    <row r="25" spans="5:50" x14ac:dyDescent="0.25">
      <c r="AN25" s="8">
        <f t="shared" ref="AN25:AU25" si="25">SUM(AN3:AN23)</f>
        <v>199839.92541829596</v>
      </c>
      <c r="AO25" s="8">
        <f t="shared" si="25"/>
        <v>-31324.158250384367</v>
      </c>
      <c r="AP25" s="8">
        <f t="shared" si="25"/>
        <v>-1673.0827909127224</v>
      </c>
      <c r="AQ25" s="8">
        <f t="shared" si="25"/>
        <v>-164691.7611513132</v>
      </c>
      <c r="AR25" s="8">
        <f t="shared" si="25"/>
        <v>2150.923225685764</v>
      </c>
      <c r="AS25" s="8">
        <f t="shared" si="25"/>
        <v>-20008.788263080205</v>
      </c>
      <c r="AT25" s="8">
        <f t="shared" si="25"/>
        <v>32007.741212434357</v>
      </c>
      <c r="AU25" s="9">
        <f t="shared" si="25"/>
        <v>14149.876175039908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581A5-3EB6-4E79-AECC-0DAA492D18F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1669.1190916168878</v>
      </c>
      <c r="K3">
        <v>1</v>
      </c>
      <c r="L3" s="2">
        <v>0</v>
      </c>
      <c r="O3">
        <f>$C$3</f>
        <v>1669.1190916168878</v>
      </c>
      <c r="P3">
        <f>O3*B5</f>
        <v>1335.2952732935103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1669.1190916168878</v>
      </c>
      <c r="AF3">
        <f t="shared" ref="AF3:AG23" si="4">-$Z3*P3</f>
        <v>-1335.2952732935103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-1188.6087686766225</v>
      </c>
      <c r="AJ3">
        <f t="shared" ref="AJ3:AJ23" si="7">AB3-AC3</f>
        <v>0</v>
      </c>
      <c r="AL3">
        <f t="shared" ref="AL3:AL23" si="8">SUM(AI3:AK3)</f>
        <v>-1188.6087686766225</v>
      </c>
      <c r="AN3">
        <f t="shared" ref="AN3:AU23" si="9">AE3*$K3</f>
        <v>1669.1190916168878</v>
      </c>
      <c r="AO3">
        <f t="shared" si="9"/>
        <v>-1335.2952732935103</v>
      </c>
      <c r="AP3">
        <f t="shared" si="9"/>
        <v>-1522.432587</v>
      </c>
      <c r="AQ3">
        <f t="shared" si="9"/>
        <v>0</v>
      </c>
      <c r="AR3">
        <f t="shared" si="9"/>
        <v>-1188.6087686766225</v>
      </c>
      <c r="AS3">
        <f t="shared" si="9"/>
        <v>0</v>
      </c>
      <c r="AT3">
        <f t="shared" si="9"/>
        <v>0</v>
      </c>
      <c r="AU3">
        <f t="shared" si="9"/>
        <v>-1188.6087686766225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1194.0508633667246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1000000</v>
      </c>
      <c r="S4">
        <f t="shared" si="1"/>
        <v>214.24953420958269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211.88274252986957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-1046.8929999999998</v>
      </c>
      <c r="AI4">
        <f t="shared" si="6"/>
        <v>-1046.8929999999998</v>
      </c>
      <c r="AJ4">
        <f t="shared" si="7"/>
        <v>-211.88274252986957</v>
      </c>
      <c r="AK4">
        <f>G4*MAX(0, SUM(AB4, AE4:AF4))</f>
        <v>0</v>
      </c>
      <c r="AL4">
        <f t="shared" si="8"/>
        <v>-1258.7757425298694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-982.16812083685124</v>
      </c>
      <c r="AR4">
        <f t="shared" si="9"/>
        <v>-982.16812083685124</v>
      </c>
      <c r="AS4">
        <f t="shared" si="9"/>
        <v>-198.78294636445216</v>
      </c>
      <c r="AT4">
        <f t="shared" si="9"/>
        <v>0</v>
      </c>
      <c r="AU4">
        <f t="shared" si="9"/>
        <v>-1180.9510672013034</v>
      </c>
      <c r="AW4">
        <v>1</v>
      </c>
      <c r="AX4">
        <f>(R4*SUMPRODUCT(K5:$K$23, X5:$X$23)-$AZ$3*SUMPRODUCT(K4:$K$22, W5:$W$23))/Z4</f>
        <v>214.24953420958269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1669.1190916168878</v>
      </c>
      <c r="P5">
        <f t="shared" ref="P5:P23" si="22">O5*$C$5</f>
        <v>83.455954580844391</v>
      </c>
      <c r="Q5" s="4">
        <f t="shared" ref="Q5:Q23" si="23">$C$8</f>
        <v>25</v>
      </c>
      <c r="R5">
        <f t="shared" si="0"/>
        <v>1000000</v>
      </c>
      <c r="S5">
        <f t="shared" si="1"/>
        <v>425.78166946096877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211.88274252986957</v>
      </c>
      <c r="AC5">
        <f t="shared" si="2"/>
        <v>416.42194281908087</v>
      </c>
      <c r="AE5">
        <f t="shared" si="3"/>
        <v>1632.4277553034478</v>
      </c>
      <c r="AF5">
        <f t="shared" si="4"/>
        <v>-81.621387765172386</v>
      </c>
      <c r="AG5">
        <f t="shared" si="4"/>
        <v>-24.450438610136906</v>
      </c>
      <c r="AH5">
        <f t="shared" si="5"/>
        <v>-1046.0315245236118</v>
      </c>
      <c r="AI5">
        <f t="shared" si="6"/>
        <v>480.32440440452683</v>
      </c>
      <c r="AJ5">
        <f t="shared" si="7"/>
        <v>-204.53920028921129</v>
      </c>
      <c r="AK5">
        <f>G5*SUM(AB5, AE5:AF5)</f>
        <v>72.270253512793957</v>
      </c>
      <c r="AL5">
        <f t="shared" si="8"/>
        <v>348.05545762810948</v>
      </c>
      <c r="AN5">
        <f t="shared" si="9"/>
        <v>1409.7034126534911</v>
      </c>
      <c r="AO5">
        <f t="shared" si="9"/>
        <v>-70.485170632674539</v>
      </c>
      <c r="AP5">
        <f t="shared" si="9"/>
        <v>-21.11448218005674</v>
      </c>
      <c r="AQ5">
        <f t="shared" si="9"/>
        <v>-903.31361070858588</v>
      </c>
      <c r="AR5">
        <f t="shared" si="9"/>
        <v>414.79014913217389</v>
      </c>
      <c r="AS5">
        <f t="shared" si="9"/>
        <v>-176.63238555725141</v>
      </c>
      <c r="AT5">
        <f t="shared" si="9"/>
        <v>62.409881649788808</v>
      </c>
      <c r="AU5">
        <f t="shared" si="9"/>
        <v>300.56764522471127</v>
      </c>
      <c r="AW5">
        <v>2</v>
      </c>
      <c r="AX5">
        <f>(R5*SUMPRODUCT(K6:$K$23, X6:$X$23)-$AZ$3*SUMPRODUCT(K5:$K$22, W6:$W$23))/Z5</f>
        <v>425.78166946096877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1669.1190916168878</v>
      </c>
      <c r="P6">
        <f t="shared" si="22"/>
        <v>83.455954580844391</v>
      </c>
      <c r="Q6" s="4">
        <f t="shared" si="23"/>
        <v>25</v>
      </c>
      <c r="R6">
        <f t="shared" si="0"/>
        <v>1000000</v>
      </c>
      <c r="S6">
        <f t="shared" si="1"/>
        <v>629.5765131201797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416.42194281908087</v>
      </c>
      <c r="AC6">
        <f t="shared" si="2"/>
        <v>608.9199021900622</v>
      </c>
      <c r="AE6">
        <f t="shared" si="3"/>
        <v>1614.3547493121112</v>
      </c>
      <c r="AF6">
        <f t="shared" si="4"/>
        <v>-80.717737465605552</v>
      </c>
      <c r="AG6">
        <f t="shared" si="4"/>
        <v>-24.179741838377062</v>
      </c>
      <c r="AH6">
        <f t="shared" si="5"/>
        <v>-1047.6954263391001</v>
      </c>
      <c r="AI6">
        <f t="shared" si="6"/>
        <v>461.76184366902839</v>
      </c>
      <c r="AJ6">
        <f t="shared" si="7"/>
        <v>-192.49795937098133</v>
      </c>
      <c r="AK6">
        <f>G6*SUM(AB6, AE6:AF6)</f>
        <v>114.07844884793681</v>
      </c>
      <c r="AL6">
        <f t="shared" si="8"/>
        <v>383.34233314598384</v>
      </c>
      <c r="AN6">
        <f t="shared" si="9"/>
        <v>1257.3018057398733</v>
      </c>
      <c r="AO6">
        <f t="shared" si="9"/>
        <v>-62.865090286993663</v>
      </c>
      <c r="AP6">
        <f t="shared" si="9"/>
        <v>-18.831816915501157</v>
      </c>
      <c r="AQ6">
        <f t="shared" si="9"/>
        <v>-815.972667694542</v>
      </c>
      <c r="AR6">
        <f t="shared" si="9"/>
        <v>359.63223084283641</v>
      </c>
      <c r="AS6">
        <f t="shared" si="9"/>
        <v>-149.92245788697036</v>
      </c>
      <c r="AT6">
        <f t="shared" si="9"/>
        <v>88.847287000352182</v>
      </c>
      <c r="AU6">
        <f t="shared" si="9"/>
        <v>298.55705995621821</v>
      </c>
      <c r="AW6">
        <v>3</v>
      </c>
      <c r="AX6">
        <f>(R6*SUMPRODUCT(K7:$K$23, X7:$X$23)-$AZ$3*SUMPRODUCT(K6:$K$22, W7:$W$23))/Z6</f>
        <v>629.5765131201797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1669.1190916168878</v>
      </c>
      <c r="P7">
        <f t="shared" si="22"/>
        <v>83.455954580844391</v>
      </c>
      <c r="Q7" s="4">
        <f t="shared" si="23"/>
        <v>25</v>
      </c>
      <c r="R7">
        <f t="shared" si="0"/>
        <v>1000000</v>
      </c>
      <c r="S7">
        <f t="shared" si="1"/>
        <v>803.0247370711246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608.9199021900622</v>
      </c>
      <c r="AC7">
        <f t="shared" si="2"/>
        <v>768.06724345363637</v>
      </c>
      <c r="AE7">
        <f t="shared" si="3"/>
        <v>1596.4585404552399</v>
      </c>
      <c r="AF7">
        <f t="shared" si="4"/>
        <v>-79.822927022762002</v>
      </c>
      <c r="AG7">
        <f t="shared" si="4"/>
        <v>-23.911693127132395</v>
      </c>
      <c r="AH7">
        <f t="shared" si="5"/>
        <v>-1050.0517144358537</v>
      </c>
      <c r="AI7">
        <f t="shared" si="6"/>
        <v>442.67220586949179</v>
      </c>
      <c r="AJ7">
        <f t="shared" si="7"/>
        <v>-159.14734126357416</v>
      </c>
      <c r="AK7">
        <f>G7*SUM(AB7, AE7:AF7)</f>
        <v>104.36477581706671</v>
      </c>
      <c r="AL7">
        <f t="shared" si="8"/>
        <v>387.88964042298437</v>
      </c>
      <c r="AN7">
        <f t="shared" si="9"/>
        <v>1125.5216520857532</v>
      </c>
      <c r="AO7">
        <f t="shared" si="9"/>
        <v>-56.276082604287659</v>
      </c>
      <c r="AP7">
        <f t="shared" si="9"/>
        <v>-16.858018965492931</v>
      </c>
      <c r="AQ7">
        <f t="shared" si="9"/>
        <v>-740.29854860515582</v>
      </c>
      <c r="AR7">
        <f t="shared" si="9"/>
        <v>312.08900191081671</v>
      </c>
      <c r="AS7">
        <f t="shared" si="9"/>
        <v>-112.20070795759901</v>
      </c>
      <c r="AT7">
        <f t="shared" si="9"/>
        <v>73.578368570528852</v>
      </c>
      <c r="AU7">
        <f t="shared" si="9"/>
        <v>273.46666252374655</v>
      </c>
      <c r="AW7">
        <v>4</v>
      </c>
      <c r="AX7">
        <f>(R7*SUMPRODUCT(K8:$K$23, X8:$X$23)-$AZ$3*SUMPRODUCT(K7:$K$22, W8:$W$23))/Z7</f>
        <v>803.0247370711246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1669.1190916168878</v>
      </c>
      <c r="P8">
        <f t="shared" si="22"/>
        <v>83.455954580844391</v>
      </c>
      <c r="Q8" s="4">
        <f t="shared" si="23"/>
        <v>25</v>
      </c>
      <c r="R8">
        <f t="shared" si="0"/>
        <v>1000000</v>
      </c>
      <c r="S8">
        <f t="shared" si="1"/>
        <v>929.6392755127215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768.06724345363637</v>
      </c>
      <c r="AC8">
        <f t="shared" si="2"/>
        <v>879.29687758973705</v>
      </c>
      <c r="AE8">
        <f t="shared" si="3"/>
        <v>1578.7319277950019</v>
      </c>
      <c r="AF8">
        <f t="shared" si="4"/>
        <v>-78.936596389750093</v>
      </c>
      <c r="AG8">
        <f t="shared" si="4"/>
        <v>-23.646184621039723</v>
      </c>
      <c r="AH8">
        <f t="shared" si="5"/>
        <v>-1055.6629928538916</v>
      </c>
      <c r="AI8">
        <f t="shared" si="6"/>
        <v>420.48615393032037</v>
      </c>
      <c r="AJ8">
        <f t="shared" si="7"/>
        <v>-111.22963413610069</v>
      </c>
      <c r="AK8">
        <f t="shared" ref="AK8:AK23" si="24">G8*SUM(AB8:AB8, AE8:AF8)</f>
        <v>48.305472844494318</v>
      </c>
      <c r="AL8">
        <f t="shared" si="8"/>
        <v>357.561992638714</v>
      </c>
      <c r="AN8">
        <f t="shared" si="9"/>
        <v>1037.7847888692513</v>
      </c>
      <c r="AO8">
        <f t="shared" si="9"/>
        <v>-51.889239443462564</v>
      </c>
      <c r="AP8">
        <f t="shared" si="9"/>
        <v>-15.543899684592631</v>
      </c>
      <c r="AQ8">
        <f t="shared" si="9"/>
        <v>-693.94364987987694</v>
      </c>
      <c r="AR8">
        <f t="shared" si="9"/>
        <v>276.40799986131918</v>
      </c>
      <c r="AS8">
        <f t="shared" si="9"/>
        <v>-73.117177365989264</v>
      </c>
      <c r="AT8">
        <f t="shared" si="9"/>
        <v>31.753766459369629</v>
      </c>
      <c r="AU8">
        <f t="shared" si="9"/>
        <v>235.04458895469952</v>
      </c>
      <c r="AW8">
        <v>5</v>
      </c>
      <c r="AX8">
        <f>(R8*SUMPRODUCT(K9:$K$23, X9:$X$23)-$AZ$3*SUMPRODUCT(K8:$K$22, W9:$W$23))/Z8</f>
        <v>929.6392755127215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1669.1190916168878</v>
      </c>
      <c r="P9">
        <f t="shared" si="22"/>
        <v>83.455954580844391</v>
      </c>
      <c r="Q9" s="4">
        <f t="shared" si="23"/>
        <v>25</v>
      </c>
      <c r="R9">
        <f t="shared" si="0"/>
        <v>1000000</v>
      </c>
      <c r="S9">
        <f t="shared" si="1"/>
        <v>1018.8942749921396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879.29687758973705</v>
      </c>
      <c r="AC9">
        <f t="shared" si="2"/>
        <v>952.99069120609693</v>
      </c>
      <c r="AE9">
        <f t="shared" si="3"/>
        <v>1561.1580081137877</v>
      </c>
      <c r="AF9">
        <f t="shared" si="4"/>
        <v>-78.057900405689395</v>
      </c>
      <c r="AG9">
        <f t="shared" si="4"/>
        <v>-23.382963144371601</v>
      </c>
      <c r="AH9">
        <f t="shared" si="5"/>
        <v>-1070.3852183089111</v>
      </c>
      <c r="AI9">
        <f t="shared" si="6"/>
        <v>389.33192625481547</v>
      </c>
      <c r="AJ9">
        <f t="shared" si="7"/>
        <v>-73.693813616359876</v>
      </c>
      <c r="AK9">
        <f t="shared" si="24"/>
        <v>13.938142213257228</v>
      </c>
      <c r="AL9">
        <f t="shared" si="8"/>
        <v>329.5762548517128</v>
      </c>
      <c r="AN9">
        <f t="shared" si="9"/>
        <v>975.32076900219408</v>
      </c>
      <c r="AO9">
        <f t="shared" si="9"/>
        <v>-48.766038450109711</v>
      </c>
      <c r="AP9">
        <f t="shared" si="9"/>
        <v>-14.608316055767384</v>
      </c>
      <c r="AQ9">
        <f t="shared" si="9"/>
        <v>-668.71445992258407</v>
      </c>
      <c r="AR9">
        <f t="shared" si="9"/>
        <v>243.23195457373291</v>
      </c>
      <c r="AS9">
        <f t="shared" si="9"/>
        <v>-46.039610720668151</v>
      </c>
      <c r="AT9">
        <f t="shared" si="9"/>
        <v>8.7077409917786799</v>
      </c>
      <c r="AU9">
        <f t="shared" si="9"/>
        <v>205.90008484484343</v>
      </c>
      <c r="AW9">
        <v>6</v>
      </c>
      <c r="AX9">
        <f>(R9*SUMPRODUCT(K10:$K$23, X10:$X$23)-$AZ$3*SUMPRODUCT(K9:$K$22, W10:$W$23))/Z9</f>
        <v>1018.8942749921396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1669.1190916168878</v>
      </c>
      <c r="P10">
        <f t="shared" si="22"/>
        <v>83.455954580844391</v>
      </c>
      <c r="Q10" s="4">
        <f t="shared" si="23"/>
        <v>25</v>
      </c>
      <c r="R10">
        <f t="shared" si="0"/>
        <v>1000000</v>
      </c>
      <c r="S10">
        <f t="shared" si="1"/>
        <v>1085.4460144275893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952.99069120609693</v>
      </c>
      <c r="AC10">
        <f t="shared" si="2"/>
        <v>1003.9025998164126</v>
      </c>
      <c r="AE10">
        <f t="shared" si="3"/>
        <v>1543.727622751509</v>
      </c>
      <c r="AF10">
        <f t="shared" si="4"/>
        <v>-77.186381137575452</v>
      </c>
      <c r="AG10">
        <f t="shared" si="4"/>
        <v>-23.121891519078019</v>
      </c>
      <c r="AH10">
        <f t="shared" si="5"/>
        <v>-1089.6797539946447</v>
      </c>
      <c r="AI10">
        <f t="shared" si="6"/>
        <v>353.73959610021097</v>
      </c>
      <c r="AJ10">
        <f t="shared" si="7"/>
        <v>-50.911908610315663</v>
      </c>
      <c r="AK10">
        <f t="shared" si="24"/>
        <v>9.9200809245621251</v>
      </c>
      <c r="AL10">
        <f t="shared" si="8"/>
        <v>312.74776841445743</v>
      </c>
      <c r="AN10">
        <f t="shared" si="9"/>
        <v>916.32425416127023</v>
      </c>
      <c r="AO10">
        <f t="shared" si="9"/>
        <v>-45.81621270806351</v>
      </c>
      <c r="AP10">
        <f t="shared" si="9"/>
        <v>-13.724668580622673</v>
      </c>
      <c r="AQ10">
        <f t="shared" si="9"/>
        <v>-646.81098733860381</v>
      </c>
      <c r="AR10">
        <f t="shared" si="9"/>
        <v>209.97238553398034</v>
      </c>
      <c r="AS10">
        <f t="shared" si="9"/>
        <v>-30.220238335907336</v>
      </c>
      <c r="AT10">
        <f t="shared" si="9"/>
        <v>5.8883514296498634</v>
      </c>
      <c r="AU10">
        <f t="shared" si="9"/>
        <v>185.64049862772285</v>
      </c>
      <c r="AW10">
        <v>7</v>
      </c>
      <c r="AX10">
        <f>(R10*SUMPRODUCT(K11:$K$23, X11:$X$23)-$AZ$3*SUMPRODUCT(K10:$K$22, W11:$W$23))/Z10</f>
        <v>1085.4460144275893</v>
      </c>
    </row>
    <row r="11" spans="1:52" x14ac:dyDescent="0.25">
      <c r="A11" t="s">
        <v>33</v>
      </c>
      <c r="C11" s="7">
        <f>AU25</f>
        <v>8.3601120876772796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1669.1190916168878</v>
      </c>
      <c r="P11">
        <f t="shared" si="22"/>
        <v>83.455954580844391</v>
      </c>
      <c r="Q11" s="4">
        <f t="shared" si="23"/>
        <v>25</v>
      </c>
      <c r="R11">
        <f t="shared" si="0"/>
        <v>1000000</v>
      </c>
      <c r="S11">
        <f t="shared" si="1"/>
        <v>1130.8737927748673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1003.9025998164126</v>
      </c>
      <c r="AC11">
        <f t="shared" si="2"/>
        <v>1034.2059803497923</v>
      </c>
      <c r="AE11">
        <f t="shared" si="3"/>
        <v>1526.441728064566</v>
      </c>
      <c r="AF11">
        <f t="shared" si="4"/>
        <v>-76.322086403228298</v>
      </c>
      <c r="AG11">
        <f t="shared" si="4"/>
        <v>-22.862984069427466</v>
      </c>
      <c r="AH11">
        <f t="shared" si="5"/>
        <v>-1107.5413783908193</v>
      </c>
      <c r="AI11">
        <f t="shared" si="6"/>
        <v>319.71527920109088</v>
      </c>
      <c r="AJ11">
        <f t="shared" si="7"/>
        <v>-30.303380533379709</v>
      </c>
      <c r="AK11">
        <f t="shared" si="24"/>
        <v>5.8896533795466004</v>
      </c>
      <c r="AL11">
        <f t="shared" si="8"/>
        <v>295.30155204725776</v>
      </c>
      <c r="AN11">
        <f t="shared" si="9"/>
        <v>861.68683839878884</v>
      </c>
      <c r="AO11">
        <f t="shared" si="9"/>
        <v>-43.084341919939448</v>
      </c>
      <c r="AP11">
        <f t="shared" si="9"/>
        <v>-12.906311519750016</v>
      </c>
      <c r="AQ11">
        <f t="shared" si="9"/>
        <v>-625.21471419120837</v>
      </c>
      <c r="AR11">
        <f t="shared" si="9"/>
        <v>180.48147076789104</v>
      </c>
      <c r="AS11">
        <f t="shared" si="9"/>
        <v>-17.106466420904127</v>
      </c>
      <c r="AT11">
        <f t="shared" si="9"/>
        <v>3.3247497802101402</v>
      </c>
      <c r="AU11">
        <f t="shared" si="9"/>
        <v>166.69975412719705</v>
      </c>
      <c r="AW11">
        <v>8</v>
      </c>
      <c r="AX11">
        <f>(R11*SUMPRODUCT(K12:$K$23, X12:$X$23)-$AZ$3*SUMPRODUCT(K11:$K$22, W12:$W$23))/Z11</f>
        <v>1130.8737927748673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1669.1190916168878</v>
      </c>
      <c r="P12">
        <f t="shared" si="22"/>
        <v>83.455954580844391</v>
      </c>
      <c r="Q12" s="4">
        <f t="shared" si="23"/>
        <v>25</v>
      </c>
      <c r="R12">
        <f t="shared" si="0"/>
        <v>1000000</v>
      </c>
      <c r="S12">
        <f t="shared" si="1"/>
        <v>1152.973475941583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1034.2059803497923</v>
      </c>
      <c r="AC12">
        <f t="shared" si="2"/>
        <v>1042.5659933564293</v>
      </c>
      <c r="AE12">
        <f t="shared" si="3"/>
        <v>1509.2860678001491</v>
      </c>
      <c r="AF12">
        <f t="shared" si="4"/>
        <v>-75.464303390007458</v>
      </c>
      <c r="AG12">
        <f t="shared" si="4"/>
        <v>-22.606027265826981</v>
      </c>
      <c r="AH12">
        <f t="shared" si="5"/>
        <v>-1133.0785162484717</v>
      </c>
      <c r="AI12">
        <f t="shared" si="6"/>
        <v>278.13722089584303</v>
      </c>
      <c r="AJ12">
        <f t="shared" si="7"/>
        <v>-8.3600130066370184</v>
      </c>
      <c r="AK12">
        <f t="shared" si="24"/>
        <v>5.6764638129478477</v>
      </c>
      <c r="AL12">
        <f t="shared" si="8"/>
        <v>275.45367170215388</v>
      </c>
      <c r="AN12">
        <f t="shared" si="9"/>
        <v>809.96515862940112</v>
      </c>
      <c r="AO12">
        <f t="shared" si="9"/>
        <v>-40.498257931470057</v>
      </c>
      <c r="AP12">
        <f t="shared" si="9"/>
        <v>-12.131626237717734</v>
      </c>
      <c r="AQ12">
        <f t="shared" si="9"/>
        <v>-608.07168351485996</v>
      </c>
      <c r="AR12">
        <f t="shared" si="9"/>
        <v>149.26359094535331</v>
      </c>
      <c r="AS12">
        <f t="shared" si="9"/>
        <v>-4.486438592078243</v>
      </c>
      <c r="AT12">
        <f t="shared" si="9"/>
        <v>3.0462998438790097</v>
      </c>
      <c r="AU12">
        <f t="shared" si="9"/>
        <v>147.8234521971541</v>
      </c>
      <c r="AW12">
        <v>9</v>
      </c>
      <c r="AX12">
        <f>(R12*SUMPRODUCT(K13:$K$23, X13:$X$23)-$AZ$3*SUMPRODUCT(K12:$K$22, W13:$W$23))/Z12</f>
        <v>1152.973475941583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1669.1190916168878</v>
      </c>
      <c r="P13">
        <f t="shared" si="22"/>
        <v>83.455954580844391</v>
      </c>
      <c r="Q13" s="4">
        <f t="shared" si="23"/>
        <v>25</v>
      </c>
      <c r="R13">
        <f t="shared" si="0"/>
        <v>1000000</v>
      </c>
      <c r="S13">
        <f t="shared" si="1"/>
        <v>1152.4567795107132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1042.5659933564293</v>
      </c>
      <c r="AC13">
        <f t="shared" si="2"/>
        <v>1030.3415281689481</v>
      </c>
      <c r="AE13">
        <f t="shared" si="3"/>
        <v>1492.257884310987</v>
      </c>
      <c r="AF13">
        <f t="shared" si="4"/>
        <v>-74.612894215549346</v>
      </c>
      <c r="AG13">
        <f t="shared" si="4"/>
        <v>-22.350979804344366</v>
      </c>
      <c r="AH13">
        <f t="shared" si="5"/>
        <v>-1159.4875529737128</v>
      </c>
      <c r="AI13">
        <f t="shared" si="6"/>
        <v>235.80645731738036</v>
      </c>
      <c r="AJ13">
        <f t="shared" si="7"/>
        <v>12.224465187481201</v>
      </c>
      <c r="AK13">
        <f t="shared" si="24"/>
        <v>4.9204219669037341</v>
      </c>
      <c r="AL13">
        <f t="shared" si="8"/>
        <v>252.95134447176531</v>
      </c>
      <c r="AN13">
        <f t="shared" si="9"/>
        <v>761.45945359835991</v>
      </c>
      <c r="AO13">
        <f t="shared" si="9"/>
        <v>-38.072972679917989</v>
      </c>
      <c r="AP13">
        <f t="shared" si="9"/>
        <v>-11.405109698624448</v>
      </c>
      <c r="AQ13">
        <f t="shared" si="9"/>
        <v>-591.65561651505107</v>
      </c>
      <c r="AR13">
        <f t="shared" si="9"/>
        <v>120.32575470476635</v>
      </c>
      <c r="AS13">
        <f t="shared" si="9"/>
        <v>6.2378189990194262</v>
      </c>
      <c r="AT13">
        <f t="shared" si="9"/>
        <v>2.5107602792943733</v>
      </c>
      <c r="AU13">
        <f t="shared" si="9"/>
        <v>129.07433398308015</v>
      </c>
      <c r="AW13">
        <v>10</v>
      </c>
      <c r="AX13">
        <f>(R13*SUMPRODUCT(K14:$K$23, X14:$X$23)-$AZ$3*SUMPRODUCT(K13:$K$22, W14:$W$23))/Z13</f>
        <v>1152.4567795107132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1669.1190916168878</v>
      </c>
      <c r="P14">
        <f t="shared" si="22"/>
        <v>83.455954580844391</v>
      </c>
      <c r="Q14" s="4">
        <f t="shared" si="23"/>
        <v>25</v>
      </c>
      <c r="R14">
        <f t="shared" si="0"/>
        <v>1000000</v>
      </c>
      <c r="S14">
        <f t="shared" si="1"/>
        <v>1148.2884211485643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1030.3415281689481</v>
      </c>
      <c r="AC14">
        <f t="shared" si="2"/>
        <v>1014.9804511322686</v>
      </c>
      <c r="AE14">
        <f t="shared" si="3"/>
        <v>1475.3464525125671</v>
      </c>
      <c r="AF14">
        <f t="shared" si="4"/>
        <v>-73.767322625628367</v>
      </c>
      <c r="AG14">
        <f t="shared" si="4"/>
        <v>-22.097681045086308</v>
      </c>
      <c r="AH14">
        <f t="shared" si="5"/>
        <v>-1191.5584485845554</v>
      </c>
      <c r="AI14">
        <f t="shared" si="6"/>
        <v>187.92300025729696</v>
      </c>
      <c r="AJ14">
        <f t="shared" si="7"/>
        <v>15.36107703667949</v>
      </c>
      <c r="AK14">
        <f t="shared" si="24"/>
        <v>170.23444606391209</v>
      </c>
      <c r="AL14">
        <f t="shared" si="8"/>
        <v>373.51852335788851</v>
      </c>
      <c r="AN14">
        <f t="shared" si="9"/>
        <v>693.48693626065335</v>
      </c>
      <c r="AO14">
        <f t="shared" si="9"/>
        <v>-34.674346813032678</v>
      </c>
      <c r="AP14">
        <f t="shared" si="9"/>
        <v>-10.387020011688733</v>
      </c>
      <c r="AQ14">
        <f t="shared" si="9"/>
        <v>-560.09232033406875</v>
      </c>
      <c r="AR14">
        <f t="shared" si="9"/>
        <v>88.333249101863245</v>
      </c>
      <c r="AS14">
        <f t="shared" si="9"/>
        <v>7.2204777621478673</v>
      </c>
      <c r="AT14">
        <f t="shared" si="9"/>
        <v>80.018740171733484</v>
      </c>
      <c r="AU14">
        <f t="shared" si="9"/>
        <v>175.57246703574458</v>
      </c>
      <c r="AW14">
        <v>11</v>
      </c>
      <c r="AX14">
        <f>(R14*SUMPRODUCT(K15:$K$23, X15:$X$23)-$AZ$3*SUMPRODUCT(K14:$K$22, W15:$W$23))/Z14</f>
        <v>1148.2884211485643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1669.1190916168878</v>
      </c>
      <c r="P15">
        <f t="shared" si="22"/>
        <v>83.455954580844391</v>
      </c>
      <c r="Q15" s="4">
        <f t="shared" si="23"/>
        <v>25</v>
      </c>
      <c r="R15">
        <f t="shared" si="0"/>
        <v>1000000</v>
      </c>
      <c r="S15">
        <f t="shared" si="1"/>
        <v>1115.1071735632411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1014.9804511322686</v>
      </c>
      <c r="AC15">
        <f t="shared" si="2"/>
        <v>974.41268912148871</v>
      </c>
      <c r="AE15">
        <f t="shared" si="3"/>
        <v>1458.5242217834136</v>
      </c>
      <c r="AF15">
        <f t="shared" si="4"/>
        <v>-72.926211089170678</v>
      </c>
      <c r="AG15">
        <f t="shared" si="4"/>
        <v>-21.845718335929682</v>
      </c>
      <c r="AH15">
        <f t="shared" si="5"/>
        <v>-1239.4359482306045</v>
      </c>
      <c r="AI15">
        <f t="shared" si="6"/>
        <v>124.31634412770882</v>
      </c>
      <c r="AJ15">
        <f t="shared" si="7"/>
        <v>40.567762010779916</v>
      </c>
      <c r="AK15">
        <f t="shared" si="24"/>
        <v>168.04049232785582</v>
      </c>
      <c r="AL15">
        <f t="shared" si="8"/>
        <v>332.92459846634455</v>
      </c>
      <c r="AN15">
        <f t="shared" si="9"/>
        <v>631.53769890190222</v>
      </c>
      <c r="AO15">
        <f t="shared" si="9"/>
        <v>-31.576884945095113</v>
      </c>
      <c r="AP15">
        <f t="shared" si="9"/>
        <v>-9.4591467749932558</v>
      </c>
      <c r="AQ15">
        <f t="shared" si="9"/>
        <v>-536.67297052135575</v>
      </c>
      <c r="AR15">
        <f t="shared" si="9"/>
        <v>53.828696660458206</v>
      </c>
      <c r="AS15">
        <f t="shared" si="9"/>
        <v>17.565749465964274</v>
      </c>
      <c r="AT15">
        <f t="shared" si="9"/>
        <v>72.761154228425212</v>
      </c>
      <c r="AU15">
        <f t="shared" si="9"/>
        <v>144.15560035484771</v>
      </c>
      <c r="AW15">
        <v>12</v>
      </c>
      <c r="AX15">
        <f>(R15*SUMPRODUCT(K16:$K$23, X16:$X$23)-$AZ$3*SUMPRODUCT(K15:$K$22, W16:$W$23))/Z15</f>
        <v>1115.1071735632411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1669.1190916168878</v>
      </c>
      <c r="P16">
        <f t="shared" si="22"/>
        <v>83.455954580844391</v>
      </c>
      <c r="Q16" s="4">
        <f t="shared" si="23"/>
        <v>25</v>
      </c>
      <c r="R16">
        <f t="shared" si="0"/>
        <v>1000000</v>
      </c>
      <c r="S16">
        <f t="shared" si="1"/>
        <v>1052.9040286183829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974.41268912148871</v>
      </c>
      <c r="AC16">
        <f t="shared" si="2"/>
        <v>909.49324026231704</v>
      </c>
      <c r="AE16">
        <f t="shared" si="3"/>
        <v>1441.776733450552</v>
      </c>
      <c r="AF16">
        <f t="shared" si="4"/>
        <v>-72.088836672527606</v>
      </c>
      <c r="AG16">
        <f t="shared" si="4"/>
        <v>-21.594875115440271</v>
      </c>
      <c r="AH16">
        <f t="shared" si="5"/>
        <v>-1295.4414852045622</v>
      </c>
      <c r="AI16">
        <f t="shared" si="6"/>
        <v>52.651536458021837</v>
      </c>
      <c r="AJ16">
        <f t="shared" si="7"/>
        <v>64.919448859171666</v>
      </c>
      <c r="AK16">
        <f t="shared" si="24"/>
        <v>164.08704101296593</v>
      </c>
      <c r="AL16">
        <f t="shared" si="8"/>
        <v>281.65802633015943</v>
      </c>
      <c r="AN16">
        <f t="shared" si="9"/>
        <v>575.07569670291412</v>
      </c>
      <c r="AO16">
        <f t="shared" si="9"/>
        <v>-28.753784835145709</v>
      </c>
      <c r="AP16">
        <f t="shared" si="9"/>
        <v>-8.613461130353409</v>
      </c>
      <c r="AQ16">
        <f t="shared" si="9"/>
        <v>-516.70754379490177</v>
      </c>
      <c r="AR16">
        <f t="shared" si="9"/>
        <v>21.000906942513264</v>
      </c>
      <c r="AS16">
        <f t="shared" si="9"/>
        <v>25.894159904292675</v>
      </c>
      <c r="AT16">
        <f t="shared" si="9"/>
        <v>65.448739212635758</v>
      </c>
      <c r="AU16">
        <f t="shared" si="9"/>
        <v>112.34380605944169</v>
      </c>
      <c r="AW16">
        <v>13</v>
      </c>
      <c r="AX16">
        <f>(R16*SUMPRODUCT(K17:$K$23, X17:$X$23)-$AZ$3*SUMPRODUCT(K16:$K$22, W17:$W$23))/Z16</f>
        <v>1052.9040286183829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1669.1190916168878</v>
      </c>
      <c r="P17">
        <f t="shared" si="22"/>
        <v>83.455954580844391</v>
      </c>
      <c r="Q17" s="4">
        <f t="shared" si="23"/>
        <v>25</v>
      </c>
      <c r="R17">
        <f t="shared" si="0"/>
        <v>1000000</v>
      </c>
      <c r="S17">
        <f t="shared" si="1"/>
        <v>965.47835226956272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909.49324026231704</v>
      </c>
      <c r="AC17">
        <f t="shared" si="2"/>
        <v>824.33082113024875</v>
      </c>
      <c r="AE17">
        <f t="shared" si="3"/>
        <v>1425.1032227935125</v>
      </c>
      <c r="AF17">
        <f t="shared" si="4"/>
        <v>-71.255161139675636</v>
      </c>
      <c r="AG17">
        <f t="shared" si="4"/>
        <v>-21.345139929665006</v>
      </c>
      <c r="AH17">
        <f t="shared" si="5"/>
        <v>-1351.4573848345199</v>
      </c>
      <c r="AI17">
        <f t="shared" si="6"/>
        <v>-18.954463110348115</v>
      </c>
      <c r="AJ17">
        <f t="shared" si="7"/>
        <v>85.162419132068294</v>
      </c>
      <c r="AK17">
        <f t="shared" si="24"/>
        <v>158.43389113413079</v>
      </c>
      <c r="AL17">
        <f t="shared" si="8"/>
        <v>224.64184715585097</v>
      </c>
      <c r="AN17">
        <f t="shared" si="9"/>
        <v>523.6181482702234</v>
      </c>
      <c r="AO17">
        <f t="shared" si="9"/>
        <v>-26.180907413511171</v>
      </c>
      <c r="AP17">
        <f t="shared" si="9"/>
        <v>-7.8427319970768341</v>
      </c>
      <c r="AQ17">
        <f t="shared" si="9"/>
        <v>-496.55884710303764</v>
      </c>
      <c r="AR17">
        <f t="shared" si="9"/>
        <v>-6.9643382434023078</v>
      </c>
      <c r="AS17">
        <f t="shared" si="9"/>
        <v>31.290777745021909</v>
      </c>
      <c r="AT17">
        <f t="shared" si="9"/>
        <v>58.212527606444041</v>
      </c>
      <c r="AU17">
        <f t="shared" si="9"/>
        <v>82.538967108063645</v>
      </c>
      <c r="AW17">
        <v>14</v>
      </c>
      <c r="AX17">
        <f>(R17*SUMPRODUCT(K18:$K$23, X18:$X$23)-$AZ$3*SUMPRODUCT(K17:$K$22, W18:$W$23))/Z17</f>
        <v>965.47835226956272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1669.1190916168878</v>
      </c>
      <c r="P18">
        <f t="shared" si="22"/>
        <v>83.455954580844391</v>
      </c>
      <c r="Q18" s="4">
        <f t="shared" si="23"/>
        <v>25</v>
      </c>
      <c r="R18">
        <f t="shared" si="0"/>
        <v>1000000</v>
      </c>
      <c r="S18">
        <f t="shared" si="1"/>
        <v>855.32105505553443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824.33082113024875</v>
      </c>
      <c r="AC18">
        <f t="shared" si="2"/>
        <v>721.7693370183581</v>
      </c>
      <c r="AE18">
        <f t="shared" si="3"/>
        <v>1408.499151330707</v>
      </c>
      <c r="AF18">
        <f t="shared" si="4"/>
        <v>-70.424957566535355</v>
      </c>
      <c r="AG18">
        <f t="shared" si="4"/>
        <v>-21.096444801405447</v>
      </c>
      <c r="AH18">
        <f t="shared" si="5"/>
        <v>-1409.7491585162943</v>
      </c>
      <c r="AI18">
        <f t="shared" si="6"/>
        <v>-92.771409553527974</v>
      </c>
      <c r="AJ18">
        <f t="shared" si="7"/>
        <v>102.56148411189065</v>
      </c>
      <c r="AK18">
        <f t="shared" si="24"/>
        <v>151.36835104260948</v>
      </c>
      <c r="AL18">
        <f t="shared" si="8"/>
        <v>161.15842560097215</v>
      </c>
      <c r="AN18">
        <f t="shared" si="9"/>
        <v>476.72324084690729</v>
      </c>
      <c r="AO18">
        <f t="shared" si="9"/>
        <v>-23.836162042345368</v>
      </c>
      <c r="AP18">
        <f t="shared" si="9"/>
        <v>-7.1403419210953665</v>
      </c>
      <c r="AQ18">
        <f t="shared" si="9"/>
        <v>-477.14632060242729</v>
      </c>
      <c r="AR18">
        <f t="shared" si="9"/>
        <v>-31.399583718960674</v>
      </c>
      <c r="AS18">
        <f t="shared" si="9"/>
        <v>34.713150551561263</v>
      </c>
      <c r="AT18">
        <f t="shared" si="9"/>
        <v>51.232413454072585</v>
      </c>
      <c r="AU18">
        <f t="shared" si="9"/>
        <v>54.545980286673171</v>
      </c>
      <c r="AW18">
        <v>15</v>
      </c>
      <c r="AX18">
        <f>(R18*SUMPRODUCT(K19:$K$23, X19:$X$23)-$AZ$3*SUMPRODUCT(K18:$K$22, W19:$W$23))/Z18</f>
        <v>855.32105505553443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1669.1190916168878</v>
      </c>
      <c r="P19">
        <f t="shared" si="22"/>
        <v>83.455954580844391</v>
      </c>
      <c r="Q19" s="4">
        <f t="shared" si="23"/>
        <v>25</v>
      </c>
      <c r="R19">
        <f t="shared" si="0"/>
        <v>1000000</v>
      </c>
      <c r="S19">
        <f t="shared" si="1"/>
        <v>721.93960368295939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721.7693370183581</v>
      </c>
      <c r="AC19">
        <f t="shared" si="2"/>
        <v>602.05533458805644</v>
      </c>
      <c r="AE19">
        <f t="shared" si="3"/>
        <v>1391.9475369466252</v>
      </c>
      <c r="AF19">
        <f t="shared" si="4"/>
        <v>-69.597376847331262</v>
      </c>
      <c r="AG19">
        <f t="shared" si="4"/>
        <v>-20.848535373204491</v>
      </c>
      <c r="AH19">
        <f t="shared" si="5"/>
        <v>-1477.7992074761153</v>
      </c>
      <c r="AI19">
        <f t="shared" si="6"/>
        <v>-176.29758275002587</v>
      </c>
      <c r="AJ19">
        <f t="shared" si="7"/>
        <v>119.71400243030166</v>
      </c>
      <c r="AK19">
        <f t="shared" si="24"/>
        <v>143.08836479823566</v>
      </c>
      <c r="AL19">
        <f t="shared" si="8"/>
        <v>86.504784478511453</v>
      </c>
      <c r="AN19">
        <f t="shared" si="9"/>
        <v>433.98425040134697</v>
      </c>
      <c r="AO19">
        <f t="shared" si="9"/>
        <v>-21.699212520067348</v>
      </c>
      <c r="AP19">
        <f t="shared" si="9"/>
        <v>-6.5001990058861425</v>
      </c>
      <c r="AQ19">
        <f t="shared" si="9"/>
        <v>-460.75125985500341</v>
      </c>
      <c r="AR19">
        <f t="shared" si="9"/>
        <v>-54.966420979609978</v>
      </c>
      <c r="AS19">
        <f t="shared" si="9"/>
        <v>37.324676561607859</v>
      </c>
      <c r="AT19">
        <f t="shared" si="9"/>
        <v>44.612383074677595</v>
      </c>
      <c r="AU19">
        <f t="shared" si="9"/>
        <v>26.970638656675476</v>
      </c>
      <c r="AW19">
        <v>16</v>
      </c>
      <c r="AX19">
        <f>(R19*SUMPRODUCT(K20:$K$23, X20:$X$23)-$AZ$3*SUMPRODUCT(K19:$K$22, W20:$W$23))/Z19</f>
        <v>721.93960368295939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1669.1190916168878</v>
      </c>
      <c r="P20">
        <f t="shared" si="22"/>
        <v>83.455954580844391</v>
      </c>
      <c r="Q20" s="4">
        <f t="shared" si="23"/>
        <v>25</v>
      </c>
      <c r="R20">
        <f t="shared" si="0"/>
        <v>1000000</v>
      </c>
      <c r="S20">
        <f t="shared" si="1"/>
        <v>569.51430103493601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602.05533458805644</v>
      </c>
      <c r="AC20">
        <f t="shared" si="2"/>
        <v>469.31329269295225</v>
      </c>
      <c r="AE20">
        <f t="shared" si="3"/>
        <v>1375.4523378252063</v>
      </c>
      <c r="AF20">
        <f t="shared" si="4"/>
        <v>-68.772616891260313</v>
      </c>
      <c r="AG20">
        <f t="shared" si="4"/>
        <v>-20.601470930585243</v>
      </c>
      <c r="AH20">
        <f t="shared" si="5"/>
        <v>-1543.1635554881902</v>
      </c>
      <c r="AI20">
        <f t="shared" si="6"/>
        <v>-257.08530548482941</v>
      </c>
      <c r="AJ20">
        <f t="shared" si="7"/>
        <v>132.74204189510419</v>
      </c>
      <c r="AK20">
        <f t="shared" si="24"/>
        <v>133.6114538865402</v>
      </c>
      <c r="AL20">
        <f t="shared" si="8"/>
        <v>9.2681902968149927</v>
      </c>
      <c r="AN20">
        <f t="shared" si="9"/>
        <v>395.03721860651842</v>
      </c>
      <c r="AO20">
        <f t="shared" si="9"/>
        <v>-19.751860930325922</v>
      </c>
      <c r="AP20">
        <f t="shared" si="9"/>
        <v>-5.9168518979649773</v>
      </c>
      <c r="AQ20">
        <f t="shared" si="9"/>
        <v>-443.204771296459</v>
      </c>
      <c r="AR20">
        <f t="shared" si="9"/>
        <v>-73.836265518231457</v>
      </c>
      <c r="AS20">
        <f t="shared" si="9"/>
        <v>38.124219633305664</v>
      </c>
      <c r="AT20">
        <f t="shared" si="9"/>
        <v>38.373919376055802</v>
      </c>
      <c r="AU20">
        <f t="shared" si="9"/>
        <v>2.6618734911300108</v>
      </c>
      <c r="AW20">
        <v>17</v>
      </c>
      <c r="AX20">
        <f>(R20*SUMPRODUCT(K21:$K$23, X21:$X$23)-$AZ$3*SUMPRODUCT(K20:$K$22, W21:$W$23))/Z20</f>
        <v>569.51430103493601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1669.1190916168878</v>
      </c>
      <c r="P21">
        <f t="shared" si="22"/>
        <v>83.455954580844391</v>
      </c>
      <c r="Q21" s="4">
        <f t="shared" si="23"/>
        <v>25</v>
      </c>
      <c r="R21">
        <f t="shared" si="0"/>
        <v>1000000</v>
      </c>
      <c r="S21">
        <f t="shared" si="1"/>
        <v>397.58044534069262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469.31329269295225</v>
      </c>
      <c r="AC21">
        <f t="shared" si="2"/>
        <v>323.70989212205092</v>
      </c>
      <c r="AE21">
        <f t="shared" si="3"/>
        <v>1358.996317394731</v>
      </c>
      <c r="AF21">
        <f t="shared" si="4"/>
        <v>-67.949815869736554</v>
      </c>
      <c r="AG21">
        <f t="shared" si="4"/>
        <v>-20.354993304855519</v>
      </c>
      <c r="AH21">
        <f t="shared" si="5"/>
        <v>-1618.5166569549174</v>
      </c>
      <c r="AI21">
        <f t="shared" si="6"/>
        <v>-347.8251487347784</v>
      </c>
      <c r="AJ21">
        <f t="shared" si="7"/>
        <v>145.60340057090133</v>
      </c>
      <c r="AK21">
        <f t="shared" si="24"/>
        <v>123.22518559525628</v>
      </c>
      <c r="AL21">
        <f t="shared" si="8"/>
        <v>-78.996562568620789</v>
      </c>
      <c r="AN21">
        <f t="shared" si="9"/>
        <v>359.54405798525556</v>
      </c>
      <c r="AO21">
        <f t="shared" si="9"/>
        <v>-17.977202899262778</v>
      </c>
      <c r="AP21">
        <f t="shared" si="9"/>
        <v>-5.3852367364176903</v>
      </c>
      <c r="AQ21">
        <f t="shared" si="9"/>
        <v>-428.2042852580264</v>
      </c>
      <c r="AR21">
        <f t="shared" si="9"/>
        <v>-92.022666908451299</v>
      </c>
      <c r="AS21">
        <f t="shared" si="9"/>
        <v>38.521691948418159</v>
      </c>
      <c r="AT21">
        <f t="shared" si="9"/>
        <v>32.601179788212775</v>
      </c>
      <c r="AU21">
        <f t="shared" si="9"/>
        <v>-20.899795171820369</v>
      </c>
      <c r="AW21">
        <v>18</v>
      </c>
      <c r="AX21">
        <f>(R21*SUMPRODUCT(K22:$K$23, X22:$X$23)-$AZ$3*SUMPRODUCT(K21:$K$22, W22:$W$23))/Z21</f>
        <v>397.58044534069262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1669.1190916168878</v>
      </c>
      <c r="P22">
        <f t="shared" si="22"/>
        <v>83.455954580844391</v>
      </c>
      <c r="Q22" s="4">
        <f t="shared" si="23"/>
        <v>25</v>
      </c>
      <c r="R22">
        <f t="shared" si="0"/>
        <v>1000000</v>
      </c>
      <c r="S22">
        <f t="shared" si="1"/>
        <v>207.43312687927119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323.70989212205092</v>
      </c>
      <c r="AC22">
        <f t="shared" si="2"/>
        <v>166.85064405644493</v>
      </c>
      <c r="AE22">
        <f t="shared" si="3"/>
        <v>1342.5704931173939</v>
      </c>
      <c r="AF22">
        <f t="shared" si="4"/>
        <v>-67.128524655869697</v>
      </c>
      <c r="AG22">
        <f t="shared" si="4"/>
        <v>-20.108967955917933</v>
      </c>
      <c r="AH22">
        <f t="shared" si="5"/>
        <v>-1699.0166355611104</v>
      </c>
      <c r="AI22">
        <f t="shared" si="6"/>
        <v>-443.68363505550428</v>
      </c>
      <c r="AJ22">
        <f t="shared" si="7"/>
        <v>156.85924806560598</v>
      </c>
      <c r="AK22">
        <f t="shared" si="24"/>
        <v>111.94063024085025</v>
      </c>
      <c r="AL22">
        <f t="shared" si="8"/>
        <v>-174.88375674904805</v>
      </c>
      <c r="AN22">
        <f t="shared" si="9"/>
        <v>327.19925100702238</v>
      </c>
      <c r="AO22">
        <f t="shared" si="9"/>
        <v>-16.359962550351121</v>
      </c>
      <c r="AP22">
        <f t="shared" si="9"/>
        <v>-4.9007774917076485</v>
      </c>
      <c r="AQ22">
        <f t="shared" si="9"/>
        <v>-414.06911104775583</v>
      </c>
      <c r="AR22">
        <f t="shared" si="9"/>
        <v>-108.13060008279223</v>
      </c>
      <c r="AS22">
        <f t="shared" si="9"/>
        <v>38.228330462870701</v>
      </c>
      <c r="AT22">
        <f t="shared" si="9"/>
        <v>27.28116740225245</v>
      </c>
      <c r="AU22">
        <f t="shared" si="9"/>
        <v>-42.621102217669076</v>
      </c>
      <c r="AW22">
        <v>19</v>
      </c>
      <c r="AX22">
        <f>(R22*SUMPRODUCT(K23:$K$23, X23:$X$23)-$AZ$3*SUMPRODUCT(K22:$K$22, W23:$W$23))/Z22</f>
        <v>207.43312687927119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1669.1190916168878</v>
      </c>
      <c r="P23">
        <f t="shared" si="22"/>
        <v>83.455954580844391</v>
      </c>
      <c r="Q23" s="4">
        <f t="shared" si="23"/>
        <v>25</v>
      </c>
      <c r="R23">
        <f t="shared" si="0"/>
        <v>1000000</v>
      </c>
      <c r="S23">
        <f t="shared" si="1"/>
        <v>209.99936234702042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166.85064405644493</v>
      </c>
      <c r="AC23">
        <f t="shared" si="2"/>
        <v>166.85064405644493</v>
      </c>
      <c r="AE23">
        <f t="shared" si="3"/>
        <v>1326.1640051219777</v>
      </c>
      <c r="AF23">
        <f t="shared" si="4"/>
        <v>-66.308200256098885</v>
      </c>
      <c r="AG23">
        <f t="shared" si="4"/>
        <v>-19.863232225049217</v>
      </c>
      <c r="AH23">
        <f t="shared" si="5"/>
        <v>-1785.8420523814693</v>
      </c>
      <c r="AI23">
        <f t="shared" si="6"/>
        <v>-545.84947974063971</v>
      </c>
      <c r="AJ23">
        <f t="shared" si="7"/>
        <v>0</v>
      </c>
      <c r="AK23">
        <f t="shared" si="24"/>
        <v>99.869451424562669</v>
      </c>
      <c r="AL23">
        <f t="shared" si="8"/>
        <v>-445.98002831607704</v>
      </c>
      <c r="AN23">
        <f t="shared" si="9"/>
        <v>297.72397294391425</v>
      </c>
      <c r="AO23">
        <f t="shared" si="9"/>
        <v>-14.886198647195712</v>
      </c>
      <c r="AP23">
        <f t="shared" si="9"/>
        <v>-4.4592979380444753</v>
      </c>
      <c r="AQ23">
        <f t="shared" si="9"/>
        <v>-400.92174786211405</v>
      </c>
      <c r="AR23">
        <f t="shared" si="9"/>
        <v>-122.54327150343998</v>
      </c>
      <c r="AS23">
        <f t="shared" si="9"/>
        <v>0</v>
      </c>
      <c r="AT23">
        <f t="shared" si="9"/>
        <v>22.420703426583522</v>
      </c>
      <c r="AU23">
        <f t="shared" si="9"/>
        <v>-100.12256807685645</v>
      </c>
      <c r="AW23">
        <v>20</v>
      </c>
      <c r="AX23">
        <f>(R23*SUMPRODUCT(K$23:$K24, X$23:$X24)-$AZ$3*SUMPRODUCT(K$22:$K23, W$23:$W24))/Z23</f>
        <v>209.99936234702042</v>
      </c>
    </row>
    <row r="25" spans="5:50" x14ac:dyDescent="0.25">
      <c r="AN25" s="8">
        <f t="shared" ref="AN25:AU25" si="25">SUM(AN3:AN23)</f>
        <v>15538.117696681928</v>
      </c>
      <c r="AO25" s="8">
        <f t="shared" si="25"/>
        <v>-2028.7452035467622</v>
      </c>
      <c r="AP25" s="8">
        <f t="shared" si="25"/>
        <v>-1730.1619017433541</v>
      </c>
      <c r="AQ25" s="8">
        <f t="shared" si="25"/>
        <v>-12010.493236882472</v>
      </c>
      <c r="AR25" s="8">
        <f t="shared" si="25"/>
        <v>-231.28264549065673</v>
      </c>
      <c r="AS25" s="8">
        <f t="shared" si="25"/>
        <v>-533.38737616761023</v>
      </c>
      <c r="AT25" s="8">
        <f t="shared" si="25"/>
        <v>773.03013374594468</v>
      </c>
      <c r="AU25" s="9">
        <f t="shared" si="25"/>
        <v>8.3601120876772796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F8C6C-1EF0-4823-BD27-E2B116055A9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3684.9541027431997</v>
      </c>
      <c r="K3">
        <v>1</v>
      </c>
      <c r="L3" s="2">
        <v>0</v>
      </c>
      <c r="O3">
        <f>$C$3</f>
        <v>3684.9541027431997</v>
      </c>
      <c r="P3">
        <f>O3*B5</f>
        <v>2947.9632821945597</v>
      </c>
      <c r="Q3" s="4">
        <f>B8</f>
        <v>1522.432587</v>
      </c>
      <c r="R3">
        <f t="shared" ref="R3:R23" si="0">$C$6</f>
        <v>1000000</v>
      </c>
      <c r="S3">
        <f t="shared" ref="S3:S23" si="1">AX3</f>
        <v>-3.637978807091713E-12</v>
      </c>
      <c r="W3">
        <v>1</v>
      </c>
      <c r="Z3">
        <v>1</v>
      </c>
      <c r="AC3">
        <f t="shared" ref="AC3:AC23" si="2">S3*Z3</f>
        <v>-3.637978807091713E-12</v>
      </c>
      <c r="AE3">
        <f t="shared" ref="AE3:AE23" si="3">$Z3*O3</f>
        <v>3684.9541027431997</v>
      </c>
      <c r="AF3">
        <f t="shared" ref="AF3:AG23" si="4">-$Z3*P3</f>
        <v>-2947.9632821945597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-785.44176645136008</v>
      </c>
      <c r="AJ3">
        <f t="shared" ref="AJ3:AJ23" si="7">AB3-AC3</f>
        <v>3.637978807091713E-12</v>
      </c>
      <c r="AL3">
        <f t="shared" ref="AL3:AL23" si="8">SUM(AI3:AK3)</f>
        <v>-785.44176645135644</v>
      </c>
      <c r="AN3">
        <f t="shared" ref="AN3:AU23" si="9">AE3*$K3</f>
        <v>3684.9541027431997</v>
      </c>
      <c r="AO3">
        <f t="shared" si="9"/>
        <v>-2947.9632821945597</v>
      </c>
      <c r="AP3">
        <f t="shared" si="9"/>
        <v>-1522.432587</v>
      </c>
      <c r="AQ3">
        <f t="shared" si="9"/>
        <v>0</v>
      </c>
      <c r="AR3">
        <f t="shared" si="9"/>
        <v>-785.44176645136008</v>
      </c>
      <c r="AS3">
        <f t="shared" si="9"/>
        <v>3.637978807091713E-12</v>
      </c>
      <c r="AT3">
        <f t="shared" si="9"/>
        <v>0</v>
      </c>
      <c r="AU3">
        <f t="shared" si="9"/>
        <v>-785.44176645135644</v>
      </c>
      <c r="AW3">
        <v>0</v>
      </c>
      <c r="AX3">
        <f>(R3*SUMPRODUCT(K4:$K$23, X4:$X$23)-$AZ$3*SUMPRODUCT(K3:$K$22, W4:$W$23))/Z3</f>
        <v>-3.637978807091713E-12</v>
      </c>
      <c r="AZ3">
        <f>$C$6*SUMPRODUCT(K4:$K$23, X4:$X$23)/SUMPRODUCT(K3:K22, W4:W23)</f>
        <v>2529.7796717679003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1000000</v>
      </c>
      <c r="S4">
        <f t="shared" si="1"/>
        <v>1341.9202443991317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-3.637978807091713E-12</v>
      </c>
      <c r="AC4">
        <f t="shared" si="2"/>
        <v>1326.7803284899128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-1282.277</v>
      </c>
      <c r="AI4">
        <f t="shared" si="6"/>
        <v>-1282.277</v>
      </c>
      <c r="AJ4">
        <f t="shared" si="7"/>
        <v>-1326.7803284899164</v>
      </c>
      <c r="AK4">
        <f>G4*MAX(0, SUM(AB4, AE4:AF4))</f>
        <v>0</v>
      </c>
      <c r="AL4">
        <f t="shared" si="8"/>
        <v>-2609.0573284899165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-1202.9993432779809</v>
      </c>
      <c r="AR4">
        <f t="shared" si="9"/>
        <v>-1202.9993432779809</v>
      </c>
      <c r="AS4">
        <f t="shared" si="9"/>
        <v>-1244.7512229007564</v>
      </c>
      <c r="AT4">
        <f t="shared" si="9"/>
        <v>0</v>
      </c>
      <c r="AU4">
        <f t="shared" si="9"/>
        <v>-2447.7505661787372</v>
      </c>
      <c r="AW4">
        <v>1</v>
      </c>
      <c r="AX4">
        <f>(R4*SUMPRODUCT(K5:$K$23, X5:$X$23)-$AZ$3*SUMPRODUCT(K4:$K$22, W5:$W$23))/Z4</f>
        <v>1341.9202443991317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3684.9541027431997</v>
      </c>
      <c r="P5">
        <f t="shared" ref="P5:P23" si="22">O5*$C$5</f>
        <v>184.24770513715998</v>
      </c>
      <c r="Q5" s="4">
        <f t="shared" ref="Q5:Q23" si="23">$C$8</f>
        <v>25</v>
      </c>
      <c r="R5">
        <f t="shared" si="0"/>
        <v>1000000</v>
      </c>
      <c r="S5">
        <f t="shared" si="1"/>
        <v>2593.7492334956305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1326.7803284899128</v>
      </c>
      <c r="AC5">
        <f t="shared" si="2"/>
        <v>2535.4230798158242</v>
      </c>
      <c r="AE5">
        <f t="shared" si="3"/>
        <v>3602.0898086456668</v>
      </c>
      <c r="AF5">
        <f t="shared" si="4"/>
        <v>-180.10449043228334</v>
      </c>
      <c r="AG5">
        <f t="shared" si="4"/>
        <v>-24.43782003936056</v>
      </c>
      <c r="AH5">
        <f t="shared" si="5"/>
        <v>-1317.7441955776628</v>
      </c>
      <c r="AI5">
        <f t="shared" si="6"/>
        <v>2079.8033025963596</v>
      </c>
      <c r="AJ5">
        <f t="shared" si="7"/>
        <v>-1208.6427513259114</v>
      </c>
      <c r="AK5">
        <f>G5*SUM(AB5, AE5:AF5)</f>
        <v>194.69939151483516</v>
      </c>
      <c r="AL5">
        <f t="shared" si="8"/>
        <v>1065.8599427852832</v>
      </c>
      <c r="AN5">
        <f t="shared" si="9"/>
        <v>3110.6297227764562</v>
      </c>
      <c r="AO5">
        <f t="shared" si="9"/>
        <v>-155.53148613882283</v>
      </c>
      <c r="AP5">
        <f t="shared" si="9"/>
        <v>-21.103585255382168</v>
      </c>
      <c r="AQ5">
        <f t="shared" si="9"/>
        <v>-1137.954487403855</v>
      </c>
      <c r="AR5">
        <f t="shared" si="9"/>
        <v>1796.0401639783959</v>
      </c>
      <c r="AS5">
        <f t="shared" si="9"/>
        <v>-1043.7385701680389</v>
      </c>
      <c r="AT5">
        <f t="shared" si="9"/>
        <v>168.13509557671117</v>
      </c>
      <c r="AU5">
        <f t="shared" si="9"/>
        <v>920.4366893870681</v>
      </c>
      <c r="AW5">
        <v>2</v>
      </c>
      <c r="AX5">
        <f>(R5*SUMPRODUCT(K6:$K$23, X6:$X$23)-$AZ$3*SUMPRODUCT(K5:$K$22, W6:$W$23))/Z5</f>
        <v>2593.7492334956305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3684.9541027431997</v>
      </c>
      <c r="P6">
        <f t="shared" si="22"/>
        <v>184.24770513715998</v>
      </c>
      <c r="Q6" s="4">
        <f t="shared" si="23"/>
        <v>25</v>
      </c>
      <c r="R6">
        <f t="shared" si="0"/>
        <v>1000000</v>
      </c>
      <c r="S6">
        <f t="shared" si="1"/>
        <v>3728.7999166822046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2535.4230798158242</v>
      </c>
      <c r="AC6">
        <f t="shared" si="2"/>
        <v>3603.3891206535081</v>
      </c>
      <c r="AE6">
        <f t="shared" si="3"/>
        <v>3561.0179737793719</v>
      </c>
      <c r="AF6">
        <f t="shared" si="4"/>
        <v>-178.0508986889686</v>
      </c>
      <c r="AG6">
        <f t="shared" si="4"/>
        <v>-24.15917454120008</v>
      </c>
      <c r="AH6">
        <f t="shared" si="5"/>
        <v>-1370.6919106748931</v>
      </c>
      <c r="AI6">
        <f t="shared" si="6"/>
        <v>1988.1159898743101</v>
      </c>
      <c r="AJ6">
        <f t="shared" si="7"/>
        <v>-1067.966040837684</v>
      </c>
      <c r="AK6">
        <f>G6*SUM(AB6, AE6:AF6)</f>
        <v>346.22582406201428</v>
      </c>
      <c r="AL6">
        <f t="shared" si="8"/>
        <v>1266.3757730986404</v>
      </c>
      <c r="AN6">
        <f t="shared" si="9"/>
        <v>2773.4141647693914</v>
      </c>
      <c r="AO6">
        <f t="shared" si="9"/>
        <v>-138.67070823846959</v>
      </c>
      <c r="AP6">
        <f t="shared" si="9"/>
        <v>-18.815798565203103</v>
      </c>
      <c r="AQ6">
        <f t="shared" si="9"/>
        <v>-1067.5307983817825</v>
      </c>
      <c r="AR6">
        <f t="shared" si="9"/>
        <v>1548.3968595839365</v>
      </c>
      <c r="AS6">
        <f t="shared" si="9"/>
        <v>-831.75995374389788</v>
      </c>
      <c r="AT6">
        <f t="shared" si="9"/>
        <v>269.64974951907897</v>
      </c>
      <c r="AU6">
        <f t="shared" si="9"/>
        <v>986.2866553591175</v>
      </c>
      <c r="AW6">
        <v>3</v>
      </c>
      <c r="AX6">
        <f>(R6*SUMPRODUCT(K7:$K$23, X7:$X$23)-$AZ$3*SUMPRODUCT(K6:$K$22, W7:$W$23))/Z6</f>
        <v>3728.7999166822046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3684.9541027431997</v>
      </c>
      <c r="P7">
        <f t="shared" si="22"/>
        <v>184.24770513715998</v>
      </c>
      <c r="Q7" s="4">
        <f t="shared" si="23"/>
        <v>25</v>
      </c>
      <c r="R7">
        <f t="shared" si="0"/>
        <v>1000000</v>
      </c>
      <c r="S7">
        <f t="shared" si="1"/>
        <v>4707.9457753940187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3603.3891206535081</v>
      </c>
      <c r="AC7">
        <f t="shared" si="2"/>
        <v>4497.3625783238313</v>
      </c>
      <c r="AE7">
        <f t="shared" si="3"/>
        <v>3520.1286240666482</v>
      </c>
      <c r="AF7">
        <f t="shared" si="4"/>
        <v>-176.0064312033324</v>
      </c>
      <c r="AG7">
        <f t="shared" si="4"/>
        <v>-23.881767085281673</v>
      </c>
      <c r="AH7">
        <f t="shared" si="5"/>
        <v>-1432.6284202563668</v>
      </c>
      <c r="AI7">
        <f t="shared" si="6"/>
        <v>1887.6120055216672</v>
      </c>
      <c r="AJ7">
        <f t="shared" si="7"/>
        <v>-893.97345767032311</v>
      </c>
      <c r="AK7">
        <f>G7*SUM(AB7, AE7:AF7)</f>
        <v>341.12280549367603</v>
      </c>
      <c r="AL7">
        <f t="shared" si="8"/>
        <v>1334.7613533450201</v>
      </c>
      <c r="AN7">
        <f t="shared" si="9"/>
        <v>2481.7312094957751</v>
      </c>
      <c r="AO7">
        <f t="shared" si="9"/>
        <v>-124.08656047478875</v>
      </c>
      <c r="AP7">
        <f t="shared" si="9"/>
        <v>-16.836920761430203</v>
      </c>
      <c r="AQ7">
        <f t="shared" si="9"/>
        <v>-1010.0195310628908</v>
      </c>
      <c r="AR7">
        <f t="shared" si="9"/>
        <v>1330.7881971966656</v>
      </c>
      <c r="AS7">
        <f t="shared" si="9"/>
        <v>-630.26158055504209</v>
      </c>
      <c r="AT7">
        <f t="shared" si="9"/>
        <v>240.4955054416171</v>
      </c>
      <c r="AU7">
        <f t="shared" si="9"/>
        <v>941.02212208324045</v>
      </c>
      <c r="AW7">
        <v>4</v>
      </c>
      <c r="AX7">
        <f>(R7*SUMPRODUCT(K8:$K$23, X8:$X$23)-$AZ$3*SUMPRODUCT(K7:$K$22, W8:$W$23))/Z7</f>
        <v>4707.9457753940187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3684.9541027431997</v>
      </c>
      <c r="P8">
        <f t="shared" si="22"/>
        <v>184.24770513715998</v>
      </c>
      <c r="Q8" s="4">
        <f t="shared" si="23"/>
        <v>25</v>
      </c>
      <c r="R8">
        <f t="shared" si="0"/>
        <v>1000000</v>
      </c>
      <c r="S8">
        <f t="shared" si="1"/>
        <v>5526.9184303919519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4497.3625783238313</v>
      </c>
      <c r="AC8">
        <f t="shared" si="2"/>
        <v>5218.6457129023092</v>
      </c>
      <c r="AE8">
        <f t="shared" si="3"/>
        <v>3479.4198924261691</v>
      </c>
      <c r="AF8">
        <f t="shared" si="4"/>
        <v>-173.97099462130845</v>
      </c>
      <c r="AG8">
        <f t="shared" si="4"/>
        <v>-23.605585004681441</v>
      </c>
      <c r="AH8">
        <f t="shared" si="5"/>
        <v>-1494.5763898965647</v>
      </c>
      <c r="AI8">
        <f t="shared" si="6"/>
        <v>1787.2669229036146</v>
      </c>
      <c r="AJ8">
        <f t="shared" si="7"/>
        <v>-721.28313457847798</v>
      </c>
      <c r="AK8">
        <f t="shared" ref="AK8:AK23" si="24">G8*SUM(AB8:AB8, AE8:AF8)</f>
        <v>166.19988444154112</v>
      </c>
      <c r="AL8">
        <f t="shared" si="8"/>
        <v>1232.1836727666778</v>
      </c>
      <c r="AN8">
        <f t="shared" si="9"/>
        <v>2287.208470846761</v>
      </c>
      <c r="AO8">
        <f t="shared" si="9"/>
        <v>-114.36042354233804</v>
      </c>
      <c r="AP8">
        <f t="shared" si="9"/>
        <v>-15.517211389037982</v>
      </c>
      <c r="AQ8">
        <f t="shared" si="9"/>
        <v>-982.46486051885165</v>
      </c>
      <c r="AR8">
        <f t="shared" si="9"/>
        <v>1174.8659753965333</v>
      </c>
      <c r="AS8">
        <f t="shared" si="9"/>
        <v>-474.13791559847073</v>
      </c>
      <c r="AT8">
        <f t="shared" si="9"/>
        <v>109.25205790077312</v>
      </c>
      <c r="AU8">
        <f t="shared" si="9"/>
        <v>809.98011769883567</v>
      </c>
      <c r="AW8">
        <v>5</v>
      </c>
      <c r="AX8">
        <f>(R8*SUMPRODUCT(K9:$K$23, X9:$X$23)-$AZ$3*SUMPRODUCT(K8:$K$22, W9:$W$23))/Z8</f>
        <v>5526.9184303919519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3684.9541027431997</v>
      </c>
      <c r="P9">
        <f t="shared" si="22"/>
        <v>184.24770513715998</v>
      </c>
      <c r="Q9" s="4">
        <f t="shared" si="23"/>
        <v>25</v>
      </c>
      <c r="R9">
        <f t="shared" si="0"/>
        <v>1000000</v>
      </c>
      <c r="S9">
        <f t="shared" si="1"/>
        <v>6230.9414388134974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5218.6457129023092</v>
      </c>
      <c r="AC9">
        <f t="shared" si="2"/>
        <v>5814.8524098893686</v>
      </c>
      <c r="AE9">
        <f t="shared" si="3"/>
        <v>3438.8806980584063</v>
      </c>
      <c r="AF9">
        <f t="shared" si="4"/>
        <v>-171.94403490292029</v>
      </c>
      <c r="AG9">
        <f t="shared" si="4"/>
        <v>-23.330553123432335</v>
      </c>
      <c r="AH9">
        <f t="shared" si="5"/>
        <v>-1559.0412480915877</v>
      </c>
      <c r="AI9">
        <f t="shared" si="6"/>
        <v>1684.5648619404658</v>
      </c>
      <c r="AJ9">
        <f t="shared" si="7"/>
        <v>-596.20669698705933</v>
      </c>
      <c r="AK9">
        <f t="shared" si="24"/>
        <v>50.064936018740987</v>
      </c>
      <c r="AL9">
        <f t="shared" si="8"/>
        <v>1138.4231009721475</v>
      </c>
      <c r="AN9">
        <f t="shared" si="9"/>
        <v>2148.4127484247988</v>
      </c>
      <c r="AO9">
        <f t="shared" si="9"/>
        <v>-107.42063742123993</v>
      </c>
      <c r="AP9">
        <f t="shared" si="9"/>
        <v>-14.575573321425159</v>
      </c>
      <c r="AQ9">
        <f t="shared" si="9"/>
        <v>-973.99834039348491</v>
      </c>
      <c r="AR9">
        <f t="shared" si="9"/>
        <v>1052.4181972886488</v>
      </c>
      <c r="AS9">
        <f t="shared" si="9"/>
        <v>-372.47528512007847</v>
      </c>
      <c r="AT9">
        <f t="shared" si="9"/>
        <v>31.277661610204603</v>
      </c>
      <c r="AU9">
        <f t="shared" si="9"/>
        <v>711.22057377877491</v>
      </c>
      <c r="AW9">
        <v>6</v>
      </c>
      <c r="AX9">
        <f>(R9*SUMPRODUCT(K10:$K$23, X10:$X$23)-$AZ$3*SUMPRODUCT(K9:$K$22, W10:$W$23))/Z9</f>
        <v>6230.9414388134974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3684.9541027431997</v>
      </c>
      <c r="P10">
        <f t="shared" si="22"/>
        <v>184.24770513715998</v>
      </c>
      <c r="Q10" s="4">
        <f t="shared" si="23"/>
        <v>25</v>
      </c>
      <c r="R10">
        <f t="shared" si="0"/>
        <v>1000000</v>
      </c>
      <c r="S10">
        <f t="shared" si="1"/>
        <v>6852.4247918829078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5814.8524098893686</v>
      </c>
      <c r="AC10">
        <f t="shared" si="2"/>
        <v>6319.6871783728675</v>
      </c>
      <c r="AE10">
        <f t="shared" si="3"/>
        <v>3398.4695787663927</v>
      </c>
      <c r="AF10">
        <f t="shared" si="4"/>
        <v>-169.92347893831965</v>
      </c>
      <c r="AG10">
        <f t="shared" si="4"/>
        <v>-23.056390147685025</v>
      </c>
      <c r="AH10">
        <f t="shared" si="5"/>
        <v>-1634.2977805194355</v>
      </c>
      <c r="AI10">
        <f t="shared" si="6"/>
        <v>1571.1919291609529</v>
      </c>
      <c r="AJ10">
        <f t="shared" si="7"/>
        <v>-504.83476848349892</v>
      </c>
      <c r="AK10">
        <f t="shared" si="24"/>
        <v>37.077933889841518</v>
      </c>
      <c r="AL10">
        <f t="shared" si="8"/>
        <v>1103.4350945672954</v>
      </c>
      <c r="AN10">
        <f t="shared" si="9"/>
        <v>2017.2600762966019</v>
      </c>
      <c r="AO10">
        <f t="shared" si="9"/>
        <v>-100.86300381483011</v>
      </c>
      <c r="AP10">
        <f t="shared" si="9"/>
        <v>-13.685788343977528</v>
      </c>
      <c r="AQ10">
        <f t="shared" si="9"/>
        <v>-970.0847952326551</v>
      </c>
      <c r="AR10">
        <f t="shared" si="9"/>
        <v>932.62648890513947</v>
      </c>
      <c r="AS10">
        <f t="shared" si="9"/>
        <v>-299.65930251400465</v>
      </c>
      <c r="AT10">
        <f t="shared" si="9"/>
        <v>22.008681853404184</v>
      </c>
      <c r="AU10">
        <f t="shared" si="9"/>
        <v>654.9758682445389</v>
      </c>
      <c r="AW10">
        <v>7</v>
      </c>
      <c r="AX10">
        <f>(R10*SUMPRODUCT(K11:$K$23, X11:$X$23)-$AZ$3*SUMPRODUCT(K10:$K$22, W11:$W$23))/Z10</f>
        <v>6852.4247918829078</v>
      </c>
    </row>
    <row r="11" spans="1:52" x14ac:dyDescent="0.25">
      <c r="A11" t="s">
        <v>33</v>
      </c>
      <c r="C11" s="7">
        <f>AU25</f>
        <v>1610.3602838622155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3684.9541027431997</v>
      </c>
      <c r="P11">
        <f t="shared" si="22"/>
        <v>184.24770513715998</v>
      </c>
      <c r="Q11" s="4">
        <f t="shared" si="23"/>
        <v>25</v>
      </c>
      <c r="R11">
        <f t="shared" si="0"/>
        <v>1000000</v>
      </c>
      <c r="S11">
        <f t="shared" si="1"/>
        <v>7397.1184850137897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6319.6871783728675</v>
      </c>
      <c r="AC11">
        <f t="shared" si="2"/>
        <v>6741.1898449522414</v>
      </c>
      <c r="AE11">
        <f t="shared" si="3"/>
        <v>3358.1961985405787</v>
      </c>
      <c r="AF11">
        <f t="shared" si="4"/>
        <v>-167.90980992702896</v>
      </c>
      <c r="AG11">
        <f t="shared" si="4"/>
        <v>-22.783161641284952</v>
      </c>
      <c r="AH11">
        <f t="shared" si="5"/>
        <v>-1706.5841969289265</v>
      </c>
      <c r="AI11">
        <f t="shared" si="6"/>
        <v>1460.9190300433381</v>
      </c>
      <c r="AJ11">
        <f t="shared" si="7"/>
        <v>-421.50266657937391</v>
      </c>
      <c r="AK11">
        <f t="shared" si="24"/>
        <v>22.823936560767404</v>
      </c>
      <c r="AL11">
        <f t="shared" si="8"/>
        <v>1062.2403000247316</v>
      </c>
      <c r="AN11">
        <f t="shared" si="9"/>
        <v>1895.7248166376539</v>
      </c>
      <c r="AO11">
        <f t="shared" si="9"/>
        <v>-94.786240831882708</v>
      </c>
      <c r="AP11">
        <f t="shared" si="9"/>
        <v>-12.861251210879498</v>
      </c>
      <c r="AQ11">
        <f t="shared" si="9"/>
        <v>-963.37849920912367</v>
      </c>
      <c r="AR11">
        <f t="shared" si="9"/>
        <v>824.69882538576792</v>
      </c>
      <c r="AS11">
        <f t="shared" si="9"/>
        <v>-237.94114997233399</v>
      </c>
      <c r="AT11">
        <f t="shared" si="9"/>
        <v>12.884268932950912</v>
      </c>
      <c r="AU11">
        <f t="shared" si="9"/>
        <v>599.64194434638478</v>
      </c>
      <c r="AW11">
        <v>8</v>
      </c>
      <c r="AX11">
        <f>(R11*SUMPRODUCT(K12:$K$23, X12:$X$23)-$AZ$3*SUMPRODUCT(K11:$K$22, W12:$W$23))/Z11</f>
        <v>7397.1184850137897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3684.9541027431997</v>
      </c>
      <c r="P12">
        <f t="shared" si="22"/>
        <v>184.24770513715998</v>
      </c>
      <c r="Q12" s="4">
        <f t="shared" si="23"/>
        <v>25</v>
      </c>
      <c r="R12">
        <f t="shared" si="0"/>
        <v>1000000</v>
      </c>
      <c r="S12">
        <f t="shared" si="1"/>
        <v>7865.2653067591391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6741.1898449522414</v>
      </c>
      <c r="AC12">
        <f t="shared" si="2"/>
        <v>7082.0680156398066</v>
      </c>
      <c r="AE12">
        <f t="shared" si="3"/>
        <v>3318.0184739237397</v>
      </c>
      <c r="AF12">
        <f t="shared" si="4"/>
        <v>-165.90092369618699</v>
      </c>
      <c r="AG12">
        <f t="shared" si="4"/>
        <v>-22.510582095538851</v>
      </c>
      <c r="AH12">
        <f t="shared" si="5"/>
        <v>-1789.9171733301323</v>
      </c>
      <c r="AI12">
        <f t="shared" si="6"/>
        <v>1339.6897948018818</v>
      </c>
      <c r="AJ12">
        <f t="shared" si="7"/>
        <v>-340.87817068756522</v>
      </c>
      <c r="AK12">
        <f t="shared" si="24"/>
        <v>22.754607008913528</v>
      </c>
      <c r="AL12">
        <f t="shared" si="8"/>
        <v>1021.5662311232302</v>
      </c>
      <c r="AN12">
        <f t="shared" si="9"/>
        <v>1780.6295419423334</v>
      </c>
      <c r="AO12">
        <f t="shared" si="9"/>
        <v>-89.031477097116678</v>
      </c>
      <c r="AP12">
        <f t="shared" si="9"/>
        <v>-12.080405157670587</v>
      </c>
      <c r="AQ12">
        <f t="shared" si="9"/>
        <v>-960.56710398376242</v>
      </c>
      <c r="AR12">
        <f t="shared" si="9"/>
        <v>718.95055570378383</v>
      </c>
      <c r="AS12">
        <f t="shared" si="9"/>
        <v>-182.93380392537571</v>
      </c>
      <c r="AT12">
        <f t="shared" si="9"/>
        <v>12.211362225311934</v>
      </c>
      <c r="AU12">
        <f t="shared" si="9"/>
        <v>548.22811400372007</v>
      </c>
      <c r="AW12">
        <v>9</v>
      </c>
      <c r="AX12">
        <f>(R12*SUMPRODUCT(K13:$K$23, X13:$X$23)-$AZ$3*SUMPRODUCT(K12:$K$22, W13:$W$23))/Z12</f>
        <v>7865.2653067591391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3684.9541027431997</v>
      </c>
      <c r="P13">
        <f t="shared" si="22"/>
        <v>184.24770513715998</v>
      </c>
      <c r="Q13" s="4">
        <f t="shared" si="23"/>
        <v>25</v>
      </c>
      <c r="R13">
        <f t="shared" si="0"/>
        <v>1000000</v>
      </c>
      <c r="S13">
        <f t="shared" si="1"/>
        <v>8257.8900920078322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7082.0680156398066</v>
      </c>
      <c r="AC13">
        <f t="shared" si="2"/>
        <v>7345.7244517573099</v>
      </c>
      <c r="AE13">
        <f t="shared" si="3"/>
        <v>3277.914473858375</v>
      </c>
      <c r="AF13">
        <f t="shared" si="4"/>
        <v>-163.89572369291875</v>
      </c>
      <c r="AG13">
        <f t="shared" si="4"/>
        <v>-22.238502722586077</v>
      </c>
      <c r="AH13">
        <f t="shared" si="5"/>
        <v>-1878.9420798955191</v>
      </c>
      <c r="AI13">
        <f t="shared" si="6"/>
        <v>1212.8381675473513</v>
      </c>
      <c r="AJ13">
        <f t="shared" si="7"/>
        <v>-263.65643611750329</v>
      </c>
      <c r="AK13">
        <f t="shared" si="24"/>
        <v>20.392173531610528</v>
      </c>
      <c r="AL13">
        <f t="shared" si="8"/>
        <v>969.57390496145854</v>
      </c>
      <c r="AN13">
        <f t="shared" si="9"/>
        <v>1672.6324521038259</v>
      </c>
      <c r="AO13">
        <f t="shared" si="9"/>
        <v>-83.631622605191296</v>
      </c>
      <c r="AP13">
        <f t="shared" si="9"/>
        <v>-11.347715639515455</v>
      </c>
      <c r="AQ13">
        <f t="shared" si="9"/>
        <v>-958.77409966630239</v>
      </c>
      <c r="AR13">
        <f t="shared" si="9"/>
        <v>618.87901419281684</v>
      </c>
      <c r="AS13">
        <f t="shared" si="9"/>
        <v>-134.53685713071141</v>
      </c>
      <c r="AT13">
        <f t="shared" si="9"/>
        <v>10.405583028454007</v>
      </c>
      <c r="AU13">
        <f t="shared" si="9"/>
        <v>494.74774009055943</v>
      </c>
      <c r="AW13">
        <v>10</v>
      </c>
      <c r="AX13">
        <f>(R13*SUMPRODUCT(K14:$K$23, X14:$X$23)-$AZ$3*SUMPRODUCT(K13:$K$22, W14:$W$23))/Z13</f>
        <v>8257.8900920078322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2.2202060000000002E-3</v>
      </c>
      <c r="O14">
        <f t="shared" si="21"/>
        <v>3684.9541027431997</v>
      </c>
      <c r="P14">
        <f t="shared" si="22"/>
        <v>184.24770513715998</v>
      </c>
      <c r="Q14" s="4">
        <f t="shared" si="23"/>
        <v>25</v>
      </c>
      <c r="R14">
        <f t="shared" si="0"/>
        <v>1000000</v>
      </c>
      <c r="S14">
        <f t="shared" si="1"/>
        <v>8610.3815807434094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7345.7244517573099</v>
      </c>
      <c r="AC14">
        <f t="shared" si="2"/>
        <v>7565.6817924454563</v>
      </c>
      <c r="AE14">
        <f t="shared" si="3"/>
        <v>3237.8576837374439</v>
      </c>
      <c r="AF14">
        <f t="shared" si="4"/>
        <v>-161.89288418687221</v>
      </c>
      <c r="AG14">
        <f t="shared" si="4"/>
        <v>-21.966743638184514</v>
      </c>
      <c r="AH14">
        <f t="shared" si="5"/>
        <v>-1974.9622870280778</v>
      </c>
      <c r="AI14">
        <f t="shared" si="6"/>
        <v>1079.0357688843092</v>
      </c>
      <c r="AJ14">
        <f t="shared" si="7"/>
        <v>-219.95734068814636</v>
      </c>
      <c r="AK14">
        <f t="shared" si="24"/>
        <v>729.51824759155181</v>
      </c>
      <c r="AL14">
        <f t="shared" si="8"/>
        <v>1588.5966757877145</v>
      </c>
      <c r="AN14">
        <f t="shared" si="9"/>
        <v>1521.9557422048765</v>
      </c>
      <c r="AO14">
        <f t="shared" si="9"/>
        <v>-76.097787110243829</v>
      </c>
      <c r="AP14">
        <f t="shared" si="9"/>
        <v>-10.325472853731632</v>
      </c>
      <c r="AQ14">
        <f t="shared" si="9"/>
        <v>-928.33147314580901</v>
      </c>
      <c r="AR14">
        <f t="shared" si="9"/>
        <v>507.20100909509182</v>
      </c>
      <c r="AS14">
        <f t="shared" si="9"/>
        <v>-103.39099812256745</v>
      </c>
      <c r="AT14">
        <f t="shared" si="9"/>
        <v>342.91021855030806</v>
      </c>
      <c r="AU14">
        <f t="shared" si="9"/>
        <v>746.72022952283237</v>
      </c>
      <c r="AW14">
        <v>11</v>
      </c>
      <c r="AX14">
        <f>(R14*SUMPRODUCT(K15:$K$23, X15:$X$23)-$AZ$3*SUMPRODUCT(K14:$K$22, W15:$W$23))/Z14</f>
        <v>8610.3815807434094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2.3617970000000001E-3</v>
      </c>
      <c r="O15">
        <f t="shared" si="21"/>
        <v>3684.9541027431997</v>
      </c>
      <c r="P15">
        <f t="shared" si="22"/>
        <v>184.24770513715998</v>
      </c>
      <c r="Q15" s="4">
        <f t="shared" si="23"/>
        <v>25</v>
      </c>
      <c r="R15">
        <f t="shared" si="0"/>
        <v>1000000</v>
      </c>
      <c r="S15">
        <f t="shared" si="1"/>
        <v>8886.7079974093576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7565.6817924454563</v>
      </c>
      <c r="AC15">
        <f t="shared" si="2"/>
        <v>7711.9545920390474</v>
      </c>
      <c r="AE15">
        <f t="shared" si="3"/>
        <v>3197.8319443361916</v>
      </c>
      <c r="AF15">
        <f t="shared" si="4"/>
        <v>-159.89159721680957</v>
      </c>
      <c r="AG15">
        <f t="shared" si="4"/>
        <v>-21.695195212578234</v>
      </c>
      <c r="AH15">
        <f t="shared" si="5"/>
        <v>-2075.2395689773311</v>
      </c>
      <c r="AI15">
        <f t="shared" si="6"/>
        <v>941.00558292947244</v>
      </c>
      <c r="AJ15">
        <f t="shared" si="7"/>
        <v>-146.27279959359112</v>
      </c>
      <c r="AK15">
        <f t="shared" si="24"/>
        <v>742.25354976953884</v>
      </c>
      <c r="AL15">
        <f t="shared" si="8"/>
        <v>1536.9863331054203</v>
      </c>
      <c r="AN15">
        <f t="shared" si="9"/>
        <v>1384.6540204396904</v>
      </c>
      <c r="AO15">
        <f t="shared" si="9"/>
        <v>-69.232701021984525</v>
      </c>
      <c r="AP15">
        <f t="shared" si="9"/>
        <v>-9.3939706020280482</v>
      </c>
      <c r="AQ15">
        <f t="shared" si="9"/>
        <v>-898.57405347686995</v>
      </c>
      <c r="AR15">
        <f t="shared" si="9"/>
        <v>407.45329533880789</v>
      </c>
      <c r="AS15">
        <f t="shared" si="9"/>
        <v>-63.335792362996706</v>
      </c>
      <c r="AT15">
        <f t="shared" si="9"/>
        <v>321.39411318794862</v>
      </c>
      <c r="AU15">
        <f t="shared" si="9"/>
        <v>665.51161616375987</v>
      </c>
      <c r="AW15">
        <v>12</v>
      </c>
      <c r="AX15">
        <f>(R15*SUMPRODUCT(K16:$K$23, X16:$X$23)-$AZ$3*SUMPRODUCT(K15:$K$22, W16:$W$23))/Z15</f>
        <v>8886.7079974093576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2.52864E-3</v>
      </c>
      <c r="O16">
        <f t="shared" si="21"/>
        <v>3684.9541027431997</v>
      </c>
      <c r="P16">
        <f t="shared" si="22"/>
        <v>184.24770513715998</v>
      </c>
      <c r="Q16" s="4">
        <f t="shared" si="23"/>
        <v>25</v>
      </c>
      <c r="R16">
        <f t="shared" si="0"/>
        <v>1000000</v>
      </c>
      <c r="S16">
        <f t="shared" si="1"/>
        <v>9087.360676930346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7711.9545920390474</v>
      </c>
      <c r="AC16">
        <f t="shared" si="2"/>
        <v>7787.2806647935322</v>
      </c>
      <c r="AE16">
        <f t="shared" si="3"/>
        <v>3157.7674591251034</v>
      </c>
      <c r="AF16">
        <f t="shared" si="4"/>
        <v>-157.88837295625515</v>
      </c>
      <c r="AG16">
        <f t="shared" si="4"/>
        <v>-21.423383922030119</v>
      </c>
      <c r="AH16">
        <f t="shared" si="5"/>
        <v>-2194.373536893353</v>
      </c>
      <c r="AI16">
        <f t="shared" si="6"/>
        <v>784.08216535346492</v>
      </c>
      <c r="AJ16">
        <f t="shared" si="7"/>
        <v>-75.326072754484812</v>
      </c>
      <c r="AK16">
        <f t="shared" si="24"/>
        <v>749.82835747455272</v>
      </c>
      <c r="AL16">
        <f t="shared" si="8"/>
        <v>1458.5844500735329</v>
      </c>
      <c r="AN16">
        <f t="shared" si="9"/>
        <v>1259.5260274703558</v>
      </c>
      <c r="AO16">
        <f t="shared" si="9"/>
        <v>-62.976301373517785</v>
      </c>
      <c r="AP16">
        <f t="shared" si="9"/>
        <v>-8.5450591266029861</v>
      </c>
      <c r="AQ16">
        <f t="shared" si="9"/>
        <v>-875.26096189335044</v>
      </c>
      <c r="AR16">
        <f t="shared" si="9"/>
        <v>312.74370507688451</v>
      </c>
      <c r="AS16">
        <f t="shared" si="9"/>
        <v>-30.045008193125636</v>
      </c>
      <c r="AT16">
        <f t="shared" si="9"/>
        <v>299.08102626284273</v>
      </c>
      <c r="AU16">
        <f t="shared" si="9"/>
        <v>581.77972314660167</v>
      </c>
      <c r="AW16">
        <v>13</v>
      </c>
      <c r="AX16">
        <f>(R16*SUMPRODUCT(K17:$K$23, X17:$X$23)-$AZ$3*SUMPRODUCT(K16:$K$22, W17:$W$23))/Z16</f>
        <v>9087.360676930346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2.719834E-3</v>
      </c>
      <c r="O17">
        <f t="shared" si="21"/>
        <v>3684.9541027431997</v>
      </c>
      <c r="P17">
        <f t="shared" si="22"/>
        <v>184.24770513715998</v>
      </c>
      <c r="Q17" s="4">
        <f t="shared" si="23"/>
        <v>25</v>
      </c>
      <c r="R17">
        <f t="shared" si="0"/>
        <v>1000000</v>
      </c>
      <c r="S17">
        <f t="shared" si="1"/>
        <v>9214.2735292316738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7787.2806647935322</v>
      </c>
      <c r="AC17">
        <f t="shared" si="2"/>
        <v>7795.6004981350843</v>
      </c>
      <c r="AE17">
        <f t="shared" si="3"/>
        <v>3117.6011812344304</v>
      </c>
      <c r="AF17">
        <f t="shared" si="4"/>
        <v>-155.88005906172151</v>
      </c>
      <c r="AG17">
        <f t="shared" si="4"/>
        <v>-21.150882034823624</v>
      </c>
      <c r="AH17">
        <f t="shared" si="5"/>
        <v>-2330.7219194476343</v>
      </c>
      <c r="AI17">
        <f t="shared" si="6"/>
        <v>609.84832069025106</v>
      </c>
      <c r="AJ17">
        <f t="shared" si="7"/>
        <v>-8.319833341552112</v>
      </c>
      <c r="AK17">
        <f t="shared" si="24"/>
        <v>752.43012508763695</v>
      </c>
      <c r="AL17">
        <f t="shared" si="8"/>
        <v>1353.9586124363359</v>
      </c>
      <c r="AN17">
        <f t="shared" si="9"/>
        <v>1145.4837316016383</v>
      </c>
      <c r="AO17">
        <f t="shared" si="9"/>
        <v>-57.27418658008191</v>
      </c>
      <c r="AP17">
        <f t="shared" si="9"/>
        <v>-7.7713568450479658</v>
      </c>
      <c r="AQ17">
        <f t="shared" si="9"/>
        <v>-856.3648415598451</v>
      </c>
      <c r="AR17">
        <f t="shared" si="9"/>
        <v>224.07334661666326</v>
      </c>
      <c r="AS17">
        <f t="shared" si="9"/>
        <v>-3.0569124106539163</v>
      </c>
      <c r="AT17">
        <f t="shared" si="9"/>
        <v>276.46142574067198</v>
      </c>
      <c r="AU17">
        <f t="shared" si="9"/>
        <v>497.47785994668135</v>
      </c>
      <c r="AW17">
        <v>14</v>
      </c>
      <c r="AX17">
        <f>(R17*SUMPRODUCT(K18:$K$23, X18:$X$23)-$AZ$3*SUMPRODUCT(K17:$K$22, W18:$W$23))/Z17</f>
        <v>9214.2735292316738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4.2403780000000004E-3</v>
      </c>
      <c r="O18">
        <f t="shared" si="21"/>
        <v>3684.9541027431997</v>
      </c>
      <c r="P18">
        <f t="shared" si="22"/>
        <v>184.24770513715998</v>
      </c>
      <c r="Q18" s="4">
        <f t="shared" si="23"/>
        <v>25</v>
      </c>
      <c r="R18">
        <f t="shared" si="0"/>
        <v>1000000</v>
      </c>
      <c r="S18">
        <f t="shared" si="1"/>
        <v>8834.3757392142616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7795.6004981350843</v>
      </c>
      <c r="AC18">
        <f t="shared" si="2"/>
        <v>7367.7582228541078</v>
      </c>
      <c r="AE18">
        <f t="shared" si="3"/>
        <v>3073.2053619604058</v>
      </c>
      <c r="AF18">
        <f t="shared" si="4"/>
        <v>-153.66026809802028</v>
      </c>
      <c r="AG18">
        <f t="shared" si="4"/>
        <v>-20.84968547961433</v>
      </c>
      <c r="AH18">
        <f t="shared" si="5"/>
        <v>-3587.5093944424539</v>
      </c>
      <c r="AI18">
        <f t="shared" si="6"/>
        <v>-688.81398605968297</v>
      </c>
      <c r="AJ18">
        <f t="shared" si="7"/>
        <v>427.84227528097654</v>
      </c>
      <c r="AK18">
        <f t="shared" si="24"/>
        <v>750.06019143982303</v>
      </c>
      <c r="AL18">
        <f t="shared" si="8"/>
        <v>489.08848066111659</v>
      </c>
      <c r="AN18">
        <f t="shared" si="9"/>
        <v>1040.1627992162478</v>
      </c>
      <c r="AO18">
        <f t="shared" si="9"/>
        <v>-52.008139960812379</v>
      </c>
      <c r="AP18">
        <f t="shared" si="9"/>
        <v>-7.0568233023710976</v>
      </c>
      <c r="AQ18">
        <f t="shared" si="9"/>
        <v>-1214.2350980272452</v>
      </c>
      <c r="AR18">
        <f t="shared" si="9"/>
        <v>-233.13726207418094</v>
      </c>
      <c r="AS18">
        <f t="shared" si="9"/>
        <v>144.80829175549334</v>
      </c>
      <c r="AT18">
        <f t="shared" si="9"/>
        <v>253.86676659025451</v>
      </c>
      <c r="AU18">
        <f t="shared" si="9"/>
        <v>165.53779627156689</v>
      </c>
      <c r="AW18">
        <v>15</v>
      </c>
      <c r="AX18">
        <f>(R18*SUMPRODUCT(K19:$K$23, X19:$X$23)-$AZ$3*SUMPRODUCT(K18:$K$22, W19:$W$23))/Z18</f>
        <v>8834.3757392142616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5.9098179999999998E-3</v>
      </c>
      <c r="O19">
        <f t="shared" si="21"/>
        <v>3684.9541027431997</v>
      </c>
      <c r="P19">
        <f t="shared" si="22"/>
        <v>184.24770513715998</v>
      </c>
      <c r="Q19" s="4">
        <f t="shared" si="23"/>
        <v>25</v>
      </c>
      <c r="R19">
        <f t="shared" si="0"/>
        <v>1000000</v>
      </c>
      <c r="S19">
        <f t="shared" si="1"/>
        <v>7974.9139537785013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7367.7582228541078</v>
      </c>
      <c r="AC19">
        <f t="shared" si="2"/>
        <v>6545.1620585158471</v>
      </c>
      <c r="AE19">
        <f t="shared" si="3"/>
        <v>3024.3112239749917</v>
      </c>
      <c r="AF19">
        <f t="shared" si="4"/>
        <v>-151.21556119874958</v>
      </c>
      <c r="AG19">
        <f t="shared" si="4"/>
        <v>-20.517970778276425</v>
      </c>
      <c r="AH19">
        <f t="shared" si="5"/>
        <v>-4928.7138616705361</v>
      </c>
      <c r="AI19">
        <f t="shared" si="6"/>
        <v>-2076.1361696725703</v>
      </c>
      <c r="AJ19">
        <f t="shared" si="7"/>
        <v>822.59616433826068</v>
      </c>
      <c r="AK19">
        <f t="shared" si="24"/>
        <v>716.85977199412469</v>
      </c>
      <c r="AL19">
        <f t="shared" si="8"/>
        <v>-536.68023334018494</v>
      </c>
      <c r="AN19">
        <f t="shared" si="9"/>
        <v>942.92593986428051</v>
      </c>
      <c r="AO19">
        <f t="shared" si="9"/>
        <v>-47.146296993214023</v>
      </c>
      <c r="AP19">
        <f t="shared" si="9"/>
        <v>-6.3971349002850255</v>
      </c>
      <c r="AQ19">
        <f t="shared" si="9"/>
        <v>-1536.6844898421168</v>
      </c>
      <c r="AR19">
        <f t="shared" si="9"/>
        <v>-647.30198187133522</v>
      </c>
      <c r="AS19">
        <f t="shared" si="9"/>
        <v>256.47071479896755</v>
      </c>
      <c r="AT19">
        <f t="shared" si="9"/>
        <v>223.50400610226461</v>
      </c>
      <c r="AU19">
        <f t="shared" si="9"/>
        <v>-167.32726097010308</v>
      </c>
      <c r="AW19">
        <v>16</v>
      </c>
      <c r="AX19">
        <f>(R19*SUMPRODUCT(K20:$K$23, X20:$X$23)-$AZ$3*SUMPRODUCT(K19:$K$22, W20:$W$23))/Z19</f>
        <v>7974.9139537785013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7.7019840000000003E-3</v>
      </c>
      <c r="O20">
        <f t="shared" si="21"/>
        <v>3684.9541027431997</v>
      </c>
      <c r="P20">
        <f t="shared" si="22"/>
        <v>184.24770513715998</v>
      </c>
      <c r="Q20" s="4">
        <f t="shared" si="23"/>
        <v>25</v>
      </c>
      <c r="R20">
        <f t="shared" si="0"/>
        <v>1000000</v>
      </c>
      <c r="S20">
        <f t="shared" si="1"/>
        <v>6669.6694952769158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6545.1620585158471</v>
      </c>
      <c r="AC20">
        <f t="shared" si="2"/>
        <v>5377.0240485963695</v>
      </c>
      <c r="AE20">
        <f t="shared" si="3"/>
        <v>2970.7749150771656</v>
      </c>
      <c r="AF20">
        <f t="shared" si="4"/>
        <v>-148.53874575385828</v>
      </c>
      <c r="AG20">
        <f t="shared" si="4"/>
        <v>-20.154761987846907</v>
      </c>
      <c r="AH20">
        <f t="shared" si="5"/>
        <v>-6321.1633058701027</v>
      </c>
      <c r="AI20">
        <f t="shared" si="6"/>
        <v>-3519.0818985346423</v>
      </c>
      <c r="AJ20">
        <f t="shared" si="7"/>
        <v>1168.1380099194776</v>
      </c>
      <c r="AK20">
        <f t="shared" si="24"/>
        <v>655.71787594874081</v>
      </c>
      <c r="AL20">
        <f t="shared" si="8"/>
        <v>-1695.2260126664239</v>
      </c>
      <c r="AN20">
        <f t="shared" si="9"/>
        <v>853.22233805184555</v>
      </c>
      <c r="AO20">
        <f t="shared" si="9"/>
        <v>-42.661116902592276</v>
      </c>
      <c r="AP20">
        <f t="shared" si="9"/>
        <v>-5.7885547164392035</v>
      </c>
      <c r="AQ20">
        <f t="shared" si="9"/>
        <v>-1815.4716830514003</v>
      </c>
      <c r="AR20">
        <f t="shared" si="9"/>
        <v>-1010.6990166185861</v>
      </c>
      <c r="AS20">
        <f t="shared" si="9"/>
        <v>335.49544226067286</v>
      </c>
      <c r="AT20">
        <f t="shared" si="9"/>
        <v>188.32565751782727</v>
      </c>
      <c r="AU20">
        <f t="shared" si="9"/>
        <v>-486.87791684008602</v>
      </c>
      <c r="AW20">
        <v>17</v>
      </c>
      <c r="AX20">
        <f>(R20*SUMPRODUCT(K21:$K$23, X21:$X$23)-$AZ$3*SUMPRODUCT(K20:$K$22, W21:$W$23))/Z20</f>
        <v>6669.6694952769158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9.7648700000000001E-3</v>
      </c>
      <c r="O21">
        <f t="shared" si="21"/>
        <v>3684.9541027431997</v>
      </c>
      <c r="P21">
        <f t="shared" si="22"/>
        <v>184.24770513715998</v>
      </c>
      <c r="Q21" s="4">
        <f t="shared" si="23"/>
        <v>25</v>
      </c>
      <c r="R21">
        <f t="shared" si="0"/>
        <v>1000000</v>
      </c>
      <c r="S21">
        <f t="shared" si="1"/>
        <v>4909.8263008055992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5377.0240485963695</v>
      </c>
      <c r="AC21">
        <f t="shared" si="2"/>
        <v>3880.0208199306071</v>
      </c>
      <c r="AE21">
        <f t="shared" si="3"/>
        <v>2912.0579350814046</v>
      </c>
      <c r="AF21">
        <f t="shared" si="4"/>
        <v>-145.60289675407023</v>
      </c>
      <c r="AG21">
        <f t="shared" si="4"/>
        <v>-19.756405737276168</v>
      </c>
      <c r="AH21">
        <f t="shared" si="5"/>
        <v>-7872.3452276906646</v>
      </c>
      <c r="AI21">
        <f t="shared" si="6"/>
        <v>-5125.6465951006066</v>
      </c>
      <c r="AJ21">
        <f t="shared" si="7"/>
        <v>1497.0032286657624</v>
      </c>
      <c r="AK21">
        <f t="shared" si="24"/>
        <v>570.04353608465931</v>
      </c>
      <c r="AL21">
        <f t="shared" si="8"/>
        <v>-3058.5998303501847</v>
      </c>
      <c r="AN21">
        <f t="shared" si="9"/>
        <v>770.43117311348749</v>
      </c>
      <c r="AO21">
        <f t="shared" si="9"/>
        <v>-38.521558655674376</v>
      </c>
      <c r="AP21">
        <f t="shared" si="9"/>
        <v>-5.2268708892463094</v>
      </c>
      <c r="AQ21">
        <f t="shared" si="9"/>
        <v>-2082.7539506883259</v>
      </c>
      <c r="AR21">
        <f t="shared" si="9"/>
        <v>-1356.071207119759</v>
      </c>
      <c r="AS21">
        <f t="shared" si="9"/>
        <v>396.05597804955795</v>
      </c>
      <c r="AT21">
        <f t="shared" si="9"/>
        <v>150.81407033173872</v>
      </c>
      <c r="AU21">
        <f t="shared" si="9"/>
        <v>-809.20115873846237</v>
      </c>
      <c r="AW21">
        <v>18</v>
      </c>
      <c r="AX21">
        <f>(R21*SUMPRODUCT(K22:$K$23, X22:$X$23)-$AZ$3*SUMPRODUCT(K21:$K$22, W22:$W$23))/Z21</f>
        <v>4909.8263008055992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1.2112915E-2</v>
      </c>
      <c r="O22">
        <f t="shared" si="21"/>
        <v>3684.9541027431997</v>
      </c>
      <c r="P22">
        <f t="shared" si="22"/>
        <v>184.24770513715998</v>
      </c>
      <c r="Q22" s="4">
        <f t="shared" si="23"/>
        <v>25</v>
      </c>
      <c r="R22">
        <f t="shared" si="0"/>
        <v>1000000</v>
      </c>
      <c r="S22">
        <f t="shared" si="1"/>
        <v>2686.4743567156725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3880.0208199306071</v>
      </c>
      <c r="AC22">
        <f t="shared" si="2"/>
        <v>2076.0573087611792</v>
      </c>
      <c r="AE22">
        <f t="shared" si="3"/>
        <v>2847.6638454878735</v>
      </c>
      <c r="AF22">
        <f t="shared" si="4"/>
        <v>-142.38319227439368</v>
      </c>
      <c r="AG22">
        <f t="shared" si="4"/>
        <v>-19.319534016502267</v>
      </c>
      <c r="AH22">
        <f t="shared" si="5"/>
        <v>-9572.3065360455439</v>
      </c>
      <c r="AI22">
        <f t="shared" si="6"/>
        <v>-6886.3454168485659</v>
      </c>
      <c r="AJ22">
        <f t="shared" si="7"/>
        <v>1803.9635111694279</v>
      </c>
      <c r="AK22">
        <f t="shared" si="24"/>
        <v>460.97110312008613</v>
      </c>
      <c r="AL22">
        <f t="shared" si="8"/>
        <v>-4621.4108025590522</v>
      </c>
      <c r="AN22">
        <f t="shared" si="9"/>
        <v>694.00711704896469</v>
      </c>
      <c r="AO22">
        <f t="shared" si="9"/>
        <v>-34.700355852448233</v>
      </c>
      <c r="AP22">
        <f t="shared" si="9"/>
        <v>-4.7083837254059908</v>
      </c>
      <c r="AQ22">
        <f t="shared" si="9"/>
        <v>-2332.8767800722562</v>
      </c>
      <c r="AR22">
        <f t="shared" si="9"/>
        <v>-1678.2784026011457</v>
      </c>
      <c r="AS22">
        <f t="shared" si="9"/>
        <v>439.64582323575866</v>
      </c>
      <c r="AT22">
        <f t="shared" si="9"/>
        <v>112.34374690192494</v>
      </c>
      <c r="AU22">
        <f t="shared" si="9"/>
        <v>-1126.2888324634621</v>
      </c>
      <c r="AW22">
        <v>19</v>
      </c>
      <c r="AX22">
        <f>(R22*SUMPRODUCT(K23:$K$23, X23:$X$23)-$AZ$3*SUMPRODUCT(K22:$K$22, W23:$W$23))/Z22</f>
        <v>2686.4743567156725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1.471273E-2</v>
      </c>
      <c r="O23">
        <f t="shared" si="21"/>
        <v>3684.9541027431997</v>
      </c>
      <c r="P23">
        <f t="shared" si="22"/>
        <v>184.24770513715998</v>
      </c>
      <c r="Q23" s="4">
        <f t="shared" si="23"/>
        <v>25</v>
      </c>
      <c r="R23">
        <f t="shared" si="0"/>
        <v>1000000</v>
      </c>
      <c r="S23">
        <f t="shared" si="1"/>
        <v>2754.5467262334641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2076.0573087611792</v>
      </c>
      <c r="AC23">
        <f t="shared" si="2"/>
        <v>2076.0573087611792</v>
      </c>
      <c r="AE23">
        <f t="shared" si="3"/>
        <v>2777.2902977435701</v>
      </c>
      <c r="AF23">
        <f t="shared" si="4"/>
        <v>-138.8645148871785</v>
      </c>
      <c r="AG23">
        <f t="shared" si="4"/>
        <v>-18.842095588626631</v>
      </c>
      <c r="AH23">
        <f t="shared" si="5"/>
        <v>-11369.723508424537</v>
      </c>
      <c r="AI23">
        <f t="shared" si="6"/>
        <v>-8750.1398211567721</v>
      </c>
      <c r="AJ23">
        <f t="shared" si="7"/>
        <v>0</v>
      </c>
      <c r="AK23">
        <f t="shared" si="24"/>
        <v>330.01381641322996</v>
      </c>
      <c r="AL23">
        <f t="shared" si="8"/>
        <v>-8420.1260047435426</v>
      </c>
      <c r="AN23">
        <f t="shared" si="9"/>
        <v>623.50199392325453</v>
      </c>
      <c r="AO23">
        <f t="shared" si="9"/>
        <v>-31.175099696162725</v>
      </c>
      <c r="AP23">
        <f t="shared" si="9"/>
        <v>-4.230052644747321</v>
      </c>
      <c r="AQ23">
        <f t="shared" si="9"/>
        <v>-2552.5042461777748</v>
      </c>
      <c r="AR23">
        <f t="shared" si="9"/>
        <v>-1964.4074045954305</v>
      </c>
      <c r="AS23">
        <f t="shared" si="9"/>
        <v>0</v>
      </c>
      <c r="AT23">
        <f t="shared" si="9"/>
        <v>74.088140056171454</v>
      </c>
      <c r="AU23">
        <f t="shared" si="9"/>
        <v>-1890.3192645392592</v>
      </c>
      <c r="AW23">
        <v>20</v>
      </c>
      <c r="AX23">
        <f>(R23*SUMPRODUCT(K$23:$K24, X$23:$X24)-$AZ$3*SUMPRODUCT(K$22:$K23, W$23:$W24))/Z23</f>
        <v>2754.5467262334641</v>
      </c>
    </row>
    <row r="25" spans="5:50" x14ac:dyDescent="0.25">
      <c r="AN25" s="8">
        <f t="shared" ref="AN25:AU25" si="25">SUM(AN3:AN23)</f>
        <v>34088.468188971434</v>
      </c>
      <c r="AO25" s="8">
        <f t="shared" si="25"/>
        <v>-4468.1389865059709</v>
      </c>
      <c r="AP25" s="8">
        <f t="shared" si="25"/>
        <v>-1728.7005162504272</v>
      </c>
      <c r="AQ25" s="8">
        <f t="shared" si="25"/>
        <v>-25320.829437065684</v>
      </c>
      <c r="AR25" s="8">
        <f t="shared" si="25"/>
        <v>2570.7992491493569</v>
      </c>
      <c r="AS25" s="8">
        <f t="shared" si="25"/>
        <v>-4079.5481026175999</v>
      </c>
      <c r="AT25" s="8">
        <f t="shared" si="25"/>
        <v>3119.1091373304589</v>
      </c>
      <c r="AU25" s="9">
        <f t="shared" si="25"/>
        <v>1610.3602838622155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A696A-24A3-4D73-9BF2-BF2EEAADB71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15617.685403220086</v>
      </c>
      <c r="K3">
        <v>1</v>
      </c>
      <c r="L3" s="2">
        <v>0</v>
      </c>
      <c r="O3">
        <f>$C$3</f>
        <v>15617.685403220086</v>
      </c>
      <c r="P3">
        <f>O3*B5</f>
        <v>12494.148322576069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15617.685403220086</v>
      </c>
      <c r="AF3">
        <f t="shared" ref="AF3:AG23" si="4">-$Z3*P3</f>
        <v>-12494.148322576069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1601.1044936440169</v>
      </c>
      <c r="AJ3">
        <f t="shared" ref="AJ3:AJ23" si="7">AB3-AC3</f>
        <v>0</v>
      </c>
      <c r="AL3">
        <f t="shared" ref="AL3:AL23" si="8">SUM(AI3:AK3)</f>
        <v>1601.1044936440169</v>
      </c>
      <c r="AN3">
        <f t="shared" ref="AN3:AU23" si="9">AE3*$K3</f>
        <v>15617.685403220086</v>
      </c>
      <c r="AO3">
        <f t="shared" si="9"/>
        <v>-12494.148322576069</v>
      </c>
      <c r="AP3">
        <f t="shared" si="9"/>
        <v>-1522.432587</v>
      </c>
      <c r="AQ3">
        <f t="shared" si="9"/>
        <v>0</v>
      </c>
      <c r="AR3">
        <f t="shared" si="9"/>
        <v>1601.1044936440169</v>
      </c>
      <c r="AS3">
        <f t="shared" si="9"/>
        <v>0</v>
      </c>
      <c r="AT3">
        <f t="shared" si="9"/>
        <v>0</v>
      </c>
      <c r="AU3">
        <f t="shared" si="9"/>
        <v>1601.1044936440169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11913.67334791207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1000000</v>
      </c>
      <c r="S4">
        <f t="shared" si="1"/>
        <v>9952.3529123898752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9830.7331096157723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-2220.2060000000001</v>
      </c>
      <c r="AI4">
        <f t="shared" si="6"/>
        <v>-2220.2060000000001</v>
      </c>
      <c r="AJ4">
        <f t="shared" si="7"/>
        <v>-9830.7331096157723</v>
      </c>
      <c r="AK4">
        <f>H4*SUM(AB4, AE4:AF4)</f>
        <v>0</v>
      </c>
      <c r="AL4">
        <f t="shared" si="8"/>
        <v>-12050.939109615772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-2082.9402382962753</v>
      </c>
      <c r="AR4">
        <f t="shared" si="9"/>
        <v>-2082.9402382962753</v>
      </c>
      <c r="AS4">
        <f t="shared" si="9"/>
        <v>-9222.9412793092888</v>
      </c>
      <c r="AT4">
        <f t="shared" si="9"/>
        <v>0</v>
      </c>
      <c r="AU4">
        <f t="shared" si="9"/>
        <v>-11305.881517605565</v>
      </c>
      <c r="AW4">
        <v>1</v>
      </c>
      <c r="AX4">
        <f>(R4*SUMPRODUCT(K5:$K$23, X5:$X$23)-$AZ$3*SUMPRODUCT(K4:$K$22, W5:$W$23))/Z4</f>
        <v>9952.3529123898752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15617.685403220086</v>
      </c>
      <c r="P5">
        <f t="shared" ref="P5:P23" si="22">O5*$C$5</f>
        <v>780.88427016100434</v>
      </c>
      <c r="Q5" s="4">
        <f t="shared" ref="Q5:Q23" si="23">$C$8</f>
        <v>25</v>
      </c>
      <c r="R5">
        <f t="shared" si="0"/>
        <v>1000000</v>
      </c>
      <c r="S5">
        <f t="shared" si="1"/>
        <v>19328.83500328525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9830.7331096157723</v>
      </c>
      <c r="AC5">
        <f t="shared" si="2"/>
        <v>18856.613408693738</v>
      </c>
      <c r="AE5">
        <f t="shared" si="3"/>
        <v>15236.130679219199</v>
      </c>
      <c r="AF5">
        <f t="shared" si="4"/>
        <v>-761.80653396096</v>
      </c>
      <c r="AG5">
        <f t="shared" si="4"/>
        <v>-24.389226517646755</v>
      </c>
      <c r="AH5">
        <f t="shared" si="5"/>
        <v>-2332.9353541298183</v>
      </c>
      <c r="AI5">
        <f t="shared" si="6"/>
        <v>12116.999564610773</v>
      </c>
      <c r="AJ5">
        <f t="shared" si="7"/>
        <v>-9025.8802990779659</v>
      </c>
      <c r="AK5">
        <f>H5*SUM(AB5, AE5:AF5)</f>
        <v>2099.9569468211143</v>
      </c>
      <c r="AL5">
        <f t="shared" si="8"/>
        <v>5191.0762123539207</v>
      </c>
      <c r="AN5">
        <f t="shared" si="9"/>
        <v>13157.351279007926</v>
      </c>
      <c r="AO5">
        <f t="shared" si="9"/>
        <v>-657.86756395039629</v>
      </c>
      <c r="AP5">
        <f t="shared" si="9"/>
        <v>-21.061621711715226</v>
      </c>
      <c r="AQ5">
        <f t="shared" si="9"/>
        <v>-2014.6355142102129</v>
      </c>
      <c r="AR5">
        <f t="shared" si="9"/>
        <v>10463.7865791356</v>
      </c>
      <c r="AS5">
        <f t="shared" si="9"/>
        <v>-7794.4118620103482</v>
      </c>
      <c r="AT5">
        <f t="shared" si="9"/>
        <v>1813.4440956064514</v>
      </c>
      <c r="AU5">
        <f t="shared" si="9"/>
        <v>4482.8188127317026</v>
      </c>
      <c r="AW5">
        <v>2</v>
      </c>
      <c r="AX5">
        <f>(R5*SUMPRODUCT(K6:$K$23, X6:$X$23)-$AZ$3*SUMPRODUCT(K5:$K$22, W6:$W$23))/Z5</f>
        <v>19328.83500328525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15617.685403220086</v>
      </c>
      <c r="P6">
        <f t="shared" si="22"/>
        <v>780.88427016100434</v>
      </c>
      <c r="Q6" s="4">
        <f t="shared" si="23"/>
        <v>25</v>
      </c>
      <c r="R6">
        <f t="shared" si="0"/>
        <v>1000000</v>
      </c>
      <c r="S6">
        <f t="shared" si="1"/>
        <v>27998.448029197654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18856.613408693738</v>
      </c>
      <c r="AC6">
        <f t="shared" si="2"/>
        <v>26972.207114524514</v>
      </c>
      <c r="AE6">
        <f t="shared" si="3"/>
        <v>15045.242682946307</v>
      </c>
      <c r="AF6">
        <f t="shared" si="4"/>
        <v>-752.26213414731535</v>
      </c>
      <c r="AG6">
        <f t="shared" si="4"/>
        <v>-24.083662678728707</v>
      </c>
      <c r="AH6">
        <f t="shared" si="5"/>
        <v>-2466.8629496632916</v>
      </c>
      <c r="AI6">
        <f t="shared" si="6"/>
        <v>11802.033936456972</v>
      </c>
      <c r="AJ6">
        <f t="shared" si="7"/>
        <v>-8115.5937058307754</v>
      </c>
      <c r="AK6">
        <f>H6*SUM(AB6, AE6:AF6)</f>
        <v>3606.6758225752096</v>
      </c>
      <c r="AL6">
        <f t="shared" si="8"/>
        <v>7293.1160532014055</v>
      </c>
      <c r="AN6">
        <f t="shared" si="9"/>
        <v>11717.629474638976</v>
      </c>
      <c r="AO6">
        <f t="shared" si="9"/>
        <v>-585.88147373194874</v>
      </c>
      <c r="AP6">
        <f t="shared" si="9"/>
        <v>-18.756987946855126</v>
      </c>
      <c r="AQ6">
        <f t="shared" si="9"/>
        <v>-1921.2575441959448</v>
      </c>
      <c r="AR6">
        <f t="shared" si="9"/>
        <v>9191.7334687642269</v>
      </c>
      <c r="AS6">
        <f t="shared" si="9"/>
        <v>-6320.6371619001839</v>
      </c>
      <c r="AT6">
        <f t="shared" si="9"/>
        <v>2808.9736945206223</v>
      </c>
      <c r="AU6">
        <f t="shared" si="9"/>
        <v>5680.0700013846663</v>
      </c>
      <c r="AW6">
        <v>3</v>
      </c>
      <c r="AX6">
        <f>(R6*SUMPRODUCT(K7:$K$23, X7:$X$23)-$AZ$3*SUMPRODUCT(K6:$K$22, W7:$W$23))/Z6</f>
        <v>27998.448029197654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15617.685403220086</v>
      </c>
      <c r="P7">
        <f t="shared" si="22"/>
        <v>780.88427016100434</v>
      </c>
      <c r="Q7" s="4">
        <f t="shared" si="23"/>
        <v>25</v>
      </c>
      <c r="R7">
        <f t="shared" si="0"/>
        <v>1000000</v>
      </c>
      <c r="S7">
        <f t="shared" si="1"/>
        <v>35815.178032731419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26972.207114524514</v>
      </c>
      <c r="AC7">
        <f t="shared" si="2"/>
        <v>34063.561521034717</v>
      </c>
      <c r="AE7">
        <f t="shared" si="3"/>
        <v>14853.869693529516</v>
      </c>
      <c r="AF7">
        <f t="shared" si="4"/>
        <v>-742.6934846764758</v>
      </c>
      <c r="AG7">
        <f t="shared" si="4"/>
        <v>-23.777322487343284</v>
      </c>
      <c r="AH7">
        <f t="shared" si="5"/>
        <v>-2620.1425839254966</v>
      </c>
      <c r="AI7">
        <f t="shared" si="6"/>
        <v>11467.256302440199</v>
      </c>
      <c r="AJ7">
        <f t="shared" si="7"/>
        <v>-7091.3544065102033</v>
      </c>
      <c r="AK7">
        <f>H7*SUM(AB7, AE7:AF7)</f>
        <v>4301.4302339576298</v>
      </c>
      <c r="AL7">
        <f t="shared" si="8"/>
        <v>8677.3321298876253</v>
      </c>
      <c r="AN7">
        <f t="shared" si="9"/>
        <v>10472.149156194497</v>
      </c>
      <c r="AO7">
        <f t="shared" si="9"/>
        <v>-523.60745780972491</v>
      </c>
      <c r="AP7">
        <f t="shared" si="9"/>
        <v>-16.7632861173451</v>
      </c>
      <c r="AQ7">
        <f t="shared" si="9"/>
        <v>-1847.2306890720292</v>
      </c>
      <c r="AR7">
        <f t="shared" si="9"/>
        <v>8084.5477231953973</v>
      </c>
      <c r="AS7">
        <f t="shared" si="9"/>
        <v>-4999.4865039620654</v>
      </c>
      <c r="AT7">
        <f t="shared" si="9"/>
        <v>3032.5578401021662</v>
      </c>
      <c r="AU7">
        <f t="shared" si="9"/>
        <v>6117.6190593354977</v>
      </c>
      <c r="AW7">
        <v>4</v>
      </c>
      <c r="AX7">
        <f>(R7*SUMPRODUCT(K8:$K$23, X8:$X$23)-$AZ$3*SUMPRODUCT(K7:$K$22, W8:$W$23))/Z7</f>
        <v>35815.178032731419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15617.685403220086</v>
      </c>
      <c r="P8">
        <f t="shared" si="22"/>
        <v>780.88427016100434</v>
      </c>
      <c r="Q8" s="4">
        <f t="shared" si="23"/>
        <v>25</v>
      </c>
      <c r="R8">
        <f t="shared" si="0"/>
        <v>1000000</v>
      </c>
      <c r="S8">
        <f t="shared" si="1"/>
        <v>42025.486866945175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34063.561521034717</v>
      </c>
      <c r="AC8">
        <f t="shared" si="2"/>
        <v>39400.952223890359</v>
      </c>
      <c r="AE8">
        <f t="shared" si="3"/>
        <v>14642.344974330912</v>
      </c>
      <c r="AF8">
        <f t="shared" si="4"/>
        <v>-732.11724871654565</v>
      </c>
      <c r="AG8">
        <f t="shared" si="4"/>
        <v>-23.438724427295615</v>
      </c>
      <c r="AH8">
        <f t="shared" si="5"/>
        <v>-4032.99340696943</v>
      </c>
      <c r="AI8">
        <f t="shared" si="6"/>
        <v>9853.7955942176413</v>
      </c>
      <c r="AJ8">
        <f t="shared" si="7"/>
        <v>-5337.3907028556423</v>
      </c>
      <c r="AK8">
        <f t="shared" ref="AK8:AK23" si="24">H8*SUM(AB8:AB8, AE8:AF8)</f>
        <v>3478.0997203820589</v>
      </c>
      <c r="AL8">
        <f t="shared" si="8"/>
        <v>7994.5046117440579</v>
      </c>
      <c r="AN8">
        <f t="shared" si="9"/>
        <v>9625.1951456763691</v>
      </c>
      <c r="AO8">
        <f t="shared" si="9"/>
        <v>-481.25975728381849</v>
      </c>
      <c r="AP8">
        <f t="shared" si="9"/>
        <v>-15.407525022388764</v>
      </c>
      <c r="AQ8">
        <f t="shared" si="9"/>
        <v>-2651.1018987299049</v>
      </c>
      <c r="AR8">
        <f t="shared" si="9"/>
        <v>6477.4259646402579</v>
      </c>
      <c r="AS8">
        <f t="shared" si="9"/>
        <v>-3508.5518865841259</v>
      </c>
      <c r="AT8">
        <f t="shared" si="9"/>
        <v>2286.3406512746428</v>
      </c>
      <c r="AU8">
        <f t="shared" si="9"/>
        <v>5255.2147293307744</v>
      </c>
      <c r="AW8">
        <v>5</v>
      </c>
      <c r="AX8">
        <f>(R8*SUMPRODUCT(K9:$K$23, X9:$X$23)-$AZ$3*SUMPRODUCT(K8:$K$22, W9:$W$23))/Z8</f>
        <v>42025.486866945175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15617.685403220086</v>
      </c>
      <c r="P9">
        <f t="shared" si="22"/>
        <v>780.88427016100434</v>
      </c>
      <c r="Q9" s="4">
        <f t="shared" si="23"/>
        <v>25</v>
      </c>
      <c r="R9">
        <f t="shared" si="0"/>
        <v>1000000</v>
      </c>
      <c r="S9">
        <f t="shared" si="1"/>
        <v>46911.218680647202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39400.952223890359</v>
      </c>
      <c r="AC9">
        <f t="shared" si="2"/>
        <v>43281.826392263712</v>
      </c>
      <c r="AE9">
        <f t="shared" si="3"/>
        <v>14409.387930696093</v>
      </c>
      <c r="AF9">
        <f t="shared" si="4"/>
        <v>-720.46939653480467</v>
      </c>
      <c r="AG9">
        <f t="shared" si="4"/>
        <v>-23.065818587505188</v>
      </c>
      <c r="AH9">
        <f t="shared" si="5"/>
        <v>-5540.7438206988527</v>
      </c>
      <c r="AI9">
        <f t="shared" si="6"/>
        <v>8125.1088948749302</v>
      </c>
      <c r="AJ9">
        <f t="shared" si="7"/>
        <v>-3880.8741683733533</v>
      </c>
      <c r="AK9">
        <f t="shared" si="24"/>
        <v>2771.2912535702962</v>
      </c>
      <c r="AL9">
        <f t="shared" si="8"/>
        <v>7015.5259800718732</v>
      </c>
      <c r="AN9">
        <f t="shared" si="9"/>
        <v>9002.1479212071627</v>
      </c>
      <c r="AO9">
        <f t="shared" si="9"/>
        <v>-450.1073960603581</v>
      </c>
      <c r="AP9">
        <f t="shared" si="9"/>
        <v>-14.410182573134493</v>
      </c>
      <c r="AQ9">
        <f t="shared" si="9"/>
        <v>-3461.5346402875321</v>
      </c>
      <c r="AR9">
        <f t="shared" si="9"/>
        <v>5076.0957022861376</v>
      </c>
      <c r="AS9">
        <f t="shared" si="9"/>
        <v>-2424.5445743649325</v>
      </c>
      <c r="AT9">
        <f t="shared" si="9"/>
        <v>1731.341672344181</v>
      </c>
      <c r="AU9">
        <f t="shared" si="9"/>
        <v>4382.8928002653856</v>
      </c>
      <c r="AW9">
        <v>6</v>
      </c>
      <c r="AX9">
        <f>(R9*SUMPRODUCT(K10:$K$23, X10:$X$23)-$AZ$3*SUMPRODUCT(K9:$K$22, W10:$W$23))/Z9</f>
        <v>46911.218680647202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15617.685403220086</v>
      </c>
      <c r="P10">
        <f t="shared" si="22"/>
        <v>780.88427016100434</v>
      </c>
      <c r="Q10" s="4">
        <f t="shared" si="23"/>
        <v>25</v>
      </c>
      <c r="R10">
        <f t="shared" si="0"/>
        <v>1000000</v>
      </c>
      <c r="S10">
        <f t="shared" si="1"/>
        <v>50679.582635217048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43281.826392263712</v>
      </c>
      <c r="AC10">
        <f t="shared" si="2"/>
        <v>45930.921627148018</v>
      </c>
      <c r="AE10">
        <f t="shared" si="3"/>
        <v>14154.313176097117</v>
      </c>
      <c r="AF10">
        <f t="shared" si="4"/>
        <v>-707.71565880485593</v>
      </c>
      <c r="AG10">
        <f t="shared" si="4"/>
        <v>-22.657507835922271</v>
      </c>
      <c r="AH10">
        <f t="shared" si="5"/>
        <v>-7106.102628314703</v>
      </c>
      <c r="AI10">
        <f t="shared" si="6"/>
        <v>6317.8373811416359</v>
      </c>
      <c r="AJ10">
        <f t="shared" si="7"/>
        <v>-2649.0952348843057</v>
      </c>
      <c r="AK10">
        <f t="shared" si="24"/>
        <v>2978.2422552516891</v>
      </c>
      <c r="AL10">
        <f t="shared" si="8"/>
        <v>6646.9844015090193</v>
      </c>
      <c r="AN10">
        <f t="shared" si="9"/>
        <v>8401.7026534349825</v>
      </c>
      <c r="AO10">
        <f t="shared" si="9"/>
        <v>-420.08513267174919</v>
      </c>
      <c r="AP10">
        <f t="shared" si="9"/>
        <v>-13.449020191722365</v>
      </c>
      <c r="AQ10">
        <f t="shared" si="9"/>
        <v>-4218.0330875196469</v>
      </c>
      <c r="AR10">
        <f t="shared" si="9"/>
        <v>3750.1354130518639</v>
      </c>
      <c r="AS10">
        <f t="shared" si="9"/>
        <v>-1572.4472241942096</v>
      </c>
      <c r="AT10">
        <f t="shared" si="9"/>
        <v>1767.8219739249762</v>
      </c>
      <c r="AU10">
        <f t="shared" si="9"/>
        <v>3945.5101627826302</v>
      </c>
      <c r="AW10">
        <v>7</v>
      </c>
      <c r="AX10">
        <f>(R10*SUMPRODUCT(K11:$K$23, X11:$X$23)-$AZ$3*SUMPRODUCT(K10:$K$22, W11:$W$23))/Z10</f>
        <v>50679.582635217048</v>
      </c>
    </row>
    <row r="11" spans="1:52" x14ac:dyDescent="0.25">
      <c r="A11" t="s">
        <v>33</v>
      </c>
      <c r="C11" s="7">
        <f>AU25</f>
        <v>10142.123685910425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15617.685403220086</v>
      </c>
      <c r="P11">
        <f t="shared" si="22"/>
        <v>780.88427016100434</v>
      </c>
      <c r="Q11" s="4">
        <f t="shared" si="23"/>
        <v>25</v>
      </c>
      <c r="R11">
        <f t="shared" si="0"/>
        <v>1000000</v>
      </c>
      <c r="S11">
        <f t="shared" si="1"/>
        <v>53292.267161327421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45930.921627148018</v>
      </c>
      <c r="AC11">
        <f t="shared" si="2"/>
        <v>47344.178959907425</v>
      </c>
      <c r="AE11">
        <f t="shared" si="3"/>
        <v>13874.555016232272</v>
      </c>
      <c r="AF11">
        <f t="shared" si="4"/>
        <v>-693.72775081161365</v>
      </c>
      <c r="AG11">
        <f t="shared" si="4"/>
        <v>-22.209685139021285</v>
      </c>
      <c r="AH11">
        <f t="shared" si="5"/>
        <v>-8849.9047416704907</v>
      </c>
      <c r="AI11">
        <f t="shared" si="6"/>
        <v>4308.7128386111472</v>
      </c>
      <c r="AJ11">
        <f t="shared" si="7"/>
        <v>-1413.2573327594073</v>
      </c>
      <c r="AK11">
        <f t="shared" si="24"/>
        <v>3044.2550679672868</v>
      </c>
      <c r="AL11">
        <f t="shared" si="8"/>
        <v>5939.7105738190266</v>
      </c>
      <c r="AN11">
        <f t="shared" si="9"/>
        <v>7832.2815907857212</v>
      </c>
      <c r="AO11">
        <f t="shared" si="9"/>
        <v>-391.61407953928608</v>
      </c>
      <c r="AP11">
        <f t="shared" si="9"/>
        <v>-12.537519786976317</v>
      </c>
      <c r="AQ11">
        <f t="shared" si="9"/>
        <v>-4995.8320037867406</v>
      </c>
      <c r="AR11">
        <f t="shared" si="9"/>
        <v>2432.2979876727181</v>
      </c>
      <c r="AS11">
        <f t="shared" si="9"/>
        <v>-797.7934699501667</v>
      </c>
      <c r="AT11">
        <f t="shared" si="9"/>
        <v>1718.5028924243775</v>
      </c>
      <c r="AU11">
        <f t="shared" si="9"/>
        <v>3353.007410146929</v>
      </c>
      <c r="AW11">
        <v>8</v>
      </c>
      <c r="AX11">
        <f>(R11*SUMPRODUCT(K12:$K$23, X12:$X$23)-$AZ$3*SUMPRODUCT(K11:$K$22, W12:$W$23))/Z11</f>
        <v>53292.267161327421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15617.685403220086</v>
      </c>
      <c r="P12">
        <f t="shared" si="22"/>
        <v>780.88427016100434</v>
      </c>
      <c r="Q12" s="4">
        <f t="shared" si="23"/>
        <v>25</v>
      </c>
      <c r="R12">
        <f t="shared" si="0"/>
        <v>1000000</v>
      </c>
      <c r="S12">
        <f t="shared" si="1"/>
        <v>54727.348457226763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47344.178959907425</v>
      </c>
      <c r="AC12">
        <f t="shared" si="2"/>
        <v>47543.977368518332</v>
      </c>
      <c r="AE12">
        <f t="shared" si="3"/>
        <v>13567.748160495505</v>
      </c>
      <c r="AF12">
        <f t="shared" si="4"/>
        <v>-678.38740802477525</v>
      </c>
      <c r="AG12">
        <f t="shared" si="4"/>
        <v>-21.718564259365344</v>
      </c>
      <c r="AH12">
        <f t="shared" si="5"/>
        <v>-10760.961130629119</v>
      </c>
      <c r="AI12">
        <f t="shared" si="6"/>
        <v>2106.6810575822456</v>
      </c>
      <c r="AJ12">
        <f t="shared" si="7"/>
        <v>-199.79840861090634</v>
      </c>
      <c r="AK12">
        <f t="shared" si="24"/>
        <v>3126.1207110724263</v>
      </c>
      <c r="AL12">
        <f t="shared" si="8"/>
        <v>5033.0033600437655</v>
      </c>
      <c r="AN12">
        <f t="shared" si="9"/>
        <v>7281.1930922260781</v>
      </c>
      <c r="AO12">
        <f t="shared" si="9"/>
        <v>-364.05965461130393</v>
      </c>
      <c r="AP12">
        <f t="shared" si="9"/>
        <v>-11.655365222564969</v>
      </c>
      <c r="AQ12">
        <f t="shared" si="9"/>
        <v>-5774.918204789893</v>
      </c>
      <c r="AR12">
        <f t="shared" si="9"/>
        <v>1130.5598676023169</v>
      </c>
      <c r="AS12">
        <f t="shared" si="9"/>
        <v>-107.22271488287745</v>
      </c>
      <c r="AT12">
        <f t="shared" si="9"/>
        <v>1677.6467441516945</v>
      </c>
      <c r="AU12">
        <f t="shared" si="9"/>
        <v>2700.9838968711338</v>
      </c>
      <c r="AW12">
        <v>9</v>
      </c>
      <c r="AX12">
        <f>(R12*SUMPRODUCT(K13:$K$23, X13:$X$23)-$AZ$3*SUMPRODUCT(K12:$K$22, W13:$W$23))/Z12</f>
        <v>54727.348457226763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15617.685403220086</v>
      </c>
      <c r="P13">
        <f t="shared" si="22"/>
        <v>780.88427016100434</v>
      </c>
      <c r="Q13" s="4">
        <f t="shared" si="23"/>
        <v>25</v>
      </c>
      <c r="R13">
        <f t="shared" si="0"/>
        <v>1000000</v>
      </c>
      <c r="S13">
        <f t="shared" si="1"/>
        <v>54971.865467976626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47543.977368518332</v>
      </c>
      <c r="AC13">
        <f t="shared" si="2"/>
        <v>46576.208693257286</v>
      </c>
      <c r="AE13">
        <f t="shared" si="3"/>
        <v>13232.452063497181</v>
      </c>
      <c r="AF13">
        <f t="shared" si="4"/>
        <v>-661.62260317485914</v>
      </c>
      <c r="AG13">
        <f t="shared" si="4"/>
        <v>-21.181839244835999</v>
      </c>
      <c r="AH13">
        <f t="shared" si="5"/>
        <v>-12781.574877427691</v>
      </c>
      <c r="AI13">
        <f t="shared" si="6"/>
        <v>-231.92725635020543</v>
      </c>
      <c r="AJ13">
        <f t="shared" si="7"/>
        <v>967.76867526104616</v>
      </c>
      <c r="AK13">
        <f t="shared" si="24"/>
        <v>3107.9355130510621</v>
      </c>
      <c r="AL13">
        <f t="shared" si="8"/>
        <v>3843.7769319619028</v>
      </c>
      <c r="AN13">
        <f t="shared" si="9"/>
        <v>6752.167855148834</v>
      </c>
      <c r="AO13">
        <f t="shared" si="9"/>
        <v>-337.60839275744172</v>
      </c>
      <c r="AP13">
        <f t="shared" si="9"/>
        <v>-10.808528409972739</v>
      </c>
      <c r="AQ13">
        <f t="shared" si="9"/>
        <v>-6522.0972357511937</v>
      </c>
      <c r="AR13">
        <f t="shared" si="9"/>
        <v>-118.34630176977507</v>
      </c>
      <c r="AS13">
        <f t="shared" si="9"/>
        <v>493.82657945488938</v>
      </c>
      <c r="AT13">
        <f t="shared" si="9"/>
        <v>1585.8967156199703</v>
      </c>
      <c r="AU13">
        <f t="shared" si="9"/>
        <v>1961.3769933050846</v>
      </c>
      <c r="AW13">
        <v>10</v>
      </c>
      <c r="AX13">
        <f>(R13*SUMPRODUCT(K14:$K$23, X14:$X$23)-$AZ$3*SUMPRODUCT(K13:$K$22, W14:$W$23))/Z13</f>
        <v>54971.865467976626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1.7665382E-2</v>
      </c>
      <c r="O14">
        <f t="shared" si="21"/>
        <v>15617.685403220086</v>
      </c>
      <c r="P14">
        <f t="shared" si="22"/>
        <v>780.88427016100434</v>
      </c>
      <c r="Q14" s="4">
        <f t="shared" si="23"/>
        <v>25</v>
      </c>
      <c r="R14">
        <f t="shared" si="0"/>
        <v>1000000</v>
      </c>
      <c r="S14">
        <f t="shared" si="1"/>
        <v>54248.278172010403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46576.208693257286</v>
      </c>
      <c r="AC14">
        <f t="shared" si="2"/>
        <v>44691.544688896902</v>
      </c>
      <c r="AE14">
        <f t="shared" si="3"/>
        <v>12866.371222363845</v>
      </c>
      <c r="AF14">
        <f t="shared" si="4"/>
        <v>-643.31856111819218</v>
      </c>
      <c r="AG14">
        <f t="shared" si="4"/>
        <v>-20.59583557066502</v>
      </c>
      <c r="AH14">
        <f t="shared" si="5"/>
        <v>-14967.411268904778</v>
      </c>
      <c r="AI14">
        <f t="shared" si="6"/>
        <v>-2764.9544432297898</v>
      </c>
      <c r="AJ14">
        <f t="shared" si="7"/>
        <v>1884.6640043603838</v>
      </c>
      <c r="AK14">
        <f t="shared" si="24"/>
        <v>5031.5703926275255</v>
      </c>
      <c r="AL14">
        <f t="shared" si="8"/>
        <v>4151.2799537581195</v>
      </c>
      <c r="AN14">
        <f t="shared" si="9"/>
        <v>6047.8407255419461</v>
      </c>
      <c r="AO14">
        <f t="shared" si="9"/>
        <v>-302.3920362770973</v>
      </c>
      <c r="AP14">
        <f t="shared" si="9"/>
        <v>-9.6810772041402977</v>
      </c>
      <c r="AQ14">
        <f t="shared" si="9"/>
        <v>-7035.4350782820875</v>
      </c>
      <c r="AR14">
        <f t="shared" si="9"/>
        <v>-1299.6674662213786</v>
      </c>
      <c r="AS14">
        <f t="shared" si="9"/>
        <v>885.88674479731003</v>
      </c>
      <c r="AT14">
        <f t="shared" si="9"/>
        <v>2365.0908098369887</v>
      </c>
      <c r="AU14">
        <f t="shared" si="9"/>
        <v>1951.3100884129199</v>
      </c>
      <c r="AW14">
        <v>11</v>
      </c>
      <c r="AX14">
        <f>(R14*SUMPRODUCT(K15:$K$23, X15:$X$23)-$AZ$3*SUMPRODUCT(K14:$K$22, W15:$W$23))/Z14</f>
        <v>54248.278172010403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2.1010579000000001E-2</v>
      </c>
      <c r="O15">
        <f t="shared" si="21"/>
        <v>15617.685403220086</v>
      </c>
      <c r="P15">
        <f t="shared" si="22"/>
        <v>780.88427016100434</v>
      </c>
      <c r="Q15" s="4">
        <f t="shared" si="23"/>
        <v>25</v>
      </c>
      <c r="R15">
        <f t="shared" si="0"/>
        <v>1000000</v>
      </c>
      <c r="S15">
        <f t="shared" si="1"/>
        <v>52374.947155036447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44691.544688896902</v>
      </c>
      <c r="AC15">
        <f t="shared" si="2"/>
        <v>41810.180328411865</v>
      </c>
      <c r="AE15">
        <f t="shared" si="3"/>
        <v>12467.377601129403</v>
      </c>
      <c r="AF15">
        <f t="shared" si="4"/>
        <v>-623.36888005647018</v>
      </c>
      <c r="AG15">
        <f t="shared" si="4"/>
        <v>-19.957146784629902</v>
      </c>
      <c r="AH15">
        <f t="shared" si="5"/>
        <v>-17309.217213138698</v>
      </c>
      <c r="AI15">
        <f t="shared" si="6"/>
        <v>-5485.1656388503943</v>
      </c>
      <c r="AJ15">
        <f t="shared" si="7"/>
        <v>2881.3643604850367</v>
      </c>
      <c r="AK15">
        <f t="shared" si="24"/>
        <v>4837.860376397939</v>
      </c>
      <c r="AL15">
        <f t="shared" si="8"/>
        <v>2234.0590980325815</v>
      </c>
      <c r="AN15">
        <f t="shared" si="9"/>
        <v>5398.3463860002939</v>
      </c>
      <c r="AO15">
        <f t="shared" si="9"/>
        <v>-269.9173193000147</v>
      </c>
      <c r="AP15">
        <f t="shared" si="9"/>
        <v>-8.6413995522141391</v>
      </c>
      <c r="AQ15">
        <f t="shared" si="9"/>
        <v>-7494.8520191268335</v>
      </c>
      <c r="AR15">
        <f t="shared" si="9"/>
        <v>-2375.0643519787682</v>
      </c>
      <c r="AS15">
        <f t="shared" si="9"/>
        <v>1247.624270300867</v>
      </c>
      <c r="AT15">
        <f t="shared" si="9"/>
        <v>2094.7826330804305</v>
      </c>
      <c r="AU15">
        <f t="shared" si="9"/>
        <v>967.34255140252924</v>
      </c>
      <c r="AW15">
        <v>12</v>
      </c>
      <c r="AX15">
        <f>(R15*SUMPRODUCT(K16:$K$23, X16:$X$23)-$AZ$3*SUMPRODUCT(K15:$K$22, W16:$W$23))/Z15</f>
        <v>52374.947155036447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2.4499257999999999E-2</v>
      </c>
      <c r="O16">
        <f t="shared" si="21"/>
        <v>15617.685403220086</v>
      </c>
      <c r="P16">
        <f t="shared" si="22"/>
        <v>780.88427016100434</v>
      </c>
      <c r="Q16" s="4">
        <f t="shared" si="23"/>
        <v>25</v>
      </c>
      <c r="R16">
        <f t="shared" si="0"/>
        <v>1000000</v>
      </c>
      <c r="S16">
        <f t="shared" si="1"/>
        <v>49468.237672374118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41810.180328411865</v>
      </c>
      <c r="AC16">
        <f t="shared" si="2"/>
        <v>38127.426582650958</v>
      </c>
      <c r="AE16">
        <f t="shared" si="3"/>
        <v>12037.26232468462</v>
      </c>
      <c r="AF16">
        <f t="shared" si="4"/>
        <v>-601.86311623423103</v>
      </c>
      <c r="AG16">
        <f t="shared" si="4"/>
        <v>-19.268640028763084</v>
      </c>
      <c r="AH16">
        <f t="shared" si="5"/>
        <v>-19557.411520820733</v>
      </c>
      <c r="AI16">
        <f t="shared" si="6"/>
        <v>-8141.2809523991091</v>
      </c>
      <c r="AJ16">
        <f t="shared" si="7"/>
        <v>3682.7537457609069</v>
      </c>
      <c r="AK16">
        <f t="shared" si="24"/>
        <v>4556.3307321283773</v>
      </c>
      <c r="AL16">
        <f t="shared" si="8"/>
        <v>97.803525490175161</v>
      </c>
      <c r="AN16">
        <f t="shared" si="9"/>
        <v>4801.2544918773719</v>
      </c>
      <c r="AO16">
        <f t="shared" si="9"/>
        <v>-240.06272459386864</v>
      </c>
      <c r="AP16">
        <f t="shared" si="9"/>
        <v>-7.6856050815433887</v>
      </c>
      <c r="AQ16">
        <f t="shared" si="9"/>
        <v>-7800.7862071158306</v>
      </c>
      <c r="AR16">
        <f t="shared" si="9"/>
        <v>-3247.2800449138704</v>
      </c>
      <c r="AS16">
        <f t="shared" si="9"/>
        <v>1468.9251997152967</v>
      </c>
      <c r="AT16">
        <f t="shared" si="9"/>
        <v>1817.365344713749</v>
      </c>
      <c r="AU16">
        <f t="shared" si="9"/>
        <v>39.010499515175241</v>
      </c>
      <c r="AW16">
        <v>13</v>
      </c>
      <c r="AX16">
        <f>(R16*SUMPRODUCT(K17:$K$23, X17:$X$23)-$AZ$3*SUMPRODUCT(K16:$K$22, W17:$W$23))/Z16</f>
        <v>49468.237672374118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2.8232486000000001E-2</v>
      </c>
      <c r="O17">
        <f t="shared" si="21"/>
        <v>15617.685403220086</v>
      </c>
      <c r="P17">
        <f t="shared" si="22"/>
        <v>780.88427016100434</v>
      </c>
      <c r="Q17" s="4">
        <f t="shared" si="23"/>
        <v>25</v>
      </c>
      <c r="R17">
        <f t="shared" si="0"/>
        <v>1000000</v>
      </c>
      <c r="S17">
        <f t="shared" si="1"/>
        <v>45589.898712005794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38127.426582650958</v>
      </c>
      <c r="AC17">
        <f t="shared" si="2"/>
        <v>33794.792618593434</v>
      </c>
      <c r="AE17">
        <f t="shared" si="3"/>
        <v>11577.047861377787</v>
      </c>
      <c r="AF17">
        <f t="shared" si="4"/>
        <v>-578.85239306888934</v>
      </c>
      <c r="AG17">
        <f t="shared" si="4"/>
        <v>-18.531952018624359</v>
      </c>
      <c r="AH17">
        <f t="shared" si="5"/>
        <v>-21760.064394043733</v>
      </c>
      <c r="AI17">
        <f t="shared" si="6"/>
        <v>-10780.40087775346</v>
      </c>
      <c r="AJ17">
        <f t="shared" si="7"/>
        <v>4332.6339640575243</v>
      </c>
      <c r="AK17">
        <f t="shared" si="24"/>
        <v>4203.7777301447377</v>
      </c>
      <c r="AL17">
        <f t="shared" si="8"/>
        <v>-2243.989183551198</v>
      </c>
      <c r="AN17">
        <f t="shared" si="9"/>
        <v>4253.6935336709439</v>
      </c>
      <c r="AO17">
        <f t="shared" si="9"/>
        <v>-212.6846766835472</v>
      </c>
      <c r="AP17">
        <f t="shared" si="9"/>
        <v>-6.8090972251142743</v>
      </c>
      <c r="AQ17">
        <f t="shared" si="9"/>
        <v>-7995.1855009599576</v>
      </c>
      <c r="AR17">
        <f t="shared" si="9"/>
        <v>-3960.9857411976755</v>
      </c>
      <c r="AS17">
        <f t="shared" si="9"/>
        <v>1591.916807924579</v>
      </c>
      <c r="AT17">
        <f t="shared" si="9"/>
        <v>1544.5718426509552</v>
      </c>
      <c r="AU17">
        <f t="shared" si="9"/>
        <v>-824.49709062214163</v>
      </c>
      <c r="AW17">
        <v>14</v>
      </c>
      <c r="AX17">
        <f>(R17*SUMPRODUCT(K18:$K$23, X18:$X$23)-$AZ$3*SUMPRODUCT(K17:$K$22, W18:$W$23))/Z17</f>
        <v>45589.898712005794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3.2345626000000002E-2</v>
      </c>
      <c r="O18">
        <f t="shared" si="21"/>
        <v>15617.685403220086</v>
      </c>
      <c r="P18">
        <f t="shared" si="22"/>
        <v>780.88427016100434</v>
      </c>
      <c r="Q18" s="4">
        <f t="shared" si="23"/>
        <v>25</v>
      </c>
      <c r="R18">
        <f t="shared" si="0"/>
        <v>1000000</v>
      </c>
      <c r="S18">
        <f t="shared" si="1"/>
        <v>40744.883676042045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33794.792618593434</v>
      </c>
      <c r="AC18">
        <f t="shared" si="2"/>
        <v>28924.311984325221</v>
      </c>
      <c r="AE18">
        <f t="shared" si="3"/>
        <v>11086.810522455782</v>
      </c>
      <c r="AF18">
        <f t="shared" si="4"/>
        <v>-554.34052612278913</v>
      </c>
      <c r="AG18">
        <f t="shared" si="4"/>
        <v>-17.747204909393748</v>
      </c>
      <c r="AH18">
        <f t="shared" si="5"/>
        <v>-23977.103561774744</v>
      </c>
      <c r="AI18">
        <f t="shared" si="6"/>
        <v>-13462.380770351145</v>
      </c>
      <c r="AJ18">
        <f t="shared" si="7"/>
        <v>4870.4806342682132</v>
      </c>
      <c r="AK18">
        <f t="shared" si="24"/>
        <v>3793.1725164844843</v>
      </c>
      <c r="AL18">
        <f t="shared" si="8"/>
        <v>-4798.7276195984468</v>
      </c>
      <c r="AN18">
        <f t="shared" si="9"/>
        <v>3752.4624973520827</v>
      </c>
      <c r="AO18">
        <f t="shared" si="9"/>
        <v>-187.62312486760413</v>
      </c>
      <c r="AP18">
        <f t="shared" si="9"/>
        <v>-6.0067519617509921</v>
      </c>
      <c r="AQ18">
        <f t="shared" si="9"/>
        <v>-8115.3350396356627</v>
      </c>
      <c r="AR18">
        <f t="shared" si="9"/>
        <v>-4556.5024191129351</v>
      </c>
      <c r="AS18">
        <f t="shared" si="9"/>
        <v>1648.4719286176426</v>
      </c>
      <c r="AT18">
        <f t="shared" si="9"/>
        <v>1283.8442205957183</v>
      </c>
      <c r="AU18">
        <f t="shared" si="9"/>
        <v>-1624.186269899574</v>
      </c>
      <c r="AW18">
        <v>15</v>
      </c>
      <c r="AX18">
        <f>(R18*SUMPRODUCT(K19:$K$23, X19:$X$23)-$AZ$3*SUMPRODUCT(K18:$K$22, W19:$W$23))/Z18</f>
        <v>40744.883676042045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3.7265510000000002E-2</v>
      </c>
      <c r="O19">
        <f t="shared" si="21"/>
        <v>15617.685403220086</v>
      </c>
      <c r="P19">
        <f t="shared" si="22"/>
        <v>780.88427016100434</v>
      </c>
      <c r="Q19" s="4">
        <f t="shared" si="23"/>
        <v>25</v>
      </c>
      <c r="R19">
        <f t="shared" si="0"/>
        <v>1000000</v>
      </c>
      <c r="S19">
        <f t="shared" si="1"/>
        <v>34803.495741066945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28924.311984325221</v>
      </c>
      <c r="AC19">
        <f t="shared" si="2"/>
        <v>23538.821203766438</v>
      </c>
      <c r="AE19">
        <f t="shared" si="3"/>
        <v>10562.786768838543</v>
      </c>
      <c r="AF19">
        <f t="shared" si="4"/>
        <v>-528.13933844192718</v>
      </c>
      <c r="AG19">
        <f t="shared" si="4"/>
        <v>-16.908374218276748</v>
      </c>
      <c r="AH19">
        <f t="shared" si="5"/>
        <v>-26454.345680922474</v>
      </c>
      <c r="AI19">
        <f t="shared" si="6"/>
        <v>-16436.606624744134</v>
      </c>
      <c r="AJ19">
        <f t="shared" si="7"/>
        <v>5385.4907805587827</v>
      </c>
      <c r="AK19">
        <f t="shared" si="24"/>
        <v>3333.7960750365773</v>
      </c>
      <c r="AL19">
        <f t="shared" si="8"/>
        <v>-7717.319769148774</v>
      </c>
      <c r="AN19">
        <f t="shared" si="9"/>
        <v>3293.2872657537805</v>
      </c>
      <c r="AO19">
        <f t="shared" si="9"/>
        <v>-164.66436328768904</v>
      </c>
      <c r="AP19">
        <f t="shared" si="9"/>
        <v>-5.2717275011103188</v>
      </c>
      <c r="AQ19">
        <f t="shared" si="9"/>
        <v>-8247.99001072803</v>
      </c>
      <c r="AR19">
        <f t="shared" si="9"/>
        <v>-5124.6388357630485</v>
      </c>
      <c r="AS19">
        <f t="shared" si="9"/>
        <v>1679.0993319842269</v>
      </c>
      <c r="AT19">
        <f t="shared" si="9"/>
        <v>1039.4177598025237</v>
      </c>
      <c r="AU19">
        <f t="shared" si="9"/>
        <v>-2406.1217439762981</v>
      </c>
      <c r="AW19">
        <v>16</v>
      </c>
      <c r="AX19">
        <f>(R19*SUMPRODUCT(K20:$K$23, X20:$X$23)-$AZ$3*SUMPRODUCT(K19:$K$22, W20:$W$23))/Z19</f>
        <v>34803.495741066945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4.2512064000000002E-2</v>
      </c>
      <c r="O20">
        <f t="shared" si="21"/>
        <v>15617.685403220086</v>
      </c>
      <c r="P20">
        <f t="shared" si="22"/>
        <v>780.88427016100434</v>
      </c>
      <c r="Q20" s="4">
        <f t="shared" si="23"/>
        <v>25</v>
      </c>
      <c r="R20">
        <f t="shared" si="0"/>
        <v>1000000</v>
      </c>
      <c r="S20">
        <f t="shared" si="1"/>
        <v>27766.342513918727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23538.821203766438</v>
      </c>
      <c r="AC20">
        <f t="shared" si="2"/>
        <v>17793.206051082161</v>
      </c>
      <c r="AE20">
        <f t="shared" si="3"/>
        <v>10008.113034014939</v>
      </c>
      <c r="AF20">
        <f t="shared" si="4"/>
        <v>-500.405651700747</v>
      </c>
      <c r="AG20">
        <f t="shared" si="4"/>
        <v>-16.020480589190647</v>
      </c>
      <c r="AH20">
        <f t="shared" si="5"/>
        <v>-28752.395476133242</v>
      </c>
      <c r="AI20">
        <f t="shared" si="6"/>
        <v>-19260.70857440824</v>
      </c>
      <c r="AJ20">
        <f t="shared" si="7"/>
        <v>5745.6151526842768</v>
      </c>
      <c r="AK20">
        <f t="shared" si="24"/>
        <v>2827.8575441680914</v>
      </c>
      <c r="AL20">
        <f t="shared" si="8"/>
        <v>-10687.235877555871</v>
      </c>
      <c r="AN20">
        <f t="shared" si="9"/>
        <v>2874.3832321431773</v>
      </c>
      <c r="AO20">
        <f t="shared" si="9"/>
        <v>-143.71916160715887</v>
      </c>
      <c r="AP20">
        <f t="shared" si="9"/>
        <v>-4.6011671350969383</v>
      </c>
      <c r="AQ20">
        <f t="shared" si="9"/>
        <v>-8257.8407297816066</v>
      </c>
      <c r="AR20">
        <f t="shared" si="9"/>
        <v>-5531.7778263806849</v>
      </c>
      <c r="AS20">
        <f t="shared" si="9"/>
        <v>1650.1711958181302</v>
      </c>
      <c r="AT20">
        <f t="shared" si="9"/>
        <v>812.17570986860744</v>
      </c>
      <c r="AU20">
        <f t="shared" si="9"/>
        <v>-3069.4309206939474</v>
      </c>
      <c r="AW20">
        <v>17</v>
      </c>
      <c r="AX20">
        <f>(R20*SUMPRODUCT(K21:$K$23, X21:$X$23)-$AZ$3*SUMPRODUCT(K20:$K$22, W21:$W$23))/Z20</f>
        <v>27766.342513918727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4.7737861999999999E-2</v>
      </c>
      <c r="O21">
        <f t="shared" si="21"/>
        <v>15617.685403220086</v>
      </c>
      <c r="P21">
        <f t="shared" si="22"/>
        <v>780.88427016100434</v>
      </c>
      <c r="Q21" s="4">
        <f t="shared" si="23"/>
        <v>25</v>
      </c>
      <c r="R21">
        <f t="shared" si="0"/>
        <v>1000000</v>
      </c>
      <c r="S21">
        <f t="shared" si="1"/>
        <v>19695.371941831876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17793.206051082161</v>
      </c>
      <c r="AC21">
        <f t="shared" si="2"/>
        <v>11892.453413249415</v>
      </c>
      <c r="AE21">
        <f t="shared" si="3"/>
        <v>9430.2659847765844</v>
      </c>
      <c r="AF21">
        <f t="shared" si="4"/>
        <v>-471.51329923882929</v>
      </c>
      <c r="AG21">
        <f t="shared" si="4"/>
        <v>-15.09549229175828</v>
      </c>
      <c r="AH21">
        <f t="shared" si="5"/>
        <v>-30591.339661618469</v>
      </c>
      <c r="AI21">
        <f t="shared" si="6"/>
        <v>-21647.682468372474</v>
      </c>
      <c r="AJ21">
        <f t="shared" si="7"/>
        <v>5900.7526378327457</v>
      </c>
      <c r="AK21">
        <f t="shared" si="24"/>
        <v>2289.2186130100395</v>
      </c>
      <c r="AL21">
        <f t="shared" si="8"/>
        <v>-13457.711217529688</v>
      </c>
      <c r="AN21">
        <f t="shared" si="9"/>
        <v>2494.926628312614</v>
      </c>
      <c r="AO21">
        <f t="shared" si="9"/>
        <v>-124.74633141563072</v>
      </c>
      <c r="AP21">
        <f t="shared" si="9"/>
        <v>-3.9937522172751105</v>
      </c>
      <c r="AQ21">
        <f t="shared" si="9"/>
        <v>-8093.4247285004767</v>
      </c>
      <c r="AR21">
        <f t="shared" si="9"/>
        <v>-5727.2381838207693</v>
      </c>
      <c r="AS21">
        <f t="shared" si="9"/>
        <v>1561.1378201824493</v>
      </c>
      <c r="AT21">
        <f t="shared" si="9"/>
        <v>605.64913914916769</v>
      </c>
      <c r="AU21">
        <f t="shared" si="9"/>
        <v>-3560.4512244891521</v>
      </c>
      <c r="AW21">
        <v>18</v>
      </c>
      <c r="AX21">
        <f>(R21*SUMPRODUCT(K22:$K$23, X22:$X$23)-$AZ$3*SUMPRODUCT(K21:$K$22, W22:$W$23))/Z21</f>
        <v>19695.371941831876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5.3487053E-2</v>
      </c>
      <c r="O22">
        <f t="shared" si="21"/>
        <v>15617.685403220086</v>
      </c>
      <c r="P22">
        <f t="shared" si="22"/>
        <v>780.88427016100434</v>
      </c>
      <c r="Q22" s="4">
        <f t="shared" si="23"/>
        <v>25</v>
      </c>
      <c r="R22">
        <f t="shared" si="0"/>
        <v>1000000</v>
      </c>
      <c r="S22">
        <f t="shared" si="1"/>
        <v>10477.098208893807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11892.453413249415</v>
      </c>
      <c r="AC22">
        <f t="shared" si="2"/>
        <v>5924.6414500770525</v>
      </c>
      <c r="AE22">
        <f t="shared" si="3"/>
        <v>8831.5661883969769</v>
      </c>
      <c r="AF22">
        <f t="shared" si="4"/>
        <v>-441.57830941984884</v>
      </c>
      <c r="AG22">
        <f t="shared" si="4"/>
        <v>-14.137123972570331</v>
      </c>
      <c r="AH22">
        <f t="shared" si="5"/>
        <v>-32296.535850814664</v>
      </c>
      <c r="AI22">
        <f t="shared" si="6"/>
        <v>-23920.685095810106</v>
      </c>
      <c r="AJ22">
        <f t="shared" si="7"/>
        <v>5967.811963172363</v>
      </c>
      <c r="AK22">
        <f t="shared" si="24"/>
        <v>1735.6090662584099</v>
      </c>
      <c r="AL22">
        <f t="shared" si="8"/>
        <v>-16217.264066379332</v>
      </c>
      <c r="AN22">
        <f t="shared" si="9"/>
        <v>2152.3501796562737</v>
      </c>
      <c r="AO22">
        <f t="shared" si="9"/>
        <v>-107.61750898281367</v>
      </c>
      <c r="AP22">
        <f t="shared" si="9"/>
        <v>-3.4453731844484738</v>
      </c>
      <c r="AQ22">
        <f t="shared" si="9"/>
        <v>-7871.0223371369711</v>
      </c>
      <c r="AR22">
        <f t="shared" si="9"/>
        <v>-5829.7350396479596</v>
      </c>
      <c r="AS22">
        <f t="shared" si="9"/>
        <v>1454.421659429398</v>
      </c>
      <c r="AT22">
        <f t="shared" si="9"/>
        <v>422.98709038519974</v>
      </c>
      <c r="AU22">
        <f t="shared" si="9"/>
        <v>-3952.3262898333614</v>
      </c>
      <c r="AW22">
        <v>19</v>
      </c>
      <c r="AX22">
        <f>(R22*SUMPRODUCT(K23:$K$23, X23:$X$23)-$AZ$3*SUMPRODUCT(K22:$K$22, W23:$W$23))/Z22</f>
        <v>10477.098208893807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5.9601715E-2</v>
      </c>
      <c r="O23">
        <f t="shared" si="21"/>
        <v>15617.685403220086</v>
      </c>
      <c r="P23">
        <f t="shared" si="22"/>
        <v>780.88427016100434</v>
      </c>
      <c r="Q23" s="4">
        <f t="shared" si="23"/>
        <v>25</v>
      </c>
      <c r="R23">
        <f t="shared" si="0"/>
        <v>1000000</v>
      </c>
      <c r="S23">
        <f t="shared" si="1"/>
        <v>11260.874378002329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5924.6414500770525</v>
      </c>
      <c r="AC23">
        <f t="shared" si="2"/>
        <v>5924.6414500770534</v>
      </c>
      <c r="AE23">
        <f t="shared" si="3"/>
        <v>8216.8740355485334</v>
      </c>
      <c r="AF23">
        <f t="shared" si="4"/>
        <v>-410.8437017774267</v>
      </c>
      <c r="AG23">
        <f t="shared" si="4"/>
        <v>-13.153155898911823</v>
      </c>
      <c r="AH23">
        <f t="shared" si="5"/>
        <v>-33703.873357312186</v>
      </c>
      <c r="AI23">
        <f t="shared" si="6"/>
        <v>-25910.996179439993</v>
      </c>
      <c r="AJ23">
        <f t="shared" si="7"/>
        <v>0</v>
      </c>
      <c r="AK23">
        <f t="shared" si="24"/>
        <v>1174.9610458874549</v>
      </c>
      <c r="AL23">
        <f t="shared" si="8"/>
        <v>-24736.035133552537</v>
      </c>
      <c r="AN23">
        <f t="shared" si="9"/>
        <v>1844.6891738840341</v>
      </c>
      <c r="AO23">
        <f t="shared" si="9"/>
        <v>-92.23445869420172</v>
      </c>
      <c r="AP23">
        <f t="shared" si="9"/>
        <v>-2.9528850246651985</v>
      </c>
      <c r="AQ23">
        <f t="shared" si="9"/>
        <v>-7566.5234773240418</v>
      </c>
      <c r="AR23">
        <f t="shared" si="9"/>
        <v>-5817.0216471588756</v>
      </c>
      <c r="AS23">
        <f t="shared" si="9"/>
        <v>0</v>
      </c>
      <c r="AT23">
        <f t="shared" si="9"/>
        <v>263.77889106089458</v>
      </c>
      <c r="AU23">
        <f t="shared" si="9"/>
        <v>-5553.2427560979804</v>
      </c>
      <c r="AW23">
        <v>20</v>
      </c>
      <c r="AX23">
        <f>(R23*SUMPRODUCT(K$23:$K24, X$23:$X24)-$AZ$3*SUMPRODUCT(K$22:$K23, W$23:$W24))/Z23</f>
        <v>11260.874378002329</v>
      </c>
    </row>
    <row r="25" spans="5:50" x14ac:dyDescent="0.25">
      <c r="AN25" s="8">
        <f t="shared" ref="AN25:AU25" si="25">SUM(AN3:AN23)</f>
        <v>136772.73768573313</v>
      </c>
      <c r="AO25" s="8">
        <f t="shared" si="25"/>
        <v>-18551.900936701724</v>
      </c>
      <c r="AP25" s="8">
        <f t="shared" si="25"/>
        <v>-1716.3714600700343</v>
      </c>
      <c r="AQ25" s="8">
        <f t="shared" si="25"/>
        <v>-113967.97618523086</v>
      </c>
      <c r="AR25" s="8">
        <f t="shared" si="25"/>
        <v>2536.4891037305279</v>
      </c>
      <c r="AS25" s="8">
        <f t="shared" si="25"/>
        <v>-23066.55513893341</v>
      </c>
      <c r="AT25" s="8">
        <f t="shared" si="25"/>
        <v>30672.189721113315</v>
      </c>
      <c r="AU25" s="9">
        <f t="shared" si="25"/>
        <v>10142.123685910425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B346-078B-4B1A-8F02-9867F77F92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56829.805427703497</v>
      </c>
      <c r="K3">
        <v>1</v>
      </c>
      <c r="L3" s="2">
        <v>0</v>
      </c>
      <c r="O3">
        <f>$C$3</f>
        <v>56829.805427703497</v>
      </c>
      <c r="P3">
        <f>O3*B5</f>
        <v>45463.844342162804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56829.805427703497</v>
      </c>
      <c r="AF3">
        <f t="shared" ref="AF3:AG23" si="4">-$Z3*P3</f>
        <v>-45463.844342162804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9843.5284985406943</v>
      </c>
      <c r="AJ3">
        <f t="shared" ref="AJ3:AJ23" si="7">AB3-AC3</f>
        <v>0</v>
      </c>
      <c r="AL3">
        <f t="shared" ref="AL3:AL23" si="8">SUM(AI3:AK3)</f>
        <v>9843.5284985406943</v>
      </c>
      <c r="AN3">
        <f t="shared" ref="AN3:AU23" si="9">AE3*$K3</f>
        <v>56829.805427703497</v>
      </c>
      <c r="AO3">
        <f t="shared" si="9"/>
        <v>-45463.844342162804</v>
      </c>
      <c r="AP3">
        <f t="shared" si="9"/>
        <v>-1522.432587</v>
      </c>
      <c r="AQ3">
        <f t="shared" si="9"/>
        <v>0</v>
      </c>
      <c r="AR3">
        <f t="shared" si="9"/>
        <v>9843.5284985406943</v>
      </c>
      <c r="AS3">
        <f t="shared" si="9"/>
        <v>0</v>
      </c>
      <c r="AT3">
        <f t="shared" si="9"/>
        <v>0</v>
      </c>
      <c r="AU3">
        <f t="shared" si="9"/>
        <v>9843.5284985406943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41688.093593095771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1000000</v>
      </c>
      <c r="S4">
        <f t="shared" si="1"/>
        <v>25829.468076308171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25114.885975120298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-17665.382000000001</v>
      </c>
      <c r="AI4">
        <f t="shared" si="6"/>
        <v>-17665.382000000001</v>
      </c>
      <c r="AJ4">
        <f t="shared" si="7"/>
        <v>-25114.885975120298</v>
      </c>
      <c r="AK4">
        <f>H4*SUM(AB4, AE4:AF4)</f>
        <v>0</v>
      </c>
      <c r="AL4">
        <f t="shared" si="8"/>
        <v>-42780.267975120296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-16573.207617975419</v>
      </c>
      <c r="AR4">
        <f t="shared" si="9"/>
        <v>-16573.207617975419</v>
      </c>
      <c r="AS4">
        <f t="shared" si="9"/>
        <v>-23562.140890440282</v>
      </c>
      <c r="AT4">
        <f t="shared" si="9"/>
        <v>0</v>
      </c>
      <c r="AU4">
        <f t="shared" si="9"/>
        <v>-40135.3485084157</v>
      </c>
      <c r="AW4">
        <v>1</v>
      </c>
      <c r="AX4">
        <f>(R4*SUMPRODUCT(K5:$K$23, X5:$X$23)-$AZ$3*SUMPRODUCT(K4:$K$22, W5:$W$23))/Z4</f>
        <v>25829.468076308171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56829.805427703497</v>
      </c>
      <c r="P5">
        <f t="shared" ref="P5:P23" si="22">O5*$C$5</f>
        <v>2841.4902713851752</v>
      </c>
      <c r="Q5" s="4">
        <f t="shared" ref="Q5:Q23" si="23">$C$8</f>
        <v>25</v>
      </c>
      <c r="R5">
        <f t="shared" si="0"/>
        <v>1000000</v>
      </c>
      <c r="S5">
        <f t="shared" si="1"/>
        <v>48293.838142361528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25114.885975120298</v>
      </c>
      <c r="AC5">
        <f t="shared" si="2"/>
        <v>45501.583005131979</v>
      </c>
      <c r="AE5">
        <f t="shared" si="3"/>
        <v>53544.017379847559</v>
      </c>
      <c r="AF5">
        <f t="shared" si="4"/>
        <v>-2677.2008689923782</v>
      </c>
      <c r="AG5">
        <f t="shared" si="4"/>
        <v>-23.554548962851904</v>
      </c>
      <c r="AH5">
        <f t="shared" si="5"/>
        <v>-20429.313305923821</v>
      </c>
      <c r="AI5">
        <f t="shared" si="6"/>
        <v>30413.948655968514</v>
      </c>
      <c r="AJ5">
        <f t="shared" si="7"/>
        <v>-20386.697030011681</v>
      </c>
      <c r="AK5">
        <f>H5*SUM(AB5, AE5:AF5)</f>
        <v>6564.8190947882813</v>
      </c>
      <c r="AL5">
        <f t="shared" si="8"/>
        <v>16592.070720745112</v>
      </c>
      <c r="AN5">
        <f t="shared" si="9"/>
        <v>46238.606138816802</v>
      </c>
      <c r="AO5">
        <f t="shared" si="9"/>
        <v>-2311.9303069408402</v>
      </c>
      <c r="AP5">
        <f t="shared" si="9"/>
        <v>-20.340825465978245</v>
      </c>
      <c r="AQ5">
        <f t="shared" si="9"/>
        <v>-17641.989112207149</v>
      </c>
      <c r="AR5">
        <f t="shared" si="9"/>
        <v>26264.345894202841</v>
      </c>
      <c r="AS5">
        <f t="shared" si="9"/>
        <v>-17605.187293938161</v>
      </c>
      <c r="AT5">
        <f t="shared" si="9"/>
        <v>5669.1316668133686</v>
      </c>
      <c r="AU5">
        <f t="shared" si="9"/>
        <v>14328.290267078046</v>
      </c>
      <c r="AW5">
        <v>2</v>
      </c>
      <c r="AX5">
        <f>(R5*SUMPRODUCT(K6:$K$23, X6:$X$23)-$AZ$3*SUMPRODUCT(K5:$K$22, W6:$W$23))/Z5</f>
        <v>48293.838142361528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56829.805427703497</v>
      </c>
      <c r="P6">
        <f t="shared" si="22"/>
        <v>2841.4902713851752</v>
      </c>
      <c r="Q6" s="4">
        <f t="shared" si="23"/>
        <v>25</v>
      </c>
      <c r="R6">
        <f t="shared" si="0"/>
        <v>1000000</v>
      </c>
      <c r="S6">
        <f t="shared" si="1"/>
        <v>67543.654437631063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45501.583005131979</v>
      </c>
      <c r="AC6">
        <f t="shared" si="2"/>
        <v>61442.934607445408</v>
      </c>
      <c r="AE6">
        <f t="shared" si="3"/>
        <v>51696.788509903708</v>
      </c>
      <c r="AF6">
        <f t="shared" si="4"/>
        <v>-2584.8394254951859</v>
      </c>
      <c r="AG6">
        <f t="shared" si="4"/>
        <v>-22.741934501108844</v>
      </c>
      <c r="AH6">
        <f t="shared" si="5"/>
        <v>-23082.75888458165</v>
      </c>
      <c r="AI6">
        <f t="shared" si="6"/>
        <v>26006.448265325766</v>
      </c>
      <c r="AJ6">
        <f t="shared" si="7"/>
        <v>-15941.351602313429</v>
      </c>
      <c r="AK6">
        <f>H6*SUM(AB6, AE6:AF6)</f>
        <v>10293.952291342008</v>
      </c>
      <c r="AL6">
        <f t="shared" si="8"/>
        <v>20359.048954354344</v>
      </c>
      <c r="AN6">
        <f t="shared" si="9"/>
        <v>40262.814336285512</v>
      </c>
      <c r="AO6">
        <f t="shared" si="9"/>
        <v>-2013.1407168142757</v>
      </c>
      <c r="AP6">
        <f t="shared" si="9"/>
        <v>-17.712014863180457</v>
      </c>
      <c r="AQ6">
        <f t="shared" si="9"/>
        <v>-17977.457829147592</v>
      </c>
      <c r="AR6">
        <f t="shared" si="9"/>
        <v>20254.50377546046</v>
      </c>
      <c r="AS6">
        <f t="shared" si="9"/>
        <v>-12415.542596237543</v>
      </c>
      <c r="AT6">
        <f t="shared" si="9"/>
        <v>8017.1999429613325</v>
      </c>
      <c r="AU6">
        <f t="shared" si="9"/>
        <v>15856.16112218425</v>
      </c>
      <c r="AW6">
        <v>3</v>
      </c>
      <c r="AX6">
        <f>(R6*SUMPRODUCT(K7:$K$23, X7:$X$23)-$AZ$3*SUMPRODUCT(K6:$K$22, W7:$W$23))/Z6</f>
        <v>67543.654437631063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56829.805427703497</v>
      </c>
      <c r="P7">
        <f t="shared" si="22"/>
        <v>2841.4902713851752</v>
      </c>
      <c r="Q7" s="4">
        <f t="shared" si="23"/>
        <v>25</v>
      </c>
      <c r="R7">
        <f t="shared" si="0"/>
        <v>1000000</v>
      </c>
      <c r="S7">
        <f t="shared" si="1"/>
        <v>83291.654062336194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61442.934607445408</v>
      </c>
      <c r="AC7">
        <f t="shared" si="2"/>
        <v>72871.7142450877</v>
      </c>
      <c r="AE7">
        <f t="shared" si="3"/>
        <v>49720.291766953858</v>
      </c>
      <c r="AF7">
        <f t="shared" si="4"/>
        <v>-2486.014588347693</v>
      </c>
      <c r="AG7">
        <f t="shared" si="4"/>
        <v>-21.872453808682284</v>
      </c>
      <c r="AH7">
        <f t="shared" si="5"/>
        <v>-25682.453896618899</v>
      </c>
      <c r="AI7">
        <f t="shared" si="6"/>
        <v>21529.950828178582</v>
      </c>
      <c r="AJ7">
        <f t="shared" si="7"/>
        <v>-11428.779637642292</v>
      </c>
      <c r="AK7">
        <f>H7*SUM(AB7, AE7:AF7)</f>
        <v>11378.5040739996</v>
      </c>
      <c r="AL7">
        <f t="shared" si="8"/>
        <v>21479.67526453589</v>
      </c>
      <c r="AN7">
        <f t="shared" si="9"/>
        <v>35053.378157737738</v>
      </c>
      <c r="AO7">
        <f t="shared" si="9"/>
        <v>-1752.6689078868869</v>
      </c>
      <c r="AP7">
        <f t="shared" si="9"/>
        <v>-15.42033176689791</v>
      </c>
      <c r="AQ7">
        <f t="shared" si="9"/>
        <v>-18106.42569590058</v>
      </c>
      <c r="AR7">
        <f t="shared" si="9"/>
        <v>15178.863222183372</v>
      </c>
      <c r="AS7">
        <f t="shared" si="9"/>
        <v>-8057.4212315060231</v>
      </c>
      <c r="AT7">
        <f t="shared" si="9"/>
        <v>8021.9763802826837</v>
      </c>
      <c r="AU7">
        <f t="shared" si="9"/>
        <v>15143.418370960033</v>
      </c>
      <c r="AW7">
        <v>4</v>
      </c>
      <c r="AX7">
        <f>(R7*SUMPRODUCT(K8:$K$23, X8:$X$23)-$AZ$3*SUMPRODUCT(K7:$K$22, W8:$W$23))/Z7</f>
        <v>83291.654062336194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56829.805427703497</v>
      </c>
      <c r="P8">
        <f t="shared" si="22"/>
        <v>2841.4902713851752</v>
      </c>
      <c r="Q8" s="4">
        <f t="shared" si="23"/>
        <v>25</v>
      </c>
      <c r="R8">
        <f t="shared" si="0"/>
        <v>1000000</v>
      </c>
      <c r="S8">
        <f t="shared" si="1"/>
        <v>95462.136988169324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72871.7142450877</v>
      </c>
      <c r="AC8">
        <f t="shared" si="2"/>
        <v>79982.955523122917</v>
      </c>
      <c r="AE8">
        <f t="shared" si="3"/>
        <v>47614.85488717955</v>
      </c>
      <c r="AF8">
        <f t="shared" si="4"/>
        <v>-2380.7427443589777</v>
      </c>
      <c r="AG8">
        <f t="shared" si="4"/>
        <v>-20.946251059997547</v>
      </c>
      <c r="AH8">
        <f t="shared" si="5"/>
        <v>-28299.128423916511</v>
      </c>
      <c r="AI8">
        <f t="shared" si="6"/>
        <v>16914.037467844064</v>
      </c>
      <c r="AJ8">
        <f t="shared" si="7"/>
        <v>-7111.241278035217</v>
      </c>
      <c r="AK8">
        <f t="shared" ref="AK8:AK23" si="24">H8*SUM(AB8:AB8, AE8:AF8)</f>
        <v>8562.6724131233495</v>
      </c>
      <c r="AL8">
        <f t="shared" si="8"/>
        <v>18365.468602932197</v>
      </c>
      <c r="AN8">
        <f t="shared" si="9"/>
        <v>31299.786402082613</v>
      </c>
      <c r="AO8">
        <f t="shared" si="9"/>
        <v>-1564.9893201041307</v>
      </c>
      <c r="AP8">
        <f t="shared" si="9"/>
        <v>-13.769089198229304</v>
      </c>
      <c r="AQ8">
        <f t="shared" si="9"/>
        <v>-18602.528079365926</v>
      </c>
      <c r="AR8">
        <f t="shared" si="9"/>
        <v>11118.499913414324</v>
      </c>
      <c r="AS8">
        <f t="shared" si="9"/>
        <v>-4674.5985802868781</v>
      </c>
      <c r="AT8">
        <f t="shared" si="9"/>
        <v>5628.7017611793372</v>
      </c>
      <c r="AU8">
        <f t="shared" si="9"/>
        <v>12072.603094306784</v>
      </c>
      <c r="AW8">
        <v>5</v>
      </c>
      <c r="AX8">
        <f>(R8*SUMPRODUCT(K9:$K$23, X9:$X$23)-$AZ$3*SUMPRODUCT(K8:$K$22, W9:$W$23))/Z8</f>
        <v>95462.136988169324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56829.805427703497</v>
      </c>
      <c r="P9">
        <f t="shared" si="22"/>
        <v>2841.4902713851752</v>
      </c>
      <c r="Q9" s="4">
        <f t="shared" si="23"/>
        <v>25</v>
      </c>
      <c r="R9">
        <f t="shared" si="0"/>
        <v>1000000</v>
      </c>
      <c r="S9">
        <f t="shared" si="1"/>
        <v>104525.05235321661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79982.955523122917</v>
      </c>
      <c r="AC9">
        <f t="shared" si="2"/>
        <v>83436.980138730112</v>
      </c>
      <c r="AE9">
        <f t="shared" si="3"/>
        <v>45364.314487361014</v>
      </c>
      <c r="AF9">
        <f t="shared" si="4"/>
        <v>-2268.2157243680513</v>
      </c>
      <c r="AG9">
        <f t="shared" si="4"/>
        <v>-19.956215821058723</v>
      </c>
      <c r="AH9">
        <f t="shared" si="5"/>
        <v>-31222.909133553971</v>
      </c>
      <c r="AI9">
        <f t="shared" si="6"/>
        <v>11853.233413617934</v>
      </c>
      <c r="AJ9">
        <f t="shared" si="7"/>
        <v>-3454.0246156071953</v>
      </c>
      <c r="AK9">
        <f t="shared" si="24"/>
        <v>6424.7266337352494</v>
      </c>
      <c r="AL9">
        <f t="shared" si="8"/>
        <v>14823.935431745987</v>
      </c>
      <c r="AN9">
        <f t="shared" si="9"/>
        <v>28340.986537632689</v>
      </c>
      <c r="AO9">
        <f t="shared" si="9"/>
        <v>-1417.0493268816347</v>
      </c>
      <c r="AP9">
        <f t="shared" si="9"/>
        <v>-12.467483534536692</v>
      </c>
      <c r="AQ9">
        <f t="shared" si="9"/>
        <v>-19506.258551891511</v>
      </c>
      <c r="AR9">
        <f t="shared" si="9"/>
        <v>7405.2111753250056</v>
      </c>
      <c r="AS9">
        <f t="shared" si="9"/>
        <v>-2157.8737877511358</v>
      </c>
      <c r="AT9">
        <f t="shared" si="9"/>
        <v>4013.7957134873313</v>
      </c>
      <c r="AU9">
        <f t="shared" si="9"/>
        <v>9261.1331010611993</v>
      </c>
      <c r="AW9">
        <v>6</v>
      </c>
      <c r="AX9">
        <f>(R9*SUMPRODUCT(K10:$K$23, X10:$X$23)-$AZ$3*SUMPRODUCT(K9:$K$22, W10:$W$23))/Z9</f>
        <v>104525.05235321661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56829.805427703497</v>
      </c>
      <c r="P10">
        <f t="shared" si="22"/>
        <v>2841.4902713851752</v>
      </c>
      <c r="Q10" s="4">
        <f t="shared" si="23"/>
        <v>25</v>
      </c>
      <c r="R10">
        <f t="shared" si="0"/>
        <v>1000000</v>
      </c>
      <c r="S10">
        <f t="shared" si="1"/>
        <v>111173.00660955129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83436.980138730112</v>
      </c>
      <c r="AC10">
        <f t="shared" si="2"/>
        <v>84083.585652954484</v>
      </c>
      <c r="AE10">
        <f t="shared" si="3"/>
        <v>42982.140701684591</v>
      </c>
      <c r="AF10">
        <f t="shared" si="4"/>
        <v>-2149.1070350842297</v>
      </c>
      <c r="AG10">
        <f t="shared" si="4"/>
        <v>-18.908273738665475</v>
      </c>
      <c r="AH10">
        <f t="shared" si="5"/>
        <v>-33935.196967306445</v>
      </c>
      <c r="AI10">
        <f t="shared" si="6"/>
        <v>6878.9284255552557</v>
      </c>
      <c r="AJ10">
        <f t="shared" si="7"/>
        <v>-646.60551422437129</v>
      </c>
      <c r="AK10">
        <f t="shared" si="24"/>
        <v>6524.1757247798505</v>
      </c>
      <c r="AL10">
        <f t="shared" si="8"/>
        <v>12756.498636110735</v>
      </c>
      <c r="AN10">
        <f t="shared" si="9"/>
        <v>25513.294858665449</v>
      </c>
      <c r="AO10">
        <f t="shared" si="9"/>
        <v>-1275.6647429332725</v>
      </c>
      <c r="AP10">
        <f t="shared" si="9"/>
        <v>-11.223553673398721</v>
      </c>
      <c r="AQ10">
        <f t="shared" si="9"/>
        <v>-20143.219304101476</v>
      </c>
      <c r="AR10">
        <f t="shared" si="9"/>
        <v>4083.1872579573032</v>
      </c>
      <c r="AS10">
        <f t="shared" si="9"/>
        <v>-383.81143592038018</v>
      </c>
      <c r="AT10">
        <f t="shared" si="9"/>
        <v>3872.6135147924801</v>
      </c>
      <c r="AU10">
        <f t="shared" si="9"/>
        <v>7571.9893368294033</v>
      </c>
      <c r="AW10">
        <v>7</v>
      </c>
      <c r="AX10">
        <f>(R10*SUMPRODUCT(K11:$K$23, X11:$X$23)-$AZ$3*SUMPRODUCT(K10:$K$22, W11:$W$23))/Z10</f>
        <v>111173.00660955129</v>
      </c>
    </row>
    <row r="11" spans="1:52" x14ac:dyDescent="0.25">
      <c r="A11" t="s">
        <v>33</v>
      </c>
      <c r="C11" s="7">
        <f>AU25</f>
        <v>29616.335399451513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56829.805427703497</v>
      </c>
      <c r="P11">
        <f t="shared" si="22"/>
        <v>2841.4902713851752</v>
      </c>
      <c r="Q11" s="4">
        <f t="shared" si="23"/>
        <v>25</v>
      </c>
      <c r="R11">
        <f t="shared" si="0"/>
        <v>1000000</v>
      </c>
      <c r="S11">
        <f t="shared" si="1"/>
        <v>115647.04447022968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84083.585652954484</v>
      </c>
      <c r="AC11">
        <f t="shared" si="2"/>
        <v>82417.256036469174</v>
      </c>
      <c r="AE11">
        <f t="shared" si="3"/>
        <v>40500.443793386141</v>
      </c>
      <c r="AF11">
        <f t="shared" si="4"/>
        <v>-2025.0221896693074</v>
      </c>
      <c r="AG11">
        <f t="shared" si="4"/>
        <v>-17.816550438884185</v>
      </c>
      <c r="AH11">
        <f t="shared" si="5"/>
        <v>-36105.622495785465</v>
      </c>
      <c r="AI11">
        <f t="shared" si="6"/>
        <v>2351.9825574924907</v>
      </c>
      <c r="AJ11">
        <f t="shared" si="7"/>
        <v>1666.3296164853091</v>
      </c>
      <c r="AK11">
        <f t="shared" si="24"/>
        <v>6311.7888737185731</v>
      </c>
      <c r="AL11">
        <f t="shared" si="8"/>
        <v>10330.101047696373</v>
      </c>
      <c r="AN11">
        <f t="shared" si="9"/>
        <v>22862.778659962445</v>
      </c>
      <c r="AO11">
        <f t="shared" si="9"/>
        <v>-1143.1389329981225</v>
      </c>
      <c r="AP11">
        <f t="shared" si="9"/>
        <v>-10.057565078701316</v>
      </c>
      <c r="AQ11">
        <f t="shared" si="9"/>
        <v>-20381.871855836471</v>
      </c>
      <c r="AR11">
        <f t="shared" si="9"/>
        <v>1327.7103060491525</v>
      </c>
      <c r="AS11">
        <f t="shared" si="9"/>
        <v>940.65451209858315</v>
      </c>
      <c r="AT11">
        <f t="shared" si="9"/>
        <v>3563.0481657044679</v>
      </c>
      <c r="AU11">
        <f t="shared" si="9"/>
        <v>5831.4129838522031</v>
      </c>
      <c r="AW11">
        <v>8</v>
      </c>
      <c r="AX11">
        <f>(R11*SUMPRODUCT(K12:$K$23, X12:$X$23)-$AZ$3*SUMPRODUCT(K11:$K$22, W12:$W$23))/Z11</f>
        <v>115647.04447022968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56829.805427703497</v>
      </c>
      <c r="P12">
        <f t="shared" si="22"/>
        <v>2841.4902713851752</v>
      </c>
      <c r="Q12" s="4">
        <f t="shared" si="23"/>
        <v>25</v>
      </c>
      <c r="R12">
        <f t="shared" si="0"/>
        <v>1000000</v>
      </c>
      <c r="S12">
        <f t="shared" si="1"/>
        <v>117965.47214772271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82417.256036469174</v>
      </c>
      <c r="AC12">
        <f t="shared" si="2"/>
        <v>78732.185857832053</v>
      </c>
      <c r="AE12">
        <f t="shared" si="3"/>
        <v>37929.189971751919</v>
      </c>
      <c r="AF12">
        <f t="shared" si="4"/>
        <v>-1896.459498587596</v>
      </c>
      <c r="AG12">
        <f t="shared" si="4"/>
        <v>-16.68543015689357</v>
      </c>
      <c r="AH12">
        <f t="shared" si="5"/>
        <v>-38118.191104070866</v>
      </c>
      <c r="AI12">
        <f t="shared" si="6"/>
        <v>-2102.1460610634385</v>
      </c>
      <c r="AJ12">
        <f t="shared" si="7"/>
        <v>3685.070178637121</v>
      </c>
      <c r="AK12">
        <f t="shared" si="24"/>
        <v>6147.5542998499786</v>
      </c>
      <c r="AL12">
        <f t="shared" si="8"/>
        <v>7730.4784174236611</v>
      </c>
      <c r="AN12">
        <f t="shared" si="9"/>
        <v>20354.870443435822</v>
      </c>
      <c r="AO12">
        <f t="shared" si="9"/>
        <v>-1017.7435221717913</v>
      </c>
      <c r="AP12">
        <f t="shared" si="9"/>
        <v>-8.9543111621816287</v>
      </c>
      <c r="AQ12">
        <f t="shared" si="9"/>
        <v>-20456.298751419199</v>
      </c>
      <c r="AR12">
        <f t="shared" si="9"/>
        <v>-1128.1261413173502</v>
      </c>
      <c r="AS12">
        <f t="shared" si="9"/>
        <v>1977.6094906585449</v>
      </c>
      <c r="AT12">
        <f t="shared" si="9"/>
        <v>3299.1126731318736</v>
      </c>
      <c r="AU12">
        <f t="shared" si="9"/>
        <v>4148.5960224730688</v>
      </c>
      <c r="AW12">
        <v>9</v>
      </c>
      <c r="AX12">
        <f>(R12*SUMPRODUCT(K13:$K$23, X13:$X$23)-$AZ$3*SUMPRODUCT(K12:$K$22, W13:$W$23))/Z12</f>
        <v>117965.47214772271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56829.805427703497</v>
      </c>
      <c r="P13">
        <f t="shared" si="22"/>
        <v>2841.4902713851752</v>
      </c>
      <c r="Q13" s="4">
        <f t="shared" si="23"/>
        <v>25</v>
      </c>
      <c r="R13">
        <f t="shared" si="0"/>
        <v>1000000</v>
      </c>
      <c r="S13">
        <f t="shared" si="1"/>
        <v>118147.68918814867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78732.185857832053</v>
      </c>
      <c r="AC13">
        <f t="shared" si="2"/>
        <v>73365.440886666998</v>
      </c>
      <c r="AE13">
        <f t="shared" si="3"/>
        <v>35289.25330115718</v>
      </c>
      <c r="AF13">
        <f t="shared" si="4"/>
        <v>-1764.4626650578593</v>
      </c>
      <c r="AG13">
        <f t="shared" si="4"/>
        <v>-15.52409560246106</v>
      </c>
      <c r="AH13">
        <f t="shared" si="5"/>
        <v>-39779.210114543035</v>
      </c>
      <c r="AI13">
        <f t="shared" si="6"/>
        <v>-6269.9435740461777</v>
      </c>
      <c r="AJ13">
        <f t="shared" si="7"/>
        <v>5366.7449711650552</v>
      </c>
      <c r="AK13">
        <f t="shared" si="24"/>
        <v>5803.6856847362524</v>
      </c>
      <c r="AL13">
        <f t="shared" si="8"/>
        <v>4900.4870818551299</v>
      </c>
      <c r="AN13">
        <f t="shared" si="9"/>
        <v>18007.166066340091</v>
      </c>
      <c r="AO13">
        <f t="shared" si="9"/>
        <v>-900.35830331700481</v>
      </c>
      <c r="AP13">
        <f t="shared" si="9"/>
        <v>-7.9215325174956197</v>
      </c>
      <c r="AQ13">
        <f t="shared" si="9"/>
        <v>-20298.271442794263</v>
      </c>
      <c r="AR13">
        <f t="shared" si="9"/>
        <v>-3199.385212288671</v>
      </c>
      <c r="AS13">
        <f t="shared" si="9"/>
        <v>2738.5070210112881</v>
      </c>
      <c r="AT13">
        <f t="shared" si="9"/>
        <v>2961.4662296767683</v>
      </c>
      <c r="AU13">
        <f t="shared" si="9"/>
        <v>2500.5880383993854</v>
      </c>
      <c r="AW13">
        <v>10</v>
      </c>
      <c r="AX13">
        <f>(R13*SUMPRODUCT(K14:$K$23, X14:$X$23)-$AZ$3*SUMPRODUCT(K13:$K$22, W14:$W$23))/Z13</f>
        <v>118147.68918814867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6.6409420999999996E-2</v>
      </c>
      <c r="O14">
        <f t="shared" si="21"/>
        <v>56829.805427703497</v>
      </c>
      <c r="P14">
        <f t="shared" si="22"/>
        <v>2841.4902713851752</v>
      </c>
      <c r="Q14" s="4">
        <f t="shared" si="23"/>
        <v>25</v>
      </c>
      <c r="R14">
        <f t="shared" si="0"/>
        <v>1000000</v>
      </c>
      <c r="S14">
        <f t="shared" si="1"/>
        <v>117156.07760868376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73365.440886666998</v>
      </c>
      <c r="AC14">
        <f t="shared" si="2"/>
        <v>67190.924585495435</v>
      </c>
      <c r="AE14">
        <f t="shared" si="3"/>
        <v>32592.821888893424</v>
      </c>
      <c r="AF14">
        <f t="shared" si="4"/>
        <v>-1629.6410944446716</v>
      </c>
      <c r="AG14">
        <f t="shared" si="4"/>
        <v>-14.337908445928365</v>
      </c>
      <c r="AH14">
        <f t="shared" si="5"/>
        <v>-41237.848020323407</v>
      </c>
      <c r="AI14">
        <f t="shared" si="6"/>
        <v>-10289.005134320581</v>
      </c>
      <c r="AJ14">
        <f t="shared" si="7"/>
        <v>6174.5163011715631</v>
      </c>
      <c r="AK14">
        <f t="shared" si="24"/>
        <v>8927.6088144964378</v>
      </c>
      <c r="AL14">
        <f t="shared" si="8"/>
        <v>4813.1199813474195</v>
      </c>
      <c r="AN14">
        <f t="shared" si="9"/>
        <v>15320.263357345437</v>
      </c>
      <c r="AO14">
        <f t="shared" si="9"/>
        <v>-766.01316786727205</v>
      </c>
      <c r="AP14">
        <f t="shared" si="9"/>
        <v>-6.7395371328673805</v>
      </c>
      <c r="AQ14">
        <f t="shared" si="9"/>
        <v>-19383.859860775941</v>
      </c>
      <c r="AR14">
        <f t="shared" si="9"/>
        <v>-4836.3492084306436</v>
      </c>
      <c r="AS14">
        <f t="shared" si="9"/>
        <v>2902.3327946453683</v>
      </c>
      <c r="AT14">
        <f t="shared" si="9"/>
        <v>4196.4245580114011</v>
      </c>
      <c r="AU14">
        <f t="shared" si="9"/>
        <v>2262.4081442261258</v>
      </c>
      <c r="AW14">
        <v>11</v>
      </c>
      <c r="AX14">
        <f>(R14*SUMPRODUCT(K15:$K$23, X15:$X$23)-$AZ$3*SUMPRODUCT(K14:$K$22, W15:$W$23))/Z14</f>
        <v>117156.07760868376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7.4261202999999998E-2</v>
      </c>
      <c r="O15">
        <f t="shared" si="21"/>
        <v>56829.805427703497</v>
      </c>
      <c r="P15">
        <f t="shared" si="22"/>
        <v>2841.4902713851752</v>
      </c>
      <c r="Q15" s="4">
        <f t="shared" si="23"/>
        <v>25</v>
      </c>
      <c r="R15">
        <f t="shared" si="0"/>
        <v>1000000</v>
      </c>
      <c r="S15">
        <f t="shared" si="1"/>
        <v>114221.04470651525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67190.924585495435</v>
      </c>
      <c r="AC15">
        <f t="shared" si="2"/>
        <v>59987.883110981376</v>
      </c>
      <c r="AE15">
        <f t="shared" si="3"/>
        <v>29846.511507370538</v>
      </c>
      <c r="AF15">
        <f t="shared" si="4"/>
        <v>-1492.3255753685271</v>
      </c>
      <c r="AG15">
        <f t="shared" si="4"/>
        <v>-13.129779031770584</v>
      </c>
      <c r="AH15">
        <f t="shared" si="5"/>
        <v>-42590.013187940036</v>
      </c>
      <c r="AI15">
        <f t="shared" si="6"/>
        <v>-14248.957034969793</v>
      </c>
      <c r="AJ15">
        <f t="shared" si="7"/>
        <v>7203.0414745140588</v>
      </c>
      <c r="AK15">
        <f t="shared" si="24"/>
        <v>8175.9861972032932</v>
      </c>
      <c r="AL15">
        <f t="shared" si="8"/>
        <v>1130.0706367475586</v>
      </c>
      <c r="AN15">
        <f t="shared" si="9"/>
        <v>12923.472175570756</v>
      </c>
      <c r="AO15">
        <f t="shared" si="9"/>
        <v>-646.17360877853787</v>
      </c>
      <c r="AP15">
        <f t="shared" si="9"/>
        <v>-5.6851647116808524</v>
      </c>
      <c r="AQ15">
        <f t="shared" si="9"/>
        <v>-18441.379665278862</v>
      </c>
      <c r="AR15">
        <f t="shared" si="9"/>
        <v>-6169.7662631983239</v>
      </c>
      <c r="AS15">
        <f t="shared" si="9"/>
        <v>3118.9007148248002</v>
      </c>
      <c r="AT15">
        <f t="shared" si="9"/>
        <v>3540.1835856533603</v>
      </c>
      <c r="AU15">
        <f t="shared" si="9"/>
        <v>489.31803727983635</v>
      </c>
      <c r="AW15">
        <v>12</v>
      </c>
      <c r="AX15">
        <f>(R15*SUMPRODUCT(K16:$K$23, X16:$X$23)-$AZ$3*SUMPRODUCT(K15:$K$22, W16:$W$23))/Z15</f>
        <v>114221.04470651525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8.2657132999999994E-2</v>
      </c>
      <c r="O16">
        <f t="shared" si="21"/>
        <v>56829.805427703497</v>
      </c>
      <c r="P16">
        <f t="shared" si="22"/>
        <v>2841.4902713851752</v>
      </c>
      <c r="Q16" s="4">
        <f t="shared" si="23"/>
        <v>25</v>
      </c>
      <c r="R16">
        <f t="shared" si="0"/>
        <v>1000000</v>
      </c>
      <c r="S16">
        <f t="shared" si="1"/>
        <v>109443.49713315167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59987.883110981376</v>
      </c>
      <c r="AC16">
        <f t="shared" si="2"/>
        <v>52152.940488177577</v>
      </c>
      <c r="AE16">
        <f t="shared" si="3"/>
        <v>27081.019321046078</v>
      </c>
      <c r="AF16">
        <f t="shared" si="4"/>
        <v>-1354.0509660523041</v>
      </c>
      <c r="AG16">
        <f t="shared" si="4"/>
        <v>-11.913211349763206</v>
      </c>
      <c r="AH16">
        <f t="shared" si="5"/>
        <v>-43410.795667586892</v>
      </c>
      <c r="AI16">
        <f t="shared" si="6"/>
        <v>-17695.740523942881</v>
      </c>
      <c r="AJ16">
        <f t="shared" si="7"/>
        <v>7834.9426228037992</v>
      </c>
      <c r="AK16">
        <f t="shared" si="24"/>
        <v>7334.7912696464255</v>
      </c>
      <c r="AL16">
        <f t="shared" si="8"/>
        <v>-2526.0066314926562</v>
      </c>
      <c r="AN16">
        <f t="shared" si="9"/>
        <v>10801.6974418805</v>
      </c>
      <c r="AO16">
        <f t="shared" si="9"/>
        <v>-540.08487209402517</v>
      </c>
      <c r="AP16">
        <f t="shared" si="9"/>
        <v>-4.7517747775953447</v>
      </c>
      <c r="AQ16">
        <f t="shared" si="9"/>
        <v>-17315.089766512436</v>
      </c>
      <c r="AR16">
        <f t="shared" si="9"/>
        <v>-7058.228971503554</v>
      </c>
      <c r="AS16">
        <f t="shared" si="9"/>
        <v>3125.0921053864972</v>
      </c>
      <c r="AT16">
        <f t="shared" si="9"/>
        <v>2925.5987433417931</v>
      </c>
      <c r="AU16">
        <f t="shared" si="9"/>
        <v>-1007.5381227752634</v>
      </c>
      <c r="AW16">
        <v>13</v>
      </c>
      <c r="AX16">
        <f>(R16*SUMPRODUCT(K17:$K$23, X17:$X$23)-$AZ$3*SUMPRODUCT(K16:$K$22, W17:$W$23))/Z16</f>
        <v>109443.49713315167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9.1575552000000005E-2</v>
      </c>
      <c r="O17">
        <f t="shared" si="21"/>
        <v>56829.805427703497</v>
      </c>
      <c r="P17">
        <f t="shared" si="22"/>
        <v>2841.4902713851752</v>
      </c>
      <c r="Q17" s="4">
        <f t="shared" si="23"/>
        <v>25</v>
      </c>
      <c r="R17">
        <f t="shared" si="0"/>
        <v>1000000</v>
      </c>
      <c r="S17">
        <f t="shared" si="1"/>
        <v>102873.80154453273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52152.940488177577</v>
      </c>
      <c r="AC17">
        <f t="shared" si="2"/>
        <v>44042.827072794389</v>
      </c>
      <c r="AE17">
        <f t="shared" si="3"/>
        <v>24330.249834788156</v>
      </c>
      <c r="AF17">
        <f t="shared" si="4"/>
        <v>-1216.512491739408</v>
      </c>
      <c r="AG17">
        <f t="shared" si="4"/>
        <v>-10.703120330818344</v>
      </c>
      <c r="AH17">
        <f t="shared" si="5"/>
        <v>-43638.356217889232</v>
      </c>
      <c r="AI17">
        <f t="shared" si="6"/>
        <v>-20535.321995171304</v>
      </c>
      <c r="AJ17">
        <f t="shared" si="7"/>
        <v>8110.1134153831881</v>
      </c>
      <c r="AK17">
        <f t="shared" si="24"/>
        <v>6440.7201553736995</v>
      </c>
      <c r="AL17">
        <f t="shared" si="8"/>
        <v>-5984.4884244144159</v>
      </c>
      <c r="AN17">
        <f t="shared" si="9"/>
        <v>8939.5351590539376</v>
      </c>
      <c r="AO17">
        <f t="shared" si="9"/>
        <v>-446.97675795269697</v>
      </c>
      <c r="AP17">
        <f t="shared" si="9"/>
        <v>-3.9325909581137144</v>
      </c>
      <c r="AQ17">
        <f t="shared" si="9"/>
        <v>-16033.81068185145</v>
      </c>
      <c r="AR17">
        <f t="shared" si="9"/>
        <v>-7545.184871708323</v>
      </c>
      <c r="AS17">
        <f t="shared" si="9"/>
        <v>2979.8561261409377</v>
      </c>
      <c r="AT17">
        <f t="shared" si="9"/>
        <v>2366.4797800910806</v>
      </c>
      <c r="AU17">
        <f t="shared" si="9"/>
        <v>-2198.8489654763048</v>
      </c>
      <c r="AW17">
        <v>14</v>
      </c>
      <c r="AX17">
        <f>(R17*SUMPRODUCT(K18:$K$23, X18:$X$23)-$AZ$3*SUMPRODUCT(K17:$K$22, W18:$W$23))/Z17</f>
        <v>102873.80154453273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0.101620166</v>
      </c>
      <c r="O18">
        <f t="shared" si="21"/>
        <v>56829.805427703497</v>
      </c>
      <c r="P18">
        <f t="shared" si="22"/>
        <v>2841.4902713851752</v>
      </c>
      <c r="Q18" s="4">
        <f t="shared" si="23"/>
        <v>25</v>
      </c>
      <c r="R18">
        <f t="shared" si="0"/>
        <v>1000000</v>
      </c>
      <c r="S18">
        <f t="shared" si="1"/>
        <v>94325.066883235166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44042.827072794389</v>
      </c>
      <c r="AC18">
        <f t="shared" si="2"/>
        <v>35875.355457647049</v>
      </c>
      <c r="AE18">
        <f t="shared" si="3"/>
        <v>21614.503309407632</v>
      </c>
      <c r="AF18">
        <f t="shared" si="4"/>
        <v>-1080.7251654703816</v>
      </c>
      <c r="AG18">
        <f t="shared" si="4"/>
        <v>-9.5084362627744259</v>
      </c>
      <c r="AH18">
        <f t="shared" si="5"/>
        <v>-43506.114589429395</v>
      </c>
      <c r="AI18">
        <f t="shared" si="6"/>
        <v>-22981.844881754922</v>
      </c>
      <c r="AJ18">
        <f t="shared" si="7"/>
        <v>8167.4716151473403</v>
      </c>
      <c r="AK18">
        <f t="shared" si="24"/>
        <v>5525.9492616061607</v>
      </c>
      <c r="AL18">
        <f t="shared" si="8"/>
        <v>-9288.4240050014196</v>
      </c>
      <c r="AN18">
        <f t="shared" si="9"/>
        <v>7315.6849666696471</v>
      </c>
      <c r="AO18">
        <f t="shared" si="9"/>
        <v>-365.78424833348237</v>
      </c>
      <c r="AP18">
        <f t="shared" si="9"/>
        <v>-3.2182430115726666</v>
      </c>
      <c r="AQ18">
        <f t="shared" si="9"/>
        <v>-14725.160412155608</v>
      </c>
      <c r="AR18">
        <f t="shared" si="9"/>
        <v>-7778.4779368310165</v>
      </c>
      <c r="AS18">
        <f t="shared" si="9"/>
        <v>2764.3776243809502</v>
      </c>
      <c r="AT18">
        <f t="shared" si="9"/>
        <v>1870.323058597239</v>
      </c>
      <c r="AU18">
        <f t="shared" si="9"/>
        <v>-3143.7772538528266</v>
      </c>
      <c r="AW18">
        <v>15</v>
      </c>
      <c r="AX18">
        <f>(R18*SUMPRODUCT(K19:$K$23, X19:$X$23)-$AZ$3*SUMPRODUCT(K18:$K$22, W19:$W$23))/Z18</f>
        <v>94325.066883235166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0.112947091</v>
      </c>
      <c r="O19">
        <f t="shared" si="21"/>
        <v>56829.805427703497</v>
      </c>
      <c r="P19">
        <f t="shared" si="22"/>
        <v>2841.4902713851752</v>
      </c>
      <c r="Q19" s="4">
        <f t="shared" si="23"/>
        <v>25</v>
      </c>
      <c r="R19">
        <f t="shared" si="0"/>
        <v>1000000</v>
      </c>
      <c r="S19">
        <f t="shared" si="1"/>
        <v>83484.155522053785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35875.355457647049</v>
      </c>
      <c r="AC19">
        <f t="shared" si="2"/>
        <v>27848.316286943846</v>
      </c>
      <c r="AE19">
        <f t="shared" si="3"/>
        <v>18957.06300410609</v>
      </c>
      <c r="AF19">
        <f t="shared" si="4"/>
        <v>-947.8531502053047</v>
      </c>
      <c r="AG19">
        <f t="shared" si="4"/>
        <v>-8.3394016843073988</v>
      </c>
      <c r="AH19">
        <f t="shared" si="5"/>
        <v>-42958.00863357132</v>
      </c>
      <c r="AI19">
        <f t="shared" si="6"/>
        <v>-24957.138181354843</v>
      </c>
      <c r="AJ19">
        <f t="shared" si="7"/>
        <v>8027.0391707032031</v>
      </c>
      <c r="AK19">
        <f t="shared" si="24"/>
        <v>4611.0100228397714</v>
      </c>
      <c r="AL19">
        <f t="shared" si="8"/>
        <v>-12319.088987811869</v>
      </c>
      <c r="AN19">
        <f t="shared" si="9"/>
        <v>5910.4718815013493</v>
      </c>
      <c r="AO19">
        <f t="shared" si="9"/>
        <v>-295.52359407506748</v>
      </c>
      <c r="AP19">
        <f t="shared" si="9"/>
        <v>-2.6000757159992411</v>
      </c>
      <c r="AQ19">
        <f t="shared" si="9"/>
        <v>-13393.535805573913</v>
      </c>
      <c r="AR19">
        <f t="shared" si="9"/>
        <v>-7781.1875938636304</v>
      </c>
      <c r="AS19">
        <f t="shared" si="9"/>
        <v>2502.6866925469903</v>
      </c>
      <c r="AT19">
        <f t="shared" si="9"/>
        <v>1437.6301370846488</v>
      </c>
      <c r="AU19">
        <f t="shared" si="9"/>
        <v>-3840.870764231991</v>
      </c>
      <c r="AW19">
        <v>16</v>
      </c>
      <c r="AX19">
        <f>(R19*SUMPRODUCT(K20:$K$23, X20:$X$23)-$AZ$3*SUMPRODUCT(K19:$K$22, W20:$W$23))/Z19</f>
        <v>83484.155522053785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0.12591097000000001</v>
      </c>
      <c r="O20">
        <f t="shared" si="21"/>
        <v>56829.805427703497</v>
      </c>
      <c r="P20">
        <f t="shared" si="22"/>
        <v>2841.4902713851752</v>
      </c>
      <c r="Q20" s="4">
        <f t="shared" si="23"/>
        <v>25</v>
      </c>
      <c r="R20">
        <f t="shared" si="0"/>
        <v>1000000</v>
      </c>
      <c r="S20">
        <f t="shared" si="1"/>
        <v>69806.990981126248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27848.316286943846</v>
      </c>
      <c r="AC20">
        <f t="shared" si="2"/>
        <v>20121.126626337005</v>
      </c>
      <c r="AE20">
        <f t="shared" si="3"/>
        <v>16380.590182866918</v>
      </c>
      <c r="AF20">
        <f t="shared" si="4"/>
        <v>-819.02950914334599</v>
      </c>
      <c r="AG20">
        <f t="shared" si="4"/>
        <v>-7.2059855121735463</v>
      </c>
      <c r="AH20">
        <f t="shared" si="5"/>
        <v>-42000.886211631136</v>
      </c>
      <c r="AI20">
        <f t="shared" si="6"/>
        <v>-26446.531523419737</v>
      </c>
      <c r="AJ20">
        <f t="shared" si="7"/>
        <v>7727.1896606068403</v>
      </c>
      <c r="AK20">
        <f t="shared" si="24"/>
        <v>3714.6699912782328</v>
      </c>
      <c r="AL20">
        <f t="shared" si="8"/>
        <v>-15004.671871534663</v>
      </c>
      <c r="AN20">
        <f t="shared" si="9"/>
        <v>4704.5925235072164</v>
      </c>
      <c r="AO20">
        <f t="shared" si="9"/>
        <v>-235.22962617536086</v>
      </c>
      <c r="AP20">
        <f t="shared" si="9"/>
        <v>-2.0695973213792729</v>
      </c>
      <c r="AQ20">
        <f t="shared" si="9"/>
        <v>-12062.877652515321</v>
      </c>
      <c r="AR20">
        <f t="shared" si="9"/>
        <v>-7595.584352504844</v>
      </c>
      <c r="AS20">
        <f t="shared" si="9"/>
        <v>2219.2899217414329</v>
      </c>
      <c r="AT20">
        <f t="shared" si="9"/>
        <v>1066.872955929452</v>
      </c>
      <c r="AU20">
        <f t="shared" si="9"/>
        <v>-4309.4214748339582</v>
      </c>
      <c r="AW20">
        <v>17</v>
      </c>
      <c r="AX20">
        <f>(R20*SUMPRODUCT(K21:$K$23, X21:$X$23)-$AZ$3*SUMPRODUCT(K20:$K$22, W21:$W$23))/Z20</f>
        <v>69806.990981126248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0.140869152</v>
      </c>
      <c r="O21">
        <f t="shared" si="21"/>
        <v>56829.805427703497</v>
      </c>
      <c r="P21">
        <f t="shared" si="22"/>
        <v>2841.4902713851752</v>
      </c>
      <c r="Q21" s="4">
        <f t="shared" si="23"/>
        <v>25</v>
      </c>
      <c r="R21">
        <f t="shared" si="0"/>
        <v>1000000</v>
      </c>
      <c r="S21">
        <f t="shared" si="1"/>
        <v>52419.319981500208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20121.126626337005</v>
      </c>
      <c r="AC21">
        <f t="shared" si="2"/>
        <v>12829.78496087774</v>
      </c>
      <c r="AE21">
        <f t="shared" si="3"/>
        <v>13909.264432718261</v>
      </c>
      <c r="AF21">
        <f t="shared" si="4"/>
        <v>-695.4632216359131</v>
      </c>
      <c r="AG21">
        <f t="shared" si="4"/>
        <v>-6.1188245886276373</v>
      </c>
      <c r="AH21">
        <f t="shared" si="5"/>
        <v>-40604.042736966927</v>
      </c>
      <c r="AI21">
        <f t="shared" si="6"/>
        <v>-27396.360350473209</v>
      </c>
      <c r="AJ21">
        <f t="shared" si="7"/>
        <v>7291.3416654592656</v>
      </c>
      <c r="AK21">
        <f t="shared" si="24"/>
        <v>2852.5364449036497</v>
      </c>
      <c r="AL21">
        <f t="shared" si="8"/>
        <v>-17252.482240110294</v>
      </c>
      <c r="AN21">
        <f t="shared" si="9"/>
        <v>3679.9167986832222</v>
      </c>
      <c r="AO21">
        <f t="shared" si="9"/>
        <v>-183.99583993416113</v>
      </c>
      <c r="AP21">
        <f t="shared" si="9"/>
        <v>-1.6188322179655616</v>
      </c>
      <c r="AQ21">
        <f t="shared" si="9"/>
        <v>-10742.444338806443</v>
      </c>
      <c r="AR21">
        <f t="shared" si="9"/>
        <v>-7248.1422122753474</v>
      </c>
      <c r="AS21">
        <f t="shared" si="9"/>
        <v>1929.0402313833083</v>
      </c>
      <c r="AT21">
        <f t="shared" si="9"/>
        <v>754.6838176262662</v>
      </c>
      <c r="AU21">
        <f t="shared" si="9"/>
        <v>-4564.4181632657728</v>
      </c>
      <c r="AW21">
        <v>18</v>
      </c>
      <c r="AX21">
        <f>(R21*SUMPRODUCT(K22:$K$23, X22:$X$23)-$AZ$3*SUMPRODUCT(K21:$K$22, W22:$W$23))/Z21</f>
        <v>52419.319981500208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0.15811491799999999</v>
      </c>
      <c r="O22">
        <f t="shared" si="21"/>
        <v>56829.805427703497</v>
      </c>
      <c r="P22">
        <f t="shared" si="22"/>
        <v>2841.4902713851752</v>
      </c>
      <c r="Q22" s="4">
        <f t="shared" si="23"/>
        <v>25</v>
      </c>
      <c r="R22">
        <f t="shared" si="0"/>
        <v>1000000</v>
      </c>
      <c r="S22">
        <f t="shared" si="1"/>
        <v>29949.107924694785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12829.78496087774</v>
      </c>
      <c r="AC22">
        <f t="shared" si="2"/>
        <v>6097.8287235936532</v>
      </c>
      <c r="AE22">
        <f t="shared" si="3"/>
        <v>11570.909583171515</v>
      </c>
      <c r="AF22">
        <f t="shared" si="4"/>
        <v>-578.54547915857586</v>
      </c>
      <c r="AG22">
        <f t="shared" si="4"/>
        <v>-5.0901588946541194</v>
      </c>
      <c r="AH22">
        <f t="shared" si="5"/>
        <v>-38699.097923489702</v>
      </c>
      <c r="AI22">
        <f t="shared" si="6"/>
        <v>-27711.823978371416</v>
      </c>
      <c r="AJ22">
        <f t="shared" si="7"/>
        <v>6731.9562372840865</v>
      </c>
      <c r="AK22">
        <f t="shared" si="24"/>
        <v>2038.5089397808256</v>
      </c>
      <c r="AL22">
        <f t="shared" si="8"/>
        <v>-18941.358801306502</v>
      </c>
      <c r="AN22">
        <f t="shared" si="9"/>
        <v>2819.958407020235</v>
      </c>
      <c r="AO22">
        <f t="shared" si="9"/>
        <v>-140.99792035101177</v>
      </c>
      <c r="AP22">
        <f t="shared" si="9"/>
        <v>-1.2405279174357144</v>
      </c>
      <c r="AQ22">
        <f t="shared" si="9"/>
        <v>-9431.3973978467729</v>
      </c>
      <c r="AR22">
        <f t="shared" si="9"/>
        <v>-6753.6774390949849</v>
      </c>
      <c r="AS22">
        <f t="shared" si="9"/>
        <v>1640.6520551012909</v>
      </c>
      <c r="AT22">
        <f t="shared" si="9"/>
        <v>496.80713354474369</v>
      </c>
      <c r="AU22">
        <f t="shared" si="9"/>
        <v>-4616.2182504489492</v>
      </c>
      <c r="AW22">
        <v>19</v>
      </c>
      <c r="AX22">
        <f>(R22*SUMPRODUCT(K23:$K$23, X23:$X$23)-$AZ$3*SUMPRODUCT(K22:$K$22, W23:$W$23))/Z22</f>
        <v>29949.107924694785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0.17865895700000001</v>
      </c>
      <c r="O23">
        <f t="shared" si="21"/>
        <v>56829.805427703497</v>
      </c>
      <c r="P23">
        <f t="shared" si="22"/>
        <v>2841.4902713851752</v>
      </c>
      <c r="Q23" s="4">
        <f t="shared" si="23"/>
        <v>25</v>
      </c>
      <c r="R23">
        <f t="shared" si="0"/>
        <v>1000000</v>
      </c>
      <c r="S23">
        <f t="shared" si="1"/>
        <v>36913.093677543424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6097.8287235936532</v>
      </c>
      <c r="AC23">
        <f t="shared" si="2"/>
        <v>6097.8287235936532</v>
      </c>
      <c r="AE23">
        <f t="shared" si="3"/>
        <v>9387.9538496690711</v>
      </c>
      <c r="AF23">
        <f t="shared" si="4"/>
        <v>-469.39769248345362</v>
      </c>
      <c r="AG23">
        <f t="shared" si="4"/>
        <v>-4.1298548266244</v>
      </c>
      <c r="AH23">
        <f t="shared" si="5"/>
        <v>-36376.099163327111</v>
      </c>
      <c r="AI23">
        <f t="shared" si="6"/>
        <v>-27461.672860968116</v>
      </c>
      <c r="AJ23">
        <f t="shared" si="7"/>
        <v>0</v>
      </c>
      <c r="AK23">
        <f t="shared" si="24"/>
        <v>1284.982087018044</v>
      </c>
      <c r="AL23">
        <f t="shared" si="8"/>
        <v>-26176.690773950071</v>
      </c>
      <c r="AN23">
        <f t="shared" si="9"/>
        <v>2107.5967279631527</v>
      </c>
      <c r="AO23">
        <f t="shared" si="9"/>
        <v>-105.37983639815766</v>
      </c>
      <c r="AP23">
        <f t="shared" si="9"/>
        <v>-0.92715288751267577</v>
      </c>
      <c r="AQ23">
        <f t="shared" si="9"/>
        <v>-8166.4384806699827</v>
      </c>
      <c r="AR23">
        <f t="shared" si="9"/>
        <v>-6165.1487419924997</v>
      </c>
      <c r="AS23">
        <f t="shared" si="9"/>
        <v>0</v>
      </c>
      <c r="AT23">
        <f t="shared" si="9"/>
        <v>288.47862755375166</v>
      </c>
      <c r="AU23">
        <f t="shared" si="9"/>
        <v>-5876.670114438748</v>
      </c>
      <c r="AW23">
        <v>20</v>
      </c>
      <c r="AX23">
        <f>(R23*SUMPRODUCT(K$23:$K24, X$23:$X24)-$AZ$3*SUMPRODUCT(K$22:$K23, W$23:$W24))/Z23</f>
        <v>36913.093677543424</v>
      </c>
    </row>
    <row r="25" spans="5:50" x14ac:dyDescent="0.25">
      <c r="AN25" s="8">
        <f t="shared" ref="AN25:AU25" si="25">SUM(AN3:AN23)</f>
        <v>399286.67646785802</v>
      </c>
      <c r="AO25" s="8">
        <f t="shared" si="25"/>
        <v>-62586.687894170536</v>
      </c>
      <c r="AP25" s="8">
        <f t="shared" si="25"/>
        <v>-1673.0827909127224</v>
      </c>
      <c r="AQ25" s="8">
        <f t="shared" si="25"/>
        <v>-329383.5223026264</v>
      </c>
      <c r="AR25" s="8">
        <f t="shared" si="25"/>
        <v>5643.3834801485409</v>
      </c>
      <c r="AS25" s="8">
        <f t="shared" si="25"/>
        <v>-40017.57652616041</v>
      </c>
      <c r="AT25" s="8">
        <f t="shared" si="25"/>
        <v>63990.52844546338</v>
      </c>
      <c r="AU25" s="9">
        <f t="shared" si="25"/>
        <v>29616.335399451513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251B7-800E-454F-B189-7A56B8EE9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3289.7238850434824</v>
      </c>
      <c r="K3">
        <v>1</v>
      </c>
      <c r="L3" s="2">
        <v>0</v>
      </c>
      <c r="O3">
        <f>$C$3</f>
        <v>3289.7238850434824</v>
      </c>
      <c r="P3">
        <f>O3*B5</f>
        <v>2631.7791080347861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3289.7238850434824</v>
      </c>
      <c r="AF3">
        <f t="shared" ref="AF3:AG23" si="4">-$Z3*P3</f>
        <v>-2631.7791080347861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-864.48780999130372</v>
      </c>
      <c r="AJ3">
        <f t="shared" ref="AJ3:AJ23" si="7">AB3-AC3</f>
        <v>0</v>
      </c>
      <c r="AL3">
        <f t="shared" ref="AL3:AL23" si="8">SUM(AI3:AK3)</f>
        <v>-864.48780999130372</v>
      </c>
      <c r="AN3">
        <f t="shared" ref="AN3:AU23" si="9">AE3*$K3</f>
        <v>3289.7238850434824</v>
      </c>
      <c r="AO3">
        <f t="shared" si="9"/>
        <v>-2631.7791080347861</v>
      </c>
      <c r="AP3">
        <f t="shared" si="9"/>
        <v>-1522.432587</v>
      </c>
      <c r="AQ3">
        <f t="shared" si="9"/>
        <v>0</v>
      </c>
      <c r="AR3">
        <f t="shared" si="9"/>
        <v>-864.48780999130372</v>
      </c>
      <c r="AS3">
        <f t="shared" si="9"/>
        <v>0</v>
      </c>
      <c r="AT3">
        <f t="shared" si="9"/>
        <v>0</v>
      </c>
      <c r="AU3">
        <f t="shared" si="9"/>
        <v>-864.48780999130372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2388.1017267334491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2000000</v>
      </c>
      <c r="S4">
        <f t="shared" si="1"/>
        <v>428.49906841916538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423.76548505973915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-2093.7859999999996</v>
      </c>
      <c r="AI4">
        <f t="shared" si="6"/>
        <v>-2093.7859999999996</v>
      </c>
      <c r="AJ4">
        <f t="shared" si="7"/>
        <v>-423.76548505973915</v>
      </c>
      <c r="AK4">
        <f>G4*MAX(0, SUM(AB4, AE4:AF4))</f>
        <v>0</v>
      </c>
      <c r="AL4">
        <f t="shared" si="8"/>
        <v>-2517.5514850597388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-1964.3362416737025</v>
      </c>
      <c r="AR4">
        <f t="shared" si="9"/>
        <v>-1964.3362416737025</v>
      </c>
      <c r="AS4">
        <f t="shared" si="9"/>
        <v>-397.56589272890432</v>
      </c>
      <c r="AT4">
        <f t="shared" si="9"/>
        <v>0</v>
      </c>
      <c r="AU4">
        <f t="shared" si="9"/>
        <v>-2361.9021344026069</v>
      </c>
      <c r="AW4">
        <v>1</v>
      </c>
      <c r="AX4">
        <f>(R4*SUMPRODUCT(K5:$K$23, X5:$X$23)-$AZ$3*SUMPRODUCT(K4:$K$22, W5:$W$23))/Z4</f>
        <v>428.49906841916538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3289.7238850434824</v>
      </c>
      <c r="P5">
        <f t="shared" ref="P5:P23" si="22">O5*$C$5</f>
        <v>164.48619425217413</v>
      </c>
      <c r="Q5" s="4">
        <f t="shared" ref="Q5:Q23" si="23">$C$8</f>
        <v>25</v>
      </c>
      <c r="R5">
        <f t="shared" si="0"/>
        <v>2000000</v>
      </c>
      <c r="S5">
        <f t="shared" si="1"/>
        <v>851.56333892193754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423.76548505973915</v>
      </c>
      <c r="AC5">
        <f t="shared" si="2"/>
        <v>832.84388563816174</v>
      </c>
      <c r="AE5">
        <f t="shared" si="3"/>
        <v>3217.40767582227</v>
      </c>
      <c r="AF5">
        <f t="shared" si="4"/>
        <v>-160.87038379111351</v>
      </c>
      <c r="AG5">
        <f t="shared" si="4"/>
        <v>-24.450438610136906</v>
      </c>
      <c r="AH5">
        <f t="shared" si="5"/>
        <v>-2092.0630490472236</v>
      </c>
      <c r="AI5">
        <f t="shared" si="6"/>
        <v>940.02380437379588</v>
      </c>
      <c r="AJ5">
        <f t="shared" si="7"/>
        <v>-409.07840057842259</v>
      </c>
      <c r="AK5">
        <f>G5*SUM(AB5, AE5:AF5)</f>
        <v>142.69241386072673</v>
      </c>
      <c r="AL5">
        <f t="shared" si="8"/>
        <v>673.63781765609997</v>
      </c>
      <c r="AN5">
        <f t="shared" si="9"/>
        <v>2778.4326539223057</v>
      </c>
      <c r="AO5">
        <f t="shared" si="9"/>
        <v>-138.9216326961153</v>
      </c>
      <c r="AP5">
        <f t="shared" si="9"/>
        <v>-21.11448218005674</v>
      </c>
      <c r="AQ5">
        <f t="shared" si="9"/>
        <v>-1806.6272214171718</v>
      </c>
      <c r="AR5">
        <f t="shared" si="9"/>
        <v>811.76931762896174</v>
      </c>
      <c r="AS5">
        <f t="shared" si="9"/>
        <v>-353.26477111450282</v>
      </c>
      <c r="AT5">
        <f t="shared" si="9"/>
        <v>123.22381932414447</v>
      </c>
      <c r="AU5">
        <f t="shared" si="9"/>
        <v>581.72836583860339</v>
      </c>
      <c r="AW5">
        <v>2</v>
      </c>
      <c r="AX5">
        <f>(R5*SUMPRODUCT(K6:$K$23, X6:$X$23)-$AZ$3*SUMPRODUCT(K5:$K$22, W6:$W$23))/Z5</f>
        <v>851.56333892193754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3289.7238850434824</v>
      </c>
      <c r="P6">
        <f t="shared" si="22"/>
        <v>164.48619425217413</v>
      </c>
      <c r="Q6" s="4">
        <f t="shared" si="23"/>
        <v>25</v>
      </c>
      <c r="R6">
        <f t="shared" si="0"/>
        <v>2000000</v>
      </c>
      <c r="S6">
        <f t="shared" si="1"/>
        <v>1259.1530262403594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832.84388563816174</v>
      </c>
      <c r="AC6">
        <f t="shared" si="2"/>
        <v>1217.8398043801244</v>
      </c>
      <c r="AE6">
        <f t="shared" si="3"/>
        <v>3181.786970395769</v>
      </c>
      <c r="AF6">
        <f t="shared" si="4"/>
        <v>-159.08934851978844</v>
      </c>
      <c r="AG6">
        <f t="shared" si="4"/>
        <v>-24.179741838377062</v>
      </c>
      <c r="AH6">
        <f t="shared" si="5"/>
        <v>-2095.3908526782002</v>
      </c>
      <c r="AI6">
        <f t="shared" si="6"/>
        <v>903.1270273594032</v>
      </c>
      <c r="AJ6">
        <f t="shared" si="7"/>
        <v>-384.99591874196267</v>
      </c>
      <c r="AK6">
        <f>G6*SUM(AB6, AE6:AF6)</f>
        <v>225.54917818957733</v>
      </c>
      <c r="AL6">
        <f t="shared" si="8"/>
        <v>743.68028680701786</v>
      </c>
      <c r="AN6">
        <f t="shared" si="9"/>
        <v>2478.0591162276014</v>
      </c>
      <c r="AO6">
        <f t="shared" si="9"/>
        <v>-123.90295581138007</v>
      </c>
      <c r="AP6">
        <f t="shared" si="9"/>
        <v>-18.831816915501157</v>
      </c>
      <c r="AQ6">
        <f t="shared" si="9"/>
        <v>-1631.945335389084</v>
      </c>
      <c r="AR6">
        <f t="shared" si="9"/>
        <v>703.37900811163604</v>
      </c>
      <c r="AS6">
        <f t="shared" si="9"/>
        <v>-299.84491577394073</v>
      </c>
      <c r="AT6">
        <f t="shared" si="9"/>
        <v>175.66361367706639</v>
      </c>
      <c r="AU6">
        <f t="shared" si="9"/>
        <v>579.19770601476171</v>
      </c>
      <c r="AW6">
        <v>3</v>
      </c>
      <c r="AX6">
        <f>(R6*SUMPRODUCT(K7:$K$23, X7:$X$23)-$AZ$3*SUMPRODUCT(K6:$K$22, W7:$W$23))/Z6</f>
        <v>1259.1530262403594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3289.7238850434824</v>
      </c>
      <c r="P7">
        <f t="shared" si="22"/>
        <v>164.48619425217413</v>
      </c>
      <c r="Q7" s="4">
        <f t="shared" si="23"/>
        <v>25</v>
      </c>
      <c r="R7">
        <f t="shared" si="0"/>
        <v>2000000</v>
      </c>
      <c r="S7">
        <f t="shared" si="1"/>
        <v>1606.0494741422492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1217.8398043801244</v>
      </c>
      <c r="AC7">
        <f t="shared" si="2"/>
        <v>1536.1344869072727</v>
      </c>
      <c r="AE7">
        <f t="shared" si="3"/>
        <v>3146.5147204863006</v>
      </c>
      <c r="AF7">
        <f t="shared" si="4"/>
        <v>-157.32573602431503</v>
      </c>
      <c r="AG7">
        <f t="shared" si="4"/>
        <v>-23.911693127132395</v>
      </c>
      <c r="AH7">
        <f t="shared" si="5"/>
        <v>-2100.1034288717074</v>
      </c>
      <c r="AI7">
        <f t="shared" si="6"/>
        <v>865.17386246314572</v>
      </c>
      <c r="AJ7">
        <f t="shared" si="7"/>
        <v>-318.29468252714832</v>
      </c>
      <c r="AK7">
        <f>G7*SUM(AB7, AE7:AF7)</f>
        <v>206.56511353214759</v>
      </c>
      <c r="AL7">
        <f t="shared" si="8"/>
        <v>753.44429346814502</v>
      </c>
      <c r="AN7">
        <f t="shared" si="9"/>
        <v>2218.3291058119248</v>
      </c>
      <c r="AO7">
        <f t="shared" si="9"/>
        <v>-110.91645529059623</v>
      </c>
      <c r="AP7">
        <f t="shared" si="9"/>
        <v>-16.858018965492931</v>
      </c>
      <c r="AQ7">
        <f t="shared" si="9"/>
        <v>-1480.5970972103116</v>
      </c>
      <c r="AR7">
        <f t="shared" si="9"/>
        <v>609.95753434552387</v>
      </c>
      <c r="AS7">
        <f t="shared" si="9"/>
        <v>-224.40141591519802</v>
      </c>
      <c r="AT7">
        <f t="shared" si="9"/>
        <v>145.63078335857503</v>
      </c>
      <c r="AU7">
        <f t="shared" si="9"/>
        <v>531.18690178890085</v>
      </c>
      <c r="AW7">
        <v>4</v>
      </c>
      <c r="AX7">
        <f>(R7*SUMPRODUCT(K8:$K$23, X8:$X$23)-$AZ$3*SUMPRODUCT(K7:$K$22, W8:$W$23))/Z7</f>
        <v>1606.0494741422492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3289.7238850434824</v>
      </c>
      <c r="P8">
        <f t="shared" si="22"/>
        <v>164.48619425217413</v>
      </c>
      <c r="Q8" s="4">
        <f t="shared" si="23"/>
        <v>25</v>
      </c>
      <c r="R8">
        <f t="shared" si="0"/>
        <v>2000000</v>
      </c>
      <c r="S8">
        <f t="shared" si="1"/>
        <v>1859.278551025443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1536.1344869072727</v>
      </c>
      <c r="AC8">
        <f t="shared" si="2"/>
        <v>1758.5937551794741</v>
      </c>
      <c r="AE8">
        <f t="shared" si="3"/>
        <v>3111.5767335192895</v>
      </c>
      <c r="AF8">
        <f t="shared" si="4"/>
        <v>-155.57883667596451</v>
      </c>
      <c r="AG8">
        <f t="shared" si="4"/>
        <v>-23.646184621039723</v>
      </c>
      <c r="AH8">
        <f t="shared" si="5"/>
        <v>-2111.3259857077833</v>
      </c>
      <c r="AI8">
        <f t="shared" si="6"/>
        <v>821.02572651450237</v>
      </c>
      <c r="AJ8">
        <f t="shared" si="7"/>
        <v>-222.45926827220137</v>
      </c>
      <c r="AK8">
        <f t="shared" ref="AK8:AK23" si="24">G8*SUM(AB8:AB8, AE8:AF8)</f>
        <v>95.68241977388773</v>
      </c>
      <c r="AL8">
        <f t="shared" si="8"/>
        <v>694.24887801618877</v>
      </c>
      <c r="AN8">
        <f t="shared" si="9"/>
        <v>2045.4055223649691</v>
      </c>
      <c r="AO8">
        <f t="shared" si="9"/>
        <v>-102.27027611824847</v>
      </c>
      <c r="AP8">
        <f t="shared" si="9"/>
        <v>-15.543899684592631</v>
      </c>
      <c r="AQ8">
        <f t="shared" si="9"/>
        <v>-1387.8872997597539</v>
      </c>
      <c r="AR8">
        <f t="shared" si="9"/>
        <v>539.70404680237448</v>
      </c>
      <c r="AS8">
        <f t="shared" si="9"/>
        <v>-146.23435473197853</v>
      </c>
      <c r="AT8">
        <f t="shared" si="9"/>
        <v>62.897163258255809</v>
      </c>
      <c r="AU8">
        <f t="shared" si="9"/>
        <v>456.36685532865175</v>
      </c>
      <c r="AW8">
        <v>5</v>
      </c>
      <c r="AX8">
        <f>(R8*SUMPRODUCT(K9:$K$23, X9:$X$23)-$AZ$3*SUMPRODUCT(K8:$K$22, W9:$W$23))/Z8</f>
        <v>1859.278551025443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3289.7238850434824</v>
      </c>
      <c r="P9">
        <f t="shared" si="22"/>
        <v>164.48619425217413</v>
      </c>
      <c r="Q9" s="4">
        <f t="shared" si="23"/>
        <v>25</v>
      </c>
      <c r="R9">
        <f t="shared" si="0"/>
        <v>2000000</v>
      </c>
      <c r="S9">
        <f t="shared" si="1"/>
        <v>2037.7885499842791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1758.5937551794741</v>
      </c>
      <c r="AC9">
        <f t="shared" si="2"/>
        <v>1905.9813824121939</v>
      </c>
      <c r="AE9">
        <f t="shared" si="3"/>
        <v>3076.9396943652282</v>
      </c>
      <c r="AF9">
        <f t="shared" si="4"/>
        <v>-153.84698471826144</v>
      </c>
      <c r="AG9">
        <f t="shared" si="4"/>
        <v>-23.382963144371601</v>
      </c>
      <c r="AH9">
        <f t="shared" si="5"/>
        <v>-2140.7704366178223</v>
      </c>
      <c r="AI9">
        <f t="shared" si="6"/>
        <v>758.93930988477314</v>
      </c>
      <c r="AJ9">
        <f t="shared" si="7"/>
        <v>-147.38762723271975</v>
      </c>
      <c r="AK9">
        <f t="shared" si="24"/>
        <v>27.621950142475999</v>
      </c>
      <c r="AL9">
        <f t="shared" si="8"/>
        <v>639.17363279452934</v>
      </c>
      <c r="AN9">
        <f t="shared" si="9"/>
        <v>1922.2930499568863</v>
      </c>
      <c r="AO9">
        <f t="shared" si="9"/>
        <v>-96.114652497844332</v>
      </c>
      <c r="AP9">
        <f t="shared" si="9"/>
        <v>-14.608316055767384</v>
      </c>
      <c r="AQ9">
        <f t="shared" si="9"/>
        <v>-1337.4289198451681</v>
      </c>
      <c r="AR9">
        <f t="shared" si="9"/>
        <v>474.14116155810666</v>
      </c>
      <c r="AS9">
        <f t="shared" si="9"/>
        <v>-92.079221441336301</v>
      </c>
      <c r="AT9">
        <f t="shared" si="9"/>
        <v>17.256588708051112</v>
      </c>
      <c r="AU9">
        <f t="shared" si="9"/>
        <v>399.31852882482144</v>
      </c>
      <c r="AW9">
        <v>6</v>
      </c>
      <c r="AX9">
        <f>(R9*SUMPRODUCT(K10:$K$23, X10:$X$23)-$AZ$3*SUMPRODUCT(K9:$K$22, W10:$W$23))/Z9</f>
        <v>2037.7885499842791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3289.7238850434824</v>
      </c>
      <c r="P10">
        <f t="shared" si="22"/>
        <v>164.48619425217413</v>
      </c>
      <c r="Q10" s="4">
        <f t="shared" si="23"/>
        <v>25</v>
      </c>
      <c r="R10">
        <f t="shared" si="0"/>
        <v>2000000</v>
      </c>
      <c r="S10">
        <f t="shared" si="1"/>
        <v>2170.8920288551785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1905.9813824121939</v>
      </c>
      <c r="AC10">
        <f t="shared" si="2"/>
        <v>2007.8051996328252</v>
      </c>
      <c r="AE10">
        <f t="shared" si="3"/>
        <v>3042.5855519078114</v>
      </c>
      <c r="AF10">
        <f t="shared" si="4"/>
        <v>-152.12927759539059</v>
      </c>
      <c r="AG10">
        <f t="shared" si="4"/>
        <v>-23.121891519078019</v>
      </c>
      <c r="AH10">
        <f t="shared" si="5"/>
        <v>-2179.3595079892893</v>
      </c>
      <c r="AI10">
        <f t="shared" si="6"/>
        <v>687.97487480405334</v>
      </c>
      <c r="AJ10">
        <f t="shared" si="7"/>
        <v>-101.82381722063133</v>
      </c>
      <c r="AK10">
        <f t="shared" si="24"/>
        <v>19.665394392570921</v>
      </c>
      <c r="AL10">
        <f t="shared" si="8"/>
        <v>605.81645197599289</v>
      </c>
      <c r="AN10">
        <f t="shared" si="9"/>
        <v>1806.0148017592094</v>
      </c>
      <c r="AO10">
        <f t="shared" si="9"/>
        <v>-90.300740087960477</v>
      </c>
      <c r="AP10">
        <f t="shared" si="9"/>
        <v>-13.724668580622673</v>
      </c>
      <c r="AQ10">
        <f t="shared" si="9"/>
        <v>-1293.6219746772076</v>
      </c>
      <c r="AR10">
        <f t="shared" si="9"/>
        <v>408.36741841341859</v>
      </c>
      <c r="AS10">
        <f t="shared" si="9"/>
        <v>-60.440476671814672</v>
      </c>
      <c r="AT10">
        <f t="shared" si="9"/>
        <v>11.672964572235554</v>
      </c>
      <c r="AU10">
        <f t="shared" si="9"/>
        <v>359.59990631383943</v>
      </c>
      <c r="AW10">
        <v>7</v>
      </c>
      <c r="AX10">
        <f>(R10*SUMPRODUCT(K11:$K$23, X11:$X$23)-$AZ$3*SUMPRODUCT(K10:$K$22, W11:$W$23))/Z10</f>
        <v>2170.8920288551785</v>
      </c>
    </row>
    <row r="11" spans="1:52" x14ac:dyDescent="0.25">
      <c r="A11" t="s">
        <v>33</v>
      </c>
      <c r="C11" s="7">
        <f>AU25</f>
        <v>1338.933373755093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3289.7238850434824</v>
      </c>
      <c r="P11">
        <f t="shared" si="22"/>
        <v>164.48619425217413</v>
      </c>
      <c r="Q11" s="4">
        <f t="shared" si="23"/>
        <v>25</v>
      </c>
      <c r="R11">
        <f t="shared" si="0"/>
        <v>2000000</v>
      </c>
      <c r="S11">
        <f t="shared" si="1"/>
        <v>2261.7475855497346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2007.8051996328252</v>
      </c>
      <c r="AC11">
        <f t="shared" si="2"/>
        <v>2068.4119606995846</v>
      </c>
      <c r="AE11">
        <f t="shared" si="3"/>
        <v>3008.516191062567</v>
      </c>
      <c r="AF11">
        <f t="shared" si="4"/>
        <v>-150.42580955312835</v>
      </c>
      <c r="AG11">
        <f t="shared" si="4"/>
        <v>-22.862984069427466</v>
      </c>
      <c r="AH11">
        <f t="shared" si="5"/>
        <v>-2215.0827567816386</v>
      </c>
      <c r="AI11">
        <f t="shared" si="6"/>
        <v>620.14464065837274</v>
      </c>
      <c r="AJ11">
        <f t="shared" si="7"/>
        <v>-60.606761066759418</v>
      </c>
      <c r="AK11">
        <f t="shared" si="24"/>
        <v>11.678149394741432</v>
      </c>
      <c r="AL11">
        <f t="shared" si="8"/>
        <v>571.21602898635479</v>
      </c>
      <c r="AN11">
        <f t="shared" si="9"/>
        <v>1698.328050973339</v>
      </c>
      <c r="AO11">
        <f t="shared" si="9"/>
        <v>-84.916402548666952</v>
      </c>
      <c r="AP11">
        <f t="shared" si="9"/>
        <v>-12.906311519750016</v>
      </c>
      <c r="AQ11">
        <f t="shared" si="9"/>
        <v>-1250.4294283824167</v>
      </c>
      <c r="AR11">
        <f t="shared" si="9"/>
        <v>350.07590852250553</v>
      </c>
      <c r="AS11">
        <f t="shared" si="9"/>
        <v>-34.212932841808254</v>
      </c>
      <c r="AT11">
        <f t="shared" si="9"/>
        <v>6.5923955335410156</v>
      </c>
      <c r="AU11">
        <f t="shared" si="9"/>
        <v>322.45537121423831</v>
      </c>
      <c r="AW11">
        <v>8</v>
      </c>
      <c r="AX11">
        <f>(R11*SUMPRODUCT(K12:$K$23, X12:$X$23)-$AZ$3*SUMPRODUCT(K11:$K$22, W12:$W$23))/Z11</f>
        <v>2261.7475855497346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3289.7238850434824</v>
      </c>
      <c r="P12">
        <f t="shared" si="22"/>
        <v>164.48619425217413</v>
      </c>
      <c r="Q12" s="4">
        <f t="shared" si="23"/>
        <v>25</v>
      </c>
      <c r="R12">
        <f t="shared" si="0"/>
        <v>2000000</v>
      </c>
      <c r="S12">
        <f t="shared" si="1"/>
        <v>2305.9469518831661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2068.4119606995846</v>
      </c>
      <c r="AC12">
        <f t="shared" si="2"/>
        <v>2085.1319867128586</v>
      </c>
      <c r="AE12">
        <f t="shared" si="3"/>
        <v>2974.7035136934091</v>
      </c>
      <c r="AF12">
        <f t="shared" si="4"/>
        <v>-148.73517568467045</v>
      </c>
      <c r="AG12">
        <f t="shared" si="4"/>
        <v>-22.606027265826981</v>
      </c>
      <c r="AH12">
        <f t="shared" si="5"/>
        <v>-2266.1570324969434</v>
      </c>
      <c r="AI12">
        <f t="shared" si="6"/>
        <v>537.2052782459682</v>
      </c>
      <c r="AJ12">
        <f t="shared" si="7"/>
        <v>-16.720026013274037</v>
      </c>
      <c r="AK12">
        <f t="shared" si="24"/>
        <v>11.257074687029144</v>
      </c>
      <c r="AL12">
        <f t="shared" si="8"/>
        <v>531.74232691972327</v>
      </c>
      <c r="AN12">
        <f t="shared" si="9"/>
        <v>1596.3880239456093</v>
      </c>
      <c r="AO12">
        <f t="shared" si="9"/>
        <v>-79.819401197280456</v>
      </c>
      <c r="AP12">
        <f t="shared" si="9"/>
        <v>-12.131626237717734</v>
      </c>
      <c r="AQ12">
        <f t="shared" si="9"/>
        <v>-1216.1433670297199</v>
      </c>
      <c r="AR12">
        <f t="shared" si="9"/>
        <v>288.29362948089101</v>
      </c>
      <c r="AS12">
        <f t="shared" si="9"/>
        <v>-8.9728771841564861</v>
      </c>
      <c r="AT12">
        <f t="shared" si="9"/>
        <v>6.0411597768686933</v>
      </c>
      <c r="AU12">
        <f t="shared" si="9"/>
        <v>285.36191207360321</v>
      </c>
      <c r="AW12">
        <v>9</v>
      </c>
      <c r="AX12">
        <f>(R12*SUMPRODUCT(K13:$K$23, X13:$X$23)-$AZ$3*SUMPRODUCT(K12:$K$22, W13:$W$23))/Z12</f>
        <v>2305.9469518831661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3289.7238850434824</v>
      </c>
      <c r="P13">
        <f t="shared" si="22"/>
        <v>164.48619425217413</v>
      </c>
      <c r="Q13" s="4">
        <f t="shared" si="23"/>
        <v>25</v>
      </c>
      <c r="R13">
        <f t="shared" si="0"/>
        <v>2000000</v>
      </c>
      <c r="S13">
        <f t="shared" si="1"/>
        <v>2304.9135590214264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2085.1319867128586</v>
      </c>
      <c r="AC13">
        <f t="shared" si="2"/>
        <v>2060.6830563378962</v>
      </c>
      <c r="AE13">
        <f t="shared" si="3"/>
        <v>2941.1420846590468</v>
      </c>
      <c r="AF13">
        <f t="shared" si="4"/>
        <v>-147.05710423295236</v>
      </c>
      <c r="AG13">
        <f t="shared" si="4"/>
        <v>-22.350979804344366</v>
      </c>
      <c r="AH13">
        <f t="shared" si="5"/>
        <v>-2318.9751059474256</v>
      </c>
      <c r="AI13">
        <f t="shared" si="6"/>
        <v>452.75889467432444</v>
      </c>
      <c r="AJ13">
        <f t="shared" si="7"/>
        <v>24.448930374962401</v>
      </c>
      <c r="AK13">
        <f t="shared" si="24"/>
        <v>9.7584339342779067</v>
      </c>
      <c r="AL13">
        <f t="shared" si="8"/>
        <v>486.96625898356473</v>
      </c>
      <c r="AN13">
        <f t="shared" si="9"/>
        <v>1500.7864714842369</v>
      </c>
      <c r="AO13">
        <f t="shared" si="9"/>
        <v>-75.039323574211849</v>
      </c>
      <c r="AP13">
        <f t="shared" si="9"/>
        <v>-11.405109698624448</v>
      </c>
      <c r="AQ13">
        <f t="shared" si="9"/>
        <v>-1183.3112330301021</v>
      </c>
      <c r="AR13">
        <f t="shared" si="9"/>
        <v>231.0308051812986</v>
      </c>
      <c r="AS13">
        <f t="shared" si="9"/>
        <v>12.475637998038852</v>
      </c>
      <c r="AT13">
        <f t="shared" si="9"/>
        <v>4.9794689307350293</v>
      </c>
      <c r="AU13">
        <f t="shared" si="9"/>
        <v>248.48591211007246</v>
      </c>
      <c r="AW13">
        <v>10</v>
      </c>
      <c r="AX13">
        <f>(R13*SUMPRODUCT(K14:$K$23, X14:$X$23)-$AZ$3*SUMPRODUCT(K13:$K$22, W14:$W$23))/Z13</f>
        <v>2304.9135590214264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3289.7238850434824</v>
      </c>
      <c r="P14">
        <f t="shared" si="22"/>
        <v>164.48619425217413</v>
      </c>
      <c r="Q14" s="4">
        <f t="shared" si="23"/>
        <v>25</v>
      </c>
      <c r="R14">
        <f t="shared" si="0"/>
        <v>2000000</v>
      </c>
      <c r="S14">
        <f t="shared" si="1"/>
        <v>2296.5768422971287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2060.6830563378962</v>
      </c>
      <c r="AC14">
        <f t="shared" si="2"/>
        <v>2029.9609022645373</v>
      </c>
      <c r="AE14">
        <f t="shared" si="3"/>
        <v>2907.8107655237222</v>
      </c>
      <c r="AF14">
        <f t="shared" si="4"/>
        <v>-145.39053827618611</v>
      </c>
      <c r="AG14">
        <f t="shared" si="4"/>
        <v>-22.097681045086308</v>
      </c>
      <c r="AH14">
        <f t="shared" si="5"/>
        <v>-2383.1168971691109</v>
      </c>
      <c r="AI14">
        <f t="shared" si="6"/>
        <v>357.20564903333934</v>
      </c>
      <c r="AJ14">
        <f t="shared" si="7"/>
        <v>30.722154073358979</v>
      </c>
      <c r="AK14">
        <f t="shared" si="24"/>
        <v>337.61722985098032</v>
      </c>
      <c r="AL14">
        <f t="shared" si="8"/>
        <v>725.54503295767859</v>
      </c>
      <c r="AN14">
        <f t="shared" si="9"/>
        <v>1366.8171130750825</v>
      </c>
      <c r="AO14">
        <f t="shared" si="9"/>
        <v>-68.340855653754119</v>
      </c>
      <c r="AP14">
        <f t="shared" si="9"/>
        <v>-10.387020011688733</v>
      </c>
      <c r="AQ14">
        <f t="shared" si="9"/>
        <v>-1120.1846406681375</v>
      </c>
      <c r="AR14">
        <f t="shared" si="9"/>
        <v>167.90459674150242</v>
      </c>
      <c r="AS14">
        <f t="shared" si="9"/>
        <v>14.440955524295735</v>
      </c>
      <c r="AT14">
        <f t="shared" si="9"/>
        <v>158.69705584029307</v>
      </c>
      <c r="AU14">
        <f t="shared" si="9"/>
        <v>341.04260810609122</v>
      </c>
      <c r="AW14">
        <v>11</v>
      </c>
      <c r="AX14">
        <f>(R14*SUMPRODUCT(K15:$K$23, X15:$X$23)-$AZ$3*SUMPRODUCT(K14:$K$22, W15:$W$23))/Z14</f>
        <v>2296.5768422971287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3289.7238850434824</v>
      </c>
      <c r="P15">
        <f t="shared" si="22"/>
        <v>164.48619425217413</v>
      </c>
      <c r="Q15" s="4">
        <f t="shared" si="23"/>
        <v>25</v>
      </c>
      <c r="R15">
        <f t="shared" si="0"/>
        <v>2000000</v>
      </c>
      <c r="S15">
        <f t="shared" si="1"/>
        <v>2230.2143471264822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2029.9609022645373</v>
      </c>
      <c r="AC15">
        <f t="shared" si="2"/>
        <v>1948.8253782429774</v>
      </c>
      <c r="AE15">
        <f t="shared" si="3"/>
        <v>2874.6552558256094</v>
      </c>
      <c r="AF15">
        <f t="shared" si="4"/>
        <v>-143.73276279128046</v>
      </c>
      <c r="AG15">
        <f t="shared" si="4"/>
        <v>-21.845718335929682</v>
      </c>
      <c r="AH15">
        <f t="shared" si="5"/>
        <v>-2478.871896461209</v>
      </c>
      <c r="AI15">
        <f t="shared" si="6"/>
        <v>230.20487823719031</v>
      </c>
      <c r="AJ15">
        <f t="shared" si="7"/>
        <v>81.135524021559831</v>
      </c>
      <c r="AK15">
        <f t="shared" si="24"/>
        <v>333.26183767092067</v>
      </c>
      <c r="AL15">
        <f t="shared" si="8"/>
        <v>644.60223992967076</v>
      </c>
      <c r="AN15">
        <f t="shared" si="9"/>
        <v>1244.7192431130936</v>
      </c>
      <c r="AO15">
        <f t="shared" si="9"/>
        <v>-62.235962155654683</v>
      </c>
      <c r="AP15">
        <f t="shared" si="9"/>
        <v>-9.4591467749932558</v>
      </c>
      <c r="AQ15">
        <f t="shared" si="9"/>
        <v>-1073.3459410427115</v>
      </c>
      <c r="AR15">
        <f t="shared" si="9"/>
        <v>99.678193139734304</v>
      </c>
      <c r="AS15">
        <f t="shared" si="9"/>
        <v>35.131498931928547</v>
      </c>
      <c r="AT15">
        <f t="shared" si="9"/>
        <v>144.30162416991817</v>
      </c>
      <c r="AU15">
        <f t="shared" si="9"/>
        <v>279.11131624158099</v>
      </c>
      <c r="AW15">
        <v>12</v>
      </c>
      <c r="AX15">
        <f>(R15*SUMPRODUCT(K16:$K$23, X16:$X$23)-$AZ$3*SUMPRODUCT(K15:$K$22, W16:$W$23))/Z15</f>
        <v>2230.2143471264822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3289.7238850434824</v>
      </c>
      <c r="P16">
        <f t="shared" si="22"/>
        <v>164.48619425217413</v>
      </c>
      <c r="Q16" s="4">
        <f t="shared" si="23"/>
        <v>25</v>
      </c>
      <c r="R16">
        <f t="shared" si="0"/>
        <v>2000000</v>
      </c>
      <c r="S16">
        <f t="shared" si="1"/>
        <v>2105.8080572367658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1948.8253782429774</v>
      </c>
      <c r="AC16">
        <f t="shared" si="2"/>
        <v>1818.9864805246341</v>
      </c>
      <c r="AE16">
        <f t="shared" si="3"/>
        <v>2841.6470584717995</v>
      </c>
      <c r="AF16">
        <f t="shared" si="4"/>
        <v>-142.08235292358998</v>
      </c>
      <c r="AG16">
        <f t="shared" si="4"/>
        <v>-21.594875115440271</v>
      </c>
      <c r="AH16">
        <f t="shared" si="5"/>
        <v>-2590.8829704091245</v>
      </c>
      <c r="AI16">
        <f t="shared" si="6"/>
        <v>87.086860023644931</v>
      </c>
      <c r="AJ16">
        <f t="shared" si="7"/>
        <v>129.83889771834333</v>
      </c>
      <c r="AK16">
        <f t="shared" si="24"/>
        <v>325.3873058653831</v>
      </c>
      <c r="AL16">
        <f t="shared" si="8"/>
        <v>542.3130636073713</v>
      </c>
      <c r="AN16">
        <f t="shared" si="9"/>
        <v>1133.4363525366896</v>
      </c>
      <c r="AO16">
        <f t="shared" si="9"/>
        <v>-56.671817626834489</v>
      </c>
      <c r="AP16">
        <f t="shared" si="9"/>
        <v>-8.613461130353409</v>
      </c>
      <c r="AQ16">
        <f t="shared" si="9"/>
        <v>-1033.4150875898035</v>
      </c>
      <c r="AR16">
        <f t="shared" si="9"/>
        <v>34.735986189698352</v>
      </c>
      <c r="AS16">
        <f t="shared" si="9"/>
        <v>51.788319808585349</v>
      </c>
      <c r="AT16">
        <f t="shared" si="9"/>
        <v>129.78592820747377</v>
      </c>
      <c r="AU16">
        <f t="shared" si="9"/>
        <v>216.31023420575747</v>
      </c>
      <c r="AW16">
        <v>13</v>
      </c>
      <c r="AX16">
        <f>(R16*SUMPRODUCT(K17:$K$23, X17:$X$23)-$AZ$3*SUMPRODUCT(K16:$K$22, W17:$W$23))/Z16</f>
        <v>2105.8080572367658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3289.7238850434824</v>
      </c>
      <c r="P17">
        <f t="shared" si="22"/>
        <v>164.48619425217413</v>
      </c>
      <c r="Q17" s="4">
        <f t="shared" si="23"/>
        <v>25</v>
      </c>
      <c r="R17">
        <f t="shared" si="0"/>
        <v>2000000</v>
      </c>
      <c r="S17">
        <f t="shared" si="1"/>
        <v>1930.9567045391254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1818.9864805246341</v>
      </c>
      <c r="AC17">
        <f t="shared" si="2"/>
        <v>1648.6616422604975</v>
      </c>
      <c r="AE17">
        <f t="shared" si="3"/>
        <v>2808.7846662485731</v>
      </c>
      <c r="AF17">
        <f t="shared" si="4"/>
        <v>-140.43923331242866</v>
      </c>
      <c r="AG17">
        <f t="shared" si="4"/>
        <v>-21.345139929665006</v>
      </c>
      <c r="AH17">
        <f t="shared" si="5"/>
        <v>-2702.9147696690397</v>
      </c>
      <c r="AI17">
        <f t="shared" si="6"/>
        <v>-55.914476662560446</v>
      </c>
      <c r="AJ17">
        <f t="shared" si="7"/>
        <v>170.32483826413659</v>
      </c>
      <c r="AK17">
        <f t="shared" si="24"/>
        <v>314.11323394225451</v>
      </c>
      <c r="AL17">
        <f t="shared" si="8"/>
        <v>428.52359554383065</v>
      </c>
      <c r="AN17">
        <f t="shared" si="9"/>
        <v>1032.0169109911371</v>
      </c>
      <c r="AO17">
        <f t="shared" si="9"/>
        <v>-51.600845549556858</v>
      </c>
      <c r="AP17">
        <f t="shared" si="9"/>
        <v>-7.8427319970768341</v>
      </c>
      <c r="AQ17">
        <f t="shared" si="9"/>
        <v>-993.11769420607527</v>
      </c>
      <c r="AR17">
        <f t="shared" si="9"/>
        <v>-20.544360761571777</v>
      </c>
      <c r="AS17">
        <f t="shared" si="9"/>
        <v>62.581555490043819</v>
      </c>
      <c r="AT17">
        <f t="shared" si="9"/>
        <v>115.412966073859</v>
      </c>
      <c r="AU17">
        <f t="shared" si="9"/>
        <v>157.45016080233106</v>
      </c>
      <c r="AW17">
        <v>14</v>
      </c>
      <c r="AX17">
        <f>(R17*SUMPRODUCT(K18:$K$23, X18:$X$23)-$AZ$3*SUMPRODUCT(K17:$K$22, W18:$W$23))/Z17</f>
        <v>1930.9567045391254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3289.7238850434824</v>
      </c>
      <c r="P18">
        <f t="shared" si="22"/>
        <v>164.48619425217413</v>
      </c>
      <c r="Q18" s="4">
        <f t="shared" si="23"/>
        <v>25</v>
      </c>
      <c r="R18">
        <f t="shared" si="0"/>
        <v>2000000</v>
      </c>
      <c r="S18">
        <f t="shared" si="1"/>
        <v>1710.6421101110689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1648.6616422604975</v>
      </c>
      <c r="AC18">
        <f t="shared" si="2"/>
        <v>1443.5386740367162</v>
      </c>
      <c r="AE18">
        <f t="shared" si="3"/>
        <v>2776.0591341073964</v>
      </c>
      <c r="AF18">
        <f t="shared" si="4"/>
        <v>-138.80295670536984</v>
      </c>
      <c r="AG18">
        <f t="shared" si="4"/>
        <v>-21.096444801405447</v>
      </c>
      <c r="AH18">
        <f t="shared" si="5"/>
        <v>-2819.4983170325886</v>
      </c>
      <c r="AI18">
        <f t="shared" si="6"/>
        <v>-203.33858443196777</v>
      </c>
      <c r="AJ18">
        <f t="shared" si="7"/>
        <v>205.1229682237813</v>
      </c>
      <c r="AK18">
        <f t="shared" si="24"/>
        <v>300.01424737637672</v>
      </c>
      <c r="AL18">
        <f t="shared" si="8"/>
        <v>301.79863116819024</v>
      </c>
      <c r="AN18">
        <f t="shared" si="9"/>
        <v>939.59013460818778</v>
      </c>
      <c r="AO18">
        <f t="shared" si="9"/>
        <v>-46.979506730409398</v>
      </c>
      <c r="AP18">
        <f t="shared" si="9"/>
        <v>-7.1403419210953665</v>
      </c>
      <c r="AQ18">
        <f t="shared" si="9"/>
        <v>-954.29264120485459</v>
      </c>
      <c r="AR18">
        <f t="shared" si="9"/>
        <v>-68.822355248171633</v>
      </c>
      <c r="AS18">
        <f t="shared" si="9"/>
        <v>69.426301103122526</v>
      </c>
      <c r="AT18">
        <f t="shared" si="9"/>
        <v>101.54337982695097</v>
      </c>
      <c r="AU18">
        <f t="shared" si="9"/>
        <v>102.14732568190186</v>
      </c>
      <c r="AW18">
        <v>15</v>
      </c>
      <c r="AX18">
        <f>(R18*SUMPRODUCT(K19:$K$23, X19:$X$23)-$AZ$3*SUMPRODUCT(K18:$K$22, W19:$W$23))/Z18</f>
        <v>1710.6421101110689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3289.7238850434824</v>
      </c>
      <c r="P19">
        <f t="shared" si="22"/>
        <v>164.48619425217413</v>
      </c>
      <c r="Q19" s="4">
        <f t="shared" si="23"/>
        <v>25</v>
      </c>
      <c r="R19">
        <f t="shared" si="0"/>
        <v>2000000</v>
      </c>
      <c r="S19">
        <f t="shared" si="1"/>
        <v>1443.8792073659188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1443.5386740367162</v>
      </c>
      <c r="AC19">
        <f t="shared" si="2"/>
        <v>1204.1106691761129</v>
      </c>
      <c r="AE19">
        <f t="shared" si="3"/>
        <v>2743.4369914161898</v>
      </c>
      <c r="AF19">
        <f t="shared" si="4"/>
        <v>-137.17184957080951</v>
      </c>
      <c r="AG19">
        <f t="shared" si="4"/>
        <v>-20.848535373204491</v>
      </c>
      <c r="AH19">
        <f t="shared" si="5"/>
        <v>-2955.5984149522305</v>
      </c>
      <c r="AI19">
        <f t="shared" si="6"/>
        <v>-370.18180848005477</v>
      </c>
      <c r="AJ19">
        <f t="shared" si="7"/>
        <v>239.42800486060332</v>
      </c>
      <c r="AK19">
        <f t="shared" si="24"/>
        <v>283.48626711174683</v>
      </c>
      <c r="AL19">
        <f t="shared" si="8"/>
        <v>152.73246349229538</v>
      </c>
      <c r="AN19">
        <f t="shared" si="9"/>
        <v>855.35439708798162</v>
      </c>
      <c r="AO19">
        <f t="shared" si="9"/>
        <v>-42.76771985439909</v>
      </c>
      <c r="AP19">
        <f t="shared" si="9"/>
        <v>-6.5001990058861425</v>
      </c>
      <c r="AQ19">
        <f t="shared" si="9"/>
        <v>-921.50251971000682</v>
      </c>
      <c r="AR19">
        <f t="shared" si="9"/>
        <v>-115.41604148231045</v>
      </c>
      <c r="AS19">
        <f t="shared" si="9"/>
        <v>74.649353123215718</v>
      </c>
      <c r="AT19">
        <f t="shared" si="9"/>
        <v>88.385928252326835</v>
      </c>
      <c r="AU19">
        <f t="shared" si="9"/>
        <v>47.619239893232105</v>
      </c>
      <c r="AW19">
        <v>16</v>
      </c>
      <c r="AX19">
        <f>(R19*SUMPRODUCT(K20:$K$23, X20:$X$23)-$AZ$3*SUMPRODUCT(K19:$K$22, W20:$W$23))/Z19</f>
        <v>1443.8792073659188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3289.7238850434824</v>
      </c>
      <c r="P20">
        <f t="shared" si="22"/>
        <v>164.48619425217413</v>
      </c>
      <c r="Q20" s="4">
        <f t="shared" si="23"/>
        <v>25</v>
      </c>
      <c r="R20">
        <f t="shared" si="0"/>
        <v>2000000</v>
      </c>
      <c r="S20">
        <f t="shared" si="1"/>
        <v>1139.028602069872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1204.1106691761129</v>
      </c>
      <c r="AC20">
        <f t="shared" si="2"/>
        <v>938.62658538590449</v>
      </c>
      <c r="AE20">
        <f t="shared" si="3"/>
        <v>2710.9260394950097</v>
      </c>
      <c r="AF20">
        <f t="shared" si="4"/>
        <v>-135.54630197475049</v>
      </c>
      <c r="AG20">
        <f t="shared" si="4"/>
        <v>-20.601470930585243</v>
      </c>
      <c r="AH20">
        <f t="shared" si="5"/>
        <v>-3086.3271109763805</v>
      </c>
      <c r="AI20">
        <f t="shared" si="6"/>
        <v>-531.54884438670615</v>
      </c>
      <c r="AJ20">
        <f t="shared" si="7"/>
        <v>265.48408379020839</v>
      </c>
      <c r="AK20">
        <f t="shared" si="24"/>
        <v>264.56432846874606</v>
      </c>
      <c r="AL20">
        <f t="shared" si="8"/>
        <v>-1.5004321277517079</v>
      </c>
      <c r="AN20">
        <f t="shared" si="9"/>
        <v>778.59236052000983</v>
      </c>
      <c r="AO20">
        <f t="shared" si="9"/>
        <v>-38.92961802600049</v>
      </c>
      <c r="AP20">
        <f t="shared" si="9"/>
        <v>-5.9168518979649773</v>
      </c>
      <c r="AQ20">
        <f t="shared" si="9"/>
        <v>-886.409542592918</v>
      </c>
      <c r="AR20">
        <f t="shared" si="9"/>
        <v>-152.66365199687357</v>
      </c>
      <c r="AS20">
        <f t="shared" si="9"/>
        <v>76.248439266611328</v>
      </c>
      <c r="AT20">
        <f t="shared" si="9"/>
        <v>75.984280652025291</v>
      </c>
      <c r="AU20">
        <f t="shared" si="9"/>
        <v>-0.4309320782369554</v>
      </c>
      <c r="AW20">
        <v>17</v>
      </c>
      <c r="AX20">
        <f>(R20*SUMPRODUCT(K21:$K$23, X21:$X$23)-$AZ$3*SUMPRODUCT(K20:$K$22, W21:$W$23))/Z20</f>
        <v>1139.028602069872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3289.7238850434824</v>
      </c>
      <c r="P21">
        <f t="shared" si="22"/>
        <v>164.48619425217413</v>
      </c>
      <c r="Q21" s="4">
        <f t="shared" si="23"/>
        <v>25</v>
      </c>
      <c r="R21">
        <f t="shared" si="0"/>
        <v>2000000</v>
      </c>
      <c r="S21">
        <f t="shared" si="1"/>
        <v>795.16089068138524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938.62658538590449</v>
      </c>
      <c r="AC21">
        <f t="shared" si="2"/>
        <v>647.41978424410183</v>
      </c>
      <c r="AE21">
        <f t="shared" si="3"/>
        <v>2678.4923061953345</v>
      </c>
      <c r="AF21">
        <f t="shared" si="4"/>
        <v>-133.92461530976675</v>
      </c>
      <c r="AG21">
        <f t="shared" si="4"/>
        <v>-20.354993304855519</v>
      </c>
      <c r="AH21">
        <f t="shared" si="5"/>
        <v>-3237.0333139098348</v>
      </c>
      <c r="AI21">
        <f t="shared" si="6"/>
        <v>-712.82061632912291</v>
      </c>
      <c r="AJ21">
        <f t="shared" si="7"/>
        <v>291.20680114180266</v>
      </c>
      <c r="AK21">
        <f t="shared" si="24"/>
        <v>243.8235993390031</v>
      </c>
      <c r="AL21">
        <f t="shared" si="8"/>
        <v>-177.79021584831716</v>
      </c>
      <c r="AN21">
        <f t="shared" si="9"/>
        <v>708.63767673627547</v>
      </c>
      <c r="AO21">
        <f t="shared" si="9"/>
        <v>-35.431883836813782</v>
      </c>
      <c r="AP21">
        <f t="shared" si="9"/>
        <v>-5.3852367364176903</v>
      </c>
      <c r="AQ21">
        <f t="shared" si="9"/>
        <v>-856.40857051605281</v>
      </c>
      <c r="AR21">
        <f t="shared" si="9"/>
        <v>-188.5880143530089</v>
      </c>
      <c r="AS21">
        <f t="shared" si="9"/>
        <v>77.043383896836318</v>
      </c>
      <c r="AT21">
        <f t="shared" si="9"/>
        <v>64.507405367348895</v>
      </c>
      <c r="AU21">
        <f t="shared" si="9"/>
        <v>-47.037225088823689</v>
      </c>
      <c r="AW21">
        <v>18</v>
      </c>
      <c r="AX21">
        <f>(R21*SUMPRODUCT(K22:$K$23, X22:$X$23)-$AZ$3*SUMPRODUCT(K21:$K$22, W22:$W$23))/Z21</f>
        <v>795.16089068138524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3289.7238850434824</v>
      </c>
      <c r="P22">
        <f t="shared" si="22"/>
        <v>164.48619425217413</v>
      </c>
      <c r="Q22" s="4">
        <f t="shared" si="23"/>
        <v>25</v>
      </c>
      <c r="R22">
        <f t="shared" si="0"/>
        <v>2000000</v>
      </c>
      <c r="S22">
        <f t="shared" si="1"/>
        <v>414.86625375854237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647.41978424410183</v>
      </c>
      <c r="AC22">
        <f t="shared" si="2"/>
        <v>333.70128811288987</v>
      </c>
      <c r="AE22">
        <f t="shared" si="3"/>
        <v>2646.1180875262894</v>
      </c>
      <c r="AF22">
        <f t="shared" si="4"/>
        <v>-132.30590437631449</v>
      </c>
      <c r="AG22">
        <f t="shared" si="4"/>
        <v>-20.108967955917933</v>
      </c>
      <c r="AH22">
        <f t="shared" si="5"/>
        <v>-3398.0332711222209</v>
      </c>
      <c r="AI22">
        <f t="shared" si="6"/>
        <v>-904.33005592816426</v>
      </c>
      <c r="AJ22">
        <f t="shared" si="7"/>
        <v>313.71849613121196</v>
      </c>
      <c r="AK22">
        <f t="shared" si="24"/>
        <v>221.28623771758538</v>
      </c>
      <c r="AL22">
        <f t="shared" si="8"/>
        <v>-369.32532207936691</v>
      </c>
      <c r="AN22">
        <f t="shared" si="9"/>
        <v>644.88819079016548</v>
      </c>
      <c r="AO22">
        <f t="shared" si="9"/>
        <v>-32.244409539508275</v>
      </c>
      <c r="AP22">
        <f t="shared" si="9"/>
        <v>-4.9007774917076485</v>
      </c>
      <c r="AQ22">
        <f t="shared" si="9"/>
        <v>-828.13822209551165</v>
      </c>
      <c r="AR22">
        <f t="shared" si="9"/>
        <v>-220.39521833656221</v>
      </c>
      <c r="AS22">
        <f t="shared" si="9"/>
        <v>76.456660925741403</v>
      </c>
      <c r="AT22">
        <f t="shared" si="9"/>
        <v>53.929899108116928</v>
      </c>
      <c r="AU22">
        <f t="shared" si="9"/>
        <v>-90.008658302703893</v>
      </c>
      <c r="AW22">
        <v>19</v>
      </c>
      <c r="AX22">
        <f>(R22*SUMPRODUCT(K23:$K$23, X23:$X$23)-$AZ$3*SUMPRODUCT(K22:$K$22, W23:$W$23))/Z22</f>
        <v>414.86625375854237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3289.7238850434824</v>
      </c>
      <c r="P23">
        <f t="shared" si="22"/>
        <v>164.48619425217413</v>
      </c>
      <c r="Q23" s="4">
        <f t="shared" si="23"/>
        <v>25</v>
      </c>
      <c r="R23">
        <f t="shared" si="0"/>
        <v>2000000</v>
      </c>
      <c r="S23">
        <f t="shared" si="1"/>
        <v>419.99872469404085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333.70128811288987</v>
      </c>
      <c r="AC23">
        <f t="shared" si="2"/>
        <v>333.70128811288987</v>
      </c>
      <c r="AE23">
        <f t="shared" si="3"/>
        <v>2613.7819793963922</v>
      </c>
      <c r="AF23">
        <f t="shared" si="4"/>
        <v>-130.68909896981964</v>
      </c>
      <c r="AG23">
        <f t="shared" si="4"/>
        <v>-19.863232225049217</v>
      </c>
      <c r="AH23">
        <f t="shared" si="5"/>
        <v>-3571.6841047629387</v>
      </c>
      <c r="AI23">
        <f t="shared" si="6"/>
        <v>-1108.4544565614151</v>
      </c>
      <c r="AJ23">
        <f t="shared" si="7"/>
        <v>0</v>
      </c>
      <c r="AK23">
        <f t="shared" si="24"/>
        <v>197.17559179776239</v>
      </c>
      <c r="AL23">
        <f t="shared" si="8"/>
        <v>-911.27886476365268</v>
      </c>
      <c r="AN23">
        <f t="shared" si="9"/>
        <v>586.79435749240247</v>
      </c>
      <c r="AO23">
        <f t="shared" si="9"/>
        <v>-29.339717874620131</v>
      </c>
      <c r="AP23">
        <f t="shared" si="9"/>
        <v>-4.4592979380444753</v>
      </c>
      <c r="AQ23">
        <f t="shared" si="9"/>
        <v>-801.84349572422809</v>
      </c>
      <c r="AR23">
        <f t="shared" si="9"/>
        <v>-248.84815404449014</v>
      </c>
      <c r="AS23">
        <f t="shared" si="9"/>
        <v>0</v>
      </c>
      <c r="AT23">
        <f t="shared" si="9"/>
        <v>44.265943224871222</v>
      </c>
      <c r="AU23">
        <f t="shared" si="9"/>
        <v>-204.58221081961892</v>
      </c>
      <c r="AW23">
        <v>20</v>
      </c>
      <c r="AX23">
        <f>(R23*SUMPRODUCT(K$23:$K24, X$23:$X24)-$AZ$3*SUMPRODUCT(K$22:$K23, W$23:$W24))/Z23</f>
        <v>419.99872469404085</v>
      </c>
    </row>
    <row r="25" spans="5:50" x14ac:dyDescent="0.25">
      <c r="AN25" s="8">
        <f t="shared" ref="AN25:AU25" si="25">SUM(AN3:AN23)</f>
        <v>30624.607418440588</v>
      </c>
      <c r="AO25" s="8">
        <f t="shared" si="25"/>
        <v>-3998.5232847046423</v>
      </c>
      <c r="AP25" s="8">
        <f t="shared" si="25"/>
        <v>-1730.1619017433541</v>
      </c>
      <c r="AQ25" s="8">
        <f t="shared" si="25"/>
        <v>-24020.986473764944</v>
      </c>
      <c r="AR25" s="8">
        <f t="shared" si="25"/>
        <v>874.93575822765672</v>
      </c>
      <c r="AS25" s="8">
        <f t="shared" si="25"/>
        <v>-1066.7747523352205</v>
      </c>
      <c r="AT25" s="8">
        <f t="shared" si="25"/>
        <v>1530.7723678626571</v>
      </c>
      <c r="AU25" s="9">
        <f t="shared" si="25"/>
        <v>1338.933373755093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E78F-C594-401B-8DD3-B43B2AB9CEB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7321.2097377942146</v>
      </c>
      <c r="K3">
        <v>1</v>
      </c>
      <c r="L3" s="2">
        <v>0</v>
      </c>
      <c r="O3">
        <f>$C$3</f>
        <v>7321.2097377942146</v>
      </c>
      <c r="P3">
        <f>O3*B5</f>
        <v>5856.9677902353724</v>
      </c>
      <c r="Q3" s="4">
        <f>B8</f>
        <v>1522.432587</v>
      </c>
      <c r="R3">
        <f t="shared" ref="R3:R23" si="0">$C$6</f>
        <v>2000000</v>
      </c>
      <c r="S3">
        <f t="shared" ref="S3:S23" si="1">AX3</f>
        <v>-7.2759576141834259E-12</v>
      </c>
      <c r="W3">
        <v>1</v>
      </c>
      <c r="Z3">
        <v>1</v>
      </c>
      <c r="AC3">
        <f t="shared" ref="AC3:AC23" si="2">S3*Z3</f>
        <v>-7.2759576141834259E-12</v>
      </c>
      <c r="AE3">
        <f t="shared" ref="AE3:AE23" si="3">$Z3*O3</f>
        <v>7321.2097377942146</v>
      </c>
      <c r="AF3">
        <f t="shared" ref="AF3:AG23" si="4">-$Z3*P3</f>
        <v>-5856.9677902353724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-58.190639441157828</v>
      </c>
      <c r="AJ3">
        <f t="shared" ref="AJ3:AJ23" si="7">AB3-AC3</f>
        <v>7.2759576141834259E-12</v>
      </c>
      <c r="AL3">
        <f t="shared" ref="AL3:AL23" si="8">SUM(AI3:AK3)</f>
        <v>-58.190639441150552</v>
      </c>
      <c r="AN3">
        <f t="shared" ref="AN3:AU23" si="9">AE3*$K3</f>
        <v>7321.2097377942146</v>
      </c>
      <c r="AO3">
        <f t="shared" si="9"/>
        <v>-5856.9677902353724</v>
      </c>
      <c r="AP3">
        <f t="shared" si="9"/>
        <v>-1522.432587</v>
      </c>
      <c r="AQ3">
        <f t="shared" si="9"/>
        <v>0</v>
      </c>
      <c r="AR3">
        <f t="shared" si="9"/>
        <v>-58.190639441157828</v>
      </c>
      <c r="AS3">
        <f t="shared" si="9"/>
        <v>7.2759576141834259E-12</v>
      </c>
      <c r="AT3">
        <f t="shared" si="9"/>
        <v>0</v>
      </c>
      <c r="AU3">
        <f t="shared" si="9"/>
        <v>-58.190639441150552</v>
      </c>
      <c r="AW3">
        <v>0</v>
      </c>
      <c r="AX3">
        <f>(R3*SUMPRODUCT(K4:$K$23, X4:$X$23)-$AZ$3*SUMPRODUCT(K3:$K$22, W4:$W$23))/Z3</f>
        <v>-7.2759576141834259E-12</v>
      </c>
      <c r="AZ3">
        <f>$C$6*SUMPRODUCT(K4:$K$23, X4:$X$23)/SUMPRODUCT(K3:K22, W4:W23)</f>
        <v>5059.5593435358005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2000000</v>
      </c>
      <c r="S4">
        <f t="shared" si="1"/>
        <v>2683.8404887982633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-7.2759576141834259E-12</v>
      </c>
      <c r="AC4">
        <f t="shared" si="2"/>
        <v>2653.5606569798256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-2564.5540000000001</v>
      </c>
      <c r="AI4">
        <f t="shared" si="6"/>
        <v>-2564.5540000000001</v>
      </c>
      <c r="AJ4">
        <f t="shared" si="7"/>
        <v>-2653.5606569798329</v>
      </c>
      <c r="AK4">
        <f>G4*MAX(0, SUM(AB4, AE4:AF4))</f>
        <v>0</v>
      </c>
      <c r="AL4">
        <f t="shared" si="8"/>
        <v>-5218.1146569798329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-2405.9986865559617</v>
      </c>
      <c r="AR4">
        <f t="shared" si="9"/>
        <v>-2405.9986865559617</v>
      </c>
      <c r="AS4">
        <f t="shared" si="9"/>
        <v>-2489.5024458015127</v>
      </c>
      <c r="AT4">
        <f t="shared" si="9"/>
        <v>0</v>
      </c>
      <c r="AU4">
        <f t="shared" si="9"/>
        <v>-4895.5011323574745</v>
      </c>
      <c r="AW4">
        <v>1</v>
      </c>
      <c r="AX4">
        <f>(R4*SUMPRODUCT(K5:$K$23, X5:$X$23)-$AZ$3*SUMPRODUCT(K4:$K$22, W5:$W$23))/Z4</f>
        <v>2683.8404887982633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7321.2097377942146</v>
      </c>
      <c r="P5">
        <f t="shared" ref="P5:P23" si="22">O5*$C$5</f>
        <v>366.06048688971077</v>
      </c>
      <c r="Q5" s="4">
        <f t="shared" ref="Q5:Q23" si="23">$C$8</f>
        <v>25</v>
      </c>
      <c r="R5">
        <f t="shared" si="0"/>
        <v>2000000</v>
      </c>
      <c r="S5">
        <f t="shared" si="1"/>
        <v>5187.498466991261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2653.5606569798256</v>
      </c>
      <c r="AC5">
        <f t="shared" si="2"/>
        <v>5070.8461596316483</v>
      </c>
      <c r="AE5">
        <f t="shared" si="3"/>
        <v>7156.5762417051646</v>
      </c>
      <c r="AF5">
        <f t="shared" si="4"/>
        <v>-357.82881208525828</v>
      </c>
      <c r="AG5">
        <f t="shared" si="4"/>
        <v>-24.43782003936056</v>
      </c>
      <c r="AH5">
        <f t="shared" si="5"/>
        <v>-2635.4883911553256</v>
      </c>
      <c r="AI5">
        <f t="shared" si="6"/>
        <v>4138.8212184252206</v>
      </c>
      <c r="AJ5">
        <f t="shared" si="7"/>
        <v>-2417.2855026518228</v>
      </c>
      <c r="AK5">
        <f>G5*SUM(AB5, AE5:AF5)</f>
        <v>387.54463155058903</v>
      </c>
      <c r="AL5">
        <f t="shared" si="8"/>
        <v>2109.0803473239871</v>
      </c>
      <c r="AN5">
        <f t="shared" si="9"/>
        <v>6180.1509549629727</v>
      </c>
      <c r="AO5">
        <f t="shared" si="9"/>
        <v>-309.00754774814868</v>
      </c>
      <c r="AP5">
        <f t="shared" si="9"/>
        <v>-21.103585255382168</v>
      </c>
      <c r="AQ5">
        <f t="shared" si="9"/>
        <v>-2275.9089748077099</v>
      </c>
      <c r="AR5">
        <f t="shared" si="9"/>
        <v>3574.1308471517327</v>
      </c>
      <c r="AS5">
        <f t="shared" si="9"/>
        <v>-2087.4771403360778</v>
      </c>
      <c r="AT5">
        <f t="shared" si="9"/>
        <v>334.66901544494419</v>
      </c>
      <c r="AU5">
        <f t="shared" si="9"/>
        <v>1821.322722260599</v>
      </c>
      <c r="AW5">
        <v>2</v>
      </c>
      <c r="AX5">
        <f>(R5*SUMPRODUCT(K6:$K$23, X6:$X$23)-$AZ$3*SUMPRODUCT(K5:$K$22, W6:$W$23))/Z5</f>
        <v>5187.498466991261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7321.2097377942146</v>
      </c>
      <c r="P6">
        <f t="shared" si="22"/>
        <v>366.06048688971077</v>
      </c>
      <c r="Q6" s="4">
        <f t="shared" si="23"/>
        <v>25</v>
      </c>
      <c r="R6">
        <f t="shared" si="0"/>
        <v>2000000</v>
      </c>
      <c r="S6">
        <f t="shared" si="1"/>
        <v>7457.5998333644093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5070.8461596316483</v>
      </c>
      <c r="AC6">
        <f t="shared" si="2"/>
        <v>7206.7782413070163</v>
      </c>
      <c r="AE6">
        <f t="shared" si="3"/>
        <v>7074.9753563241647</v>
      </c>
      <c r="AF6">
        <f t="shared" si="4"/>
        <v>-353.74876781620827</v>
      </c>
      <c r="AG6">
        <f t="shared" si="4"/>
        <v>-24.15917454120008</v>
      </c>
      <c r="AH6">
        <f t="shared" si="5"/>
        <v>-2741.3838213497861</v>
      </c>
      <c r="AI6">
        <f t="shared" si="6"/>
        <v>3955.6835926169711</v>
      </c>
      <c r="AJ6">
        <f t="shared" si="7"/>
        <v>-2135.932081675368</v>
      </c>
      <c r="AK6">
        <f>G6*SUM(AB6, AE6:AF6)</f>
        <v>689.83625576616691</v>
      </c>
      <c r="AL6">
        <f t="shared" si="8"/>
        <v>2509.5877667077702</v>
      </c>
      <c r="AN6">
        <f t="shared" si="9"/>
        <v>5510.1763071975756</v>
      </c>
      <c r="AO6">
        <f t="shared" si="9"/>
        <v>-275.50881535987878</v>
      </c>
      <c r="AP6">
        <f t="shared" si="9"/>
        <v>-18.815798565203103</v>
      </c>
      <c r="AQ6">
        <f t="shared" si="9"/>
        <v>-2135.0615967635649</v>
      </c>
      <c r="AR6">
        <f t="shared" si="9"/>
        <v>3080.7900965089293</v>
      </c>
      <c r="AS6">
        <f t="shared" si="9"/>
        <v>-1663.5199074877958</v>
      </c>
      <c r="AT6">
        <f t="shared" si="9"/>
        <v>537.26256289654532</v>
      </c>
      <c r="AU6">
        <f t="shared" si="9"/>
        <v>1954.532751917679</v>
      </c>
      <c r="AW6">
        <v>3</v>
      </c>
      <c r="AX6">
        <f>(R6*SUMPRODUCT(K7:$K$23, X7:$X$23)-$AZ$3*SUMPRODUCT(K6:$K$22, W7:$W$23))/Z6</f>
        <v>7457.5998333644093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7321.2097377942146</v>
      </c>
      <c r="P7">
        <f t="shared" si="22"/>
        <v>366.06048688971077</v>
      </c>
      <c r="Q7" s="4">
        <f t="shared" si="23"/>
        <v>25</v>
      </c>
      <c r="R7">
        <f t="shared" si="0"/>
        <v>2000000</v>
      </c>
      <c r="S7">
        <f t="shared" si="1"/>
        <v>9415.8915507880374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7206.7782413070163</v>
      </c>
      <c r="AC7">
        <f t="shared" si="2"/>
        <v>8994.7251566476625</v>
      </c>
      <c r="AE7">
        <f t="shared" si="3"/>
        <v>6993.7370296199015</v>
      </c>
      <c r="AF7">
        <f t="shared" si="4"/>
        <v>-349.68685148099513</v>
      </c>
      <c r="AG7">
        <f t="shared" si="4"/>
        <v>-23.881767085281673</v>
      </c>
      <c r="AH7">
        <f t="shared" si="5"/>
        <v>-2865.2568405127336</v>
      </c>
      <c r="AI7">
        <f t="shared" si="6"/>
        <v>3754.9115705408917</v>
      </c>
      <c r="AJ7">
        <f t="shared" si="7"/>
        <v>-1787.9469153406462</v>
      </c>
      <c r="AK7">
        <f>G7*SUM(AB7, AE7:AF7)</f>
        <v>680.07567539479464</v>
      </c>
      <c r="AL7">
        <f t="shared" si="8"/>
        <v>2647.0403305950404</v>
      </c>
      <c r="AN7">
        <f t="shared" si="9"/>
        <v>4930.6651293220957</v>
      </c>
      <c r="AO7">
        <f t="shared" si="9"/>
        <v>-246.5332564661048</v>
      </c>
      <c r="AP7">
        <f t="shared" si="9"/>
        <v>-16.836920761430203</v>
      </c>
      <c r="AQ7">
        <f t="shared" si="9"/>
        <v>-2020.0390621257816</v>
      </c>
      <c r="AR7">
        <f t="shared" si="9"/>
        <v>2647.2558899687792</v>
      </c>
      <c r="AS7">
        <f t="shared" si="9"/>
        <v>-1260.5231611100842</v>
      </c>
      <c r="AT7">
        <f t="shared" si="9"/>
        <v>479.46118130660238</v>
      </c>
      <c r="AU7">
        <f t="shared" si="9"/>
        <v>1866.1939101652974</v>
      </c>
      <c r="AW7">
        <v>4</v>
      </c>
      <c r="AX7">
        <f>(R7*SUMPRODUCT(K8:$K$23, X8:$X$23)-$AZ$3*SUMPRODUCT(K7:$K$22, W8:$W$23))/Z7</f>
        <v>9415.8915507880374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7321.2097377942146</v>
      </c>
      <c r="P8">
        <f t="shared" si="22"/>
        <v>366.06048688971077</v>
      </c>
      <c r="Q8" s="4">
        <f t="shared" si="23"/>
        <v>25</v>
      </c>
      <c r="R8">
        <f t="shared" si="0"/>
        <v>2000000</v>
      </c>
      <c r="S8">
        <f t="shared" si="1"/>
        <v>11053.836860783904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8994.7251566476625</v>
      </c>
      <c r="AC8">
        <f t="shared" si="2"/>
        <v>10437.291425804618</v>
      </c>
      <c r="AE8">
        <f t="shared" si="3"/>
        <v>6912.8575521041139</v>
      </c>
      <c r="AF8">
        <f t="shared" si="4"/>
        <v>-345.64287760520574</v>
      </c>
      <c r="AG8">
        <f t="shared" si="4"/>
        <v>-23.605585004681441</v>
      </c>
      <c r="AH8">
        <f t="shared" si="5"/>
        <v>-2989.1527797931294</v>
      </c>
      <c r="AI8">
        <f t="shared" si="6"/>
        <v>3554.4563097010969</v>
      </c>
      <c r="AJ8">
        <f t="shared" si="7"/>
        <v>-1442.566269156956</v>
      </c>
      <c r="AK8">
        <f t="shared" ref="AK8:AK23" si="24">G8*SUM(AB8:AB8, AE8:AF8)</f>
        <v>331.46931840342194</v>
      </c>
      <c r="AL8">
        <f t="shared" si="8"/>
        <v>2443.3593589475627</v>
      </c>
      <c r="AN8">
        <f t="shared" si="9"/>
        <v>4544.1903649934466</v>
      </c>
      <c r="AO8">
        <f t="shared" si="9"/>
        <v>-227.20951824967236</v>
      </c>
      <c r="AP8">
        <f t="shared" si="9"/>
        <v>-15.517211389037982</v>
      </c>
      <c r="AQ8">
        <f t="shared" si="9"/>
        <v>-1964.9297210377033</v>
      </c>
      <c r="AR8">
        <f t="shared" si="9"/>
        <v>2336.5339143170327</v>
      </c>
      <c r="AS8">
        <f t="shared" si="9"/>
        <v>-948.27583119694145</v>
      </c>
      <c r="AT8">
        <f t="shared" si="9"/>
        <v>217.89248102202023</v>
      </c>
      <c r="AU8">
        <f t="shared" si="9"/>
        <v>1606.1505641421115</v>
      </c>
      <c r="AW8">
        <v>5</v>
      </c>
      <c r="AX8">
        <f>(R8*SUMPRODUCT(K9:$K$23, X9:$X$23)-$AZ$3*SUMPRODUCT(K8:$K$22, W9:$W$23))/Z8</f>
        <v>11053.836860783904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7321.2097377942146</v>
      </c>
      <c r="P9">
        <f t="shared" si="22"/>
        <v>366.06048688971077</v>
      </c>
      <c r="Q9" s="4">
        <f t="shared" si="23"/>
        <v>25</v>
      </c>
      <c r="R9">
        <f t="shared" si="0"/>
        <v>2000000</v>
      </c>
      <c r="S9">
        <f t="shared" si="1"/>
        <v>12461.882877626995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10437.291425804618</v>
      </c>
      <c r="AC9">
        <f t="shared" si="2"/>
        <v>11629.704819778737</v>
      </c>
      <c r="AE9">
        <f t="shared" si="3"/>
        <v>6832.3149086159219</v>
      </c>
      <c r="AF9">
        <f t="shared" si="4"/>
        <v>-341.6157454307961</v>
      </c>
      <c r="AG9">
        <f t="shared" si="4"/>
        <v>-23.330553123432335</v>
      </c>
      <c r="AH9">
        <f t="shared" si="5"/>
        <v>-3118.0824961831754</v>
      </c>
      <c r="AI9">
        <f t="shared" si="6"/>
        <v>3349.2861138785179</v>
      </c>
      <c r="AJ9">
        <f t="shared" si="7"/>
        <v>-1192.4133939741187</v>
      </c>
      <c r="AK9">
        <f t="shared" si="24"/>
        <v>99.875144475039477</v>
      </c>
      <c r="AL9">
        <f t="shared" si="8"/>
        <v>2256.7478643794389</v>
      </c>
      <c r="AN9">
        <f t="shared" si="9"/>
        <v>4268.4331733900581</v>
      </c>
      <c r="AO9">
        <f t="shared" si="9"/>
        <v>-213.4216586695029</v>
      </c>
      <c r="AP9">
        <f t="shared" si="9"/>
        <v>-14.575573321425159</v>
      </c>
      <c r="AQ9">
        <f t="shared" si="9"/>
        <v>-1947.9966807869698</v>
      </c>
      <c r="AR9">
        <f t="shared" si="9"/>
        <v>2092.4392606121601</v>
      </c>
      <c r="AS9">
        <f t="shared" si="9"/>
        <v>-744.95057024015694</v>
      </c>
      <c r="AT9">
        <f t="shared" si="9"/>
        <v>62.396184247418489</v>
      </c>
      <c r="AU9">
        <f t="shared" si="9"/>
        <v>1409.8848746194217</v>
      </c>
      <c r="AW9">
        <v>6</v>
      </c>
      <c r="AX9">
        <f>(R9*SUMPRODUCT(K10:$K$23, X10:$X$23)-$AZ$3*SUMPRODUCT(K9:$K$22, W10:$W$23))/Z9</f>
        <v>12461.882877626995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7321.2097377942146</v>
      </c>
      <c r="P10">
        <f t="shared" si="22"/>
        <v>366.06048688971077</v>
      </c>
      <c r="Q10" s="4">
        <f t="shared" si="23"/>
        <v>25</v>
      </c>
      <c r="R10">
        <f t="shared" si="0"/>
        <v>2000000</v>
      </c>
      <c r="S10">
        <f t="shared" si="1"/>
        <v>13704.849583765816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11629.704819778737</v>
      </c>
      <c r="AC10">
        <f t="shared" si="2"/>
        <v>12639.374356745735</v>
      </c>
      <c r="AE10">
        <f t="shared" si="3"/>
        <v>6752.0267227045679</v>
      </c>
      <c r="AF10">
        <f t="shared" si="4"/>
        <v>-337.60133613522839</v>
      </c>
      <c r="AG10">
        <f t="shared" si="4"/>
        <v>-23.056390147685025</v>
      </c>
      <c r="AH10">
        <f t="shared" si="5"/>
        <v>-3268.595561038871</v>
      </c>
      <c r="AI10">
        <f t="shared" si="6"/>
        <v>3122.7734353827827</v>
      </c>
      <c r="AJ10">
        <f t="shared" si="7"/>
        <v>-1009.6695369669978</v>
      </c>
      <c r="AK10">
        <f t="shared" si="24"/>
        <v>73.980933846027128</v>
      </c>
      <c r="AL10">
        <f t="shared" si="8"/>
        <v>2187.0848322618122</v>
      </c>
      <c r="AN10">
        <f t="shared" si="9"/>
        <v>4007.8610757327533</v>
      </c>
      <c r="AO10">
        <f t="shared" si="9"/>
        <v>-200.39305378663767</v>
      </c>
      <c r="AP10">
        <f t="shared" si="9"/>
        <v>-13.685788343977528</v>
      </c>
      <c r="AQ10">
        <f t="shared" si="9"/>
        <v>-1940.1695904653102</v>
      </c>
      <c r="AR10">
        <f t="shared" si="9"/>
        <v>1853.6126431368275</v>
      </c>
      <c r="AS10">
        <f t="shared" si="9"/>
        <v>-599.3186050280093</v>
      </c>
      <c r="AT10">
        <f t="shared" si="9"/>
        <v>43.91352660243691</v>
      </c>
      <c r="AU10">
        <f t="shared" si="9"/>
        <v>1298.2075647112551</v>
      </c>
      <c r="AW10">
        <v>7</v>
      </c>
      <c r="AX10">
        <f>(R10*SUMPRODUCT(K11:$K$23, X11:$X$23)-$AZ$3*SUMPRODUCT(K10:$K$22, W11:$W$23))/Z10</f>
        <v>13704.849583765816</v>
      </c>
    </row>
    <row r="11" spans="1:52" x14ac:dyDescent="0.25">
      <c r="A11" t="s">
        <v>33</v>
      </c>
      <c r="C11" s="7">
        <f>AU25</f>
        <v>4542.7852919941943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7321.2097377942146</v>
      </c>
      <c r="P11">
        <f t="shared" si="22"/>
        <v>366.06048688971077</v>
      </c>
      <c r="Q11" s="4">
        <f t="shared" si="23"/>
        <v>25</v>
      </c>
      <c r="R11">
        <f t="shared" si="0"/>
        <v>2000000</v>
      </c>
      <c r="S11">
        <f t="shared" si="1"/>
        <v>14794.236970027579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12639.374356745735</v>
      </c>
      <c r="AC11">
        <f t="shared" si="2"/>
        <v>13482.379689904483</v>
      </c>
      <c r="AE11">
        <f t="shared" si="3"/>
        <v>6672.0121946366007</v>
      </c>
      <c r="AF11">
        <f t="shared" si="4"/>
        <v>-333.60060973183005</v>
      </c>
      <c r="AG11">
        <f t="shared" si="4"/>
        <v>-22.783161641284952</v>
      </c>
      <c r="AH11">
        <f t="shared" si="5"/>
        <v>-3413.1683938578531</v>
      </c>
      <c r="AI11">
        <f t="shared" si="6"/>
        <v>2902.4600294056322</v>
      </c>
      <c r="AJ11">
        <f t="shared" si="7"/>
        <v>-843.00533315874782</v>
      </c>
      <c r="AK11">
        <f t="shared" si="24"/>
        <v>45.546686259961206</v>
      </c>
      <c r="AL11">
        <f t="shared" si="8"/>
        <v>2105.0013825068454</v>
      </c>
      <c r="AN11">
        <f t="shared" si="9"/>
        <v>3766.3967042123445</v>
      </c>
      <c r="AO11">
        <f t="shared" si="9"/>
        <v>-188.31983521061724</v>
      </c>
      <c r="AP11">
        <f t="shared" si="9"/>
        <v>-12.861251210879498</v>
      </c>
      <c r="AQ11">
        <f t="shared" si="9"/>
        <v>-1926.7569984182473</v>
      </c>
      <c r="AR11">
        <f t="shared" si="9"/>
        <v>1638.4586193726004</v>
      </c>
      <c r="AS11">
        <f t="shared" si="9"/>
        <v>-475.88229994466798</v>
      </c>
      <c r="AT11">
        <f t="shared" si="9"/>
        <v>25.711417187638261</v>
      </c>
      <c r="AU11">
        <f t="shared" si="9"/>
        <v>1188.2877366155706</v>
      </c>
      <c r="AW11">
        <v>8</v>
      </c>
      <c r="AX11">
        <f>(R11*SUMPRODUCT(K12:$K$23, X12:$X$23)-$AZ$3*SUMPRODUCT(K11:$K$22, W12:$W$23))/Z11</f>
        <v>14794.236970027579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7321.2097377942146</v>
      </c>
      <c r="P12">
        <f t="shared" si="22"/>
        <v>366.06048688971077</v>
      </c>
      <c r="Q12" s="4">
        <f t="shared" si="23"/>
        <v>25</v>
      </c>
      <c r="R12">
        <f t="shared" si="0"/>
        <v>2000000</v>
      </c>
      <c r="S12">
        <f t="shared" si="1"/>
        <v>15730.530613518278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13482.379689904483</v>
      </c>
      <c r="AC12">
        <f t="shared" si="2"/>
        <v>14164.136031279613</v>
      </c>
      <c r="AE12">
        <f t="shared" si="3"/>
        <v>6592.1877136510047</v>
      </c>
      <c r="AF12">
        <f t="shared" si="4"/>
        <v>-329.60938568255028</v>
      </c>
      <c r="AG12">
        <f t="shared" si="4"/>
        <v>-22.510582095538851</v>
      </c>
      <c r="AH12">
        <f t="shared" si="5"/>
        <v>-3579.8343466602646</v>
      </c>
      <c r="AI12">
        <f t="shared" si="6"/>
        <v>2660.2333992126514</v>
      </c>
      <c r="AJ12">
        <f t="shared" si="7"/>
        <v>-681.75634137513043</v>
      </c>
      <c r="AK12">
        <f t="shared" si="24"/>
        <v>45.413403441107754</v>
      </c>
      <c r="AL12">
        <f t="shared" si="8"/>
        <v>2023.8904612786287</v>
      </c>
      <c r="AN12">
        <f t="shared" si="9"/>
        <v>3537.7271950734939</v>
      </c>
      <c r="AO12">
        <f t="shared" si="9"/>
        <v>-176.88635975367472</v>
      </c>
      <c r="AP12">
        <f t="shared" si="9"/>
        <v>-12.080405157670587</v>
      </c>
      <c r="AQ12">
        <f t="shared" si="9"/>
        <v>-1921.1342079675248</v>
      </c>
      <c r="AR12">
        <f t="shared" si="9"/>
        <v>1427.626222194624</v>
      </c>
      <c r="AS12">
        <f t="shared" si="9"/>
        <v>-365.86760785075143</v>
      </c>
      <c r="AT12">
        <f t="shared" si="9"/>
        <v>24.371307273571453</v>
      </c>
      <c r="AU12">
        <f t="shared" si="9"/>
        <v>1086.1299216174439</v>
      </c>
      <c r="AW12">
        <v>9</v>
      </c>
      <c r="AX12">
        <f>(R12*SUMPRODUCT(K13:$K$23, X13:$X$23)-$AZ$3*SUMPRODUCT(K12:$K$22, W13:$W$23))/Z12</f>
        <v>15730.530613518278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7321.2097377942146</v>
      </c>
      <c r="P13">
        <f t="shared" si="22"/>
        <v>366.06048688971077</v>
      </c>
      <c r="Q13" s="4">
        <f t="shared" si="23"/>
        <v>25</v>
      </c>
      <c r="R13">
        <f t="shared" si="0"/>
        <v>2000000</v>
      </c>
      <c r="S13">
        <f t="shared" si="1"/>
        <v>16515.780184015664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14164.136031279613</v>
      </c>
      <c r="AC13">
        <f t="shared" si="2"/>
        <v>14691.44890351462</v>
      </c>
      <c r="AE13">
        <f t="shared" si="3"/>
        <v>6512.5097074624136</v>
      </c>
      <c r="AF13">
        <f t="shared" si="4"/>
        <v>-325.62548537312068</v>
      </c>
      <c r="AG13">
        <f t="shared" si="4"/>
        <v>-22.238502722586077</v>
      </c>
      <c r="AH13">
        <f t="shared" si="5"/>
        <v>-3757.8841597910382</v>
      </c>
      <c r="AI13">
        <f t="shared" si="6"/>
        <v>2406.7615595756683</v>
      </c>
      <c r="AJ13">
        <f t="shared" si="7"/>
        <v>-527.31287223500658</v>
      </c>
      <c r="AK13">
        <f t="shared" si="24"/>
        <v>40.702040506737816</v>
      </c>
      <c r="AL13">
        <f t="shared" si="8"/>
        <v>1920.1507278473996</v>
      </c>
      <c r="AN13">
        <f t="shared" si="9"/>
        <v>3323.1602496696105</v>
      </c>
      <c r="AO13">
        <f t="shared" si="9"/>
        <v>-166.15801248348052</v>
      </c>
      <c r="AP13">
        <f t="shared" si="9"/>
        <v>-11.347715639515455</v>
      </c>
      <c r="AQ13">
        <f t="shared" si="9"/>
        <v>-1917.5481993326048</v>
      </c>
      <c r="AR13">
        <f t="shared" si="9"/>
        <v>1228.1063222140094</v>
      </c>
      <c r="AS13">
        <f t="shared" si="9"/>
        <v>-269.07371426142282</v>
      </c>
      <c r="AT13">
        <f t="shared" si="9"/>
        <v>20.769167213285733</v>
      </c>
      <c r="AU13">
        <f t="shared" si="9"/>
        <v>979.8017751658723</v>
      </c>
      <c r="AW13">
        <v>10</v>
      </c>
      <c r="AX13">
        <f>(R13*SUMPRODUCT(K14:$K$23, X14:$X$23)-$AZ$3*SUMPRODUCT(K13:$K$22, W14:$W$23))/Z13</f>
        <v>16515.780184015664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2.2202060000000002E-3</v>
      </c>
      <c r="O14">
        <f t="shared" si="21"/>
        <v>7321.2097377942146</v>
      </c>
      <c r="P14">
        <f t="shared" si="22"/>
        <v>366.06048688971077</v>
      </c>
      <c r="Q14" s="4">
        <f t="shared" si="23"/>
        <v>25</v>
      </c>
      <c r="R14">
        <f t="shared" si="0"/>
        <v>2000000</v>
      </c>
      <c r="S14">
        <f t="shared" si="1"/>
        <v>17220.763161486819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14691.44890351462</v>
      </c>
      <c r="AC14">
        <f t="shared" si="2"/>
        <v>15131.363584890913</v>
      </c>
      <c r="AE14">
        <f t="shared" si="3"/>
        <v>6432.925497260223</v>
      </c>
      <c r="AF14">
        <f t="shared" si="4"/>
        <v>-321.64627486301117</v>
      </c>
      <c r="AG14">
        <f t="shared" si="4"/>
        <v>-21.966743638184514</v>
      </c>
      <c r="AH14">
        <f t="shared" si="5"/>
        <v>-3949.9245740561555</v>
      </c>
      <c r="AI14">
        <f t="shared" si="6"/>
        <v>2139.3879047028722</v>
      </c>
      <c r="AJ14">
        <f t="shared" si="7"/>
        <v>-439.91468137629272</v>
      </c>
      <c r="AK14">
        <f t="shared" si="24"/>
        <v>1456.1909688138282</v>
      </c>
      <c r="AL14">
        <f t="shared" si="8"/>
        <v>3155.664192140408</v>
      </c>
      <c r="AN14">
        <f t="shared" si="9"/>
        <v>3023.7980961627941</v>
      </c>
      <c r="AO14">
        <f t="shared" si="9"/>
        <v>-151.18990480813972</v>
      </c>
      <c r="AP14">
        <f t="shared" si="9"/>
        <v>-10.325472853731632</v>
      </c>
      <c r="AQ14">
        <f t="shared" si="9"/>
        <v>-1856.662946291618</v>
      </c>
      <c r="AR14">
        <f t="shared" si="9"/>
        <v>1005.6197722093048</v>
      </c>
      <c r="AS14">
        <f t="shared" si="9"/>
        <v>-206.78199624513491</v>
      </c>
      <c r="AT14">
        <f t="shared" si="9"/>
        <v>684.48289678219328</v>
      </c>
      <c r="AU14">
        <f t="shared" si="9"/>
        <v>1483.3206727463632</v>
      </c>
      <c r="AW14">
        <v>11</v>
      </c>
      <c r="AX14">
        <f>(R14*SUMPRODUCT(K15:$K$23, X15:$X$23)-$AZ$3*SUMPRODUCT(K14:$K$22, W15:$W$23))/Z14</f>
        <v>17220.763161486819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2.3617970000000001E-3</v>
      </c>
      <c r="O15">
        <f t="shared" si="21"/>
        <v>7321.2097377942146</v>
      </c>
      <c r="P15">
        <f t="shared" si="22"/>
        <v>366.06048688971077</v>
      </c>
      <c r="Q15" s="4">
        <f t="shared" si="23"/>
        <v>25</v>
      </c>
      <c r="R15">
        <f t="shared" si="0"/>
        <v>2000000</v>
      </c>
      <c r="S15">
        <f t="shared" si="1"/>
        <v>17773.415994818715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15131.363584890913</v>
      </c>
      <c r="AC15">
        <f t="shared" si="2"/>
        <v>15423.909184078095</v>
      </c>
      <c r="AE15">
        <f t="shared" si="3"/>
        <v>6353.4029781469671</v>
      </c>
      <c r="AF15">
        <f t="shared" si="4"/>
        <v>-317.67014890734839</v>
      </c>
      <c r="AG15">
        <f t="shared" si="4"/>
        <v>-21.695195212578234</v>
      </c>
      <c r="AH15">
        <f t="shared" si="5"/>
        <v>-4150.4791379546623</v>
      </c>
      <c r="AI15">
        <f t="shared" si="6"/>
        <v>1863.5584960723781</v>
      </c>
      <c r="AJ15">
        <f t="shared" si="7"/>
        <v>-292.54559918718223</v>
      </c>
      <c r="AK15">
        <f t="shared" si="24"/>
        <v>1481.6967489891372</v>
      </c>
      <c r="AL15">
        <f t="shared" si="8"/>
        <v>3052.7096458743331</v>
      </c>
      <c r="AN15">
        <f t="shared" si="9"/>
        <v>2751.0091619248128</v>
      </c>
      <c r="AO15">
        <f t="shared" si="9"/>
        <v>-137.55045809624065</v>
      </c>
      <c r="AP15">
        <f t="shared" si="9"/>
        <v>-9.3939706020280482</v>
      </c>
      <c r="AQ15">
        <f t="shared" si="9"/>
        <v>-1797.1481069537399</v>
      </c>
      <c r="AR15">
        <f t="shared" si="9"/>
        <v>806.91662627280425</v>
      </c>
      <c r="AS15">
        <f t="shared" si="9"/>
        <v>-126.67158472599341</v>
      </c>
      <c r="AT15">
        <f t="shared" si="9"/>
        <v>641.57135092541841</v>
      </c>
      <c r="AU15">
        <f t="shared" si="9"/>
        <v>1321.8163924722292</v>
      </c>
      <c r="AW15">
        <v>12</v>
      </c>
      <c r="AX15">
        <f>(R15*SUMPRODUCT(K16:$K$23, X16:$X$23)-$AZ$3*SUMPRODUCT(K15:$K$22, W16:$W$23))/Z15</f>
        <v>17773.415994818715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2.52864E-3</v>
      </c>
      <c r="O16">
        <f t="shared" si="21"/>
        <v>7321.2097377942146</v>
      </c>
      <c r="P16">
        <f t="shared" si="22"/>
        <v>366.06048688971077</v>
      </c>
      <c r="Q16" s="4">
        <f t="shared" si="23"/>
        <v>25</v>
      </c>
      <c r="R16">
        <f t="shared" si="0"/>
        <v>2000000</v>
      </c>
      <c r="S16">
        <f t="shared" si="1"/>
        <v>18174.721353860692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15423.909184078095</v>
      </c>
      <c r="AC16">
        <f t="shared" si="2"/>
        <v>15574.561329587064</v>
      </c>
      <c r="AE16">
        <f t="shared" si="3"/>
        <v>6273.8034794588366</v>
      </c>
      <c r="AF16">
        <f t="shared" si="4"/>
        <v>-313.69017397294186</v>
      </c>
      <c r="AG16">
        <f t="shared" si="4"/>
        <v>-21.423383922030119</v>
      </c>
      <c r="AH16">
        <f t="shared" si="5"/>
        <v>-4388.7470737867061</v>
      </c>
      <c r="AI16">
        <f t="shared" si="6"/>
        <v>1549.942847777158</v>
      </c>
      <c r="AJ16">
        <f t="shared" si="7"/>
        <v>-150.65214550896962</v>
      </c>
      <c r="AK16">
        <f t="shared" si="24"/>
        <v>1496.8815742694796</v>
      </c>
      <c r="AL16">
        <f t="shared" si="8"/>
        <v>2896.172276537668</v>
      </c>
      <c r="AN16">
        <f t="shared" si="9"/>
        <v>2502.4068035085243</v>
      </c>
      <c r="AO16">
        <f t="shared" si="9"/>
        <v>-125.12034017542622</v>
      </c>
      <c r="AP16">
        <f t="shared" si="9"/>
        <v>-8.5450591266029861</v>
      </c>
      <c r="AQ16">
        <f t="shared" si="9"/>
        <v>-1750.5219237867009</v>
      </c>
      <c r="AR16">
        <f t="shared" si="9"/>
        <v>618.21948041979397</v>
      </c>
      <c r="AS16">
        <f t="shared" si="9"/>
        <v>-60.090016386251271</v>
      </c>
      <c r="AT16">
        <f t="shared" si="9"/>
        <v>597.0551433054452</v>
      </c>
      <c r="AU16">
        <f t="shared" si="9"/>
        <v>1155.1846073389877</v>
      </c>
      <c r="AW16">
        <v>13</v>
      </c>
      <c r="AX16">
        <f>(R16*SUMPRODUCT(K17:$K$23, X17:$X$23)-$AZ$3*SUMPRODUCT(K16:$K$22, W17:$W$23))/Z16</f>
        <v>18174.721353860692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2.719834E-3</v>
      </c>
      <c r="O17">
        <f t="shared" si="21"/>
        <v>7321.2097377942146</v>
      </c>
      <c r="P17">
        <f t="shared" si="22"/>
        <v>366.06048688971077</v>
      </c>
      <c r="Q17" s="4">
        <f t="shared" si="23"/>
        <v>25</v>
      </c>
      <c r="R17">
        <f t="shared" si="0"/>
        <v>2000000</v>
      </c>
      <c r="S17">
        <f t="shared" si="1"/>
        <v>18428.547058463348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15574.561329587064</v>
      </c>
      <c r="AC17">
        <f t="shared" si="2"/>
        <v>15591.200996270169</v>
      </c>
      <c r="AE17">
        <f t="shared" si="3"/>
        <v>6194.001740651498</v>
      </c>
      <c r="AF17">
        <f t="shared" si="4"/>
        <v>-309.70008703257491</v>
      </c>
      <c r="AG17">
        <f t="shared" si="4"/>
        <v>-21.150882034823624</v>
      </c>
      <c r="AH17">
        <f t="shared" si="5"/>
        <v>-4661.4438388952685</v>
      </c>
      <c r="AI17">
        <f t="shared" si="6"/>
        <v>1201.7069326888313</v>
      </c>
      <c r="AJ17">
        <f t="shared" si="7"/>
        <v>-16.639666683104224</v>
      </c>
      <c r="AK17">
        <f t="shared" si="24"/>
        <v>1502.1204088244192</v>
      </c>
      <c r="AL17">
        <f t="shared" si="8"/>
        <v>2687.1876748301465</v>
      </c>
      <c r="AN17">
        <f t="shared" si="9"/>
        <v>2275.8293363935563</v>
      </c>
      <c r="AO17">
        <f t="shared" si="9"/>
        <v>-113.79146681967781</v>
      </c>
      <c r="AP17">
        <f t="shared" si="9"/>
        <v>-7.7713568450479658</v>
      </c>
      <c r="AQ17">
        <f t="shared" si="9"/>
        <v>-1712.7296831196902</v>
      </c>
      <c r="AR17">
        <f t="shared" si="9"/>
        <v>441.53682960914028</v>
      </c>
      <c r="AS17">
        <f t="shared" si="9"/>
        <v>-6.1138248213078326</v>
      </c>
      <c r="AT17">
        <f t="shared" si="9"/>
        <v>551.91616604849753</v>
      </c>
      <c r="AU17">
        <f t="shared" si="9"/>
        <v>987.33917083633014</v>
      </c>
      <c r="AW17">
        <v>14</v>
      </c>
      <c r="AX17">
        <f>(R17*SUMPRODUCT(K18:$K$23, X18:$X$23)-$AZ$3*SUMPRODUCT(K17:$K$22, W18:$W$23))/Z17</f>
        <v>18428.547058463348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4.2403780000000004E-3</v>
      </c>
      <c r="O18">
        <f t="shared" si="21"/>
        <v>7321.2097377942146</v>
      </c>
      <c r="P18">
        <f t="shared" si="22"/>
        <v>366.06048688971077</v>
      </c>
      <c r="Q18" s="4">
        <f t="shared" si="23"/>
        <v>25</v>
      </c>
      <c r="R18">
        <f t="shared" si="0"/>
        <v>2000000</v>
      </c>
      <c r="S18">
        <f t="shared" si="1"/>
        <v>17668.751478428523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15591.200996270169</v>
      </c>
      <c r="AC18">
        <f t="shared" si="2"/>
        <v>14735.516445708216</v>
      </c>
      <c r="AE18">
        <f t="shared" si="3"/>
        <v>6105.7968145319628</v>
      </c>
      <c r="AF18">
        <f t="shared" si="4"/>
        <v>-305.28984072659819</v>
      </c>
      <c r="AG18">
        <f t="shared" si="4"/>
        <v>-20.84968547961433</v>
      </c>
      <c r="AH18">
        <f t="shared" si="5"/>
        <v>-7175.0187888849077</v>
      </c>
      <c r="AI18">
        <f t="shared" si="6"/>
        <v>-1395.3615005591573</v>
      </c>
      <c r="AJ18">
        <f t="shared" si="7"/>
        <v>855.68455056195307</v>
      </c>
      <c r="AK18">
        <f t="shared" si="24"/>
        <v>1497.4195579052875</v>
      </c>
      <c r="AL18">
        <f t="shared" si="8"/>
        <v>957.7426079080833</v>
      </c>
      <c r="AN18">
        <f t="shared" si="9"/>
        <v>2066.5793391684961</v>
      </c>
      <c r="AO18">
        <f t="shared" si="9"/>
        <v>-103.32896695842483</v>
      </c>
      <c r="AP18">
        <f t="shared" si="9"/>
        <v>-7.0568233023710976</v>
      </c>
      <c r="AQ18">
        <f t="shared" si="9"/>
        <v>-2428.4701960544903</v>
      </c>
      <c r="AR18">
        <f t="shared" si="9"/>
        <v>-472.27664714678974</v>
      </c>
      <c r="AS18">
        <f t="shared" si="9"/>
        <v>289.61658351098669</v>
      </c>
      <c r="AT18">
        <f t="shared" si="9"/>
        <v>506.81940693945302</v>
      </c>
      <c r="AU18">
        <f t="shared" si="9"/>
        <v>324.15934330364996</v>
      </c>
      <c r="AW18">
        <v>15</v>
      </c>
      <c r="AX18">
        <f>(R18*SUMPRODUCT(K19:$K$23, X19:$X$23)-$AZ$3*SUMPRODUCT(K18:$K$22, W19:$W$23))/Z18</f>
        <v>17668.751478428523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5.9098179999999998E-3</v>
      </c>
      <c r="O19">
        <f t="shared" si="21"/>
        <v>7321.2097377942146</v>
      </c>
      <c r="P19">
        <f t="shared" si="22"/>
        <v>366.06048688971077</v>
      </c>
      <c r="Q19" s="4">
        <f t="shared" si="23"/>
        <v>25</v>
      </c>
      <c r="R19">
        <f t="shared" si="0"/>
        <v>2000000</v>
      </c>
      <c r="S19">
        <f t="shared" si="1"/>
        <v>15949.827907557003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14735.516445708216</v>
      </c>
      <c r="AC19">
        <f t="shared" si="2"/>
        <v>13090.324117031694</v>
      </c>
      <c r="AE19">
        <f t="shared" si="3"/>
        <v>6008.6546984677798</v>
      </c>
      <c r="AF19">
        <f t="shared" si="4"/>
        <v>-300.43273492338903</v>
      </c>
      <c r="AG19">
        <f t="shared" si="4"/>
        <v>-20.517970778276425</v>
      </c>
      <c r="AH19">
        <f t="shared" si="5"/>
        <v>-9857.4277233410721</v>
      </c>
      <c r="AI19">
        <f t="shared" si="6"/>
        <v>-4169.7237305749577</v>
      </c>
      <c r="AJ19">
        <f t="shared" si="7"/>
        <v>1645.1923286765214</v>
      </c>
      <c r="AK19">
        <f t="shared" si="24"/>
        <v>1431.0616886476826</v>
      </c>
      <c r="AL19">
        <f t="shared" si="8"/>
        <v>-1093.4697132507538</v>
      </c>
      <c r="AN19">
        <f t="shared" si="9"/>
        <v>1873.3906530379979</v>
      </c>
      <c r="AO19">
        <f t="shared" si="9"/>
        <v>-93.669532651899914</v>
      </c>
      <c r="AP19">
        <f t="shared" si="9"/>
        <v>-6.3971349002850255</v>
      </c>
      <c r="AQ19">
        <f t="shared" si="9"/>
        <v>-3073.3689796842336</v>
      </c>
      <c r="AR19">
        <f t="shared" si="9"/>
        <v>-1300.0449941984205</v>
      </c>
      <c r="AS19">
        <f t="shared" si="9"/>
        <v>512.9414295979351</v>
      </c>
      <c r="AT19">
        <f t="shared" si="9"/>
        <v>446.17934062960666</v>
      </c>
      <c r="AU19">
        <f t="shared" si="9"/>
        <v>-340.9242239708787</v>
      </c>
      <c r="AW19">
        <v>16</v>
      </c>
      <c r="AX19">
        <f>(R19*SUMPRODUCT(K20:$K$23, X20:$X$23)-$AZ$3*SUMPRODUCT(K19:$K$22, W20:$W$23))/Z19</f>
        <v>15949.827907557003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7.7019840000000003E-3</v>
      </c>
      <c r="O20">
        <f t="shared" si="21"/>
        <v>7321.2097377942146</v>
      </c>
      <c r="P20">
        <f t="shared" si="22"/>
        <v>366.06048688971077</v>
      </c>
      <c r="Q20" s="4">
        <f t="shared" si="23"/>
        <v>25</v>
      </c>
      <c r="R20">
        <f t="shared" si="0"/>
        <v>2000000</v>
      </c>
      <c r="S20">
        <f t="shared" si="1"/>
        <v>13339.338990553832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13090.324117031694</v>
      </c>
      <c r="AC20">
        <f t="shared" si="2"/>
        <v>10754.048097192739</v>
      </c>
      <c r="AE20">
        <f t="shared" si="3"/>
        <v>5902.2895891339776</v>
      </c>
      <c r="AF20">
        <f t="shared" si="4"/>
        <v>-295.11447945669892</v>
      </c>
      <c r="AG20">
        <f t="shared" si="4"/>
        <v>-20.154761987846907</v>
      </c>
      <c r="AH20">
        <f t="shared" si="5"/>
        <v>-12642.326611740205</v>
      </c>
      <c r="AI20">
        <f t="shared" si="6"/>
        <v>-7055.3062640507733</v>
      </c>
      <c r="AJ20">
        <f t="shared" si="7"/>
        <v>2336.2760198389551</v>
      </c>
      <c r="AK20">
        <f t="shared" si="24"/>
        <v>1308.8249458696282</v>
      </c>
      <c r="AL20">
        <f t="shared" si="8"/>
        <v>-3410.20529834219</v>
      </c>
      <c r="AN20">
        <f t="shared" si="9"/>
        <v>1695.1689263099727</v>
      </c>
      <c r="AO20">
        <f t="shared" si="9"/>
        <v>-84.758446315498645</v>
      </c>
      <c r="AP20">
        <f t="shared" si="9"/>
        <v>-5.7885547164392035</v>
      </c>
      <c r="AQ20">
        <f t="shared" si="9"/>
        <v>-3630.9433661028006</v>
      </c>
      <c r="AR20">
        <f t="shared" si="9"/>
        <v>-2026.3214408247654</v>
      </c>
      <c r="AS20">
        <f t="shared" si="9"/>
        <v>670.99088452134572</v>
      </c>
      <c r="AT20">
        <f t="shared" si="9"/>
        <v>375.9014776743723</v>
      </c>
      <c r="AU20">
        <f t="shared" si="9"/>
        <v>-979.42907862904747</v>
      </c>
      <c r="AW20">
        <v>17</v>
      </c>
      <c r="AX20">
        <f>(R20*SUMPRODUCT(K21:$K$23, X21:$X$23)-$AZ$3*SUMPRODUCT(K20:$K$22, W21:$W$23))/Z20</f>
        <v>13339.338990553832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9.7648700000000001E-3</v>
      </c>
      <c r="O21">
        <f t="shared" si="21"/>
        <v>7321.2097377942146</v>
      </c>
      <c r="P21">
        <f t="shared" si="22"/>
        <v>366.06048688971077</v>
      </c>
      <c r="Q21" s="4">
        <f t="shared" si="23"/>
        <v>25</v>
      </c>
      <c r="R21">
        <f t="shared" si="0"/>
        <v>2000000</v>
      </c>
      <c r="S21">
        <f t="shared" si="1"/>
        <v>9819.6526016111984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10754.048097192739</v>
      </c>
      <c r="AC21">
        <f t="shared" si="2"/>
        <v>7760.0416398612142</v>
      </c>
      <c r="AE21">
        <f t="shared" si="3"/>
        <v>5785.6316027023913</v>
      </c>
      <c r="AF21">
        <f t="shared" si="4"/>
        <v>-289.28158013511961</v>
      </c>
      <c r="AG21">
        <f t="shared" si="4"/>
        <v>-19.756405737276168</v>
      </c>
      <c r="AH21">
        <f t="shared" si="5"/>
        <v>-15744.690455381329</v>
      </c>
      <c r="AI21">
        <f t="shared" si="6"/>
        <v>-10268.096838551333</v>
      </c>
      <c r="AJ21">
        <f t="shared" si="7"/>
        <v>2994.0064573315249</v>
      </c>
      <c r="AK21">
        <f t="shared" si="24"/>
        <v>1137.5278683832009</v>
      </c>
      <c r="AL21">
        <f t="shared" si="8"/>
        <v>-6136.5625128366073</v>
      </c>
      <c r="AN21">
        <f t="shared" si="9"/>
        <v>1530.6807221017277</v>
      </c>
      <c r="AO21">
        <f t="shared" si="9"/>
        <v>-76.5340361050864</v>
      </c>
      <c r="AP21">
        <f t="shared" si="9"/>
        <v>-5.2268708892463094</v>
      </c>
      <c r="AQ21">
        <f t="shared" si="9"/>
        <v>-4165.5079013766517</v>
      </c>
      <c r="AR21">
        <f t="shared" si="9"/>
        <v>-2716.5880862692566</v>
      </c>
      <c r="AS21">
        <f t="shared" si="9"/>
        <v>792.1119560991159</v>
      </c>
      <c r="AT21">
        <f t="shared" si="9"/>
        <v>300.95106265914848</v>
      </c>
      <c r="AU21">
        <f t="shared" si="9"/>
        <v>-1623.5250675109924</v>
      </c>
      <c r="AW21">
        <v>18</v>
      </c>
      <c r="AX21">
        <f>(R21*SUMPRODUCT(K22:$K$23, X22:$X$23)-$AZ$3*SUMPRODUCT(K21:$K$22, W22:$W$23))/Z21</f>
        <v>9819.6526016111984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1.2112915E-2</v>
      </c>
      <c r="O22">
        <f t="shared" si="21"/>
        <v>7321.2097377942146</v>
      </c>
      <c r="P22">
        <f t="shared" si="22"/>
        <v>366.06048688971077</v>
      </c>
      <c r="Q22" s="4">
        <f t="shared" si="23"/>
        <v>25</v>
      </c>
      <c r="R22">
        <f t="shared" si="0"/>
        <v>2000000</v>
      </c>
      <c r="S22">
        <f t="shared" si="1"/>
        <v>5372.9487134313449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7760.0416398612142</v>
      </c>
      <c r="AC22">
        <f t="shared" si="2"/>
        <v>4152.1146175223585</v>
      </c>
      <c r="AE22">
        <f t="shared" si="3"/>
        <v>5657.694422850519</v>
      </c>
      <c r="AF22">
        <f t="shared" si="4"/>
        <v>-282.88472114252602</v>
      </c>
      <c r="AG22">
        <f t="shared" si="4"/>
        <v>-19.319534016502267</v>
      </c>
      <c r="AH22">
        <f t="shared" si="5"/>
        <v>-19144.613072091088</v>
      </c>
      <c r="AI22">
        <f t="shared" si="6"/>
        <v>-13789.122904399597</v>
      </c>
      <c r="AJ22">
        <f t="shared" si="7"/>
        <v>3607.9270223388557</v>
      </c>
      <c r="AK22">
        <f t="shared" si="24"/>
        <v>919.43959390984469</v>
      </c>
      <c r="AL22">
        <f t="shared" si="8"/>
        <v>-9261.7562881508966</v>
      </c>
      <c r="AN22">
        <f t="shared" si="9"/>
        <v>1378.8425911885656</v>
      </c>
      <c r="AO22">
        <f t="shared" si="9"/>
        <v>-68.942129559428295</v>
      </c>
      <c r="AP22">
        <f t="shared" si="9"/>
        <v>-4.7083837254059908</v>
      </c>
      <c r="AQ22">
        <f t="shared" si="9"/>
        <v>-4665.7535601445124</v>
      </c>
      <c r="AR22">
        <f t="shared" si="9"/>
        <v>-3360.5614822407811</v>
      </c>
      <c r="AS22">
        <f t="shared" si="9"/>
        <v>879.29164647151731</v>
      </c>
      <c r="AT22">
        <f t="shared" si="9"/>
        <v>224.07757955037724</v>
      </c>
      <c r="AU22">
        <f t="shared" si="9"/>
        <v>-2257.1922562188865</v>
      </c>
      <c r="AW22">
        <v>19</v>
      </c>
      <c r="AX22">
        <f>(R22*SUMPRODUCT(K23:$K$23, X23:$X$23)-$AZ$3*SUMPRODUCT(K22:$K$22, W23:$W$23))/Z22</f>
        <v>5372.9487134313449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1.471273E-2</v>
      </c>
      <c r="O23">
        <f t="shared" si="21"/>
        <v>7321.2097377942146</v>
      </c>
      <c r="P23">
        <f t="shared" si="22"/>
        <v>366.06048688971077</v>
      </c>
      <c r="Q23" s="4">
        <f t="shared" si="23"/>
        <v>25</v>
      </c>
      <c r="R23">
        <f t="shared" si="0"/>
        <v>2000000</v>
      </c>
      <c r="S23">
        <f t="shared" si="1"/>
        <v>5509.0934524669283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4152.1146175223585</v>
      </c>
      <c r="AC23">
        <f t="shared" si="2"/>
        <v>4152.1146175223585</v>
      </c>
      <c r="AE23">
        <f t="shared" si="3"/>
        <v>5517.8773481561084</v>
      </c>
      <c r="AF23">
        <f t="shared" si="4"/>
        <v>-275.89386740780543</v>
      </c>
      <c r="AG23">
        <f t="shared" si="4"/>
        <v>-18.842095588626631</v>
      </c>
      <c r="AH23">
        <f t="shared" si="5"/>
        <v>-22739.447016849073</v>
      </c>
      <c r="AI23">
        <f t="shared" si="6"/>
        <v>-17516.305631689396</v>
      </c>
      <c r="AJ23">
        <f t="shared" si="7"/>
        <v>0</v>
      </c>
      <c r="AK23">
        <f t="shared" si="24"/>
        <v>657.58686687894635</v>
      </c>
      <c r="AL23">
        <f t="shared" si="8"/>
        <v>-16858.718764810448</v>
      </c>
      <c r="AN23">
        <f t="shared" si="9"/>
        <v>1238.7641045642504</v>
      </c>
      <c r="AO23">
        <f t="shared" si="9"/>
        <v>-61.938205228212517</v>
      </c>
      <c r="AP23">
        <f t="shared" si="9"/>
        <v>-4.230052644747321</v>
      </c>
      <c r="AQ23">
        <f t="shared" si="9"/>
        <v>-5105.0084923555496</v>
      </c>
      <c r="AR23">
        <f t="shared" si="9"/>
        <v>-3932.4126456642593</v>
      </c>
      <c r="AS23">
        <f t="shared" si="9"/>
        <v>0</v>
      </c>
      <c r="AT23">
        <f t="shared" si="9"/>
        <v>147.62832787407271</v>
      </c>
      <c r="AU23">
        <f t="shared" si="9"/>
        <v>-3784.7843177901864</v>
      </c>
      <c r="AW23">
        <v>20</v>
      </c>
      <c r="AX23">
        <f>(R23*SUMPRODUCT(K$23:$K24, X$23:$X24)-$AZ$3*SUMPRODUCT(K$22:$K23, W$23:$W24))/Z23</f>
        <v>5509.0934524669283</v>
      </c>
    </row>
    <row r="25" spans="5:50" x14ac:dyDescent="0.25">
      <c r="AN25" s="8">
        <f t="shared" ref="AN25:AU25" si="25">SUM(AN3:AN23)</f>
        <v>67726.440626709271</v>
      </c>
      <c r="AO25" s="8">
        <f t="shared" si="25"/>
        <v>-8877.2293346811221</v>
      </c>
      <c r="AP25" s="8">
        <f t="shared" si="25"/>
        <v>-1728.7005162504272</v>
      </c>
      <c r="AQ25" s="8">
        <f t="shared" si="25"/>
        <v>-50641.658874131368</v>
      </c>
      <c r="AR25" s="8">
        <f t="shared" si="25"/>
        <v>6478.851901646347</v>
      </c>
      <c r="AS25" s="8">
        <f t="shared" si="25"/>
        <v>-8159.0962052351997</v>
      </c>
      <c r="AT25" s="8">
        <f t="shared" si="25"/>
        <v>6223.029595583047</v>
      </c>
      <c r="AU25" s="9">
        <f t="shared" si="25"/>
        <v>4542.7852919941943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3FC98-517D-45BF-B9F0-8CD8683C7A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31186.796497128071</v>
      </c>
      <c r="K3">
        <v>1</v>
      </c>
      <c r="L3" s="2">
        <v>0</v>
      </c>
      <c r="O3">
        <f>$C$3</f>
        <v>31186.796497128071</v>
      </c>
      <c r="P3">
        <f>O3*B5</f>
        <v>24949.437197702457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31186.796497128071</v>
      </c>
      <c r="AF3">
        <f t="shared" ref="AF3:AG23" si="4">-$Z3*P3</f>
        <v>-24949.437197702457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4714.9267124256139</v>
      </c>
      <c r="AJ3">
        <f t="shared" ref="AJ3:AJ23" si="7">AB3-AC3</f>
        <v>0</v>
      </c>
      <c r="AL3">
        <f t="shared" ref="AL3:AL23" si="8">SUM(AI3:AK3)</f>
        <v>4714.9267124256139</v>
      </c>
      <c r="AN3">
        <f t="shared" ref="AN3:AU23" si="9">AE3*$K3</f>
        <v>31186.796497128071</v>
      </c>
      <c r="AO3">
        <f t="shared" si="9"/>
        <v>-24949.437197702457</v>
      </c>
      <c r="AP3">
        <f t="shared" si="9"/>
        <v>-1522.432587</v>
      </c>
      <c r="AQ3">
        <f t="shared" si="9"/>
        <v>0</v>
      </c>
      <c r="AR3">
        <f t="shared" si="9"/>
        <v>4714.9267124256139</v>
      </c>
      <c r="AS3">
        <f t="shared" si="9"/>
        <v>0</v>
      </c>
      <c r="AT3">
        <f t="shared" si="9"/>
        <v>0</v>
      </c>
      <c r="AU3">
        <f t="shared" si="9"/>
        <v>4714.9267124256139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23827.346695824141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2000000</v>
      </c>
      <c r="S4">
        <f t="shared" si="1"/>
        <v>19904.70582477975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19661.466219231545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-4440.4120000000003</v>
      </c>
      <c r="AI4">
        <f t="shared" si="6"/>
        <v>-4440.4120000000003</v>
      </c>
      <c r="AJ4">
        <f t="shared" si="7"/>
        <v>-19661.466219231545</v>
      </c>
      <c r="AK4">
        <f>H4*SUM(AB4, AE4:AF4)</f>
        <v>0</v>
      </c>
      <c r="AL4">
        <f t="shared" si="8"/>
        <v>-24101.878219231545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-4165.8804765925506</v>
      </c>
      <c r="AR4">
        <f t="shared" si="9"/>
        <v>-4165.8804765925506</v>
      </c>
      <c r="AS4">
        <f t="shared" si="9"/>
        <v>-18445.882558618578</v>
      </c>
      <c r="AT4">
        <f t="shared" si="9"/>
        <v>0</v>
      </c>
      <c r="AU4">
        <f t="shared" si="9"/>
        <v>-22611.76303521113</v>
      </c>
      <c r="AW4">
        <v>1</v>
      </c>
      <c r="AX4">
        <f>(R4*SUMPRODUCT(K5:$K$23, X5:$X$23)-$AZ$3*SUMPRODUCT(K4:$K$22, W5:$W$23))/Z4</f>
        <v>19904.70582477975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31186.796497128071</v>
      </c>
      <c r="P5">
        <f t="shared" ref="P5:P23" si="22">O5*$C$5</f>
        <v>1559.3398248564035</v>
      </c>
      <c r="Q5" s="4">
        <f t="shared" ref="Q5:Q23" si="23">$C$8</f>
        <v>25</v>
      </c>
      <c r="R5">
        <f t="shared" si="0"/>
        <v>2000000</v>
      </c>
      <c r="S5">
        <f t="shared" si="1"/>
        <v>38657.670006570501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19661.466219231545</v>
      </c>
      <c r="AC5">
        <f t="shared" si="2"/>
        <v>37713.226817387476</v>
      </c>
      <c r="AE5">
        <f t="shared" si="3"/>
        <v>30424.873765128355</v>
      </c>
      <c r="AF5">
        <f t="shared" si="4"/>
        <v>-1521.2436882564177</v>
      </c>
      <c r="AG5">
        <f t="shared" si="4"/>
        <v>-24.389226517646755</v>
      </c>
      <c r="AH5">
        <f t="shared" si="5"/>
        <v>-4665.8707082596366</v>
      </c>
      <c r="AI5">
        <f t="shared" si="6"/>
        <v>24213.370142094653</v>
      </c>
      <c r="AJ5">
        <f t="shared" si="7"/>
        <v>-18051.760598155932</v>
      </c>
      <c r="AK5">
        <f>H5*SUM(AB5, AE5:AF5)</f>
        <v>4196.0243199833421</v>
      </c>
      <c r="AL5">
        <f t="shared" si="8"/>
        <v>10357.633863922063</v>
      </c>
      <c r="AN5">
        <f t="shared" si="9"/>
        <v>26273.780408910279</v>
      </c>
      <c r="AO5">
        <f t="shared" si="9"/>
        <v>-1313.689020445514</v>
      </c>
      <c r="AP5">
        <f t="shared" si="9"/>
        <v>-21.061621711715226</v>
      </c>
      <c r="AQ5">
        <f t="shared" si="9"/>
        <v>-4029.2710284204259</v>
      </c>
      <c r="AR5">
        <f t="shared" si="9"/>
        <v>20909.758738332621</v>
      </c>
      <c r="AS5">
        <f t="shared" si="9"/>
        <v>-15588.823724020696</v>
      </c>
      <c r="AT5">
        <f t="shared" si="9"/>
        <v>3623.5293012143188</v>
      </c>
      <c r="AU5">
        <f t="shared" si="9"/>
        <v>8944.4643155262438</v>
      </c>
      <c r="AW5">
        <v>2</v>
      </c>
      <c r="AX5">
        <f>(R5*SUMPRODUCT(K6:$K$23, X6:$X$23)-$AZ$3*SUMPRODUCT(K5:$K$22, W6:$W$23))/Z5</f>
        <v>38657.670006570501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31186.796497128071</v>
      </c>
      <c r="P6">
        <f t="shared" si="22"/>
        <v>1559.3398248564035</v>
      </c>
      <c r="Q6" s="4">
        <f t="shared" si="23"/>
        <v>25</v>
      </c>
      <c r="R6">
        <f t="shared" si="0"/>
        <v>2000000</v>
      </c>
      <c r="S6">
        <f t="shared" si="1"/>
        <v>55996.896058395309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37713.226817387476</v>
      </c>
      <c r="AC6">
        <f t="shared" si="2"/>
        <v>53944.414229049027</v>
      </c>
      <c r="AE6">
        <f t="shared" si="3"/>
        <v>30043.691474679617</v>
      </c>
      <c r="AF6">
        <f t="shared" si="4"/>
        <v>-1502.1845737339809</v>
      </c>
      <c r="AG6">
        <f t="shared" si="4"/>
        <v>-24.083662678728707</v>
      </c>
      <c r="AH6">
        <f t="shared" si="5"/>
        <v>-4933.7258993265832</v>
      </c>
      <c r="AI6">
        <f t="shared" si="6"/>
        <v>23583.697338940325</v>
      </c>
      <c r="AJ6">
        <f t="shared" si="7"/>
        <v>-16231.187411661551</v>
      </c>
      <c r="AK6">
        <f>H6*SUM(AB6, AE6:AF6)</f>
        <v>7208.5150285546442</v>
      </c>
      <c r="AL6">
        <f t="shared" si="8"/>
        <v>14561.024955833418</v>
      </c>
      <c r="AN6">
        <f t="shared" si="9"/>
        <v>23398.814639906195</v>
      </c>
      <c r="AO6">
        <f t="shared" si="9"/>
        <v>-1169.9407319953098</v>
      </c>
      <c r="AP6">
        <f t="shared" si="9"/>
        <v>-18.756987946855126</v>
      </c>
      <c r="AQ6">
        <f t="shared" si="9"/>
        <v>-3842.5150883918895</v>
      </c>
      <c r="AR6">
        <f t="shared" si="9"/>
        <v>18367.601831572141</v>
      </c>
      <c r="AS6">
        <f t="shared" si="9"/>
        <v>-12641.274323800368</v>
      </c>
      <c r="AT6">
        <f t="shared" si="9"/>
        <v>5614.18050522458</v>
      </c>
      <c r="AU6">
        <f t="shared" si="9"/>
        <v>11340.508012996354</v>
      </c>
      <c r="AW6">
        <v>3</v>
      </c>
      <c r="AX6">
        <f>(R6*SUMPRODUCT(K7:$K$23, X7:$X$23)-$AZ$3*SUMPRODUCT(K6:$K$22, W7:$W$23))/Z6</f>
        <v>55996.896058395309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31186.796497128071</v>
      </c>
      <c r="P7">
        <f t="shared" si="22"/>
        <v>1559.3398248564035</v>
      </c>
      <c r="Q7" s="4">
        <f t="shared" si="23"/>
        <v>25</v>
      </c>
      <c r="R7">
        <f t="shared" si="0"/>
        <v>2000000</v>
      </c>
      <c r="S7">
        <f t="shared" si="1"/>
        <v>71630.356065462838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53944.414229049027</v>
      </c>
      <c r="AC7">
        <f t="shared" si="2"/>
        <v>68127.123042069434</v>
      </c>
      <c r="AE7">
        <f t="shared" si="3"/>
        <v>29661.540706374479</v>
      </c>
      <c r="AF7">
        <f t="shared" si="4"/>
        <v>-1483.077035318724</v>
      </c>
      <c r="AG7">
        <f t="shared" si="4"/>
        <v>-23.777322487343284</v>
      </c>
      <c r="AH7">
        <f t="shared" si="5"/>
        <v>-5240.2851678509933</v>
      </c>
      <c r="AI7">
        <f t="shared" si="6"/>
        <v>22914.401180717417</v>
      </c>
      <c r="AJ7">
        <f t="shared" si="7"/>
        <v>-14182.708813020407</v>
      </c>
      <c r="AK7">
        <f>H7*SUM(AB7, AE7:AF7)</f>
        <v>8598.2653161409708</v>
      </c>
      <c r="AL7">
        <f t="shared" si="8"/>
        <v>17329.95768383798</v>
      </c>
      <c r="AN7">
        <f t="shared" si="9"/>
        <v>20911.727710590949</v>
      </c>
      <c r="AO7">
        <f t="shared" si="9"/>
        <v>-1045.5863855295474</v>
      </c>
      <c r="AP7">
        <f t="shared" si="9"/>
        <v>-16.7632861173451</v>
      </c>
      <c r="AQ7">
        <f t="shared" si="9"/>
        <v>-3694.4613781440585</v>
      </c>
      <c r="AR7">
        <f t="shared" si="9"/>
        <v>16154.916660799996</v>
      </c>
      <c r="AS7">
        <f t="shared" si="9"/>
        <v>-9998.9730079241308</v>
      </c>
      <c r="AT7">
        <f t="shared" si="9"/>
        <v>6061.8760452964898</v>
      </c>
      <c r="AU7">
        <f t="shared" si="9"/>
        <v>12217.819698172352</v>
      </c>
      <c r="AW7">
        <v>4</v>
      </c>
      <c r="AX7">
        <f>(R7*SUMPRODUCT(K8:$K$23, X8:$X$23)-$AZ$3*SUMPRODUCT(K7:$K$22, W8:$W$23))/Z7</f>
        <v>71630.356065462838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31186.796497128071</v>
      </c>
      <c r="P8">
        <f t="shared" si="22"/>
        <v>1559.3398248564035</v>
      </c>
      <c r="Q8" s="4">
        <f t="shared" si="23"/>
        <v>25</v>
      </c>
      <c r="R8">
        <f t="shared" si="0"/>
        <v>2000000</v>
      </c>
      <c r="S8">
        <f t="shared" si="1"/>
        <v>84050.973733890351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68127.123042069434</v>
      </c>
      <c r="AC8">
        <f t="shared" si="2"/>
        <v>78801.904447780718</v>
      </c>
      <c r="AE8">
        <f t="shared" si="3"/>
        <v>29239.149154653322</v>
      </c>
      <c r="AF8">
        <f t="shared" si="4"/>
        <v>-1461.9574577326662</v>
      </c>
      <c r="AG8">
        <f t="shared" si="4"/>
        <v>-23.438724427295615</v>
      </c>
      <c r="AH8">
        <f t="shared" si="5"/>
        <v>-8065.98681393886</v>
      </c>
      <c r="AI8">
        <f t="shared" si="6"/>
        <v>19687.766158554499</v>
      </c>
      <c r="AJ8">
        <f t="shared" si="7"/>
        <v>-10674.781405711285</v>
      </c>
      <c r="AK8">
        <f t="shared" ref="AK8:AK23" si="24">H8*SUM(AB8:AB8, AE8:AF8)</f>
        <v>6953.0628185767819</v>
      </c>
      <c r="AL8">
        <f t="shared" si="8"/>
        <v>15966.047571419997</v>
      </c>
      <c r="AN8">
        <f t="shared" si="9"/>
        <v>19220.453895905881</v>
      </c>
      <c r="AO8">
        <f t="shared" si="9"/>
        <v>-961.02269479529411</v>
      </c>
      <c r="AP8">
        <f t="shared" si="9"/>
        <v>-15.407525022388764</v>
      </c>
      <c r="AQ8">
        <f t="shared" si="9"/>
        <v>-5302.2037974598097</v>
      </c>
      <c r="AR8">
        <f t="shared" si="9"/>
        <v>12941.819878628388</v>
      </c>
      <c r="AS8">
        <f t="shared" si="9"/>
        <v>-7017.1037731682518</v>
      </c>
      <c r="AT8">
        <f t="shared" si="9"/>
        <v>4570.6194333128833</v>
      </c>
      <c r="AU8">
        <f t="shared" si="9"/>
        <v>10495.335538773019</v>
      </c>
      <c r="AW8">
        <v>5</v>
      </c>
      <c r="AX8">
        <f>(R8*SUMPRODUCT(K9:$K$23, X9:$X$23)-$AZ$3*SUMPRODUCT(K8:$K$22, W9:$W$23))/Z8</f>
        <v>84050.973733890351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31186.796497128071</v>
      </c>
      <c r="P9">
        <f t="shared" si="22"/>
        <v>1559.3398248564035</v>
      </c>
      <c r="Q9" s="4">
        <f t="shared" si="23"/>
        <v>25</v>
      </c>
      <c r="R9">
        <f t="shared" si="0"/>
        <v>2000000</v>
      </c>
      <c r="S9">
        <f t="shared" si="1"/>
        <v>93822.437361294404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78801.904447780718</v>
      </c>
      <c r="AC9">
        <f t="shared" si="2"/>
        <v>86563.652784527425</v>
      </c>
      <c r="AE9">
        <f t="shared" si="3"/>
        <v>28773.959613127932</v>
      </c>
      <c r="AF9">
        <f t="shared" si="4"/>
        <v>-1438.6979806563968</v>
      </c>
      <c r="AG9">
        <f t="shared" si="4"/>
        <v>-23.065818587505188</v>
      </c>
      <c r="AH9">
        <f t="shared" si="5"/>
        <v>-11081.487641397705</v>
      </c>
      <c r="AI9">
        <f t="shared" si="6"/>
        <v>16230.708172486326</v>
      </c>
      <c r="AJ9">
        <f t="shared" si="7"/>
        <v>-7761.7483367467066</v>
      </c>
      <c r="AK9">
        <f t="shared" si="24"/>
        <v>5540.3600693891676</v>
      </c>
      <c r="AL9">
        <f t="shared" si="8"/>
        <v>14009.319905128787</v>
      </c>
      <c r="AN9">
        <f t="shared" si="9"/>
        <v>17976.297255792273</v>
      </c>
      <c r="AO9">
        <f t="shared" si="9"/>
        <v>-898.8148627896137</v>
      </c>
      <c r="AP9">
        <f t="shared" si="9"/>
        <v>-14.410182573134493</v>
      </c>
      <c r="AQ9">
        <f t="shared" si="9"/>
        <v>-6923.0692805750641</v>
      </c>
      <c r="AR9">
        <f t="shared" si="9"/>
        <v>10140.00292985446</v>
      </c>
      <c r="AS9">
        <f t="shared" si="9"/>
        <v>-4849.089148729865</v>
      </c>
      <c r="AT9">
        <f t="shared" si="9"/>
        <v>3461.2948947777745</v>
      </c>
      <c r="AU9">
        <f t="shared" si="9"/>
        <v>8752.2086759023696</v>
      </c>
      <c r="AW9">
        <v>6</v>
      </c>
      <c r="AX9">
        <f>(R9*SUMPRODUCT(K10:$K$23, X10:$X$23)-$AZ$3*SUMPRODUCT(K9:$K$22, W10:$W$23))/Z9</f>
        <v>93822.437361294404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31186.796497128071</v>
      </c>
      <c r="P10">
        <f t="shared" si="22"/>
        <v>1559.3398248564035</v>
      </c>
      <c r="Q10" s="4">
        <f t="shared" si="23"/>
        <v>25</v>
      </c>
      <c r="R10">
        <f t="shared" si="0"/>
        <v>2000000</v>
      </c>
      <c r="S10">
        <f t="shared" si="1"/>
        <v>101359.1652704341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86563.652784527425</v>
      </c>
      <c r="AC10">
        <f t="shared" si="2"/>
        <v>91861.843254296036</v>
      </c>
      <c r="AE10">
        <f t="shared" si="3"/>
        <v>28264.603440439696</v>
      </c>
      <c r="AF10">
        <f t="shared" si="4"/>
        <v>-1413.2301720219848</v>
      </c>
      <c r="AG10">
        <f t="shared" si="4"/>
        <v>-22.657507835922271</v>
      </c>
      <c r="AH10">
        <f t="shared" si="5"/>
        <v>-14212.205256629406</v>
      </c>
      <c r="AI10">
        <f t="shared" si="6"/>
        <v>12616.510503952382</v>
      </c>
      <c r="AJ10">
        <f t="shared" si="7"/>
        <v>-5298.1904697686114</v>
      </c>
      <c r="AK10">
        <f t="shared" si="24"/>
        <v>5954.28886777962</v>
      </c>
      <c r="AL10">
        <f t="shared" si="8"/>
        <v>13272.608901963391</v>
      </c>
      <c r="AN10">
        <f t="shared" si="9"/>
        <v>16777.274232200467</v>
      </c>
      <c r="AO10">
        <f t="shared" si="9"/>
        <v>-838.86371161002342</v>
      </c>
      <c r="AP10">
        <f t="shared" si="9"/>
        <v>-13.449020191722365</v>
      </c>
      <c r="AQ10">
        <f t="shared" si="9"/>
        <v>-8436.0661750392937</v>
      </c>
      <c r="AR10">
        <f t="shared" si="9"/>
        <v>7488.8953253594282</v>
      </c>
      <c r="AS10">
        <f t="shared" si="9"/>
        <v>-3144.8944483884193</v>
      </c>
      <c r="AT10">
        <f t="shared" si="9"/>
        <v>3534.3406605008108</v>
      </c>
      <c r="AU10">
        <f t="shared" si="9"/>
        <v>7878.3415374718197</v>
      </c>
      <c r="AW10">
        <v>7</v>
      </c>
      <c r="AX10">
        <f>(R10*SUMPRODUCT(K11:$K$23, X11:$X$23)-$AZ$3*SUMPRODUCT(K10:$K$22, W11:$W$23))/Z10</f>
        <v>101359.1652704341</v>
      </c>
    </row>
    <row r="11" spans="1:52" x14ac:dyDescent="0.25">
      <c r="A11" t="s">
        <v>33</v>
      </c>
      <c r="C11" s="7">
        <f>AU25</f>
        <v>21605.135018076777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31186.796497128071</v>
      </c>
      <c r="P11">
        <f t="shared" si="22"/>
        <v>1559.3398248564035</v>
      </c>
      <c r="Q11" s="4">
        <f t="shared" si="23"/>
        <v>25</v>
      </c>
      <c r="R11">
        <f t="shared" si="0"/>
        <v>2000000</v>
      </c>
      <c r="S11">
        <f t="shared" si="1"/>
        <v>106584.53432265484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91861.843254296036</v>
      </c>
      <c r="AC11">
        <f t="shared" si="2"/>
        <v>94688.357919814851</v>
      </c>
      <c r="AE11">
        <f t="shared" si="3"/>
        <v>27705.957227837855</v>
      </c>
      <c r="AF11">
        <f t="shared" si="4"/>
        <v>-1385.2978613918926</v>
      </c>
      <c r="AG11">
        <f t="shared" si="4"/>
        <v>-22.209685139021285</v>
      </c>
      <c r="AH11">
        <f t="shared" si="5"/>
        <v>-17699.809483340981</v>
      </c>
      <c r="AI11">
        <f t="shared" si="6"/>
        <v>8598.6401979659604</v>
      </c>
      <c r="AJ11">
        <f t="shared" si="7"/>
        <v>-2826.5146655188146</v>
      </c>
      <c r="AK11">
        <f t="shared" si="24"/>
        <v>6086.3988849682137</v>
      </c>
      <c r="AL11">
        <f t="shared" si="8"/>
        <v>11858.524417415359</v>
      </c>
      <c r="AN11">
        <f t="shared" si="9"/>
        <v>15640.203127005874</v>
      </c>
      <c r="AO11">
        <f t="shared" si="9"/>
        <v>-782.01015635029364</v>
      </c>
      <c r="AP11">
        <f t="shared" si="9"/>
        <v>-12.537519786976317</v>
      </c>
      <c r="AQ11">
        <f t="shared" si="9"/>
        <v>-9991.6640075734813</v>
      </c>
      <c r="AR11">
        <f t="shared" si="9"/>
        <v>4853.9914432951236</v>
      </c>
      <c r="AS11">
        <f t="shared" si="9"/>
        <v>-1595.5869399003334</v>
      </c>
      <c r="AT11">
        <f t="shared" si="9"/>
        <v>3435.8139691791348</v>
      </c>
      <c r="AU11">
        <f t="shared" si="9"/>
        <v>6694.2184725739244</v>
      </c>
      <c r="AW11">
        <v>8</v>
      </c>
      <c r="AX11">
        <f>(R11*SUMPRODUCT(K12:$K$23, X12:$X$23)-$AZ$3*SUMPRODUCT(K11:$K$22, W12:$W$23))/Z11</f>
        <v>106584.53432265484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31186.796497128071</v>
      </c>
      <c r="P12">
        <f t="shared" si="22"/>
        <v>1559.3398248564035</v>
      </c>
      <c r="Q12" s="4">
        <f t="shared" si="23"/>
        <v>25</v>
      </c>
      <c r="R12">
        <f t="shared" si="0"/>
        <v>2000000</v>
      </c>
      <c r="S12">
        <f t="shared" si="1"/>
        <v>109454.69691445353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94688.357919814851</v>
      </c>
      <c r="AC12">
        <f t="shared" si="2"/>
        <v>95087.954737036664</v>
      </c>
      <c r="AE12">
        <f t="shared" si="3"/>
        <v>27093.297750665042</v>
      </c>
      <c r="AF12">
        <f t="shared" si="4"/>
        <v>-1354.6648875332521</v>
      </c>
      <c r="AG12">
        <f t="shared" si="4"/>
        <v>-21.718564259365344</v>
      </c>
      <c r="AH12">
        <f t="shared" si="5"/>
        <v>-21521.922261258238</v>
      </c>
      <c r="AI12">
        <f t="shared" si="6"/>
        <v>4194.9920376141854</v>
      </c>
      <c r="AJ12">
        <f t="shared" si="7"/>
        <v>-399.59681722181267</v>
      </c>
      <c r="AK12">
        <f t="shared" si="24"/>
        <v>6250.1608216349314</v>
      </c>
      <c r="AL12">
        <f t="shared" si="8"/>
        <v>10045.556042027303</v>
      </c>
      <c r="AN12">
        <f t="shared" si="9"/>
        <v>14539.740131833501</v>
      </c>
      <c r="AO12">
        <f t="shared" si="9"/>
        <v>-726.98700659167503</v>
      </c>
      <c r="AP12">
        <f t="shared" si="9"/>
        <v>-11.655365222564969</v>
      </c>
      <c r="AQ12">
        <f t="shared" si="9"/>
        <v>-11549.836409579786</v>
      </c>
      <c r="AR12">
        <f t="shared" si="9"/>
        <v>2251.2613504394744</v>
      </c>
      <c r="AS12">
        <f t="shared" si="9"/>
        <v>-214.44542976575491</v>
      </c>
      <c r="AT12">
        <f t="shared" si="9"/>
        <v>3354.1769246790263</v>
      </c>
      <c r="AU12">
        <f t="shared" si="9"/>
        <v>5390.9928453527455</v>
      </c>
      <c r="AW12">
        <v>9</v>
      </c>
      <c r="AX12">
        <f>(R12*SUMPRODUCT(K13:$K$23, X13:$X$23)-$AZ$3*SUMPRODUCT(K12:$K$22, W13:$W$23))/Z12</f>
        <v>109454.69691445353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31186.796497128071</v>
      </c>
      <c r="P13">
        <f t="shared" si="22"/>
        <v>1559.3398248564035</v>
      </c>
      <c r="Q13" s="4">
        <f t="shared" si="23"/>
        <v>25</v>
      </c>
      <c r="R13">
        <f t="shared" si="0"/>
        <v>2000000</v>
      </c>
      <c r="S13">
        <f t="shared" si="1"/>
        <v>109943.73093595325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95087.954737036664</v>
      </c>
      <c r="AC13">
        <f t="shared" si="2"/>
        <v>93152.417386514571</v>
      </c>
      <c r="AE13">
        <f t="shared" si="3"/>
        <v>26423.748398543248</v>
      </c>
      <c r="AF13">
        <f t="shared" si="4"/>
        <v>-1321.1874199271624</v>
      </c>
      <c r="AG13">
        <f t="shared" si="4"/>
        <v>-21.181839244835999</v>
      </c>
      <c r="AH13">
        <f t="shared" si="5"/>
        <v>-25563.149754855382</v>
      </c>
      <c r="AI13">
        <f t="shared" si="6"/>
        <v>-481.77061548413258</v>
      </c>
      <c r="AJ13">
        <f t="shared" si="7"/>
        <v>1935.5373505220923</v>
      </c>
      <c r="AK13">
        <f t="shared" si="24"/>
        <v>6213.8496624992476</v>
      </c>
      <c r="AL13">
        <f t="shared" si="8"/>
        <v>7667.6163975372074</v>
      </c>
      <c r="AN13">
        <f t="shared" si="9"/>
        <v>13483.335038209882</v>
      </c>
      <c r="AO13">
        <f t="shared" si="9"/>
        <v>-674.1667519104941</v>
      </c>
      <c r="AP13">
        <f t="shared" si="9"/>
        <v>-10.808528409972739</v>
      </c>
      <c r="AQ13">
        <f t="shared" si="9"/>
        <v>-13044.194471502387</v>
      </c>
      <c r="AR13">
        <f t="shared" si="9"/>
        <v>-245.83471361297342</v>
      </c>
      <c r="AS13">
        <f t="shared" si="9"/>
        <v>987.65315890977877</v>
      </c>
      <c r="AT13">
        <f t="shared" si="9"/>
        <v>3170.761983230349</v>
      </c>
      <c r="AU13">
        <f t="shared" si="9"/>
        <v>3912.5804285271543</v>
      </c>
      <c r="AW13">
        <v>10</v>
      </c>
      <c r="AX13">
        <f>(R13*SUMPRODUCT(K14:$K$23, X14:$X$23)-$AZ$3*SUMPRODUCT(K13:$K$22, W14:$W$23))/Z13</f>
        <v>109943.73093595325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1.7665382E-2</v>
      </c>
      <c r="O14">
        <f t="shared" si="21"/>
        <v>31186.796497128071</v>
      </c>
      <c r="P14">
        <f t="shared" si="22"/>
        <v>1559.3398248564035</v>
      </c>
      <c r="Q14" s="4">
        <f t="shared" si="23"/>
        <v>25</v>
      </c>
      <c r="R14">
        <f t="shared" si="0"/>
        <v>2000000</v>
      </c>
      <c r="S14">
        <f t="shared" si="1"/>
        <v>108496.55634402081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93152.417386514571</v>
      </c>
      <c r="AC14">
        <f t="shared" si="2"/>
        <v>89383.089377793804</v>
      </c>
      <c r="AE14">
        <f t="shared" si="3"/>
        <v>25692.72530522566</v>
      </c>
      <c r="AF14">
        <f t="shared" si="4"/>
        <v>-1284.6362652612831</v>
      </c>
      <c r="AG14">
        <f t="shared" si="4"/>
        <v>-20.59583557066502</v>
      </c>
      <c r="AH14">
        <f t="shared" si="5"/>
        <v>-29934.822537809556</v>
      </c>
      <c r="AI14">
        <f t="shared" si="6"/>
        <v>-5547.3293334158443</v>
      </c>
      <c r="AJ14">
        <f t="shared" si="7"/>
        <v>3769.3280087207677</v>
      </c>
      <c r="AK14">
        <f t="shared" si="24"/>
        <v>10059.887655926657</v>
      </c>
      <c r="AL14">
        <f t="shared" si="8"/>
        <v>8281.8863312315807</v>
      </c>
      <c r="AN14">
        <f t="shared" si="9"/>
        <v>12076.871385540362</v>
      </c>
      <c r="AO14">
        <f t="shared" si="9"/>
        <v>-603.8435692770181</v>
      </c>
      <c r="AP14">
        <f t="shared" si="9"/>
        <v>-9.6810772041402977</v>
      </c>
      <c r="AQ14">
        <f t="shared" si="9"/>
        <v>-14070.870156564175</v>
      </c>
      <c r="AR14">
        <f t="shared" si="9"/>
        <v>-2607.5234175049723</v>
      </c>
      <c r="AS14">
        <f t="shared" si="9"/>
        <v>1771.7734895946201</v>
      </c>
      <c r="AT14">
        <f t="shared" si="9"/>
        <v>4728.6524854917207</v>
      </c>
      <c r="AU14">
        <f t="shared" si="9"/>
        <v>3892.9025575813685</v>
      </c>
      <c r="AW14">
        <v>11</v>
      </c>
      <c r="AX14">
        <f>(R14*SUMPRODUCT(K15:$K$23, X15:$X$23)-$AZ$3*SUMPRODUCT(K14:$K$22, W15:$W$23))/Z14</f>
        <v>108496.55634402081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2.1010579000000001E-2</v>
      </c>
      <c r="O15">
        <f t="shared" si="21"/>
        <v>31186.796497128071</v>
      </c>
      <c r="P15">
        <f t="shared" si="22"/>
        <v>1559.3398248564035</v>
      </c>
      <c r="Q15" s="4">
        <f t="shared" si="23"/>
        <v>25</v>
      </c>
      <c r="R15">
        <f t="shared" si="0"/>
        <v>2000000</v>
      </c>
      <c r="S15">
        <f t="shared" si="1"/>
        <v>104749.89431007289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89383.089377793804</v>
      </c>
      <c r="AC15">
        <f t="shared" si="2"/>
        <v>83620.36065682373</v>
      </c>
      <c r="AE15">
        <f t="shared" si="3"/>
        <v>24895.979017422662</v>
      </c>
      <c r="AF15">
        <f t="shared" si="4"/>
        <v>-1244.798950871133</v>
      </c>
      <c r="AG15">
        <f t="shared" si="4"/>
        <v>-19.957146784629902</v>
      </c>
      <c r="AH15">
        <f t="shared" si="5"/>
        <v>-34618.434426277396</v>
      </c>
      <c r="AI15">
        <f t="shared" si="6"/>
        <v>-10987.211506510495</v>
      </c>
      <c r="AJ15">
        <f t="shared" si="7"/>
        <v>5762.7287209700735</v>
      </c>
      <c r="AK15">
        <f t="shared" si="24"/>
        <v>9672.5685048915202</v>
      </c>
      <c r="AL15">
        <f t="shared" si="8"/>
        <v>4448.0857193510983</v>
      </c>
      <c r="AN15">
        <f t="shared" si="9"/>
        <v>10779.90277141104</v>
      </c>
      <c r="AO15">
        <f t="shared" si="9"/>
        <v>-538.99513857055194</v>
      </c>
      <c r="AP15">
        <f t="shared" si="9"/>
        <v>-8.6413995522141391</v>
      </c>
      <c r="AQ15">
        <f t="shared" si="9"/>
        <v>-14989.704038253667</v>
      </c>
      <c r="AR15">
        <f t="shared" si="9"/>
        <v>-4757.4378049653933</v>
      </c>
      <c r="AS15">
        <f t="shared" si="9"/>
        <v>2495.248540601734</v>
      </c>
      <c r="AT15">
        <f t="shared" si="9"/>
        <v>4188.2003499269349</v>
      </c>
      <c r="AU15">
        <f t="shared" si="9"/>
        <v>1926.0110855632763</v>
      </c>
      <c r="AW15">
        <v>12</v>
      </c>
      <c r="AX15">
        <f>(R15*SUMPRODUCT(K16:$K$23, X16:$X$23)-$AZ$3*SUMPRODUCT(K15:$K$22, W16:$W$23))/Z15</f>
        <v>104749.89431007289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2.4499257999999999E-2</v>
      </c>
      <c r="O16">
        <f t="shared" si="21"/>
        <v>31186.796497128071</v>
      </c>
      <c r="P16">
        <f t="shared" si="22"/>
        <v>1559.3398248564035</v>
      </c>
      <c r="Q16" s="4">
        <f t="shared" si="23"/>
        <v>25</v>
      </c>
      <c r="R16">
        <f t="shared" si="0"/>
        <v>2000000</v>
      </c>
      <c r="S16">
        <f t="shared" si="1"/>
        <v>98936.475344748236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83620.36065682373</v>
      </c>
      <c r="AC16">
        <f t="shared" si="2"/>
        <v>76254.853165301916</v>
      </c>
      <c r="AE16">
        <f t="shared" si="3"/>
        <v>24037.086214138013</v>
      </c>
      <c r="AF16">
        <f t="shared" si="4"/>
        <v>-1201.8543107069006</v>
      </c>
      <c r="AG16">
        <f t="shared" si="4"/>
        <v>-19.268640028763084</v>
      </c>
      <c r="AH16">
        <f t="shared" si="5"/>
        <v>-39114.823041641466</v>
      </c>
      <c r="AI16">
        <f t="shared" si="6"/>
        <v>-16298.859778239119</v>
      </c>
      <c r="AJ16">
        <f t="shared" si="7"/>
        <v>7365.5074915218138</v>
      </c>
      <c r="AK16">
        <f t="shared" si="24"/>
        <v>9109.6179665661293</v>
      </c>
      <c r="AL16">
        <f t="shared" si="8"/>
        <v>176.26567984882422</v>
      </c>
      <c r="AN16">
        <f t="shared" si="9"/>
        <v>9587.5760654154838</v>
      </c>
      <c r="AO16">
        <f t="shared" si="9"/>
        <v>-479.37880327077414</v>
      </c>
      <c r="AP16">
        <f t="shared" si="9"/>
        <v>-7.6856050815433887</v>
      </c>
      <c r="AQ16">
        <f t="shared" si="9"/>
        <v>-15601.572414231661</v>
      </c>
      <c r="AR16">
        <f t="shared" si="9"/>
        <v>-6501.0607571684959</v>
      </c>
      <c r="AS16">
        <f t="shared" si="9"/>
        <v>2937.8503994305934</v>
      </c>
      <c r="AT16">
        <f t="shared" si="9"/>
        <v>3633.5167417237776</v>
      </c>
      <c r="AU16">
        <f t="shared" si="9"/>
        <v>70.306383985875243</v>
      </c>
      <c r="AW16">
        <v>13</v>
      </c>
      <c r="AX16">
        <f>(R16*SUMPRODUCT(K17:$K$23, X17:$X$23)-$AZ$3*SUMPRODUCT(K16:$K$22, W17:$W$23))/Z16</f>
        <v>98936.475344748236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2.8232486000000001E-2</v>
      </c>
      <c r="O17">
        <f t="shared" si="21"/>
        <v>31186.796497128071</v>
      </c>
      <c r="P17">
        <f t="shared" si="22"/>
        <v>1559.3398248564035</v>
      </c>
      <c r="Q17" s="4">
        <f t="shared" si="23"/>
        <v>25</v>
      </c>
      <c r="R17">
        <f t="shared" si="0"/>
        <v>2000000</v>
      </c>
      <c r="S17">
        <f t="shared" si="1"/>
        <v>91179.797424011587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76254.853165301916</v>
      </c>
      <c r="AC17">
        <f t="shared" si="2"/>
        <v>67589.585237186868</v>
      </c>
      <c r="AE17">
        <f t="shared" si="3"/>
        <v>23118.088651975188</v>
      </c>
      <c r="AF17">
        <f t="shared" si="4"/>
        <v>-1155.9044325987593</v>
      </c>
      <c r="AG17">
        <f t="shared" si="4"/>
        <v>-18.531952018624359</v>
      </c>
      <c r="AH17">
        <f t="shared" si="5"/>
        <v>-43520.128788087466</v>
      </c>
      <c r="AI17">
        <f t="shared" si="6"/>
        <v>-21576.476520729662</v>
      </c>
      <c r="AJ17">
        <f t="shared" si="7"/>
        <v>8665.2679281150486</v>
      </c>
      <c r="AK17">
        <f t="shared" si="24"/>
        <v>8404.6283230816971</v>
      </c>
      <c r="AL17">
        <f t="shared" si="8"/>
        <v>-4506.5802695329166</v>
      </c>
      <c r="AN17">
        <f t="shared" si="9"/>
        <v>8494.1571795519321</v>
      </c>
      <c r="AO17">
        <f t="shared" si="9"/>
        <v>-424.70785897759663</v>
      </c>
      <c r="AP17">
        <f t="shared" si="9"/>
        <v>-6.8090972251142743</v>
      </c>
      <c r="AQ17">
        <f t="shared" si="9"/>
        <v>-15990.371001919915</v>
      </c>
      <c r="AR17">
        <f t="shared" si="9"/>
        <v>-7927.7307785706935</v>
      </c>
      <c r="AS17">
        <f t="shared" si="9"/>
        <v>3183.8336158491579</v>
      </c>
      <c r="AT17">
        <f t="shared" si="9"/>
        <v>3088.0681827418466</v>
      </c>
      <c r="AU17">
        <f t="shared" si="9"/>
        <v>-1655.8289799796894</v>
      </c>
      <c r="AW17">
        <v>14</v>
      </c>
      <c r="AX17">
        <f>(R17*SUMPRODUCT(K18:$K$23, X18:$X$23)-$AZ$3*SUMPRODUCT(K17:$K$22, W18:$W$23))/Z17</f>
        <v>91179.797424011587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3.2345626000000002E-2</v>
      </c>
      <c r="O18">
        <f t="shared" si="21"/>
        <v>31186.796497128071</v>
      </c>
      <c r="P18">
        <f t="shared" si="22"/>
        <v>1559.3398248564035</v>
      </c>
      <c r="Q18" s="4">
        <f t="shared" si="23"/>
        <v>25</v>
      </c>
      <c r="R18">
        <f t="shared" si="0"/>
        <v>2000000</v>
      </c>
      <c r="S18">
        <f t="shared" si="1"/>
        <v>81489.767352084091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67589.585237186868</v>
      </c>
      <c r="AC18">
        <f t="shared" si="2"/>
        <v>57848.623968650441</v>
      </c>
      <c r="AE18">
        <f t="shared" si="3"/>
        <v>22139.138716083798</v>
      </c>
      <c r="AF18">
        <f t="shared" si="4"/>
        <v>-1106.9569358041899</v>
      </c>
      <c r="AG18">
        <f t="shared" si="4"/>
        <v>-17.747204909393748</v>
      </c>
      <c r="AH18">
        <f t="shared" si="5"/>
        <v>-47954.207123549488</v>
      </c>
      <c r="AI18">
        <f t="shared" si="6"/>
        <v>-26939.772548179273</v>
      </c>
      <c r="AJ18">
        <f t="shared" si="7"/>
        <v>9740.9612685364264</v>
      </c>
      <c r="AK18">
        <f t="shared" si="24"/>
        <v>7583.5418472186429</v>
      </c>
      <c r="AL18">
        <f t="shared" si="8"/>
        <v>-9615.2694324242038</v>
      </c>
      <c r="AN18">
        <f t="shared" si="9"/>
        <v>7493.2540415941185</v>
      </c>
      <c r="AO18">
        <f t="shared" si="9"/>
        <v>-374.66270207970592</v>
      </c>
      <c r="AP18">
        <f t="shared" si="9"/>
        <v>-6.0067519617509921</v>
      </c>
      <c r="AQ18">
        <f t="shared" si="9"/>
        <v>-16230.670079271325</v>
      </c>
      <c r="AR18">
        <f t="shared" si="9"/>
        <v>-9118.0854917186625</v>
      </c>
      <c r="AS18">
        <f t="shared" si="9"/>
        <v>3296.9438572352851</v>
      </c>
      <c r="AT18">
        <f t="shared" si="9"/>
        <v>2566.7396697318809</v>
      </c>
      <c r="AU18">
        <f t="shared" si="9"/>
        <v>-3254.4019647514974</v>
      </c>
      <c r="AW18">
        <v>15</v>
      </c>
      <c r="AX18">
        <f>(R18*SUMPRODUCT(K19:$K$23, X19:$X$23)-$AZ$3*SUMPRODUCT(K18:$K$22, W19:$W$23))/Z18</f>
        <v>81489.767352084091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3.7265510000000002E-2</v>
      </c>
      <c r="O19">
        <f t="shared" si="21"/>
        <v>31186.796497128071</v>
      </c>
      <c r="P19">
        <f t="shared" si="22"/>
        <v>1559.3398248564035</v>
      </c>
      <c r="Q19" s="4">
        <f t="shared" si="23"/>
        <v>25</v>
      </c>
      <c r="R19">
        <f t="shared" si="0"/>
        <v>2000000</v>
      </c>
      <c r="S19">
        <f t="shared" si="1"/>
        <v>69606.99148213389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57848.623968650441</v>
      </c>
      <c r="AC19">
        <f t="shared" si="2"/>
        <v>47077.642407532876</v>
      </c>
      <c r="AE19">
        <f t="shared" si="3"/>
        <v>21092.721033707356</v>
      </c>
      <c r="AF19">
        <f t="shared" si="4"/>
        <v>-1054.6360516853676</v>
      </c>
      <c r="AG19">
        <f t="shared" si="4"/>
        <v>-16.908374218276748</v>
      </c>
      <c r="AH19">
        <f t="shared" si="5"/>
        <v>-52908.691361844947</v>
      </c>
      <c r="AI19">
        <f t="shared" si="6"/>
        <v>-32887.514754041236</v>
      </c>
      <c r="AJ19">
        <f t="shared" si="7"/>
        <v>10770.981561117565</v>
      </c>
      <c r="AK19">
        <f t="shared" si="24"/>
        <v>6664.9214583269404</v>
      </c>
      <c r="AL19">
        <f t="shared" si="8"/>
        <v>-15451.61173459673</v>
      </c>
      <c r="AN19">
        <f t="shared" si="9"/>
        <v>6576.3317106176401</v>
      </c>
      <c r="AO19">
        <f t="shared" si="9"/>
        <v>-328.81658553088198</v>
      </c>
      <c r="AP19">
        <f t="shared" si="9"/>
        <v>-5.2717275011103188</v>
      </c>
      <c r="AQ19">
        <f t="shared" si="9"/>
        <v>-16495.98002145606</v>
      </c>
      <c r="AR19">
        <f t="shared" si="9"/>
        <v>-10253.736623870413</v>
      </c>
      <c r="AS19">
        <f t="shared" si="9"/>
        <v>3358.1986639684537</v>
      </c>
      <c r="AT19">
        <f t="shared" si="9"/>
        <v>2078.0028458693141</v>
      </c>
      <c r="AU19">
        <f t="shared" si="9"/>
        <v>-4817.5351140326447</v>
      </c>
      <c r="AW19">
        <v>16</v>
      </c>
      <c r="AX19">
        <f>(R19*SUMPRODUCT(K20:$K$23, X20:$X$23)-$AZ$3*SUMPRODUCT(K19:$K$22, W20:$W$23))/Z19</f>
        <v>69606.99148213389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4.2512064000000002E-2</v>
      </c>
      <c r="O20">
        <f t="shared" si="21"/>
        <v>31186.796497128071</v>
      </c>
      <c r="P20">
        <f t="shared" si="22"/>
        <v>1559.3398248564035</v>
      </c>
      <c r="Q20" s="4">
        <f t="shared" si="23"/>
        <v>25</v>
      </c>
      <c r="R20">
        <f t="shared" si="0"/>
        <v>2000000</v>
      </c>
      <c r="S20">
        <f t="shared" si="1"/>
        <v>55532.685027837455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47077.642407532876</v>
      </c>
      <c r="AC20">
        <f t="shared" si="2"/>
        <v>35586.412102164322</v>
      </c>
      <c r="AE20">
        <f t="shared" si="3"/>
        <v>19985.098716851164</v>
      </c>
      <c r="AF20">
        <f t="shared" si="4"/>
        <v>-999.25493584255821</v>
      </c>
      <c r="AG20">
        <f t="shared" si="4"/>
        <v>-16.020480589190647</v>
      </c>
      <c r="AH20">
        <f t="shared" si="5"/>
        <v>-57504.790952266485</v>
      </c>
      <c r="AI20">
        <f t="shared" si="6"/>
        <v>-38534.967651847066</v>
      </c>
      <c r="AJ20">
        <f t="shared" si="7"/>
        <v>11491.230305368554</v>
      </c>
      <c r="AK20">
        <f t="shared" si="24"/>
        <v>5653.1846401258726</v>
      </c>
      <c r="AL20">
        <f t="shared" si="8"/>
        <v>-21390.552706352639</v>
      </c>
      <c r="AN20">
        <f t="shared" si="9"/>
        <v>5739.8265236616799</v>
      </c>
      <c r="AO20">
        <f t="shared" si="9"/>
        <v>-286.99132618308397</v>
      </c>
      <c r="AP20">
        <f t="shared" si="9"/>
        <v>-4.6011671350969383</v>
      </c>
      <c r="AQ20">
        <f t="shared" si="9"/>
        <v>-16515.681459563213</v>
      </c>
      <c r="AR20">
        <f t="shared" si="9"/>
        <v>-11067.447429219714</v>
      </c>
      <c r="AS20">
        <f t="shared" si="9"/>
        <v>3300.3423916362603</v>
      </c>
      <c r="AT20">
        <f t="shared" si="9"/>
        <v>1623.6246615680375</v>
      </c>
      <c r="AU20">
        <f t="shared" si="9"/>
        <v>-6143.4803760154164</v>
      </c>
      <c r="AW20">
        <v>17</v>
      </c>
      <c r="AX20">
        <f>(R20*SUMPRODUCT(K21:$K$23, X21:$X$23)-$AZ$3*SUMPRODUCT(K20:$K$22, W21:$W$23))/Z20</f>
        <v>55532.685027837455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4.7737861999999999E-2</v>
      </c>
      <c r="O21">
        <f t="shared" si="21"/>
        <v>31186.796497128071</v>
      </c>
      <c r="P21">
        <f t="shared" si="22"/>
        <v>1559.3398248564035</v>
      </c>
      <c r="Q21" s="4">
        <f t="shared" si="23"/>
        <v>25</v>
      </c>
      <c r="R21">
        <f t="shared" si="0"/>
        <v>2000000</v>
      </c>
      <c r="S21">
        <f t="shared" si="1"/>
        <v>39390.743883663752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35586.412102164322</v>
      </c>
      <c r="AC21">
        <f t="shared" si="2"/>
        <v>23784.906826498831</v>
      </c>
      <c r="AE21">
        <f t="shared" si="3"/>
        <v>18831.201845081239</v>
      </c>
      <c r="AF21">
        <f t="shared" si="4"/>
        <v>-941.56009225406183</v>
      </c>
      <c r="AG21">
        <f t="shared" si="4"/>
        <v>-15.09549229175828</v>
      </c>
      <c r="AH21">
        <f t="shared" si="5"/>
        <v>-61182.679323236938</v>
      </c>
      <c r="AI21">
        <f t="shared" si="6"/>
        <v>-43308.13306270152</v>
      </c>
      <c r="AJ21">
        <f t="shared" si="7"/>
        <v>11801.505275665491</v>
      </c>
      <c r="AK21">
        <f t="shared" si="24"/>
        <v>4576.052880479333</v>
      </c>
      <c r="AL21">
        <f t="shared" si="8"/>
        <v>-26930.574906556696</v>
      </c>
      <c r="AN21">
        <f t="shared" si="9"/>
        <v>4982.0935064045161</v>
      </c>
      <c r="AO21">
        <f t="shared" si="9"/>
        <v>-249.10467532022577</v>
      </c>
      <c r="AP21">
        <f t="shared" si="9"/>
        <v>-3.9937522172751105</v>
      </c>
      <c r="AQ21">
        <f t="shared" si="9"/>
        <v>-16186.849457000953</v>
      </c>
      <c r="AR21">
        <f t="shared" si="9"/>
        <v>-11457.854378133938</v>
      </c>
      <c r="AS21">
        <f t="shared" si="9"/>
        <v>3122.2756403648987</v>
      </c>
      <c r="AT21">
        <f t="shared" si="9"/>
        <v>1210.667461819743</v>
      </c>
      <c r="AU21">
        <f t="shared" si="9"/>
        <v>-7124.9112759492973</v>
      </c>
      <c r="AW21">
        <v>18</v>
      </c>
      <c r="AX21">
        <f>(R21*SUMPRODUCT(K22:$K$23, X22:$X$23)-$AZ$3*SUMPRODUCT(K21:$K$22, W22:$W$23))/Z21</f>
        <v>39390.743883663752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5.3487053E-2</v>
      </c>
      <c r="O22">
        <f t="shared" si="21"/>
        <v>31186.796497128071</v>
      </c>
      <c r="P22">
        <f t="shared" si="22"/>
        <v>1559.3398248564035</v>
      </c>
      <c r="Q22" s="4">
        <f t="shared" si="23"/>
        <v>25</v>
      </c>
      <c r="R22">
        <f t="shared" si="0"/>
        <v>2000000</v>
      </c>
      <c r="S22">
        <f t="shared" si="1"/>
        <v>20954.196417787614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23784.906826498831</v>
      </c>
      <c r="AC22">
        <f t="shared" si="2"/>
        <v>11849.282900154105</v>
      </c>
      <c r="AE22">
        <f t="shared" si="3"/>
        <v>17635.664335488866</v>
      </c>
      <c r="AF22">
        <f t="shared" si="4"/>
        <v>-881.78321677444342</v>
      </c>
      <c r="AG22">
        <f t="shared" si="4"/>
        <v>-14.137123972570331</v>
      </c>
      <c r="AH22">
        <f t="shared" si="5"/>
        <v>-64593.071701629327</v>
      </c>
      <c r="AI22">
        <f t="shared" si="6"/>
        <v>-47853.327706887474</v>
      </c>
      <c r="AJ22">
        <f t="shared" si="7"/>
        <v>11935.623926344726</v>
      </c>
      <c r="AK22">
        <f t="shared" si="24"/>
        <v>3468.9851620477889</v>
      </c>
      <c r="AL22">
        <f t="shared" si="8"/>
        <v>-32448.718618494957</v>
      </c>
      <c r="AN22">
        <f t="shared" si="9"/>
        <v>4298.0060944022662</v>
      </c>
      <c r="AO22">
        <f t="shared" si="9"/>
        <v>-214.90030472011333</v>
      </c>
      <c r="AP22">
        <f t="shared" si="9"/>
        <v>-3.4453731844484738</v>
      </c>
      <c r="AQ22">
        <f t="shared" si="9"/>
        <v>-15742.044674273942</v>
      </c>
      <c r="AR22">
        <f t="shared" si="9"/>
        <v>-11662.384257776237</v>
      </c>
      <c r="AS22">
        <f t="shared" si="9"/>
        <v>2908.843318858796</v>
      </c>
      <c r="AT22">
        <f t="shared" si="9"/>
        <v>845.42998121534197</v>
      </c>
      <c r="AU22">
        <f t="shared" si="9"/>
        <v>-7908.1109577020989</v>
      </c>
      <c r="AW22">
        <v>19</v>
      </c>
      <c r="AX22">
        <f>(R22*SUMPRODUCT(K23:$K$23, X23:$X$23)-$AZ$3*SUMPRODUCT(K22:$K$22, W23:$W$23))/Z22</f>
        <v>20954.196417787614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5.9601715E-2</v>
      </c>
      <c r="O23">
        <f t="shared" si="21"/>
        <v>31186.796497128071</v>
      </c>
      <c r="P23">
        <f t="shared" si="22"/>
        <v>1559.3398248564035</v>
      </c>
      <c r="Q23" s="4">
        <f t="shared" si="23"/>
        <v>25</v>
      </c>
      <c r="R23">
        <f t="shared" si="0"/>
        <v>2000000</v>
      </c>
      <c r="S23">
        <f t="shared" si="1"/>
        <v>22521.748756004657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11849.282900154105</v>
      </c>
      <c r="AC23">
        <f t="shared" si="2"/>
        <v>11849.282900154107</v>
      </c>
      <c r="AE23">
        <f t="shared" si="3"/>
        <v>16408.191852574506</v>
      </c>
      <c r="AF23">
        <f t="shared" si="4"/>
        <v>-820.40959262872525</v>
      </c>
      <c r="AG23">
        <f t="shared" si="4"/>
        <v>-13.153155898911823</v>
      </c>
      <c r="AH23">
        <f t="shared" si="5"/>
        <v>-67407.746714624373</v>
      </c>
      <c r="AI23">
        <f t="shared" si="6"/>
        <v>-51833.117610577501</v>
      </c>
      <c r="AJ23">
        <f t="shared" si="7"/>
        <v>0</v>
      </c>
      <c r="AK23">
        <f t="shared" si="24"/>
        <v>2347.8445398800673</v>
      </c>
      <c r="AL23">
        <f t="shared" si="8"/>
        <v>-49485.273070697433</v>
      </c>
      <c r="AN23">
        <f t="shared" si="9"/>
        <v>3683.6409737460222</v>
      </c>
      <c r="AO23">
        <f t="shared" si="9"/>
        <v>-184.18204868730109</v>
      </c>
      <c r="AP23">
        <f t="shared" si="9"/>
        <v>-2.9528850246651985</v>
      </c>
      <c r="AQ23">
        <f t="shared" si="9"/>
        <v>-15133.046954648084</v>
      </c>
      <c r="AR23">
        <f t="shared" si="9"/>
        <v>-11636.540914614028</v>
      </c>
      <c r="AS23">
        <f t="shared" si="9"/>
        <v>0</v>
      </c>
      <c r="AT23">
        <f t="shared" si="9"/>
        <v>527.09137148046523</v>
      </c>
      <c r="AU23">
        <f t="shared" si="9"/>
        <v>-11109.449543133562</v>
      </c>
      <c r="AW23">
        <v>20</v>
      </c>
      <c r="AX23">
        <f>(R23*SUMPRODUCT(K$23:$K24, X$23:$X24)-$AZ$3*SUMPRODUCT(K$22:$K23, W$23:$W24))/Z23</f>
        <v>22521.748756004657</v>
      </c>
    </row>
    <row r="25" spans="5:50" x14ac:dyDescent="0.25">
      <c r="AN25" s="8">
        <f t="shared" ref="AN25:AU25" si="25">SUM(AN3:AN23)</f>
        <v>273120.08318982838</v>
      </c>
      <c r="AO25" s="8">
        <f t="shared" si="25"/>
        <v>-37046.101532337467</v>
      </c>
      <c r="AP25" s="8">
        <f t="shared" si="25"/>
        <v>-1716.3714600700343</v>
      </c>
      <c r="AQ25" s="8">
        <f t="shared" si="25"/>
        <v>-227935.95237046172</v>
      </c>
      <c r="AR25" s="8">
        <f t="shared" si="25"/>
        <v>6421.6578269591464</v>
      </c>
      <c r="AS25" s="8">
        <f t="shared" si="25"/>
        <v>-46133.110277866821</v>
      </c>
      <c r="AT25" s="8">
        <f t="shared" si="25"/>
        <v>61316.58746898442</v>
      </c>
      <c r="AU25" s="9">
        <f t="shared" si="25"/>
        <v>21605.135018076777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6763-1ADE-4CDF-93C4-D1C8A1730284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113603.651004525</v>
      </c>
      <c r="K3">
        <v>1</v>
      </c>
      <c r="L3" s="2">
        <v>0</v>
      </c>
      <c r="O3">
        <f>$C$3</f>
        <v>113603.651004525</v>
      </c>
      <c r="P3">
        <f>O3*B5</f>
        <v>90882.920803620014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113603.651004525</v>
      </c>
      <c r="AF3">
        <f t="shared" ref="AF3:AG23" si="4">-$Z3*P3</f>
        <v>-90882.920803620014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21198.29761390499</v>
      </c>
      <c r="AJ3">
        <f t="shared" ref="AJ3:AJ23" si="7">AB3-AC3</f>
        <v>0</v>
      </c>
      <c r="AL3">
        <f t="shared" ref="AL3:AL23" si="8">SUM(AI3:AK3)</f>
        <v>21198.29761390499</v>
      </c>
      <c r="AN3">
        <f t="shared" ref="AN3:AU23" si="9">AE3*$K3</f>
        <v>113603.651004525</v>
      </c>
      <c r="AO3">
        <f t="shared" si="9"/>
        <v>-90882.920803620014</v>
      </c>
      <c r="AP3">
        <f t="shared" si="9"/>
        <v>-1522.432587</v>
      </c>
      <c r="AQ3">
        <f t="shared" si="9"/>
        <v>0</v>
      </c>
      <c r="AR3">
        <f t="shared" si="9"/>
        <v>21198.29761390499</v>
      </c>
      <c r="AS3">
        <f t="shared" si="9"/>
        <v>0</v>
      </c>
      <c r="AT3">
        <f t="shared" si="9"/>
        <v>0</v>
      </c>
      <c r="AU3">
        <f t="shared" si="9"/>
        <v>21198.29761390499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83376.187186191542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2000000</v>
      </c>
      <c r="S4">
        <f t="shared" si="1"/>
        <v>51658.936152616341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50229.771950240596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-35330.764000000003</v>
      </c>
      <c r="AI4">
        <f t="shared" si="6"/>
        <v>-35330.764000000003</v>
      </c>
      <c r="AJ4">
        <f t="shared" si="7"/>
        <v>-50229.771950240596</v>
      </c>
      <c r="AK4">
        <f>H4*SUM(AB4, AE4:AF4)</f>
        <v>0</v>
      </c>
      <c r="AL4">
        <f t="shared" si="8"/>
        <v>-85560.535950240592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-33146.415235950837</v>
      </c>
      <c r="AR4">
        <f t="shared" si="9"/>
        <v>-33146.415235950837</v>
      </c>
      <c r="AS4">
        <f t="shared" si="9"/>
        <v>-47124.281780880563</v>
      </c>
      <c r="AT4">
        <f t="shared" si="9"/>
        <v>0</v>
      </c>
      <c r="AU4">
        <f t="shared" si="9"/>
        <v>-80270.6970168314</v>
      </c>
      <c r="AW4">
        <v>1</v>
      </c>
      <c r="AX4">
        <f>(R4*SUMPRODUCT(K5:$K$23, X5:$X$23)-$AZ$3*SUMPRODUCT(K4:$K$22, W5:$W$23))/Z4</f>
        <v>51658.936152616341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113603.651004525</v>
      </c>
      <c r="P5">
        <f t="shared" ref="P5:P23" si="22">O5*$C$5</f>
        <v>5680.1825502262509</v>
      </c>
      <c r="Q5" s="4">
        <f t="shared" ref="Q5:Q23" si="23">$C$8</f>
        <v>25</v>
      </c>
      <c r="R5">
        <f t="shared" si="0"/>
        <v>2000000</v>
      </c>
      <c r="S5">
        <f t="shared" si="1"/>
        <v>96587.676284723057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50229.771950240596</v>
      </c>
      <c r="AC5">
        <f t="shared" si="2"/>
        <v>91003.166010263958</v>
      </c>
      <c r="AE5">
        <f t="shared" si="3"/>
        <v>107035.31039779296</v>
      </c>
      <c r="AF5">
        <f t="shared" si="4"/>
        <v>-5351.7655198896491</v>
      </c>
      <c r="AG5">
        <f t="shared" si="4"/>
        <v>-23.554548962851904</v>
      </c>
      <c r="AH5">
        <f t="shared" si="5"/>
        <v>-40858.626611847641</v>
      </c>
      <c r="AI5">
        <f t="shared" si="6"/>
        <v>60801.363717092805</v>
      </c>
      <c r="AJ5">
        <f t="shared" si="7"/>
        <v>-40773.394060023362</v>
      </c>
      <c r="AK5">
        <f>H5*SUM(AB5, AE5:AF5)</f>
        <v>13125.310573951634</v>
      </c>
      <c r="AL5">
        <f t="shared" si="8"/>
        <v>33153.280231021075</v>
      </c>
      <c r="AN5">
        <f t="shared" si="9"/>
        <v>92431.681495237892</v>
      </c>
      <c r="AO5">
        <f t="shared" si="9"/>
        <v>-4621.5840747618959</v>
      </c>
      <c r="AP5">
        <f t="shared" si="9"/>
        <v>-20.340825465978245</v>
      </c>
      <c r="AQ5">
        <f t="shared" si="9"/>
        <v>-35283.978224414299</v>
      </c>
      <c r="AR5">
        <f t="shared" si="9"/>
        <v>52505.778370595704</v>
      </c>
      <c r="AS5">
        <f t="shared" si="9"/>
        <v>-35210.374587876322</v>
      </c>
      <c r="AT5">
        <f t="shared" si="9"/>
        <v>11334.526167007698</v>
      </c>
      <c r="AU5">
        <f t="shared" si="9"/>
        <v>28629.92994972708</v>
      </c>
      <c r="AW5">
        <v>2</v>
      </c>
      <c r="AX5">
        <f>(R5*SUMPRODUCT(K6:$K$23, X6:$X$23)-$AZ$3*SUMPRODUCT(K5:$K$22, W6:$W$23))/Z5</f>
        <v>96587.676284723057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113603.651004525</v>
      </c>
      <c r="P6">
        <f t="shared" si="22"/>
        <v>5680.1825502262509</v>
      </c>
      <c r="Q6" s="4">
        <f t="shared" si="23"/>
        <v>25</v>
      </c>
      <c r="R6">
        <f t="shared" si="0"/>
        <v>2000000</v>
      </c>
      <c r="S6">
        <f t="shared" si="1"/>
        <v>135087.30887526213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91003.166010263958</v>
      </c>
      <c r="AC6">
        <f t="shared" si="2"/>
        <v>122885.86921489082</v>
      </c>
      <c r="AE6">
        <f t="shared" si="3"/>
        <v>103342.67160926941</v>
      </c>
      <c r="AF6">
        <f t="shared" si="4"/>
        <v>-5167.1335804634718</v>
      </c>
      <c r="AG6">
        <f t="shared" si="4"/>
        <v>-22.741934501108844</v>
      </c>
      <c r="AH6">
        <f t="shared" si="5"/>
        <v>-46165.5177691633</v>
      </c>
      <c r="AI6">
        <f t="shared" si="6"/>
        <v>51987.278325141524</v>
      </c>
      <c r="AJ6">
        <f t="shared" si="7"/>
        <v>-31882.703204626858</v>
      </c>
      <c r="AK6">
        <f>H6*SUM(AB6, AE6:AF6)</f>
        <v>20582.642999450803</v>
      </c>
      <c r="AL6">
        <f t="shared" si="8"/>
        <v>40687.218119965473</v>
      </c>
      <c r="AN6">
        <f t="shared" si="9"/>
        <v>80485.982204148488</v>
      </c>
      <c r="AO6">
        <f t="shared" si="9"/>
        <v>-4024.2991102074257</v>
      </c>
      <c r="AP6">
        <f t="shared" si="9"/>
        <v>-17.712014863180457</v>
      </c>
      <c r="AQ6">
        <f t="shared" si="9"/>
        <v>-35954.915658295184</v>
      </c>
      <c r="AR6">
        <f t="shared" si="9"/>
        <v>40489.055420782694</v>
      </c>
      <c r="AS6">
        <f t="shared" si="9"/>
        <v>-24831.085192475086</v>
      </c>
      <c r="AT6">
        <f t="shared" si="9"/>
        <v>16030.302026946509</v>
      </c>
      <c r="AU6">
        <f t="shared" si="9"/>
        <v>31688.272255254116</v>
      </c>
      <c r="AW6">
        <v>3</v>
      </c>
      <c r="AX6">
        <f>(R6*SUMPRODUCT(K7:$K$23, X7:$X$23)-$AZ$3*SUMPRODUCT(K6:$K$22, W7:$W$23))/Z6</f>
        <v>135087.30887526213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113603.651004525</v>
      </c>
      <c r="P7">
        <f t="shared" si="22"/>
        <v>5680.1825502262509</v>
      </c>
      <c r="Q7" s="4">
        <f t="shared" si="23"/>
        <v>25</v>
      </c>
      <c r="R7">
        <f t="shared" si="0"/>
        <v>2000000</v>
      </c>
      <c r="S7">
        <f t="shared" si="1"/>
        <v>166583.30812467239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122885.86921489082</v>
      </c>
      <c r="AC7">
        <f t="shared" si="2"/>
        <v>145743.4284901754</v>
      </c>
      <c r="AE7">
        <f t="shared" si="3"/>
        <v>99391.624363765426</v>
      </c>
      <c r="AF7">
        <f t="shared" si="4"/>
        <v>-4969.581218188272</v>
      </c>
      <c r="AG7">
        <f t="shared" si="4"/>
        <v>-21.872453808682284</v>
      </c>
      <c r="AH7">
        <f t="shared" si="5"/>
        <v>-51364.907793237799</v>
      </c>
      <c r="AI7">
        <f t="shared" si="6"/>
        <v>43035.26289853068</v>
      </c>
      <c r="AJ7">
        <f t="shared" si="7"/>
        <v>-22857.559275284584</v>
      </c>
      <c r="AK7">
        <f>H7*SUM(AB7, AE7:AF7)</f>
        <v>22752.138424140994</v>
      </c>
      <c r="AL7">
        <f t="shared" si="8"/>
        <v>42929.842047387094</v>
      </c>
      <c r="AN7">
        <f t="shared" si="9"/>
        <v>70072.239536826411</v>
      </c>
      <c r="AO7">
        <f t="shared" si="9"/>
        <v>-3503.6119768413209</v>
      </c>
      <c r="AP7">
        <f t="shared" si="9"/>
        <v>-15.42033176689791</v>
      </c>
      <c r="AQ7">
        <f t="shared" si="9"/>
        <v>-36212.851391801159</v>
      </c>
      <c r="AR7">
        <f t="shared" si="9"/>
        <v>30340.355836417039</v>
      </c>
      <c r="AS7">
        <f t="shared" si="9"/>
        <v>-16114.842463012046</v>
      </c>
      <c r="AT7">
        <f t="shared" si="9"/>
        <v>16040.519549177037</v>
      </c>
      <c r="AU7">
        <f t="shared" si="9"/>
        <v>30266.032922582031</v>
      </c>
      <c r="AW7">
        <v>4</v>
      </c>
      <c r="AX7">
        <f>(R7*SUMPRODUCT(K8:$K$23, X8:$X$23)-$AZ$3*SUMPRODUCT(K7:$K$22, W8:$W$23))/Z7</f>
        <v>166583.30812467239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113603.651004525</v>
      </c>
      <c r="P8">
        <f t="shared" si="22"/>
        <v>5680.1825502262509</v>
      </c>
      <c r="Q8" s="4">
        <f t="shared" si="23"/>
        <v>25</v>
      </c>
      <c r="R8">
        <f t="shared" si="0"/>
        <v>2000000</v>
      </c>
      <c r="S8">
        <f t="shared" si="1"/>
        <v>190924.27397633865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145743.4284901754</v>
      </c>
      <c r="AC8">
        <f t="shared" si="2"/>
        <v>159965.91104624583</v>
      </c>
      <c r="AE8">
        <f t="shared" si="3"/>
        <v>95182.823810924936</v>
      </c>
      <c r="AF8">
        <f t="shared" si="4"/>
        <v>-4759.1411905462473</v>
      </c>
      <c r="AG8">
        <f t="shared" si="4"/>
        <v>-20.946251059997547</v>
      </c>
      <c r="AH8">
        <f t="shared" si="5"/>
        <v>-56598.256847833021</v>
      </c>
      <c r="AI8">
        <f t="shared" si="6"/>
        <v>33804.479521485671</v>
      </c>
      <c r="AJ8">
        <f t="shared" si="7"/>
        <v>-14222.482556070434</v>
      </c>
      <c r="AK8">
        <f t="shared" ref="AK8:AK23" si="24">H8*SUM(AB8:AB8, AE8:AF8)</f>
        <v>17122.115555515174</v>
      </c>
      <c r="AL8">
        <f t="shared" si="8"/>
        <v>36704.112520930415</v>
      </c>
      <c r="AN8">
        <f t="shared" si="9"/>
        <v>62568.752157032679</v>
      </c>
      <c r="AO8">
        <f t="shared" si="9"/>
        <v>-3128.4376078516343</v>
      </c>
      <c r="AP8">
        <f t="shared" si="9"/>
        <v>-13.769089198229304</v>
      </c>
      <c r="AQ8">
        <f t="shared" si="9"/>
        <v>-37205.056158731852</v>
      </c>
      <c r="AR8">
        <f t="shared" si="9"/>
        <v>22221.48930125096</v>
      </c>
      <c r="AS8">
        <f t="shared" si="9"/>
        <v>-9349.1971605737563</v>
      </c>
      <c r="AT8">
        <f t="shared" si="9"/>
        <v>11255.280750287424</v>
      </c>
      <c r="AU8">
        <f t="shared" si="9"/>
        <v>24127.572890964628</v>
      </c>
      <c r="AW8">
        <v>5</v>
      </c>
      <c r="AX8">
        <f>(R8*SUMPRODUCT(K9:$K$23, X9:$X$23)-$AZ$3*SUMPRODUCT(K8:$K$22, W9:$W$23))/Z8</f>
        <v>190924.27397633865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113603.651004525</v>
      </c>
      <c r="P9">
        <f t="shared" si="22"/>
        <v>5680.1825502262509</v>
      </c>
      <c r="Q9" s="4">
        <f t="shared" si="23"/>
        <v>25</v>
      </c>
      <c r="R9">
        <f t="shared" si="0"/>
        <v>2000000</v>
      </c>
      <c r="S9">
        <f t="shared" si="1"/>
        <v>209050.10470643322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159965.91104624583</v>
      </c>
      <c r="AC9">
        <f t="shared" si="2"/>
        <v>166873.96027746022</v>
      </c>
      <c r="AE9">
        <f t="shared" si="3"/>
        <v>90683.959100261418</v>
      </c>
      <c r="AF9">
        <f t="shared" si="4"/>
        <v>-4534.1979550130718</v>
      </c>
      <c r="AG9">
        <f t="shared" si="4"/>
        <v>-19.956215821058723</v>
      </c>
      <c r="AH9">
        <f t="shared" si="5"/>
        <v>-62445.818267107941</v>
      </c>
      <c r="AI9">
        <f t="shared" si="6"/>
        <v>23683.986662319337</v>
      </c>
      <c r="AJ9">
        <f t="shared" si="7"/>
        <v>-6908.0492312143906</v>
      </c>
      <c r="AK9">
        <f t="shared" si="24"/>
        <v>12847.238088395996</v>
      </c>
      <c r="AL9">
        <f t="shared" si="8"/>
        <v>29623.175519500943</v>
      </c>
      <c r="AN9">
        <f t="shared" si="9"/>
        <v>56654.065934486724</v>
      </c>
      <c r="AO9">
        <f t="shared" si="9"/>
        <v>-2832.7032967243367</v>
      </c>
      <c r="AP9">
        <f t="shared" si="9"/>
        <v>-12.467483534536692</v>
      </c>
      <c r="AQ9">
        <f t="shared" si="9"/>
        <v>-39012.517103783022</v>
      </c>
      <c r="AR9">
        <f t="shared" si="9"/>
        <v>14796.37805044482</v>
      </c>
      <c r="AS9">
        <f t="shared" si="9"/>
        <v>-4315.7475755022715</v>
      </c>
      <c r="AT9">
        <f t="shared" si="9"/>
        <v>8026.2075118634484</v>
      </c>
      <c r="AU9">
        <f t="shared" si="9"/>
        <v>18506.837986805996</v>
      </c>
      <c r="AW9">
        <v>6</v>
      </c>
      <c r="AX9">
        <f>(R9*SUMPRODUCT(K10:$K$23, X10:$X$23)-$AZ$3*SUMPRODUCT(K9:$K$22, W10:$W$23))/Z9</f>
        <v>209050.10470643322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113603.651004525</v>
      </c>
      <c r="P10">
        <f t="shared" si="22"/>
        <v>5680.1825502262509</v>
      </c>
      <c r="Q10" s="4">
        <f t="shared" si="23"/>
        <v>25</v>
      </c>
      <c r="R10">
        <f t="shared" si="0"/>
        <v>2000000</v>
      </c>
      <c r="S10">
        <f t="shared" si="1"/>
        <v>222346.01321910258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166873.96027746022</v>
      </c>
      <c r="AC10">
        <f t="shared" si="2"/>
        <v>168167.17130590897</v>
      </c>
      <c r="AE10">
        <f t="shared" si="3"/>
        <v>85921.957236215123</v>
      </c>
      <c r="AF10">
        <f t="shared" si="4"/>
        <v>-4296.0978618107565</v>
      </c>
      <c r="AG10">
        <f t="shared" si="4"/>
        <v>-18.908273738665475</v>
      </c>
      <c r="AH10">
        <f t="shared" si="5"/>
        <v>-67870.39393461289</v>
      </c>
      <c r="AI10">
        <f t="shared" si="6"/>
        <v>13736.557166052808</v>
      </c>
      <c r="AJ10">
        <f t="shared" si="7"/>
        <v>-1293.2110284487426</v>
      </c>
      <c r="AK10">
        <f t="shared" si="24"/>
        <v>13046.240531722891</v>
      </c>
      <c r="AL10">
        <f t="shared" si="8"/>
        <v>25489.586669326956</v>
      </c>
      <c r="AN10">
        <f t="shared" si="9"/>
        <v>51001.46698173372</v>
      </c>
      <c r="AO10">
        <f t="shared" si="9"/>
        <v>-2550.0733490866864</v>
      </c>
      <c r="AP10">
        <f t="shared" si="9"/>
        <v>-11.223553673398721</v>
      </c>
      <c r="AQ10">
        <f t="shared" si="9"/>
        <v>-40286.438608202952</v>
      </c>
      <c r="AR10">
        <f t="shared" si="9"/>
        <v>8153.7314707706828</v>
      </c>
      <c r="AS10">
        <f t="shared" si="9"/>
        <v>-767.62287184076035</v>
      </c>
      <c r="AT10">
        <f t="shared" si="9"/>
        <v>7743.9740331470512</v>
      </c>
      <c r="AU10">
        <f t="shared" si="9"/>
        <v>15130.082632076974</v>
      </c>
      <c r="AW10">
        <v>7</v>
      </c>
      <c r="AX10">
        <f>(R10*SUMPRODUCT(K11:$K$23, X11:$X$23)-$AZ$3*SUMPRODUCT(K10:$K$22, W11:$W$23))/Z10</f>
        <v>222346.01321910258</v>
      </c>
    </row>
    <row r="11" spans="1:52" x14ac:dyDescent="0.25">
      <c r="A11" t="s">
        <v>33</v>
      </c>
      <c r="C11" s="7">
        <f>AU25</f>
        <v>60549.25384827466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113603.651004525</v>
      </c>
      <c r="P11">
        <f t="shared" si="22"/>
        <v>5680.1825502262509</v>
      </c>
      <c r="Q11" s="4">
        <f t="shared" si="23"/>
        <v>25</v>
      </c>
      <c r="R11">
        <f t="shared" si="0"/>
        <v>2000000</v>
      </c>
      <c r="S11">
        <f t="shared" si="1"/>
        <v>231294.08894045936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168167.17130590897</v>
      </c>
      <c r="AC11">
        <f t="shared" si="2"/>
        <v>164834.51207293835</v>
      </c>
      <c r="AE11">
        <f t="shared" si="3"/>
        <v>80961.00712654063</v>
      </c>
      <c r="AF11">
        <f t="shared" si="4"/>
        <v>-4048.0503563270322</v>
      </c>
      <c r="AG11">
        <f t="shared" si="4"/>
        <v>-17.816550438884185</v>
      </c>
      <c r="AH11">
        <f t="shared" si="5"/>
        <v>-72211.244991570929</v>
      </c>
      <c r="AI11">
        <f t="shared" si="6"/>
        <v>4683.895228203779</v>
      </c>
      <c r="AJ11">
        <f t="shared" si="7"/>
        <v>3332.6592329706182</v>
      </c>
      <c r="AK11">
        <f t="shared" si="24"/>
        <v>12621.626595920312</v>
      </c>
      <c r="AL11">
        <f t="shared" si="8"/>
        <v>20638.181057094709</v>
      </c>
      <c r="AN11">
        <f t="shared" si="9"/>
        <v>45703.044526243291</v>
      </c>
      <c r="AO11">
        <f t="shared" si="9"/>
        <v>-2285.1522263121651</v>
      </c>
      <c r="AP11">
        <f t="shared" si="9"/>
        <v>-10.057565078701316</v>
      </c>
      <c r="AQ11">
        <f t="shared" si="9"/>
        <v>-40763.743711672942</v>
      </c>
      <c r="AR11">
        <f t="shared" si="9"/>
        <v>2644.0910231794774</v>
      </c>
      <c r="AS11">
        <f t="shared" si="9"/>
        <v>1881.3090241971663</v>
      </c>
      <c r="AT11">
        <f t="shared" si="9"/>
        <v>7124.994892978063</v>
      </c>
      <c r="AU11">
        <f t="shared" si="9"/>
        <v>11650.394940354707</v>
      </c>
      <c r="AW11">
        <v>8</v>
      </c>
      <c r="AX11">
        <f>(R11*SUMPRODUCT(K12:$K$23, X12:$X$23)-$AZ$3*SUMPRODUCT(K11:$K$22, W12:$W$23))/Z11</f>
        <v>231294.08894045936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113603.651004525</v>
      </c>
      <c r="P12">
        <f t="shared" si="22"/>
        <v>5680.1825502262509</v>
      </c>
      <c r="Q12" s="4">
        <f t="shared" si="23"/>
        <v>25</v>
      </c>
      <c r="R12">
        <f t="shared" si="0"/>
        <v>2000000</v>
      </c>
      <c r="S12">
        <f t="shared" si="1"/>
        <v>235930.94429544543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164834.51207293835</v>
      </c>
      <c r="AC12">
        <f t="shared" si="2"/>
        <v>157464.37171566411</v>
      </c>
      <c r="AE12">
        <f t="shared" si="3"/>
        <v>75821.031376164567</v>
      </c>
      <c r="AF12">
        <f t="shared" si="4"/>
        <v>-3791.0515688082287</v>
      </c>
      <c r="AG12">
        <f t="shared" si="4"/>
        <v>-16.68543015689357</v>
      </c>
      <c r="AH12">
        <f t="shared" si="5"/>
        <v>-76236.382208141731</v>
      </c>
      <c r="AI12">
        <f t="shared" si="6"/>
        <v>-4223.0878309422842</v>
      </c>
      <c r="AJ12">
        <f t="shared" si="7"/>
        <v>7370.140357274242</v>
      </c>
      <c r="AK12">
        <f t="shared" si="24"/>
        <v>12293.267128587293</v>
      </c>
      <c r="AL12">
        <f t="shared" si="8"/>
        <v>15440.319654919251</v>
      </c>
      <c r="AN12">
        <f t="shared" si="9"/>
        <v>40689.697610176176</v>
      </c>
      <c r="AO12">
        <f t="shared" si="9"/>
        <v>-2034.4848805088091</v>
      </c>
      <c r="AP12">
        <f t="shared" si="9"/>
        <v>-8.9543111621816287</v>
      </c>
      <c r="AQ12">
        <f t="shared" si="9"/>
        <v>-40912.597502838398</v>
      </c>
      <c r="AR12">
        <f t="shared" si="9"/>
        <v>-2266.3390843332095</v>
      </c>
      <c r="AS12">
        <f t="shared" si="9"/>
        <v>3955.2189813170899</v>
      </c>
      <c r="AT12">
        <f t="shared" si="9"/>
        <v>6597.2371125062764</v>
      </c>
      <c r="AU12">
        <f t="shared" si="9"/>
        <v>8286.1170094901572</v>
      </c>
      <c r="AW12">
        <v>9</v>
      </c>
      <c r="AX12">
        <f>(R12*SUMPRODUCT(K13:$K$23, X13:$X$23)-$AZ$3*SUMPRODUCT(K12:$K$22, W13:$W$23))/Z12</f>
        <v>235930.94429544543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113603.651004525</v>
      </c>
      <c r="P13">
        <f t="shared" si="22"/>
        <v>5680.1825502262509</v>
      </c>
      <c r="Q13" s="4">
        <f t="shared" si="23"/>
        <v>25</v>
      </c>
      <c r="R13">
        <f t="shared" si="0"/>
        <v>2000000</v>
      </c>
      <c r="S13">
        <f t="shared" si="1"/>
        <v>236295.37837629733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157464.37171566411</v>
      </c>
      <c r="AC13">
        <f t="shared" si="2"/>
        <v>146730.881773334</v>
      </c>
      <c r="AE13">
        <f t="shared" si="3"/>
        <v>70543.757559314705</v>
      </c>
      <c r="AF13">
        <f t="shared" si="4"/>
        <v>-3527.1878779657359</v>
      </c>
      <c r="AG13">
        <f t="shared" si="4"/>
        <v>-15.52409560246106</v>
      </c>
      <c r="AH13">
        <f t="shared" si="5"/>
        <v>-79558.42022908607</v>
      </c>
      <c r="AI13">
        <f t="shared" si="6"/>
        <v>-12557.374643339572</v>
      </c>
      <c r="AJ13">
        <f t="shared" si="7"/>
        <v>10733.48994233011</v>
      </c>
      <c r="AK13">
        <f t="shared" si="24"/>
        <v>11605.664670225577</v>
      </c>
      <c r="AL13">
        <f t="shared" si="8"/>
        <v>9781.7799692161152</v>
      </c>
      <c r="AN13">
        <f t="shared" si="9"/>
        <v>35996.600621542748</v>
      </c>
      <c r="AO13">
        <f t="shared" si="9"/>
        <v>-1799.8300310771378</v>
      </c>
      <c r="AP13">
        <f t="shared" si="9"/>
        <v>-7.9215325174956197</v>
      </c>
      <c r="AQ13">
        <f t="shared" si="9"/>
        <v>-40596.542885588526</v>
      </c>
      <c r="AR13">
        <f t="shared" si="9"/>
        <v>-6407.6938276404107</v>
      </c>
      <c r="AS13">
        <f t="shared" si="9"/>
        <v>5477.0140420225762</v>
      </c>
      <c r="AT13">
        <f t="shared" si="9"/>
        <v>5922.0615761840218</v>
      </c>
      <c r="AU13">
        <f t="shared" si="9"/>
        <v>4991.3817905661872</v>
      </c>
      <c r="AW13">
        <v>10</v>
      </c>
      <c r="AX13">
        <f>(R13*SUMPRODUCT(K14:$K$23, X14:$X$23)-$AZ$3*SUMPRODUCT(K13:$K$22, W14:$W$23))/Z13</f>
        <v>236295.37837629733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6.6409420999999996E-2</v>
      </c>
      <c r="O14">
        <f t="shared" si="21"/>
        <v>113603.651004525</v>
      </c>
      <c r="P14">
        <f t="shared" si="22"/>
        <v>5680.1825502262509</v>
      </c>
      <c r="Q14" s="4">
        <f t="shared" si="23"/>
        <v>25</v>
      </c>
      <c r="R14">
        <f t="shared" si="0"/>
        <v>2000000</v>
      </c>
      <c r="S14">
        <f t="shared" si="1"/>
        <v>234312.15521736752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146730.881773334</v>
      </c>
      <c r="AC14">
        <f t="shared" si="2"/>
        <v>134381.84917099087</v>
      </c>
      <c r="AE14">
        <f t="shared" si="3"/>
        <v>65153.549889043097</v>
      </c>
      <c r="AF14">
        <f t="shared" si="4"/>
        <v>-3257.6774944521553</v>
      </c>
      <c r="AG14">
        <f t="shared" si="4"/>
        <v>-14.337908445928365</v>
      </c>
      <c r="AH14">
        <f t="shared" si="5"/>
        <v>-82475.696040646813</v>
      </c>
      <c r="AI14">
        <f t="shared" si="6"/>
        <v>-20594.161554501799</v>
      </c>
      <c r="AJ14">
        <f t="shared" si="7"/>
        <v>12349.032602343126</v>
      </c>
      <c r="AK14">
        <f t="shared" si="24"/>
        <v>17852.608607657672</v>
      </c>
      <c r="AL14">
        <f t="shared" si="8"/>
        <v>9607.4796554989989</v>
      </c>
      <c r="AN14">
        <f t="shared" si="9"/>
        <v>30625.44097497212</v>
      </c>
      <c r="AO14">
        <f t="shared" si="9"/>
        <v>-1531.2720487486063</v>
      </c>
      <c r="AP14">
        <f t="shared" si="9"/>
        <v>-6.7395371328673805</v>
      </c>
      <c r="AQ14">
        <f t="shared" si="9"/>
        <v>-38767.719721551883</v>
      </c>
      <c r="AR14">
        <f t="shared" si="9"/>
        <v>-9680.2903324612398</v>
      </c>
      <c r="AS14">
        <f t="shared" si="9"/>
        <v>5804.6655892907365</v>
      </c>
      <c r="AT14">
        <f t="shared" si="9"/>
        <v>8391.6227449495491</v>
      </c>
      <c r="AU14">
        <f t="shared" si="9"/>
        <v>4515.9980017790467</v>
      </c>
      <c r="AW14">
        <v>11</v>
      </c>
      <c r="AX14">
        <f>(R14*SUMPRODUCT(K15:$K$23, X15:$X$23)-$AZ$3*SUMPRODUCT(K14:$K$22, W15:$W$23))/Z14</f>
        <v>234312.15521736752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7.4261202999999998E-2</v>
      </c>
      <c r="O15">
        <f t="shared" si="21"/>
        <v>113603.651004525</v>
      </c>
      <c r="P15">
        <f t="shared" si="22"/>
        <v>5680.1825502262509</v>
      </c>
      <c r="Q15" s="4">
        <f t="shared" si="23"/>
        <v>25</v>
      </c>
      <c r="R15">
        <f t="shared" si="0"/>
        <v>2000000</v>
      </c>
      <c r="S15">
        <f t="shared" si="1"/>
        <v>228442.08941303051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134381.84917099087</v>
      </c>
      <c r="AC15">
        <f t="shared" si="2"/>
        <v>119975.76622196275</v>
      </c>
      <c r="AE15">
        <f t="shared" si="3"/>
        <v>59663.633395671823</v>
      </c>
      <c r="AF15">
        <f t="shared" si="4"/>
        <v>-2983.1816697835916</v>
      </c>
      <c r="AG15">
        <f t="shared" si="4"/>
        <v>-13.129779031770584</v>
      </c>
      <c r="AH15">
        <f t="shared" si="5"/>
        <v>-85180.026375880072</v>
      </c>
      <c r="AI15">
        <f t="shared" si="6"/>
        <v>-28512.704429023608</v>
      </c>
      <c r="AJ15">
        <f t="shared" si="7"/>
        <v>14406.082949028118</v>
      </c>
      <c r="AK15">
        <f t="shared" si="24"/>
        <v>16349.583212347739</v>
      </c>
      <c r="AL15">
        <f t="shared" si="8"/>
        <v>2242.9617323522489</v>
      </c>
      <c r="AN15">
        <f t="shared" si="9"/>
        <v>25834.218712361304</v>
      </c>
      <c r="AO15">
        <f t="shared" si="9"/>
        <v>-1291.7109356180654</v>
      </c>
      <c r="AP15">
        <f t="shared" si="9"/>
        <v>-5.6851647116808524</v>
      </c>
      <c r="AQ15">
        <f t="shared" si="9"/>
        <v>-36882.759330557725</v>
      </c>
      <c r="AR15">
        <f t="shared" si="9"/>
        <v>-12345.936718526165</v>
      </c>
      <c r="AS15">
        <f t="shared" si="9"/>
        <v>6237.8014296496003</v>
      </c>
      <c r="AT15">
        <f t="shared" si="9"/>
        <v>7079.332660863105</v>
      </c>
      <c r="AU15">
        <f t="shared" si="9"/>
        <v>971.19737198653922</v>
      </c>
      <c r="AW15">
        <v>12</v>
      </c>
      <c r="AX15">
        <f>(R15*SUMPRODUCT(K16:$K$23, X16:$X$23)-$AZ$3*SUMPRODUCT(K15:$K$22, W16:$W$23))/Z15</f>
        <v>228442.08941303051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8.2657132999999994E-2</v>
      </c>
      <c r="O16">
        <f t="shared" si="21"/>
        <v>113603.651004525</v>
      </c>
      <c r="P16">
        <f t="shared" si="22"/>
        <v>5680.1825502262509</v>
      </c>
      <c r="Q16" s="4">
        <f t="shared" si="23"/>
        <v>25</v>
      </c>
      <c r="R16">
        <f t="shared" si="0"/>
        <v>2000000</v>
      </c>
      <c r="S16">
        <f t="shared" si="1"/>
        <v>218886.99426630334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119975.76622196275</v>
      </c>
      <c r="AC16">
        <f t="shared" si="2"/>
        <v>104305.88097635515</v>
      </c>
      <c r="AE16">
        <f t="shared" si="3"/>
        <v>54135.372180865823</v>
      </c>
      <c r="AF16">
        <f t="shared" si="4"/>
        <v>-2706.7686090432912</v>
      </c>
      <c r="AG16">
        <f t="shared" si="4"/>
        <v>-11.913211349763206</v>
      </c>
      <c r="AH16">
        <f t="shared" si="5"/>
        <v>-86821.591335173784</v>
      </c>
      <c r="AI16">
        <f t="shared" si="6"/>
        <v>-35404.900974701013</v>
      </c>
      <c r="AJ16">
        <f t="shared" si="7"/>
        <v>15669.885245607598</v>
      </c>
      <c r="AK16">
        <f t="shared" si="24"/>
        <v>14667.414731993795</v>
      </c>
      <c r="AL16">
        <f t="shared" si="8"/>
        <v>-5067.6009970996201</v>
      </c>
      <c r="AN16">
        <f t="shared" si="9"/>
        <v>21592.758539441842</v>
      </c>
      <c r="AO16">
        <f t="shared" si="9"/>
        <v>-1079.6379269720921</v>
      </c>
      <c r="AP16">
        <f t="shared" si="9"/>
        <v>-4.7517747775953447</v>
      </c>
      <c r="AQ16">
        <f t="shared" si="9"/>
        <v>-34630.179533024871</v>
      </c>
      <c r="AR16">
        <f t="shared" si="9"/>
        <v>-14121.810695332715</v>
      </c>
      <c r="AS16">
        <f t="shared" si="9"/>
        <v>6250.1842107729944</v>
      </c>
      <c r="AT16">
        <f t="shared" si="9"/>
        <v>5850.3328220903113</v>
      </c>
      <c r="AU16">
        <f t="shared" si="9"/>
        <v>-2021.2936624694084</v>
      </c>
      <c r="AW16">
        <v>13</v>
      </c>
      <c r="AX16">
        <f>(R16*SUMPRODUCT(K17:$K$23, X17:$X$23)-$AZ$3*SUMPRODUCT(K16:$K$22, W17:$W$23))/Z16</f>
        <v>218886.99426630334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9.1575552000000005E-2</v>
      </c>
      <c r="O17">
        <f t="shared" si="21"/>
        <v>113603.651004525</v>
      </c>
      <c r="P17">
        <f t="shared" si="22"/>
        <v>5680.1825502262509</v>
      </c>
      <c r="Q17" s="4">
        <f t="shared" si="23"/>
        <v>25</v>
      </c>
      <c r="R17">
        <f t="shared" si="0"/>
        <v>2000000</v>
      </c>
      <c r="S17">
        <f t="shared" si="1"/>
        <v>205747.60308906547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104305.88097635515</v>
      </c>
      <c r="AC17">
        <f t="shared" si="2"/>
        <v>88085.654145588778</v>
      </c>
      <c r="AE17">
        <f t="shared" si="3"/>
        <v>48636.541868868931</v>
      </c>
      <c r="AF17">
        <f t="shared" si="4"/>
        <v>-2431.8270934434468</v>
      </c>
      <c r="AG17">
        <f t="shared" si="4"/>
        <v>-10.703120330818344</v>
      </c>
      <c r="AH17">
        <f t="shared" si="5"/>
        <v>-87276.712435778463</v>
      </c>
      <c r="AI17">
        <f t="shared" si="6"/>
        <v>-41082.700780683801</v>
      </c>
      <c r="AJ17">
        <f t="shared" si="7"/>
        <v>16220.226830766376</v>
      </c>
      <c r="AK17">
        <f t="shared" si="24"/>
        <v>12879.492699671375</v>
      </c>
      <c r="AL17">
        <f t="shared" si="8"/>
        <v>-11982.98125024605</v>
      </c>
      <c r="AN17">
        <f t="shared" si="9"/>
        <v>17870.267629964041</v>
      </c>
      <c r="AO17">
        <f t="shared" si="9"/>
        <v>-893.51338149820208</v>
      </c>
      <c r="AP17">
        <f t="shared" si="9"/>
        <v>-3.9325909581137144</v>
      </c>
      <c r="AQ17">
        <f t="shared" si="9"/>
        <v>-32067.6213637029</v>
      </c>
      <c r="AR17">
        <f t="shared" si="9"/>
        <v>-15094.799706195177</v>
      </c>
      <c r="AS17">
        <f t="shared" si="9"/>
        <v>5959.7122522818754</v>
      </c>
      <c r="AT17">
        <f t="shared" si="9"/>
        <v>4732.2439597338098</v>
      </c>
      <c r="AU17">
        <f t="shared" si="9"/>
        <v>-4402.8434941794912</v>
      </c>
      <c r="AW17">
        <v>14</v>
      </c>
      <c r="AX17">
        <f>(R17*SUMPRODUCT(K18:$K$23, X18:$X$23)-$AZ$3*SUMPRODUCT(K17:$K$22, W18:$W$23))/Z17</f>
        <v>205747.60308906547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0.101620166</v>
      </c>
      <c r="O18">
        <f t="shared" si="21"/>
        <v>113603.651004525</v>
      </c>
      <c r="P18">
        <f t="shared" si="22"/>
        <v>5680.1825502262509</v>
      </c>
      <c r="Q18" s="4">
        <f t="shared" si="23"/>
        <v>25</v>
      </c>
      <c r="R18">
        <f t="shared" si="0"/>
        <v>2000000</v>
      </c>
      <c r="S18">
        <f t="shared" si="1"/>
        <v>188650.13376647033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88085.654145588778</v>
      </c>
      <c r="AC18">
        <f t="shared" si="2"/>
        <v>71750.710915294098</v>
      </c>
      <c r="AE18">
        <f t="shared" si="3"/>
        <v>43207.722991799834</v>
      </c>
      <c r="AF18">
        <f t="shared" si="4"/>
        <v>-2160.3861495899919</v>
      </c>
      <c r="AG18">
        <f t="shared" si="4"/>
        <v>-9.5084362627744259</v>
      </c>
      <c r="AH18">
        <f t="shared" si="5"/>
        <v>-87012.22917885879</v>
      </c>
      <c r="AI18">
        <f t="shared" si="6"/>
        <v>-45974.400772911722</v>
      </c>
      <c r="AJ18">
        <f t="shared" si="7"/>
        <v>16334.943230294681</v>
      </c>
      <c r="AK18">
        <f t="shared" si="24"/>
        <v>11050.168304807907</v>
      </c>
      <c r="AL18">
        <f t="shared" si="8"/>
        <v>-18589.289237809135</v>
      </c>
      <c r="AN18">
        <f t="shared" si="9"/>
        <v>14624.166237378109</v>
      </c>
      <c r="AO18">
        <f t="shared" si="9"/>
        <v>-731.20831186890553</v>
      </c>
      <c r="AP18">
        <f t="shared" si="9"/>
        <v>-3.2182430115726666</v>
      </c>
      <c r="AQ18">
        <f t="shared" si="9"/>
        <v>-29450.320824311217</v>
      </c>
      <c r="AR18">
        <f t="shared" si="9"/>
        <v>-15560.581141813584</v>
      </c>
      <c r="AS18">
        <f t="shared" si="9"/>
        <v>5528.7552487619005</v>
      </c>
      <c r="AT18">
        <f t="shared" si="9"/>
        <v>3740.0605042572274</v>
      </c>
      <c r="AU18">
        <f t="shared" si="9"/>
        <v>-6291.7653887944552</v>
      </c>
      <c r="AW18">
        <v>15</v>
      </c>
      <c r="AX18">
        <f>(R18*SUMPRODUCT(K19:$K$23, X19:$X$23)-$AZ$3*SUMPRODUCT(K18:$K$22, W19:$W$23))/Z18</f>
        <v>188650.13376647033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0.112947091</v>
      </c>
      <c r="O19">
        <f t="shared" si="21"/>
        <v>113603.651004525</v>
      </c>
      <c r="P19">
        <f t="shared" si="22"/>
        <v>5680.1825502262509</v>
      </c>
      <c r="Q19" s="4">
        <f t="shared" si="23"/>
        <v>25</v>
      </c>
      <c r="R19">
        <f t="shared" si="0"/>
        <v>2000000</v>
      </c>
      <c r="S19">
        <f t="shared" si="1"/>
        <v>166968.31104410757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71750.710915294098</v>
      </c>
      <c r="AC19">
        <f t="shared" si="2"/>
        <v>55696.632573887691</v>
      </c>
      <c r="AE19">
        <f t="shared" si="3"/>
        <v>37895.45914122423</v>
      </c>
      <c r="AF19">
        <f t="shared" si="4"/>
        <v>-1894.7729570612116</v>
      </c>
      <c r="AG19">
        <f t="shared" si="4"/>
        <v>-8.3394016843073988</v>
      </c>
      <c r="AH19">
        <f t="shared" si="5"/>
        <v>-85916.017267142641</v>
      </c>
      <c r="AI19">
        <f t="shared" si="6"/>
        <v>-49923.670484663933</v>
      </c>
      <c r="AJ19">
        <f t="shared" si="7"/>
        <v>16054.078341406406</v>
      </c>
      <c r="AK19">
        <f t="shared" si="24"/>
        <v>9220.5025525947458</v>
      </c>
      <c r="AL19">
        <f t="shared" si="8"/>
        <v>-24649.089590662781</v>
      </c>
      <c r="AN19">
        <f t="shared" si="9"/>
        <v>11815.123769028731</v>
      </c>
      <c r="AO19">
        <f t="shared" si="9"/>
        <v>-590.75618845143663</v>
      </c>
      <c r="AP19">
        <f t="shared" si="9"/>
        <v>-2.6000757159992411</v>
      </c>
      <c r="AQ19">
        <f t="shared" si="9"/>
        <v>-26787.071611147825</v>
      </c>
      <c r="AR19">
        <f t="shared" si="9"/>
        <v>-15565.30410628653</v>
      </c>
      <c r="AS19">
        <f t="shared" si="9"/>
        <v>5005.3733850939807</v>
      </c>
      <c r="AT19">
        <f t="shared" si="9"/>
        <v>2874.7871470711748</v>
      </c>
      <c r="AU19">
        <f t="shared" si="9"/>
        <v>-7685.1435741213745</v>
      </c>
      <c r="AW19">
        <v>16</v>
      </c>
      <c r="AX19">
        <f>(R19*SUMPRODUCT(K20:$K$23, X20:$X$23)-$AZ$3*SUMPRODUCT(K19:$K$22, W20:$W$23))/Z19</f>
        <v>166968.31104410757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0.12591097000000001</v>
      </c>
      <c r="O20">
        <f t="shared" si="21"/>
        <v>113603.651004525</v>
      </c>
      <c r="P20">
        <f t="shared" si="22"/>
        <v>5680.1825502262509</v>
      </c>
      <c r="Q20" s="4">
        <f t="shared" si="23"/>
        <v>25</v>
      </c>
      <c r="R20">
        <f t="shared" si="0"/>
        <v>2000000</v>
      </c>
      <c r="S20">
        <f t="shared" si="1"/>
        <v>139613.9819622525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55696.632573887691</v>
      </c>
      <c r="AC20">
        <f t="shared" si="2"/>
        <v>40242.253252674011</v>
      </c>
      <c r="AE20">
        <f t="shared" si="3"/>
        <v>32745.050530745077</v>
      </c>
      <c r="AF20">
        <f t="shared" si="4"/>
        <v>-1637.252526537254</v>
      </c>
      <c r="AG20">
        <f t="shared" si="4"/>
        <v>-7.2059855121735463</v>
      </c>
      <c r="AH20">
        <f t="shared" si="5"/>
        <v>-84001.772423262271</v>
      </c>
      <c r="AI20">
        <f t="shared" si="6"/>
        <v>-52901.180404566621</v>
      </c>
      <c r="AJ20">
        <f t="shared" si="7"/>
        <v>15454.379321213681</v>
      </c>
      <c r="AK20">
        <f t="shared" si="24"/>
        <v>7428.0287334287905</v>
      </c>
      <c r="AL20">
        <f t="shared" si="8"/>
        <v>-30018.772349924151</v>
      </c>
      <c r="AN20">
        <f t="shared" si="9"/>
        <v>9404.5524727148277</v>
      </c>
      <c r="AO20">
        <f t="shared" si="9"/>
        <v>-470.22762363574145</v>
      </c>
      <c r="AP20">
        <f t="shared" si="9"/>
        <v>-2.0695973213792729</v>
      </c>
      <c r="AQ20">
        <f t="shared" si="9"/>
        <v>-24125.755305030641</v>
      </c>
      <c r="AR20">
        <f t="shared" si="9"/>
        <v>-15193.500053272934</v>
      </c>
      <c r="AS20">
        <f t="shared" si="9"/>
        <v>4438.5798434828657</v>
      </c>
      <c r="AT20">
        <f t="shared" si="9"/>
        <v>2133.3693141433364</v>
      </c>
      <c r="AU20">
        <f t="shared" si="9"/>
        <v>-8621.5508956467311</v>
      </c>
      <c r="AW20">
        <v>17</v>
      </c>
      <c r="AX20">
        <f>(R20*SUMPRODUCT(K21:$K$23, X21:$X$23)-$AZ$3*SUMPRODUCT(K20:$K$22, W21:$W$23))/Z20</f>
        <v>139613.9819622525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0.140869152</v>
      </c>
      <c r="O21">
        <f t="shared" si="21"/>
        <v>113603.651004525</v>
      </c>
      <c r="P21">
        <f t="shared" si="22"/>
        <v>5680.1825502262509</v>
      </c>
      <c r="Q21" s="4">
        <f t="shared" si="23"/>
        <v>25</v>
      </c>
      <c r="R21">
        <f t="shared" si="0"/>
        <v>2000000</v>
      </c>
      <c r="S21">
        <f t="shared" si="1"/>
        <v>104838.63996300042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40242.253252674011</v>
      </c>
      <c r="AC21">
        <f t="shared" si="2"/>
        <v>25659.569921755479</v>
      </c>
      <c r="AE21">
        <f t="shared" si="3"/>
        <v>27804.832524974416</v>
      </c>
      <c r="AF21">
        <f t="shared" si="4"/>
        <v>-1390.2416262487209</v>
      </c>
      <c r="AG21">
        <f t="shared" si="4"/>
        <v>-6.1188245886276373</v>
      </c>
      <c r="AH21">
        <f t="shared" si="5"/>
        <v>-81208.085473933854</v>
      </c>
      <c r="AI21">
        <f t="shared" si="6"/>
        <v>-54799.613399796785</v>
      </c>
      <c r="AJ21">
        <f t="shared" si="7"/>
        <v>14582.683330918531</v>
      </c>
      <c r="AK21">
        <f t="shared" si="24"/>
        <v>5703.9594677235764</v>
      </c>
      <c r="AL21">
        <f t="shared" si="8"/>
        <v>-34512.97060115468</v>
      </c>
      <c r="AN21">
        <f t="shared" si="9"/>
        <v>7356.2100129856326</v>
      </c>
      <c r="AO21">
        <f t="shared" si="9"/>
        <v>-367.81050064928166</v>
      </c>
      <c r="AP21">
        <f t="shared" si="9"/>
        <v>-1.6188322179655616</v>
      </c>
      <c r="AQ21">
        <f t="shared" si="9"/>
        <v>-21484.888677612886</v>
      </c>
      <c r="AR21">
        <f t="shared" si="9"/>
        <v>-14498.107997494499</v>
      </c>
      <c r="AS21">
        <f t="shared" si="9"/>
        <v>3858.0804627666166</v>
      </c>
      <c r="AT21">
        <f t="shared" si="9"/>
        <v>1509.0730617580291</v>
      </c>
      <c r="AU21">
        <f t="shared" si="9"/>
        <v>-9130.9544729698537</v>
      </c>
      <c r="AW21">
        <v>18</v>
      </c>
      <c r="AX21">
        <f>(R21*SUMPRODUCT(K22:$K$23, X22:$X$23)-$AZ$3*SUMPRODUCT(K21:$K$22, W22:$W$23))/Z21</f>
        <v>104838.63996300042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0.15811491799999999</v>
      </c>
      <c r="O22">
        <f t="shared" si="21"/>
        <v>113603.651004525</v>
      </c>
      <c r="P22">
        <f t="shared" si="22"/>
        <v>5680.1825502262509</v>
      </c>
      <c r="Q22" s="4">
        <f t="shared" si="23"/>
        <v>25</v>
      </c>
      <c r="R22">
        <f t="shared" si="0"/>
        <v>2000000</v>
      </c>
      <c r="S22">
        <f t="shared" si="1"/>
        <v>59898.215849389569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25659.569921755479</v>
      </c>
      <c r="AC22">
        <f t="shared" si="2"/>
        <v>12195.657447187306</v>
      </c>
      <c r="AE22">
        <f t="shared" si="3"/>
        <v>23130.42538503461</v>
      </c>
      <c r="AF22">
        <f t="shared" si="4"/>
        <v>-1156.5212692517307</v>
      </c>
      <c r="AG22">
        <f t="shared" si="4"/>
        <v>-5.0901588946541194</v>
      </c>
      <c r="AH22">
        <f t="shared" si="5"/>
        <v>-77398.195846979404</v>
      </c>
      <c r="AI22">
        <f t="shared" si="6"/>
        <v>-55429.381890091179</v>
      </c>
      <c r="AJ22">
        <f t="shared" si="7"/>
        <v>13463.912474568173</v>
      </c>
      <c r="AK22">
        <f t="shared" si="24"/>
        <v>4076.0916403402334</v>
      </c>
      <c r="AL22">
        <f t="shared" si="8"/>
        <v>-37889.377775182773</v>
      </c>
      <c r="AN22">
        <f t="shared" si="9"/>
        <v>5637.1400237494845</v>
      </c>
      <c r="AO22">
        <f t="shared" si="9"/>
        <v>-281.85700118747422</v>
      </c>
      <c r="AP22">
        <f t="shared" si="9"/>
        <v>-1.2405279174357144</v>
      </c>
      <c r="AQ22">
        <f t="shared" si="9"/>
        <v>-18862.794795693546</v>
      </c>
      <c r="AR22">
        <f t="shared" si="9"/>
        <v>-13508.752301048971</v>
      </c>
      <c r="AS22">
        <f t="shared" si="9"/>
        <v>3281.3041102025818</v>
      </c>
      <c r="AT22">
        <f t="shared" si="9"/>
        <v>993.38853236564614</v>
      </c>
      <c r="AU22">
        <f t="shared" si="9"/>
        <v>-9234.0596584807427</v>
      </c>
      <c r="AW22">
        <v>19</v>
      </c>
      <c r="AX22">
        <f>(R22*SUMPRODUCT(K23:$K$23, X23:$X$23)-$AZ$3*SUMPRODUCT(K22:$K$22, W23:$W$23))/Z22</f>
        <v>59898.215849389569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0.17865895700000001</v>
      </c>
      <c r="O23">
        <f t="shared" si="21"/>
        <v>113603.651004525</v>
      </c>
      <c r="P23">
        <f t="shared" si="22"/>
        <v>5680.1825502262509</v>
      </c>
      <c r="Q23" s="4">
        <f t="shared" si="23"/>
        <v>25</v>
      </c>
      <c r="R23">
        <f t="shared" si="0"/>
        <v>2000000</v>
      </c>
      <c r="S23">
        <f t="shared" si="1"/>
        <v>73826.187355086848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12195.657447187306</v>
      </c>
      <c r="AC23">
        <f t="shared" si="2"/>
        <v>12195.657447187306</v>
      </c>
      <c r="AE23">
        <f t="shared" si="3"/>
        <v>18766.663456927658</v>
      </c>
      <c r="AF23">
        <f t="shared" si="4"/>
        <v>-938.33317284638292</v>
      </c>
      <c r="AG23">
        <f t="shared" si="4"/>
        <v>-4.1298548266244</v>
      </c>
      <c r="AH23">
        <f t="shared" si="5"/>
        <v>-72752.198326654223</v>
      </c>
      <c r="AI23">
        <f t="shared" si="6"/>
        <v>-54927.997897399575</v>
      </c>
      <c r="AJ23">
        <f t="shared" si="7"/>
        <v>0</v>
      </c>
      <c r="AK23">
        <f t="shared" si="24"/>
        <v>2569.2126781401153</v>
      </c>
      <c r="AL23">
        <f t="shared" si="8"/>
        <v>-52358.785219259458</v>
      </c>
      <c r="AN23">
        <f t="shared" si="9"/>
        <v>4213.1181224331058</v>
      </c>
      <c r="AO23">
        <f t="shared" si="9"/>
        <v>-210.65590612165528</v>
      </c>
      <c r="AP23">
        <f t="shared" si="9"/>
        <v>-0.92715288751267577</v>
      </c>
      <c r="AQ23">
        <f t="shared" si="9"/>
        <v>-16332.876961339965</v>
      </c>
      <c r="AR23">
        <f t="shared" si="9"/>
        <v>-12331.341897916029</v>
      </c>
      <c r="AS23">
        <f t="shared" si="9"/>
        <v>0</v>
      </c>
      <c r="AT23">
        <f t="shared" si="9"/>
        <v>576.78854419170716</v>
      </c>
      <c r="AU23">
        <f t="shared" si="9"/>
        <v>-11754.553353724321</v>
      </c>
      <c r="AW23">
        <v>20</v>
      </c>
      <c r="AX23">
        <f>(R23*SUMPRODUCT(K$23:$K24, X$23:$X24)-$AZ$3*SUMPRODUCT(K$22:$K23, W$23:$W24))/Z23</f>
        <v>73826.187355086848</v>
      </c>
    </row>
    <row r="25" spans="5:50" x14ac:dyDescent="0.25">
      <c r="AN25" s="8">
        <f t="shared" ref="AN25:AU25" si="25">SUM(AN3:AN23)</f>
        <v>798180.17856698227</v>
      </c>
      <c r="AO25" s="8">
        <f t="shared" si="25"/>
        <v>-125111.74718174289</v>
      </c>
      <c r="AP25" s="8">
        <f t="shared" si="25"/>
        <v>-1673.0827909127224</v>
      </c>
      <c r="AQ25" s="8">
        <f t="shared" si="25"/>
        <v>-658767.0446052528</v>
      </c>
      <c r="AR25" s="8">
        <f t="shared" si="25"/>
        <v>12628.303989074064</v>
      </c>
      <c r="AS25" s="8">
        <f t="shared" si="25"/>
        <v>-80035.15305232082</v>
      </c>
      <c r="AT25" s="8">
        <f t="shared" si="25"/>
        <v>127956.10291152139</v>
      </c>
      <c r="AU25" s="9">
        <f t="shared" si="25"/>
        <v>60549.25384827466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86B6-8707-4BC2-86D6-3A8036F0824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2107.1588555408694</v>
      </c>
      <c r="K3">
        <v>1</v>
      </c>
      <c r="L3" s="2">
        <v>0</v>
      </c>
      <c r="O3">
        <f>$C$3</f>
        <v>2107.1588555408694</v>
      </c>
      <c r="P3">
        <f>O3*C5</f>
        <v>210.71588555408695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2107.1588555408694</v>
      </c>
      <c r="AF3">
        <f t="shared" ref="AF3:AG34" si="3">-$Z3*P3</f>
        <v>-210.71588555408695</v>
      </c>
      <c r="AG3">
        <f t="shared" si="3"/>
        <v>-1522.432587</v>
      </c>
      <c r="AH3">
        <f t="shared" ref="AH3:AH66" si="4">-X3*R3</f>
        <v>0</v>
      </c>
      <c r="AI3">
        <f t="shared" ref="AI3:AI34" si="5">SUM(AE3:AH3)</f>
        <v>374.01038298678236</v>
      </c>
      <c r="AJ3">
        <f t="shared" ref="AJ3:AJ66" si="6">AB3-AC3</f>
        <v>0</v>
      </c>
      <c r="AL3">
        <f t="shared" ref="AL3:AL23" si="7">SUM(AI3:AK3)</f>
        <v>374.01038298678236</v>
      </c>
      <c r="AN3">
        <f t="shared" ref="AN3:AU34" si="8">AE3*$K3</f>
        <v>2107.1588555408694</v>
      </c>
      <c r="AO3">
        <f t="shared" si="8"/>
        <v>-210.71588555408695</v>
      </c>
      <c r="AP3">
        <f t="shared" si="8"/>
        <v>-1522.432587</v>
      </c>
      <c r="AQ3">
        <f t="shared" si="8"/>
        <v>0</v>
      </c>
      <c r="AR3">
        <f t="shared" si="8"/>
        <v>374.01038298678236</v>
      </c>
      <c r="AS3">
        <f t="shared" si="8"/>
        <v>0</v>
      </c>
      <c r="AT3">
        <f t="shared" si="8"/>
        <v>0</v>
      </c>
      <c r="AU3">
        <f t="shared" si="8"/>
        <v>374.01038298678236</v>
      </c>
      <c r="AW3">
        <v>0</v>
      </c>
      <c r="AX3">
        <f>IF(Z3&gt;0, (R3*SUMPRODUCT(K3:$K$98, X3:$X$98)-K3*$AZ$3)/Z3, 0)</f>
        <v>0</v>
      </c>
      <c r="AZ3">
        <f>C6*SUMPRODUCT(X4:X98, K4:K98)/1</f>
        <v>1226.8406313937523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50000</v>
      </c>
      <c r="S4">
        <f t="shared" si="1"/>
        <v>83.212212805606626</v>
      </c>
      <c r="U4">
        <f t="shared" ref="U4:U67" si="12">M4</f>
        <v>1.0468929999999999E-3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1.0468929999999999E-3</v>
      </c>
      <c r="Y4">
        <f t="shared" ref="Y4:Y67" si="16">V4*W4</f>
        <v>0.01</v>
      </c>
      <c r="Z4">
        <f t="shared" ref="Z4:Z67" si="17">MAX(0, W4-X4-Y4)</f>
        <v>0.98895310699999994</v>
      </c>
      <c r="AB4">
        <f t="shared" ref="AB4:AB67" si="18">AC3</f>
        <v>0</v>
      </c>
      <c r="AC4">
        <f t="shared" ref="AC4:AC67" si="19">S4*Z4</f>
        <v>82.292976394449852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-52.344649999999994</v>
      </c>
      <c r="AI4">
        <f t="shared" si="5"/>
        <v>-52.344649999999994</v>
      </c>
      <c r="AJ4">
        <f t="shared" si="6"/>
        <v>-82.292976394449852</v>
      </c>
      <c r="AK4">
        <f t="shared" ref="AK4:AK67" si="20">G4*SUM(AB4:AB4, AE4:AF4)</f>
        <v>0</v>
      </c>
      <c r="AL4">
        <f t="shared" si="7"/>
        <v>-134.63762639444985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-48.833519917902784</v>
      </c>
      <c r="AR4">
        <f t="shared" si="8"/>
        <v>-48.833519917902784</v>
      </c>
      <c r="AS4">
        <f t="shared" si="8"/>
        <v>-76.772997849099596</v>
      </c>
      <c r="AT4">
        <f t="shared" si="8"/>
        <v>0</v>
      </c>
      <c r="AU4">
        <f t="shared" si="8"/>
        <v>-125.60651776700237</v>
      </c>
      <c r="AW4">
        <v>1</v>
      </c>
      <c r="AX4">
        <f>IF(Z4&gt;0, (R4*SUMPRODUCT(K4:$K$98, X4:$X$98)-K4*$AZ$3)/Z4, 0)</f>
        <v>83.212212805606626</v>
      </c>
    </row>
    <row r="5" spans="1:52" x14ac:dyDescent="0.25">
      <c r="C5" s="2"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1.057716E-3</v>
      </c>
      <c r="Q5" s="4">
        <f t="shared" ref="Q5:Q68" si="22">$C$8</f>
        <v>25</v>
      </c>
      <c r="R5">
        <f t="shared" si="0"/>
        <v>50000</v>
      </c>
      <c r="S5">
        <f t="shared" si="1"/>
        <v>131.82365889276602</v>
      </c>
      <c r="U5">
        <f t="shared" si="12"/>
        <v>1.057716E-3</v>
      </c>
      <c r="V5">
        <f t="shared" si="13"/>
        <v>0.01</v>
      </c>
      <c r="W5">
        <f t="shared" si="14"/>
        <v>0.98895310699999994</v>
      </c>
      <c r="X5">
        <f t="shared" si="15"/>
        <v>1.0460315245236118E-3</v>
      </c>
      <c r="Y5">
        <f t="shared" si="16"/>
        <v>9.8895310699999989E-3</v>
      </c>
      <c r="Z5">
        <f t="shared" si="17"/>
        <v>0.97801754440547628</v>
      </c>
      <c r="AB5">
        <f t="shared" si="18"/>
        <v>82.292976394449852</v>
      </c>
      <c r="AC5">
        <f t="shared" si="19"/>
        <v>128.92585116484815</v>
      </c>
      <c r="AE5">
        <f t="shared" si="2"/>
        <v>0</v>
      </c>
      <c r="AF5">
        <f t="shared" si="3"/>
        <v>0</v>
      </c>
      <c r="AG5">
        <f t="shared" si="3"/>
        <v>-24.450438610136906</v>
      </c>
      <c r="AH5">
        <f t="shared" si="4"/>
        <v>-52.301576226180593</v>
      </c>
      <c r="AI5">
        <f t="shared" si="5"/>
        <v>-76.7520148363175</v>
      </c>
      <c r="AJ5">
        <f t="shared" si="6"/>
        <v>-46.632874770398303</v>
      </c>
      <c r="AK5">
        <f t="shared" si="20"/>
        <v>3.3740120321724443</v>
      </c>
      <c r="AL5">
        <f t="shared" si="7"/>
        <v>-120.01087757454336</v>
      </c>
      <c r="AN5">
        <f t="shared" si="8"/>
        <v>0</v>
      </c>
      <c r="AO5">
        <f t="shared" si="8"/>
        <v>0</v>
      </c>
      <c r="AP5">
        <f t="shared" si="8"/>
        <v>-20.907766091133571</v>
      </c>
      <c r="AQ5">
        <f t="shared" si="8"/>
        <v>-44.723497167908413</v>
      </c>
      <c r="AR5">
        <f t="shared" si="8"/>
        <v>-65.631263259041987</v>
      </c>
      <c r="AS5">
        <f t="shared" si="8"/>
        <v>-39.87614510327807</v>
      </c>
      <c r="AT5">
        <f t="shared" si="8"/>
        <v>2.8851447404336241</v>
      </c>
      <c r="AU5">
        <f t="shared" si="8"/>
        <v>-102.62226362188643</v>
      </c>
      <c r="AW5">
        <v>2</v>
      </c>
      <c r="AX5">
        <f>IF(Z5&gt;0, (R5*SUMPRODUCT(K5:$K$98, X5:$X$98)-K5*$AZ$3)/Z5, 0)</f>
        <v>131.82365889276602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1.0712440000000001E-3</v>
      </c>
      <c r="Q6" s="4">
        <f t="shared" si="22"/>
        <v>25</v>
      </c>
      <c r="R6">
        <f t="shared" si="0"/>
        <v>50000</v>
      </c>
      <c r="S6">
        <f t="shared" si="1"/>
        <v>193.2262634701766</v>
      </c>
      <c r="U6">
        <f t="shared" si="12"/>
        <v>1.0712440000000001E-3</v>
      </c>
      <c r="V6">
        <f t="shared" si="13"/>
        <v>0.01</v>
      </c>
      <c r="W6">
        <f t="shared" si="14"/>
        <v>0.97801754440547628</v>
      </c>
      <c r="X6">
        <f t="shared" si="15"/>
        <v>1.0476954263391001E-3</v>
      </c>
      <c r="Y6">
        <f t="shared" si="16"/>
        <v>9.7801754440547638E-3</v>
      </c>
      <c r="Z6">
        <f t="shared" si="17"/>
        <v>0.96718967353508245</v>
      </c>
      <c r="AB6">
        <f t="shared" si="18"/>
        <v>128.92585116484815</v>
      </c>
      <c r="AC6">
        <f t="shared" si="19"/>
        <v>186.88644668412394</v>
      </c>
      <c r="AE6">
        <f t="shared" si="2"/>
        <v>0</v>
      </c>
      <c r="AF6">
        <f t="shared" si="3"/>
        <v>0</v>
      </c>
      <c r="AG6">
        <f t="shared" si="3"/>
        <v>-24.179741838377062</v>
      </c>
      <c r="AH6">
        <f t="shared" si="4"/>
        <v>-52.384771316955003</v>
      </c>
      <c r="AI6">
        <f t="shared" si="5"/>
        <v>-76.564513155332065</v>
      </c>
      <c r="AJ6">
        <f t="shared" si="6"/>
        <v>-57.960595519275785</v>
      </c>
      <c r="AK6">
        <f t="shared" si="20"/>
        <v>7.5421622931436172</v>
      </c>
      <c r="AL6">
        <f t="shared" si="7"/>
        <v>-126.98294638146423</v>
      </c>
      <c r="AN6">
        <f t="shared" si="8"/>
        <v>0</v>
      </c>
      <c r="AO6">
        <f t="shared" si="8"/>
        <v>0</v>
      </c>
      <c r="AP6">
        <f t="shared" si="8"/>
        <v>-18.652495364225263</v>
      </c>
      <c r="AQ6">
        <f t="shared" si="8"/>
        <v>-40.410137985620736</v>
      </c>
      <c r="AR6">
        <f t="shared" si="8"/>
        <v>-59.062633349845996</v>
      </c>
      <c r="AS6">
        <f t="shared" si="8"/>
        <v>-44.711384697876952</v>
      </c>
      <c r="AT6">
        <f t="shared" si="8"/>
        <v>5.8180996368544493</v>
      </c>
      <c r="AU6">
        <f t="shared" si="8"/>
        <v>-97.955918410868492</v>
      </c>
      <c r="AW6">
        <v>3</v>
      </c>
      <c r="AX6">
        <f>IF(Z6&gt;0, (R6*SUMPRODUCT(K6:$K$98, X6:$X$98)-K6*$AZ$3)/Z6, 0)</f>
        <v>193.2262634701766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1.0856730000000001E-3</v>
      </c>
      <c r="Q7" s="4">
        <f t="shared" si="22"/>
        <v>25</v>
      </c>
      <c r="R7">
        <f t="shared" si="0"/>
        <v>50000</v>
      </c>
      <c r="S7">
        <f t="shared" si="1"/>
        <v>242.35831546964599</v>
      </c>
      <c r="U7">
        <f t="shared" si="12"/>
        <v>1.0856730000000001E-3</v>
      </c>
      <c r="V7">
        <f t="shared" si="13"/>
        <v>0.01</v>
      </c>
      <c r="W7">
        <f t="shared" si="14"/>
        <v>0.96718967353508245</v>
      </c>
      <c r="X7">
        <f t="shared" si="15"/>
        <v>1.0500517144358538E-3</v>
      </c>
      <c r="Y7">
        <f t="shared" si="16"/>
        <v>9.6718967353508246E-3</v>
      </c>
      <c r="Z7">
        <f t="shared" si="17"/>
        <v>0.95646772508529576</v>
      </c>
      <c r="AB7">
        <f t="shared" si="18"/>
        <v>186.88644668412394</v>
      </c>
      <c r="AC7">
        <f t="shared" si="19"/>
        <v>231.80790665275674</v>
      </c>
      <c r="AE7">
        <f t="shared" si="2"/>
        <v>0</v>
      </c>
      <c r="AF7">
        <f t="shared" si="3"/>
        <v>0</v>
      </c>
      <c r="AG7">
        <f t="shared" si="3"/>
        <v>-23.911693127132395</v>
      </c>
      <c r="AH7">
        <f t="shared" si="4"/>
        <v>-52.502585721792691</v>
      </c>
      <c r="AI7">
        <f t="shared" si="5"/>
        <v>-76.414278848925079</v>
      </c>
      <c r="AJ7">
        <f t="shared" si="6"/>
        <v>-44.921459968632803</v>
      </c>
      <c r="AK7">
        <f t="shared" si="20"/>
        <v>9.1761245321904852</v>
      </c>
      <c r="AL7">
        <f t="shared" si="7"/>
        <v>-112.1596142853674</v>
      </c>
      <c r="AN7">
        <f t="shared" si="8"/>
        <v>0</v>
      </c>
      <c r="AO7">
        <f t="shared" si="8"/>
        <v>0</v>
      </c>
      <c r="AP7">
        <f t="shared" si="8"/>
        <v>-16.782567464273907</v>
      </c>
      <c r="AQ7">
        <f t="shared" si="8"/>
        <v>-36.849259575224352</v>
      </c>
      <c r="AR7">
        <f t="shared" si="8"/>
        <v>-53.631827039498255</v>
      </c>
      <c r="AS7">
        <f t="shared" si="8"/>
        <v>-31.528400289723464</v>
      </c>
      <c r="AT7">
        <f t="shared" si="8"/>
        <v>6.4403188934925053</v>
      </c>
      <c r="AU7">
        <f t="shared" si="8"/>
        <v>-78.719908435729209</v>
      </c>
      <c r="AW7">
        <v>4</v>
      </c>
      <c r="AX7">
        <f>IF(Z7&gt;0, (R7*SUMPRODUCT(K7:$K$98, X7:$X$98)-K7*$AZ$3)/Z7, 0)</f>
        <v>242.35831546964599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1.1037099999999999E-3</v>
      </c>
      <c r="Q8" s="4">
        <f t="shared" si="22"/>
        <v>25</v>
      </c>
      <c r="R8">
        <f t="shared" si="0"/>
        <v>50000</v>
      </c>
      <c r="S8">
        <f t="shared" si="1"/>
        <v>266.70958921472675</v>
      </c>
      <c r="U8">
        <f t="shared" si="12"/>
        <v>1.1037099999999999E-3</v>
      </c>
      <c r="V8">
        <f t="shared" si="13"/>
        <v>0.01</v>
      </c>
      <c r="W8">
        <f t="shared" si="14"/>
        <v>0.95646772508529576</v>
      </c>
      <c r="X8">
        <f t="shared" si="15"/>
        <v>1.0556629928538917E-3</v>
      </c>
      <c r="Y8">
        <f t="shared" si="16"/>
        <v>9.5646772508529571E-3</v>
      </c>
      <c r="Z8">
        <f t="shared" si="17"/>
        <v>0.94584738484158892</v>
      </c>
      <c r="AB8">
        <f t="shared" si="18"/>
        <v>231.80790665275674</v>
      </c>
      <c r="AC8">
        <f t="shared" si="19"/>
        <v>252.26656747092375</v>
      </c>
      <c r="AE8">
        <f t="shared" si="2"/>
        <v>0</v>
      </c>
      <c r="AF8">
        <f t="shared" si="3"/>
        <v>0</v>
      </c>
      <c r="AG8">
        <f t="shared" si="3"/>
        <v>-23.646184621039723</v>
      </c>
      <c r="AH8">
        <f t="shared" si="4"/>
        <v>-52.783149642694589</v>
      </c>
      <c r="AI8">
        <f t="shared" si="5"/>
        <v>-76.429334263734319</v>
      </c>
      <c r="AJ8">
        <f t="shared" si="6"/>
        <v>-20.458660818167004</v>
      </c>
      <c r="AK8">
        <f t="shared" si="20"/>
        <v>4.9375084117037185</v>
      </c>
      <c r="AL8">
        <f t="shared" si="7"/>
        <v>-91.950486670197606</v>
      </c>
      <c r="AN8">
        <f t="shared" si="8"/>
        <v>0</v>
      </c>
      <c r="AO8">
        <f t="shared" si="8"/>
        <v>0</v>
      </c>
      <c r="AP8">
        <f t="shared" si="8"/>
        <v>-15.491663121530079</v>
      </c>
      <c r="AQ8">
        <f t="shared" si="8"/>
        <v>-34.580579736756746</v>
      </c>
      <c r="AR8">
        <f t="shared" si="8"/>
        <v>-50.072242858286835</v>
      </c>
      <c r="AS8">
        <f t="shared" si="8"/>
        <v>-13.403375064182104</v>
      </c>
      <c r="AT8">
        <f t="shared" si="8"/>
        <v>3.2347805026344996</v>
      </c>
      <c r="AU8">
        <f t="shared" si="8"/>
        <v>-60.240837419834435</v>
      </c>
      <c r="AW8">
        <v>5</v>
      </c>
      <c r="AX8">
        <f>IF(Z8&gt;0, (R8*SUMPRODUCT(K8:$K$98, X8:$X$98)-K8*$AZ$3)/Z8, 0)</f>
        <v>266.70958921472675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1.131668E-3</v>
      </c>
      <c r="Q9" s="4">
        <f t="shared" si="22"/>
        <v>25</v>
      </c>
      <c r="R9">
        <f t="shared" si="0"/>
        <v>50000</v>
      </c>
      <c r="S9">
        <f t="shared" si="1"/>
        <v>278.23400087165243</v>
      </c>
      <c r="U9">
        <f t="shared" si="12"/>
        <v>1.131668E-3</v>
      </c>
      <c r="V9">
        <f t="shared" si="13"/>
        <v>0.01</v>
      </c>
      <c r="W9">
        <f t="shared" si="14"/>
        <v>0.94584738484158892</v>
      </c>
      <c r="X9">
        <f t="shared" si="15"/>
        <v>1.0703852183089112E-3</v>
      </c>
      <c r="Y9">
        <f t="shared" si="16"/>
        <v>9.4584738484158899E-3</v>
      </c>
      <c r="Z9">
        <f t="shared" si="17"/>
        <v>0.93531852577486407</v>
      </c>
      <c r="AB9">
        <f t="shared" si="18"/>
        <v>252.26656747092375</v>
      </c>
      <c r="AC9">
        <f t="shared" si="19"/>
        <v>260.23741551571618</v>
      </c>
      <c r="AE9">
        <f t="shared" si="2"/>
        <v>0</v>
      </c>
      <c r="AF9">
        <f t="shared" si="3"/>
        <v>0</v>
      </c>
      <c r="AG9">
        <f t="shared" si="3"/>
        <v>-23.382963144371601</v>
      </c>
      <c r="AH9">
        <f t="shared" si="4"/>
        <v>-53.519260915445557</v>
      </c>
      <c r="AI9">
        <f t="shared" si="5"/>
        <v>-76.902224059817158</v>
      </c>
      <c r="AJ9">
        <f t="shared" si="6"/>
        <v>-7.970848044792433</v>
      </c>
      <c r="AK9">
        <f t="shared" si="20"/>
        <v>1.4883727480784501</v>
      </c>
      <c r="AL9">
        <f t="shared" si="7"/>
        <v>-83.384699356531144</v>
      </c>
      <c r="AN9">
        <f t="shared" si="8"/>
        <v>0</v>
      </c>
      <c r="AO9">
        <f t="shared" si="8"/>
        <v>0</v>
      </c>
      <c r="AP9">
        <f t="shared" si="8"/>
        <v>-14.508206336673322</v>
      </c>
      <c r="AQ9">
        <f t="shared" si="8"/>
        <v>-33.206590437381756</v>
      </c>
      <c r="AR9">
        <f t="shared" si="8"/>
        <v>-47.714796774055074</v>
      </c>
      <c r="AS9">
        <f t="shared" si="8"/>
        <v>-4.9455968175681582</v>
      </c>
      <c r="AT9">
        <f t="shared" si="8"/>
        <v>0.92347658428403023</v>
      </c>
      <c r="AU9">
        <f t="shared" si="8"/>
        <v>-51.736917007339208</v>
      </c>
      <c r="AW9">
        <v>6</v>
      </c>
      <c r="AX9">
        <f>IF(Z9&gt;0, (R9*SUMPRODUCT(K9:$K$98, X9:$X$98)-K9*$AZ$3)/Z9, 0)</f>
        <v>278.23400087165243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1.1650359999999999E-3</v>
      </c>
      <c r="Q10" s="4">
        <f t="shared" si="22"/>
        <v>25</v>
      </c>
      <c r="R10">
        <f t="shared" si="0"/>
        <v>50000</v>
      </c>
      <c r="S10">
        <f t="shared" si="1"/>
        <v>287.71274960237855</v>
      </c>
      <c r="U10">
        <f t="shared" si="12"/>
        <v>1.1650359999999999E-3</v>
      </c>
      <c r="V10">
        <f t="shared" si="13"/>
        <v>0.01</v>
      </c>
      <c r="W10">
        <f t="shared" si="14"/>
        <v>0.93531852577486407</v>
      </c>
      <c r="X10">
        <f t="shared" si="15"/>
        <v>1.0896797539946446E-3</v>
      </c>
      <c r="Y10">
        <f t="shared" si="16"/>
        <v>9.3531852577486401E-3</v>
      </c>
      <c r="Z10">
        <f t="shared" si="17"/>
        <v>0.92487566076312078</v>
      </c>
      <c r="AB10">
        <f t="shared" si="18"/>
        <v>260.23741551571618</v>
      </c>
      <c r="AC10">
        <f t="shared" si="19"/>
        <v>266.0985193984742</v>
      </c>
      <c r="AE10">
        <f t="shared" si="2"/>
        <v>0</v>
      </c>
      <c r="AF10">
        <f t="shared" si="3"/>
        <v>0</v>
      </c>
      <c r="AG10">
        <f t="shared" si="3"/>
        <v>-23.121891519078019</v>
      </c>
      <c r="AH10">
        <f t="shared" si="4"/>
        <v>-54.483987699732232</v>
      </c>
      <c r="AI10">
        <f t="shared" si="5"/>
        <v>-77.605879218810259</v>
      </c>
      <c r="AJ10">
        <f t="shared" si="6"/>
        <v>-5.861103882758016</v>
      </c>
      <c r="AK10">
        <f t="shared" si="20"/>
        <v>1.0669734036144365</v>
      </c>
      <c r="AL10">
        <f t="shared" si="7"/>
        <v>-82.400009697953834</v>
      </c>
      <c r="AN10">
        <f t="shared" si="8"/>
        <v>0</v>
      </c>
      <c r="AO10">
        <f t="shared" si="8"/>
        <v>0</v>
      </c>
      <c r="AP10">
        <f t="shared" si="8"/>
        <v>-13.609924761055815</v>
      </c>
      <c r="AQ10">
        <f t="shared" si="8"/>
        <v>-32.070169201503731</v>
      </c>
      <c r="AR10">
        <f t="shared" si="8"/>
        <v>-45.680093962559553</v>
      </c>
      <c r="AS10">
        <f t="shared" si="8"/>
        <v>-3.4499419217173752</v>
      </c>
      <c r="AT10">
        <f t="shared" si="8"/>
        <v>0.62803805360207654</v>
      </c>
      <c r="AU10">
        <f t="shared" si="8"/>
        <v>-48.501997830674846</v>
      </c>
      <c r="AW10">
        <v>7</v>
      </c>
      <c r="AX10">
        <f>IF(Z10&gt;0, (R10*SUMPRODUCT(K10:$K$98, X10:$X$98)-K10*$AZ$3)/Z10, 0)</f>
        <v>287.71274960237855</v>
      </c>
    </row>
    <row r="11" spans="1:52" x14ac:dyDescent="0.25">
      <c r="A11" t="s">
        <v>33</v>
      </c>
      <c r="C11" s="12">
        <f>AU100</f>
        <v>-1211.5988249823531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1.1975029999999999E-3</v>
      </c>
      <c r="Q11" s="4">
        <f t="shared" si="22"/>
        <v>25</v>
      </c>
      <c r="R11">
        <f t="shared" si="0"/>
        <v>50000</v>
      </c>
      <c r="S11">
        <f t="shared" si="1"/>
        <v>295.21990171145671</v>
      </c>
      <c r="U11">
        <f t="shared" si="12"/>
        <v>1.1975029999999999E-3</v>
      </c>
      <c r="V11">
        <f t="shared" si="13"/>
        <v>0.01</v>
      </c>
      <c r="W11">
        <f t="shared" si="14"/>
        <v>0.92487566076312078</v>
      </c>
      <c r="X11">
        <f t="shared" si="15"/>
        <v>1.1075413783908194E-3</v>
      </c>
      <c r="Y11">
        <f t="shared" si="16"/>
        <v>9.2487566076312078E-3</v>
      </c>
      <c r="Z11">
        <f t="shared" si="17"/>
        <v>0.91451936277709867</v>
      </c>
      <c r="AB11">
        <f t="shared" si="18"/>
        <v>266.0985193984742</v>
      </c>
      <c r="AC11">
        <f t="shared" si="19"/>
        <v>269.98431639227908</v>
      </c>
      <c r="AE11">
        <f t="shared" si="2"/>
        <v>0</v>
      </c>
      <c r="AF11">
        <f t="shared" si="3"/>
        <v>0</v>
      </c>
      <c r="AG11">
        <f t="shared" si="3"/>
        <v>-22.862984069427466</v>
      </c>
      <c r="AH11">
        <f t="shared" si="4"/>
        <v>-55.377068919540967</v>
      </c>
      <c r="AI11">
        <f t="shared" si="5"/>
        <v>-78.240052988968429</v>
      </c>
      <c r="AJ11">
        <f t="shared" si="6"/>
        <v>-3.8857969938048882</v>
      </c>
      <c r="AK11">
        <f t="shared" si="20"/>
        <v>0.638636446556338</v>
      </c>
      <c r="AL11">
        <f t="shared" si="7"/>
        <v>-81.487213536216984</v>
      </c>
      <c r="AN11">
        <f t="shared" si="8"/>
        <v>0</v>
      </c>
      <c r="AO11">
        <f t="shared" si="8"/>
        <v>0</v>
      </c>
      <c r="AP11">
        <f t="shared" si="8"/>
        <v>-12.787464450507525</v>
      </c>
      <c r="AQ11">
        <f t="shared" si="8"/>
        <v>-30.972872921206047</v>
      </c>
      <c r="AR11">
        <f t="shared" si="8"/>
        <v>-43.760337371713568</v>
      </c>
      <c r="AS11">
        <f t="shared" si="8"/>
        <v>-2.1733598190541596</v>
      </c>
      <c r="AT11">
        <f t="shared" si="8"/>
        <v>0.35719488026315749</v>
      </c>
      <c r="AU11">
        <f t="shared" si="8"/>
        <v>-45.576502310504573</v>
      </c>
      <c r="AW11">
        <v>8</v>
      </c>
      <c r="AX11">
        <f>IF(Z11&gt;0, (R11*SUMPRODUCT(K11:$K$98, X11:$X$98)-K11*$AZ$3)/Z11, 0)</f>
        <v>295.21990171145671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1.2389879999999999E-3</v>
      </c>
      <c r="Q12" s="4">
        <f t="shared" si="22"/>
        <v>25</v>
      </c>
      <c r="R12">
        <f t="shared" si="0"/>
        <v>50000</v>
      </c>
      <c r="S12">
        <f t="shared" si="1"/>
        <v>302.03799574615897</v>
      </c>
      <c r="U12">
        <f t="shared" si="12"/>
        <v>1.2389879999999999E-3</v>
      </c>
      <c r="V12">
        <f t="shared" si="13"/>
        <v>0.01</v>
      </c>
      <c r="W12">
        <f t="shared" si="14"/>
        <v>0.91451936277709867</v>
      </c>
      <c r="X12">
        <f t="shared" si="15"/>
        <v>1.1330785162484717E-3</v>
      </c>
      <c r="Y12">
        <f t="shared" si="16"/>
        <v>9.1451936277709873E-3</v>
      </c>
      <c r="Z12">
        <f t="shared" si="17"/>
        <v>0.90424109063307923</v>
      </c>
      <c r="AB12">
        <f t="shared" si="18"/>
        <v>269.98431639227908</v>
      </c>
      <c r="AC12">
        <f t="shared" si="19"/>
        <v>273.11516668613615</v>
      </c>
      <c r="AE12">
        <f t="shared" si="2"/>
        <v>0</v>
      </c>
      <c r="AF12">
        <f t="shared" si="3"/>
        <v>0</v>
      </c>
      <c r="AG12">
        <f t="shared" si="3"/>
        <v>-22.606027265826981</v>
      </c>
      <c r="AH12">
        <f t="shared" si="4"/>
        <v>-56.653925812423587</v>
      </c>
      <c r="AI12">
        <f t="shared" si="5"/>
        <v>-79.259953078250561</v>
      </c>
      <c r="AJ12">
        <f t="shared" si="6"/>
        <v>-3.1308502938570655</v>
      </c>
      <c r="AK12">
        <f t="shared" si="20"/>
        <v>0.62096392770224185</v>
      </c>
      <c r="AL12">
        <f t="shared" si="7"/>
        <v>-81.769839444405392</v>
      </c>
      <c r="AN12">
        <f t="shared" si="8"/>
        <v>0</v>
      </c>
      <c r="AO12">
        <f t="shared" si="8"/>
        <v>0</v>
      </c>
      <c r="AP12">
        <f t="shared" si="8"/>
        <v>-12.015343809748021</v>
      </c>
      <c r="AQ12">
        <f t="shared" si="8"/>
        <v>-30.112163840359997</v>
      </c>
      <c r="AR12">
        <f t="shared" si="8"/>
        <v>-42.127507650108015</v>
      </c>
      <c r="AS12">
        <f t="shared" si="8"/>
        <v>-1.6640802143245184</v>
      </c>
      <c r="AT12">
        <f t="shared" si="8"/>
        <v>0.33004892885680615</v>
      </c>
      <c r="AU12">
        <f t="shared" si="8"/>
        <v>-43.461538935575732</v>
      </c>
      <c r="AW12">
        <v>9</v>
      </c>
      <c r="AX12">
        <f>IF(Z12&gt;0, (R12*SUMPRODUCT(K12:$K$98, X12:$X$98)-K12*$AZ$3)/Z12, 0)</f>
        <v>302.03799574615897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1.2822770000000001E-3</v>
      </c>
      <c r="Q13" s="4">
        <f t="shared" si="22"/>
        <v>25</v>
      </c>
      <c r="R13">
        <f t="shared" si="0"/>
        <v>50000</v>
      </c>
      <c r="S13">
        <f t="shared" si="1"/>
        <v>307.85567239216658</v>
      </c>
      <c r="U13">
        <f t="shared" si="12"/>
        <v>1.2822770000000001E-3</v>
      </c>
      <c r="V13">
        <f t="shared" si="13"/>
        <v>0.01</v>
      </c>
      <c r="W13">
        <f t="shared" si="14"/>
        <v>0.90424109063307923</v>
      </c>
      <c r="X13">
        <f t="shared" si="15"/>
        <v>1.1594875529737129E-3</v>
      </c>
      <c r="Y13">
        <f t="shared" si="16"/>
        <v>9.0424109063307924E-3</v>
      </c>
      <c r="Z13">
        <f t="shared" si="17"/>
        <v>0.8940391921737747</v>
      </c>
      <c r="AB13">
        <f t="shared" si="18"/>
        <v>273.11516668613615</v>
      </c>
      <c r="AC13">
        <f t="shared" si="19"/>
        <v>275.23503665160683</v>
      </c>
      <c r="AE13">
        <f t="shared" si="2"/>
        <v>0</v>
      </c>
      <c r="AF13">
        <f t="shared" si="3"/>
        <v>0</v>
      </c>
      <c r="AG13">
        <f t="shared" si="3"/>
        <v>-22.350979804344366</v>
      </c>
      <c r="AH13">
        <f t="shared" si="4"/>
        <v>-57.974377648685646</v>
      </c>
      <c r="AI13">
        <f t="shared" si="5"/>
        <v>-80.325357453030009</v>
      </c>
      <c r="AJ13">
        <f t="shared" si="6"/>
        <v>-2.1198699654706843</v>
      </c>
      <c r="AK13">
        <f t="shared" si="20"/>
        <v>0.54623033337227234</v>
      </c>
      <c r="AL13">
        <f t="shared" si="7"/>
        <v>-81.898997085128414</v>
      </c>
      <c r="AN13">
        <f t="shared" si="8"/>
        <v>0</v>
      </c>
      <c r="AO13">
        <f t="shared" si="8"/>
        <v>0</v>
      </c>
      <c r="AP13">
        <f t="shared" si="8"/>
        <v>-11.292569745851907</v>
      </c>
      <c r="AQ13">
        <f t="shared" si="8"/>
        <v>-29.29087265082179</v>
      </c>
      <c r="AR13">
        <f t="shared" si="8"/>
        <v>-40.583442396673696</v>
      </c>
      <c r="AS13">
        <f t="shared" si="8"/>
        <v>-1.0710393748627247</v>
      </c>
      <c r="AT13">
        <f t="shared" si="8"/>
        <v>0.27597645342184873</v>
      </c>
      <c r="AU13">
        <f t="shared" si="8"/>
        <v>-41.37850531811457</v>
      </c>
      <c r="AW13">
        <v>10</v>
      </c>
      <c r="AX13">
        <f>IF(Z13&gt;0, (R13*SUMPRODUCT(K13:$K$98, X13:$X$98)-K13*$AZ$3)/Z13, 0)</f>
        <v>307.85567239216658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1.3327809999999999E-3</v>
      </c>
      <c r="Q14" s="4">
        <f t="shared" si="22"/>
        <v>25</v>
      </c>
      <c r="R14">
        <f t="shared" si="0"/>
        <v>50000</v>
      </c>
      <c r="S14">
        <f t="shared" si="1"/>
        <v>353.38133550126508</v>
      </c>
      <c r="U14">
        <f t="shared" si="12"/>
        <v>1.3327809999999999E-3</v>
      </c>
      <c r="V14">
        <f t="shared" si="13"/>
        <v>0.01</v>
      </c>
      <c r="W14">
        <f t="shared" si="14"/>
        <v>0.8940391921737747</v>
      </c>
      <c r="X14">
        <f t="shared" si="15"/>
        <v>1.1915584485845555E-3</v>
      </c>
      <c r="Y14">
        <f t="shared" si="16"/>
        <v>8.9403919217377475E-3</v>
      </c>
      <c r="Z14">
        <f t="shared" si="17"/>
        <v>0.88390724180345237</v>
      </c>
      <c r="AB14">
        <f t="shared" si="18"/>
        <v>275.23503665160683</v>
      </c>
      <c r="AC14">
        <f t="shared" si="19"/>
        <v>312.35632156774363</v>
      </c>
      <c r="AE14">
        <f t="shared" si="2"/>
        <v>0</v>
      </c>
      <c r="AF14">
        <f t="shared" si="3"/>
        <v>0</v>
      </c>
      <c r="AG14">
        <f t="shared" si="3"/>
        <v>-22.097681045086308</v>
      </c>
      <c r="AH14">
        <f t="shared" si="4"/>
        <v>-59.577922429227776</v>
      </c>
      <c r="AI14">
        <f t="shared" si="5"/>
        <v>-81.675603474314087</v>
      </c>
      <c r="AJ14">
        <f t="shared" si="6"/>
        <v>-37.121284916136801</v>
      </c>
      <c r="AK14">
        <f t="shared" si="20"/>
        <v>19.266452565612479</v>
      </c>
      <c r="AL14">
        <f t="shared" si="7"/>
        <v>-99.530435824838406</v>
      </c>
      <c r="AN14">
        <f t="shared" si="8"/>
        <v>0</v>
      </c>
      <c r="AO14">
        <f t="shared" si="8"/>
        <v>0</v>
      </c>
      <c r="AP14">
        <f t="shared" si="8"/>
        <v>-9.9683870767811964</v>
      </c>
      <c r="AQ14">
        <f t="shared" si="8"/>
        <v>-26.875932854368305</v>
      </c>
      <c r="AR14">
        <f t="shared" si="8"/>
        <v>-36.844319931149499</v>
      </c>
      <c r="AS14">
        <f t="shared" si="8"/>
        <v>-16.745618514292644</v>
      </c>
      <c r="AT14">
        <f t="shared" si="8"/>
        <v>8.691204130361692</v>
      </c>
      <c r="AU14">
        <f t="shared" si="8"/>
        <v>-44.898734315080453</v>
      </c>
      <c r="AW14">
        <v>11</v>
      </c>
      <c r="AX14">
        <f>IF(Z14&gt;0, (R14*SUMPRODUCT(K14:$K$98, X14:$X$98)-K14*$AZ$3)/Z14, 0)</f>
        <v>353.38133550126508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1.4022240000000001E-3</v>
      </c>
      <c r="Q15" s="4">
        <f t="shared" si="22"/>
        <v>25</v>
      </c>
      <c r="R15">
        <f t="shared" si="0"/>
        <v>50000</v>
      </c>
      <c r="S15">
        <f t="shared" si="1"/>
        <v>394.55896193000592</v>
      </c>
      <c r="U15">
        <f t="shared" si="12"/>
        <v>1.4022240000000001E-3</v>
      </c>
      <c r="V15">
        <f t="shared" si="13"/>
        <v>0.01</v>
      </c>
      <c r="W15">
        <f t="shared" si="14"/>
        <v>0.88390724180345237</v>
      </c>
      <c r="X15">
        <f t="shared" si="15"/>
        <v>1.2394359482306044E-3</v>
      </c>
      <c r="Y15">
        <f t="shared" si="16"/>
        <v>8.8390724180345236E-3</v>
      </c>
      <c r="Z15">
        <f t="shared" si="17"/>
        <v>0.87382873343718726</v>
      </c>
      <c r="AB15">
        <f t="shared" si="18"/>
        <v>312.35632156774363</v>
      </c>
      <c r="AC15">
        <f t="shared" si="19"/>
        <v>344.77695796958847</v>
      </c>
      <c r="AE15">
        <f t="shared" si="2"/>
        <v>0</v>
      </c>
      <c r="AF15">
        <f t="shared" si="3"/>
        <v>0</v>
      </c>
      <c r="AG15">
        <f t="shared" si="3"/>
        <v>-21.845718335929682</v>
      </c>
      <c r="AH15">
        <f t="shared" si="4"/>
        <v>-61.971797411530218</v>
      </c>
      <c r="AI15">
        <f t="shared" si="5"/>
        <v>-83.817515747459908</v>
      </c>
      <c r="AJ15">
        <f t="shared" si="6"/>
        <v>-32.420636401844831</v>
      </c>
      <c r="AK15">
        <f t="shared" si="20"/>
        <v>21.864942509742058</v>
      </c>
      <c r="AL15">
        <f t="shared" si="7"/>
        <v>-94.373209639562674</v>
      </c>
      <c r="AN15">
        <f t="shared" si="8"/>
        <v>0</v>
      </c>
      <c r="AO15">
        <f t="shared" si="8"/>
        <v>0</v>
      </c>
      <c r="AP15">
        <f t="shared" si="8"/>
        <v>-8.7988618700116366</v>
      </c>
      <c r="AQ15">
        <f t="shared" si="8"/>
        <v>-24.960556429200786</v>
      </c>
      <c r="AR15">
        <f t="shared" si="8"/>
        <v>-33.759418299212427</v>
      </c>
      <c r="AS15">
        <f t="shared" si="8"/>
        <v>-13.058151581517397</v>
      </c>
      <c r="AT15">
        <f t="shared" si="8"/>
        <v>8.8066048449662304</v>
      </c>
      <c r="AU15">
        <f t="shared" si="8"/>
        <v>-38.01096503576359</v>
      </c>
      <c r="AW15">
        <v>12</v>
      </c>
      <c r="AX15">
        <f>IF(Z15&gt;0, (R15*SUMPRODUCT(K15:$K$98, X15:$X$98)-K15*$AZ$3)/Z15, 0)</f>
        <v>394.55896193000592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1.482489E-3</v>
      </c>
      <c r="Q16" s="4">
        <f t="shared" si="22"/>
        <v>25</v>
      </c>
      <c r="R16">
        <f t="shared" si="0"/>
        <v>50000</v>
      </c>
      <c r="S16">
        <f t="shared" si="1"/>
        <v>431.53730335907176</v>
      </c>
      <c r="U16">
        <f t="shared" si="12"/>
        <v>1.482489E-3</v>
      </c>
      <c r="V16">
        <f t="shared" si="13"/>
        <v>0.01</v>
      </c>
      <c r="W16">
        <f t="shared" si="14"/>
        <v>0.87382873343718726</v>
      </c>
      <c r="X16">
        <f t="shared" si="15"/>
        <v>1.2954414852045623E-3</v>
      </c>
      <c r="Y16">
        <f t="shared" si="16"/>
        <v>8.738287334371873E-3</v>
      </c>
      <c r="Z16">
        <f t="shared" si="17"/>
        <v>0.86379500461761083</v>
      </c>
      <c r="AB16">
        <f t="shared" si="18"/>
        <v>344.77695796958847</v>
      </c>
      <c r="AC16">
        <f t="shared" si="19"/>
        <v>372.75976694772072</v>
      </c>
      <c r="AE16">
        <f t="shared" si="2"/>
        <v>0</v>
      </c>
      <c r="AF16">
        <f t="shared" si="3"/>
        <v>0</v>
      </c>
      <c r="AG16">
        <f t="shared" si="3"/>
        <v>-21.594875115440271</v>
      </c>
      <c r="AH16">
        <f t="shared" si="4"/>
        <v>-64.772074260228123</v>
      </c>
      <c r="AI16">
        <f t="shared" si="5"/>
        <v>-86.366949375668398</v>
      </c>
      <c r="AJ16">
        <f t="shared" si="6"/>
        <v>-27.982808978132255</v>
      </c>
      <c r="AK16">
        <f t="shared" si="20"/>
        <v>24.134387057871194</v>
      </c>
      <c r="AL16">
        <f t="shared" si="7"/>
        <v>-90.215371295929458</v>
      </c>
      <c r="AN16">
        <f t="shared" si="8"/>
        <v>0</v>
      </c>
      <c r="AO16">
        <f t="shared" si="8"/>
        <v>0</v>
      </c>
      <c r="AP16">
        <f t="shared" si="8"/>
        <v>-7.7659187815863469</v>
      </c>
      <c r="AQ16">
        <f t="shared" si="8"/>
        <v>-23.293242740735145</v>
      </c>
      <c r="AR16">
        <f t="shared" si="8"/>
        <v>-31.059161522321496</v>
      </c>
      <c r="AS16">
        <f t="shared" si="8"/>
        <v>-10.063138621692826</v>
      </c>
      <c r="AT16">
        <f t="shared" si="8"/>
        <v>8.6791745139932548</v>
      </c>
      <c r="AU16">
        <f t="shared" si="8"/>
        <v>-32.443125630021065</v>
      </c>
      <c r="AW16">
        <v>13</v>
      </c>
      <c r="AX16">
        <f>IF(Z16&gt;0, (R16*SUMPRODUCT(K16:$K$98, X16:$X$98)-K16*$AZ$3)/Z16, 0)</f>
        <v>431.53730335907176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1.564558E-3</v>
      </c>
      <c r="Q17" s="4">
        <f t="shared" si="22"/>
        <v>25</v>
      </c>
      <c r="R17">
        <f t="shared" si="0"/>
        <v>50000</v>
      </c>
      <c r="S17">
        <f t="shared" si="1"/>
        <v>464.66946045460412</v>
      </c>
      <c r="U17">
        <f t="shared" si="12"/>
        <v>1.564558E-3</v>
      </c>
      <c r="V17">
        <f t="shared" si="13"/>
        <v>0.01</v>
      </c>
      <c r="W17">
        <f t="shared" si="14"/>
        <v>0.86379500461761083</v>
      </c>
      <c r="X17">
        <f t="shared" si="15"/>
        <v>1.3514573848345199E-3</v>
      </c>
      <c r="Y17">
        <f t="shared" si="16"/>
        <v>8.6379500461761082E-3</v>
      </c>
      <c r="Z17">
        <f t="shared" si="17"/>
        <v>0.85380559718660021</v>
      </c>
      <c r="AB17">
        <f t="shared" si="18"/>
        <v>372.75976694772072</v>
      </c>
      <c r="AC17">
        <f t="shared" si="19"/>
        <v>396.73738617781856</v>
      </c>
      <c r="AE17">
        <f t="shared" si="2"/>
        <v>0</v>
      </c>
      <c r="AF17">
        <f t="shared" si="3"/>
        <v>0</v>
      </c>
      <c r="AG17">
        <f t="shared" si="3"/>
        <v>-21.345139929665006</v>
      </c>
      <c r="AH17">
        <f t="shared" si="4"/>
        <v>-67.572869241725996</v>
      </c>
      <c r="AI17">
        <f t="shared" si="5"/>
        <v>-88.918009171391006</v>
      </c>
      <c r="AJ17">
        <f t="shared" si="6"/>
        <v>-23.977619230097844</v>
      </c>
      <c r="AK17">
        <f t="shared" si="20"/>
        <v>26.093183686340453</v>
      </c>
      <c r="AL17">
        <f t="shared" si="7"/>
        <v>-86.802444715148397</v>
      </c>
      <c r="AN17">
        <f t="shared" si="8"/>
        <v>0</v>
      </c>
      <c r="AO17">
        <f t="shared" si="8"/>
        <v>0</v>
      </c>
      <c r="AP17">
        <f t="shared" si="8"/>
        <v>-6.8536690744762518</v>
      </c>
      <c r="AQ17">
        <f t="shared" si="8"/>
        <v>-21.696839923359235</v>
      </c>
      <c r="AR17">
        <f t="shared" si="8"/>
        <v>-28.550508997835486</v>
      </c>
      <c r="AS17">
        <f t="shared" si="8"/>
        <v>-7.6989266848749942</v>
      </c>
      <c r="AT17">
        <f t="shared" si="8"/>
        <v>8.3782091227783511</v>
      </c>
      <c r="AU17">
        <f t="shared" si="8"/>
        <v>-27.871226559932129</v>
      </c>
      <c r="AW17">
        <v>14</v>
      </c>
      <c r="AX17">
        <f>IF(Z17&gt;0, (R17*SUMPRODUCT(K17:$K$98, X17:$X$98)-K17*$AZ$3)/Z17, 0)</f>
        <v>464.66946045460412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1.6511360000000001E-3</v>
      </c>
      <c r="Q18" s="4">
        <f t="shared" si="22"/>
        <v>25</v>
      </c>
      <c r="R18">
        <f t="shared" si="0"/>
        <v>50000</v>
      </c>
      <c r="S18">
        <f t="shared" si="1"/>
        <v>494.45140750247947</v>
      </c>
      <c r="U18">
        <f t="shared" si="12"/>
        <v>1.6511360000000001E-3</v>
      </c>
      <c r="V18">
        <f t="shared" si="13"/>
        <v>0.01</v>
      </c>
      <c r="W18">
        <f t="shared" si="14"/>
        <v>0.85380559718660021</v>
      </c>
      <c r="X18">
        <f t="shared" si="15"/>
        <v>1.4097491585162943E-3</v>
      </c>
      <c r="Y18">
        <f t="shared" si="16"/>
        <v>8.5380559718660019E-3</v>
      </c>
      <c r="Z18">
        <f t="shared" si="17"/>
        <v>0.84385779205621791</v>
      </c>
      <c r="AB18">
        <f t="shared" si="18"/>
        <v>396.73738617781856</v>
      </c>
      <c r="AC18">
        <f t="shared" si="19"/>
        <v>417.2466730141316</v>
      </c>
      <c r="AE18">
        <f t="shared" si="2"/>
        <v>0</v>
      </c>
      <c r="AF18">
        <f t="shared" si="3"/>
        <v>0</v>
      </c>
      <c r="AG18">
        <f t="shared" si="3"/>
        <v>-21.096444801405447</v>
      </c>
      <c r="AH18">
        <f t="shared" si="4"/>
        <v>-70.487457925814724</v>
      </c>
      <c r="AI18">
        <f t="shared" si="5"/>
        <v>-91.583902727220163</v>
      </c>
      <c r="AJ18">
        <f t="shared" si="6"/>
        <v>-20.509286836313038</v>
      </c>
      <c r="AK18">
        <f t="shared" si="20"/>
        <v>27.771617032447303</v>
      </c>
      <c r="AL18">
        <f t="shared" si="7"/>
        <v>-84.321572531085906</v>
      </c>
      <c r="AN18">
        <f t="shared" si="8"/>
        <v>0</v>
      </c>
      <c r="AO18">
        <f t="shared" si="8"/>
        <v>0</v>
      </c>
      <c r="AP18">
        <f t="shared" si="8"/>
        <v>-6.0480500392772623</v>
      </c>
      <c r="AQ18">
        <f t="shared" si="8"/>
        <v>-20.207749537418607</v>
      </c>
      <c r="AR18">
        <f t="shared" si="8"/>
        <v>-26.255799576695868</v>
      </c>
      <c r="AS18">
        <f t="shared" si="8"/>
        <v>-5.87972021938256</v>
      </c>
      <c r="AT18">
        <f t="shared" si="8"/>
        <v>7.9617267774282139</v>
      </c>
      <c r="AU18">
        <f t="shared" si="8"/>
        <v>-24.173793018650215</v>
      </c>
      <c r="AW18">
        <v>15</v>
      </c>
      <c r="AX18">
        <f>IF(Z18&gt;0, (R18*SUMPRODUCT(K18:$K$98, X18:$X$98)-K18*$AZ$3)/Z18, 0)</f>
        <v>494.45140750247947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1.7512420000000001E-3</v>
      </c>
      <c r="Q19" s="4">
        <f t="shared" si="22"/>
        <v>25</v>
      </c>
      <c r="R19">
        <f t="shared" si="0"/>
        <v>50000</v>
      </c>
      <c r="S19">
        <f t="shared" si="1"/>
        <v>521.28717610680076</v>
      </c>
      <c r="U19">
        <f t="shared" si="12"/>
        <v>1.7512420000000001E-3</v>
      </c>
      <c r="V19">
        <f t="shared" si="13"/>
        <v>0.01</v>
      </c>
      <c r="W19">
        <f t="shared" si="14"/>
        <v>0.84385779205621791</v>
      </c>
      <c r="X19">
        <f t="shared" si="15"/>
        <v>1.4777992074761152E-3</v>
      </c>
      <c r="Y19">
        <f t="shared" si="16"/>
        <v>8.4385779205621795E-3</v>
      </c>
      <c r="Z19">
        <f t="shared" si="17"/>
        <v>0.83394141492817964</v>
      </c>
      <c r="AB19">
        <f t="shared" si="18"/>
        <v>417.2466730141316</v>
      </c>
      <c r="AC19">
        <f t="shared" si="19"/>
        <v>434.72296522642057</v>
      </c>
      <c r="AE19">
        <f t="shared" si="2"/>
        <v>0</v>
      </c>
      <c r="AF19">
        <f t="shared" si="3"/>
        <v>0</v>
      </c>
      <c r="AG19">
        <f t="shared" si="3"/>
        <v>-20.848535373204491</v>
      </c>
      <c r="AH19">
        <f t="shared" si="4"/>
        <v>-73.889960373805764</v>
      </c>
      <c r="AI19">
        <f t="shared" si="5"/>
        <v>-94.738495747010262</v>
      </c>
      <c r="AJ19">
        <f t="shared" si="6"/>
        <v>-17.476292212288968</v>
      </c>
      <c r="AK19">
        <f t="shared" si="20"/>
        <v>29.207267110989214</v>
      </c>
      <c r="AL19">
        <f t="shared" si="7"/>
        <v>-83.007520848310008</v>
      </c>
      <c r="AN19">
        <f t="shared" si="8"/>
        <v>0</v>
      </c>
      <c r="AO19">
        <f t="shared" si="8"/>
        <v>0</v>
      </c>
      <c r="AP19">
        <f t="shared" si="8"/>
        <v>-5.3365874461050051</v>
      </c>
      <c r="AQ19">
        <f t="shared" si="8"/>
        <v>-18.913570083721414</v>
      </c>
      <c r="AR19">
        <f t="shared" si="8"/>
        <v>-24.250157529826421</v>
      </c>
      <c r="AS19">
        <f t="shared" si="8"/>
        <v>-4.4733963300093924</v>
      </c>
      <c r="AT19">
        <f t="shared" si="8"/>
        <v>7.4761671364151718</v>
      </c>
      <c r="AU19">
        <f t="shared" si="8"/>
        <v>-21.247386723420639</v>
      </c>
      <c r="AW19">
        <v>16</v>
      </c>
      <c r="AX19">
        <f>IF(Z19&gt;0, (R19*SUMPRODUCT(K19:$K$98, X19:$X$98)-K19*$AZ$3)/Z19, 0)</f>
        <v>521.28717610680076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1.8504459999999999E-3</v>
      </c>
      <c r="Q20" s="4">
        <f t="shared" si="22"/>
        <v>25</v>
      </c>
      <c r="R20">
        <f t="shared" si="0"/>
        <v>50000</v>
      </c>
      <c r="S20">
        <f t="shared" si="1"/>
        <v>545.41719679271012</v>
      </c>
      <c r="U20">
        <f t="shared" si="12"/>
        <v>1.8504459999999999E-3</v>
      </c>
      <c r="V20">
        <f t="shared" si="13"/>
        <v>0.01</v>
      </c>
      <c r="W20">
        <f t="shared" si="14"/>
        <v>0.83394141492817964</v>
      </c>
      <c r="X20">
        <f t="shared" si="15"/>
        <v>1.5431635554881903E-3</v>
      </c>
      <c r="Y20">
        <f t="shared" si="16"/>
        <v>8.3394141492817968E-3</v>
      </c>
      <c r="Z20">
        <f t="shared" si="17"/>
        <v>0.82405883722340967</v>
      </c>
      <c r="AB20">
        <f t="shared" si="18"/>
        <v>434.72296522642057</v>
      </c>
      <c r="AC20">
        <f t="shared" si="19"/>
        <v>449.4558609906523</v>
      </c>
      <c r="AE20">
        <f t="shared" si="2"/>
        <v>0</v>
      </c>
      <c r="AF20">
        <f t="shared" si="3"/>
        <v>0</v>
      </c>
      <c r="AG20">
        <f t="shared" si="3"/>
        <v>-20.601470930585243</v>
      </c>
      <c r="AH20">
        <f t="shared" si="4"/>
        <v>-77.158177774409523</v>
      </c>
      <c r="AI20">
        <f t="shared" si="5"/>
        <v>-97.75964870499476</v>
      </c>
      <c r="AJ20">
        <f t="shared" si="6"/>
        <v>-14.732895764231728</v>
      </c>
      <c r="AK20">
        <f t="shared" si="20"/>
        <v>30.430607565849442</v>
      </c>
      <c r="AL20">
        <f t="shared" si="7"/>
        <v>-82.061936903377045</v>
      </c>
      <c r="AN20">
        <f t="shared" si="8"/>
        <v>0</v>
      </c>
      <c r="AO20">
        <f t="shared" si="8"/>
        <v>0</v>
      </c>
      <c r="AP20">
        <f t="shared" si="8"/>
        <v>-4.7083450935273747</v>
      </c>
      <c r="AQ20">
        <f t="shared" si="8"/>
        <v>-17.634048023741467</v>
      </c>
      <c r="AR20">
        <f t="shared" si="8"/>
        <v>-22.342393117268841</v>
      </c>
      <c r="AS20">
        <f t="shared" si="8"/>
        <v>-3.3671167325235314</v>
      </c>
      <c r="AT20">
        <f t="shared" si="8"/>
        <v>6.954736499567705</v>
      </c>
      <c r="AU20">
        <f t="shared" si="8"/>
        <v>-18.754773350224671</v>
      </c>
      <c r="AW20">
        <v>17</v>
      </c>
      <c r="AX20">
        <f>IF(Z20&gt;0, (R20*SUMPRODUCT(K20:$K$98, X20:$X$98)-K20*$AZ$3)/Z20, 0)</f>
        <v>545.41719679271012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1.9640790000000001E-3</v>
      </c>
      <c r="Q21" s="4">
        <f t="shared" si="22"/>
        <v>25</v>
      </c>
      <c r="R21">
        <f t="shared" si="0"/>
        <v>50000</v>
      </c>
      <c r="S21">
        <f t="shared" si="1"/>
        <v>567.26044245490004</v>
      </c>
      <c r="U21">
        <f t="shared" si="12"/>
        <v>1.9640790000000001E-3</v>
      </c>
      <c r="V21">
        <f t="shared" si="13"/>
        <v>0.01</v>
      </c>
      <c r="W21">
        <f t="shared" si="14"/>
        <v>0.82405883722340967</v>
      </c>
      <c r="X21">
        <f t="shared" si="15"/>
        <v>1.6185166569549173E-3</v>
      </c>
      <c r="Y21">
        <f t="shared" si="16"/>
        <v>8.2405883722340961E-3</v>
      </c>
      <c r="Z21">
        <f t="shared" si="17"/>
        <v>0.8141997321942207</v>
      </c>
      <c r="AB21">
        <f t="shared" si="18"/>
        <v>449.4558609906523</v>
      </c>
      <c r="AC21">
        <f t="shared" si="19"/>
        <v>461.86330033115473</v>
      </c>
      <c r="AE21">
        <f t="shared" si="2"/>
        <v>0</v>
      </c>
      <c r="AF21">
        <f t="shared" si="3"/>
        <v>0</v>
      </c>
      <c r="AG21">
        <f t="shared" si="3"/>
        <v>-20.354993304855519</v>
      </c>
      <c r="AH21">
        <f t="shared" si="4"/>
        <v>-80.925832847745866</v>
      </c>
      <c r="AI21">
        <f t="shared" si="5"/>
        <v>-101.28082615260138</v>
      </c>
      <c r="AJ21">
        <f t="shared" si="6"/>
        <v>-12.407439340502435</v>
      </c>
      <c r="AK21">
        <f t="shared" si="20"/>
        <v>31.461910269345665</v>
      </c>
      <c r="AL21">
        <f t="shared" si="7"/>
        <v>-82.226355223758148</v>
      </c>
      <c r="AN21">
        <f t="shared" si="8"/>
        <v>0</v>
      </c>
      <c r="AO21">
        <f t="shared" si="8"/>
        <v>0</v>
      </c>
      <c r="AP21">
        <f t="shared" si="8"/>
        <v>-4.1535840007760276</v>
      </c>
      <c r="AQ21">
        <f t="shared" si="8"/>
        <v>-16.513503076696701</v>
      </c>
      <c r="AR21">
        <f t="shared" si="8"/>
        <v>-20.667087077472726</v>
      </c>
      <c r="AS21">
        <f t="shared" si="8"/>
        <v>-2.5318279777088724</v>
      </c>
      <c r="AT21">
        <f t="shared" si="8"/>
        <v>6.4200309561110283</v>
      </c>
      <c r="AU21">
        <f t="shared" si="8"/>
        <v>-16.77888409907057</v>
      </c>
      <c r="AW21">
        <v>18</v>
      </c>
      <c r="AX21">
        <f>IF(Z21&gt;0, (R21*SUMPRODUCT(K21:$K$98, X21:$X$98)-K21*$AZ$3)/Z21, 0)</f>
        <v>567.26044245490004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2.086732E-3</v>
      </c>
      <c r="Q22" s="4">
        <f t="shared" si="22"/>
        <v>25</v>
      </c>
      <c r="R22">
        <f t="shared" si="0"/>
        <v>50000</v>
      </c>
      <c r="S22">
        <f t="shared" si="1"/>
        <v>587.01738804392346</v>
      </c>
      <c r="U22">
        <f t="shared" si="12"/>
        <v>2.086732E-3</v>
      </c>
      <c r="V22">
        <f t="shared" si="13"/>
        <v>0.01</v>
      </c>
      <c r="W22">
        <f t="shared" si="14"/>
        <v>0.8141997321942207</v>
      </c>
      <c r="X22">
        <f t="shared" si="15"/>
        <v>1.6990166355611105E-3</v>
      </c>
      <c r="Y22">
        <f t="shared" si="16"/>
        <v>8.141997321942207E-3</v>
      </c>
      <c r="Z22">
        <f t="shared" si="17"/>
        <v>0.80435871823671734</v>
      </c>
      <c r="AB22">
        <f t="shared" si="18"/>
        <v>461.86330033115473</v>
      </c>
      <c r="AC22">
        <f t="shared" si="19"/>
        <v>472.17255382967602</v>
      </c>
      <c r="AE22">
        <f t="shared" si="2"/>
        <v>0</v>
      </c>
      <c r="AF22">
        <f t="shared" si="3"/>
        <v>0</v>
      </c>
      <c r="AG22">
        <f t="shared" si="3"/>
        <v>-20.108967955917933</v>
      </c>
      <c r="AH22">
        <f t="shared" si="4"/>
        <v>-84.95083177805553</v>
      </c>
      <c r="AI22">
        <f t="shared" si="5"/>
        <v>-105.05979973397346</v>
      </c>
      <c r="AJ22">
        <f t="shared" si="6"/>
        <v>-10.309253498521286</v>
      </c>
      <c r="AK22">
        <f t="shared" si="20"/>
        <v>32.330431023180836</v>
      </c>
      <c r="AL22">
        <f t="shared" si="7"/>
        <v>-83.038622209313914</v>
      </c>
      <c r="AN22">
        <f t="shared" si="8"/>
        <v>0</v>
      </c>
      <c r="AO22">
        <f t="shared" si="8"/>
        <v>0</v>
      </c>
      <c r="AP22">
        <f t="shared" si="8"/>
        <v>-3.6637328072492492</v>
      </c>
      <c r="AQ22">
        <f t="shared" si="8"/>
        <v>-15.477529730548859</v>
      </c>
      <c r="AR22">
        <f t="shared" si="8"/>
        <v>-19.141262537798109</v>
      </c>
      <c r="AS22">
        <f t="shared" si="8"/>
        <v>-1.8782838753127546</v>
      </c>
      <c r="AT22">
        <f t="shared" si="8"/>
        <v>5.8904097451345079</v>
      </c>
      <c r="AU22">
        <f t="shared" si="8"/>
        <v>-15.129136667976354</v>
      </c>
      <c r="AW22">
        <v>19</v>
      </c>
      <c r="AX22">
        <f>IF(Z22&gt;0, (R22*SUMPRODUCT(K22:$K$98, X22:$X$98)-K22*$AZ$3)/Z22, 0)</f>
        <v>587.01738804392346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2.2202060000000002E-3</v>
      </c>
      <c r="Q23" s="4">
        <f t="shared" si="22"/>
        <v>25</v>
      </c>
      <c r="R23">
        <f t="shared" si="0"/>
        <v>50000</v>
      </c>
      <c r="S23">
        <f t="shared" si="1"/>
        <v>604.94171901728055</v>
      </c>
      <c r="U23">
        <f t="shared" si="12"/>
        <v>2.2202060000000002E-3</v>
      </c>
      <c r="V23">
        <f t="shared" si="13"/>
        <v>0.01</v>
      </c>
      <c r="W23">
        <f t="shared" si="14"/>
        <v>0.80435871823671734</v>
      </c>
      <c r="X23">
        <f t="shared" si="15"/>
        <v>1.7858420523814693E-3</v>
      </c>
      <c r="Y23">
        <f t="shared" si="16"/>
        <v>8.0435871823671731E-3</v>
      </c>
      <c r="Z23">
        <f t="shared" si="17"/>
        <v>0.79452928900196873</v>
      </c>
      <c r="AB23">
        <f t="shared" si="18"/>
        <v>472.17255382967602</v>
      </c>
      <c r="AC23">
        <f t="shared" si="19"/>
        <v>480.64391389842865</v>
      </c>
      <c r="AE23">
        <f t="shared" si="2"/>
        <v>0</v>
      </c>
      <c r="AF23">
        <f t="shared" si="3"/>
        <v>0</v>
      </c>
      <c r="AG23">
        <f t="shared" si="3"/>
        <v>-19.863232225049217</v>
      </c>
      <c r="AH23">
        <f t="shared" si="4"/>
        <v>-89.292102619073461</v>
      </c>
      <c r="AI23">
        <f t="shared" si="5"/>
        <v>-109.15533484412268</v>
      </c>
      <c r="AJ23">
        <f t="shared" si="6"/>
        <v>-8.4713600687526309</v>
      </c>
      <c r="AK23">
        <f t="shared" si="20"/>
        <v>33.052078768077322</v>
      </c>
      <c r="AL23">
        <f t="shared" si="7"/>
        <v>-84.574616144797986</v>
      </c>
      <c r="AN23">
        <f t="shared" si="8"/>
        <v>0</v>
      </c>
      <c r="AO23">
        <f t="shared" si="8"/>
        <v>0</v>
      </c>
      <c r="AP23">
        <f t="shared" si="8"/>
        <v>-3.2312153907283077</v>
      </c>
      <c r="AQ23">
        <f t="shared" si="8"/>
        <v>-14.525431359020761</v>
      </c>
      <c r="AR23">
        <f t="shared" si="8"/>
        <v>-17.75664674974907</v>
      </c>
      <c r="AS23">
        <f t="shared" si="8"/>
        <v>-1.3780631834951471</v>
      </c>
      <c r="AT23">
        <f t="shared" si="8"/>
        <v>5.3766871575057138</v>
      </c>
      <c r="AU23">
        <f t="shared" si="8"/>
        <v>-13.758022775738501</v>
      </c>
      <c r="AW23">
        <v>20</v>
      </c>
      <c r="AX23">
        <f>IF(Z23&gt;0, (R23*SUMPRODUCT(K23:$K$98, X23:$X$98)-K23*$AZ$3)/Z23, 0)</f>
        <v>604.94171901728055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2.3617970000000001E-3</v>
      </c>
      <c r="Q24" s="4">
        <f t="shared" si="22"/>
        <v>25</v>
      </c>
      <c r="R24">
        <f t="shared" si="0"/>
        <v>50000</v>
      </c>
      <c r="S24">
        <f t="shared" si="1"/>
        <v>621.25241923819817</v>
      </c>
      <c r="U24">
        <f t="shared" si="12"/>
        <v>2.3617970000000001E-3</v>
      </c>
      <c r="V24">
        <f t="shared" si="13"/>
        <v>0.01</v>
      </c>
      <c r="W24">
        <f t="shared" si="14"/>
        <v>0.79452928900196873</v>
      </c>
      <c r="X24">
        <f t="shared" si="15"/>
        <v>1.8765168911769829E-3</v>
      </c>
      <c r="Y24">
        <f t="shared" si="16"/>
        <v>7.9452928900196878E-3</v>
      </c>
      <c r="Z24">
        <f t="shared" si="17"/>
        <v>0.78470747922077211</v>
      </c>
      <c r="AB24">
        <f t="shared" si="18"/>
        <v>480.64391389842865</v>
      </c>
      <c r="AC24">
        <f t="shared" si="19"/>
        <v>487.50141986021282</v>
      </c>
      <c r="AE24">
        <f t="shared" si="2"/>
        <v>0</v>
      </c>
      <c r="AF24">
        <f t="shared" si="3"/>
        <v>0</v>
      </c>
      <c r="AG24">
        <f t="shared" si="3"/>
        <v>-19.617686980519302</v>
      </c>
      <c r="AH24">
        <f t="shared" si="4"/>
        <v>-93.825844558849141</v>
      </c>
      <c r="AI24">
        <f t="shared" si="5"/>
        <v>-113.44353153936845</v>
      </c>
      <c r="AJ24">
        <f t="shared" si="6"/>
        <v>-6.8575059617841703</v>
      </c>
      <c r="AK24">
        <f t="shared" si="20"/>
        <v>33.64507397289001</v>
      </c>
      <c r="AL24">
        <f t="shared" ref="AL24:AL87" si="23">SUM(AI24:AK24)</f>
        <v>-86.655963528262618</v>
      </c>
      <c r="AN24">
        <f t="shared" si="8"/>
        <v>0</v>
      </c>
      <c r="AO24">
        <f t="shared" si="8"/>
        <v>0</v>
      </c>
      <c r="AP24">
        <f t="shared" si="8"/>
        <v>-2.849349787504329</v>
      </c>
      <c r="AQ24">
        <f t="shared" si="8"/>
        <v>-13.627633600314187</v>
      </c>
      <c r="AR24">
        <f t="shared" si="8"/>
        <v>-16.476983387818517</v>
      </c>
      <c r="AS24">
        <f t="shared" si="8"/>
        <v>-0.99601105749227148</v>
      </c>
      <c r="AT24">
        <f t="shared" si="8"/>
        <v>4.8867424824556913</v>
      </c>
      <c r="AU24">
        <f t="shared" si="8"/>
        <v>-12.5862519628551</v>
      </c>
      <c r="AW24">
        <v>21</v>
      </c>
      <c r="AX24">
        <f>IF(Z24&gt;0, (R24*SUMPRODUCT(K24:$K$98, X24:$X$98)-K24*$AZ$3)/Z24, 0)</f>
        <v>621.25241923819817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2.52864E-3</v>
      </c>
      <c r="Q25" s="4">
        <f t="shared" si="22"/>
        <v>25</v>
      </c>
      <c r="R25">
        <f t="shared" si="0"/>
        <v>50000</v>
      </c>
      <c r="S25">
        <f t="shared" si="1"/>
        <v>636.18642428648695</v>
      </c>
      <c r="U25">
        <f t="shared" si="12"/>
        <v>2.52864E-3</v>
      </c>
      <c r="V25">
        <f t="shared" si="13"/>
        <v>0.01</v>
      </c>
      <c r="W25">
        <f t="shared" si="14"/>
        <v>0.78470747922077211</v>
      </c>
      <c r="X25">
        <f t="shared" si="15"/>
        <v>1.9842427202568132E-3</v>
      </c>
      <c r="Y25">
        <f t="shared" si="16"/>
        <v>7.8470747922077221E-3</v>
      </c>
      <c r="Z25">
        <f t="shared" si="17"/>
        <v>0.77487616170830764</v>
      </c>
      <c r="AB25">
        <f t="shared" si="18"/>
        <v>487.50141986021282</v>
      </c>
      <c r="AC25">
        <f t="shared" si="19"/>
        <v>492.9656945820459</v>
      </c>
      <c r="AE25">
        <f t="shared" si="2"/>
        <v>0</v>
      </c>
      <c r="AF25">
        <f t="shared" si="3"/>
        <v>0</v>
      </c>
      <c r="AG25">
        <f t="shared" si="3"/>
        <v>-19.371904042707691</v>
      </c>
      <c r="AH25">
        <f t="shared" si="4"/>
        <v>-99.212136012840659</v>
      </c>
      <c r="AI25">
        <f t="shared" si="5"/>
        <v>-118.58404005554834</v>
      </c>
      <c r="AJ25">
        <f t="shared" si="6"/>
        <v>-5.4642747218330783</v>
      </c>
      <c r="AK25">
        <f t="shared" si="20"/>
        <v>34.125099390214899</v>
      </c>
      <c r="AL25">
        <f t="shared" si="23"/>
        <v>-89.923215387166522</v>
      </c>
      <c r="AN25">
        <f t="shared" si="8"/>
        <v>0</v>
      </c>
      <c r="AO25">
        <f t="shared" si="8"/>
        <v>0</v>
      </c>
      <c r="AP25">
        <f t="shared" si="8"/>
        <v>-2.5121886694487601</v>
      </c>
      <c r="AQ25">
        <f t="shared" si="8"/>
        <v>-12.866035440490977</v>
      </c>
      <c r="AR25">
        <f t="shared" si="8"/>
        <v>-15.378224109939737</v>
      </c>
      <c r="AS25">
        <f t="shared" si="8"/>
        <v>-0.70861847202427164</v>
      </c>
      <c r="AT25">
        <f t="shared" si="8"/>
        <v>4.4254136218572766</v>
      </c>
      <c r="AU25">
        <f t="shared" si="8"/>
        <v>-11.661428960106731</v>
      </c>
      <c r="AW25">
        <v>22</v>
      </c>
      <c r="AX25">
        <f>IF(Z25&gt;0, (R25*SUMPRODUCT(K25:$K$98, X25:$X$98)-K25*$AZ$3)/Z25, 0)</f>
        <v>636.18642428648695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2.719834E-3</v>
      </c>
      <c r="Q26" s="4">
        <f t="shared" si="22"/>
        <v>25</v>
      </c>
      <c r="R26">
        <f t="shared" si="0"/>
        <v>50000</v>
      </c>
      <c r="S26">
        <f t="shared" si="1"/>
        <v>649.84718467841356</v>
      </c>
      <c r="U26">
        <f t="shared" si="12"/>
        <v>2.719834E-3</v>
      </c>
      <c r="V26">
        <f t="shared" si="13"/>
        <v>0.01</v>
      </c>
      <c r="W26">
        <f t="shared" si="14"/>
        <v>0.77487616170830764</v>
      </c>
      <c r="X26">
        <f t="shared" si="15"/>
        <v>2.1075345304037534E-3</v>
      </c>
      <c r="Y26">
        <f t="shared" si="16"/>
        <v>7.7487616170830763E-3</v>
      </c>
      <c r="Z26">
        <f t="shared" si="17"/>
        <v>0.7650198655608208</v>
      </c>
      <c r="AB26">
        <f t="shared" si="18"/>
        <v>492.9656945820459</v>
      </c>
      <c r="AC26">
        <f t="shared" si="19"/>
        <v>497.14600585775781</v>
      </c>
      <c r="AE26">
        <f t="shared" si="2"/>
        <v>0</v>
      </c>
      <c r="AF26">
        <f t="shared" si="3"/>
        <v>0</v>
      </c>
      <c r="AG26">
        <f t="shared" si="3"/>
        <v>-19.125496639020518</v>
      </c>
      <c r="AH26">
        <f t="shared" si="4"/>
        <v>-105.37672652018767</v>
      </c>
      <c r="AI26">
        <f t="shared" si="5"/>
        <v>-124.5022231592082</v>
      </c>
      <c r="AJ26">
        <f t="shared" si="6"/>
        <v>-4.1803112757119152</v>
      </c>
      <c r="AK26">
        <f t="shared" si="20"/>
        <v>34.507598620743217</v>
      </c>
      <c r="AL26">
        <f t="shared" si="23"/>
        <v>-94.174935814176905</v>
      </c>
      <c r="AN26">
        <f t="shared" si="8"/>
        <v>0</v>
      </c>
      <c r="AO26">
        <f t="shared" si="8"/>
        <v>0</v>
      </c>
      <c r="AP26">
        <f t="shared" si="8"/>
        <v>-2.2144946844613309</v>
      </c>
      <c r="AQ26">
        <f t="shared" si="8"/>
        <v>-12.20131456710982</v>
      </c>
      <c r="AR26">
        <f t="shared" si="8"/>
        <v>-14.415809251571153</v>
      </c>
      <c r="AS26">
        <f t="shared" si="8"/>
        <v>-0.48402806338481036</v>
      </c>
      <c r="AT26">
        <f t="shared" si="8"/>
        <v>3.9955508168740854</v>
      </c>
      <c r="AU26">
        <f t="shared" si="8"/>
        <v>-10.904286498081879</v>
      </c>
      <c r="AW26">
        <v>23</v>
      </c>
      <c r="AX26">
        <f>IF(Z26&gt;0, (R26*SUMPRODUCT(K26:$K$98, X26:$X$98)-K26*$AZ$3)/Z26, 0)</f>
        <v>649.84718467841356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4.2403780000000004E-3</v>
      </c>
      <c r="Q27" s="4">
        <f t="shared" si="22"/>
        <v>25</v>
      </c>
      <c r="R27">
        <f t="shared" si="0"/>
        <v>50000</v>
      </c>
      <c r="S27">
        <f t="shared" si="1"/>
        <v>663.23777061089856</v>
      </c>
      <c r="U27">
        <f t="shared" si="12"/>
        <v>4.2403780000000004E-3</v>
      </c>
      <c r="V27">
        <f t="shared" si="13"/>
        <v>0.01</v>
      </c>
      <c r="W27">
        <f t="shared" si="14"/>
        <v>0.7650198655608208</v>
      </c>
      <c r="X27">
        <f t="shared" si="15"/>
        <v>3.2439734074870626E-3</v>
      </c>
      <c r="Y27">
        <f t="shared" si="16"/>
        <v>7.6501986556082079E-3</v>
      </c>
      <c r="Z27">
        <f t="shared" si="17"/>
        <v>0.75412569349772551</v>
      </c>
      <c r="AB27">
        <f t="shared" si="18"/>
        <v>497.14600585775781</v>
      </c>
      <c r="AC27">
        <f t="shared" si="19"/>
        <v>500.1646437158293</v>
      </c>
      <c r="AE27">
        <f t="shared" si="2"/>
        <v>0</v>
      </c>
      <c r="AF27">
        <f t="shared" si="3"/>
        <v>0</v>
      </c>
      <c r="AG27">
        <f t="shared" si="3"/>
        <v>-18.853142337443138</v>
      </c>
      <c r="AH27">
        <f t="shared" si="4"/>
        <v>-162.19867037435313</v>
      </c>
      <c r="AI27">
        <f t="shared" si="5"/>
        <v>-181.05181271179626</v>
      </c>
      <c r="AJ27">
        <f t="shared" si="6"/>
        <v>-3.0186378580714859</v>
      </c>
      <c r="AK27">
        <f t="shared" si="20"/>
        <v>34.800220410043053</v>
      </c>
      <c r="AL27">
        <f t="shared" si="23"/>
        <v>-149.27023015982468</v>
      </c>
      <c r="AN27">
        <f t="shared" si="8"/>
        <v>0</v>
      </c>
      <c r="AO27">
        <f t="shared" si="8"/>
        <v>0</v>
      </c>
      <c r="AP27">
        <f t="shared" si="8"/>
        <v>-1.9490709313175096</v>
      </c>
      <c r="AQ27">
        <f t="shared" si="8"/>
        <v>-16.768383109119235</v>
      </c>
      <c r="AR27">
        <f t="shared" si="8"/>
        <v>-18.717454040436742</v>
      </c>
      <c r="AS27">
        <f t="shared" si="8"/>
        <v>-0.31207207774890267</v>
      </c>
      <c r="AT27">
        <f t="shared" si="8"/>
        <v>3.5977078404562697</v>
      </c>
      <c r="AU27">
        <f t="shared" si="8"/>
        <v>-15.431818277729374</v>
      </c>
      <c r="AW27">
        <v>24</v>
      </c>
      <c r="AX27">
        <f>IF(Z27&gt;0, (R27*SUMPRODUCT(K27:$K$98, X27:$X$98)-K27*$AZ$3)/Z27, 0)</f>
        <v>663.23777061089856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5.9098179999999998E-3</v>
      </c>
      <c r="Q28" s="4">
        <f t="shared" si="22"/>
        <v>25</v>
      </c>
      <c r="R28">
        <f t="shared" si="0"/>
        <v>50000</v>
      </c>
      <c r="S28">
        <f t="shared" si="1"/>
        <v>669.67653935295925</v>
      </c>
      <c r="U28">
        <f t="shared" si="12"/>
        <v>5.9098179999999998E-3</v>
      </c>
      <c r="V28">
        <f t="shared" si="13"/>
        <v>0.01</v>
      </c>
      <c r="W28">
        <f t="shared" si="14"/>
        <v>0.75412569349772551</v>
      </c>
      <c r="X28">
        <f t="shared" si="15"/>
        <v>4.4567455976953409E-3</v>
      </c>
      <c r="Y28">
        <f t="shared" si="16"/>
        <v>7.541256934977255E-3</v>
      </c>
      <c r="Z28">
        <f t="shared" si="17"/>
        <v>0.74212769096505293</v>
      </c>
      <c r="AB28">
        <f t="shared" si="18"/>
        <v>500.1646437158293</v>
      </c>
      <c r="AC28">
        <f t="shared" si="19"/>
        <v>496.98550384347908</v>
      </c>
      <c r="AE28">
        <f t="shared" si="2"/>
        <v>0</v>
      </c>
      <c r="AF28">
        <f t="shared" si="3"/>
        <v>0</v>
      </c>
      <c r="AG28">
        <f t="shared" si="3"/>
        <v>-18.553192274126324</v>
      </c>
      <c r="AH28">
        <f t="shared" si="4"/>
        <v>-222.83727988476704</v>
      </c>
      <c r="AI28">
        <f t="shared" si="5"/>
        <v>-241.39047215889337</v>
      </c>
      <c r="AJ28">
        <f t="shared" si="6"/>
        <v>3.1791398723502198</v>
      </c>
      <c r="AK28">
        <f t="shared" si="20"/>
        <v>35.011525060108056</v>
      </c>
      <c r="AL28">
        <f t="shared" si="23"/>
        <v>-203.1998072264351</v>
      </c>
      <c r="AN28">
        <f t="shared" si="8"/>
        <v>0</v>
      </c>
      <c r="AO28">
        <f t="shared" si="8"/>
        <v>0</v>
      </c>
      <c r="AP28">
        <f t="shared" si="8"/>
        <v>-1.7125549710099621</v>
      </c>
      <c r="AQ28">
        <f t="shared" si="8"/>
        <v>-20.569025844958894</v>
      </c>
      <c r="AR28">
        <f t="shared" si="8"/>
        <v>-22.281580815968855</v>
      </c>
      <c r="AS28">
        <f t="shared" si="8"/>
        <v>0.29345094426267548</v>
      </c>
      <c r="AT28">
        <f t="shared" si="8"/>
        <v>3.2317436481238326</v>
      </c>
      <c r="AU28">
        <f t="shared" si="8"/>
        <v>-18.756386223582346</v>
      </c>
      <c r="AW28">
        <v>25</v>
      </c>
      <c r="AX28">
        <f>IF(Z28&gt;0, (R28*SUMPRODUCT(K28:$K$98, X28:$X$98)-K28*$AZ$3)/Z28, 0)</f>
        <v>669.67653935295925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7.7019840000000003E-3</v>
      </c>
      <c r="Q29" s="4">
        <f t="shared" si="22"/>
        <v>25</v>
      </c>
      <c r="R29">
        <f t="shared" si="0"/>
        <v>50000</v>
      </c>
      <c r="S29">
        <f t="shared" si="1"/>
        <v>670.17291955718338</v>
      </c>
      <c r="U29">
        <f t="shared" si="12"/>
        <v>7.7019840000000003E-3</v>
      </c>
      <c r="V29">
        <f t="shared" si="13"/>
        <v>0.01</v>
      </c>
      <c r="W29">
        <f t="shared" si="14"/>
        <v>0.74212769096505293</v>
      </c>
      <c r="X29">
        <f t="shared" si="15"/>
        <v>5.7158556017697822E-3</v>
      </c>
      <c r="Y29">
        <f t="shared" si="16"/>
        <v>7.4212769096505295E-3</v>
      </c>
      <c r="Z29">
        <f t="shared" si="17"/>
        <v>0.72899055845363259</v>
      </c>
      <c r="AB29">
        <f t="shared" si="18"/>
        <v>496.98550384347908</v>
      </c>
      <c r="AC29">
        <f t="shared" si="19"/>
        <v>488.54973088849249</v>
      </c>
      <c r="AE29">
        <f t="shared" si="2"/>
        <v>0</v>
      </c>
      <c r="AF29">
        <f t="shared" si="3"/>
        <v>0</v>
      </c>
      <c r="AG29">
        <f t="shared" si="3"/>
        <v>-18.224763961340816</v>
      </c>
      <c r="AH29">
        <f t="shared" si="4"/>
        <v>-285.79278008848911</v>
      </c>
      <c r="AI29">
        <f t="shared" si="5"/>
        <v>-304.01754404982995</v>
      </c>
      <c r="AJ29">
        <f t="shared" si="6"/>
        <v>8.4357729549865894</v>
      </c>
      <c r="AK29">
        <f t="shared" si="20"/>
        <v>34.788985269043536</v>
      </c>
      <c r="AL29">
        <f t="shared" si="23"/>
        <v>-260.7927858257998</v>
      </c>
      <c r="AN29">
        <f t="shared" si="8"/>
        <v>0</v>
      </c>
      <c r="AO29">
        <f t="shared" si="8"/>
        <v>0</v>
      </c>
      <c r="AP29">
        <f t="shared" si="8"/>
        <v>-1.5019994199232349</v>
      </c>
      <c r="AQ29">
        <f t="shared" si="8"/>
        <v>-23.553698188998556</v>
      </c>
      <c r="AR29">
        <f t="shared" si="8"/>
        <v>-25.055697608921793</v>
      </c>
      <c r="AS29">
        <f t="shared" si="8"/>
        <v>0.69523677299038045</v>
      </c>
      <c r="AT29">
        <f t="shared" si="8"/>
        <v>2.8671447160941472</v>
      </c>
      <c r="AU29">
        <f t="shared" si="8"/>
        <v>-21.49331611983726</v>
      </c>
      <c r="AW29">
        <v>26</v>
      </c>
      <c r="AX29">
        <f>IF(Z29&gt;0, (R29*SUMPRODUCT(K29:$K$98, X29:$X$98)-K29*$AZ$3)/Z29, 0)</f>
        <v>670.17291955718338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9.7648700000000001E-3</v>
      </c>
      <c r="Q30" s="4">
        <f t="shared" si="22"/>
        <v>25</v>
      </c>
      <c r="R30">
        <f t="shared" si="0"/>
        <v>50000</v>
      </c>
      <c r="S30">
        <f t="shared" si="1"/>
        <v>665.8846585926226</v>
      </c>
      <c r="U30">
        <f t="shared" si="12"/>
        <v>9.7648700000000001E-3</v>
      </c>
      <c r="V30">
        <f t="shared" si="13"/>
        <v>0.01</v>
      </c>
      <c r="W30">
        <f t="shared" si="14"/>
        <v>0.72899055845363259</v>
      </c>
      <c r="X30">
        <f t="shared" si="15"/>
        <v>7.1184980345271234E-3</v>
      </c>
      <c r="Y30">
        <f t="shared" si="16"/>
        <v>7.2899055845363258E-3</v>
      </c>
      <c r="Z30">
        <f t="shared" si="17"/>
        <v>0.71458215483456911</v>
      </c>
      <c r="AB30">
        <f t="shared" si="18"/>
        <v>488.54973088849249</v>
      </c>
      <c r="AC30">
        <f t="shared" si="19"/>
        <v>475.82929420839764</v>
      </c>
      <c r="AE30">
        <f t="shared" si="2"/>
        <v>0</v>
      </c>
      <c r="AF30">
        <f t="shared" si="3"/>
        <v>0</v>
      </c>
      <c r="AG30">
        <f t="shared" si="3"/>
        <v>-17.864553870864228</v>
      </c>
      <c r="AH30">
        <f t="shared" si="4"/>
        <v>-355.92490172635615</v>
      </c>
      <c r="AI30">
        <f t="shared" si="5"/>
        <v>-373.78945559722035</v>
      </c>
      <c r="AJ30">
        <f t="shared" si="6"/>
        <v>12.720436680094849</v>
      </c>
      <c r="AK30">
        <f t="shared" si="20"/>
        <v>34.198481162194476</v>
      </c>
      <c r="AL30">
        <f t="shared" si="23"/>
        <v>-326.87053775493104</v>
      </c>
      <c r="AN30">
        <f t="shared" si="8"/>
        <v>0</v>
      </c>
      <c r="AO30">
        <f t="shared" si="8"/>
        <v>0</v>
      </c>
      <c r="AP30">
        <f t="shared" si="8"/>
        <v>-1.3145648184360506</v>
      </c>
      <c r="AQ30">
        <f t="shared" si="8"/>
        <v>-26.190766206474638</v>
      </c>
      <c r="AR30">
        <f t="shared" si="8"/>
        <v>-27.505331024910685</v>
      </c>
      <c r="AS30">
        <f t="shared" si="8"/>
        <v>0.9360344879402922</v>
      </c>
      <c r="AT30">
        <f t="shared" si="8"/>
        <v>2.5164983410578752</v>
      </c>
      <c r="AU30">
        <f t="shared" si="8"/>
        <v>-24.052798195912519</v>
      </c>
      <c r="AW30">
        <v>27</v>
      </c>
      <c r="AX30">
        <f>IF(Z30&gt;0, (R30*SUMPRODUCT(K30:$K$98, X30:$X$98)-K30*$AZ$3)/Z30, 0)</f>
        <v>665.8846585926226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1.2112915E-2</v>
      </c>
      <c r="Q31" s="4">
        <f t="shared" si="22"/>
        <v>25</v>
      </c>
      <c r="R31">
        <f t="shared" si="0"/>
        <v>50000</v>
      </c>
      <c r="S31">
        <f t="shared" si="1"/>
        <v>657.30365615449909</v>
      </c>
      <c r="U31">
        <f t="shared" si="12"/>
        <v>1.2112915E-2</v>
      </c>
      <c r="V31">
        <f t="shared" si="13"/>
        <v>0.01</v>
      </c>
      <c r="W31">
        <f t="shared" si="14"/>
        <v>0.71458215483456911</v>
      </c>
      <c r="X31">
        <f t="shared" si="15"/>
        <v>8.6556729020279746E-3</v>
      </c>
      <c r="Y31">
        <f t="shared" si="16"/>
        <v>7.145821548345691E-3</v>
      </c>
      <c r="Z31">
        <f t="shared" si="17"/>
        <v>0.69878066038419551</v>
      </c>
      <c r="AB31">
        <f t="shared" si="18"/>
        <v>475.82929420839764</v>
      </c>
      <c r="AC31">
        <f t="shared" si="19"/>
        <v>459.31108292058707</v>
      </c>
      <c r="AE31">
        <f t="shared" si="2"/>
        <v>0</v>
      </c>
      <c r="AF31">
        <f t="shared" si="3"/>
        <v>0</v>
      </c>
      <c r="AG31">
        <f t="shared" si="3"/>
        <v>-17.469516509604887</v>
      </c>
      <c r="AH31">
        <f t="shared" si="4"/>
        <v>-432.78364510139875</v>
      </c>
      <c r="AI31">
        <f t="shared" si="5"/>
        <v>-450.25316161100363</v>
      </c>
      <c r="AJ31">
        <f t="shared" si="6"/>
        <v>16.518211287810573</v>
      </c>
      <c r="AK31">
        <f t="shared" si="20"/>
        <v>33.30805059458784</v>
      </c>
      <c r="AL31">
        <f t="shared" si="23"/>
        <v>-400.42689972860524</v>
      </c>
      <c r="AN31">
        <f t="shared" si="8"/>
        <v>0</v>
      </c>
      <c r="AO31">
        <f t="shared" si="8"/>
        <v>0</v>
      </c>
      <c r="AP31">
        <f t="shared" si="8"/>
        <v>-1.1477642485214139</v>
      </c>
      <c r="AQ31">
        <f t="shared" si="8"/>
        <v>-28.434306978046987</v>
      </c>
      <c r="AR31">
        <f t="shared" si="8"/>
        <v>-29.582071226568399</v>
      </c>
      <c r="AS31">
        <f t="shared" si="8"/>
        <v>1.0852625689582203</v>
      </c>
      <c r="AT31">
        <f t="shared" si="8"/>
        <v>2.1883713633054063</v>
      </c>
      <c r="AU31">
        <f t="shared" si="8"/>
        <v>-26.308437294304774</v>
      </c>
      <c r="AW31">
        <v>28</v>
      </c>
      <c r="AX31">
        <f>IF(Z31&gt;0, (R31*SUMPRODUCT(K31:$K$98, X31:$X$98)-K31*$AZ$3)/Z31, 0)</f>
        <v>657.30365615449909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1.471273E-2</v>
      </c>
      <c r="Q32" s="4">
        <f t="shared" si="22"/>
        <v>25</v>
      </c>
      <c r="R32">
        <f t="shared" si="0"/>
        <v>50000</v>
      </c>
      <c r="S32">
        <f t="shared" si="1"/>
        <v>644.90876375900291</v>
      </c>
      <c r="U32">
        <f t="shared" si="12"/>
        <v>1.471273E-2</v>
      </c>
      <c r="V32">
        <f t="shared" si="13"/>
        <v>0.01</v>
      </c>
      <c r="W32">
        <f t="shared" si="14"/>
        <v>0.69878066038419551</v>
      </c>
      <c r="X32">
        <f t="shared" si="15"/>
        <v>1.0280971185454365E-2</v>
      </c>
      <c r="Y32">
        <f t="shared" si="16"/>
        <v>6.9878066038419548E-3</v>
      </c>
      <c r="Z32">
        <f t="shared" si="17"/>
        <v>0.68151188259489925</v>
      </c>
      <c r="AB32">
        <f t="shared" si="18"/>
        <v>459.31108292058707</v>
      </c>
      <c r="AC32">
        <f t="shared" si="19"/>
        <v>439.51298569134718</v>
      </c>
      <c r="AE32">
        <f t="shared" si="2"/>
        <v>0</v>
      </c>
      <c r="AF32">
        <f t="shared" si="3"/>
        <v>0</v>
      </c>
      <c r="AG32">
        <f t="shared" si="3"/>
        <v>-17.037797064872482</v>
      </c>
      <c r="AH32">
        <f t="shared" si="4"/>
        <v>-514.04855927271831</v>
      </c>
      <c r="AI32">
        <f t="shared" si="5"/>
        <v>-531.08635633759081</v>
      </c>
      <c r="AJ32">
        <f t="shared" si="6"/>
        <v>19.798097229239886</v>
      </c>
      <c r="AK32">
        <f t="shared" si="20"/>
        <v>32.151775804441101</v>
      </c>
      <c r="AL32">
        <f t="shared" si="23"/>
        <v>-479.13648330390981</v>
      </c>
      <c r="AN32">
        <f t="shared" si="8"/>
        <v>0</v>
      </c>
      <c r="AO32">
        <f t="shared" si="8"/>
        <v>0</v>
      </c>
      <c r="AP32">
        <f t="shared" si="8"/>
        <v>-0.999464161200046</v>
      </c>
      <c r="AQ32">
        <f t="shared" si="8"/>
        <v>-30.154902664550832</v>
      </c>
      <c r="AR32">
        <f t="shared" si="8"/>
        <v>-31.154366825750877</v>
      </c>
      <c r="AS32">
        <f t="shared" si="8"/>
        <v>1.1613877407529325</v>
      </c>
      <c r="AT32">
        <f t="shared" si="8"/>
        <v>1.8860740923913668</v>
      </c>
      <c r="AU32">
        <f t="shared" si="8"/>
        <v>-28.106904992606577</v>
      </c>
      <c r="AW32">
        <v>29</v>
      </c>
      <c r="AX32">
        <f>IF(Z32&gt;0, (R32*SUMPRODUCT(K32:$K$98, X32:$X$98)-K32*$AZ$3)/Z32, 0)</f>
        <v>644.90876375900291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1.7665382E-2</v>
      </c>
      <c r="Q33" s="4">
        <f t="shared" si="22"/>
        <v>25</v>
      </c>
      <c r="R33">
        <f t="shared" si="0"/>
        <v>50000</v>
      </c>
      <c r="S33">
        <f t="shared" si="1"/>
        <v>629.38837053980205</v>
      </c>
      <c r="U33">
        <f t="shared" si="12"/>
        <v>1.7665382E-2</v>
      </c>
      <c r="V33">
        <f t="shared" si="13"/>
        <v>0.01</v>
      </c>
      <c r="W33">
        <f t="shared" si="14"/>
        <v>0.68151188259489925</v>
      </c>
      <c r="X33">
        <f t="shared" si="15"/>
        <v>1.2039167743578046E-2</v>
      </c>
      <c r="Y33">
        <f t="shared" si="16"/>
        <v>6.8151188259489926E-3</v>
      </c>
      <c r="Z33">
        <f t="shared" si="17"/>
        <v>0.66265759602537222</v>
      </c>
      <c r="AB33">
        <f t="shared" si="18"/>
        <v>439.51298569134718</v>
      </c>
      <c r="AC33">
        <f t="shared" si="19"/>
        <v>417.06898458823144</v>
      </c>
      <c r="AE33">
        <f t="shared" si="2"/>
        <v>0</v>
      </c>
      <c r="AF33">
        <f t="shared" si="3"/>
        <v>0</v>
      </c>
      <c r="AG33">
        <f t="shared" si="3"/>
        <v>-16.566439900634304</v>
      </c>
      <c r="AH33">
        <f t="shared" si="4"/>
        <v>-601.95838717890229</v>
      </c>
      <c r="AI33">
        <f t="shared" si="5"/>
        <v>-618.52482707953664</v>
      </c>
      <c r="AJ33">
        <f t="shared" si="6"/>
        <v>22.444001103115738</v>
      </c>
      <c r="AK33">
        <f t="shared" si="20"/>
        <v>30.765908998394305</v>
      </c>
      <c r="AL33">
        <f t="shared" si="23"/>
        <v>-565.31491697802664</v>
      </c>
      <c r="AN33">
        <f t="shared" si="8"/>
        <v>0</v>
      </c>
      <c r="AO33">
        <f t="shared" si="8"/>
        <v>0</v>
      </c>
      <c r="AP33">
        <f t="shared" si="8"/>
        <v>-0.86769071730815794</v>
      </c>
      <c r="AQ33">
        <f t="shared" si="8"/>
        <v>-31.528421790907835</v>
      </c>
      <c r="AR33">
        <f t="shared" si="8"/>
        <v>-32.396112508215992</v>
      </c>
      <c r="AS33">
        <f t="shared" si="8"/>
        <v>1.1755362970701952</v>
      </c>
      <c r="AT33">
        <f t="shared" si="8"/>
        <v>1.611407991552376</v>
      </c>
      <c r="AU33">
        <f t="shared" si="8"/>
        <v>-29.609168219593428</v>
      </c>
      <c r="AW33">
        <v>30</v>
      </c>
      <c r="AX33">
        <f>IF(Z33&gt;0, (R33*SUMPRODUCT(K33:$K$98, X33:$X$98)-K33*$AZ$3)/Z33, 0)</f>
        <v>629.38837053980205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2.1010579000000001E-2</v>
      </c>
      <c r="Q34" s="4">
        <f t="shared" si="22"/>
        <v>25</v>
      </c>
      <c r="R34">
        <f t="shared" si="0"/>
        <v>50000</v>
      </c>
      <c r="S34">
        <f t="shared" si="1"/>
        <v>611.15135448311628</v>
      </c>
      <c r="U34">
        <f t="shared" si="12"/>
        <v>2.1010579000000001E-2</v>
      </c>
      <c r="V34">
        <f t="shared" si="13"/>
        <v>0.01</v>
      </c>
      <c r="W34">
        <f t="shared" si="14"/>
        <v>0.66265759602537222</v>
      </c>
      <c r="X34">
        <f t="shared" si="15"/>
        <v>1.3922819771241169E-2</v>
      </c>
      <c r="Y34">
        <f t="shared" si="16"/>
        <v>6.626575960253722E-3</v>
      </c>
      <c r="Z34">
        <f t="shared" si="17"/>
        <v>0.64210820029387727</v>
      </c>
      <c r="AB34">
        <f t="shared" si="18"/>
        <v>417.06898458823144</v>
      </c>
      <c r="AC34">
        <f t="shared" si="19"/>
        <v>392.42529633431923</v>
      </c>
      <c r="AE34">
        <f t="shared" si="2"/>
        <v>0</v>
      </c>
      <c r="AF34">
        <f t="shared" si="3"/>
        <v>0</v>
      </c>
      <c r="AG34">
        <f t="shared" si="3"/>
        <v>-16.052705007346933</v>
      </c>
      <c r="AH34">
        <f t="shared" si="4"/>
        <v>-696.14098856205851</v>
      </c>
      <c r="AI34">
        <f t="shared" si="5"/>
        <v>-712.19369356940547</v>
      </c>
      <c r="AJ34">
        <f t="shared" si="6"/>
        <v>24.643688253912217</v>
      </c>
      <c r="AK34">
        <f t="shared" si="20"/>
        <v>29.194828921176203</v>
      </c>
      <c r="AL34">
        <f t="shared" si="23"/>
        <v>-658.35517639431714</v>
      </c>
      <c r="AN34">
        <f t="shared" si="8"/>
        <v>0</v>
      </c>
      <c r="AO34">
        <f t="shared" si="8"/>
        <v>0</v>
      </c>
      <c r="AP34">
        <f t="shared" si="8"/>
        <v>-0.75069921943884532</v>
      </c>
      <c r="AQ34">
        <f t="shared" si="8"/>
        <v>-32.554793506374509</v>
      </c>
      <c r="AR34">
        <f t="shared" si="8"/>
        <v>-33.305492725813352</v>
      </c>
      <c r="AS34">
        <f t="shared" si="8"/>
        <v>1.1524535913317502</v>
      </c>
      <c r="AT34">
        <f t="shared" si="8"/>
        <v>1.3652861167477341</v>
      </c>
      <c r="AU34">
        <f t="shared" ref="AU34:AU97" si="24">AL34*$K34</f>
        <v>-30.787753017733873</v>
      </c>
      <c r="AW34">
        <v>31</v>
      </c>
      <c r="AX34">
        <f>IF(Z34&gt;0, (R34*SUMPRODUCT(K34:$K$98, X34:$X$98)-K34*$AZ$3)/Z34, 0)</f>
        <v>611.15135448311628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2.4499257999999999E-2</v>
      </c>
      <c r="Q35" s="4">
        <f t="shared" si="22"/>
        <v>25</v>
      </c>
      <c r="R35">
        <f t="shared" si="0"/>
        <v>50000</v>
      </c>
      <c r="S35">
        <f t="shared" si="1"/>
        <v>590.39289805511282</v>
      </c>
      <c r="U35">
        <f t="shared" si="12"/>
        <v>2.4499257999999999E-2</v>
      </c>
      <c r="V35">
        <f t="shared" si="13"/>
        <v>0.01</v>
      </c>
      <c r="W35">
        <f t="shared" si="14"/>
        <v>0.64210820029387727</v>
      </c>
      <c r="X35">
        <f t="shared" si="15"/>
        <v>1.5731174462915373E-2</v>
      </c>
      <c r="Y35">
        <f t="shared" si="16"/>
        <v>6.4210820029387732E-3</v>
      </c>
      <c r="Z35">
        <f t="shared" si="17"/>
        <v>0.6199559438280231</v>
      </c>
      <c r="AB35">
        <f t="shared" si="18"/>
        <v>392.42529633431923</v>
      </c>
      <c r="AC35">
        <f t="shared" si="19"/>
        <v>366.01758634311932</v>
      </c>
      <c r="AE35">
        <f t="shared" si="2"/>
        <v>0</v>
      </c>
      <c r="AF35">
        <f t="shared" ref="AF35:AG66" si="25">-$Z35*P35</f>
        <v>0</v>
      </c>
      <c r="AG35">
        <f t="shared" si="25"/>
        <v>-15.498898595700577</v>
      </c>
      <c r="AH35">
        <f t="shared" si="4"/>
        <v>-786.55872314576868</v>
      </c>
      <c r="AI35">
        <f t="shared" ref="AI35:AI66" si="26">SUM(AE35:AH35)</f>
        <v>-802.05762174146923</v>
      </c>
      <c r="AJ35">
        <f t="shared" si="6"/>
        <v>26.407709991199908</v>
      </c>
      <c r="AK35">
        <f t="shared" si="20"/>
        <v>27.46977074340235</v>
      </c>
      <c r="AL35">
        <f t="shared" si="23"/>
        <v>-748.18014100686696</v>
      </c>
      <c r="AN35">
        <f t="shared" ref="AN35:AT66" si="27">AE35*$K35</f>
        <v>0</v>
      </c>
      <c r="AO35">
        <f t="shared" si="27"/>
        <v>0</v>
      </c>
      <c r="AP35">
        <f t="shared" si="27"/>
        <v>-0.64714344052413031</v>
      </c>
      <c r="AQ35">
        <f t="shared" si="27"/>
        <v>-32.84209617398372</v>
      </c>
      <c r="AR35">
        <f t="shared" si="27"/>
        <v>-33.489239614507852</v>
      </c>
      <c r="AS35">
        <f t="shared" si="27"/>
        <v>1.1026316608593876</v>
      </c>
      <c r="AT35">
        <f t="shared" si="27"/>
        <v>1.1469771119236711</v>
      </c>
      <c r="AU35">
        <f t="shared" si="24"/>
        <v>-31.239630841724789</v>
      </c>
      <c r="AW35">
        <v>32</v>
      </c>
      <c r="AX35">
        <f>IF(Z35&gt;0, (R35*SUMPRODUCT(K35:$K$98, X35:$X$98)-K35*$AZ$3)/Z35, 0)</f>
        <v>590.39289805511282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2.8232486000000001E-2</v>
      </c>
      <c r="Q36" s="4">
        <f t="shared" si="22"/>
        <v>25</v>
      </c>
      <c r="R36">
        <f t="shared" si="0"/>
        <v>50000</v>
      </c>
      <c r="S36">
        <f t="shared" si="1"/>
        <v>567.98654438513415</v>
      </c>
      <c r="U36">
        <f t="shared" si="12"/>
        <v>2.8232486000000001E-2</v>
      </c>
      <c r="V36">
        <f t="shared" si="13"/>
        <v>0.01</v>
      </c>
      <c r="W36">
        <f t="shared" si="14"/>
        <v>0.6199559438280231</v>
      </c>
      <c r="X36">
        <f t="shared" si="15"/>
        <v>1.750289750474145E-2</v>
      </c>
      <c r="Y36">
        <f t="shared" si="16"/>
        <v>6.199559438280231E-3</v>
      </c>
      <c r="Z36">
        <f t="shared" si="17"/>
        <v>0.59625348688500146</v>
      </c>
      <c r="AB36">
        <f t="shared" si="18"/>
        <v>366.01758634311932</v>
      </c>
      <c r="AC36">
        <f t="shared" si="19"/>
        <v>338.66395759339889</v>
      </c>
      <c r="AE36">
        <f t="shared" si="2"/>
        <v>0</v>
      </c>
      <c r="AF36">
        <f t="shared" si="25"/>
        <v>0</v>
      </c>
      <c r="AG36">
        <f t="shared" si="25"/>
        <v>-14.906337172125037</v>
      </c>
      <c r="AH36">
        <f t="shared" si="4"/>
        <v>-875.14487523707248</v>
      </c>
      <c r="AI36">
        <f t="shared" si="26"/>
        <v>-890.05121240919755</v>
      </c>
      <c r="AJ36">
        <f t="shared" si="6"/>
        <v>27.353628749720428</v>
      </c>
      <c r="AK36">
        <f t="shared" si="20"/>
        <v>25.621231044018355</v>
      </c>
      <c r="AL36">
        <f t="shared" si="23"/>
        <v>-837.07635261545875</v>
      </c>
      <c r="AN36">
        <f t="shared" si="27"/>
        <v>0</v>
      </c>
      <c r="AO36">
        <f t="shared" si="27"/>
        <v>0</v>
      </c>
      <c r="AP36">
        <f t="shared" si="27"/>
        <v>-0.55571565892348185</v>
      </c>
      <c r="AQ36">
        <f t="shared" si="27"/>
        <v>-32.625835936766677</v>
      </c>
      <c r="AR36">
        <f t="shared" si="27"/>
        <v>-33.181551595690166</v>
      </c>
      <c r="AS36">
        <f t="shared" si="27"/>
        <v>1.0197568758222422</v>
      </c>
      <c r="AT36">
        <f t="shared" si="27"/>
        <v>0.95517222827099468</v>
      </c>
      <c r="AU36">
        <f t="shared" si="24"/>
        <v>-31.206622491596924</v>
      </c>
      <c r="AW36">
        <v>33</v>
      </c>
      <c r="AX36">
        <f>IF(Z36&gt;0, (R36*SUMPRODUCT(K36:$K$98, X36:$X$98)-K36*$AZ$3)/Z36, 0)</f>
        <v>567.98654438513415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3.2345626000000002E-2</v>
      </c>
      <c r="Q37" s="4">
        <f t="shared" si="22"/>
        <v>25</v>
      </c>
      <c r="R37">
        <f t="shared" si="0"/>
        <v>50000</v>
      </c>
      <c r="S37">
        <f t="shared" si="1"/>
        <v>544.54631717561585</v>
      </c>
      <c r="U37">
        <f t="shared" si="12"/>
        <v>3.2345626000000002E-2</v>
      </c>
      <c r="V37">
        <f t="shared" si="13"/>
        <v>0.01</v>
      </c>
      <c r="W37">
        <f t="shared" si="14"/>
        <v>0.59625348688500146</v>
      </c>
      <c r="X37">
        <f t="shared" si="15"/>
        <v>1.9286192287978163E-2</v>
      </c>
      <c r="Y37">
        <f t="shared" si="16"/>
        <v>5.9625348688500147E-3</v>
      </c>
      <c r="Z37">
        <f t="shared" si="17"/>
        <v>0.57100475972817333</v>
      </c>
      <c r="AB37">
        <f t="shared" si="18"/>
        <v>338.66395759339889</v>
      </c>
      <c r="AC37">
        <f t="shared" si="19"/>
        <v>310.93853899972419</v>
      </c>
      <c r="AE37">
        <f t="shared" si="2"/>
        <v>0</v>
      </c>
      <c r="AF37">
        <f t="shared" si="25"/>
        <v>0</v>
      </c>
      <c r="AG37">
        <f t="shared" si="25"/>
        <v>-14.275118993204334</v>
      </c>
      <c r="AH37">
        <f t="shared" si="4"/>
        <v>-964.30961439890814</v>
      </c>
      <c r="AI37">
        <f t="shared" si="26"/>
        <v>-978.58473339211253</v>
      </c>
      <c r="AJ37">
        <f t="shared" si="6"/>
        <v>27.725418593674704</v>
      </c>
      <c r="AK37">
        <f t="shared" si="20"/>
        <v>23.706477031537926</v>
      </c>
      <c r="AL37">
        <f t="shared" si="23"/>
        <v>-927.15283776689989</v>
      </c>
      <c r="AN37">
        <f t="shared" si="27"/>
        <v>0</v>
      </c>
      <c r="AO37">
        <f t="shared" si="27"/>
        <v>0</v>
      </c>
      <c r="AP37">
        <f t="shared" si="27"/>
        <v>-0.47516386738246835</v>
      </c>
      <c r="AQ37">
        <f t="shared" si="27"/>
        <v>-32.098162260504473</v>
      </c>
      <c r="AR37">
        <f t="shared" si="27"/>
        <v>-32.573326127886943</v>
      </c>
      <c r="AS37">
        <f t="shared" si="27"/>
        <v>0.92287266607303264</v>
      </c>
      <c r="AT37">
        <f t="shared" si="27"/>
        <v>0.78909754193164083</v>
      </c>
      <c r="AU37">
        <f t="shared" si="24"/>
        <v>-30.861355919882271</v>
      </c>
      <c r="AW37">
        <v>34</v>
      </c>
      <c r="AX37">
        <f>IF(Z37&gt;0, (R37*SUMPRODUCT(K37:$K$98, X37:$X$98)-K37*$AZ$3)/Z37, 0)</f>
        <v>544.54631717561585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3.7265510000000002E-2</v>
      </c>
      <c r="Q38" s="4">
        <f t="shared" si="22"/>
        <v>25</v>
      </c>
      <c r="R38">
        <f t="shared" si="0"/>
        <v>50000</v>
      </c>
      <c r="S38">
        <f t="shared" si="1"/>
        <v>520.60194289405126</v>
      </c>
      <c r="U38">
        <f t="shared" si="12"/>
        <v>3.7265510000000002E-2</v>
      </c>
      <c r="V38">
        <f t="shared" si="13"/>
        <v>0.01</v>
      </c>
      <c r="W38">
        <f t="shared" si="14"/>
        <v>0.57100475972817333</v>
      </c>
      <c r="X38">
        <f t="shared" si="15"/>
        <v>2.1278783583697843E-2</v>
      </c>
      <c r="Y38">
        <f t="shared" si="16"/>
        <v>5.710047597281733E-3</v>
      </c>
      <c r="Z38">
        <f t="shared" si="17"/>
        <v>0.54401592854719372</v>
      </c>
      <c r="AB38">
        <f t="shared" si="18"/>
        <v>310.93853899972419</v>
      </c>
      <c r="AC38">
        <f t="shared" si="19"/>
        <v>283.21574936698039</v>
      </c>
      <c r="AE38">
        <f t="shared" si="2"/>
        <v>0</v>
      </c>
      <c r="AF38">
        <f t="shared" si="25"/>
        <v>0</v>
      </c>
      <c r="AG38">
        <f t="shared" si="25"/>
        <v>-13.600398213679842</v>
      </c>
      <c r="AH38">
        <f t="shared" si="4"/>
        <v>-1063.9391791848921</v>
      </c>
      <c r="AI38">
        <f t="shared" si="26"/>
        <v>-1077.539577398572</v>
      </c>
      <c r="AJ38">
        <f t="shared" si="6"/>
        <v>27.722789632743797</v>
      </c>
      <c r="AK38">
        <f t="shared" si="20"/>
        <v>21.765697729980694</v>
      </c>
      <c r="AL38">
        <f t="shared" si="23"/>
        <v>-1028.0510900358474</v>
      </c>
      <c r="AN38">
        <f t="shared" si="27"/>
        <v>0</v>
      </c>
      <c r="AO38">
        <f t="shared" si="27"/>
        <v>0</v>
      </c>
      <c r="AP38">
        <f t="shared" si="27"/>
        <v>-0.40420089719380675</v>
      </c>
      <c r="AQ38">
        <f t="shared" si="27"/>
        <v>-31.620042592107229</v>
      </c>
      <c r="AR38">
        <f t="shared" si="27"/>
        <v>-32.024243489301035</v>
      </c>
      <c r="AS38">
        <f t="shared" si="27"/>
        <v>0.82391531969991705</v>
      </c>
      <c r="AT38">
        <f t="shared" si="27"/>
        <v>0.6468718350951147</v>
      </c>
      <c r="AU38">
        <f t="shared" si="24"/>
        <v>-30.553456334506006</v>
      </c>
      <c r="AW38">
        <v>35</v>
      </c>
      <c r="AX38">
        <f>IF(Z38&gt;0, (R38*SUMPRODUCT(K38:$K$98, X38:$X$98)-K38*$AZ$3)/Z38, 0)</f>
        <v>520.60194289405126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4.2512064000000002E-2</v>
      </c>
      <c r="Q39" s="4">
        <f t="shared" si="22"/>
        <v>25</v>
      </c>
      <c r="R39">
        <f t="shared" si="0"/>
        <v>50000</v>
      </c>
      <c r="S39">
        <f t="shared" si="1"/>
        <v>495.6892394862773</v>
      </c>
      <c r="U39">
        <f t="shared" si="12"/>
        <v>4.2512064000000002E-2</v>
      </c>
      <c r="V39">
        <f t="shared" si="13"/>
        <v>0.01</v>
      </c>
      <c r="W39">
        <f t="shared" si="14"/>
        <v>0.54401592854719372</v>
      </c>
      <c r="X39">
        <f t="shared" si="15"/>
        <v>2.3127239971417728E-2</v>
      </c>
      <c r="Y39">
        <f t="shared" si="16"/>
        <v>5.4401592854719369E-3</v>
      </c>
      <c r="Z39">
        <f t="shared" si="17"/>
        <v>0.51544852929030405</v>
      </c>
      <c r="AB39">
        <f t="shared" si="18"/>
        <v>283.21574936698039</v>
      </c>
      <c r="AC39">
        <f t="shared" si="19"/>
        <v>255.50228947823095</v>
      </c>
      <c r="AE39">
        <f t="shared" si="2"/>
        <v>0</v>
      </c>
      <c r="AF39">
        <f t="shared" si="25"/>
        <v>0</v>
      </c>
      <c r="AG39">
        <f t="shared" si="25"/>
        <v>-12.886213232257601</v>
      </c>
      <c r="AH39">
        <f t="shared" si="4"/>
        <v>-1156.3619985708865</v>
      </c>
      <c r="AI39">
        <f t="shared" si="26"/>
        <v>-1169.2482118031442</v>
      </c>
      <c r="AJ39">
        <f t="shared" si="6"/>
        <v>27.713459888749441</v>
      </c>
      <c r="AK39">
        <f t="shared" si="20"/>
        <v>19.825102455688629</v>
      </c>
      <c r="AL39">
        <f t="shared" si="23"/>
        <v>-1121.7096494587061</v>
      </c>
      <c r="AN39">
        <f t="shared" si="27"/>
        <v>0</v>
      </c>
      <c r="AO39">
        <f t="shared" si="27"/>
        <v>0</v>
      </c>
      <c r="AP39">
        <f t="shared" si="27"/>
        <v>-0.34194238733170368</v>
      </c>
      <c r="AQ39">
        <f t="shared" si="27"/>
        <v>-30.684668589929526</v>
      </c>
      <c r="AR39">
        <f t="shared" si="27"/>
        <v>-31.026610977261232</v>
      </c>
      <c r="AS39">
        <f t="shared" si="27"/>
        <v>0.73539110868183066</v>
      </c>
      <c r="AT39">
        <f t="shared" si="27"/>
        <v>0.52606943099653614</v>
      </c>
      <c r="AU39">
        <f t="shared" si="24"/>
        <v>-29.765150437582864</v>
      </c>
      <c r="AW39">
        <v>36</v>
      </c>
      <c r="AX39">
        <f>IF(Z39&gt;0, (R39*SUMPRODUCT(K39:$K$98, X39:$X$98)-K39*$AZ$3)/Z39, 0)</f>
        <v>495.6892394862773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4.7737861999999999E-2</v>
      </c>
      <c r="Q40" s="4">
        <f t="shared" si="22"/>
        <v>25</v>
      </c>
      <c r="R40">
        <f t="shared" si="0"/>
        <v>50000</v>
      </c>
      <c r="S40">
        <f t="shared" si="1"/>
        <v>470.06681977274695</v>
      </c>
      <c r="U40">
        <f t="shared" si="12"/>
        <v>4.7737861999999999E-2</v>
      </c>
      <c r="V40">
        <f t="shared" si="13"/>
        <v>0.01</v>
      </c>
      <c r="W40">
        <f t="shared" si="14"/>
        <v>0.51544852929030405</v>
      </c>
      <c r="X40">
        <f t="shared" si="15"/>
        <v>2.4606410759363491E-2</v>
      </c>
      <c r="Y40">
        <f t="shared" si="16"/>
        <v>5.1544852929030407E-3</v>
      </c>
      <c r="Z40">
        <f t="shared" si="17"/>
        <v>0.48568763323803754</v>
      </c>
      <c r="AB40">
        <f t="shared" si="18"/>
        <v>255.50228947823095</v>
      </c>
      <c r="AC40">
        <f t="shared" si="19"/>
        <v>228.30564115915661</v>
      </c>
      <c r="AE40">
        <f t="shared" si="2"/>
        <v>0</v>
      </c>
      <c r="AF40">
        <f t="shared" si="25"/>
        <v>0</v>
      </c>
      <c r="AG40">
        <f t="shared" si="25"/>
        <v>-12.142190830950938</v>
      </c>
      <c r="AH40">
        <f t="shared" si="4"/>
        <v>-1230.3205379681744</v>
      </c>
      <c r="AI40">
        <f t="shared" si="26"/>
        <v>-1242.4627287991254</v>
      </c>
      <c r="AJ40">
        <f t="shared" si="6"/>
        <v>27.196648319074342</v>
      </c>
      <c r="AK40">
        <f t="shared" si="20"/>
        <v>17.88516026347617</v>
      </c>
      <c r="AL40">
        <f t="shared" si="23"/>
        <v>-1197.3809202165751</v>
      </c>
      <c r="AN40">
        <f t="shared" si="27"/>
        <v>0</v>
      </c>
      <c r="AO40">
        <f t="shared" si="27"/>
        <v>0</v>
      </c>
      <c r="AP40">
        <f t="shared" si="27"/>
        <v>-0.28767800442856711</v>
      </c>
      <c r="AQ40">
        <f t="shared" si="27"/>
        <v>-29.149283032841808</v>
      </c>
      <c r="AR40">
        <f t="shared" si="27"/>
        <v>-29.436961037270379</v>
      </c>
      <c r="AS40">
        <f t="shared" si="27"/>
        <v>0.64435468232252369</v>
      </c>
      <c r="AT40">
        <f t="shared" si="27"/>
        <v>0.42374290481143567</v>
      </c>
      <c r="AU40">
        <f t="shared" si="24"/>
        <v>-28.368863450136423</v>
      </c>
      <c r="AW40">
        <v>37</v>
      </c>
      <c r="AX40">
        <f>IF(Z40&gt;0, (R40*SUMPRODUCT(K40:$K$98, X40:$X$98)-K40*$AZ$3)/Z40, 0)</f>
        <v>470.06681977274695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5.3487053E-2</v>
      </c>
      <c r="Q41" s="4">
        <f t="shared" si="22"/>
        <v>25</v>
      </c>
      <c r="R41">
        <f t="shared" si="0"/>
        <v>50000</v>
      </c>
      <c r="S41">
        <f t="shared" si="1"/>
        <v>444.69481375876575</v>
      </c>
      <c r="U41">
        <f t="shared" si="12"/>
        <v>5.3487053E-2</v>
      </c>
      <c r="V41">
        <f t="shared" si="13"/>
        <v>0.01</v>
      </c>
      <c r="W41">
        <f t="shared" si="14"/>
        <v>0.48568763323803754</v>
      </c>
      <c r="X41">
        <f t="shared" si="15"/>
        <v>2.5978000180447474E-2</v>
      </c>
      <c r="Y41">
        <f t="shared" si="16"/>
        <v>4.8568763323803754E-3</v>
      </c>
      <c r="Z41">
        <f t="shared" si="17"/>
        <v>0.45485275672520969</v>
      </c>
      <c r="AB41">
        <f t="shared" si="18"/>
        <v>228.30564115915661</v>
      </c>
      <c r="AC41">
        <f t="shared" si="19"/>
        <v>202.2706619395783</v>
      </c>
      <c r="AE41">
        <f t="shared" si="2"/>
        <v>0</v>
      </c>
      <c r="AF41">
        <f t="shared" si="25"/>
        <v>0</v>
      </c>
      <c r="AG41">
        <f t="shared" si="25"/>
        <v>-11.371318918130243</v>
      </c>
      <c r="AH41">
        <f t="shared" si="4"/>
        <v>-1298.9000090223738</v>
      </c>
      <c r="AI41">
        <f t="shared" si="26"/>
        <v>-1310.2713279405041</v>
      </c>
      <c r="AJ41">
        <f t="shared" si="6"/>
        <v>26.034979219578304</v>
      </c>
      <c r="AK41">
        <f t="shared" si="20"/>
        <v>15.981394881140965</v>
      </c>
      <c r="AL41">
        <f t="shared" si="23"/>
        <v>-1268.254953839785</v>
      </c>
      <c r="AN41">
        <f t="shared" si="27"/>
        <v>0</v>
      </c>
      <c r="AO41">
        <f t="shared" si="27"/>
        <v>0</v>
      </c>
      <c r="AP41">
        <f t="shared" si="27"/>
        <v>-0.2405483711736397</v>
      </c>
      <c r="AQ41">
        <f t="shared" si="27"/>
        <v>-27.476872624651794</v>
      </c>
      <c r="AR41">
        <f t="shared" si="27"/>
        <v>-27.717420995825435</v>
      </c>
      <c r="AS41">
        <f t="shared" si="27"/>
        <v>0.55074278453522374</v>
      </c>
      <c r="AT41">
        <f t="shared" si="27"/>
        <v>0.33806971165076694</v>
      </c>
      <c r="AU41">
        <f t="shared" si="24"/>
        <v>-26.828608499639447</v>
      </c>
      <c r="AW41">
        <v>38</v>
      </c>
      <c r="AX41">
        <f>IF(Z41&gt;0, (R41*SUMPRODUCT(K41:$K$98, X41:$X$98)-K41*$AZ$3)/Z41, 0)</f>
        <v>444.69481375876575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5.9601715E-2</v>
      </c>
      <c r="Q42" s="4">
        <f t="shared" si="22"/>
        <v>25</v>
      </c>
      <c r="R42">
        <f t="shared" si="0"/>
        <v>50000</v>
      </c>
      <c r="S42">
        <f t="shared" si="1"/>
        <v>419.60501188310155</v>
      </c>
      <c r="U42">
        <f t="shared" si="12"/>
        <v>5.9601715E-2</v>
      </c>
      <c r="V42">
        <f t="shared" si="13"/>
        <v>0.01</v>
      </c>
      <c r="W42">
        <f t="shared" si="14"/>
        <v>0.45485275672520969</v>
      </c>
      <c r="X42">
        <f t="shared" si="15"/>
        <v>2.711000437330028E-2</v>
      </c>
      <c r="Y42">
        <f t="shared" si="16"/>
        <v>4.548527567252097E-3</v>
      </c>
      <c r="Z42">
        <f t="shared" si="17"/>
        <v>0.42319422478465729</v>
      </c>
      <c r="AB42">
        <f t="shared" si="18"/>
        <v>202.2706619395783</v>
      </c>
      <c r="AC42">
        <f t="shared" si="19"/>
        <v>177.57441771962607</v>
      </c>
      <c r="AE42">
        <f t="shared" si="2"/>
        <v>0</v>
      </c>
      <c r="AF42">
        <f t="shared" si="25"/>
        <v>0</v>
      </c>
      <c r="AG42">
        <f t="shared" si="25"/>
        <v>-10.579855619616433</v>
      </c>
      <c r="AH42">
        <f t="shared" si="4"/>
        <v>-1355.500218665014</v>
      </c>
      <c r="AI42">
        <f t="shared" si="26"/>
        <v>-1366.0800742846304</v>
      </c>
      <c r="AJ42">
        <f t="shared" si="6"/>
        <v>24.696244219952234</v>
      </c>
      <c r="AK42">
        <f t="shared" si="20"/>
        <v>14.158946335770482</v>
      </c>
      <c r="AL42">
        <f t="shared" si="23"/>
        <v>-1327.2248837289078</v>
      </c>
      <c r="AN42">
        <f t="shared" si="27"/>
        <v>0</v>
      </c>
      <c r="AO42">
        <f t="shared" si="27"/>
        <v>0</v>
      </c>
      <c r="AP42">
        <f t="shared" si="27"/>
        <v>-0.1998265999995516</v>
      </c>
      <c r="AQ42">
        <f t="shared" si="27"/>
        <v>-25.601956182866939</v>
      </c>
      <c r="AR42">
        <f t="shared" si="27"/>
        <v>-25.801782782866489</v>
      </c>
      <c r="AS42">
        <f t="shared" si="27"/>
        <v>0.46644932527071176</v>
      </c>
      <c r="AT42">
        <f t="shared" si="27"/>
        <v>0.26742653279759038</v>
      </c>
      <c r="AU42">
        <f t="shared" si="24"/>
        <v>-25.067906924798191</v>
      </c>
      <c r="AW42">
        <v>39</v>
      </c>
      <c r="AX42">
        <f>IF(Z42&gt;0, (R42*SUMPRODUCT(K42:$K$98, X42:$X$98)-K42*$AZ$3)/Z42, 0)</f>
        <v>419.60501188310155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6.6409420999999996E-2</v>
      </c>
      <c r="Q43" s="4">
        <f t="shared" si="22"/>
        <v>25</v>
      </c>
      <c r="R43">
        <f t="shared" si="0"/>
        <v>50000</v>
      </c>
      <c r="S43">
        <f t="shared" si="1"/>
        <v>395.16931159649141</v>
      </c>
      <c r="U43">
        <f t="shared" si="12"/>
        <v>6.6409420999999996E-2</v>
      </c>
      <c r="V43">
        <f t="shared" si="13"/>
        <v>0.01</v>
      </c>
      <c r="W43">
        <f t="shared" si="14"/>
        <v>0.42319422478465729</v>
      </c>
      <c r="X43">
        <f t="shared" si="15"/>
        <v>2.8104083438492938E-2</v>
      </c>
      <c r="Y43">
        <f t="shared" si="16"/>
        <v>4.2319422478465729E-3</v>
      </c>
      <c r="Z43">
        <f t="shared" si="17"/>
        <v>0.39085819909831782</v>
      </c>
      <c r="AB43">
        <f t="shared" si="18"/>
        <v>177.57441771962607</v>
      </c>
      <c r="AC43">
        <f t="shared" si="19"/>
        <v>154.45516546952663</v>
      </c>
      <c r="AE43">
        <f t="shared" si="2"/>
        <v>0</v>
      </c>
      <c r="AF43">
        <f t="shared" si="25"/>
        <v>0</v>
      </c>
      <c r="AG43">
        <f t="shared" si="25"/>
        <v>-9.771454977457946</v>
      </c>
      <c r="AH43">
        <f t="shared" si="4"/>
        <v>-1405.204171924647</v>
      </c>
      <c r="AI43">
        <f t="shared" si="26"/>
        <v>-1414.975626902105</v>
      </c>
      <c r="AJ43">
        <f t="shared" si="6"/>
        <v>23.119252250099436</v>
      </c>
      <c r="AK43">
        <f t="shared" si="20"/>
        <v>12.430209240373825</v>
      </c>
      <c r="AL43">
        <f t="shared" si="23"/>
        <v>-1379.4261654116317</v>
      </c>
      <c r="AN43">
        <f t="shared" si="27"/>
        <v>0</v>
      </c>
      <c r="AO43">
        <f t="shared" si="27"/>
        <v>0</v>
      </c>
      <c r="AP43">
        <f t="shared" si="27"/>
        <v>-0.1647838974939172</v>
      </c>
      <c r="AQ43">
        <f t="shared" si="27"/>
        <v>-23.697087154230033</v>
      </c>
      <c r="AR43">
        <f t="shared" si="27"/>
        <v>-23.861871051723952</v>
      </c>
      <c r="AS43">
        <f t="shared" si="27"/>
        <v>0.38987852901180658</v>
      </c>
      <c r="AT43">
        <f t="shared" si="27"/>
        <v>0.20962060716842904</v>
      </c>
      <c r="AU43">
        <f t="shared" si="24"/>
        <v>-23.262371915543714</v>
      </c>
      <c r="AW43">
        <v>40</v>
      </c>
      <c r="AX43">
        <f>IF(Z43&gt;0, (R43*SUMPRODUCT(K43:$K$98, X43:$X$98)-K43*$AZ$3)/Z43, 0)</f>
        <v>395.16931159649141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7.4261202999999998E-2</v>
      </c>
      <c r="Q44" s="4">
        <f t="shared" si="22"/>
        <v>25</v>
      </c>
      <c r="R44">
        <f t="shared" si="0"/>
        <v>50000</v>
      </c>
      <c r="S44">
        <f t="shared" si="1"/>
        <v>371.51677988809405</v>
      </c>
      <c r="U44">
        <f t="shared" si="12"/>
        <v>7.4261202999999998E-2</v>
      </c>
      <c r="V44">
        <f t="shared" si="13"/>
        <v>0.01</v>
      </c>
      <c r="W44">
        <f t="shared" si="14"/>
        <v>0.39085819909831782</v>
      </c>
      <c r="X44">
        <f t="shared" si="15"/>
        <v>2.9025600067454596E-2</v>
      </c>
      <c r="Y44">
        <f t="shared" si="16"/>
        <v>3.9085819909831778E-3</v>
      </c>
      <c r="Z44">
        <f t="shared" si="17"/>
        <v>0.35792401703988008</v>
      </c>
      <c r="AB44">
        <f t="shared" si="18"/>
        <v>154.45516546952663</v>
      </c>
      <c r="AC44">
        <f t="shared" si="19"/>
        <v>132.97477825526755</v>
      </c>
      <c r="AE44">
        <f t="shared" si="2"/>
        <v>0</v>
      </c>
      <c r="AF44">
        <f t="shared" si="25"/>
        <v>0</v>
      </c>
      <c r="AG44">
        <f t="shared" si="25"/>
        <v>-8.9481004259970014</v>
      </c>
      <c r="AH44">
        <f t="shared" si="4"/>
        <v>-1451.2800033727299</v>
      </c>
      <c r="AI44">
        <f t="shared" si="26"/>
        <v>-1460.2281037987268</v>
      </c>
      <c r="AJ44">
        <f t="shared" si="6"/>
        <v>21.480387214259082</v>
      </c>
      <c r="AK44">
        <f t="shared" si="20"/>
        <v>10.811861582866864</v>
      </c>
      <c r="AL44">
        <f t="shared" si="23"/>
        <v>-1427.9358550016009</v>
      </c>
      <c r="AN44">
        <f t="shared" si="27"/>
        <v>0</v>
      </c>
      <c r="AO44">
        <f t="shared" si="27"/>
        <v>0</v>
      </c>
      <c r="AP44">
        <f t="shared" si="27"/>
        <v>-0.13473125719290269</v>
      </c>
      <c r="AQ44">
        <f t="shared" si="27"/>
        <v>-21.851875826655309</v>
      </c>
      <c r="AR44">
        <f t="shared" si="27"/>
        <v>-21.986607083848213</v>
      </c>
      <c r="AS44">
        <f t="shared" si="27"/>
        <v>0.32342949191308606</v>
      </c>
      <c r="AT44">
        <f t="shared" si="27"/>
        <v>0.16279384833714514</v>
      </c>
      <c r="AU44">
        <f t="shared" si="24"/>
        <v>-21.500383743597983</v>
      </c>
      <c r="AW44">
        <v>41</v>
      </c>
      <c r="AX44">
        <f>IF(Z44&gt;0, (R44*SUMPRODUCT(K44:$K$98, X44:$X$98)-K44*$AZ$3)/Z44, 0)</f>
        <v>371.51677988809405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8.2657132999999994E-2</v>
      </c>
      <c r="Q45" s="4">
        <f t="shared" si="22"/>
        <v>25</v>
      </c>
      <c r="R45">
        <f t="shared" si="0"/>
        <v>50000</v>
      </c>
      <c r="S45">
        <f t="shared" si="1"/>
        <v>348.26384756971839</v>
      </c>
      <c r="U45">
        <f t="shared" si="12"/>
        <v>8.2657132999999994E-2</v>
      </c>
      <c r="V45">
        <f t="shared" si="13"/>
        <v>0.01</v>
      </c>
      <c r="W45">
        <f t="shared" si="14"/>
        <v>0.35792401703988008</v>
      </c>
      <c r="X45">
        <f t="shared" si="15"/>
        <v>2.9584973080359633E-2</v>
      </c>
      <c r="Y45">
        <f t="shared" si="16"/>
        <v>3.579240170398801E-3</v>
      </c>
      <c r="Z45">
        <f t="shared" si="17"/>
        <v>0.32475980378912167</v>
      </c>
      <c r="AB45">
        <f t="shared" si="18"/>
        <v>132.97477825526755</v>
      </c>
      <c r="AC45">
        <f t="shared" si="19"/>
        <v>113.10209880358633</v>
      </c>
      <c r="AE45">
        <f t="shared" si="2"/>
        <v>0</v>
      </c>
      <c r="AF45">
        <f t="shared" si="25"/>
        <v>0</v>
      </c>
      <c r="AG45">
        <f t="shared" si="25"/>
        <v>-8.1189950947280423</v>
      </c>
      <c r="AH45">
        <f t="shared" si="4"/>
        <v>-1479.2486540179816</v>
      </c>
      <c r="AI45">
        <f t="shared" si="26"/>
        <v>-1487.3676491127096</v>
      </c>
      <c r="AJ45">
        <f t="shared" si="6"/>
        <v>19.872679451681222</v>
      </c>
      <c r="AK45">
        <f t="shared" si="20"/>
        <v>9.30823447786873</v>
      </c>
      <c r="AL45">
        <f t="shared" si="23"/>
        <v>-1458.1867351831595</v>
      </c>
      <c r="AN45">
        <f t="shared" si="27"/>
        <v>0</v>
      </c>
      <c r="AO45">
        <f t="shared" si="27"/>
        <v>0</v>
      </c>
      <c r="AP45">
        <f t="shared" si="27"/>
        <v>-0.10914950462135957</v>
      </c>
      <c r="AQ45">
        <f t="shared" si="27"/>
        <v>-19.88660615187672</v>
      </c>
      <c r="AR45">
        <f t="shared" si="27"/>
        <v>-19.99575565649808</v>
      </c>
      <c r="AS45">
        <f t="shared" si="27"/>
        <v>0.26716275750167007</v>
      </c>
      <c r="AT45">
        <f t="shared" si="27"/>
        <v>0.12513730705645457</v>
      </c>
      <c r="AU45">
        <f t="shared" si="24"/>
        <v>-19.603455591939952</v>
      </c>
      <c r="AW45">
        <v>42</v>
      </c>
      <c r="AX45">
        <f>IF(Z45&gt;0, (R45*SUMPRODUCT(K45:$K$98, X45:$X$98)-K45*$AZ$3)/Z45, 0)</f>
        <v>348.26384756971839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9.1575552000000005E-2</v>
      </c>
      <c r="Q46" s="4">
        <f t="shared" si="22"/>
        <v>25</v>
      </c>
      <c r="R46">
        <f t="shared" si="0"/>
        <v>50000</v>
      </c>
      <c r="S46">
        <f t="shared" si="1"/>
        <v>325.53700927845864</v>
      </c>
      <c r="U46">
        <f t="shared" si="12"/>
        <v>9.1575552000000005E-2</v>
      </c>
      <c r="V46">
        <f t="shared" si="13"/>
        <v>0.01</v>
      </c>
      <c r="W46">
        <f t="shared" si="14"/>
        <v>0.32475980378912167</v>
      </c>
      <c r="X46">
        <f t="shared" si="15"/>
        <v>2.9740058299400511E-2</v>
      </c>
      <c r="Y46">
        <f t="shared" si="16"/>
        <v>3.2475980378912166E-3</v>
      </c>
      <c r="Z46">
        <f t="shared" si="17"/>
        <v>0.29177214745182994</v>
      </c>
      <c r="AB46">
        <f t="shared" si="18"/>
        <v>113.10209880358633</v>
      </c>
      <c r="AC46">
        <f t="shared" si="19"/>
        <v>94.982632272222162</v>
      </c>
      <c r="AE46">
        <f t="shared" si="2"/>
        <v>0</v>
      </c>
      <c r="AF46">
        <f t="shared" si="25"/>
        <v>0</v>
      </c>
      <c r="AG46">
        <f t="shared" si="25"/>
        <v>-7.2943036862957484</v>
      </c>
      <c r="AH46">
        <f t="shared" si="4"/>
        <v>-1487.0029149700256</v>
      </c>
      <c r="AI46">
        <f t="shared" si="26"/>
        <v>-1494.2972186563213</v>
      </c>
      <c r="AJ46">
        <f t="shared" si="6"/>
        <v>18.119466531364168</v>
      </c>
      <c r="AK46">
        <f t="shared" si="20"/>
        <v>7.9171469162510437</v>
      </c>
      <c r="AL46">
        <f t="shared" si="23"/>
        <v>-1468.260605208706</v>
      </c>
      <c r="AN46">
        <f t="shared" si="27"/>
        <v>0</v>
      </c>
      <c r="AO46">
        <f t="shared" si="27"/>
        <v>0</v>
      </c>
      <c r="AP46">
        <f t="shared" si="27"/>
        <v>-8.7555878070462861E-2</v>
      </c>
      <c r="AQ46">
        <f t="shared" si="27"/>
        <v>-17.848975243263489</v>
      </c>
      <c r="AR46">
        <f t="shared" si="27"/>
        <v>-17.93653112133395</v>
      </c>
      <c r="AS46">
        <f t="shared" si="27"/>
        <v>0.21749379660495124</v>
      </c>
      <c r="AT46">
        <f t="shared" si="27"/>
        <v>9.5032066099408605E-2</v>
      </c>
      <c r="AU46">
        <f t="shared" si="24"/>
        <v>-17.624005258629587</v>
      </c>
      <c r="AW46">
        <v>43</v>
      </c>
      <c r="AX46">
        <f>IF(Z46&gt;0, (R46*SUMPRODUCT(K46:$K$98, X46:$X$98)-K46*$AZ$3)/Z46, 0)</f>
        <v>325.53700927845864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0.101620166</v>
      </c>
      <c r="Q47" s="4">
        <f t="shared" si="22"/>
        <v>25</v>
      </c>
      <c r="R47">
        <f t="shared" si="0"/>
        <v>50000</v>
      </c>
      <c r="S47">
        <f t="shared" si="1"/>
        <v>303.66549467874131</v>
      </c>
      <c r="U47">
        <f t="shared" si="12"/>
        <v>0.101620166</v>
      </c>
      <c r="V47">
        <f t="shared" si="13"/>
        <v>0.01</v>
      </c>
      <c r="W47">
        <f t="shared" si="14"/>
        <v>0.29177214745182994</v>
      </c>
      <c r="X47">
        <f t="shared" si="15"/>
        <v>2.9649934058231436E-2</v>
      </c>
      <c r="Y47">
        <f t="shared" si="16"/>
        <v>2.9177214745182995E-3</v>
      </c>
      <c r="Z47">
        <f t="shared" si="17"/>
        <v>0.25920449191908024</v>
      </c>
      <c r="AB47">
        <f t="shared" si="18"/>
        <v>94.982632272222162</v>
      </c>
      <c r="AC47">
        <f t="shared" si="19"/>
        <v>78.71146026155931</v>
      </c>
      <c r="AE47">
        <f t="shared" si="2"/>
        <v>0</v>
      </c>
      <c r="AF47">
        <f t="shared" si="25"/>
        <v>0</v>
      </c>
      <c r="AG47">
        <f t="shared" si="25"/>
        <v>-6.4801122979770058</v>
      </c>
      <c r="AH47">
        <f t="shared" si="4"/>
        <v>-1482.4967029115719</v>
      </c>
      <c r="AI47">
        <f t="shared" si="26"/>
        <v>-1488.9768152095489</v>
      </c>
      <c r="AJ47">
        <f t="shared" si="6"/>
        <v>16.271172010662852</v>
      </c>
      <c r="AK47">
        <f t="shared" si="20"/>
        <v>6.6487842590555521</v>
      </c>
      <c r="AL47">
        <f t="shared" si="23"/>
        <v>-1466.0568589398306</v>
      </c>
      <c r="AN47">
        <f t="shared" si="27"/>
        <v>0</v>
      </c>
      <c r="AO47">
        <f t="shared" si="27"/>
        <v>0</v>
      </c>
      <c r="AP47">
        <f t="shared" si="27"/>
        <v>-6.9448996808894686E-2</v>
      </c>
      <c r="AQ47">
        <f t="shared" si="27"/>
        <v>-15.888290828207493</v>
      </c>
      <c r="AR47">
        <f t="shared" si="27"/>
        <v>-15.957739825016388</v>
      </c>
      <c r="AS47">
        <f t="shared" si="27"/>
        <v>0.17438225158509602</v>
      </c>
      <c r="AT47">
        <f t="shared" si="27"/>
        <v>7.1256696729519661E-2</v>
      </c>
      <c r="AU47">
        <f t="shared" si="24"/>
        <v>-15.712100876701772</v>
      </c>
      <c r="AW47">
        <v>44</v>
      </c>
      <c r="AX47">
        <f>IF(Z47&gt;0, (R47*SUMPRODUCT(K47:$K$98, X47:$X$98)-K47*$AZ$3)/Z47, 0)</f>
        <v>303.66549467874131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0.112947091</v>
      </c>
      <c r="Q48" s="4">
        <f t="shared" si="22"/>
        <v>25</v>
      </c>
      <c r="R48">
        <f t="shared" si="0"/>
        <v>50000</v>
      </c>
      <c r="S48">
        <f t="shared" si="1"/>
        <v>282.54173187451653</v>
      </c>
      <c r="U48">
        <f t="shared" si="12"/>
        <v>0.112947091</v>
      </c>
      <c r="V48">
        <f t="shared" si="13"/>
        <v>0.01</v>
      </c>
      <c r="W48">
        <f t="shared" si="14"/>
        <v>0.25920449191908024</v>
      </c>
      <c r="X48">
        <f t="shared" si="15"/>
        <v>2.9276393336393119E-2</v>
      </c>
      <c r="Y48">
        <f t="shared" si="16"/>
        <v>2.5920449191908024E-3</v>
      </c>
      <c r="Z48">
        <f t="shared" si="17"/>
        <v>0.22733605366349632</v>
      </c>
      <c r="AB48">
        <f t="shared" si="18"/>
        <v>78.71146026155931</v>
      </c>
      <c r="AC48">
        <f t="shared" si="19"/>
        <v>64.231922319602276</v>
      </c>
      <c r="AE48">
        <f t="shared" si="2"/>
        <v>0</v>
      </c>
      <c r="AF48">
        <f t="shared" si="25"/>
        <v>0</v>
      </c>
      <c r="AG48">
        <f t="shared" si="25"/>
        <v>-5.6834013415874081</v>
      </c>
      <c r="AH48">
        <f t="shared" si="4"/>
        <v>-1463.819666819656</v>
      </c>
      <c r="AI48">
        <f t="shared" si="26"/>
        <v>-1469.5030681612434</v>
      </c>
      <c r="AJ48">
        <f t="shared" si="6"/>
        <v>14.479537941957034</v>
      </c>
      <c r="AK48">
        <f t="shared" si="20"/>
        <v>5.5098022183091526</v>
      </c>
      <c r="AL48">
        <f t="shared" si="23"/>
        <v>-1449.5137280009772</v>
      </c>
      <c r="AN48">
        <f t="shared" si="27"/>
        <v>0</v>
      </c>
      <c r="AO48">
        <f t="shared" si="27"/>
        <v>0</v>
      </c>
      <c r="AP48">
        <f t="shared" si="27"/>
        <v>-5.4384325605689995E-2</v>
      </c>
      <c r="AQ48">
        <f t="shared" si="27"/>
        <v>-14.007253861487387</v>
      </c>
      <c r="AR48">
        <f t="shared" si="27"/>
        <v>-14.061638187093077</v>
      </c>
      <c r="AS48">
        <f t="shared" si="27"/>
        <v>0.13855433722289115</v>
      </c>
      <c r="AT48">
        <f t="shared" si="27"/>
        <v>5.2723159927288335E-2</v>
      </c>
      <c r="AU48">
        <f t="shared" si="24"/>
        <v>-13.870360689942897</v>
      </c>
      <c r="AW48">
        <v>45</v>
      </c>
      <c r="AX48">
        <f>IF(Z48&gt;0, (R48*SUMPRODUCT(K48:$K$98, X48:$X$98)-K48*$AZ$3)/Z48, 0)</f>
        <v>282.54173187451653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0.12591097000000001</v>
      </c>
      <c r="Q49" s="4">
        <f t="shared" si="22"/>
        <v>25</v>
      </c>
      <c r="R49">
        <f t="shared" si="0"/>
        <v>50000</v>
      </c>
      <c r="S49">
        <f t="shared" si="1"/>
        <v>262.07927632985815</v>
      </c>
      <c r="U49">
        <f t="shared" si="12"/>
        <v>0.12591097000000001</v>
      </c>
      <c r="V49">
        <f t="shared" si="13"/>
        <v>0.01</v>
      </c>
      <c r="W49">
        <f t="shared" si="14"/>
        <v>0.22733605366349632</v>
      </c>
      <c r="X49">
        <f t="shared" si="15"/>
        <v>2.8624103032742879E-2</v>
      </c>
      <c r="Y49">
        <f t="shared" si="16"/>
        <v>2.2733605366349633E-3</v>
      </c>
      <c r="Z49">
        <f t="shared" si="17"/>
        <v>0.19643859009411849</v>
      </c>
      <c r="AB49">
        <f t="shared" si="18"/>
        <v>64.231922319602276</v>
      </c>
      <c r="AC49">
        <f t="shared" si="19"/>
        <v>51.482483535124217</v>
      </c>
      <c r="AE49">
        <f t="shared" si="2"/>
        <v>0</v>
      </c>
      <c r="AF49">
        <f t="shared" si="25"/>
        <v>0</v>
      </c>
      <c r="AG49">
        <f t="shared" si="25"/>
        <v>-4.910964752352962</v>
      </c>
      <c r="AH49">
        <f t="shared" si="4"/>
        <v>-1431.2051516371439</v>
      </c>
      <c r="AI49">
        <f t="shared" si="26"/>
        <v>-1436.1161163894969</v>
      </c>
      <c r="AJ49">
        <f t="shared" si="6"/>
        <v>12.749438784478059</v>
      </c>
      <c r="AK49">
        <f t="shared" si="20"/>
        <v>4.4962345623721598</v>
      </c>
      <c r="AL49">
        <f t="shared" si="23"/>
        <v>-1418.8704430426467</v>
      </c>
      <c r="AN49">
        <f t="shared" si="27"/>
        <v>0</v>
      </c>
      <c r="AO49">
        <f t="shared" si="27"/>
        <v>0</v>
      </c>
      <c r="AP49">
        <f t="shared" si="27"/>
        <v>-4.1957945678415029E-2</v>
      </c>
      <c r="AQ49">
        <f t="shared" si="27"/>
        <v>-12.227827124657617</v>
      </c>
      <c r="AR49">
        <f t="shared" si="27"/>
        <v>-12.269785070336033</v>
      </c>
      <c r="AS49">
        <f t="shared" si="27"/>
        <v>0.1089277335360848</v>
      </c>
      <c r="AT49">
        <f t="shared" si="27"/>
        <v>3.8414603858648172E-2</v>
      </c>
      <c r="AU49">
        <f t="shared" si="24"/>
        <v>-12.1224427329413</v>
      </c>
      <c r="AW49">
        <v>46</v>
      </c>
      <c r="AX49">
        <f>IF(Z49&gt;0, (R49*SUMPRODUCT(K49:$K$98, X49:$X$98)-K49*$AZ$3)/Z49, 0)</f>
        <v>262.07927632985815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0.140869152</v>
      </c>
      <c r="Q50" s="4">
        <f t="shared" si="22"/>
        <v>25</v>
      </c>
      <c r="R50">
        <f t="shared" si="0"/>
        <v>50000</v>
      </c>
      <c r="S50">
        <f t="shared" si="1"/>
        <v>242.0695763107845</v>
      </c>
      <c r="U50">
        <f t="shared" si="12"/>
        <v>0.140869152</v>
      </c>
      <c r="V50">
        <f t="shared" si="13"/>
        <v>0.01</v>
      </c>
      <c r="W50">
        <f t="shared" si="14"/>
        <v>0.19643859009411849</v>
      </c>
      <c r="X50">
        <f t="shared" si="15"/>
        <v>2.7672137606634072E-2</v>
      </c>
      <c r="Y50">
        <f t="shared" si="16"/>
        <v>1.9643859009411849E-3</v>
      </c>
      <c r="Z50">
        <f t="shared" si="17"/>
        <v>0.16680206658654323</v>
      </c>
      <c r="AB50">
        <f t="shared" si="18"/>
        <v>51.482483535124217</v>
      </c>
      <c r="AC50">
        <f t="shared" si="19"/>
        <v>40.377705586367782</v>
      </c>
      <c r="AE50">
        <f t="shared" si="2"/>
        <v>0</v>
      </c>
      <c r="AF50">
        <f t="shared" si="25"/>
        <v>0</v>
      </c>
      <c r="AG50">
        <f t="shared" si="25"/>
        <v>-4.170051664663581</v>
      </c>
      <c r="AH50">
        <f t="shared" si="4"/>
        <v>-1383.6068803317037</v>
      </c>
      <c r="AI50">
        <f t="shared" si="26"/>
        <v>-1387.7769319963672</v>
      </c>
      <c r="AJ50">
        <f t="shared" si="6"/>
        <v>11.104777948756436</v>
      </c>
      <c r="AK50">
        <f t="shared" si="20"/>
        <v>3.6037738474586956</v>
      </c>
      <c r="AL50">
        <f t="shared" si="23"/>
        <v>-1373.068380200152</v>
      </c>
      <c r="AN50">
        <f t="shared" si="27"/>
        <v>0</v>
      </c>
      <c r="AO50">
        <f t="shared" si="27"/>
        <v>0</v>
      </c>
      <c r="AP50">
        <f t="shared" si="27"/>
        <v>-3.1810523209152224E-2</v>
      </c>
      <c r="AQ50">
        <f t="shared" si="27"/>
        <v>-10.554607548893554</v>
      </c>
      <c r="AR50">
        <f t="shared" si="27"/>
        <v>-10.586418072102704</v>
      </c>
      <c r="AS50">
        <f t="shared" si="27"/>
        <v>8.4710892113106881E-2</v>
      </c>
      <c r="AT50">
        <f t="shared" si="27"/>
        <v>2.7490770099216275E-2</v>
      </c>
      <c r="AU50">
        <f t="shared" si="24"/>
        <v>-10.474216409890381</v>
      </c>
      <c r="AW50">
        <v>47</v>
      </c>
      <c r="AX50">
        <f>IF(Z50&gt;0, (R50*SUMPRODUCT(K50:$K$98, X50:$X$98)-K50*$AZ$3)/Z50, 0)</f>
        <v>242.0695763107845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0.15811491799999999</v>
      </c>
      <c r="Q51" s="4">
        <f t="shared" si="22"/>
        <v>25</v>
      </c>
      <c r="R51">
        <f t="shared" si="0"/>
        <v>50000</v>
      </c>
      <c r="S51">
        <f t="shared" si="1"/>
        <v>222.15182333922306</v>
      </c>
      <c r="U51">
        <f t="shared" si="12"/>
        <v>0.15811491799999999</v>
      </c>
      <c r="V51">
        <f t="shared" si="13"/>
        <v>0.01</v>
      </c>
      <c r="W51">
        <f t="shared" si="14"/>
        <v>0.16680206658654323</v>
      </c>
      <c r="X51">
        <f t="shared" si="15"/>
        <v>2.6373895080561822E-2</v>
      </c>
      <c r="Y51">
        <f t="shared" si="16"/>
        <v>1.6680206658654323E-3</v>
      </c>
      <c r="Z51">
        <f t="shared" si="17"/>
        <v>0.13876015084011598</v>
      </c>
      <c r="AB51">
        <f t="shared" si="18"/>
        <v>40.377705586367782</v>
      </c>
      <c r="AC51">
        <f t="shared" si="19"/>
        <v>30.825820515957389</v>
      </c>
      <c r="AE51">
        <f t="shared" si="2"/>
        <v>0</v>
      </c>
      <c r="AF51">
        <f t="shared" si="25"/>
        <v>0</v>
      </c>
      <c r="AG51">
        <f t="shared" si="25"/>
        <v>-3.4690037710028996</v>
      </c>
      <c r="AH51">
        <f t="shared" si="4"/>
        <v>-1318.6947540280912</v>
      </c>
      <c r="AI51">
        <f t="shared" si="26"/>
        <v>-1322.1637577990941</v>
      </c>
      <c r="AJ51">
        <f t="shared" si="6"/>
        <v>9.5518850704103926</v>
      </c>
      <c r="AK51">
        <f t="shared" si="20"/>
        <v>2.8264393910457448</v>
      </c>
      <c r="AL51">
        <f t="shared" si="23"/>
        <v>-1309.7854333376379</v>
      </c>
      <c r="AN51">
        <f t="shared" si="27"/>
        <v>0</v>
      </c>
      <c r="AO51">
        <f t="shared" si="27"/>
        <v>0</v>
      </c>
      <c r="AP51">
        <f t="shared" si="27"/>
        <v>-2.3627410453846871E-2</v>
      </c>
      <c r="AQ51">
        <f t="shared" si="27"/>
        <v>-8.9816397656289286</v>
      </c>
      <c r="AR51">
        <f t="shared" si="27"/>
        <v>-9.0052671760827749</v>
      </c>
      <c r="AS51">
        <f t="shared" si="27"/>
        <v>6.505796017088554E-2</v>
      </c>
      <c r="AT51">
        <f t="shared" si="27"/>
        <v>1.9250899688659635E-2</v>
      </c>
      <c r="AU51">
        <f t="shared" si="24"/>
        <v>-8.9209583162232295</v>
      </c>
      <c r="AW51">
        <v>48</v>
      </c>
      <c r="AX51">
        <f>IF(Z51&gt;0, (R51*SUMPRODUCT(K51:$K$98, X51:$X$98)-K51*$AZ$3)/Z51, 0)</f>
        <v>222.15182333922306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0.17865895700000001</v>
      </c>
      <c r="Q52" s="4">
        <f t="shared" si="22"/>
        <v>25</v>
      </c>
      <c r="R52">
        <f t="shared" si="0"/>
        <v>50000</v>
      </c>
      <c r="S52">
        <f t="shared" si="1"/>
        <v>201.981737409918</v>
      </c>
      <c r="U52">
        <f t="shared" si="12"/>
        <v>0.17865895700000001</v>
      </c>
      <c r="V52">
        <f t="shared" si="13"/>
        <v>0.01</v>
      </c>
      <c r="W52">
        <f t="shared" si="14"/>
        <v>0.13876015084011598</v>
      </c>
      <c r="X52">
        <f t="shared" si="15"/>
        <v>2.4790743822257794E-2</v>
      </c>
      <c r="Y52">
        <f t="shared" si="16"/>
        <v>1.3876015084011597E-3</v>
      </c>
      <c r="Z52">
        <f t="shared" si="17"/>
        <v>0.11258180550945703</v>
      </c>
      <c r="AB52">
        <f t="shared" si="18"/>
        <v>30.825820515957389</v>
      </c>
      <c r="AC52">
        <f t="shared" si="19"/>
        <v>22.739468677545609</v>
      </c>
      <c r="AE52">
        <f t="shared" si="2"/>
        <v>0</v>
      </c>
      <c r="AF52">
        <f t="shared" si="25"/>
        <v>0</v>
      </c>
      <c r="AG52">
        <f t="shared" si="25"/>
        <v>-2.8145451377364257</v>
      </c>
      <c r="AH52">
        <f t="shared" si="4"/>
        <v>-1239.5371911128898</v>
      </c>
      <c r="AI52">
        <f t="shared" si="26"/>
        <v>-1242.3517362506261</v>
      </c>
      <c r="AJ52">
        <f t="shared" si="6"/>
        <v>8.0863518384117796</v>
      </c>
      <c r="AK52">
        <f t="shared" si="20"/>
        <v>2.1578074361170176</v>
      </c>
      <c r="AL52">
        <f t="shared" si="23"/>
        <v>-1232.1075769760973</v>
      </c>
      <c r="AN52">
        <f t="shared" si="27"/>
        <v>0</v>
      </c>
      <c r="AO52">
        <f t="shared" si="27"/>
        <v>0</v>
      </c>
      <c r="AP52">
        <f t="shared" si="27"/>
        <v>-1.7115971286618948E-2</v>
      </c>
      <c r="AQ52">
        <f t="shared" si="27"/>
        <v>-7.5379437648128187</v>
      </c>
      <c r="AR52">
        <f t="shared" si="27"/>
        <v>-7.5550597360994374</v>
      </c>
      <c r="AS52">
        <f t="shared" si="27"/>
        <v>4.9175180750899605E-2</v>
      </c>
      <c r="AT52">
        <f t="shared" si="27"/>
        <v>1.3122180782765757E-2</v>
      </c>
      <c r="AU52">
        <f t="shared" si="24"/>
        <v>-7.4927623745657721</v>
      </c>
      <c r="AW52">
        <v>49</v>
      </c>
      <c r="AX52">
        <f>IF(Z52&gt;0, (R52*SUMPRODUCT(K52:$K$98, X52:$X$98)-K52*$AZ$3)/Z52, 0)</f>
        <v>201.981737409918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0.202352371</v>
      </c>
      <c r="Q53" s="4">
        <f t="shared" si="22"/>
        <v>25</v>
      </c>
      <c r="R53">
        <f t="shared" si="0"/>
        <v>50000</v>
      </c>
      <c r="S53">
        <f t="shared" si="1"/>
        <v>180.44461949605585</v>
      </c>
      <c r="U53">
        <f t="shared" si="12"/>
        <v>0.202352371</v>
      </c>
      <c r="V53">
        <f t="shared" si="13"/>
        <v>0.01</v>
      </c>
      <c r="W53">
        <f t="shared" si="14"/>
        <v>0.11258180550945703</v>
      </c>
      <c r="X53">
        <f t="shared" si="15"/>
        <v>2.2781195276299491E-2</v>
      </c>
      <c r="Y53">
        <f t="shared" si="16"/>
        <v>1.1258180550945702E-3</v>
      </c>
      <c r="Z53">
        <f t="shared" si="17"/>
        <v>8.8674792178062969E-2</v>
      </c>
      <c r="AB53">
        <f t="shared" si="18"/>
        <v>22.739468677545609</v>
      </c>
      <c r="AC53">
        <f t="shared" si="19"/>
        <v>16.000889133462401</v>
      </c>
      <c r="AE53">
        <f t="shared" si="2"/>
        <v>0</v>
      </c>
      <c r="AF53">
        <f t="shared" si="25"/>
        <v>0</v>
      </c>
      <c r="AG53">
        <f t="shared" si="25"/>
        <v>-2.2168698044515742</v>
      </c>
      <c r="AH53">
        <f t="shared" si="4"/>
        <v>-1139.0597638149745</v>
      </c>
      <c r="AI53">
        <f t="shared" si="26"/>
        <v>-1141.2766336194261</v>
      </c>
      <c r="AJ53">
        <f t="shared" si="6"/>
        <v>6.7385795440832084</v>
      </c>
      <c r="AK53">
        <f t="shared" si="20"/>
        <v>1.5917628074281929</v>
      </c>
      <c r="AL53">
        <f t="shared" si="23"/>
        <v>-1132.9462912679146</v>
      </c>
      <c r="AN53">
        <f t="shared" si="27"/>
        <v>0</v>
      </c>
      <c r="AO53">
        <f t="shared" si="27"/>
        <v>0</v>
      </c>
      <c r="AP53">
        <f t="shared" si="27"/>
        <v>-1.2036923394587049E-2</v>
      </c>
      <c r="AQ53">
        <f t="shared" si="27"/>
        <v>-6.1847453068129727</v>
      </c>
      <c r="AR53">
        <f t="shared" si="27"/>
        <v>-6.1967822302075595</v>
      </c>
      <c r="AS53">
        <f t="shared" si="27"/>
        <v>3.6588421023907143E-2</v>
      </c>
      <c r="AT53">
        <f t="shared" si="27"/>
        <v>8.6427840448239125E-3</v>
      </c>
      <c r="AU53">
        <f t="shared" si="24"/>
        <v>-6.1515510251388275</v>
      </c>
      <c r="AW53">
        <v>50</v>
      </c>
      <c r="AX53">
        <f>IF(Z53&gt;0, (R53*SUMPRODUCT(K53:$K$98, X53:$X$98)-K53*$AZ$3)/Z53, 0)</f>
        <v>180.44461949605585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0.22956153600000001</v>
      </c>
      <c r="Q54" s="4">
        <f t="shared" si="22"/>
        <v>25</v>
      </c>
      <c r="R54">
        <f t="shared" si="0"/>
        <v>50000</v>
      </c>
      <c r="S54">
        <f t="shared" si="1"/>
        <v>156.1559077830853</v>
      </c>
      <c r="U54">
        <f t="shared" si="12"/>
        <v>0.22956153600000001</v>
      </c>
      <c r="V54">
        <f t="shared" si="13"/>
        <v>0.01</v>
      </c>
      <c r="W54">
        <f t="shared" si="14"/>
        <v>8.8674792178062969E-2</v>
      </c>
      <c r="X54">
        <f t="shared" si="15"/>
        <v>2.0356321496876922E-2</v>
      </c>
      <c r="Y54">
        <f t="shared" si="16"/>
        <v>8.867479217806297E-4</v>
      </c>
      <c r="Z54">
        <f t="shared" si="17"/>
        <v>6.7431722759405413E-2</v>
      </c>
      <c r="AB54">
        <f t="shared" si="18"/>
        <v>16.000889133462401</v>
      </c>
      <c r="AC54">
        <f t="shared" si="19"/>
        <v>10.529861880872286</v>
      </c>
      <c r="AE54">
        <f t="shared" si="2"/>
        <v>0</v>
      </c>
      <c r="AF54">
        <f t="shared" si="25"/>
        <v>0</v>
      </c>
      <c r="AG54">
        <f t="shared" si="25"/>
        <v>-1.6857930689851353</v>
      </c>
      <c r="AH54">
        <f t="shared" si="4"/>
        <v>-1017.8160748438461</v>
      </c>
      <c r="AI54">
        <f t="shared" si="26"/>
        <v>-1019.5018679128312</v>
      </c>
      <c r="AJ54">
        <f t="shared" si="6"/>
        <v>5.4710272525901154</v>
      </c>
      <c r="AK54">
        <f t="shared" si="20"/>
        <v>1.1200622393423683</v>
      </c>
      <c r="AL54">
        <f t="shared" si="23"/>
        <v>-1012.9107784208987</v>
      </c>
      <c r="AN54">
        <f t="shared" si="27"/>
        <v>0</v>
      </c>
      <c r="AO54">
        <f t="shared" si="27"/>
        <v>0</v>
      </c>
      <c r="AP54">
        <f t="shared" si="27"/>
        <v>-8.172624587022715E-3</v>
      </c>
      <c r="AQ54">
        <f t="shared" si="27"/>
        <v>-4.9343118270995303</v>
      </c>
      <c r="AR54">
        <f t="shared" si="27"/>
        <v>-4.9424844516865534</v>
      </c>
      <c r="AS54">
        <f t="shared" si="27"/>
        <v>2.6523214897132531E-2</v>
      </c>
      <c r="AT54">
        <f t="shared" si="27"/>
        <v>5.429995154598583E-3</v>
      </c>
      <c r="AU54">
        <f t="shared" si="24"/>
        <v>-4.9105312416348221</v>
      </c>
      <c r="AW54">
        <v>51</v>
      </c>
      <c r="AX54">
        <f>IF(Z54&gt;0, (R54*SUMPRODUCT(K54:$K$98, X54:$X$98)-K54*$AZ$3)/Z54, 0)</f>
        <v>156.1559077830853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0.26099212799999999</v>
      </c>
      <c r="Q55" s="4">
        <f t="shared" si="22"/>
        <v>25</v>
      </c>
      <c r="R55">
        <f t="shared" si="0"/>
        <v>50000</v>
      </c>
      <c r="S55">
        <f t="shared" si="1"/>
        <v>126.79046681247382</v>
      </c>
      <c r="U55">
        <f t="shared" si="12"/>
        <v>0.26099212799999999</v>
      </c>
      <c r="V55">
        <f t="shared" si="13"/>
        <v>0.01</v>
      </c>
      <c r="W55">
        <f t="shared" si="14"/>
        <v>6.7431722759405413E-2</v>
      </c>
      <c r="X55">
        <f t="shared" si="15"/>
        <v>1.7599148817683249E-2</v>
      </c>
      <c r="Y55">
        <f t="shared" si="16"/>
        <v>6.7431722759405419E-4</v>
      </c>
      <c r="Z55">
        <f t="shared" si="17"/>
        <v>4.9158256714128108E-2</v>
      </c>
      <c r="AB55">
        <f t="shared" si="18"/>
        <v>10.529861880872286</v>
      </c>
      <c r="AC55">
        <f t="shared" si="19"/>
        <v>6.2327983164717287</v>
      </c>
      <c r="AE55">
        <f t="shared" si="2"/>
        <v>0</v>
      </c>
      <c r="AF55">
        <f t="shared" si="25"/>
        <v>0</v>
      </c>
      <c r="AG55">
        <f t="shared" si="25"/>
        <v>-1.2289564178532026</v>
      </c>
      <c r="AH55">
        <f t="shared" si="4"/>
        <v>-879.95744088416245</v>
      </c>
      <c r="AI55">
        <f t="shared" si="26"/>
        <v>-881.18639730201562</v>
      </c>
      <c r="AJ55">
        <f t="shared" si="6"/>
        <v>4.297063564400557</v>
      </c>
      <c r="AK55">
        <f t="shared" si="20"/>
        <v>0.73709033166106008</v>
      </c>
      <c r="AL55">
        <f t="shared" si="23"/>
        <v>-876.15224340595398</v>
      </c>
      <c r="AN55">
        <f t="shared" si="27"/>
        <v>0</v>
      </c>
      <c r="AO55">
        <f t="shared" si="27"/>
        <v>0</v>
      </c>
      <c r="AP55">
        <f t="shared" si="27"/>
        <v>-5.3195604096788456E-3</v>
      </c>
      <c r="AQ55">
        <f t="shared" si="27"/>
        <v>-3.8089119327003198</v>
      </c>
      <c r="AR55">
        <f t="shared" si="27"/>
        <v>-3.8142314931099985</v>
      </c>
      <c r="AS55">
        <f t="shared" si="27"/>
        <v>1.8599918502389956E-2</v>
      </c>
      <c r="AT55">
        <f t="shared" si="27"/>
        <v>3.1905090283922363E-3</v>
      </c>
      <c r="AU55">
        <f t="shared" si="24"/>
        <v>-3.792441065579216</v>
      </c>
      <c r="AW55">
        <v>52</v>
      </c>
      <c r="AX55">
        <f>IF(Z55&gt;0, (R55*SUMPRODUCT(K55:$K$98, X55:$X$98)-K55*$AZ$3)/Z55, 0)</f>
        <v>126.79046681247382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0.29613519399999999</v>
      </c>
      <c r="Q56" s="4">
        <f t="shared" si="22"/>
        <v>25</v>
      </c>
      <c r="R56">
        <f t="shared" si="0"/>
        <v>50000</v>
      </c>
      <c r="S56">
        <f t="shared" si="1"/>
        <v>87.743465930936281</v>
      </c>
      <c r="U56">
        <f t="shared" si="12"/>
        <v>0.29613519399999999</v>
      </c>
      <c r="V56">
        <f t="shared" si="13"/>
        <v>0.01</v>
      </c>
      <c r="W56">
        <f t="shared" si="14"/>
        <v>4.9158256714128108E-2</v>
      </c>
      <c r="X56">
        <f t="shared" si="15"/>
        <v>1.455748988874013E-2</v>
      </c>
      <c r="Y56">
        <f t="shared" si="16"/>
        <v>4.9158256714128105E-4</v>
      </c>
      <c r="Z56">
        <f t="shared" si="17"/>
        <v>3.4109184258246696E-2</v>
      </c>
      <c r="AB56">
        <f t="shared" si="18"/>
        <v>6.2327983164717287</v>
      </c>
      <c r="AC56">
        <f t="shared" si="19"/>
        <v>2.9928580468954968</v>
      </c>
      <c r="AE56">
        <f t="shared" si="2"/>
        <v>0</v>
      </c>
      <c r="AF56">
        <f t="shared" si="25"/>
        <v>0</v>
      </c>
      <c r="AG56">
        <f t="shared" si="25"/>
        <v>-0.85272960645616735</v>
      </c>
      <c r="AH56">
        <f t="shared" si="4"/>
        <v>-727.87449443700655</v>
      </c>
      <c r="AI56">
        <f t="shared" si="26"/>
        <v>-728.72722404346268</v>
      </c>
      <c r="AJ56">
        <f t="shared" si="6"/>
        <v>3.2399402695762318</v>
      </c>
      <c r="AK56">
        <f t="shared" si="20"/>
        <v>0.43629588215302106</v>
      </c>
      <c r="AL56">
        <f t="shared" si="23"/>
        <v>-725.05098789173348</v>
      </c>
      <c r="AN56">
        <f t="shared" si="27"/>
        <v>0</v>
      </c>
      <c r="AO56">
        <f t="shared" si="27"/>
        <v>0</v>
      </c>
      <c r="AP56">
        <f t="shared" si="27"/>
        <v>-3.2955854925599041E-3</v>
      </c>
      <c r="AQ56">
        <f t="shared" si="27"/>
        <v>-2.813051881991008</v>
      </c>
      <c r="AR56">
        <f t="shared" si="27"/>
        <v>-2.8163474674835678</v>
      </c>
      <c r="AS56">
        <f t="shared" si="27"/>
        <v>1.2521554392312409E-2</v>
      </c>
      <c r="AT56">
        <f t="shared" si="27"/>
        <v>1.6861738689508386E-3</v>
      </c>
      <c r="AU56">
        <f t="shared" si="24"/>
        <v>-2.8021397392223046</v>
      </c>
      <c r="AW56">
        <v>53</v>
      </c>
      <c r="AX56">
        <f>IF(Z56&gt;0, (R56*SUMPRODUCT(K56:$K$98, X56:$X$98)-K56*$AZ$3)/Z56, 0)</f>
        <v>87.743465930936281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0.33524791700000001</v>
      </c>
      <c r="Q57" s="4">
        <f t="shared" si="22"/>
        <v>25</v>
      </c>
      <c r="R57">
        <f t="shared" si="0"/>
        <v>50000</v>
      </c>
      <c r="S57">
        <f t="shared" si="1"/>
        <v>30.798134943332844</v>
      </c>
      <c r="U57">
        <f t="shared" si="12"/>
        <v>0.33524791700000001</v>
      </c>
      <c r="V57">
        <f t="shared" si="13"/>
        <v>0.01</v>
      </c>
      <c r="W57">
        <f t="shared" si="14"/>
        <v>3.4109184258246696E-2</v>
      </c>
      <c r="X57">
        <f t="shared" si="15"/>
        <v>1.1435032973146395E-2</v>
      </c>
      <c r="Y57">
        <f t="shared" si="16"/>
        <v>3.4109184258246698E-4</v>
      </c>
      <c r="Z57">
        <f t="shared" si="17"/>
        <v>2.2333059442517834E-2</v>
      </c>
      <c r="AB57">
        <f t="shared" si="18"/>
        <v>2.9928580468954968</v>
      </c>
      <c r="AC57">
        <f t="shared" si="19"/>
        <v>0.68781657840813804</v>
      </c>
      <c r="AE57">
        <f t="shared" si="2"/>
        <v>0</v>
      </c>
      <c r="AF57">
        <f t="shared" si="25"/>
        <v>0</v>
      </c>
      <c r="AG57">
        <f t="shared" si="25"/>
        <v>-0.55832648606294588</v>
      </c>
      <c r="AH57">
        <f t="shared" si="4"/>
        <v>-571.75164865731972</v>
      </c>
      <c r="AI57">
        <f t="shared" si="26"/>
        <v>-572.30997514338264</v>
      </c>
      <c r="AJ57">
        <f t="shared" si="6"/>
        <v>2.3050414684873588</v>
      </c>
      <c r="AK57">
        <f t="shared" si="20"/>
        <v>0.20950006328268481</v>
      </c>
      <c r="AL57">
        <f t="shared" si="23"/>
        <v>-569.79543361161257</v>
      </c>
      <c r="AN57">
        <f t="shared" si="27"/>
        <v>0</v>
      </c>
      <c r="AO57">
        <f t="shared" si="27"/>
        <v>0</v>
      </c>
      <c r="AP57">
        <f t="shared" si="27"/>
        <v>-1.9265995231769447E-3</v>
      </c>
      <c r="AQ57">
        <f t="shared" si="27"/>
        <v>-1.9729253065645118</v>
      </c>
      <c r="AR57">
        <f t="shared" si="27"/>
        <v>-1.9748519060876888</v>
      </c>
      <c r="AS57">
        <f t="shared" si="27"/>
        <v>7.9539335943130639E-3</v>
      </c>
      <c r="AT57">
        <f t="shared" si="27"/>
        <v>7.2291523347229453E-4</v>
      </c>
      <c r="AU57">
        <f t="shared" si="24"/>
        <v>-1.9661750572599033</v>
      </c>
      <c r="AW57">
        <v>54</v>
      </c>
      <c r="AX57">
        <f>IF(Z57&gt;0, (R57*SUMPRODUCT(K57:$K$98, X57:$X$98)-K57*$AZ$3)/Z57, 0)</f>
        <v>30.798134943332844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0.37793865599999998</v>
      </c>
      <c r="Q58" s="4">
        <f t="shared" si="22"/>
        <v>25</v>
      </c>
      <c r="R58">
        <f t="shared" si="0"/>
        <v>50000</v>
      </c>
      <c r="S58">
        <f t="shared" si="1"/>
        <v>-60.832225525533296</v>
      </c>
      <c r="U58">
        <f t="shared" si="12"/>
        <v>0.37793865599999998</v>
      </c>
      <c r="V58">
        <f t="shared" si="13"/>
        <v>0.01</v>
      </c>
      <c r="W58">
        <f t="shared" si="14"/>
        <v>2.2333059442517834E-2</v>
      </c>
      <c r="X58">
        <f t="shared" si="15"/>
        <v>8.4405264700732983E-3</v>
      </c>
      <c r="Y58">
        <f t="shared" si="16"/>
        <v>2.2333059442517834E-4</v>
      </c>
      <c r="Z58">
        <f t="shared" si="17"/>
        <v>1.3669202378019357E-2</v>
      </c>
      <c r="AB58">
        <f t="shared" si="18"/>
        <v>0.68781657840813804</v>
      </c>
      <c r="AC58">
        <f t="shared" si="19"/>
        <v>-0.83152800181382958</v>
      </c>
      <c r="AE58">
        <f t="shared" si="2"/>
        <v>0</v>
      </c>
      <c r="AF58">
        <f t="shared" si="25"/>
        <v>0</v>
      </c>
      <c r="AG58">
        <f t="shared" si="25"/>
        <v>-0.34173005945048396</v>
      </c>
      <c r="AH58">
        <f t="shared" si="4"/>
        <v>-422.02632350366491</v>
      </c>
      <c r="AI58">
        <f t="shared" si="26"/>
        <v>-422.36805356311538</v>
      </c>
      <c r="AJ58">
        <f t="shared" si="6"/>
        <v>1.5193445802219676</v>
      </c>
      <c r="AK58">
        <f t="shared" si="20"/>
        <v>4.8147160488569665E-2</v>
      </c>
      <c r="AL58">
        <f t="shared" si="23"/>
        <v>-420.80056182240486</v>
      </c>
      <c r="AN58">
        <f t="shared" si="27"/>
        <v>0</v>
      </c>
      <c r="AO58">
        <f t="shared" si="27"/>
        <v>0</v>
      </c>
      <c r="AP58">
        <f t="shared" si="27"/>
        <v>-1.0528545477727143E-3</v>
      </c>
      <c r="AQ58">
        <f t="shared" si="27"/>
        <v>-1.3002436329280984</v>
      </c>
      <c r="AR58">
        <f t="shared" si="27"/>
        <v>-1.301296487475871</v>
      </c>
      <c r="AS58">
        <f t="shared" si="27"/>
        <v>4.6810305581335906E-3</v>
      </c>
      <c r="AT58">
        <f t="shared" si="27"/>
        <v>1.4833918024141063E-4</v>
      </c>
      <c r="AU58">
        <f t="shared" si="24"/>
        <v>-1.2964671177374962</v>
      </c>
      <c r="AW58">
        <v>55</v>
      </c>
      <c r="AX58">
        <f>IF(Z58&gt;0, (R58*SUMPRODUCT(K58:$K$98, X58:$X$98)-K58*$AZ$3)/Z58, 0)</f>
        <v>-60.832225525533296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0.42486345599999997</v>
      </c>
      <c r="Q59" s="4">
        <f t="shared" si="22"/>
        <v>25</v>
      </c>
      <c r="R59">
        <f t="shared" si="0"/>
        <v>50000</v>
      </c>
      <c r="S59">
        <f t="shared" si="1"/>
        <v>-223.5335262381135</v>
      </c>
      <c r="U59">
        <f t="shared" si="12"/>
        <v>0.42486345599999997</v>
      </c>
      <c r="V59">
        <f t="shared" si="13"/>
        <v>0.01</v>
      </c>
      <c r="W59">
        <f t="shared" si="14"/>
        <v>1.3669202378019357E-2</v>
      </c>
      <c r="X59">
        <f t="shared" si="15"/>
        <v>5.8075445630887219E-3</v>
      </c>
      <c r="Y59">
        <f t="shared" si="16"/>
        <v>1.3669202378019358E-4</v>
      </c>
      <c r="Z59">
        <f t="shared" si="17"/>
        <v>7.7249657911504406E-3</v>
      </c>
      <c r="AB59">
        <f t="shared" si="18"/>
        <v>-0.83152800181382958</v>
      </c>
      <c r="AC59">
        <f t="shared" si="19"/>
        <v>-1.7267888433646561</v>
      </c>
      <c r="AE59">
        <f t="shared" si="2"/>
        <v>0</v>
      </c>
      <c r="AF59">
        <f t="shared" si="25"/>
        <v>0</v>
      </c>
      <c r="AG59">
        <f t="shared" si="25"/>
        <v>-0.19312414477876103</v>
      </c>
      <c r="AH59">
        <f t="shared" si="4"/>
        <v>-290.37722815443607</v>
      </c>
      <c r="AI59">
        <f t="shared" si="26"/>
        <v>-290.57035229921485</v>
      </c>
      <c r="AJ59">
        <f t="shared" si="6"/>
        <v>0.89526084155082652</v>
      </c>
      <c r="AK59">
        <f t="shared" si="20"/>
        <v>-5.8206960126968077E-2</v>
      </c>
      <c r="AL59">
        <f t="shared" si="23"/>
        <v>-289.73329841779099</v>
      </c>
      <c r="AN59">
        <f t="shared" si="27"/>
        <v>0</v>
      </c>
      <c r="AO59">
        <f t="shared" si="27"/>
        <v>0</v>
      </c>
      <c r="AP59">
        <f t="shared" si="27"/>
        <v>-5.3125587541335228E-4</v>
      </c>
      <c r="AQ59">
        <f t="shared" si="27"/>
        <v>-0.79878468184291485</v>
      </c>
      <c r="AR59">
        <f t="shared" si="27"/>
        <v>-0.79931593771832821</v>
      </c>
      <c r="AS59">
        <f t="shared" si="27"/>
        <v>2.4627297775026038E-3</v>
      </c>
      <c r="AT59">
        <f t="shared" si="27"/>
        <v>-1.6011871323923279E-4</v>
      </c>
      <c r="AU59">
        <f t="shared" si="24"/>
        <v>-0.79701332665406488</v>
      </c>
      <c r="AW59">
        <v>56</v>
      </c>
      <c r="AX59">
        <f>IF(Z59&gt;0, (R59*SUMPRODUCT(K59:$K$98, X59:$X$98)-K59*$AZ$3)/Z59, 0)</f>
        <v>-223.5335262381135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0.47765295400000002</v>
      </c>
      <c r="Q60" s="4">
        <f t="shared" si="22"/>
        <v>25</v>
      </c>
      <c r="R60">
        <f t="shared" si="0"/>
        <v>50000</v>
      </c>
      <c r="S60">
        <f t="shared" si="1"/>
        <v>-546.75503587436106</v>
      </c>
      <c r="U60">
        <f t="shared" si="12"/>
        <v>0.47765295400000002</v>
      </c>
      <c r="V60">
        <f t="shared" si="13"/>
        <v>0.01</v>
      </c>
      <c r="W60">
        <f t="shared" si="14"/>
        <v>7.7249657911504406E-3</v>
      </c>
      <c r="X60">
        <f t="shared" si="15"/>
        <v>3.6898527296919553E-3</v>
      </c>
      <c r="Y60">
        <f t="shared" si="16"/>
        <v>7.7249657911504402E-5</v>
      </c>
      <c r="Z60">
        <f t="shared" si="17"/>
        <v>3.9578634035469813E-3</v>
      </c>
      <c r="AB60">
        <f t="shared" si="18"/>
        <v>-1.7267888433646561</v>
      </c>
      <c r="AC60">
        <f t="shared" si="19"/>
        <v>-2.1639817471921505</v>
      </c>
      <c r="AE60">
        <f t="shared" si="2"/>
        <v>0</v>
      </c>
      <c r="AF60">
        <f t="shared" si="25"/>
        <v>0</v>
      </c>
      <c r="AG60">
        <f t="shared" si="25"/>
        <v>-9.894658508867453E-2</v>
      </c>
      <c r="AH60">
        <f t="shared" si="4"/>
        <v>-184.49263648459777</v>
      </c>
      <c r="AI60">
        <f t="shared" si="26"/>
        <v>-184.59158306968644</v>
      </c>
      <c r="AJ60">
        <f t="shared" si="6"/>
        <v>0.43719290382749443</v>
      </c>
      <c r="AK60">
        <f t="shared" si="20"/>
        <v>-0.12087521903552594</v>
      </c>
      <c r="AL60">
        <f t="shared" si="23"/>
        <v>-184.27526538489445</v>
      </c>
      <c r="AN60">
        <f t="shared" si="27"/>
        <v>0</v>
      </c>
      <c r="AO60">
        <f t="shared" si="27"/>
        <v>0</v>
      </c>
      <c r="AP60">
        <f t="shared" si="27"/>
        <v>-2.4302444503408483E-4</v>
      </c>
      <c r="AQ60">
        <f t="shared" si="27"/>
        <v>-0.45313560396614938</v>
      </c>
      <c r="AR60">
        <f t="shared" si="27"/>
        <v>-0.45337862841118343</v>
      </c>
      <c r="AS60">
        <f t="shared" si="27"/>
        <v>1.073797167737506E-3</v>
      </c>
      <c r="AT60">
        <f t="shared" si="27"/>
        <v>-2.9688374791465627E-4</v>
      </c>
      <c r="AU60">
        <f t="shared" si="24"/>
        <v>-0.45260171499136059</v>
      </c>
      <c r="AW60">
        <v>57</v>
      </c>
      <c r="AX60">
        <f>IF(Z60&gt;0, (R60*SUMPRODUCT(K60:$K$98, X60:$X$98)-K60*$AZ$3)/Z60, 0)</f>
        <v>-546.75503587436106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0.53697763200000004</v>
      </c>
      <c r="Q61" s="4">
        <f t="shared" si="22"/>
        <v>25</v>
      </c>
      <c r="R61">
        <f t="shared" si="0"/>
        <v>50000</v>
      </c>
      <c r="S61">
        <f t="shared" si="1"/>
        <v>-1279.5687205697739</v>
      </c>
      <c r="U61">
        <f t="shared" si="12"/>
        <v>0.53697763200000004</v>
      </c>
      <c r="V61">
        <f t="shared" si="13"/>
        <v>0.01</v>
      </c>
      <c r="W61">
        <f t="shared" si="14"/>
        <v>3.9578634035469813E-3</v>
      </c>
      <c r="X61">
        <f t="shared" si="15"/>
        <v>2.1252841182161186E-3</v>
      </c>
      <c r="Y61">
        <f t="shared" si="16"/>
        <v>3.957863403546981E-5</v>
      </c>
      <c r="Z61">
        <f t="shared" si="17"/>
        <v>1.7930006512953929E-3</v>
      </c>
      <c r="AB61">
        <f t="shared" si="18"/>
        <v>-2.1639817471921505</v>
      </c>
      <c r="AC61">
        <f t="shared" si="19"/>
        <v>-2.2942675493588172</v>
      </c>
      <c r="AE61">
        <f t="shared" si="2"/>
        <v>0</v>
      </c>
      <c r="AF61">
        <f t="shared" si="25"/>
        <v>0</v>
      </c>
      <c r="AG61">
        <f t="shared" si="25"/>
        <v>-4.4825016282384826E-2</v>
      </c>
      <c r="AH61">
        <f t="shared" si="4"/>
        <v>-106.26420591080593</v>
      </c>
      <c r="AI61">
        <f t="shared" si="26"/>
        <v>-106.30903092708832</v>
      </c>
      <c r="AJ61">
        <f t="shared" si="6"/>
        <v>0.13028580216666663</v>
      </c>
      <c r="AK61">
        <f t="shared" si="20"/>
        <v>-0.15147872230345055</v>
      </c>
      <c r="AL61">
        <f t="shared" si="23"/>
        <v>-106.3302238472251</v>
      </c>
      <c r="AN61">
        <f t="shared" si="27"/>
        <v>0</v>
      </c>
      <c r="AO61">
        <f t="shared" si="27"/>
        <v>0</v>
      </c>
      <c r="AP61">
        <f t="shared" si="27"/>
        <v>-9.8299562117166929E-5</v>
      </c>
      <c r="AQ61">
        <f t="shared" si="27"/>
        <v>-0.23303337680806616</v>
      </c>
      <c r="AR61">
        <f t="shared" si="27"/>
        <v>-0.23313167637018334</v>
      </c>
      <c r="AS61">
        <f t="shared" si="27"/>
        <v>2.8571182712765751E-4</v>
      </c>
      <c r="AT61">
        <f t="shared" si="27"/>
        <v>-3.3218709790739439E-4</v>
      </c>
      <c r="AU61">
        <f t="shared" si="24"/>
        <v>-0.23317815164096306</v>
      </c>
      <c r="AW61">
        <v>58</v>
      </c>
      <c r="AX61">
        <f>IF(Z61&gt;0, (R61*SUMPRODUCT(K61:$K$98, X61:$X$98)-K61*$AZ$3)/Z61, 0)</f>
        <v>-1279.5687205697739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0.60388337299999995</v>
      </c>
      <c r="Q62" s="4">
        <f t="shared" si="22"/>
        <v>25</v>
      </c>
      <c r="R62">
        <f t="shared" si="0"/>
        <v>50000</v>
      </c>
      <c r="S62">
        <f t="shared" si="1"/>
        <v>-3234.1735650995638</v>
      </c>
      <c r="U62">
        <f t="shared" si="12"/>
        <v>0.60388337299999995</v>
      </c>
      <c r="V62">
        <f t="shared" si="13"/>
        <v>0.01</v>
      </c>
      <c r="W62">
        <f t="shared" si="14"/>
        <v>1.7930006512953929E-3</v>
      </c>
      <c r="X62">
        <f t="shared" si="15"/>
        <v>1.0827632810954586E-3</v>
      </c>
      <c r="Y62">
        <f t="shared" si="16"/>
        <v>1.793000651295393E-5</v>
      </c>
      <c r="Z62">
        <f t="shared" si="17"/>
        <v>6.9230736368698046E-4</v>
      </c>
      <c r="AB62">
        <f t="shared" si="18"/>
        <v>-2.2942675493588172</v>
      </c>
      <c r="AC62">
        <f t="shared" si="19"/>
        <v>-2.2390421745602018</v>
      </c>
      <c r="AE62">
        <f t="shared" si="2"/>
        <v>0</v>
      </c>
      <c r="AF62">
        <f t="shared" si="25"/>
        <v>0</v>
      </c>
      <c r="AG62">
        <f t="shared" si="25"/>
        <v>-1.7307684092174511E-2</v>
      </c>
      <c r="AH62">
        <f t="shared" si="4"/>
        <v>-54.138164054772929</v>
      </c>
      <c r="AI62">
        <f t="shared" si="26"/>
        <v>-54.155471738865103</v>
      </c>
      <c r="AJ62">
        <f t="shared" si="6"/>
        <v>-5.5225374798615334E-2</v>
      </c>
      <c r="AK62">
        <f t="shared" si="20"/>
        <v>-0.16059872845511722</v>
      </c>
      <c r="AL62">
        <f t="shared" si="23"/>
        <v>-54.37129584211884</v>
      </c>
      <c r="AN62">
        <f t="shared" si="27"/>
        <v>0</v>
      </c>
      <c r="AO62">
        <f t="shared" si="27"/>
        <v>0</v>
      </c>
      <c r="AP62">
        <f t="shared" si="27"/>
        <v>-3.3888478000229891E-5</v>
      </c>
      <c r="AQ62">
        <f t="shared" si="27"/>
        <v>-0.10600262702810316</v>
      </c>
      <c r="AR62">
        <f t="shared" si="27"/>
        <v>-0.10603651550610339</v>
      </c>
      <c r="AS62">
        <f t="shared" si="27"/>
        <v>-1.0813138770908737E-4</v>
      </c>
      <c r="AT62">
        <f t="shared" si="27"/>
        <v>-3.144526123270807E-4</v>
      </c>
      <c r="AU62">
        <f t="shared" si="24"/>
        <v>-0.10645909950613956</v>
      </c>
      <c r="AW62">
        <v>59</v>
      </c>
      <c r="AX62">
        <f>IF(Z62&gt;0, (R62*SUMPRODUCT(K62:$K$98, X62:$X$98)-K62*$AZ$3)/Z62, 0)</f>
        <v>-3234.1735650995638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0.676158394</v>
      </c>
      <c r="Q63" s="4">
        <f t="shared" si="22"/>
        <v>25</v>
      </c>
      <c r="R63">
        <f t="shared" si="0"/>
        <v>50000</v>
      </c>
      <c r="S63">
        <f t="shared" si="1"/>
        <v>-9608.4331411516214</v>
      </c>
      <c r="U63">
        <f t="shared" si="12"/>
        <v>0.676158394</v>
      </c>
      <c r="V63">
        <f t="shared" si="13"/>
        <v>0.01</v>
      </c>
      <c r="W63">
        <f t="shared" si="14"/>
        <v>6.9230736368698046E-4</v>
      </c>
      <c r="X63">
        <f t="shared" si="15"/>
        <v>4.6810943518496264E-4</v>
      </c>
      <c r="Y63">
        <f t="shared" si="16"/>
        <v>6.9230736368698049E-6</v>
      </c>
      <c r="Z63">
        <f t="shared" si="17"/>
        <v>2.1727485486514801E-4</v>
      </c>
      <c r="AB63">
        <f t="shared" si="18"/>
        <v>-2.2390421745602018</v>
      </c>
      <c r="AC63">
        <f t="shared" si="19"/>
        <v>-2.0876709162251967</v>
      </c>
      <c r="AE63">
        <f t="shared" si="2"/>
        <v>0</v>
      </c>
      <c r="AF63">
        <f t="shared" si="25"/>
        <v>0</v>
      </c>
      <c r="AG63">
        <f t="shared" si="25"/>
        <v>-5.4318713716287005E-3</v>
      </c>
      <c r="AH63">
        <f t="shared" si="4"/>
        <v>-23.405471759248133</v>
      </c>
      <c r="AI63">
        <f t="shared" si="26"/>
        <v>-23.41090363061976</v>
      </c>
      <c r="AJ63">
        <f t="shared" si="6"/>
        <v>-0.15137125833500509</v>
      </c>
      <c r="AK63">
        <f t="shared" si="20"/>
        <v>-0.15673295221921416</v>
      </c>
      <c r="AL63">
        <f t="shared" si="23"/>
        <v>-23.71900784117398</v>
      </c>
      <c r="AN63">
        <f t="shared" si="27"/>
        <v>0</v>
      </c>
      <c r="AO63">
        <f t="shared" si="27"/>
        <v>0</v>
      </c>
      <c r="AP63">
        <f t="shared" si="27"/>
        <v>-9.4960842504355501E-6</v>
      </c>
      <c r="AQ63">
        <f t="shared" si="27"/>
        <v>-4.0917819392392453E-2</v>
      </c>
      <c r="AR63">
        <f t="shared" si="27"/>
        <v>-4.0927315476642884E-2</v>
      </c>
      <c r="AS63">
        <f t="shared" si="27"/>
        <v>-2.6462965042794274E-4</v>
      </c>
      <c r="AT63">
        <f t="shared" si="27"/>
        <v>-2.7400304927450411E-4</v>
      </c>
      <c r="AU63">
        <f t="shared" si="24"/>
        <v>-4.1465948176345337E-2</v>
      </c>
      <c r="AW63">
        <v>60</v>
      </c>
      <c r="AX63">
        <f>IF(Z63&gt;0, (R63*SUMPRODUCT(K63:$K$98, X63:$X$98)-K63*$AZ$3)/Z63, 0)</f>
        <v>-9608.4331411516214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0.75167664000000001</v>
      </c>
      <c r="Q64" s="4">
        <f t="shared" si="22"/>
        <v>25</v>
      </c>
      <c r="R64">
        <f t="shared" si="0"/>
        <v>50000</v>
      </c>
      <c r="S64">
        <f t="shared" si="1"/>
        <v>-36669.162987505464</v>
      </c>
      <c r="U64">
        <f t="shared" si="12"/>
        <v>0.75167664000000001</v>
      </c>
      <c r="V64">
        <f t="shared" si="13"/>
        <v>0.01</v>
      </c>
      <c r="W64">
        <f t="shared" si="14"/>
        <v>2.1727485486514801E-4</v>
      </c>
      <c r="X64">
        <f t="shared" si="15"/>
        <v>1.633204328615221E-4</v>
      </c>
      <c r="Y64">
        <f t="shared" si="16"/>
        <v>2.17274854865148E-6</v>
      </c>
      <c r="Z64">
        <f t="shared" si="17"/>
        <v>5.1781673454974429E-5</v>
      </c>
      <c r="AB64">
        <f t="shared" si="18"/>
        <v>-2.0876709162251967</v>
      </c>
      <c r="AC64">
        <f t="shared" si="19"/>
        <v>-1.8987906236862426</v>
      </c>
      <c r="AE64">
        <f t="shared" si="2"/>
        <v>0</v>
      </c>
      <c r="AF64">
        <f t="shared" si="25"/>
        <v>0</v>
      </c>
      <c r="AG64">
        <f t="shared" si="25"/>
        <v>-1.2945418363743608E-3</v>
      </c>
      <c r="AH64">
        <f t="shared" si="4"/>
        <v>-8.166021643076105</v>
      </c>
      <c r="AI64">
        <f t="shared" si="26"/>
        <v>-8.1673161849124796</v>
      </c>
      <c r="AJ64">
        <f t="shared" si="6"/>
        <v>-0.18888029253895411</v>
      </c>
      <c r="AK64">
        <f t="shared" si="20"/>
        <v>-0.1461369641357638</v>
      </c>
      <c r="AL64">
        <f t="shared" si="23"/>
        <v>-8.5023334415871972</v>
      </c>
      <c r="AN64">
        <f t="shared" si="27"/>
        <v>0</v>
      </c>
      <c r="AO64">
        <f t="shared" si="27"/>
        <v>0</v>
      </c>
      <c r="AP64">
        <f t="shared" si="27"/>
        <v>-2.0206595583990017E-6</v>
      </c>
      <c r="AQ64">
        <f t="shared" si="27"/>
        <v>-1.2746401254507701E-2</v>
      </c>
      <c r="AR64">
        <f t="shared" si="27"/>
        <v>-1.2748421914066098E-2</v>
      </c>
      <c r="AS64">
        <f t="shared" si="27"/>
        <v>-2.9482459182699329E-4</v>
      </c>
      <c r="AT64">
        <f t="shared" si="27"/>
        <v>-2.2810622655763225E-4</v>
      </c>
      <c r="AU64">
        <f t="shared" si="24"/>
        <v>-1.3271352732450723E-2</v>
      </c>
      <c r="AW64">
        <v>61</v>
      </c>
      <c r="AX64">
        <f>IF(Z64&gt;0, (R64*SUMPRODUCT(K64:$K$98, X64:$X$98)-K64*$AZ$3)/Z64, 0)</f>
        <v>-36669.162987505464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0.75374016600000004</v>
      </c>
      <c r="Q65" s="4">
        <f t="shared" si="22"/>
        <v>25</v>
      </c>
      <c r="R65">
        <f t="shared" si="0"/>
        <v>50000</v>
      </c>
      <c r="S65">
        <f t="shared" si="1"/>
        <v>-139477.68203721973</v>
      </c>
      <c r="U65">
        <f t="shared" si="12"/>
        <v>0.75374016600000004</v>
      </c>
      <c r="V65">
        <f t="shared" si="13"/>
        <v>0.01</v>
      </c>
      <c r="W65">
        <f t="shared" si="14"/>
        <v>5.1781673454974429E-5</v>
      </c>
      <c r="X65">
        <f t="shared" si="15"/>
        <v>3.9029927145710224E-5</v>
      </c>
      <c r="Y65">
        <f t="shared" si="16"/>
        <v>5.1781673454974426E-7</v>
      </c>
      <c r="Z65">
        <f t="shared" si="17"/>
        <v>1.2233929574714461E-5</v>
      </c>
      <c r="AB65">
        <f t="shared" si="18"/>
        <v>-1.8987906236862426</v>
      </c>
      <c r="AC65">
        <f t="shared" si="19"/>
        <v>-1.7063601392877623</v>
      </c>
      <c r="AE65">
        <f t="shared" si="2"/>
        <v>0</v>
      </c>
      <c r="AF65">
        <f t="shared" si="25"/>
        <v>0</v>
      </c>
      <c r="AG65">
        <f t="shared" si="25"/>
        <v>-3.0584823936786153E-4</v>
      </c>
      <c r="AH65">
        <f t="shared" si="4"/>
        <v>-1.9514963572855113</v>
      </c>
      <c r="AI65">
        <f t="shared" si="26"/>
        <v>-1.9518022055248792</v>
      </c>
      <c r="AJ65">
        <f t="shared" si="6"/>
        <v>-0.19243048439848032</v>
      </c>
      <c r="AK65">
        <f t="shared" si="20"/>
        <v>-0.13291534365803701</v>
      </c>
      <c r="AL65">
        <f t="shared" si="23"/>
        <v>-2.2771480335813963</v>
      </c>
      <c r="AN65">
        <f t="shared" si="27"/>
        <v>0</v>
      </c>
      <c r="AO65">
        <f t="shared" si="27"/>
        <v>0</v>
      </c>
      <c r="AP65">
        <f t="shared" si="27"/>
        <v>-4.2625061771237616E-7</v>
      </c>
      <c r="AQ65">
        <f t="shared" si="27"/>
        <v>-2.7197361981734828E-3</v>
      </c>
      <c r="AR65">
        <f t="shared" si="27"/>
        <v>-2.7201624487911951E-3</v>
      </c>
      <c r="AS65">
        <f t="shared" si="27"/>
        <v>-2.6818402816728137E-4</v>
      </c>
      <c r="AT65">
        <f t="shared" si="27"/>
        <v>-1.8523973672298456E-4</v>
      </c>
      <c r="AU65">
        <f t="shared" si="24"/>
        <v>-3.1735862136814609E-3</v>
      </c>
      <c r="AW65">
        <v>62</v>
      </c>
      <c r="AX65">
        <f>IF(Z65&gt;0, (R65*SUMPRODUCT(K65:$K$98, X65:$X$98)-K65*$AZ$3)/Z65, 0)</f>
        <v>-139477.68203721973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0.75596915499999995</v>
      </c>
      <c r="Q66" s="4">
        <f t="shared" si="22"/>
        <v>25</v>
      </c>
      <c r="R66">
        <f t="shared" si="0"/>
        <v>50000</v>
      </c>
      <c r="S66">
        <f t="shared" si="1"/>
        <v>-532945.83967227302</v>
      </c>
      <c r="U66">
        <f t="shared" si="12"/>
        <v>0.75596915499999995</v>
      </c>
      <c r="V66">
        <f t="shared" si="13"/>
        <v>0.01</v>
      </c>
      <c r="W66">
        <f t="shared" si="14"/>
        <v>1.2233929574714461E-5</v>
      </c>
      <c r="X66">
        <f t="shared" si="15"/>
        <v>9.2484734029263994E-6</v>
      </c>
      <c r="Y66">
        <f t="shared" si="16"/>
        <v>1.2233929574714461E-7</v>
      </c>
      <c r="Z66">
        <f t="shared" si="17"/>
        <v>2.8631168760409172E-6</v>
      </c>
      <c r="AB66">
        <f t="shared" si="18"/>
        <v>-1.7063601392877623</v>
      </c>
      <c r="AC66">
        <f t="shared" si="19"/>
        <v>-1.5258862275814817</v>
      </c>
      <c r="AE66">
        <f t="shared" si="2"/>
        <v>0</v>
      </c>
      <c r="AF66">
        <f t="shared" si="25"/>
        <v>0</v>
      </c>
      <c r="AG66">
        <f t="shared" si="25"/>
        <v>-7.1577921901022924E-5</v>
      </c>
      <c r="AH66">
        <f t="shared" si="4"/>
        <v>-0.46242367014631997</v>
      </c>
      <c r="AI66">
        <f t="shared" si="26"/>
        <v>-0.46249524806822101</v>
      </c>
      <c r="AJ66">
        <f t="shared" si="6"/>
        <v>-0.18047391170628058</v>
      </c>
      <c r="AK66">
        <f t="shared" si="20"/>
        <v>-0.11944520975014337</v>
      </c>
      <c r="AL66">
        <f t="shared" si="23"/>
        <v>-0.76241436952464492</v>
      </c>
      <c r="AN66">
        <f t="shared" si="27"/>
        <v>0</v>
      </c>
      <c r="AO66">
        <f t="shared" si="27"/>
        <v>0</v>
      </c>
      <c r="AP66">
        <f t="shared" si="27"/>
        <v>-8.906767164732088E-8</v>
      </c>
      <c r="AQ66">
        <f t="shared" si="27"/>
        <v>-5.7541485587545168E-4</v>
      </c>
      <c r="AR66">
        <f t="shared" si="27"/>
        <v>-5.7550392354709904E-4</v>
      </c>
      <c r="AS66">
        <f t="shared" si="27"/>
        <v>-2.2457191661683123E-4</v>
      </c>
      <c r="AT66">
        <f t="shared" si="27"/>
        <v>-1.4863112031363824E-4</v>
      </c>
      <c r="AU66">
        <f t="shared" si="24"/>
        <v>-9.4870696047756847E-4</v>
      </c>
      <c r="AW66">
        <v>63</v>
      </c>
      <c r="AX66">
        <f>IF(Z66&gt;0, (R66*SUMPRODUCT(K66:$K$98, X66:$X$98)-K66*$AZ$3)/Z66, 0)</f>
        <v>-532945.83967227302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0.75842527199999998</v>
      </c>
      <c r="Q67" s="4">
        <f t="shared" si="22"/>
        <v>25</v>
      </c>
      <c r="R67">
        <f t="shared" ref="R67:R98" si="28">$C$6</f>
        <v>50000</v>
      </c>
      <c r="S67">
        <f t="shared" ref="S67:S98" si="29">AX67</f>
        <v>-2055570.8055289381</v>
      </c>
      <c r="U67">
        <f t="shared" si="12"/>
        <v>0.75842527199999998</v>
      </c>
      <c r="V67">
        <f t="shared" si="13"/>
        <v>0.01</v>
      </c>
      <c r="W67">
        <f t="shared" si="14"/>
        <v>2.8631168760409172E-6</v>
      </c>
      <c r="X67">
        <f t="shared" si="15"/>
        <v>2.1714601954791229E-6</v>
      </c>
      <c r="Y67">
        <f t="shared" si="16"/>
        <v>2.8631168760409171E-8</v>
      </c>
      <c r="Z67">
        <f t="shared" si="17"/>
        <v>6.6302551180138512E-7</v>
      </c>
      <c r="AB67">
        <f t="shared" si="18"/>
        <v>-1.5258862275814817</v>
      </c>
      <c r="AC67">
        <f t="shared" si="19"/>
        <v>-1.3628958853798097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-1.6575637795034627E-5</v>
      </c>
      <c r="AH67">
        <f t="shared" ref="AH67:AH98" si="32">-X67*R67</f>
        <v>-0.10857300977395615</v>
      </c>
      <c r="AI67">
        <f t="shared" ref="AI67:AI98" si="33">SUM(AE67:AH67)</f>
        <v>-0.10858958541175118</v>
      </c>
      <c r="AJ67">
        <f t="shared" ref="AJ67:AJ98" si="34">AB67-AC67</f>
        <v>-0.16299034220167208</v>
      </c>
      <c r="AK67">
        <f t="shared" si="20"/>
        <v>-0.10681203593070374</v>
      </c>
      <c r="AL67">
        <f t="shared" si="23"/>
        <v>-0.37839196354412696</v>
      </c>
      <c r="AN67">
        <f t="shared" ref="AN67:AU98" si="35">AE67*$K67</f>
        <v>0</v>
      </c>
      <c r="AO67">
        <f t="shared" si="35"/>
        <v>0</v>
      </c>
      <c r="AP67">
        <f t="shared" si="35"/>
        <v>-1.8415912352965752E-8</v>
      </c>
      <c r="AQ67">
        <f t="shared" si="35"/>
        <v>-1.2062709481343934E-4</v>
      </c>
      <c r="AR67">
        <f t="shared" si="35"/>
        <v>-1.206455107257923E-4</v>
      </c>
      <c r="AS67">
        <f t="shared" si="35"/>
        <v>-1.8108599460740194E-4</v>
      </c>
      <c r="AT67">
        <f t="shared" si="35"/>
        <v>-1.1867061263433934E-4</v>
      </c>
      <c r="AU67">
        <f t="shared" si="24"/>
        <v>-4.2040211796753353E-4</v>
      </c>
      <c r="AW67">
        <v>64</v>
      </c>
      <c r="AX67">
        <f>IF(Z67&gt;0, (R67*SUMPRODUCT(K67:$K$98, X67:$X$98)-K67*$AZ$3)/Z67, 0)</f>
        <v>-2055570.8055289381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9.9198468800411029E-4</v>
      </c>
      <c r="L68" s="2">
        <v>65</v>
      </c>
      <c r="M68" s="6">
        <v>0.76114147499999996</v>
      </c>
      <c r="Q68" s="4">
        <f t="shared" si="22"/>
        <v>25</v>
      </c>
      <c r="R68">
        <f t="shared" si="28"/>
        <v>50000</v>
      </c>
      <c r="S68">
        <f t="shared" si="29"/>
        <v>-8020188.1638343297</v>
      </c>
      <c r="U68">
        <f t="shared" ref="U68:U98" si="39">M68</f>
        <v>0.76114147499999996</v>
      </c>
      <c r="V68">
        <f t="shared" ref="V68:V98" si="40">$C$10</f>
        <v>0.01</v>
      </c>
      <c r="W68">
        <f t="shared" ref="W68:W98" si="41">Z67</f>
        <v>6.6302551180138512E-7</v>
      </c>
      <c r="X68">
        <f t="shared" ref="X68:X98" si="42">U68*W68</f>
        <v>5.0465621601513617E-7</v>
      </c>
      <c r="Y68">
        <f t="shared" ref="Y68:Y98" si="43">V68*W68</f>
        <v>6.6302551180138512E-9</v>
      </c>
      <c r="Z68">
        <f t="shared" ref="Z68:Z98" si="44">MAX(0, W68-X68-Y68)</f>
        <v>1.5173904066823511E-7</v>
      </c>
      <c r="AB68">
        <f t="shared" ref="AB68:AB98" si="45">AC67</f>
        <v>-1.3628958853798097</v>
      </c>
      <c r="AC68">
        <f t="shared" ref="AC68:AC98" si="46">S68*Z68</f>
        <v>-1.2169756579589552</v>
      </c>
      <c r="AE68">
        <f t="shared" si="30"/>
        <v>0</v>
      </c>
      <c r="AF68">
        <f t="shared" si="31"/>
        <v>0</v>
      </c>
      <c r="AG68">
        <f t="shared" si="31"/>
        <v>-3.7934760167058779E-6</v>
      </c>
      <c r="AH68">
        <f t="shared" si="32"/>
        <v>-2.5232810800756809E-2</v>
      </c>
      <c r="AI68">
        <f t="shared" si="33"/>
        <v>-2.5236604276773517E-2</v>
      </c>
      <c r="AJ68">
        <f t="shared" si="34"/>
        <v>-0.14592022742085442</v>
      </c>
      <c r="AK68">
        <f t="shared" ref="AK68:AK98" si="47">G68*SUM(AB68:AB68, AE68:AF68)</f>
        <v>-9.5402711976586688E-2</v>
      </c>
      <c r="AL68">
        <f t="shared" si="23"/>
        <v>-0.26655954367421464</v>
      </c>
      <c r="AN68">
        <f t="shared" si="35"/>
        <v>0</v>
      </c>
      <c r="AO68">
        <f t="shared" si="35"/>
        <v>0</v>
      </c>
      <c r="AP68">
        <f t="shared" si="35"/>
        <v>-3.7630701228830553E-9</v>
      </c>
      <c r="AQ68">
        <f t="shared" si="35"/>
        <v>-2.5030561949655489E-5</v>
      </c>
      <c r="AR68">
        <f t="shared" si="35"/>
        <v>-2.5034325019778372E-5</v>
      </c>
      <c r="AS68">
        <f t="shared" si="35"/>
        <v>-1.447506312715651E-4</v>
      </c>
      <c r="AT68">
        <f t="shared" si="35"/>
        <v>-9.4638029474840345E-5</v>
      </c>
      <c r="AU68">
        <f t="shared" si="24"/>
        <v>-2.6442298576618379E-4</v>
      </c>
      <c r="AW68">
        <v>65</v>
      </c>
      <c r="AX68">
        <f>IF(Z68&gt;0, (R68*SUMPRODUCT(K68:$K$98, X68:$X$98)-K68*$AZ$3)/Z68, 0)</f>
        <v>-8020188.1638343297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8.8570061428938412E-4</v>
      </c>
      <c r="L69" s="2">
        <v>66</v>
      </c>
      <c r="M69" s="6">
        <v>0.76383916100000004</v>
      </c>
      <c r="Q69" s="4">
        <f t="shared" ref="Q69:Q98" si="49">$C$8</f>
        <v>25</v>
      </c>
      <c r="R69">
        <f t="shared" si="28"/>
        <v>50000</v>
      </c>
      <c r="S69">
        <f t="shared" si="29"/>
        <v>-31663417.339383826</v>
      </c>
      <c r="U69">
        <f t="shared" si="39"/>
        <v>0.76383916100000004</v>
      </c>
      <c r="V69">
        <f t="shared" si="40"/>
        <v>0.01</v>
      </c>
      <c r="W69">
        <f t="shared" si="41"/>
        <v>1.5173904066823511E-7</v>
      </c>
      <c r="X69">
        <f t="shared" si="42"/>
        <v>1.159042215149696E-7</v>
      </c>
      <c r="Y69">
        <f t="shared" si="43"/>
        <v>1.5173904066823511E-9</v>
      </c>
      <c r="Z69">
        <f t="shared" si="44"/>
        <v>3.4317428746583157E-8</v>
      </c>
      <c r="AB69">
        <f t="shared" si="45"/>
        <v>-1.2169756579589552</v>
      </c>
      <c r="AC69">
        <f t="shared" si="46"/>
        <v>-1.0866070684176301</v>
      </c>
      <c r="AE69">
        <f t="shared" si="30"/>
        <v>0</v>
      </c>
      <c r="AF69">
        <f t="shared" si="31"/>
        <v>0</v>
      </c>
      <c r="AG69">
        <f t="shared" si="31"/>
        <v>-8.5793571866457892E-7</v>
      </c>
      <c r="AH69">
        <f t="shared" si="32"/>
        <v>-5.7952110757484802E-3</v>
      </c>
      <c r="AI69">
        <f t="shared" si="33"/>
        <v>-5.796069011467145E-3</v>
      </c>
      <c r="AJ69">
        <f t="shared" si="34"/>
        <v>-0.13036858954132513</v>
      </c>
      <c r="AK69">
        <f t="shared" si="47"/>
        <v>-8.5188296057126869E-2</v>
      </c>
      <c r="AL69">
        <f t="shared" si="23"/>
        <v>-0.22135295460991916</v>
      </c>
      <c r="AN69">
        <f t="shared" si="35"/>
        <v>0</v>
      </c>
      <c r="AO69">
        <f t="shared" si="35"/>
        <v>0</v>
      </c>
      <c r="AP69">
        <f t="shared" si="35"/>
        <v>-7.5987419304202178E-10</v>
      </c>
      <c r="AQ69">
        <f t="shared" si="35"/>
        <v>-5.1328220097270718E-6</v>
      </c>
      <c r="AR69">
        <f t="shared" si="35"/>
        <v>-5.133581883920114E-6</v>
      </c>
      <c r="AS69">
        <f t="shared" si="35"/>
        <v>-1.1546753984079225E-4</v>
      </c>
      <c r="AT69">
        <f t="shared" si="35"/>
        <v>-7.5451326148063194E-5</v>
      </c>
      <c r="AU69">
        <f t="shared" si="24"/>
        <v>-1.9605244787277557E-4</v>
      </c>
      <c r="AW69">
        <v>66</v>
      </c>
      <c r="AX69">
        <f>IF(Z69&gt;0, (R69*SUMPRODUCT(K69:$K$98, X69:$X$98)-K69*$AZ$3)/Z69, 0)</f>
        <v>-31663417.339383826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7.9080411990123574E-4</v>
      </c>
      <c r="L70" s="2">
        <v>67</v>
      </c>
      <c r="M70" s="6">
        <v>0.76675259399999995</v>
      </c>
      <c r="Q70" s="4">
        <f t="shared" si="49"/>
        <v>25</v>
      </c>
      <c r="R70">
        <f t="shared" si="28"/>
        <v>50000</v>
      </c>
      <c r="S70">
        <f t="shared" si="29"/>
        <v>-126635459.42784418</v>
      </c>
      <c r="U70">
        <f t="shared" si="39"/>
        <v>0.76675259399999995</v>
      </c>
      <c r="V70">
        <f t="shared" si="40"/>
        <v>0.01</v>
      </c>
      <c r="W70">
        <f t="shared" si="41"/>
        <v>3.4317428746583157E-8</v>
      </c>
      <c r="X70">
        <f t="shared" si="42"/>
        <v>2.6312977510852801E-8</v>
      </c>
      <c r="Y70">
        <f t="shared" si="43"/>
        <v>3.4317428746583159E-10</v>
      </c>
      <c r="Z70">
        <f t="shared" si="44"/>
        <v>7.6612769482645251E-9</v>
      </c>
      <c r="AB70">
        <f t="shared" si="45"/>
        <v>-1.0866070684176301</v>
      </c>
      <c r="AC70">
        <f t="shared" si="46"/>
        <v>-0.97018932614743014</v>
      </c>
      <c r="AE70">
        <f t="shared" si="30"/>
        <v>0</v>
      </c>
      <c r="AF70">
        <f t="shared" si="31"/>
        <v>0</v>
      </c>
      <c r="AG70">
        <f t="shared" si="31"/>
        <v>-1.9153192370661313E-7</v>
      </c>
      <c r="AH70">
        <f t="shared" si="32"/>
        <v>-1.3156488755426401E-3</v>
      </c>
      <c r="AI70">
        <f t="shared" si="33"/>
        <v>-1.3158404074663467E-3</v>
      </c>
      <c r="AJ70">
        <f t="shared" si="34"/>
        <v>-0.11641774227019996</v>
      </c>
      <c r="AK70">
        <f t="shared" si="47"/>
        <v>-7.6062494789234117E-2</v>
      </c>
      <c r="AL70">
        <f t="shared" si="23"/>
        <v>-0.19379607746690042</v>
      </c>
      <c r="AN70">
        <f t="shared" si="35"/>
        <v>0</v>
      </c>
      <c r="AO70">
        <f t="shared" si="35"/>
        <v>0</v>
      </c>
      <c r="AP70">
        <f t="shared" si="35"/>
        <v>-1.5146423435979882E-10</v>
      </c>
      <c r="AQ70">
        <f t="shared" si="35"/>
        <v>-1.040420551122548E-6</v>
      </c>
      <c r="AR70">
        <f t="shared" si="35"/>
        <v>-1.0405720153569078E-6</v>
      </c>
      <c r="AS70">
        <f t="shared" si="35"/>
        <v>-9.2063630216874376E-5</v>
      </c>
      <c r="AT70">
        <f t="shared" si="35"/>
        <v>-6.0150534249292617E-5</v>
      </c>
      <c r="AU70">
        <f t="shared" si="24"/>
        <v>-1.532547364815239E-4</v>
      </c>
      <c r="AW70">
        <v>67</v>
      </c>
      <c r="AX70">
        <f>IF(Z70&gt;0, (R70*SUMPRODUCT(K70:$K$98, X70:$X$98)-K70*$AZ$3)/Z70, 0)</f>
        <v>-126635459.42784418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7.0607510705467471E-4</v>
      </c>
      <c r="L71" s="2">
        <v>68</v>
      </c>
      <c r="M71" s="6">
        <v>0.76980532899999998</v>
      </c>
      <c r="Q71" s="4">
        <f t="shared" si="49"/>
        <v>25</v>
      </c>
      <c r="R71">
        <f t="shared" si="28"/>
        <v>50000</v>
      </c>
      <c r="S71">
        <f t="shared" si="29"/>
        <v>-513488776.10422611</v>
      </c>
      <c r="U71">
        <f t="shared" si="39"/>
        <v>0.76980532899999998</v>
      </c>
      <c r="V71">
        <f t="shared" si="40"/>
        <v>0.01</v>
      </c>
      <c r="W71">
        <f t="shared" si="41"/>
        <v>7.6612769482645251E-9</v>
      </c>
      <c r="X71">
        <f t="shared" si="42"/>
        <v>5.8976918217188887E-9</v>
      </c>
      <c r="Y71">
        <f t="shared" si="43"/>
        <v>7.6612769482645253E-11</v>
      </c>
      <c r="Z71">
        <f t="shared" si="44"/>
        <v>1.6869723570629912E-9</v>
      </c>
      <c r="AB71">
        <f t="shared" si="45"/>
        <v>-0.97018932614743014</v>
      </c>
      <c r="AC71">
        <f t="shared" si="46"/>
        <v>-0.86624137094993692</v>
      </c>
      <c r="AE71">
        <f t="shared" si="30"/>
        <v>0</v>
      </c>
      <c r="AF71">
        <f t="shared" si="31"/>
        <v>0</v>
      </c>
      <c r="AG71">
        <f t="shared" si="31"/>
        <v>-4.2174308926574777E-8</v>
      </c>
      <c r="AH71">
        <f t="shared" si="32"/>
        <v>-2.9488459108594444E-4</v>
      </c>
      <c r="AI71">
        <f t="shared" si="33"/>
        <v>-2.9492676539487101E-4</v>
      </c>
      <c r="AJ71">
        <f t="shared" si="34"/>
        <v>-0.10394795519749322</v>
      </c>
      <c r="AK71">
        <f t="shared" si="47"/>
        <v>-6.7913252830320112E-2</v>
      </c>
      <c r="AL71">
        <f t="shared" si="23"/>
        <v>-0.17215613479320821</v>
      </c>
      <c r="AN71">
        <f t="shared" si="35"/>
        <v>0</v>
      </c>
      <c r="AO71">
        <f t="shared" si="35"/>
        <v>0</v>
      </c>
      <c r="AP71">
        <f t="shared" si="35"/>
        <v>-2.977822969028821E-11</v>
      </c>
      <c r="AQ71">
        <f t="shared" si="35"/>
        <v>-2.0821066921978221E-7</v>
      </c>
      <c r="AR71">
        <f t="shared" si="35"/>
        <v>-2.0824044744947247E-7</v>
      </c>
      <c r="AS71">
        <f t="shared" si="35"/>
        <v>-7.3395063594184563E-5</v>
      </c>
      <c r="AT71">
        <f t="shared" si="35"/>
        <v>-4.7951857262599465E-5</v>
      </c>
      <c r="AU71">
        <f t="shared" si="24"/>
        <v>-1.2155516130423349E-4</v>
      </c>
      <c r="AW71">
        <v>68</v>
      </c>
      <c r="AX71">
        <f>IF(Z71&gt;0, (R71*SUMPRODUCT(K71:$K$98, X71:$X$98)-K71*$AZ$3)/Z71, 0)</f>
        <v>-513488776.10422611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6.3042420272738813E-4</v>
      </c>
      <c r="L72" s="2">
        <v>69</v>
      </c>
      <c r="M72" s="6">
        <v>0.772959481</v>
      </c>
      <c r="Q72" s="4">
        <f t="shared" si="49"/>
        <v>25</v>
      </c>
      <c r="R72">
        <f t="shared" si="28"/>
        <v>50000</v>
      </c>
      <c r="S72">
        <f t="shared" si="29"/>
        <v>-2112380815.3168151</v>
      </c>
      <c r="U72">
        <f t="shared" si="39"/>
        <v>0.772959481</v>
      </c>
      <c r="V72">
        <f t="shared" si="40"/>
        <v>0.01</v>
      </c>
      <c r="W72">
        <f t="shared" si="41"/>
        <v>1.6869723570629912E-9</v>
      </c>
      <c r="X72">
        <f t="shared" si="42"/>
        <v>1.3039612775767564E-9</v>
      </c>
      <c r="Y72">
        <f t="shared" si="43"/>
        <v>1.6869723570629913E-11</v>
      </c>
      <c r="Z72">
        <f t="shared" si="44"/>
        <v>3.6614135591560485E-10</v>
      </c>
      <c r="AB72">
        <f t="shared" si="45"/>
        <v>-0.86624137094993692</v>
      </c>
      <c r="AC72">
        <f t="shared" si="46"/>
        <v>-0.77342997593020957</v>
      </c>
      <c r="AE72">
        <f t="shared" si="30"/>
        <v>0</v>
      </c>
      <c r="AF72">
        <f t="shared" si="31"/>
        <v>0</v>
      </c>
      <c r="AG72">
        <f t="shared" si="31"/>
        <v>-9.1535338978901211E-9</v>
      </c>
      <c r="AH72">
        <f t="shared" si="32"/>
        <v>-6.5198063878837815E-5</v>
      </c>
      <c r="AI72">
        <f t="shared" si="33"/>
        <v>-6.5207217412735711E-5</v>
      </c>
      <c r="AJ72">
        <f t="shared" si="34"/>
        <v>-9.281139501972735E-2</v>
      </c>
      <c r="AK72">
        <f t="shared" si="47"/>
        <v>-6.0636895966495588E-2</v>
      </c>
      <c r="AL72">
        <f t="shared" si="23"/>
        <v>-0.15351349820363569</v>
      </c>
      <c r="AN72">
        <f t="shared" si="35"/>
        <v>0</v>
      </c>
      <c r="AO72">
        <f t="shared" si="35"/>
        <v>0</v>
      </c>
      <c r="AP72">
        <f t="shared" si="35"/>
        <v>-5.7706093097155006E-12</v>
      </c>
      <c r="AQ72">
        <f t="shared" si="35"/>
        <v>-4.1102437440185655E-8</v>
      </c>
      <c r="AR72">
        <f t="shared" si="35"/>
        <v>-4.1108208049495371E-8</v>
      </c>
      <c r="AS72">
        <f t="shared" si="35"/>
        <v>-5.8510549709328296E-5</v>
      </c>
      <c r="AT72">
        <f t="shared" si="35"/>
        <v>-3.8226966795541556E-5</v>
      </c>
      <c r="AU72">
        <f t="shared" si="24"/>
        <v>-9.6778624712919362E-5</v>
      </c>
      <c r="AW72">
        <v>69</v>
      </c>
      <c r="AX72">
        <f>IF(Z72&gt;0, (R72*SUMPRODUCT(K72:$K$98, X72:$X$98)-K72*$AZ$3)/Z72, 0)</f>
        <v>-2112380815.3168151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5.6287875243516794E-4</v>
      </c>
      <c r="L73" s="2">
        <v>70</v>
      </c>
      <c r="M73" s="6">
        <v>0.77634382000000002</v>
      </c>
      <c r="Q73" s="4">
        <f t="shared" si="49"/>
        <v>25</v>
      </c>
      <c r="R73">
        <f t="shared" si="28"/>
        <v>50000</v>
      </c>
      <c r="S73">
        <f t="shared" si="29"/>
        <v>-8827520911.061018</v>
      </c>
      <c r="U73">
        <f t="shared" si="39"/>
        <v>0.77634382000000002</v>
      </c>
      <c r="V73">
        <f t="shared" si="40"/>
        <v>0.01</v>
      </c>
      <c r="W73">
        <f t="shared" si="41"/>
        <v>3.6614135591560485E-10</v>
      </c>
      <c r="X73">
        <f t="shared" si="42"/>
        <v>2.842515789115003E-10</v>
      </c>
      <c r="Y73">
        <f t="shared" si="43"/>
        <v>3.6614135591560487E-12</v>
      </c>
      <c r="Z73">
        <f t="shared" si="44"/>
        <v>7.8228363444948506E-11</v>
      </c>
      <c r="AB73">
        <f t="shared" si="45"/>
        <v>-0.77342997593020957</v>
      </c>
      <c r="AC73">
        <f t="shared" si="46"/>
        <v>-0.69056251414836423</v>
      </c>
      <c r="AE73">
        <f t="shared" si="30"/>
        <v>0</v>
      </c>
      <c r="AF73">
        <f t="shared" si="31"/>
        <v>0</v>
      </c>
      <c r="AG73">
        <f t="shared" si="31"/>
        <v>-1.9557090861237125E-9</v>
      </c>
      <c r="AH73">
        <f t="shared" si="32"/>
        <v>-1.4212578945575015E-5</v>
      </c>
      <c r="AI73">
        <f t="shared" si="33"/>
        <v>-1.4214534654661139E-5</v>
      </c>
      <c r="AJ73">
        <f t="shared" si="34"/>
        <v>-8.2867461781845342E-2</v>
      </c>
      <c r="AK73">
        <f t="shared" si="47"/>
        <v>-5.4140098315114675E-2</v>
      </c>
      <c r="AL73">
        <f t="shared" si="23"/>
        <v>-0.13702177463161469</v>
      </c>
      <c r="AN73">
        <f t="shared" si="35"/>
        <v>0</v>
      </c>
      <c r="AO73">
        <f t="shared" si="35"/>
        <v>0</v>
      </c>
      <c r="AP73">
        <f t="shared" si="35"/>
        <v>-1.1008270905234376E-12</v>
      </c>
      <c r="AQ73">
        <f t="shared" si="35"/>
        <v>-7.9999587057715987E-9</v>
      </c>
      <c r="AR73">
        <f t="shared" si="35"/>
        <v>-8.0010595328621229E-9</v>
      </c>
      <c r="AS73">
        <f t="shared" si="35"/>
        <v>-4.6644333505234066E-5</v>
      </c>
      <c r="AT73">
        <f t="shared" si="35"/>
        <v>-3.0474310996329085E-5</v>
      </c>
      <c r="AU73">
        <f t="shared" si="24"/>
        <v>-7.7126645561096014E-5</v>
      </c>
      <c r="AW73">
        <v>70</v>
      </c>
      <c r="AX73">
        <f>IF(Z73&gt;0, (R73*SUMPRODUCT(K73:$K$98, X73:$X$98)-K73*$AZ$3)/Z73, 0)</f>
        <v>-8827520911.061018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5.0257031467425706E-4</v>
      </c>
      <c r="L74" s="2">
        <v>71</v>
      </c>
      <c r="M74" s="6">
        <v>0.77982431100000005</v>
      </c>
      <c r="Q74" s="4">
        <f t="shared" si="49"/>
        <v>25</v>
      </c>
      <c r="R74">
        <f t="shared" si="28"/>
        <v>50000</v>
      </c>
      <c r="S74">
        <f t="shared" si="29"/>
        <v>-37500603544.51342</v>
      </c>
      <c r="U74">
        <f t="shared" si="39"/>
        <v>0.77982431100000005</v>
      </c>
      <c r="V74">
        <f t="shared" si="40"/>
        <v>0.01</v>
      </c>
      <c r="W74">
        <f t="shared" si="41"/>
        <v>7.8228363444948506E-11</v>
      </c>
      <c r="X74">
        <f t="shared" si="42"/>
        <v>6.1004379624114555E-11</v>
      </c>
      <c r="Y74">
        <f t="shared" si="43"/>
        <v>7.8228363444948508E-13</v>
      </c>
      <c r="Z74">
        <f t="shared" si="44"/>
        <v>1.6441700186384468E-11</v>
      </c>
      <c r="AB74">
        <f t="shared" si="45"/>
        <v>-0.69056251414836423</v>
      </c>
      <c r="AC74">
        <f t="shared" si="46"/>
        <v>-0.61657368028735637</v>
      </c>
      <c r="AE74">
        <f t="shared" si="30"/>
        <v>0</v>
      </c>
      <c r="AF74">
        <f t="shared" si="31"/>
        <v>0</v>
      </c>
      <c r="AG74">
        <f t="shared" si="31"/>
        <v>-4.1104250465961172E-10</v>
      </c>
      <c r="AH74">
        <f t="shared" si="32"/>
        <v>-3.0502189812057275E-6</v>
      </c>
      <c r="AI74">
        <f t="shared" si="33"/>
        <v>-3.0506300237103873E-6</v>
      </c>
      <c r="AJ74">
        <f t="shared" si="34"/>
        <v>-7.3988833861007852E-2</v>
      </c>
      <c r="AK74">
        <f t="shared" si="47"/>
        <v>-4.83393759903855E-2</v>
      </c>
      <c r="AL74">
        <f t="shared" si="23"/>
        <v>-0.12233126048141706</v>
      </c>
      <c r="AN74">
        <f t="shared" si="35"/>
        <v>0</v>
      </c>
      <c r="AO74">
        <f t="shared" si="35"/>
        <v>0</v>
      </c>
      <c r="AP74">
        <f t="shared" si="35"/>
        <v>-2.0657776091127582E-13</v>
      </c>
      <c r="AQ74">
        <f t="shared" si="35"/>
        <v>-1.5329495132099542E-9</v>
      </c>
      <c r="AR74">
        <f t="shared" si="35"/>
        <v>-1.5331560909708657E-9</v>
      </c>
      <c r="AS74">
        <f t="shared" si="35"/>
        <v>-3.7184591515908041E-5</v>
      </c>
      <c r="AT74">
        <f t="shared" si="35"/>
        <v>-2.4293935402645267E-5</v>
      </c>
      <c r="AU74">
        <f t="shared" si="24"/>
        <v>-6.1480060074644275E-5</v>
      </c>
      <c r="AW74">
        <v>71</v>
      </c>
      <c r="AX74">
        <f>IF(Z74&gt;0, (R74*SUMPRODUCT(K74:$K$98, X74:$X$98)-K74*$AZ$3)/Z74, 0)</f>
        <v>-37500603544.51342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4.4872349524487234E-4</v>
      </c>
      <c r="L75" s="2">
        <v>72</v>
      </c>
      <c r="M75" s="6">
        <v>0.78351069500000003</v>
      </c>
      <c r="Q75" s="4">
        <f t="shared" si="49"/>
        <v>25</v>
      </c>
      <c r="R75">
        <f t="shared" si="28"/>
        <v>50000</v>
      </c>
      <c r="S75">
        <f t="shared" si="29"/>
        <v>-162152135758.84271</v>
      </c>
      <c r="U75">
        <f t="shared" si="39"/>
        <v>0.78351069500000003</v>
      </c>
      <c r="V75">
        <f t="shared" si="40"/>
        <v>0.01</v>
      </c>
      <c r="W75">
        <f t="shared" si="41"/>
        <v>1.6441700186384468E-11</v>
      </c>
      <c r="X75">
        <f t="shared" si="42"/>
        <v>1.2882247940015724E-11</v>
      </c>
      <c r="Y75">
        <f t="shared" si="43"/>
        <v>1.6441700186384467E-13</v>
      </c>
      <c r="Z75">
        <f t="shared" si="44"/>
        <v>3.3950352445048992E-12</v>
      </c>
      <c r="AB75">
        <f t="shared" si="45"/>
        <v>-0.61657368028735637</v>
      </c>
      <c r="AC75">
        <f t="shared" si="46"/>
        <v>-0.55051221587301413</v>
      </c>
      <c r="AE75">
        <f t="shared" si="30"/>
        <v>0</v>
      </c>
      <c r="AF75">
        <f t="shared" si="31"/>
        <v>0</v>
      </c>
      <c r="AG75">
        <f t="shared" si="31"/>
        <v>-8.4875881112622478E-11</v>
      </c>
      <c r="AH75">
        <f t="shared" si="32"/>
        <v>-6.4411239700078613E-7</v>
      </c>
      <c r="AI75">
        <f t="shared" si="33"/>
        <v>-6.441972728818988E-7</v>
      </c>
      <c r="AJ75">
        <f t="shared" si="34"/>
        <v>-6.6061464414342241E-2</v>
      </c>
      <c r="AK75">
        <f t="shared" si="47"/>
        <v>-4.316015762011495E-2</v>
      </c>
      <c r="AL75">
        <f t="shared" si="23"/>
        <v>-0.10922226623173008</v>
      </c>
      <c r="AN75">
        <f t="shared" si="35"/>
        <v>0</v>
      </c>
      <c r="AO75">
        <f t="shared" si="35"/>
        <v>0</v>
      </c>
      <c r="AP75">
        <f t="shared" si="35"/>
        <v>-3.8085802034844204E-14</v>
      </c>
      <c r="AQ75">
        <f t="shared" si="35"/>
        <v>-2.8902836611274558E-10</v>
      </c>
      <c r="AR75">
        <f t="shared" si="35"/>
        <v>-2.8906645191478045E-10</v>
      </c>
      <c r="AS75">
        <f t="shared" si="35"/>
        <v>-2.9643331212998404E-5</v>
      </c>
      <c r="AT75">
        <f t="shared" si="35"/>
        <v>-1.9366976782617593E-5</v>
      </c>
      <c r="AU75">
        <f t="shared" si="24"/>
        <v>-4.9010597062067911E-5</v>
      </c>
      <c r="AW75">
        <v>72</v>
      </c>
      <c r="AX75">
        <f>IF(Z75&gt;0, (R75*SUMPRODUCT(K75:$K$98, X75:$X$98)-K75*$AZ$3)/Z75, 0)</f>
        <v>-162152135758.84271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4.0064597789720742E-4</v>
      </c>
      <c r="L76" s="2">
        <v>73</v>
      </c>
      <c r="M76" s="6">
        <v>0.78741316699999997</v>
      </c>
      <c r="Q76" s="4">
        <f t="shared" si="49"/>
        <v>25</v>
      </c>
      <c r="R76">
        <f t="shared" si="28"/>
        <v>50000</v>
      </c>
      <c r="S76">
        <f t="shared" si="29"/>
        <v>-714650061762.75793</v>
      </c>
      <c r="U76">
        <f t="shared" si="39"/>
        <v>0.78741316699999997</v>
      </c>
      <c r="V76">
        <f t="shared" si="40"/>
        <v>0.01</v>
      </c>
      <c r="W76">
        <f t="shared" si="41"/>
        <v>3.3950352445048992E-12</v>
      </c>
      <c r="X76">
        <f t="shared" si="42"/>
        <v>2.6732954539522218E-12</v>
      </c>
      <c r="Y76">
        <f t="shared" si="43"/>
        <v>3.395035244504899E-14</v>
      </c>
      <c r="Z76">
        <f t="shared" si="44"/>
        <v>6.877894381076283E-13</v>
      </c>
      <c r="AB76">
        <f t="shared" si="45"/>
        <v>-0.55051221587301413</v>
      </c>
      <c r="AC76">
        <f t="shared" si="46"/>
        <v>-0.49152876442338916</v>
      </c>
      <c r="AE76">
        <f t="shared" si="30"/>
        <v>0</v>
      </c>
      <c r="AF76">
        <f t="shared" si="31"/>
        <v>0</v>
      </c>
      <c r="AG76">
        <f t="shared" si="31"/>
        <v>-1.7194735952690708E-11</v>
      </c>
      <c r="AH76">
        <f t="shared" si="32"/>
        <v>-1.3366477269761109E-7</v>
      </c>
      <c r="AI76">
        <f t="shared" si="33"/>
        <v>-1.3368196743356377E-7</v>
      </c>
      <c r="AJ76">
        <f t="shared" si="34"/>
        <v>-5.8983451449624968E-2</v>
      </c>
      <c r="AK76">
        <f t="shared" si="47"/>
        <v>-3.8535855111110996E-2</v>
      </c>
      <c r="AL76">
        <f t="shared" si="23"/>
        <v>-9.7519440242703398E-2</v>
      </c>
      <c r="AN76">
        <f t="shared" si="35"/>
        <v>0</v>
      </c>
      <c r="AO76">
        <f t="shared" si="35"/>
        <v>0</v>
      </c>
      <c r="AP76">
        <f t="shared" si="35"/>
        <v>-6.889001800450039E-15</v>
      </c>
      <c r="AQ76">
        <f t="shared" si="35"/>
        <v>-5.3552253567842346E-11</v>
      </c>
      <c r="AR76">
        <f t="shared" si="35"/>
        <v>-5.3559142569642791E-11</v>
      </c>
      <c r="AS76">
        <f t="shared" si="35"/>
        <v>-2.3631482585787451E-5</v>
      </c>
      <c r="AT76">
        <f t="shared" si="35"/>
        <v>-1.5439235355096163E-5</v>
      </c>
      <c r="AU76">
        <f t="shared" si="24"/>
        <v>-3.9070771500026188E-5</v>
      </c>
      <c r="AW76">
        <v>73</v>
      </c>
      <c r="AX76">
        <f>IF(Z76&gt;0, (R76*SUMPRODUCT(K76:$K$98, X76:$X$98)-K76*$AZ$3)/Z76, 0)</f>
        <v>-714650061762.75793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3.577196231225066E-4</v>
      </c>
      <c r="L77" s="2">
        <v>74</v>
      </c>
      <c r="M77" s="6">
        <v>0.79138766699999996</v>
      </c>
      <c r="Q77" s="4">
        <f t="shared" si="49"/>
        <v>25</v>
      </c>
      <c r="R77">
        <f t="shared" si="28"/>
        <v>50000</v>
      </c>
      <c r="S77">
        <f t="shared" si="29"/>
        <v>-3212692800682.4829</v>
      </c>
      <c r="U77">
        <f t="shared" si="39"/>
        <v>0.79138766699999996</v>
      </c>
      <c r="V77">
        <f t="shared" si="40"/>
        <v>0.01</v>
      </c>
      <c r="W77">
        <f t="shared" si="41"/>
        <v>6.877894381076283E-13</v>
      </c>
      <c r="X77">
        <f t="shared" si="42"/>
        <v>5.4430807881123682E-13</v>
      </c>
      <c r="Y77">
        <f t="shared" si="43"/>
        <v>6.8778943810762834E-15</v>
      </c>
      <c r="Z77">
        <f t="shared" si="44"/>
        <v>1.3660346491531518E-13</v>
      </c>
      <c r="AB77">
        <f t="shared" si="45"/>
        <v>-0.49152876442338916</v>
      </c>
      <c r="AC77">
        <f t="shared" si="46"/>
        <v>-0.43886496828171523</v>
      </c>
      <c r="AE77">
        <f t="shared" si="30"/>
        <v>0</v>
      </c>
      <c r="AF77">
        <f t="shared" si="31"/>
        <v>0</v>
      </c>
      <c r="AG77">
        <f t="shared" si="31"/>
        <v>-3.4150866228828795E-12</v>
      </c>
      <c r="AH77">
        <f t="shared" si="32"/>
        <v>-2.7215403940561841E-8</v>
      </c>
      <c r="AI77">
        <f t="shared" si="33"/>
        <v>-2.7218819027184724E-8</v>
      </c>
      <c r="AJ77">
        <f t="shared" si="34"/>
        <v>-5.2663796141673935E-2</v>
      </c>
      <c r="AK77">
        <f t="shared" si="47"/>
        <v>-3.4407013509637242E-2</v>
      </c>
      <c r="AL77">
        <f t="shared" si="23"/>
        <v>-8.7070836870130203E-2</v>
      </c>
      <c r="AN77">
        <f t="shared" si="35"/>
        <v>0</v>
      </c>
      <c r="AO77">
        <f t="shared" si="35"/>
        <v>0</v>
      </c>
      <c r="AP77">
        <f t="shared" si="35"/>
        <v>-1.2216434996683775E-15</v>
      </c>
      <c r="AQ77">
        <f t="shared" si="35"/>
        <v>-9.7354840407445622E-12</v>
      </c>
      <c r="AR77">
        <f t="shared" si="35"/>
        <v>-9.736705684244232E-12</v>
      </c>
      <c r="AS77">
        <f t="shared" si="35"/>
        <v>-1.8838873308000119E-5</v>
      </c>
      <c r="AT77">
        <f t="shared" si="35"/>
        <v>-1.2308063905438427E-5</v>
      </c>
      <c r="AU77">
        <f t="shared" si="24"/>
        <v>-3.114694695014423E-5</v>
      </c>
      <c r="AW77">
        <v>74</v>
      </c>
      <c r="AX77">
        <f>IF(Z77&gt;0, (R77*SUMPRODUCT(K77:$K$98, X77:$X$98)-K77*$AZ$3)/Z77, 0)</f>
        <v>-3212692800682.4829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3.1939252064509517E-4</v>
      </c>
      <c r="L78" s="2">
        <v>75</v>
      </c>
      <c r="M78" s="6">
        <v>0.79554122000000005</v>
      </c>
      <c r="Q78" s="4">
        <f t="shared" si="49"/>
        <v>25</v>
      </c>
      <c r="R78">
        <f t="shared" si="28"/>
        <v>50000</v>
      </c>
      <c r="S78">
        <f t="shared" si="29"/>
        <v>-14751073286364.645</v>
      </c>
      <c r="U78">
        <f t="shared" si="39"/>
        <v>0.79554122000000005</v>
      </c>
      <c r="V78">
        <f t="shared" si="40"/>
        <v>0.01</v>
      </c>
      <c r="W78">
        <f t="shared" si="41"/>
        <v>1.3660346491531518E-13</v>
      </c>
      <c r="X78">
        <f t="shared" si="42"/>
        <v>1.0867368713495704E-13</v>
      </c>
      <c r="Y78">
        <f t="shared" si="43"/>
        <v>1.3660346491531519E-15</v>
      </c>
      <c r="Z78">
        <f t="shared" si="44"/>
        <v>2.656374313120499E-14</v>
      </c>
      <c r="AB78">
        <f t="shared" si="45"/>
        <v>-0.43886496828171523</v>
      </c>
      <c r="AC78">
        <f t="shared" si="46"/>
        <v>-0.39184372168857023</v>
      </c>
      <c r="AE78">
        <f t="shared" si="30"/>
        <v>0</v>
      </c>
      <c r="AF78">
        <f t="shared" si="31"/>
        <v>0</v>
      </c>
      <c r="AG78">
        <f t="shared" si="31"/>
        <v>-6.6409357828012473E-13</v>
      </c>
      <c r="AH78">
        <f t="shared" si="32"/>
        <v>-5.4336843567478519E-9</v>
      </c>
      <c r="AI78">
        <f t="shared" si="33"/>
        <v>-5.434348450326132E-9</v>
      </c>
      <c r="AJ78">
        <f t="shared" si="34"/>
        <v>-4.7021246593144994E-2</v>
      </c>
      <c r="AK78">
        <f t="shared" si="47"/>
        <v>-3.0720547779720071E-2</v>
      </c>
      <c r="AL78">
        <f t="shared" si="23"/>
        <v>-7.7741799807213519E-2</v>
      </c>
      <c r="AN78">
        <f t="shared" si="35"/>
        <v>0</v>
      </c>
      <c r="AO78">
        <f t="shared" si="35"/>
        <v>0</v>
      </c>
      <c r="AP78">
        <f t="shared" si="35"/>
        <v>-2.1210652191110986E-16</v>
      </c>
      <c r="AQ78">
        <f t="shared" si="35"/>
        <v>-1.7354781430915189E-12</v>
      </c>
      <c r="AR78">
        <f t="shared" si="35"/>
        <v>-1.73569024961343E-12</v>
      </c>
      <c r="AS78">
        <f t="shared" si="35"/>
        <v>-1.5018234473259174E-5</v>
      </c>
      <c r="AT78">
        <f t="shared" si="35"/>
        <v>-9.8119131909628755E-6</v>
      </c>
      <c r="AU78">
        <f t="shared" si="24"/>
        <v>-2.48301493999123E-5</v>
      </c>
      <c r="AW78">
        <v>75</v>
      </c>
      <c r="AX78">
        <f>IF(Z78&gt;0, (R78*SUMPRODUCT(K78:$K$98, X78:$X$98)-K78*$AZ$3)/Z78, 0)</f>
        <v>-14751073286364.645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2.851718934331207E-4</v>
      </c>
      <c r="L79" s="2">
        <v>76</v>
      </c>
      <c r="M79" s="6">
        <v>0.79972280399999995</v>
      </c>
      <c r="Q79" s="4">
        <f t="shared" si="49"/>
        <v>25</v>
      </c>
      <c r="R79">
        <f t="shared" si="28"/>
        <v>50000</v>
      </c>
      <c r="S79">
        <f t="shared" si="29"/>
        <v>-69217969496443.086</v>
      </c>
      <c r="U79">
        <f t="shared" si="39"/>
        <v>0.79972280399999995</v>
      </c>
      <c r="V79">
        <f t="shared" si="40"/>
        <v>0.01</v>
      </c>
      <c r="W79">
        <f t="shared" si="41"/>
        <v>2.656374313120499E-14</v>
      </c>
      <c r="X79">
        <f t="shared" si="42"/>
        <v>2.1243631141622995E-14</v>
      </c>
      <c r="Y79">
        <f t="shared" si="43"/>
        <v>2.6563743131204991E-16</v>
      </c>
      <c r="Z79">
        <f t="shared" si="44"/>
        <v>5.0544745582699454E-15</v>
      </c>
      <c r="AB79">
        <f t="shared" si="45"/>
        <v>-0.39184372168857023</v>
      </c>
      <c r="AC79">
        <f t="shared" si="46"/>
        <v>-0.34986046579487673</v>
      </c>
      <c r="AE79">
        <f t="shared" si="30"/>
        <v>0</v>
      </c>
      <c r="AF79">
        <f t="shared" si="31"/>
        <v>0</v>
      </c>
      <c r="AG79">
        <f t="shared" si="31"/>
        <v>-1.2636186395674863E-13</v>
      </c>
      <c r="AH79">
        <f t="shared" si="32"/>
        <v>-1.0621815570811498E-9</v>
      </c>
      <c r="AI79">
        <f t="shared" si="33"/>
        <v>-1.0623079189451066E-9</v>
      </c>
      <c r="AJ79">
        <f t="shared" si="34"/>
        <v>-4.1983255893693505E-2</v>
      </c>
      <c r="AK79">
        <f t="shared" si="47"/>
        <v>-2.7429060518199919E-2</v>
      </c>
      <c r="AL79">
        <f t="shared" si="23"/>
        <v>-6.9412317474201346E-2</v>
      </c>
      <c r="AN79">
        <f t="shared" si="35"/>
        <v>0</v>
      </c>
      <c r="AO79">
        <f t="shared" si="35"/>
        <v>0</v>
      </c>
      <c r="AP79">
        <f t="shared" si="35"/>
        <v>-3.6034852002284419E-17</v>
      </c>
      <c r="AQ79">
        <f t="shared" si="35"/>
        <v>-3.0290432580257186E-13</v>
      </c>
      <c r="AR79">
        <f t="shared" si="35"/>
        <v>-3.0294036065457417E-13</v>
      </c>
      <c r="AS79">
        <f t="shared" si="35"/>
        <v>-1.19724445756918E-5</v>
      </c>
      <c r="AT79">
        <f t="shared" si="35"/>
        <v>-7.8219971230667255E-6</v>
      </c>
      <c r="AU79">
        <f t="shared" si="24"/>
        <v>-1.9794442001698887E-5</v>
      </c>
      <c r="AW79">
        <v>76</v>
      </c>
      <c r="AX79">
        <f>IF(Z79&gt;0, (R79*SUMPRODUCT(K79:$K$98, X79:$X$98)-K79*$AZ$3)/Z79, 0)</f>
        <v>-69217969496443.086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2.5461776199385772E-4</v>
      </c>
      <c r="L80" s="2">
        <v>77</v>
      </c>
      <c r="M80" s="6">
        <v>0.80383592599999998</v>
      </c>
      <c r="Q80" s="4">
        <f t="shared" si="49"/>
        <v>25</v>
      </c>
      <c r="R80">
        <f t="shared" si="28"/>
        <v>50000</v>
      </c>
      <c r="S80">
        <f t="shared" si="29"/>
        <v>-331974677772786.63</v>
      </c>
      <c r="U80">
        <f t="shared" si="39"/>
        <v>0.80383592599999998</v>
      </c>
      <c r="V80">
        <f t="shared" si="40"/>
        <v>0.01</v>
      </c>
      <c r="W80">
        <f t="shared" si="41"/>
        <v>5.0544745582699454E-15</v>
      </c>
      <c r="X80">
        <f t="shared" si="42"/>
        <v>4.0629682369903625E-15</v>
      </c>
      <c r="Y80">
        <f t="shared" si="43"/>
        <v>5.0544745582699454E-17</v>
      </c>
      <c r="Z80">
        <f t="shared" si="44"/>
        <v>9.4096157569688359E-16</v>
      </c>
      <c r="AB80">
        <f t="shared" si="45"/>
        <v>-0.34986046579487673</v>
      </c>
      <c r="AC80">
        <f t="shared" si="46"/>
        <v>-0.3123754158885465</v>
      </c>
      <c r="AE80">
        <f t="shared" si="30"/>
        <v>0</v>
      </c>
      <c r="AF80">
        <f t="shared" si="31"/>
        <v>0</v>
      </c>
      <c r="AG80">
        <f t="shared" si="31"/>
        <v>-2.3524039392422091E-14</v>
      </c>
      <c r="AH80">
        <f t="shared" si="32"/>
        <v>-2.0314841184951812E-10</v>
      </c>
      <c r="AI80">
        <f t="shared" si="33"/>
        <v>-2.0317193588891054E-10</v>
      </c>
      <c r="AJ80">
        <f t="shared" si="34"/>
        <v>-3.7485049906330226E-2</v>
      </c>
      <c r="AK80">
        <f t="shared" si="47"/>
        <v>-2.4490232605641375E-2</v>
      </c>
      <c r="AL80">
        <f t="shared" si="23"/>
        <v>-6.1975282715143534E-2</v>
      </c>
      <c r="AN80">
        <f t="shared" si="35"/>
        <v>0</v>
      </c>
      <c r="AO80">
        <f t="shared" si="35"/>
        <v>0</v>
      </c>
      <c r="AP80">
        <f t="shared" si="35"/>
        <v>-5.9896382631538614E-18</v>
      </c>
      <c r="AQ80">
        <f t="shared" si="35"/>
        <v>-5.1725193977730789E-14</v>
      </c>
      <c r="AR80">
        <f t="shared" si="35"/>
        <v>-5.1731183615993939E-14</v>
      </c>
      <c r="AS80">
        <f t="shared" si="35"/>
        <v>-9.5443595153778684E-6</v>
      </c>
      <c r="AT80">
        <f t="shared" si="35"/>
        <v>-6.2356482167574097E-6</v>
      </c>
      <c r="AU80">
        <f t="shared" si="24"/>
        <v>-1.5780007783866462E-5</v>
      </c>
      <c r="AW80">
        <v>77</v>
      </c>
      <c r="AX80">
        <f>IF(Z80&gt;0, (R80*SUMPRODUCT(K80:$K$98, X80:$X$98)-K80*$AZ$3)/Z80, 0)</f>
        <v>-331974677772786.63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2.2733728749451581E-4</v>
      </c>
      <c r="L81" s="2">
        <v>78</v>
      </c>
      <c r="M81" s="6">
        <v>0.80804740799999997</v>
      </c>
      <c r="Q81" s="4">
        <f t="shared" si="49"/>
        <v>25</v>
      </c>
      <c r="R81">
        <f t="shared" si="28"/>
        <v>50000</v>
      </c>
      <c r="S81">
        <f t="shared" si="29"/>
        <v>-1629028523524296.8</v>
      </c>
      <c r="U81">
        <f t="shared" si="39"/>
        <v>0.80804740799999997</v>
      </c>
      <c r="V81">
        <f t="shared" si="40"/>
        <v>0.01</v>
      </c>
      <c r="W81">
        <f t="shared" si="41"/>
        <v>9.4096157569688359E-16</v>
      </c>
      <c r="X81">
        <f t="shared" si="42"/>
        <v>7.6034156226946256E-16</v>
      </c>
      <c r="Y81">
        <f t="shared" si="43"/>
        <v>9.4096157569688365E-18</v>
      </c>
      <c r="Z81">
        <f t="shared" si="44"/>
        <v>1.7121039767045219E-16</v>
      </c>
      <c r="AB81">
        <f t="shared" si="45"/>
        <v>-0.3123754158885465</v>
      </c>
      <c r="AC81">
        <f t="shared" si="46"/>
        <v>-0.27890662132910443</v>
      </c>
      <c r="AE81">
        <f t="shared" si="30"/>
        <v>0</v>
      </c>
      <c r="AF81">
        <f t="shared" si="31"/>
        <v>0</v>
      </c>
      <c r="AG81">
        <f t="shared" si="31"/>
        <v>-4.2802599417613046E-15</v>
      </c>
      <c r="AH81">
        <f t="shared" si="32"/>
        <v>-3.8017078113473129E-11</v>
      </c>
      <c r="AI81">
        <f t="shared" si="33"/>
        <v>-3.8021358373414891E-11</v>
      </c>
      <c r="AJ81">
        <f t="shared" si="34"/>
        <v>-3.3468794559442072E-2</v>
      </c>
      <c r="AK81">
        <f t="shared" si="47"/>
        <v>-2.1866279112198257E-2</v>
      </c>
      <c r="AL81">
        <f t="shared" si="23"/>
        <v>-5.5335073709661689E-2</v>
      </c>
      <c r="AN81">
        <f t="shared" si="35"/>
        <v>0</v>
      </c>
      <c r="AO81">
        <f t="shared" si="35"/>
        <v>0</v>
      </c>
      <c r="AP81">
        <f t="shared" si="35"/>
        <v>-9.7306268493144912E-19</v>
      </c>
      <c r="AQ81">
        <f t="shared" si="35"/>
        <v>-8.6426994167841059E-15</v>
      </c>
      <c r="AR81">
        <f t="shared" si="35"/>
        <v>-8.6436724794690365E-15</v>
      </c>
      <c r="AS81">
        <f t="shared" si="35"/>
        <v>-7.6087049708547686E-6</v>
      </c>
      <c r="AT81">
        <f t="shared" si="35"/>
        <v>-4.9710205809651407E-6</v>
      </c>
      <c r="AU81">
        <f t="shared" si="24"/>
        <v>-1.2579725560463582E-5</v>
      </c>
      <c r="AW81">
        <v>78</v>
      </c>
      <c r="AX81">
        <f>IF(Z81&gt;0, (R81*SUMPRODUCT(K81:$K$98, X81:$X$98)-K81*$AZ$3)/Z81, 0)</f>
        <v>-1629028523524296.8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2.0297972097724624E-4</v>
      </c>
      <c r="L82" s="2">
        <v>79</v>
      </c>
      <c r="M82" s="6">
        <v>0.81233261800000001</v>
      </c>
      <c r="Q82" s="4">
        <f t="shared" si="49"/>
        <v>25</v>
      </c>
      <c r="R82">
        <f t="shared" si="28"/>
        <v>50000</v>
      </c>
      <c r="S82">
        <f t="shared" si="29"/>
        <v>-8186588538501331</v>
      </c>
      <c r="U82">
        <f t="shared" si="39"/>
        <v>0.81233261800000001</v>
      </c>
      <c r="V82">
        <f t="shared" si="40"/>
        <v>0.01</v>
      </c>
      <c r="W82">
        <f t="shared" si="41"/>
        <v>1.7121039767045219E-16</v>
      </c>
      <c r="X82">
        <f t="shared" si="42"/>
        <v>1.3907979056845953E-16</v>
      </c>
      <c r="Y82">
        <f t="shared" si="43"/>
        <v>1.7121039767045219E-18</v>
      </c>
      <c r="Z82">
        <f t="shared" si="44"/>
        <v>3.0418503125288139E-17</v>
      </c>
      <c r="AB82">
        <f t="shared" si="45"/>
        <v>-0.27890662132910443</v>
      </c>
      <c r="AC82">
        <f t="shared" si="46"/>
        <v>-0.24902376904385079</v>
      </c>
      <c r="AE82">
        <f t="shared" si="30"/>
        <v>0</v>
      </c>
      <c r="AF82">
        <f t="shared" si="31"/>
        <v>0</v>
      </c>
      <c r="AG82">
        <f t="shared" si="31"/>
        <v>-7.6046257813220345E-16</v>
      </c>
      <c r="AH82">
        <f t="shared" si="32"/>
        <v>-6.953989528422976E-12</v>
      </c>
      <c r="AI82">
        <f t="shared" si="33"/>
        <v>-6.9547499910011082E-12</v>
      </c>
      <c r="AJ82">
        <f t="shared" si="34"/>
        <v>-2.9882852285253642E-2</v>
      </c>
      <c r="AK82">
        <f t="shared" si="47"/>
        <v>-1.9523463493037314E-2</v>
      </c>
      <c r="AL82">
        <f t="shared" si="23"/>
        <v>-4.9406315785245708E-2</v>
      </c>
      <c r="AN82">
        <f t="shared" si="35"/>
        <v>0</v>
      </c>
      <c r="AO82">
        <f t="shared" si="35"/>
        <v>0</v>
      </c>
      <c r="AP82">
        <f t="shared" si="35"/>
        <v>-1.5435848192291198E-19</v>
      </c>
      <c r="AQ82">
        <f t="shared" si="35"/>
        <v>-1.4115188541579879E-15</v>
      </c>
      <c r="AR82">
        <f t="shared" si="35"/>
        <v>-1.4116732126399107E-15</v>
      </c>
      <c r="AS82">
        <f t="shared" si="35"/>
        <v>-6.0656130188650498E-6</v>
      </c>
      <c r="AT82">
        <f t="shared" si="35"/>
        <v>-3.9628671723261675E-6</v>
      </c>
      <c r="AU82">
        <f t="shared" si="24"/>
        <v>-1.0028480192602891E-5</v>
      </c>
      <c r="AW82">
        <v>79</v>
      </c>
      <c r="AX82">
        <f>IF(Z82&gt;0, (R82*SUMPRODUCT(K82:$K$98, X82:$X$98)-K82*$AZ$3)/Z82, 0)</f>
        <v>-8186588538501331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1.8123189372968413E-4</v>
      </c>
      <c r="L83" s="2">
        <v>80</v>
      </c>
      <c r="M83" s="6">
        <v>0.81666386499999999</v>
      </c>
      <c r="Q83" s="4">
        <f t="shared" si="49"/>
        <v>25</v>
      </c>
      <c r="R83">
        <f t="shared" si="28"/>
        <v>50000</v>
      </c>
      <c r="S83">
        <f t="shared" si="29"/>
        <v>-4.2169245623443552E+16</v>
      </c>
      <c r="U83">
        <f t="shared" si="39"/>
        <v>0.81666386499999999</v>
      </c>
      <c r="V83">
        <f t="shared" si="40"/>
        <v>0.01</v>
      </c>
      <c r="W83">
        <f t="shared" si="41"/>
        <v>3.0418503125288139E-17</v>
      </c>
      <c r="X83">
        <f t="shared" si="42"/>
        <v>2.4841692329812391E-17</v>
      </c>
      <c r="Y83">
        <f t="shared" si="43"/>
        <v>3.0418503125288141E-19</v>
      </c>
      <c r="Z83">
        <f t="shared" si="44"/>
        <v>5.2726257642228664E-18</v>
      </c>
      <c r="AB83">
        <f t="shared" si="45"/>
        <v>-0.24902376904385079</v>
      </c>
      <c r="AC83">
        <f t="shared" si="46"/>
        <v>-0.22234265093201083</v>
      </c>
      <c r="AE83">
        <f t="shared" si="30"/>
        <v>0</v>
      </c>
      <c r="AF83">
        <f t="shared" si="31"/>
        <v>0</v>
      </c>
      <c r="AG83">
        <f t="shared" si="31"/>
        <v>-1.3181564410557167E-16</v>
      </c>
      <c r="AH83">
        <f t="shared" si="32"/>
        <v>-1.2420846164906195E-12</v>
      </c>
      <c r="AI83">
        <f t="shared" si="33"/>
        <v>-1.2422164321347251E-12</v>
      </c>
      <c r="AJ83">
        <f t="shared" si="34"/>
        <v>-2.6681118111839958E-2</v>
      </c>
      <c r="AK83">
        <f t="shared" si="47"/>
        <v>-1.7431663833069558E-2</v>
      </c>
      <c r="AL83">
        <f t="shared" si="23"/>
        <v>-4.411278194615173E-2</v>
      </c>
      <c r="AN83">
        <f t="shared" si="35"/>
        <v>0</v>
      </c>
      <c r="AO83">
        <f t="shared" si="35"/>
        <v>0</v>
      </c>
      <c r="AP83">
        <f t="shared" si="35"/>
        <v>-2.3889198804450829E-20</v>
      </c>
      <c r="AQ83">
        <f t="shared" si="35"/>
        <v>-2.2510534721910342E-16</v>
      </c>
      <c r="AR83">
        <f t="shared" si="35"/>
        <v>-2.2512923641790787E-16</v>
      </c>
      <c r="AS83">
        <f t="shared" si="35"/>
        <v>-4.8354695622341301E-6</v>
      </c>
      <c r="AT83">
        <f t="shared" si="35"/>
        <v>-3.1591734473264402E-6</v>
      </c>
      <c r="AU83">
        <f t="shared" si="24"/>
        <v>-7.9946430097856994E-6</v>
      </c>
      <c r="AW83">
        <v>80</v>
      </c>
      <c r="AX83">
        <f>IF(Z83&gt;0, (R83*SUMPRODUCT(K83:$K$98, X83:$X$98)-K83*$AZ$3)/Z83, 0)</f>
        <v>-4.2169245623443552E+16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1.6181419083007511E-4</v>
      </c>
      <c r="L84" s="2">
        <v>81</v>
      </c>
      <c r="M84" s="6">
        <v>0.82101379900000004</v>
      </c>
      <c r="Q84" s="4">
        <f t="shared" si="49"/>
        <v>25</v>
      </c>
      <c r="R84">
        <f t="shared" si="28"/>
        <v>50000</v>
      </c>
      <c r="S84">
        <f t="shared" si="29"/>
        <v>-2.2280583823402794E+17</v>
      </c>
      <c r="U84">
        <f t="shared" si="39"/>
        <v>0.82101379900000004</v>
      </c>
      <c r="V84">
        <f t="shared" si="40"/>
        <v>0.01</v>
      </c>
      <c r="W84">
        <f t="shared" si="41"/>
        <v>5.2726257642228664E-18</v>
      </c>
      <c r="X84">
        <f t="shared" si="42"/>
        <v>4.3288985093898939E-18</v>
      </c>
      <c r="Y84">
        <f t="shared" si="43"/>
        <v>5.2726257642228665E-20</v>
      </c>
      <c r="Z84">
        <f t="shared" si="44"/>
        <v>8.9100099719074384E-19</v>
      </c>
      <c r="AB84">
        <f t="shared" si="45"/>
        <v>-0.22234265093201083</v>
      </c>
      <c r="AC84">
        <f t="shared" si="46"/>
        <v>-0.19852022404643846</v>
      </c>
      <c r="AE84">
        <f t="shared" si="30"/>
        <v>0</v>
      </c>
      <c r="AF84">
        <f t="shared" si="31"/>
        <v>0</v>
      </c>
      <c r="AG84">
        <f t="shared" si="31"/>
        <v>-2.2275024929768596E-17</v>
      </c>
      <c r="AH84">
        <f t="shared" si="32"/>
        <v>-2.164449254694947E-13</v>
      </c>
      <c r="AI84">
        <f t="shared" si="33"/>
        <v>-2.1646720049442445E-13</v>
      </c>
      <c r="AJ84">
        <f t="shared" si="34"/>
        <v>-2.3822426885572373E-2</v>
      </c>
      <c r="AK84">
        <f t="shared" si="47"/>
        <v>-1.5563985565240759E-2</v>
      </c>
      <c r="AL84">
        <f t="shared" si="23"/>
        <v>-3.9386412451029598E-2</v>
      </c>
      <c r="AN84">
        <f t="shared" si="35"/>
        <v>0</v>
      </c>
      <c r="AO84">
        <f t="shared" si="35"/>
        <v>0</v>
      </c>
      <c r="AP84">
        <f t="shared" si="35"/>
        <v>-3.6044151347302562E-21</v>
      </c>
      <c r="AQ84">
        <f t="shared" si="35"/>
        <v>-3.50238604741222E-17</v>
      </c>
      <c r="AR84">
        <f t="shared" si="35"/>
        <v>-3.5027464889256926E-17</v>
      </c>
      <c r="AS84">
        <f t="shared" si="35"/>
        <v>-3.8548067300975202E-6</v>
      </c>
      <c r="AT84">
        <f t="shared" si="35"/>
        <v>-2.5184737303304025E-6</v>
      </c>
      <c r="AU84">
        <f t="shared" si="24"/>
        <v>-6.3732804604629495E-6</v>
      </c>
      <c r="AW84">
        <v>81</v>
      </c>
      <c r="AX84">
        <f>IF(Z84&gt;0, (R84*SUMPRODUCT(K84:$K$98, X84:$X$98)-K84*$AZ$3)/Z84, 0)</f>
        <v>-2.2280583823402794E+17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1.4447695609828135E-4</v>
      </c>
      <c r="L85" s="2">
        <v>82</v>
      </c>
      <c r="M85" s="6">
        <v>0.82538683700000004</v>
      </c>
      <c r="Q85" s="4">
        <f t="shared" si="49"/>
        <v>25</v>
      </c>
      <c r="R85">
        <f t="shared" si="28"/>
        <v>50000</v>
      </c>
      <c r="S85">
        <f t="shared" si="29"/>
        <v>-1.2084925683465846E+18</v>
      </c>
      <c r="U85">
        <f t="shared" si="39"/>
        <v>0.82538683700000004</v>
      </c>
      <c r="V85">
        <f t="shared" si="40"/>
        <v>0.01</v>
      </c>
      <c r="W85">
        <f t="shared" si="41"/>
        <v>8.9100099719074384E-19</v>
      </c>
      <c r="X85">
        <f t="shared" si="42"/>
        <v>7.3542049483511393E-19</v>
      </c>
      <c r="Y85">
        <f t="shared" si="43"/>
        <v>8.9100099719074392E-21</v>
      </c>
      <c r="Z85">
        <f t="shared" si="44"/>
        <v>1.4667049238372246E-19</v>
      </c>
      <c r="AB85">
        <f t="shared" si="45"/>
        <v>-0.19852022404643846</v>
      </c>
      <c r="AC85">
        <f t="shared" si="46"/>
        <v>-0.17725020004146294</v>
      </c>
      <c r="AE85">
        <f t="shared" si="30"/>
        <v>0</v>
      </c>
      <c r="AF85">
        <f t="shared" si="31"/>
        <v>0</v>
      </c>
      <c r="AG85">
        <f t="shared" si="31"/>
        <v>-3.6667623095930618E-18</v>
      </c>
      <c r="AH85">
        <f t="shared" si="32"/>
        <v>-3.6771024741755694E-14</v>
      </c>
      <c r="AI85">
        <f t="shared" si="33"/>
        <v>-3.6774691504065286E-14</v>
      </c>
      <c r="AJ85">
        <f t="shared" si="34"/>
        <v>-2.1270024004975518E-2</v>
      </c>
      <c r="AK85">
        <f t="shared" si="47"/>
        <v>-1.3896415683250693E-2</v>
      </c>
      <c r="AL85">
        <f t="shared" si="23"/>
        <v>-3.5166439688262989E-2</v>
      </c>
      <c r="AN85">
        <f t="shared" si="35"/>
        <v>0</v>
      </c>
      <c r="AO85">
        <f t="shared" si="35"/>
        <v>0</v>
      </c>
      <c r="AP85">
        <f t="shared" si="35"/>
        <v>-5.2976265722590954E-22</v>
      </c>
      <c r="AQ85">
        <f t="shared" si="35"/>
        <v>-5.3125657273034548E-18</v>
      </c>
      <c r="AR85">
        <f t="shared" si="35"/>
        <v>-5.3130954899606801E-18</v>
      </c>
      <c r="AS85">
        <f t="shared" si="35"/>
        <v>-3.0730283243762384E-6</v>
      </c>
      <c r="AT85">
        <f t="shared" si="35"/>
        <v>-2.0077118385924786E-6</v>
      </c>
      <c r="AU85">
        <f t="shared" si="24"/>
        <v>-5.0807401629740304E-6</v>
      </c>
      <c r="AW85">
        <v>82</v>
      </c>
      <c r="AX85">
        <f>IF(Z85&gt;0, (R85*SUMPRODUCT(K85:$K$98, X85:$X$98)-K85*$AZ$3)/Z85, 0)</f>
        <v>-1.2084925683465846E+18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1.2899728223060835E-4</v>
      </c>
      <c r="L86" s="2">
        <v>83</v>
      </c>
      <c r="M86" s="6">
        <v>0.82979096200000002</v>
      </c>
      <c r="Q86" s="4">
        <f t="shared" si="49"/>
        <v>25</v>
      </c>
      <c r="R86">
        <f t="shared" si="28"/>
        <v>50000</v>
      </c>
      <c r="S86">
        <f t="shared" si="29"/>
        <v>-6.73502091522466E+18</v>
      </c>
      <c r="U86">
        <f t="shared" si="39"/>
        <v>0.82979096200000002</v>
      </c>
      <c r="V86">
        <f t="shared" si="40"/>
        <v>0.01</v>
      </c>
      <c r="W86">
        <f t="shared" si="41"/>
        <v>1.4667049238372246E-19</v>
      </c>
      <c r="X86">
        <f t="shared" si="42"/>
        <v>1.2170584897210274E-19</v>
      </c>
      <c r="Y86">
        <f t="shared" si="43"/>
        <v>1.4667049238372246E-21</v>
      </c>
      <c r="Z86">
        <f t="shared" si="44"/>
        <v>2.3497938487782496E-20</v>
      </c>
      <c r="AB86">
        <f t="shared" si="45"/>
        <v>-0.17725020004146294</v>
      </c>
      <c r="AC86">
        <f t="shared" si="46"/>
        <v>-0.15825910717987762</v>
      </c>
      <c r="AE86">
        <f t="shared" si="30"/>
        <v>0</v>
      </c>
      <c r="AF86">
        <f t="shared" si="31"/>
        <v>0</v>
      </c>
      <c r="AG86">
        <f t="shared" si="31"/>
        <v>-5.8744846219456244E-19</v>
      </c>
      <c r="AH86">
        <f t="shared" si="32"/>
        <v>-6.0852924486051372E-15</v>
      </c>
      <c r="AI86">
        <f t="shared" si="33"/>
        <v>-6.0858798970673317E-15</v>
      </c>
      <c r="AJ86">
        <f t="shared" si="34"/>
        <v>-1.8991092861585318E-2</v>
      </c>
      <c r="AK86">
        <f t="shared" si="47"/>
        <v>-1.2407514002902407E-2</v>
      </c>
      <c r="AL86">
        <f t="shared" si="23"/>
        <v>-3.1398606864493812E-2</v>
      </c>
      <c r="AN86">
        <f t="shared" si="35"/>
        <v>0</v>
      </c>
      <c r="AO86">
        <f t="shared" si="35"/>
        <v>0</v>
      </c>
      <c r="AP86">
        <f t="shared" si="35"/>
        <v>-7.5779255073648833E-23</v>
      </c>
      <c r="AQ86">
        <f t="shared" si="35"/>
        <v>-7.8498618744850667E-19</v>
      </c>
      <c r="AR86">
        <f t="shared" si="35"/>
        <v>-7.8506196670358031E-19</v>
      </c>
      <c r="AS86">
        <f t="shared" si="35"/>
        <v>-2.4497993657336126E-6</v>
      </c>
      <c r="AT86">
        <f t="shared" si="35"/>
        <v>-1.6005355856126269E-6</v>
      </c>
      <c r="AU86">
        <f t="shared" si="24"/>
        <v>-4.0503349513470246E-6</v>
      </c>
      <c r="AW86">
        <v>83</v>
      </c>
      <c r="AX86">
        <f>IF(Z86&gt;0, (R86*SUMPRODUCT(K86:$K$98, X86:$X$98)-K86*$AZ$3)/Z86, 0)</f>
        <v>-6.73502091522466E+18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1.1517614484875744E-4</v>
      </c>
      <c r="L87" s="2">
        <v>84</v>
      </c>
      <c r="M87" s="6">
        <v>0.834201203</v>
      </c>
      <c r="Q87" s="4">
        <f t="shared" si="49"/>
        <v>25</v>
      </c>
      <c r="R87">
        <f t="shared" si="28"/>
        <v>50000</v>
      </c>
      <c r="S87">
        <f t="shared" si="29"/>
        <v>-3.8597291168112083E+19</v>
      </c>
      <c r="U87">
        <f t="shared" si="39"/>
        <v>0.834201203</v>
      </c>
      <c r="V87">
        <f t="shared" si="40"/>
        <v>0.01</v>
      </c>
      <c r="W87">
        <f t="shared" si="41"/>
        <v>2.3497938487782496E-20</v>
      </c>
      <c r="X87">
        <f t="shared" si="42"/>
        <v>1.9602008554528159E-20</v>
      </c>
      <c r="Y87">
        <f t="shared" si="43"/>
        <v>2.3497938487782495E-22</v>
      </c>
      <c r="Z87">
        <f t="shared" si="44"/>
        <v>3.6609505483765122E-21</v>
      </c>
      <c r="AB87">
        <f t="shared" si="45"/>
        <v>-0.15825910717987762</v>
      </c>
      <c r="AC87">
        <f t="shared" si="46"/>
        <v>-0.14130277426774784</v>
      </c>
      <c r="AE87">
        <f t="shared" si="30"/>
        <v>0</v>
      </c>
      <c r="AF87">
        <f t="shared" si="31"/>
        <v>0</v>
      </c>
      <c r="AG87">
        <f t="shared" si="31"/>
        <v>-9.1523763709412811E-20</v>
      </c>
      <c r="AH87">
        <f t="shared" si="32"/>
        <v>-9.8010042772640802E-16</v>
      </c>
      <c r="AI87">
        <f t="shared" si="33"/>
        <v>-9.8019195149011753E-16</v>
      </c>
      <c r="AJ87">
        <f t="shared" si="34"/>
        <v>-1.6956332912129779E-2</v>
      </c>
      <c r="AK87">
        <f t="shared" si="47"/>
        <v>-1.1078137502591434E-2</v>
      </c>
      <c r="AL87">
        <f t="shared" si="23"/>
        <v>-2.8034470414722193E-2</v>
      </c>
      <c r="AN87">
        <f t="shared" si="35"/>
        <v>0</v>
      </c>
      <c r="AO87">
        <f t="shared" si="35"/>
        <v>0</v>
      </c>
      <c r="AP87">
        <f t="shared" si="35"/>
        <v>-1.054135426609878E-23</v>
      </c>
      <c r="AQ87">
        <f t="shared" si="35"/>
        <v>-1.1288418883014588E-19</v>
      </c>
      <c r="AR87">
        <f t="shared" si="35"/>
        <v>-1.1289473018441199E-19</v>
      </c>
      <c r="AS87">
        <f t="shared" si="35"/>
        <v>-1.9529650555912126E-6</v>
      </c>
      <c r="AT87">
        <f t="shared" si="35"/>
        <v>-1.275937169652923E-6</v>
      </c>
      <c r="AU87">
        <f t="shared" si="24"/>
        <v>-3.2289022252442483E-6</v>
      </c>
      <c r="AW87">
        <v>84</v>
      </c>
      <c r="AX87">
        <f>IF(Z87&gt;0, (R87*SUMPRODUCT(K87:$K$98, X87:$X$98)-K87*$AZ$3)/Z87, 0)</f>
        <v>-3.8597291168112083E+19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1.02835843614962E-4</v>
      </c>
      <c r="L88" s="2">
        <v>85</v>
      </c>
      <c r="M88" s="6">
        <v>0.83859190800000005</v>
      </c>
      <c r="Q88" s="4">
        <f t="shared" si="49"/>
        <v>25</v>
      </c>
      <c r="R88">
        <f t="shared" si="28"/>
        <v>50000</v>
      </c>
      <c r="S88">
        <f t="shared" si="29"/>
        <v>-2.2760914994150906E+20</v>
      </c>
      <c r="U88">
        <f t="shared" si="39"/>
        <v>0.83859190800000005</v>
      </c>
      <c r="V88">
        <f t="shared" si="40"/>
        <v>0.01</v>
      </c>
      <c r="W88">
        <f t="shared" si="41"/>
        <v>3.6609505483765122E-21</v>
      </c>
      <c r="X88">
        <f t="shared" si="42"/>
        <v>3.0700435054567058E-21</v>
      </c>
      <c r="Y88">
        <f t="shared" si="43"/>
        <v>3.6609505483765122E-23</v>
      </c>
      <c r="Z88">
        <f t="shared" si="44"/>
        <v>5.5429753743604126E-22</v>
      </c>
      <c r="AB88">
        <f t="shared" si="45"/>
        <v>-0.14130277426774784</v>
      </c>
      <c r="AC88">
        <f t="shared" si="46"/>
        <v>-0.12616319131048914</v>
      </c>
      <c r="AE88">
        <f t="shared" si="30"/>
        <v>0</v>
      </c>
      <c r="AF88">
        <f t="shared" si="31"/>
        <v>0</v>
      </c>
      <c r="AG88">
        <f t="shared" si="31"/>
        <v>-1.3857438435901032E-20</v>
      </c>
      <c r="AH88">
        <f t="shared" si="32"/>
        <v>-1.5350217527283529E-16</v>
      </c>
      <c r="AI88">
        <f t="shared" si="33"/>
        <v>-1.535160327112712E-16</v>
      </c>
      <c r="AJ88">
        <f t="shared" si="34"/>
        <v>-1.5139582957258702E-2</v>
      </c>
      <c r="AK88">
        <f t="shared" si="47"/>
        <v>-9.8911941987423497E-3</v>
      </c>
      <c r="AL88">
        <f t="shared" ref="AL88:AL98" si="50">SUM(AI88:AK88)</f>
        <v>-2.5030777156001202E-2</v>
      </c>
      <c r="AN88">
        <f t="shared" si="35"/>
        <v>0</v>
      </c>
      <c r="AO88">
        <f t="shared" si="35"/>
        <v>0</v>
      </c>
      <c r="AP88">
        <f t="shared" si="35"/>
        <v>-1.4250413718982821E-24</v>
      </c>
      <c r="AQ88">
        <f t="shared" si="35"/>
        <v>-1.5785525690913778E-20</v>
      </c>
      <c r="AR88">
        <f t="shared" si="35"/>
        <v>-1.5786950732285677E-20</v>
      </c>
      <c r="AS88">
        <f t="shared" si="35"/>
        <v>-1.5568917853883998E-6</v>
      </c>
      <c r="AT88">
        <f t="shared" si="35"/>
        <v>-1.0171692997870877E-6</v>
      </c>
      <c r="AU88">
        <f t="shared" si="24"/>
        <v>-2.5740610851755029E-6</v>
      </c>
      <c r="AW88">
        <v>85</v>
      </c>
      <c r="AX88">
        <f>IF(Z88&gt;0, (R88*SUMPRODUCT(K88:$K$98, X88:$X$98)-K88*$AZ$3)/Z88, 0)</f>
        <v>-2.2760914994150906E+20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9.1817717513358927E-5</v>
      </c>
      <c r="L89" s="2">
        <v>86</v>
      </c>
      <c r="M89" s="6">
        <v>0.84368948200000005</v>
      </c>
      <c r="Q89" s="4">
        <f t="shared" si="49"/>
        <v>25</v>
      </c>
      <c r="R89">
        <f t="shared" si="28"/>
        <v>50000</v>
      </c>
      <c r="S89">
        <f t="shared" si="29"/>
        <v>-1.3889804921948191E+21</v>
      </c>
      <c r="U89">
        <f t="shared" si="39"/>
        <v>0.84368948200000005</v>
      </c>
      <c r="V89">
        <f t="shared" si="40"/>
        <v>0.01</v>
      </c>
      <c r="W89">
        <f t="shared" si="41"/>
        <v>5.5429753743604126E-22</v>
      </c>
      <c r="X89">
        <f t="shared" si="42"/>
        <v>4.6765500223328931E-22</v>
      </c>
      <c r="Y89">
        <f t="shared" si="43"/>
        <v>5.5429753743604129E-24</v>
      </c>
      <c r="Z89">
        <f t="shared" si="44"/>
        <v>8.1099559828391542E-23</v>
      </c>
      <c r="AB89">
        <f t="shared" si="45"/>
        <v>-0.12616319131048914</v>
      </c>
      <c r="AC89">
        <f t="shared" si="46"/>
        <v>-0.11264570652722246</v>
      </c>
      <c r="AE89">
        <f t="shared" si="30"/>
        <v>0</v>
      </c>
      <c r="AF89">
        <f t="shared" si="31"/>
        <v>0</v>
      </c>
      <c r="AG89">
        <f t="shared" si="31"/>
        <v>-2.0274889957097885E-21</v>
      </c>
      <c r="AH89">
        <f t="shared" si="32"/>
        <v>-2.3382750111664464E-17</v>
      </c>
      <c r="AI89">
        <f t="shared" si="33"/>
        <v>-2.3384777600660174E-17</v>
      </c>
      <c r="AJ89">
        <f t="shared" si="34"/>
        <v>-1.3517484783266684E-2</v>
      </c>
      <c r="AK89">
        <f t="shared" si="47"/>
        <v>-8.8314233917342402E-3</v>
      </c>
      <c r="AL89">
        <f t="shared" si="50"/>
        <v>-2.2348908175000945E-2</v>
      </c>
      <c r="AN89">
        <f t="shared" si="35"/>
        <v>0</v>
      </c>
      <c r="AO89">
        <f t="shared" si="35"/>
        <v>0</v>
      </c>
      <c r="AP89">
        <f t="shared" si="35"/>
        <v>-1.8615941186952514E-25</v>
      </c>
      <c r="AQ89">
        <f t="shared" si="35"/>
        <v>-2.1469507444382698E-21</v>
      </c>
      <c r="AR89">
        <f t="shared" si="35"/>
        <v>-2.1471369038501391E-21</v>
      </c>
      <c r="AS89">
        <f t="shared" si="35"/>
        <v>-1.2411445993211082E-6</v>
      </c>
      <c r="AT89">
        <f t="shared" si="35"/>
        <v>-8.108811382231247E-7</v>
      </c>
      <c r="AU89">
        <f t="shared" si="24"/>
        <v>-2.0520257375442348E-6</v>
      </c>
      <c r="AW89">
        <v>86</v>
      </c>
      <c r="AX89">
        <f>IF(Z89&gt;0, (R89*SUMPRODUCT(K89:$K$98, X89:$X$98)-K89*$AZ$3)/Z89, 0)</f>
        <v>-1.3889804921948191E+21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8.1980104922641889E-5</v>
      </c>
      <c r="L90" s="2">
        <v>87</v>
      </c>
      <c r="M90">
        <v>0.84875936500000004</v>
      </c>
      <c r="Q90" s="4">
        <f t="shared" si="49"/>
        <v>25</v>
      </c>
      <c r="R90">
        <f t="shared" si="28"/>
        <v>50000</v>
      </c>
      <c r="S90">
        <f t="shared" si="29"/>
        <v>-8.7804841272865571E+21</v>
      </c>
      <c r="U90">
        <f t="shared" si="39"/>
        <v>0.84875936500000004</v>
      </c>
      <c r="V90">
        <f t="shared" si="40"/>
        <v>0.01</v>
      </c>
      <c r="W90">
        <f t="shared" si="41"/>
        <v>8.1099559828391542E-23</v>
      </c>
      <c r="X90">
        <f t="shared" si="42"/>
        <v>6.8834010901725115E-23</v>
      </c>
      <c r="Y90">
        <f t="shared" si="43"/>
        <v>8.109955982839154E-25</v>
      </c>
      <c r="Z90">
        <f t="shared" si="44"/>
        <v>1.1454553328382511E-23</v>
      </c>
      <c r="AB90">
        <f t="shared" si="45"/>
        <v>-0.11264570652722246</v>
      </c>
      <c r="AC90">
        <f t="shared" si="46"/>
        <v>-0.10057652368502004</v>
      </c>
      <c r="AE90">
        <f t="shared" si="30"/>
        <v>0</v>
      </c>
      <c r="AF90">
        <f t="shared" si="31"/>
        <v>0</v>
      </c>
      <c r="AG90">
        <f t="shared" si="31"/>
        <v>-2.8636383320956278E-22</v>
      </c>
      <c r="AH90">
        <f t="shared" si="32"/>
        <v>-3.4417005450862558E-18</v>
      </c>
      <c r="AI90">
        <f t="shared" si="33"/>
        <v>-3.4419869089194654E-18</v>
      </c>
      <c r="AJ90">
        <f t="shared" si="34"/>
        <v>-1.2069182842202417E-2</v>
      </c>
      <c r="AK90">
        <f t="shared" si="47"/>
        <v>-7.8851994569055731E-3</v>
      </c>
      <c r="AL90">
        <f t="shared" si="50"/>
        <v>-1.9954382299107995E-2</v>
      </c>
      <c r="AN90">
        <f t="shared" si="35"/>
        <v>0</v>
      </c>
      <c r="AO90">
        <f t="shared" si="35"/>
        <v>0</v>
      </c>
      <c r="AP90">
        <f t="shared" si="35"/>
        <v>-2.3476137092569879E-26</v>
      </c>
      <c r="AQ90">
        <f t="shared" si="35"/>
        <v>-2.8215097179848502E-22</v>
      </c>
      <c r="AR90">
        <f t="shared" si="35"/>
        <v>-2.8217444793557762E-22</v>
      </c>
      <c r="AS90">
        <f t="shared" si="35"/>
        <v>-9.8943287573430338E-7</v>
      </c>
      <c r="AT90">
        <f t="shared" si="35"/>
        <v>-6.4642947881307768E-7</v>
      </c>
      <c r="AU90">
        <f t="shared" si="24"/>
        <v>-1.6358623545473816E-6</v>
      </c>
      <c r="AW90">
        <v>87</v>
      </c>
      <c r="AX90">
        <f>IF(Z90&gt;0, (R90*SUMPRODUCT(K90:$K$98, X90:$X$98)-K90*$AZ$3)/Z90, 0)</f>
        <v>-8.7804841272865571E+21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7.3196522252358826E-5</v>
      </c>
      <c r="L91" s="2">
        <v>88</v>
      </c>
      <c r="M91">
        <v>0.85379527200000005</v>
      </c>
      <c r="Q91" s="4">
        <f t="shared" si="49"/>
        <v>25</v>
      </c>
      <c r="R91">
        <f t="shared" si="28"/>
        <v>50000</v>
      </c>
      <c r="S91">
        <f t="shared" si="29"/>
        <v>-5.7558339463748776E+22</v>
      </c>
      <c r="U91">
        <f t="shared" si="39"/>
        <v>0.85379527200000005</v>
      </c>
      <c r="V91">
        <f t="shared" si="40"/>
        <v>0.01</v>
      </c>
      <c r="W91">
        <f t="shared" si="41"/>
        <v>1.1454553328382511E-23</v>
      </c>
      <c r="X91">
        <f t="shared" si="42"/>
        <v>9.7798434746448512E-24</v>
      </c>
      <c r="Y91">
        <f t="shared" si="43"/>
        <v>1.1454553328382512E-25</v>
      </c>
      <c r="Z91">
        <f t="shared" si="44"/>
        <v>1.5601643204538346E-24</v>
      </c>
      <c r="AB91">
        <f t="shared" si="45"/>
        <v>-0.10057652368502004</v>
      </c>
      <c r="AC91">
        <f t="shared" si="46"/>
        <v>-8.9800467575910745E-2</v>
      </c>
      <c r="AE91">
        <f t="shared" si="30"/>
        <v>0</v>
      </c>
      <c r="AF91">
        <f t="shared" si="31"/>
        <v>0</v>
      </c>
      <c r="AG91">
        <f t="shared" si="31"/>
        <v>-3.9004108011345868E-23</v>
      </c>
      <c r="AH91">
        <f t="shared" si="32"/>
        <v>-4.8899217373224252E-19</v>
      </c>
      <c r="AI91">
        <f t="shared" si="33"/>
        <v>-4.8903117784025391E-19</v>
      </c>
      <c r="AJ91">
        <f t="shared" si="34"/>
        <v>-1.0776056109109297E-2</v>
      </c>
      <c r="AK91">
        <f t="shared" si="47"/>
        <v>-7.0403566579514036E-3</v>
      </c>
      <c r="AL91">
        <f t="shared" si="50"/>
        <v>-1.78164127670607E-2</v>
      </c>
      <c r="AN91">
        <f t="shared" si="35"/>
        <v>0</v>
      </c>
      <c r="AO91">
        <f t="shared" si="35"/>
        <v>0</v>
      </c>
      <c r="AP91">
        <f t="shared" si="35"/>
        <v>-2.8549650599858851E-27</v>
      </c>
      <c r="AQ91">
        <f t="shared" si="35"/>
        <v>-3.5792526525821405E-23</v>
      </c>
      <c r="AR91">
        <f t="shared" si="35"/>
        <v>-3.5795381490881395E-23</v>
      </c>
      <c r="AS91">
        <f t="shared" si="35"/>
        <v>-7.8876983078308599E-7</v>
      </c>
      <c r="AT91">
        <f t="shared" si="35"/>
        <v>-5.1532962277828251E-7</v>
      </c>
      <c r="AU91">
        <f t="shared" si="24"/>
        <v>-1.3040994535613685E-6</v>
      </c>
      <c r="AW91">
        <v>88</v>
      </c>
      <c r="AX91">
        <f>IF(Z91&gt;0, (R91*SUMPRODUCT(K91:$K$98, X91:$X$98)-K91*$AZ$3)/Z91, 0)</f>
        <v>-5.7558339463748776E+22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6.535403772532037E-5</v>
      </c>
      <c r="L92" s="2">
        <v>89</v>
      </c>
      <c r="M92">
        <v>0.85879091799999996</v>
      </c>
      <c r="Q92" s="4">
        <f t="shared" si="49"/>
        <v>25</v>
      </c>
      <c r="R92">
        <f t="shared" si="28"/>
        <v>50000</v>
      </c>
      <c r="S92">
        <f t="shared" si="29"/>
        <v>-3.9167543692748515E+23</v>
      </c>
      <c r="U92">
        <f t="shared" si="39"/>
        <v>0.85879091799999996</v>
      </c>
      <c r="V92">
        <f t="shared" si="40"/>
        <v>0.01</v>
      </c>
      <c r="W92">
        <f t="shared" si="41"/>
        <v>1.5601643204538346E-24</v>
      </c>
      <c r="X92">
        <f t="shared" si="42"/>
        <v>1.3398549489933947E-24</v>
      </c>
      <c r="Y92">
        <f t="shared" si="43"/>
        <v>1.5601643204538348E-26</v>
      </c>
      <c r="Z92">
        <f t="shared" si="44"/>
        <v>2.0470772825590159E-25</v>
      </c>
      <c r="AB92">
        <f t="shared" si="45"/>
        <v>-8.9800467575910745E-2</v>
      </c>
      <c r="AC92">
        <f t="shared" si="46"/>
        <v>-8.0178988907063153E-2</v>
      </c>
      <c r="AE92">
        <f t="shared" si="30"/>
        <v>0</v>
      </c>
      <c r="AF92">
        <f t="shared" si="31"/>
        <v>0</v>
      </c>
      <c r="AG92">
        <f t="shared" si="31"/>
        <v>-5.11769320639754E-24</v>
      </c>
      <c r="AH92">
        <f t="shared" si="32"/>
        <v>-6.6992747449669735E-20</v>
      </c>
      <c r="AI92">
        <f t="shared" si="33"/>
        <v>-6.6997865142876128E-20</v>
      </c>
      <c r="AJ92">
        <f t="shared" si="34"/>
        <v>-9.6214786688475912E-3</v>
      </c>
      <c r="AK92">
        <f t="shared" si="47"/>
        <v>-6.2860327303137526E-3</v>
      </c>
      <c r="AL92">
        <f t="shared" si="50"/>
        <v>-1.5907511399161342E-2</v>
      </c>
      <c r="AN92">
        <f t="shared" si="35"/>
        <v>0</v>
      </c>
      <c r="AO92">
        <f t="shared" si="35"/>
        <v>0</v>
      </c>
      <c r="AP92">
        <f t="shared" si="35"/>
        <v>-3.3446191487752058E-28</v>
      </c>
      <c r="AQ92">
        <f t="shared" si="35"/>
        <v>-4.3782465441485759E-24</v>
      </c>
      <c r="AR92">
        <f t="shared" si="35"/>
        <v>-4.3785810060634529E-24</v>
      </c>
      <c r="AS92">
        <f t="shared" si="35"/>
        <v>-6.2880247989723067E-7</v>
      </c>
      <c r="AT92">
        <f t="shared" si="35"/>
        <v>-4.108176201995236E-7</v>
      </c>
      <c r="AU92">
        <f t="shared" si="24"/>
        <v>-1.0396201000967541E-6</v>
      </c>
      <c r="AW92">
        <v>89</v>
      </c>
      <c r="AX92">
        <f>IF(Z92&gt;0, (R92*SUMPRODUCT(K92:$K$98, X92:$X$98)-K92*$AZ$3)/Z92, 0)</f>
        <v>-3.9167543692748515E+23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5.8351819397607468E-5</v>
      </c>
      <c r="L93" s="2">
        <v>90</v>
      </c>
      <c r="M93">
        <v>0.86374018699999999</v>
      </c>
      <c r="Q93" s="4">
        <f t="shared" si="49"/>
        <v>25</v>
      </c>
      <c r="R93">
        <f t="shared" si="28"/>
        <v>50000</v>
      </c>
      <c r="S93">
        <f t="shared" si="29"/>
        <v>-2.7697665886959416E+24</v>
      </c>
      <c r="U93">
        <f t="shared" si="39"/>
        <v>0.86374018699999999</v>
      </c>
      <c r="V93">
        <f t="shared" si="40"/>
        <v>0.01</v>
      </c>
      <c r="W93">
        <f t="shared" si="41"/>
        <v>2.0470772825590159E-25</v>
      </c>
      <c r="X93">
        <f t="shared" si="42"/>
        <v>1.7681429148409764E-25</v>
      </c>
      <c r="Y93">
        <f t="shared" si="43"/>
        <v>2.0470772825590158E-27</v>
      </c>
      <c r="Z93">
        <f t="shared" si="44"/>
        <v>2.5846359489244944E-26</v>
      </c>
      <c r="AB93">
        <f t="shared" si="45"/>
        <v>-8.0178988907063153E-2</v>
      </c>
      <c r="AC93">
        <f t="shared" si="46"/>
        <v>-7.1588382952734952E-2</v>
      </c>
      <c r="AE93">
        <f t="shared" si="30"/>
        <v>0</v>
      </c>
      <c r="AF93">
        <f t="shared" si="31"/>
        <v>0</v>
      </c>
      <c r="AG93">
        <f t="shared" si="31"/>
        <v>-6.4615898723112359E-25</v>
      </c>
      <c r="AH93">
        <f t="shared" si="32"/>
        <v>-8.8407145742048811E-21</v>
      </c>
      <c r="AI93">
        <f t="shared" si="33"/>
        <v>-8.8413607331921125E-21</v>
      </c>
      <c r="AJ93">
        <f t="shared" si="34"/>
        <v>-8.590605954328201E-3</v>
      </c>
      <c r="AK93">
        <f t="shared" si="47"/>
        <v>-5.6125292234944215E-3</v>
      </c>
      <c r="AL93">
        <f t="shared" si="50"/>
        <v>-1.4203135177822623E-2</v>
      </c>
      <c r="AN93">
        <f t="shared" si="35"/>
        <v>0</v>
      </c>
      <c r="AO93">
        <f t="shared" si="35"/>
        <v>0</v>
      </c>
      <c r="AP93">
        <f t="shared" si="35"/>
        <v>-3.7704552525051475E-29</v>
      </c>
      <c r="AQ93">
        <f t="shared" si="35"/>
        <v>-5.1587178017979943E-25</v>
      </c>
      <c r="AR93">
        <f t="shared" si="35"/>
        <v>-5.1590948473232453E-25</v>
      </c>
      <c r="AS93">
        <f t="shared" si="35"/>
        <v>-5.0127748716297056E-7</v>
      </c>
      <c r="AT93">
        <f t="shared" si="35"/>
        <v>-3.2750129161314059E-7</v>
      </c>
      <c r="AU93">
        <f t="shared" si="24"/>
        <v>-8.287787787761112E-7</v>
      </c>
      <c r="AW93">
        <v>90</v>
      </c>
      <c r="AX93">
        <f>IF(Z93&gt;0, (R93*SUMPRODUCT(K93:$K$98, X93:$X$98)-K93*$AZ$3)/Z93, 0)</f>
        <v>-2.7697665886959416E+24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5.209983874786381E-5</v>
      </c>
      <c r="L94" s="2">
        <v>91</v>
      </c>
      <c r="M94">
        <v>0.86866431399999999</v>
      </c>
      <c r="Q94" s="4">
        <f t="shared" si="49"/>
        <v>25</v>
      </c>
      <c r="R94">
        <f t="shared" si="28"/>
        <v>50000</v>
      </c>
      <c r="S94">
        <f t="shared" si="29"/>
        <v>-2.038152141624875E+25</v>
      </c>
      <c r="U94">
        <f t="shared" si="39"/>
        <v>0.86866431399999999</v>
      </c>
      <c r="V94">
        <f t="shared" si="40"/>
        <v>0.01</v>
      </c>
      <c r="W94">
        <f t="shared" si="41"/>
        <v>2.5846359489244944E-26</v>
      </c>
      <c r="X94">
        <f t="shared" si="42"/>
        <v>2.2451810135122349E-26</v>
      </c>
      <c r="Y94">
        <f t="shared" si="43"/>
        <v>2.5846359489244944E-28</v>
      </c>
      <c r="Z94">
        <f t="shared" si="44"/>
        <v>3.136085759230145E-27</v>
      </c>
      <c r="AB94">
        <f t="shared" si="45"/>
        <v>-7.1588382952734952E-2</v>
      </c>
      <c r="AC94">
        <f t="shared" si="46"/>
        <v>-6.3918199064941922E-2</v>
      </c>
      <c r="AE94">
        <f t="shared" si="30"/>
        <v>0</v>
      </c>
      <c r="AF94">
        <f t="shared" si="31"/>
        <v>0</v>
      </c>
      <c r="AG94">
        <f t="shared" si="31"/>
        <v>-7.8402143980753621E-26</v>
      </c>
      <c r="AH94">
        <f t="shared" si="32"/>
        <v>-1.1225905067561174E-21</v>
      </c>
      <c r="AI94">
        <f t="shared" si="33"/>
        <v>-1.1226689089000981E-21</v>
      </c>
      <c r="AJ94">
        <f t="shared" si="34"/>
        <v>-7.6701838877930306E-3</v>
      </c>
      <c r="AK94">
        <f t="shared" si="47"/>
        <v>-5.0111868066914471E-3</v>
      </c>
      <c r="AL94">
        <f t="shared" si="50"/>
        <v>-1.2681370694484478E-2</v>
      </c>
      <c r="AN94">
        <f t="shared" si="35"/>
        <v>0</v>
      </c>
      <c r="AO94">
        <f t="shared" si="35"/>
        <v>0</v>
      </c>
      <c r="AP94">
        <f t="shared" si="35"/>
        <v>-4.0847390588840652E-30</v>
      </c>
      <c r="AQ94">
        <f t="shared" si="35"/>
        <v>-5.8486784381876441E-26</v>
      </c>
      <c r="AR94">
        <f t="shared" si="35"/>
        <v>-5.8490869120935323E-26</v>
      </c>
      <c r="AS94">
        <f t="shared" si="35"/>
        <v>-3.9961534372048E-7</v>
      </c>
      <c r="AT94">
        <f t="shared" si="35"/>
        <v>-2.6108202456404696E-7</v>
      </c>
      <c r="AU94">
        <f t="shared" si="24"/>
        <v>-6.6069736828452701E-7</v>
      </c>
      <c r="AW94">
        <v>91</v>
      </c>
      <c r="AX94">
        <f>IF(Z94&gt;0, (R94*SUMPRODUCT(K94:$K$98, X94:$X$98)-K94*$AZ$3)/Z94, 0)</f>
        <v>-2.038152141624875E+25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4.6517713167735542E-5</v>
      </c>
      <c r="L95" s="2">
        <v>92</v>
      </c>
      <c r="M95">
        <v>0.87358826999999994</v>
      </c>
      <c r="Q95" s="4">
        <f t="shared" si="49"/>
        <v>25</v>
      </c>
      <c r="R95">
        <f t="shared" si="28"/>
        <v>50000</v>
      </c>
      <c r="S95">
        <f t="shared" si="29"/>
        <v>-1.5632262297616848E+26</v>
      </c>
      <c r="U95">
        <f t="shared" si="39"/>
        <v>0.87358826999999994</v>
      </c>
      <c r="V95">
        <f t="shared" si="40"/>
        <v>0.01</v>
      </c>
      <c r="W95">
        <f t="shared" si="41"/>
        <v>3.136085759230145E-27</v>
      </c>
      <c r="X95">
        <f t="shared" si="42"/>
        <v>2.7396477329774988E-27</v>
      </c>
      <c r="Y95">
        <f t="shared" si="43"/>
        <v>3.1360857592301452E-29</v>
      </c>
      <c r="Z95">
        <f t="shared" si="44"/>
        <v>3.6507716866034472E-28</v>
      </c>
      <c r="AB95">
        <f t="shared" si="45"/>
        <v>-6.3918199064941922E-2</v>
      </c>
      <c r="AC95">
        <f t="shared" si="46"/>
        <v>-5.706982059369814E-2</v>
      </c>
      <c r="AE95">
        <f t="shared" si="30"/>
        <v>0</v>
      </c>
      <c r="AF95">
        <f t="shared" si="31"/>
        <v>0</v>
      </c>
      <c r="AG95">
        <f t="shared" si="31"/>
        <v>-9.126929216508618E-27</v>
      </c>
      <c r="AH95">
        <f t="shared" si="32"/>
        <v>-1.3698238664887495E-22</v>
      </c>
      <c r="AI95">
        <f t="shared" si="33"/>
        <v>-1.3699151357809145E-22</v>
      </c>
      <c r="AJ95">
        <f t="shared" si="34"/>
        <v>-6.8483784712437823E-3</v>
      </c>
      <c r="AK95">
        <f t="shared" si="47"/>
        <v>-4.4742739345459345E-3</v>
      </c>
      <c r="AL95">
        <f t="shared" si="50"/>
        <v>-1.1322652405789717E-2</v>
      </c>
      <c r="AN95">
        <f t="shared" si="35"/>
        <v>0</v>
      </c>
      <c r="AO95">
        <f t="shared" si="35"/>
        <v>0</v>
      </c>
      <c r="AP95">
        <f t="shared" si="35"/>
        <v>-4.2456387539577315E-31</v>
      </c>
      <c r="AQ95">
        <f t="shared" si="35"/>
        <v>-6.3721073711642118E-27</v>
      </c>
      <c r="AR95">
        <f t="shared" si="35"/>
        <v>-6.3725319350396073E-27</v>
      </c>
      <c r="AS95">
        <f t="shared" si="35"/>
        <v>-3.1857090538941347E-7</v>
      </c>
      <c r="AT95">
        <f t="shared" si="35"/>
        <v>-2.0813299152108334E-7</v>
      </c>
      <c r="AU95">
        <f t="shared" si="24"/>
        <v>-5.2670389691049681E-7</v>
      </c>
      <c r="AW95">
        <v>92</v>
      </c>
      <c r="AX95">
        <f>IF(Z95&gt;0, (R95*SUMPRODUCT(K95:$K$98, X95:$X$98)-K95*$AZ$3)/Z95, 0)</f>
        <v>-1.5632262297616848E+26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4.1533672471192443E-5</v>
      </c>
      <c r="L96" s="2">
        <v>93</v>
      </c>
      <c r="M96">
        <v>0.87851239699999994</v>
      </c>
      <c r="Q96" s="4">
        <f t="shared" si="49"/>
        <v>25</v>
      </c>
      <c r="R96">
        <f t="shared" si="28"/>
        <v>50000</v>
      </c>
      <c r="S96">
        <f t="shared" si="29"/>
        <v>-1.2519218887003614E+27</v>
      </c>
      <c r="U96">
        <f t="shared" si="39"/>
        <v>0.87851239699999994</v>
      </c>
      <c r="V96">
        <f t="shared" si="40"/>
        <v>0.01</v>
      </c>
      <c r="W96">
        <f t="shared" si="41"/>
        <v>3.6507716866034472E-28</v>
      </c>
      <c r="X96">
        <f t="shared" si="42"/>
        <v>3.207248185297727E-28</v>
      </c>
      <c r="Y96">
        <f t="shared" si="43"/>
        <v>3.6507716866034474E-30</v>
      </c>
      <c r="Z96">
        <f t="shared" si="44"/>
        <v>4.0701578443968571E-29</v>
      </c>
      <c r="AB96">
        <f t="shared" si="45"/>
        <v>-5.706982059369814E-2</v>
      </c>
      <c r="AC96">
        <f t="shared" si="46"/>
        <v>-5.0955196958659049E-2</v>
      </c>
      <c r="AE96">
        <f t="shared" si="30"/>
        <v>0</v>
      </c>
      <c r="AF96">
        <f t="shared" si="31"/>
        <v>0</v>
      </c>
      <c r="AG96">
        <f t="shared" si="31"/>
        <v>-1.0175394610992143E-27</v>
      </c>
      <c r="AH96">
        <f t="shared" si="32"/>
        <v>-1.6036240926488635E-23</v>
      </c>
      <c r="AI96">
        <f t="shared" si="33"/>
        <v>-1.6037258465949734E-23</v>
      </c>
      <c r="AJ96">
        <f t="shared" si="34"/>
        <v>-6.1146236350390903E-3</v>
      </c>
      <c r="AK96">
        <f t="shared" si="47"/>
        <v>-3.9948874415588701E-3</v>
      </c>
      <c r="AL96">
        <f t="shared" si="50"/>
        <v>-1.010951107659796E-2</v>
      </c>
      <c r="AN96">
        <f t="shared" si="35"/>
        <v>0</v>
      </c>
      <c r="AO96">
        <f t="shared" si="35"/>
        <v>0</v>
      </c>
      <c r="AP96">
        <f t="shared" si="35"/>
        <v>-4.226215070380843E-32</v>
      </c>
      <c r="AQ96">
        <f t="shared" si="35"/>
        <v>-6.6604397830991063E-28</v>
      </c>
      <c r="AR96">
        <f t="shared" si="35"/>
        <v>-6.6608624046061437E-28</v>
      </c>
      <c r="AS96">
        <f t="shared" si="35"/>
        <v>-2.5396277534232576E-7</v>
      </c>
      <c r="AT96">
        <f t="shared" si="35"/>
        <v>-1.6592234655698606E-7</v>
      </c>
      <c r="AU96">
        <f t="shared" si="24"/>
        <v>-4.1988512189931179E-7</v>
      </c>
      <c r="AW96">
        <v>93</v>
      </c>
      <c r="AX96">
        <f>IF(Z96&gt;0, (R96*SUMPRODUCT(K96:$K$98, X96:$X$98)-K96*$AZ$3)/Z96, 0)</f>
        <v>-1.2519218887003614E+27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3.708363613499325E-5</v>
      </c>
      <c r="L97" s="2">
        <v>94</v>
      </c>
      <c r="M97">
        <v>0.88343652399999995</v>
      </c>
      <c r="Q97" s="4">
        <f t="shared" si="49"/>
        <v>25</v>
      </c>
      <c r="R97">
        <f t="shared" si="28"/>
        <v>50000</v>
      </c>
      <c r="S97">
        <f t="shared" si="29"/>
        <v>-1.0489404461856344E+28</v>
      </c>
      <c r="U97">
        <f t="shared" si="39"/>
        <v>0.88343652399999995</v>
      </c>
      <c r="V97">
        <f t="shared" si="40"/>
        <v>0.01</v>
      </c>
      <c r="W97">
        <f t="shared" si="41"/>
        <v>4.0701578443968571E-29</v>
      </c>
      <c r="X97">
        <f t="shared" si="42"/>
        <v>3.5957260981852919E-29</v>
      </c>
      <c r="Y97">
        <f t="shared" si="43"/>
        <v>4.070157844396857E-31</v>
      </c>
      <c r="Z97">
        <f t="shared" si="44"/>
        <v>4.3373016776759664E-30</v>
      </c>
      <c r="AB97">
        <f t="shared" si="45"/>
        <v>-5.0955196958659049E-2</v>
      </c>
      <c r="AC97">
        <f t="shared" si="46"/>
        <v>-4.5495711570231287E-2</v>
      </c>
      <c r="AE97">
        <f t="shared" si="30"/>
        <v>0</v>
      </c>
      <c r="AF97">
        <f t="shared" si="31"/>
        <v>0</v>
      </c>
      <c r="AG97">
        <f t="shared" si="31"/>
        <v>-1.0843254194189916E-28</v>
      </c>
      <c r="AH97">
        <f t="shared" si="32"/>
        <v>-1.7978630490926461E-24</v>
      </c>
      <c r="AI97">
        <f t="shared" si="33"/>
        <v>-1.797971481634588E-24</v>
      </c>
      <c r="AJ97">
        <f t="shared" si="34"/>
        <v>-5.4594853884277622E-3</v>
      </c>
      <c r="AK97">
        <f t="shared" si="47"/>
        <v>-3.5668637871061337E-3</v>
      </c>
      <c r="AL97">
        <f t="shared" si="50"/>
        <v>-9.0263491755338959E-3</v>
      </c>
      <c r="AN97">
        <f t="shared" si="35"/>
        <v>0</v>
      </c>
      <c r="AO97">
        <f t="shared" si="35"/>
        <v>0</v>
      </c>
      <c r="AP97">
        <f t="shared" si="35"/>
        <v>-4.021072930565783E-33</v>
      </c>
      <c r="AQ97">
        <f t="shared" si="35"/>
        <v>-6.667129913310119E-29</v>
      </c>
      <c r="AR97">
        <f t="shared" si="35"/>
        <v>-6.6675320206031766E-29</v>
      </c>
      <c r="AS97">
        <f t="shared" si="35"/>
        <v>-2.0245756962876743E-7</v>
      </c>
      <c r="AT97">
        <f t="shared" si="35"/>
        <v>-1.3227227882412789E-7</v>
      </c>
      <c r="AU97">
        <f t="shared" si="24"/>
        <v>-3.3472984845289529E-7</v>
      </c>
      <c r="AW97">
        <v>94</v>
      </c>
      <c r="AX97">
        <f>IF(Z97&gt;0, (R97*SUMPRODUCT(K97:$K$98, X97:$X$98)-K97*$AZ$3)/Z97, 0)</f>
        <v>-1.0489404461856344E+28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3.3110389406243971E-5</v>
      </c>
      <c r="L98" s="2">
        <v>95</v>
      </c>
      <c r="M98">
        <v>1</v>
      </c>
      <c r="Q98" s="4">
        <f t="shared" si="49"/>
        <v>25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4.3373016776759664E-30</v>
      </c>
      <c r="X98">
        <f t="shared" si="42"/>
        <v>4.3373016776759664E-30</v>
      </c>
      <c r="Y98">
        <f t="shared" si="43"/>
        <v>4.3373016776759668E-32</v>
      </c>
      <c r="Z98">
        <f t="shared" si="44"/>
        <v>0</v>
      </c>
      <c r="AB98">
        <f t="shared" si="45"/>
        <v>-4.5495711570231287E-2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-2.1686508388379834E-25</v>
      </c>
      <c r="AI98">
        <f t="shared" si="33"/>
        <v>-2.1686508388379834E-25</v>
      </c>
      <c r="AJ98">
        <f t="shared" si="34"/>
        <v>-4.5495711570231287E-2</v>
      </c>
      <c r="AK98">
        <f t="shared" si="47"/>
        <v>-3.1846998099161906E-3</v>
      </c>
      <c r="AL98">
        <f t="shared" si="50"/>
        <v>-4.8680411380147476E-2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-7.1804873760103274E-30</v>
      </c>
      <c r="AR98">
        <f t="shared" si="35"/>
        <v>-7.1804873760103274E-30</v>
      </c>
      <c r="AS98">
        <f t="shared" si="35"/>
        <v>-1.5063807264045174E-6</v>
      </c>
      <c r="AT98">
        <f t="shared" si="35"/>
        <v>-1.0544665084831622E-7</v>
      </c>
      <c r="AU98">
        <f t="shared" si="35"/>
        <v>-1.6118273772528335E-6</v>
      </c>
      <c r="AW98">
        <v>95</v>
      </c>
    </row>
    <row r="100" spans="5:50" x14ac:dyDescent="0.25">
      <c r="AN100" s="8">
        <f t="shared" ref="AN100:AP100" si="51">SUM(AN3:AN98)</f>
        <v>2107.1588555408694</v>
      </c>
      <c r="AO100" s="8">
        <f t="shared" si="51"/>
        <v>-210.71588555408695</v>
      </c>
      <c r="AP100" s="8">
        <f t="shared" si="51"/>
        <v>-1740.7482889629709</v>
      </c>
      <c r="AQ100" s="8">
        <f>SUM(AQ3:AQ98)</f>
        <v>-1226.8406313937519</v>
      </c>
      <c r="AR100" s="8">
        <f t="shared" ref="AR100:AU100" si="52">SUM(AR3:AR98)</f>
        <v>-1071.1459503699409</v>
      </c>
      <c r="AS100" s="8">
        <f t="shared" si="52"/>
        <v>-274.47841079475313</v>
      </c>
      <c r="AT100" s="8">
        <f t="shared" si="52"/>
        <v>134.02553618234069</v>
      </c>
      <c r="AU100" s="8">
        <f t="shared" si="52"/>
        <v>-1211.5988249823531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EE16C-44BD-4F71-9888-C2E01A84462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3971.6851908958938</v>
      </c>
      <c r="K3">
        <v>1</v>
      </c>
      <c r="L3" s="2">
        <v>0</v>
      </c>
      <c r="O3">
        <f>$C$3</f>
        <v>3971.6851908958938</v>
      </c>
      <c r="P3">
        <f>O3*C5</f>
        <v>397.16851908958938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3971.6851908958938</v>
      </c>
      <c r="AF3">
        <f t="shared" ref="AF3:AG34" si="3">-$Z3*P3</f>
        <v>-397.16851908958938</v>
      </c>
      <c r="AG3">
        <f t="shared" si="3"/>
        <v>-1522.432587</v>
      </c>
      <c r="AH3">
        <f t="shared" ref="AH3:AH66" si="4">-X3*R3</f>
        <v>0</v>
      </c>
      <c r="AI3">
        <f t="shared" ref="AI3:AI66" si="5">SUM(AE3:AH3)</f>
        <v>2052.0840848063044</v>
      </c>
      <c r="AJ3">
        <f t="shared" ref="AJ3:AJ66" si="6">AB3-AC3</f>
        <v>0</v>
      </c>
      <c r="AL3">
        <f t="shared" ref="AL3:AL66" si="7">SUM(AI3:AK3)</f>
        <v>2052.0840848063044</v>
      </c>
      <c r="AN3">
        <f t="shared" ref="AN3:AU34" si="8">AE3*$K3</f>
        <v>3971.6851908958938</v>
      </c>
      <c r="AO3">
        <f t="shared" si="8"/>
        <v>-397.16851908958938</v>
      </c>
      <c r="AP3">
        <f t="shared" si="8"/>
        <v>-1522.432587</v>
      </c>
      <c r="AQ3">
        <f t="shared" si="8"/>
        <v>0</v>
      </c>
      <c r="AR3">
        <f t="shared" si="8"/>
        <v>2052.0840848063044</v>
      </c>
      <c r="AS3">
        <f t="shared" si="8"/>
        <v>0</v>
      </c>
      <c r="AT3">
        <f t="shared" si="8"/>
        <v>0</v>
      </c>
      <c r="AU3">
        <f t="shared" si="8"/>
        <v>2052.0840848063044</v>
      </c>
      <c r="AW3">
        <v>0</v>
      </c>
      <c r="AX3">
        <f>IF(Z3&gt;0, (R3*SUMPRODUCT(K3:$K$98, X3:$X$98)-K3*$AZ$3)/Z3, 0)</f>
        <v>0</v>
      </c>
      <c r="AZ3">
        <f>C6*SUMPRODUCT(X4:X89, K4:K89)/1</f>
        <v>2593.5358558069543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50000</v>
      </c>
      <c r="S4">
        <f t="shared" si="1"/>
        <v>175.95214148233174</v>
      </c>
      <c r="U4">
        <f t="shared" ref="U4:U67" si="12">M4</f>
        <v>1.2822770000000001E-3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1.2822770000000001E-3</v>
      </c>
      <c r="Y4">
        <f t="shared" ref="Y4:Y67" si="16">V4*W4</f>
        <v>0.01</v>
      </c>
      <c r="Z4">
        <f t="shared" ref="Z4:Z67" si="17">MAX(0, W4-X4-Y4)</f>
        <v>0.98871772299999994</v>
      </c>
      <c r="AB4">
        <f t="shared" ref="AB4:AB67" si="18">AC3</f>
        <v>0</v>
      </c>
      <c r="AC4">
        <f t="shared" ref="AC4:AC67" si="19">S4*Z4</f>
        <v>173.96700068338487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-64.113849999999999</v>
      </c>
      <c r="AI4">
        <f t="shared" si="5"/>
        <v>-64.113849999999999</v>
      </c>
      <c r="AJ4">
        <f t="shared" si="6"/>
        <v>-173.96700068338487</v>
      </c>
      <c r="AK4">
        <f t="shared" ref="AK4:AK67" si="20">G4*SUM(AB4:AB4, AE4:AF4)</f>
        <v>0</v>
      </c>
      <c r="AL4">
        <f t="shared" si="7"/>
        <v>-238.08085068338488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-59.813275492116802</v>
      </c>
      <c r="AR4">
        <f t="shared" si="8"/>
        <v>-59.813275492116802</v>
      </c>
      <c r="AS4">
        <f t="shared" si="8"/>
        <v>-162.2977896103973</v>
      </c>
      <c r="AT4">
        <f t="shared" si="8"/>
        <v>0</v>
      </c>
      <c r="AU4">
        <f t="shared" si="8"/>
        <v>-222.11106510251412</v>
      </c>
      <c r="AW4">
        <v>1</v>
      </c>
      <c r="AX4">
        <f>IF(Z4&gt;0, (R4*SUMPRODUCT(K4:$K$98, X4:$X$98)-K4*$AZ$3)/Z4, 0)</f>
        <v>175.95214148233174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1.3327809999999999E-3</v>
      </c>
      <c r="Q5" s="4">
        <f t="shared" ref="Q5:Q68" si="22">$C$8</f>
        <v>25</v>
      </c>
      <c r="R5">
        <f t="shared" si="0"/>
        <v>50000</v>
      </c>
      <c r="S5">
        <f t="shared" si="1"/>
        <v>323.23799277583504</v>
      </c>
      <c r="U5">
        <f t="shared" si="12"/>
        <v>1.3327809999999999E-3</v>
      </c>
      <c r="V5">
        <f t="shared" si="13"/>
        <v>0.01</v>
      </c>
      <c r="W5">
        <f t="shared" si="14"/>
        <v>0.98871772299999994</v>
      </c>
      <c r="X5">
        <f t="shared" si="15"/>
        <v>1.3177441955776628E-3</v>
      </c>
      <c r="Y5">
        <f t="shared" si="16"/>
        <v>9.8871772300000004E-3</v>
      </c>
      <c r="Z5">
        <f t="shared" si="17"/>
        <v>0.97751280157442233</v>
      </c>
      <c r="AB5">
        <f t="shared" si="18"/>
        <v>173.96700068338487</v>
      </c>
      <c r="AC5">
        <f t="shared" si="19"/>
        <v>315.96927589359939</v>
      </c>
      <c r="AE5">
        <f t="shared" si="2"/>
        <v>0</v>
      </c>
      <c r="AF5">
        <f t="shared" si="3"/>
        <v>0</v>
      </c>
      <c r="AG5">
        <f t="shared" si="3"/>
        <v>-24.43782003936056</v>
      </c>
      <c r="AH5">
        <f t="shared" si="4"/>
        <v>-65.887209778883147</v>
      </c>
      <c r="AI5">
        <f t="shared" si="5"/>
        <v>-90.325029818243706</v>
      </c>
      <c r="AJ5">
        <f t="shared" si="6"/>
        <v>-142.00227521021452</v>
      </c>
      <c r="AK5">
        <f t="shared" si="20"/>
        <v>7.1326470280187797</v>
      </c>
      <c r="AL5">
        <f t="shared" si="7"/>
        <v>-225.19465800043946</v>
      </c>
      <c r="AN5">
        <f t="shared" si="8"/>
        <v>0</v>
      </c>
      <c r="AO5">
        <f t="shared" si="8"/>
        <v>0</v>
      </c>
      <c r="AP5">
        <f t="shared" si="8"/>
        <v>-20.896975850091152</v>
      </c>
      <c r="AQ5">
        <f t="shared" si="8"/>
        <v>-56.340681343982808</v>
      </c>
      <c r="AR5">
        <f t="shared" si="8"/>
        <v>-77.237657194073961</v>
      </c>
      <c r="AS5">
        <f t="shared" si="8"/>
        <v>-121.42728405996952</v>
      </c>
      <c r="AT5">
        <f t="shared" si="8"/>
        <v>6.099183660885692</v>
      </c>
      <c r="AU5">
        <f t="shared" si="8"/>
        <v>-192.5657575931578</v>
      </c>
      <c r="AW5">
        <v>2</v>
      </c>
      <c r="AX5">
        <f>IF(Z5&gt;0, (R5*SUMPRODUCT(K5:$K$98, X5:$X$98)-K5*$AZ$3)/Z5, 0)</f>
        <v>323.23799277583504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1.4022240000000001E-3</v>
      </c>
      <c r="Q6" s="4">
        <f t="shared" si="22"/>
        <v>25</v>
      </c>
      <c r="R6">
        <f t="shared" si="0"/>
        <v>50000</v>
      </c>
      <c r="S6">
        <f t="shared" si="1"/>
        <v>493.29326958896092</v>
      </c>
      <c r="U6">
        <f t="shared" si="12"/>
        <v>1.4022240000000001E-3</v>
      </c>
      <c r="V6">
        <f t="shared" si="13"/>
        <v>0.01</v>
      </c>
      <c r="W6">
        <f t="shared" si="14"/>
        <v>0.97751280157442233</v>
      </c>
      <c r="X6">
        <f t="shared" si="15"/>
        <v>1.370691910674893E-3</v>
      </c>
      <c r="Y6">
        <f t="shared" si="16"/>
        <v>9.7751280157442229E-3</v>
      </c>
      <c r="Z6">
        <f t="shared" si="17"/>
        <v>0.96636698164800328</v>
      </c>
      <c r="AB6">
        <f t="shared" si="18"/>
        <v>315.96927589359939</v>
      </c>
      <c r="AC6">
        <f t="shared" si="19"/>
        <v>476.70232799995892</v>
      </c>
      <c r="AE6">
        <f t="shared" si="2"/>
        <v>0</v>
      </c>
      <c r="AF6">
        <f t="shared" si="3"/>
        <v>0</v>
      </c>
      <c r="AG6">
        <f t="shared" si="3"/>
        <v>-24.15917454120008</v>
      </c>
      <c r="AH6">
        <f t="shared" si="4"/>
        <v>-68.53459553374465</v>
      </c>
      <c r="AI6">
        <f t="shared" si="5"/>
        <v>-92.693770074944723</v>
      </c>
      <c r="AJ6">
        <f t="shared" si="6"/>
        <v>-160.73305210635954</v>
      </c>
      <c r="AK6">
        <f t="shared" si="20"/>
        <v>18.484202639775564</v>
      </c>
      <c r="AL6">
        <f t="shared" si="7"/>
        <v>-234.9426195415287</v>
      </c>
      <c r="AN6">
        <f t="shared" si="8"/>
        <v>0</v>
      </c>
      <c r="AO6">
        <f t="shared" si="8"/>
        <v>0</v>
      </c>
      <c r="AP6">
        <f t="shared" si="8"/>
        <v>-18.636629544903762</v>
      </c>
      <c r="AQ6">
        <f t="shared" si="8"/>
        <v>-52.868274360700433</v>
      </c>
      <c r="AR6">
        <f t="shared" si="8"/>
        <v>-71.504903905604195</v>
      </c>
      <c r="AS6">
        <f t="shared" si="8"/>
        <v>-123.99108846287331</v>
      </c>
      <c r="AT6">
        <f t="shared" si="8"/>
        <v>14.258899303159616</v>
      </c>
      <c r="AU6">
        <f t="shared" si="8"/>
        <v>-181.23709306531788</v>
      </c>
      <c r="AW6">
        <v>3</v>
      </c>
      <c r="AX6">
        <f>IF(Z6&gt;0, (R6*SUMPRODUCT(K6:$K$98, X6:$X$98)-K6*$AZ$3)/Z6, 0)</f>
        <v>493.29326958896092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1.482489E-3</v>
      </c>
      <c r="Q7" s="4">
        <f t="shared" si="22"/>
        <v>25</v>
      </c>
      <c r="R7">
        <f t="shared" si="0"/>
        <v>50000</v>
      </c>
      <c r="S7">
        <f t="shared" si="1"/>
        <v>632.51672831265387</v>
      </c>
      <c r="U7">
        <f t="shared" si="12"/>
        <v>1.482489E-3</v>
      </c>
      <c r="V7">
        <f t="shared" si="13"/>
        <v>0.01</v>
      </c>
      <c r="W7">
        <f t="shared" si="14"/>
        <v>0.96636698164800328</v>
      </c>
      <c r="X7">
        <f t="shared" si="15"/>
        <v>1.4326284202563668E-3</v>
      </c>
      <c r="Y7">
        <f t="shared" si="16"/>
        <v>9.6636698164800326E-3</v>
      </c>
      <c r="Z7">
        <f t="shared" si="17"/>
        <v>0.95527068341126686</v>
      </c>
      <c r="AB7">
        <f t="shared" si="18"/>
        <v>476.70232799995892</v>
      </c>
      <c r="AC7">
        <f t="shared" si="19"/>
        <v>604.22468732428752</v>
      </c>
      <c r="AE7">
        <f t="shared" si="2"/>
        <v>0</v>
      </c>
      <c r="AF7">
        <f t="shared" si="3"/>
        <v>0</v>
      </c>
      <c r="AG7">
        <f t="shared" si="3"/>
        <v>-23.881767085281673</v>
      </c>
      <c r="AH7">
        <f t="shared" si="4"/>
        <v>-71.631421012818336</v>
      </c>
      <c r="AI7">
        <f t="shared" si="5"/>
        <v>-95.513188098100017</v>
      </c>
      <c r="AJ7">
        <f t="shared" si="6"/>
        <v>-127.52235932432859</v>
      </c>
      <c r="AK7">
        <f t="shared" si="20"/>
        <v>23.406084304797982</v>
      </c>
      <c r="AL7">
        <f t="shared" si="7"/>
        <v>-199.62946311763062</v>
      </c>
      <c r="AN7">
        <f t="shared" si="8"/>
        <v>0</v>
      </c>
      <c r="AO7">
        <f t="shared" si="8"/>
        <v>0</v>
      </c>
      <c r="AP7">
        <f t="shared" si="8"/>
        <v>-16.761563689525367</v>
      </c>
      <c r="AQ7">
        <f t="shared" si="8"/>
        <v>-50.274949135465086</v>
      </c>
      <c r="AR7">
        <f t="shared" si="8"/>
        <v>-67.036512824990453</v>
      </c>
      <c r="AS7">
        <f t="shared" si="8"/>
        <v>-89.502344613795259</v>
      </c>
      <c r="AT7">
        <f t="shared" si="8"/>
        <v>16.427702832721277</v>
      </c>
      <c r="AU7">
        <f t="shared" si="8"/>
        <v>-140.11115460606445</v>
      </c>
      <c r="AW7">
        <v>4</v>
      </c>
      <c r="AX7">
        <f>IF(Z7&gt;0, (R7*SUMPRODUCT(K7:$K$98, X7:$X$98)-K7*$AZ$3)/Z7, 0)</f>
        <v>632.51672831265387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1.564558E-3</v>
      </c>
      <c r="Q8" s="4">
        <f t="shared" si="22"/>
        <v>25</v>
      </c>
      <c r="R8">
        <f t="shared" si="0"/>
        <v>50000</v>
      </c>
      <c r="S8">
        <f t="shared" si="1"/>
        <v>714.97744818164847</v>
      </c>
      <c r="U8">
        <f t="shared" si="12"/>
        <v>1.564558E-3</v>
      </c>
      <c r="V8">
        <f t="shared" si="13"/>
        <v>0.01</v>
      </c>
      <c r="W8">
        <f t="shared" si="14"/>
        <v>0.95527068341126686</v>
      </c>
      <c r="X8">
        <f t="shared" si="15"/>
        <v>1.4945763898965648E-3</v>
      </c>
      <c r="Y8">
        <f t="shared" si="16"/>
        <v>9.5527068341126689E-3</v>
      </c>
      <c r="Z8">
        <f t="shared" si="17"/>
        <v>0.94422340018725759</v>
      </c>
      <c r="AB8">
        <f t="shared" si="18"/>
        <v>604.22468732428752</v>
      </c>
      <c r="AC8">
        <f t="shared" si="19"/>
        <v>675.09843717928493</v>
      </c>
      <c r="AE8">
        <f t="shared" si="2"/>
        <v>0</v>
      </c>
      <c r="AF8">
        <f t="shared" si="3"/>
        <v>0</v>
      </c>
      <c r="AG8">
        <f t="shared" si="3"/>
        <v>-23.605585004681441</v>
      </c>
      <c r="AH8">
        <f t="shared" si="4"/>
        <v>-74.728819494828244</v>
      </c>
      <c r="AI8">
        <f t="shared" si="5"/>
        <v>-98.334404499509688</v>
      </c>
      <c r="AJ8">
        <f t="shared" si="6"/>
        <v>-70.873749854997413</v>
      </c>
      <c r="AK8">
        <f t="shared" si="20"/>
        <v>12.869985840007324</v>
      </c>
      <c r="AL8">
        <f t="shared" si="7"/>
        <v>-156.33816851449976</v>
      </c>
      <c r="AN8">
        <f t="shared" si="8"/>
        <v>0</v>
      </c>
      <c r="AO8">
        <f t="shared" si="8"/>
        <v>0</v>
      </c>
      <c r="AP8">
        <f t="shared" si="8"/>
        <v>-15.465064514204386</v>
      </c>
      <c r="AQ8">
        <f t="shared" si="8"/>
        <v>-48.958160296754286</v>
      </c>
      <c r="AR8">
        <f t="shared" si="8"/>
        <v>-64.423224810958672</v>
      </c>
      <c r="AS8">
        <f t="shared" si="8"/>
        <v>-46.432533387914241</v>
      </c>
      <c r="AT8">
        <f t="shared" si="8"/>
        <v>8.4316978915429424</v>
      </c>
      <c r="AU8">
        <f t="shared" si="8"/>
        <v>-102.42406030732995</v>
      </c>
      <c r="AW8">
        <v>5</v>
      </c>
      <c r="AX8">
        <f>IF(Z8&gt;0, (R8*SUMPRODUCT(K8:$K$98, X8:$X$98)-K8*$AZ$3)/Z8, 0)</f>
        <v>714.97744818164847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1.6511360000000001E-3</v>
      </c>
      <c r="Q9" s="4">
        <f t="shared" si="22"/>
        <v>25</v>
      </c>
      <c r="R9">
        <f t="shared" si="0"/>
        <v>50000</v>
      </c>
      <c r="S9">
        <f t="shared" si="1"/>
        <v>767.33480097689471</v>
      </c>
      <c r="U9">
        <f t="shared" si="12"/>
        <v>1.6511360000000001E-3</v>
      </c>
      <c r="V9">
        <f t="shared" si="13"/>
        <v>0.01</v>
      </c>
      <c r="W9">
        <f t="shared" si="14"/>
        <v>0.94422340018725759</v>
      </c>
      <c r="X9">
        <f t="shared" si="15"/>
        <v>1.5590412480915878E-3</v>
      </c>
      <c r="Y9">
        <f t="shared" si="16"/>
        <v>9.4422340018725757E-3</v>
      </c>
      <c r="Z9">
        <f t="shared" si="17"/>
        <v>0.9332221249372934</v>
      </c>
      <c r="AB9">
        <f t="shared" si="18"/>
        <v>675.09843717928493</v>
      </c>
      <c r="AC9">
        <f t="shared" si="19"/>
        <v>716.09381350599278</v>
      </c>
      <c r="AE9">
        <f t="shared" si="2"/>
        <v>0</v>
      </c>
      <c r="AF9">
        <f t="shared" si="3"/>
        <v>0</v>
      </c>
      <c r="AG9">
        <f t="shared" si="3"/>
        <v>-23.330553123432335</v>
      </c>
      <c r="AH9">
        <f t="shared" si="4"/>
        <v>-77.952062404579394</v>
      </c>
      <c r="AI9">
        <f t="shared" si="5"/>
        <v>-101.28261552801173</v>
      </c>
      <c r="AJ9">
        <f t="shared" si="6"/>
        <v>-40.995376326707856</v>
      </c>
      <c r="AK9">
        <f t="shared" si="20"/>
        <v>3.9830807793577812</v>
      </c>
      <c r="AL9">
        <f t="shared" si="7"/>
        <v>-138.2949110753618</v>
      </c>
      <c r="AN9">
        <f t="shared" si="8"/>
        <v>0</v>
      </c>
      <c r="AO9">
        <f t="shared" si="8"/>
        <v>0</v>
      </c>
      <c r="AP9">
        <f t="shared" si="8"/>
        <v>-14.475687985889397</v>
      </c>
      <c r="AQ9">
        <f t="shared" si="8"/>
        <v>-48.3661800581975</v>
      </c>
      <c r="AR9">
        <f t="shared" si="8"/>
        <v>-62.841868044086901</v>
      </c>
      <c r="AS9">
        <f t="shared" si="8"/>
        <v>-25.436014029753728</v>
      </c>
      <c r="AT9">
        <f t="shared" si="8"/>
        <v>2.4713445189032845</v>
      </c>
      <c r="AU9">
        <f t="shared" si="8"/>
        <v>-85.806537554937336</v>
      </c>
      <c r="AW9">
        <v>6</v>
      </c>
      <c r="AX9">
        <f>IF(Z9&gt;0, (R9*SUMPRODUCT(K9:$K$98, X9:$X$98)-K9*$AZ$3)/Z9, 0)</f>
        <v>767.33480097689471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1.7512420000000001E-3</v>
      </c>
      <c r="Q10" s="4">
        <f t="shared" si="22"/>
        <v>25</v>
      </c>
      <c r="R10">
        <f t="shared" si="0"/>
        <v>50000</v>
      </c>
      <c r="S10">
        <f t="shared" si="1"/>
        <v>813.56683288700651</v>
      </c>
      <c r="U10">
        <f t="shared" si="12"/>
        <v>1.7512420000000001E-3</v>
      </c>
      <c r="V10">
        <f t="shared" si="13"/>
        <v>0.01</v>
      </c>
      <c r="W10">
        <f t="shared" si="14"/>
        <v>0.9332221249372934</v>
      </c>
      <c r="X10">
        <f t="shared" si="15"/>
        <v>1.6342977805194356E-3</v>
      </c>
      <c r="Y10">
        <f t="shared" si="16"/>
        <v>9.3322212493729337E-3</v>
      </c>
      <c r="Z10">
        <f t="shared" si="17"/>
        <v>0.92225560590740097</v>
      </c>
      <c r="AB10">
        <f t="shared" si="18"/>
        <v>716.09381350599278</v>
      </c>
      <c r="AC10">
        <f t="shared" si="19"/>
        <v>750.31657241037146</v>
      </c>
      <c r="AE10">
        <f t="shared" si="2"/>
        <v>0</v>
      </c>
      <c r="AF10">
        <f t="shared" si="3"/>
        <v>0</v>
      </c>
      <c r="AG10">
        <f t="shared" si="3"/>
        <v>-23.056390147685025</v>
      </c>
      <c r="AH10">
        <f t="shared" si="4"/>
        <v>-81.714889025971786</v>
      </c>
      <c r="AI10">
        <f t="shared" si="5"/>
        <v>-104.77127917365681</v>
      </c>
      <c r="AJ10">
        <f t="shared" si="6"/>
        <v>-34.222758904378679</v>
      </c>
      <c r="AK10">
        <f t="shared" si="20"/>
        <v>2.9359846353745707</v>
      </c>
      <c r="AL10">
        <f t="shared" si="7"/>
        <v>-136.05805344266091</v>
      </c>
      <c r="AN10">
        <f t="shared" si="8"/>
        <v>0</v>
      </c>
      <c r="AO10">
        <f t="shared" si="8"/>
        <v>0</v>
      </c>
      <c r="AP10">
        <f t="shared" si="8"/>
        <v>-13.571369579025442</v>
      </c>
      <c r="AQ10">
        <f t="shared" si="8"/>
        <v>-48.098724560828991</v>
      </c>
      <c r="AR10">
        <f t="shared" si="8"/>
        <v>-61.670094139854434</v>
      </c>
      <c r="AS10">
        <f t="shared" si="8"/>
        <v>-20.144077460965409</v>
      </c>
      <c r="AT10">
        <f t="shared" si="8"/>
        <v>1.7281687336909164</v>
      </c>
      <c r="AU10">
        <f t="shared" si="8"/>
        <v>-80.086002867128926</v>
      </c>
      <c r="AW10">
        <v>7</v>
      </c>
      <c r="AX10">
        <f>IF(Z10&gt;0, (R10*SUMPRODUCT(K10:$K$98, X10:$X$98)-K10*$AZ$3)/Z10, 0)</f>
        <v>813.56683288700651</v>
      </c>
    </row>
    <row r="11" spans="1:52" x14ac:dyDescent="0.25">
      <c r="A11" t="s">
        <v>33</v>
      </c>
      <c r="C11" s="12">
        <f>AU91</f>
        <v>-1110.9058684087609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1.8504459999999999E-3</v>
      </c>
      <c r="Q11" s="4">
        <f t="shared" si="22"/>
        <v>25</v>
      </c>
      <c r="R11">
        <f t="shared" si="0"/>
        <v>50000</v>
      </c>
      <c r="S11">
        <f t="shared" si="1"/>
        <v>853.95150495045857</v>
      </c>
      <c r="U11">
        <f t="shared" si="12"/>
        <v>1.8504459999999999E-3</v>
      </c>
      <c r="V11">
        <f t="shared" si="13"/>
        <v>0.01</v>
      </c>
      <c r="W11">
        <f t="shared" si="14"/>
        <v>0.92225560590740097</v>
      </c>
      <c r="X11">
        <f t="shared" si="15"/>
        <v>1.7065841969289264E-3</v>
      </c>
      <c r="Y11">
        <f t="shared" si="16"/>
        <v>9.2225560590740094E-3</v>
      </c>
      <c r="Z11">
        <f t="shared" si="17"/>
        <v>0.91132646565139808</v>
      </c>
      <c r="AB11">
        <f t="shared" si="18"/>
        <v>750.31657241037146</v>
      </c>
      <c r="AC11">
        <f t="shared" si="19"/>
        <v>778.22860684419379</v>
      </c>
      <c r="AE11">
        <f t="shared" si="2"/>
        <v>0</v>
      </c>
      <c r="AF11">
        <f t="shared" si="3"/>
        <v>0</v>
      </c>
      <c r="AG11">
        <f t="shared" si="3"/>
        <v>-22.783161641284952</v>
      </c>
      <c r="AH11">
        <f t="shared" si="4"/>
        <v>-85.329209846446318</v>
      </c>
      <c r="AI11">
        <f t="shared" si="5"/>
        <v>-108.11237148773127</v>
      </c>
      <c r="AJ11">
        <f t="shared" si="6"/>
        <v>-27.912034433822328</v>
      </c>
      <c r="AK11">
        <f t="shared" si="20"/>
        <v>1.8007597737848913</v>
      </c>
      <c r="AL11">
        <f t="shared" si="7"/>
        <v>-134.22364614776868</v>
      </c>
      <c r="AN11">
        <f t="shared" si="8"/>
        <v>0</v>
      </c>
      <c r="AO11">
        <f t="shared" si="8"/>
        <v>0</v>
      </c>
      <c r="AP11">
        <f t="shared" si="8"/>
        <v>-12.742819077045951</v>
      </c>
      <c r="AQ11">
        <f t="shared" si="8"/>
        <v>-47.72536402894206</v>
      </c>
      <c r="AR11">
        <f t="shared" si="8"/>
        <v>-60.468183105988004</v>
      </c>
      <c r="AS11">
        <f t="shared" si="8"/>
        <v>-15.611441926389926</v>
      </c>
      <c r="AT11">
        <f t="shared" si="8"/>
        <v>1.0071804940795253</v>
      </c>
      <c r="AU11">
        <f t="shared" si="8"/>
        <v>-75.072444538298399</v>
      </c>
      <c r="AW11">
        <v>8</v>
      </c>
      <c r="AX11">
        <f>IF(Z11&gt;0, (R11*SUMPRODUCT(K11:$K$98, X11:$X$98)-K11*$AZ$3)/Z11, 0)</f>
        <v>853.95150495045857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1.9640790000000001E-3</v>
      </c>
      <c r="Q12" s="4">
        <f t="shared" si="22"/>
        <v>25</v>
      </c>
      <c r="R12">
        <f t="shared" si="0"/>
        <v>50000</v>
      </c>
      <c r="S12">
        <f t="shared" si="1"/>
        <v>891.35674574395864</v>
      </c>
      <c r="U12">
        <f t="shared" si="12"/>
        <v>1.9640790000000001E-3</v>
      </c>
      <c r="V12">
        <f t="shared" si="13"/>
        <v>0.01</v>
      </c>
      <c r="W12">
        <f t="shared" si="14"/>
        <v>0.91132646565139808</v>
      </c>
      <c r="X12">
        <f t="shared" si="15"/>
        <v>1.7899171733301324E-3</v>
      </c>
      <c r="Y12">
        <f t="shared" si="16"/>
        <v>9.1132646565139815E-3</v>
      </c>
      <c r="Z12">
        <f t="shared" si="17"/>
        <v>0.90042328382155401</v>
      </c>
      <c r="AB12">
        <f t="shared" si="18"/>
        <v>778.22860684419379</v>
      </c>
      <c r="AC12">
        <f t="shared" si="19"/>
        <v>802.59836805926921</v>
      </c>
      <c r="AE12">
        <f t="shared" si="2"/>
        <v>0</v>
      </c>
      <c r="AF12">
        <f t="shared" si="3"/>
        <v>0</v>
      </c>
      <c r="AG12">
        <f t="shared" si="3"/>
        <v>-22.510582095538851</v>
      </c>
      <c r="AH12">
        <f t="shared" si="4"/>
        <v>-89.495858666506621</v>
      </c>
      <c r="AI12">
        <f t="shared" si="5"/>
        <v>-112.00644076204547</v>
      </c>
      <c r="AJ12">
        <f t="shared" si="6"/>
        <v>-24.369761215075414</v>
      </c>
      <c r="AK12">
        <f t="shared" si="20"/>
        <v>1.7899257957416457</v>
      </c>
      <c r="AL12">
        <f t="shared" si="7"/>
        <v>-134.58627618137925</v>
      </c>
      <c r="AN12">
        <f t="shared" si="8"/>
        <v>0</v>
      </c>
      <c r="AO12">
        <f t="shared" si="8"/>
        <v>0</v>
      </c>
      <c r="AP12">
        <f t="shared" si="8"/>
        <v>-11.964613687090626</v>
      </c>
      <c r="AQ12">
        <f t="shared" si="8"/>
        <v>-47.568000285137956</v>
      </c>
      <c r="AR12">
        <f t="shared" si="8"/>
        <v>-59.532613972228582</v>
      </c>
      <c r="AS12">
        <f t="shared" si="8"/>
        <v>-12.95278715350528</v>
      </c>
      <c r="AT12">
        <f t="shared" si="8"/>
        <v>0.9513645886061407</v>
      </c>
      <c r="AU12">
        <f t="shared" si="8"/>
        <v>-71.534036537127719</v>
      </c>
      <c r="AW12">
        <v>9</v>
      </c>
      <c r="AX12">
        <f>IF(Z12&gt;0, (R12*SUMPRODUCT(K12:$K$98, X12:$X$98)-K12*$AZ$3)/Z12, 0)</f>
        <v>891.35674574395864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2.086732E-3</v>
      </c>
      <c r="Q13" s="4">
        <f t="shared" si="22"/>
        <v>25</v>
      </c>
      <c r="R13">
        <f t="shared" si="0"/>
        <v>50000</v>
      </c>
      <c r="S13">
        <f t="shared" si="1"/>
        <v>925.38688403204071</v>
      </c>
      <c r="U13">
        <f t="shared" si="12"/>
        <v>2.086732E-3</v>
      </c>
      <c r="V13">
        <f t="shared" si="13"/>
        <v>0.01</v>
      </c>
      <c r="W13">
        <f t="shared" si="14"/>
        <v>0.90042328382155401</v>
      </c>
      <c r="X13">
        <f t="shared" si="15"/>
        <v>1.878942079895519E-3</v>
      </c>
      <c r="Y13">
        <f t="shared" si="16"/>
        <v>9.0042328382155395E-3</v>
      </c>
      <c r="Z13">
        <f t="shared" si="17"/>
        <v>0.88954010890344304</v>
      </c>
      <c r="AB13">
        <f t="shared" si="18"/>
        <v>802.59836805926921</v>
      </c>
      <c r="AC13">
        <f t="shared" si="19"/>
        <v>823.16874959967936</v>
      </c>
      <c r="AE13">
        <f t="shared" si="2"/>
        <v>0</v>
      </c>
      <c r="AF13">
        <f t="shared" si="3"/>
        <v>0</v>
      </c>
      <c r="AG13">
        <f t="shared" si="3"/>
        <v>-22.238502722586077</v>
      </c>
      <c r="AH13">
        <f t="shared" si="4"/>
        <v>-93.947103994775944</v>
      </c>
      <c r="AI13">
        <f t="shared" si="5"/>
        <v>-116.18560671736202</v>
      </c>
      <c r="AJ13">
        <f t="shared" si="6"/>
        <v>-20.570381540410153</v>
      </c>
      <c r="AK13">
        <f t="shared" si="20"/>
        <v>1.6051967361185384</v>
      </c>
      <c r="AL13">
        <f t="shared" si="7"/>
        <v>-135.15079152165364</v>
      </c>
      <c r="AN13">
        <f t="shared" si="8"/>
        <v>0</v>
      </c>
      <c r="AO13">
        <f t="shared" si="8"/>
        <v>0</v>
      </c>
      <c r="AP13">
        <f t="shared" si="8"/>
        <v>-11.23574202278634</v>
      </c>
      <c r="AQ13">
        <f t="shared" si="8"/>
        <v>-47.465669673935345</v>
      </c>
      <c r="AR13">
        <f t="shared" si="8"/>
        <v>-58.701411696721685</v>
      </c>
      <c r="AS13">
        <f t="shared" si="8"/>
        <v>-10.392943409072183</v>
      </c>
      <c r="AT13">
        <f t="shared" si="8"/>
        <v>0.81100677720218439</v>
      </c>
      <c r="AU13">
        <f t="shared" si="8"/>
        <v>-68.283348328591686</v>
      </c>
      <c r="AW13">
        <v>10</v>
      </c>
      <c r="AX13">
        <f>IF(Z13&gt;0, (R13*SUMPRODUCT(K13:$K$98, X13:$X$98)-K13*$AZ$3)/Z13, 0)</f>
        <v>925.38688403204071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2.2202060000000002E-3</v>
      </c>
      <c r="Q14" s="4">
        <f t="shared" si="22"/>
        <v>25</v>
      </c>
      <c r="R14">
        <f t="shared" si="0"/>
        <v>50000</v>
      </c>
      <c r="S14">
        <f t="shared" si="1"/>
        <v>1042.5966093479105</v>
      </c>
      <c r="U14">
        <f t="shared" si="12"/>
        <v>2.2202060000000002E-3</v>
      </c>
      <c r="V14">
        <f t="shared" si="13"/>
        <v>0.01</v>
      </c>
      <c r="W14">
        <f t="shared" si="14"/>
        <v>0.88954010890344304</v>
      </c>
      <c r="X14">
        <f t="shared" si="15"/>
        <v>1.9749622870280778E-3</v>
      </c>
      <c r="Y14">
        <f t="shared" si="16"/>
        <v>8.8954010890344298E-3</v>
      </c>
      <c r="Z14">
        <f t="shared" si="17"/>
        <v>0.87866974552738053</v>
      </c>
      <c r="AB14">
        <f t="shared" si="18"/>
        <v>823.16874959967936</v>
      </c>
      <c r="AC14">
        <f t="shared" si="19"/>
        <v>916.09809742343828</v>
      </c>
      <c r="AE14">
        <f t="shared" si="2"/>
        <v>0</v>
      </c>
      <c r="AF14">
        <f t="shared" si="3"/>
        <v>0</v>
      </c>
      <c r="AG14">
        <f t="shared" si="3"/>
        <v>-21.966743638184514</v>
      </c>
      <c r="AH14">
        <f t="shared" si="4"/>
        <v>-98.748114351403885</v>
      </c>
      <c r="AI14">
        <f t="shared" si="5"/>
        <v>-120.7148579895884</v>
      </c>
      <c r="AJ14">
        <f t="shared" si="6"/>
        <v>-92.929347823758917</v>
      </c>
      <c r="AK14">
        <f t="shared" si="20"/>
        <v>57.621812471977563</v>
      </c>
      <c r="AL14">
        <f t="shared" si="7"/>
        <v>-156.02239334136974</v>
      </c>
      <c r="AN14">
        <f t="shared" si="8"/>
        <v>0</v>
      </c>
      <c r="AO14">
        <f t="shared" si="8"/>
        <v>0</v>
      </c>
      <c r="AP14">
        <f t="shared" si="8"/>
        <v>-9.9093204827723511</v>
      </c>
      <c r="AQ14">
        <f t="shared" si="8"/>
        <v>-44.545824738289937</v>
      </c>
      <c r="AR14">
        <f t="shared" si="8"/>
        <v>-54.455145221062288</v>
      </c>
      <c r="AS14">
        <f t="shared" si="8"/>
        <v>-41.920946727849071</v>
      </c>
      <c r="AT14">
        <f t="shared" si="8"/>
        <v>25.993520750635277</v>
      </c>
      <c r="AU14">
        <f t="shared" si="8"/>
        <v>-70.382571198276082</v>
      </c>
      <c r="AW14">
        <v>11</v>
      </c>
      <c r="AX14">
        <f>IF(Z14&gt;0, (R14*SUMPRODUCT(K14:$K$98, X14:$X$98)-K14*$AZ$3)/Z14, 0)</f>
        <v>1042.5966093479105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2.3617970000000001E-3</v>
      </c>
      <c r="Q15" s="4">
        <f t="shared" si="22"/>
        <v>25</v>
      </c>
      <c r="R15">
        <f t="shared" si="0"/>
        <v>50000</v>
      </c>
      <c r="S15">
        <f t="shared" si="1"/>
        <v>1148.7623839189309</v>
      </c>
      <c r="U15">
        <f t="shared" si="12"/>
        <v>2.3617970000000001E-3</v>
      </c>
      <c r="V15">
        <f t="shared" si="13"/>
        <v>0.01</v>
      </c>
      <c r="W15">
        <f t="shared" si="14"/>
        <v>0.87866974552738053</v>
      </c>
      <c r="X15">
        <f t="shared" si="15"/>
        <v>2.075239568977331E-3</v>
      </c>
      <c r="Y15">
        <f t="shared" si="16"/>
        <v>8.7866974552738061E-3</v>
      </c>
      <c r="Z15">
        <f t="shared" si="17"/>
        <v>0.86780780850312933</v>
      </c>
      <c r="AB15">
        <f t="shared" si="18"/>
        <v>916.09809742343828</v>
      </c>
      <c r="AC15">
        <f t="shared" si="19"/>
        <v>996.90496687951793</v>
      </c>
      <c r="AE15">
        <f t="shared" si="2"/>
        <v>0</v>
      </c>
      <c r="AF15">
        <f t="shared" si="3"/>
        <v>0</v>
      </c>
      <c r="AG15">
        <f t="shared" si="3"/>
        <v>-21.695195212578234</v>
      </c>
      <c r="AH15">
        <f t="shared" si="4"/>
        <v>-103.76197844886654</v>
      </c>
      <c r="AI15">
        <f t="shared" si="5"/>
        <v>-125.45717366144478</v>
      </c>
      <c r="AJ15">
        <f t="shared" si="6"/>
        <v>-80.806869456079653</v>
      </c>
      <c r="AK15">
        <f t="shared" si="20"/>
        <v>64.126866819640682</v>
      </c>
      <c r="AL15">
        <f t="shared" si="7"/>
        <v>-142.13717629788374</v>
      </c>
      <c r="AN15">
        <f t="shared" si="8"/>
        <v>0</v>
      </c>
      <c r="AO15">
        <f t="shared" si="8"/>
        <v>0</v>
      </c>
      <c r="AP15">
        <f t="shared" si="8"/>
        <v>-8.7382352451396219</v>
      </c>
      <c r="AQ15">
        <f t="shared" si="8"/>
        <v>-41.792506050446946</v>
      </c>
      <c r="AR15">
        <f t="shared" si="8"/>
        <v>-50.530741295586573</v>
      </c>
      <c r="AS15">
        <f t="shared" si="8"/>
        <v>-32.546811762317319</v>
      </c>
      <c r="AT15">
        <f t="shared" si="8"/>
        <v>25.828559840700631</v>
      </c>
      <c r="AU15">
        <f t="shared" si="8"/>
        <v>-57.24899321720325</v>
      </c>
      <c r="AW15">
        <v>12</v>
      </c>
      <c r="AX15">
        <f>IF(Z15&gt;0, (R15*SUMPRODUCT(K15:$K$98, X15:$X$98)-K15*$AZ$3)/Z15, 0)</f>
        <v>1148.7623839189309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2.52864E-3</v>
      </c>
      <c r="Q16" s="4">
        <f t="shared" si="22"/>
        <v>25</v>
      </c>
      <c r="R16">
        <f t="shared" si="0"/>
        <v>50000</v>
      </c>
      <c r="S16">
        <f t="shared" si="1"/>
        <v>1245.1750305884773</v>
      </c>
      <c r="U16">
        <f t="shared" si="12"/>
        <v>2.52864E-3</v>
      </c>
      <c r="V16">
        <f t="shared" si="13"/>
        <v>0.01</v>
      </c>
      <c r="W16">
        <f t="shared" si="14"/>
        <v>0.86780780850312933</v>
      </c>
      <c r="X16">
        <f t="shared" si="15"/>
        <v>2.194373536893353E-3</v>
      </c>
      <c r="Y16">
        <f t="shared" si="16"/>
        <v>8.6780780850312933E-3</v>
      </c>
      <c r="Z16">
        <f t="shared" si="17"/>
        <v>0.8569353568812047</v>
      </c>
      <c r="AB16">
        <f t="shared" si="18"/>
        <v>996.90496687951793</v>
      </c>
      <c r="AC16">
        <f t="shared" si="19"/>
        <v>1067.0345092169018</v>
      </c>
      <c r="AE16">
        <f t="shared" si="2"/>
        <v>0</v>
      </c>
      <c r="AF16">
        <f t="shared" si="3"/>
        <v>0</v>
      </c>
      <c r="AG16">
        <f t="shared" si="3"/>
        <v>-21.423383922030119</v>
      </c>
      <c r="AH16">
        <f t="shared" si="4"/>
        <v>-109.71867684466766</v>
      </c>
      <c r="AI16">
        <f t="shared" si="5"/>
        <v>-131.14206076669777</v>
      </c>
      <c r="AJ16">
        <f t="shared" si="6"/>
        <v>-70.129542337383896</v>
      </c>
      <c r="AK16">
        <f t="shared" si="20"/>
        <v>69.783347681566255</v>
      </c>
      <c r="AL16">
        <f t="shared" si="7"/>
        <v>-131.48825542251541</v>
      </c>
      <c r="AN16">
        <f t="shared" si="8"/>
        <v>0</v>
      </c>
      <c r="AO16">
        <f t="shared" si="8"/>
        <v>0</v>
      </c>
      <c r="AP16">
        <f t="shared" si="8"/>
        <v>-7.7042473584981748</v>
      </c>
      <c r="AQ16">
        <f t="shared" si="8"/>
        <v>-39.456877089767595</v>
      </c>
      <c r="AR16">
        <f t="shared" si="8"/>
        <v>-47.161124448265767</v>
      </c>
      <c r="AS16">
        <f t="shared" si="8"/>
        <v>-25.219887916487302</v>
      </c>
      <c r="AT16">
        <f t="shared" si="8"/>
        <v>25.095389878627536</v>
      </c>
      <c r="AU16">
        <f t="shared" si="8"/>
        <v>-47.285622486125533</v>
      </c>
      <c r="AW16">
        <v>13</v>
      </c>
      <c r="AX16">
        <f>IF(Z16&gt;0, (R16*SUMPRODUCT(K16:$K$98, X16:$X$98)-K16*$AZ$3)/Z16, 0)</f>
        <v>1245.1750305884773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2.719834E-3</v>
      </c>
      <c r="Q17" s="4">
        <f t="shared" si="22"/>
        <v>25</v>
      </c>
      <c r="R17">
        <f t="shared" si="0"/>
        <v>50000</v>
      </c>
      <c r="S17">
        <f t="shared" si="1"/>
        <v>1332.6962329715602</v>
      </c>
      <c r="U17">
        <f t="shared" si="12"/>
        <v>2.719834E-3</v>
      </c>
      <c r="V17">
        <f t="shared" si="13"/>
        <v>0.01</v>
      </c>
      <c r="W17">
        <f t="shared" si="14"/>
        <v>0.8569353568812047</v>
      </c>
      <c r="X17">
        <f t="shared" si="15"/>
        <v>2.3307219194476344E-3</v>
      </c>
      <c r="Y17">
        <f t="shared" si="16"/>
        <v>8.5693535688120478E-3</v>
      </c>
      <c r="Z17">
        <f t="shared" si="17"/>
        <v>0.84603528139294504</v>
      </c>
      <c r="AB17">
        <f t="shared" si="18"/>
        <v>1067.0345092169018</v>
      </c>
      <c r="AC17">
        <f t="shared" si="19"/>
        <v>1127.5080324734117</v>
      </c>
      <c r="AE17">
        <f t="shared" si="2"/>
        <v>0</v>
      </c>
      <c r="AF17">
        <f t="shared" si="3"/>
        <v>0</v>
      </c>
      <c r="AG17">
        <f t="shared" si="3"/>
        <v>-21.150882034823624</v>
      </c>
      <c r="AH17">
        <f t="shared" si="4"/>
        <v>-116.53609597238172</v>
      </c>
      <c r="AI17">
        <f t="shared" si="5"/>
        <v>-137.68697800720534</v>
      </c>
      <c r="AJ17">
        <f t="shared" si="6"/>
        <v>-60.473523256509907</v>
      </c>
      <c r="AK17">
        <f t="shared" si="20"/>
        <v>74.692415645183132</v>
      </c>
      <c r="AL17">
        <f t="shared" si="7"/>
        <v>-123.46808561853211</v>
      </c>
      <c r="AN17">
        <f t="shared" si="8"/>
        <v>0</v>
      </c>
      <c r="AO17">
        <f t="shared" si="8"/>
        <v>0</v>
      </c>
      <c r="AP17">
        <f t="shared" si="8"/>
        <v>-6.7912951883956589</v>
      </c>
      <c r="AQ17">
        <f t="shared" si="8"/>
        <v>-37.418346267952714</v>
      </c>
      <c r="AR17">
        <f t="shared" si="8"/>
        <v>-44.209641456348379</v>
      </c>
      <c r="AS17">
        <f t="shared" si="8"/>
        <v>-19.417324858655402</v>
      </c>
      <c r="AT17">
        <f t="shared" si="8"/>
        <v>23.9828411006979</v>
      </c>
      <c r="AU17">
        <f t="shared" si="8"/>
        <v>-39.64412521430588</v>
      </c>
      <c r="AW17">
        <v>14</v>
      </c>
      <c r="AX17">
        <f>IF(Z17&gt;0, (R17*SUMPRODUCT(K17:$K$98, X17:$X$98)-K17*$AZ$3)/Z17, 0)</f>
        <v>1332.6962329715602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4.2403780000000004E-3</v>
      </c>
      <c r="Q18" s="4">
        <f t="shared" si="22"/>
        <v>25</v>
      </c>
      <c r="R18">
        <f t="shared" si="0"/>
        <v>50000</v>
      </c>
      <c r="S18">
        <f t="shared" si="1"/>
        <v>1414.0660048520558</v>
      </c>
      <c r="U18">
        <f t="shared" si="12"/>
        <v>4.2403780000000004E-3</v>
      </c>
      <c r="V18">
        <f t="shared" si="13"/>
        <v>0.01</v>
      </c>
      <c r="W18">
        <f t="shared" si="14"/>
        <v>0.84603528139294504</v>
      </c>
      <c r="X18">
        <f t="shared" si="15"/>
        <v>3.587509394442454E-3</v>
      </c>
      <c r="Y18">
        <f t="shared" si="16"/>
        <v>8.4603528139294507E-3</v>
      </c>
      <c r="Z18">
        <f t="shared" si="17"/>
        <v>0.8339874191845732</v>
      </c>
      <c r="AB18">
        <f t="shared" si="18"/>
        <v>1127.5080324734117</v>
      </c>
      <c r="AC18">
        <f t="shared" si="19"/>
        <v>1179.3132579432063</v>
      </c>
      <c r="AE18">
        <f t="shared" si="2"/>
        <v>0</v>
      </c>
      <c r="AF18">
        <f t="shared" si="3"/>
        <v>0</v>
      </c>
      <c r="AG18">
        <f t="shared" si="3"/>
        <v>-20.84968547961433</v>
      </c>
      <c r="AH18">
        <f t="shared" si="4"/>
        <v>-179.37546972212269</v>
      </c>
      <c r="AI18">
        <f t="shared" si="5"/>
        <v>-200.22515520173701</v>
      </c>
      <c r="AJ18">
        <f t="shared" si="6"/>
        <v>-51.80522546979455</v>
      </c>
      <c r="AK18">
        <f t="shared" si="20"/>
        <v>78.925562273138823</v>
      </c>
      <c r="AL18">
        <f t="shared" si="7"/>
        <v>-173.10481839839275</v>
      </c>
      <c r="AN18">
        <f t="shared" si="8"/>
        <v>0</v>
      </c>
      <c r="AO18">
        <f t="shared" si="8"/>
        <v>0</v>
      </c>
      <c r="AP18">
        <f t="shared" si="8"/>
        <v>-5.9773076587529674</v>
      </c>
      <c r="AQ18">
        <f t="shared" si="8"/>
        <v>-51.424390550676442</v>
      </c>
      <c r="AR18">
        <f t="shared" si="8"/>
        <v>-57.401698209429412</v>
      </c>
      <c r="AS18">
        <f t="shared" si="8"/>
        <v>-14.851819768062764</v>
      </c>
      <c r="AT18">
        <f t="shared" si="8"/>
        <v>22.626833786431941</v>
      </c>
      <c r="AU18">
        <f t="shared" si="8"/>
        <v>-49.626684191060235</v>
      </c>
      <c r="AW18">
        <v>15</v>
      </c>
      <c r="AX18">
        <f>IF(Z18&gt;0, (R18*SUMPRODUCT(K18:$K$98, X18:$X$98)-K18*$AZ$3)/Z18, 0)</f>
        <v>1414.0660048520558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5.9098179999999998E-3</v>
      </c>
      <c r="Q19" s="4">
        <f t="shared" si="22"/>
        <v>25</v>
      </c>
      <c r="R19">
        <f t="shared" si="0"/>
        <v>50000</v>
      </c>
      <c r="S19">
        <f t="shared" si="1"/>
        <v>1471.3355231116607</v>
      </c>
      <c r="U19">
        <f t="shared" si="12"/>
        <v>5.9098179999999998E-3</v>
      </c>
      <c r="V19">
        <f t="shared" si="13"/>
        <v>0.01</v>
      </c>
      <c r="W19">
        <f t="shared" si="14"/>
        <v>0.8339874191845732</v>
      </c>
      <c r="X19">
        <f t="shared" si="15"/>
        <v>4.9287138616705356E-3</v>
      </c>
      <c r="Y19">
        <f t="shared" si="16"/>
        <v>8.3398741918457326E-3</v>
      </c>
      <c r="Z19">
        <f t="shared" si="17"/>
        <v>0.82071883113105693</v>
      </c>
      <c r="AB19">
        <f t="shared" si="18"/>
        <v>1179.3132579432063</v>
      </c>
      <c r="AC19">
        <f t="shared" si="19"/>
        <v>1207.5527707298043</v>
      </c>
      <c r="AE19">
        <f t="shared" si="2"/>
        <v>0</v>
      </c>
      <c r="AF19">
        <f t="shared" si="3"/>
        <v>0</v>
      </c>
      <c r="AG19">
        <f t="shared" si="3"/>
        <v>-20.517970778276425</v>
      </c>
      <c r="AH19">
        <f t="shared" si="4"/>
        <v>-246.43569308352679</v>
      </c>
      <c r="AI19">
        <f t="shared" si="5"/>
        <v>-266.95366386180319</v>
      </c>
      <c r="AJ19">
        <f t="shared" si="6"/>
        <v>-28.23951278659797</v>
      </c>
      <c r="AK19">
        <f t="shared" si="20"/>
        <v>82.551928056024451</v>
      </c>
      <c r="AL19">
        <f t="shared" si="7"/>
        <v>-212.64124859237671</v>
      </c>
      <c r="AN19">
        <f t="shared" si="8"/>
        <v>0</v>
      </c>
      <c r="AO19">
        <f t="shared" si="8"/>
        <v>0</v>
      </c>
      <c r="AP19">
        <f t="shared" si="8"/>
        <v>-5.2519730194394656</v>
      </c>
      <c r="AQ19">
        <f t="shared" si="8"/>
        <v>-63.080000702207393</v>
      </c>
      <c r="AR19">
        <f t="shared" si="8"/>
        <v>-68.331973721646861</v>
      </c>
      <c r="AS19">
        <f t="shared" si="8"/>
        <v>-7.2284516261401528</v>
      </c>
      <c r="AT19">
        <f t="shared" si="8"/>
        <v>21.130768901961016</v>
      </c>
      <c r="AU19">
        <f t="shared" si="8"/>
        <v>-54.429656445825998</v>
      </c>
      <c r="AW19">
        <v>16</v>
      </c>
      <c r="AX19">
        <f>IF(Z19&gt;0, (R19*SUMPRODUCT(K19:$K$98, X19:$X$98)-K19*$AZ$3)/Z19, 0)</f>
        <v>1471.3355231116607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7.7019840000000003E-3</v>
      </c>
      <c r="Q20" s="4">
        <f t="shared" si="22"/>
        <v>25</v>
      </c>
      <c r="R20">
        <f t="shared" si="0"/>
        <v>50000</v>
      </c>
      <c r="S20">
        <f t="shared" si="1"/>
        <v>1507.8338011175194</v>
      </c>
      <c r="U20">
        <f t="shared" si="12"/>
        <v>7.7019840000000003E-3</v>
      </c>
      <c r="V20">
        <f t="shared" si="13"/>
        <v>0.01</v>
      </c>
      <c r="W20">
        <f t="shared" si="14"/>
        <v>0.82071883113105693</v>
      </c>
      <c r="X20">
        <f t="shared" si="15"/>
        <v>6.321163305870103E-3</v>
      </c>
      <c r="Y20">
        <f t="shared" si="16"/>
        <v>8.20718831131057E-3</v>
      </c>
      <c r="Z20">
        <f t="shared" si="17"/>
        <v>0.80619047951387623</v>
      </c>
      <c r="AB20">
        <f t="shared" si="18"/>
        <v>1207.5527707298043</v>
      </c>
      <c r="AC20">
        <f t="shared" si="19"/>
        <v>1215.6012551501638</v>
      </c>
      <c r="AE20">
        <f t="shared" si="2"/>
        <v>0</v>
      </c>
      <c r="AF20">
        <f t="shared" si="3"/>
        <v>0</v>
      </c>
      <c r="AG20">
        <f t="shared" si="3"/>
        <v>-20.154761987846907</v>
      </c>
      <c r="AH20">
        <f t="shared" si="4"/>
        <v>-316.05816529350517</v>
      </c>
      <c r="AI20">
        <f t="shared" si="5"/>
        <v>-336.21292728135205</v>
      </c>
      <c r="AJ20">
        <f t="shared" si="6"/>
        <v>-8.0484844203595003</v>
      </c>
      <c r="AK20">
        <f t="shared" si="20"/>
        <v>84.528693951086311</v>
      </c>
      <c r="AL20">
        <f t="shared" si="7"/>
        <v>-259.73271775062523</v>
      </c>
      <c r="AN20">
        <f t="shared" si="8"/>
        <v>0</v>
      </c>
      <c r="AO20">
        <f t="shared" si="8"/>
        <v>0</v>
      </c>
      <c r="AP20">
        <f t="shared" si="8"/>
        <v>-4.6062523902508188</v>
      </c>
      <c r="AQ20">
        <f t="shared" si="8"/>
        <v>-72.233236007418682</v>
      </c>
      <c r="AR20">
        <f t="shared" si="8"/>
        <v>-76.839488397669484</v>
      </c>
      <c r="AS20">
        <f t="shared" si="8"/>
        <v>-1.8394338083244164</v>
      </c>
      <c r="AT20">
        <f t="shared" si="8"/>
        <v>19.318536174813236</v>
      </c>
      <c r="AU20">
        <f t="shared" si="8"/>
        <v>-59.360386031180667</v>
      </c>
      <c r="AW20">
        <v>17</v>
      </c>
      <c r="AX20">
        <f>IF(Z20&gt;0, (R20*SUMPRODUCT(K20:$K$98, X20:$X$98)-K20*$AZ$3)/Z20, 0)</f>
        <v>1507.8338011175194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9.7648700000000001E-3</v>
      </c>
      <c r="Q21" s="4">
        <f t="shared" si="22"/>
        <v>25</v>
      </c>
      <c r="R21">
        <f t="shared" si="0"/>
        <v>50000</v>
      </c>
      <c r="S21">
        <f t="shared" si="1"/>
        <v>1527.1952945215094</v>
      </c>
      <c r="U21">
        <f t="shared" si="12"/>
        <v>9.7648700000000001E-3</v>
      </c>
      <c r="V21">
        <f t="shared" si="13"/>
        <v>0.01</v>
      </c>
      <c r="W21">
        <f t="shared" si="14"/>
        <v>0.80619047951387623</v>
      </c>
      <c r="X21">
        <f t="shared" si="15"/>
        <v>7.8723452276906643E-3</v>
      </c>
      <c r="Y21">
        <f t="shared" si="16"/>
        <v>8.0619047951387621E-3</v>
      </c>
      <c r="Z21">
        <f t="shared" si="17"/>
        <v>0.79025622949104679</v>
      </c>
      <c r="AB21">
        <f t="shared" si="18"/>
        <v>1215.6012551501638</v>
      </c>
      <c r="AC21">
        <f t="shared" si="19"/>
        <v>1206.8755951450366</v>
      </c>
      <c r="AE21">
        <f t="shared" si="2"/>
        <v>0</v>
      </c>
      <c r="AF21">
        <f t="shared" si="3"/>
        <v>0</v>
      </c>
      <c r="AG21">
        <f t="shared" si="3"/>
        <v>-19.756405737276168</v>
      </c>
      <c r="AH21">
        <f t="shared" si="4"/>
        <v>-393.61726138453321</v>
      </c>
      <c r="AI21">
        <f t="shared" si="5"/>
        <v>-413.37366712180938</v>
      </c>
      <c r="AJ21">
        <f t="shared" si="6"/>
        <v>8.7256600051271107</v>
      </c>
      <c r="AK21">
        <f t="shared" si="20"/>
        <v>85.092087860511469</v>
      </c>
      <c r="AL21">
        <f t="shared" si="7"/>
        <v>-319.5559192561708</v>
      </c>
      <c r="AN21">
        <f t="shared" si="8"/>
        <v>0</v>
      </c>
      <c r="AO21">
        <f t="shared" si="8"/>
        <v>0</v>
      </c>
      <c r="AP21">
        <f t="shared" si="8"/>
        <v>-4.0314378665806432</v>
      </c>
      <c r="AQ21">
        <f t="shared" si="8"/>
        <v>-80.320456746408027</v>
      </c>
      <c r="AR21">
        <f t="shared" si="8"/>
        <v>-84.351894612988673</v>
      </c>
      <c r="AS21">
        <f t="shared" si="8"/>
        <v>1.780534203608007</v>
      </c>
      <c r="AT21">
        <f t="shared" si="8"/>
        <v>17.363657626246376</v>
      </c>
      <c r="AU21">
        <f t="shared" si="8"/>
        <v>-65.207702783134295</v>
      </c>
      <c r="AW21">
        <v>18</v>
      </c>
      <c r="AX21">
        <f>IF(Z21&gt;0, (R21*SUMPRODUCT(K21:$K$98, X21:$X$98)-K21*$AZ$3)/Z21, 0)</f>
        <v>1527.1952945215094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1.2112915E-2</v>
      </c>
      <c r="Q22" s="4">
        <f t="shared" si="22"/>
        <v>25</v>
      </c>
      <c r="R22">
        <f t="shared" si="0"/>
        <v>50000</v>
      </c>
      <c r="S22">
        <f t="shared" si="1"/>
        <v>1531.1683116258228</v>
      </c>
      <c r="U22">
        <f t="shared" si="12"/>
        <v>1.2112915E-2</v>
      </c>
      <c r="V22">
        <f t="shared" si="13"/>
        <v>0.01</v>
      </c>
      <c r="W22">
        <f t="shared" si="14"/>
        <v>0.79025622949104679</v>
      </c>
      <c r="X22">
        <f t="shared" si="15"/>
        <v>9.5723065360455439E-3</v>
      </c>
      <c r="Y22">
        <f t="shared" si="16"/>
        <v>7.9025622949104677E-3</v>
      </c>
      <c r="Z22">
        <f t="shared" si="17"/>
        <v>0.77278136066009073</v>
      </c>
      <c r="AB22">
        <f t="shared" si="18"/>
        <v>1206.8755951450366</v>
      </c>
      <c r="AC22">
        <f t="shared" si="19"/>
        <v>1183.2583312578172</v>
      </c>
      <c r="AE22">
        <f t="shared" si="2"/>
        <v>0</v>
      </c>
      <c r="AF22">
        <f t="shared" si="3"/>
        <v>0</v>
      </c>
      <c r="AG22">
        <f t="shared" si="3"/>
        <v>-19.319534016502267</v>
      </c>
      <c r="AH22">
        <f t="shared" si="4"/>
        <v>-478.6153268022772</v>
      </c>
      <c r="AI22">
        <f t="shared" si="5"/>
        <v>-497.93486081877944</v>
      </c>
      <c r="AJ22">
        <f t="shared" si="6"/>
        <v>23.617263887219451</v>
      </c>
      <c r="AK22">
        <f t="shared" si="20"/>
        <v>84.481291660152579</v>
      </c>
      <c r="AL22">
        <f t="shared" si="7"/>
        <v>-389.83630527140741</v>
      </c>
      <c r="AN22">
        <f t="shared" si="8"/>
        <v>0</v>
      </c>
      <c r="AO22">
        <f t="shared" si="8"/>
        <v>0</v>
      </c>
      <c r="AP22">
        <f t="shared" si="8"/>
        <v>-3.5199026997403249</v>
      </c>
      <c r="AQ22">
        <f t="shared" si="8"/>
        <v>-87.200828938701207</v>
      </c>
      <c r="AR22">
        <f t="shared" si="8"/>
        <v>-90.720731638441535</v>
      </c>
      <c r="AS22">
        <f t="shared" si="8"/>
        <v>4.3029231888354778</v>
      </c>
      <c r="AT22">
        <f t="shared" si="8"/>
        <v>15.39198234999448</v>
      </c>
      <c r="AU22">
        <f t="shared" si="8"/>
        <v>-71.025826099611578</v>
      </c>
      <c r="AW22">
        <v>19</v>
      </c>
      <c r="AX22">
        <f>IF(Z22&gt;0, (R22*SUMPRODUCT(K22:$K$98, X22:$X$98)-K22*$AZ$3)/Z22, 0)</f>
        <v>1531.1683116258228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1.471273E-2</v>
      </c>
      <c r="Q23" s="4">
        <f t="shared" si="22"/>
        <v>25</v>
      </c>
      <c r="R23">
        <f t="shared" si="0"/>
        <v>50000</v>
      </c>
      <c r="S23">
        <f t="shared" si="1"/>
        <v>1521.4408446404509</v>
      </c>
      <c r="U23">
        <f t="shared" si="12"/>
        <v>1.471273E-2</v>
      </c>
      <c r="V23">
        <f t="shared" si="13"/>
        <v>0.01</v>
      </c>
      <c r="W23">
        <f t="shared" si="14"/>
        <v>0.77278136066009073</v>
      </c>
      <c r="X23">
        <f t="shared" si="15"/>
        <v>1.1369723508424537E-2</v>
      </c>
      <c r="Y23">
        <f t="shared" si="16"/>
        <v>7.7278136066009076E-3</v>
      </c>
      <c r="Z23">
        <f t="shared" si="17"/>
        <v>0.75368382354506525</v>
      </c>
      <c r="AB23">
        <f t="shared" si="18"/>
        <v>1183.2583312578172</v>
      </c>
      <c r="AC23">
        <f t="shared" si="19"/>
        <v>1146.6853530862486</v>
      </c>
      <c r="AE23">
        <f t="shared" si="2"/>
        <v>0</v>
      </c>
      <c r="AF23">
        <f t="shared" si="3"/>
        <v>0</v>
      </c>
      <c r="AG23">
        <f t="shared" si="3"/>
        <v>-18.842095588626631</v>
      </c>
      <c r="AH23">
        <f t="shared" si="4"/>
        <v>-568.48617542122679</v>
      </c>
      <c r="AI23">
        <f t="shared" si="5"/>
        <v>-587.32827100985344</v>
      </c>
      <c r="AJ23">
        <f t="shared" si="6"/>
        <v>36.572978171568593</v>
      </c>
      <c r="AK23">
        <f t="shared" si="20"/>
        <v>82.828083188047216</v>
      </c>
      <c r="AL23">
        <f t="shared" si="7"/>
        <v>-467.92720965023761</v>
      </c>
      <c r="AN23">
        <f t="shared" si="8"/>
        <v>0</v>
      </c>
      <c r="AO23">
        <f t="shared" si="8"/>
        <v>0</v>
      </c>
      <c r="AP23">
        <f t="shared" si="8"/>
        <v>-3.0651038345494381</v>
      </c>
      <c r="AQ23">
        <f t="shared" si="8"/>
        <v>-92.47746079919726</v>
      </c>
      <c r="AR23">
        <f t="shared" si="8"/>
        <v>-95.542564633746707</v>
      </c>
      <c r="AS23">
        <f t="shared" si="8"/>
        <v>5.9494431024027401</v>
      </c>
      <c r="AT23">
        <f t="shared" si="8"/>
        <v>13.473908684621424</v>
      </c>
      <c r="AU23">
        <f t="shared" si="8"/>
        <v>-76.119212846722533</v>
      </c>
      <c r="AW23">
        <v>20</v>
      </c>
      <c r="AX23">
        <f>IF(Z23&gt;0, (R23*SUMPRODUCT(K23:$K$98, X23:$X$98)-K23*$AZ$3)/Z23, 0)</f>
        <v>1521.4408446404509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1.7665382E-2</v>
      </c>
      <c r="Q24" s="4">
        <f t="shared" si="22"/>
        <v>25</v>
      </c>
      <c r="R24">
        <f t="shared" si="0"/>
        <v>50000</v>
      </c>
      <c r="S24">
        <f t="shared" si="1"/>
        <v>1500.2210892671865</v>
      </c>
      <c r="U24">
        <f t="shared" si="12"/>
        <v>1.7665382E-2</v>
      </c>
      <c r="V24">
        <f t="shared" si="13"/>
        <v>0.01</v>
      </c>
      <c r="W24">
        <f t="shared" si="14"/>
        <v>0.75368382354506525</v>
      </c>
      <c r="X24">
        <f t="shared" si="15"/>
        <v>1.3314112650144172E-2</v>
      </c>
      <c r="Y24">
        <f t="shared" si="16"/>
        <v>7.5368382354506526E-3</v>
      </c>
      <c r="Z24">
        <f t="shared" si="17"/>
        <v>0.73283287265947039</v>
      </c>
      <c r="AB24">
        <f t="shared" si="18"/>
        <v>1146.6853530862486</v>
      </c>
      <c r="AC24">
        <f t="shared" si="19"/>
        <v>1099.411330471992</v>
      </c>
      <c r="AE24">
        <f t="shared" si="2"/>
        <v>0</v>
      </c>
      <c r="AF24">
        <f t="shared" si="3"/>
        <v>0</v>
      </c>
      <c r="AG24">
        <f t="shared" si="3"/>
        <v>-18.32082181648676</v>
      </c>
      <c r="AH24">
        <f t="shared" si="4"/>
        <v>-665.70563250720863</v>
      </c>
      <c r="AI24">
        <f t="shared" si="5"/>
        <v>-684.02645432369536</v>
      </c>
      <c r="AJ24">
        <f t="shared" si="6"/>
        <v>47.274022614256637</v>
      </c>
      <c r="AK24">
        <f t="shared" si="20"/>
        <v>80.267974716037415</v>
      </c>
      <c r="AL24">
        <f t="shared" si="7"/>
        <v>-556.4844569934013</v>
      </c>
      <c r="AN24">
        <f t="shared" si="8"/>
        <v>0</v>
      </c>
      <c r="AO24">
        <f t="shared" si="8"/>
        <v>0</v>
      </c>
      <c r="AP24">
        <f t="shared" si="8"/>
        <v>-2.6609880054437167</v>
      </c>
      <c r="AQ24">
        <f t="shared" si="8"/>
        <v>-96.689696619608256</v>
      </c>
      <c r="AR24">
        <f t="shared" si="8"/>
        <v>-99.350684625051969</v>
      </c>
      <c r="AS24">
        <f t="shared" si="8"/>
        <v>6.8662644288374377</v>
      </c>
      <c r="AT24">
        <f t="shared" si="8"/>
        <v>11.658435417368956</v>
      </c>
      <c r="AU24">
        <f t="shared" si="8"/>
        <v>-80.825984778845566</v>
      </c>
      <c r="AW24">
        <v>21</v>
      </c>
      <c r="AX24">
        <f>IF(Z24&gt;0, (R24*SUMPRODUCT(K24:$K$98, X24:$X$98)-K24*$AZ$3)/Z24, 0)</f>
        <v>1500.2210892671865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2.1010579000000001E-2</v>
      </c>
      <c r="Q25" s="4">
        <f t="shared" si="22"/>
        <v>25</v>
      </c>
      <c r="R25">
        <f t="shared" si="0"/>
        <v>50000</v>
      </c>
      <c r="S25">
        <f t="shared" si="1"/>
        <v>1468.9073680773427</v>
      </c>
      <c r="U25">
        <f t="shared" si="12"/>
        <v>2.1010579000000001E-2</v>
      </c>
      <c r="V25">
        <f t="shared" si="13"/>
        <v>0.01</v>
      </c>
      <c r="W25">
        <f t="shared" si="14"/>
        <v>0.73283287265947039</v>
      </c>
      <c r="X25">
        <f t="shared" si="15"/>
        <v>1.5397242964808744E-2</v>
      </c>
      <c r="Y25">
        <f t="shared" si="16"/>
        <v>7.3283287265947039E-3</v>
      </c>
      <c r="Z25">
        <f t="shared" si="17"/>
        <v>0.71010730096806696</v>
      </c>
      <c r="AB25">
        <f t="shared" si="18"/>
        <v>1099.411330471992</v>
      </c>
      <c r="AC25">
        <f t="shared" si="19"/>
        <v>1043.0818465175087</v>
      </c>
      <c r="AE25">
        <f t="shared" si="2"/>
        <v>0</v>
      </c>
      <c r="AF25">
        <f t="shared" si="3"/>
        <v>0</v>
      </c>
      <c r="AG25">
        <f t="shared" si="3"/>
        <v>-17.752682524201674</v>
      </c>
      <c r="AH25">
        <f t="shared" si="4"/>
        <v>-769.86214824043714</v>
      </c>
      <c r="AI25">
        <f t="shared" si="5"/>
        <v>-787.61483076463878</v>
      </c>
      <c r="AJ25">
        <f t="shared" si="6"/>
        <v>56.329483954483294</v>
      </c>
      <c r="AK25">
        <f t="shared" si="20"/>
        <v>76.95879313303945</v>
      </c>
      <c r="AL25">
        <f t="shared" si="7"/>
        <v>-654.32655367711607</v>
      </c>
      <c r="AN25">
        <f t="shared" si="8"/>
        <v>0</v>
      </c>
      <c r="AO25">
        <f t="shared" si="8"/>
        <v>0</v>
      </c>
      <c r="AP25">
        <f t="shared" si="8"/>
        <v>-2.302204666681118</v>
      </c>
      <c r="AQ25">
        <f t="shared" si="8"/>
        <v>-99.837319118620783</v>
      </c>
      <c r="AR25">
        <f t="shared" si="8"/>
        <v>-102.1395237853019</v>
      </c>
      <c r="AS25">
        <f t="shared" si="8"/>
        <v>7.3049242363771896</v>
      </c>
      <c r="AT25">
        <f t="shared" si="8"/>
        <v>9.9801758101342273</v>
      </c>
      <c r="AU25">
        <f t="shared" si="8"/>
        <v>-84.854423738790487</v>
      </c>
      <c r="AW25">
        <v>22</v>
      </c>
      <c r="AX25">
        <f>IF(Z25&gt;0, (R25*SUMPRODUCT(K25:$K$98, X25:$X$98)-K25*$AZ$3)/Z25, 0)</f>
        <v>1468.9073680773427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2.4499257999999999E-2</v>
      </c>
      <c r="Q26" s="4">
        <f t="shared" si="22"/>
        <v>25</v>
      </c>
      <c r="R26">
        <f t="shared" si="0"/>
        <v>50000</v>
      </c>
      <c r="S26">
        <f t="shared" si="1"/>
        <v>1428.3363427496488</v>
      </c>
      <c r="U26">
        <f t="shared" si="12"/>
        <v>2.4499257999999999E-2</v>
      </c>
      <c r="V26">
        <f t="shared" si="13"/>
        <v>0.01</v>
      </c>
      <c r="W26">
        <f t="shared" si="14"/>
        <v>0.71010730096806696</v>
      </c>
      <c r="X26">
        <f t="shared" si="15"/>
        <v>1.7397101974100323E-2</v>
      </c>
      <c r="Y26">
        <f t="shared" si="16"/>
        <v>7.1010730096806697E-3</v>
      </c>
      <c r="Z26">
        <f t="shared" si="17"/>
        <v>0.68560912598428603</v>
      </c>
      <c r="AB26">
        <f t="shared" si="18"/>
        <v>1043.0818465175087</v>
      </c>
      <c r="AC26">
        <f t="shared" si="19"/>
        <v>979.28043156417834</v>
      </c>
      <c r="AE26">
        <f t="shared" si="2"/>
        <v>0</v>
      </c>
      <c r="AF26">
        <f t="shared" si="3"/>
        <v>0</v>
      </c>
      <c r="AG26">
        <f t="shared" si="3"/>
        <v>-17.14022814960715</v>
      </c>
      <c r="AH26">
        <f t="shared" si="4"/>
        <v>-869.85509870501619</v>
      </c>
      <c r="AI26">
        <f t="shared" si="5"/>
        <v>-886.99532685462339</v>
      </c>
      <c r="AJ26">
        <f t="shared" si="6"/>
        <v>63.801414953330323</v>
      </c>
      <c r="AK26">
        <f t="shared" si="20"/>
        <v>73.015729256225612</v>
      </c>
      <c r="AL26">
        <f t="shared" si="7"/>
        <v>-750.17818264506741</v>
      </c>
      <c r="AN26">
        <f t="shared" si="8"/>
        <v>0</v>
      </c>
      <c r="AO26">
        <f t="shared" si="8"/>
        <v>0</v>
      </c>
      <c r="AP26">
        <f t="shared" si="8"/>
        <v>-1.9846252802825732</v>
      </c>
      <c r="AQ26">
        <f t="shared" si="8"/>
        <v>-100.71840374611556</v>
      </c>
      <c r="AR26">
        <f t="shared" si="8"/>
        <v>-102.70302902639814</v>
      </c>
      <c r="AS26">
        <f t="shared" si="8"/>
        <v>7.3874104783768644</v>
      </c>
      <c r="AT26">
        <f t="shared" si="8"/>
        <v>8.4543134942748424</v>
      </c>
      <c r="AU26">
        <f t="shared" si="8"/>
        <v>-86.86130505374642</v>
      </c>
      <c r="AW26">
        <v>23</v>
      </c>
      <c r="AX26">
        <f>IF(Z26&gt;0, (R26*SUMPRODUCT(K26:$K$98, X26:$X$98)-K26*$AZ$3)/Z26, 0)</f>
        <v>1428.3363427496488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2.8232486000000001E-2</v>
      </c>
      <c r="Q27" s="4">
        <f t="shared" si="22"/>
        <v>25</v>
      </c>
      <c r="R27">
        <f t="shared" si="0"/>
        <v>50000</v>
      </c>
      <c r="S27">
        <f t="shared" si="1"/>
        <v>1381.167211689675</v>
      </c>
      <c r="U27">
        <f t="shared" si="12"/>
        <v>2.8232486000000001E-2</v>
      </c>
      <c r="V27">
        <f t="shared" si="13"/>
        <v>0.01</v>
      </c>
      <c r="W27">
        <f t="shared" si="14"/>
        <v>0.68560912598428603</v>
      </c>
      <c r="X27">
        <f t="shared" si="15"/>
        <v>1.9356450050823593E-2</v>
      </c>
      <c r="Y27">
        <f t="shared" si="16"/>
        <v>6.8560912598428607E-3</v>
      </c>
      <c r="Z27">
        <f t="shared" si="17"/>
        <v>0.6593965846736195</v>
      </c>
      <c r="AB27">
        <f t="shared" si="18"/>
        <v>979.28043156417834</v>
      </c>
      <c r="AC27">
        <f t="shared" si="19"/>
        <v>910.73694225135773</v>
      </c>
      <c r="AE27">
        <f t="shared" si="2"/>
        <v>0</v>
      </c>
      <c r="AF27">
        <f t="shared" si="3"/>
        <v>0</v>
      </c>
      <c r="AG27">
        <f t="shared" si="3"/>
        <v>-16.484914616840488</v>
      </c>
      <c r="AH27">
        <f t="shared" si="4"/>
        <v>-967.82250254117957</v>
      </c>
      <c r="AI27">
        <f t="shared" si="5"/>
        <v>-984.30741715802003</v>
      </c>
      <c r="AJ27">
        <f t="shared" si="6"/>
        <v>68.543489312820611</v>
      </c>
      <c r="AK27">
        <f t="shared" si="20"/>
        <v>68.549630209492491</v>
      </c>
      <c r="AL27">
        <f t="shared" si="7"/>
        <v>-847.21429763570688</v>
      </c>
      <c r="AN27">
        <f t="shared" si="8"/>
        <v>0</v>
      </c>
      <c r="AO27">
        <f t="shared" si="8"/>
        <v>0</v>
      </c>
      <c r="AP27">
        <f t="shared" si="8"/>
        <v>-1.7042393946776102</v>
      </c>
      <c r="AQ27">
        <f t="shared" si="8"/>
        <v>-100.05518828718539</v>
      </c>
      <c r="AR27">
        <f t="shared" si="8"/>
        <v>-101.759427681863</v>
      </c>
      <c r="AS27">
        <f t="shared" si="8"/>
        <v>7.0861461797465717</v>
      </c>
      <c r="AT27">
        <f t="shared" si="8"/>
        <v>7.0867810364182686</v>
      </c>
      <c r="AU27">
        <f t="shared" si="8"/>
        <v>-87.586500465698151</v>
      </c>
      <c r="AW27">
        <v>24</v>
      </c>
      <c r="AX27">
        <f>IF(Z27&gt;0, (R27*SUMPRODUCT(K27:$K$98, X27:$X$98)-K27*$AZ$3)/Z27, 0)</f>
        <v>1381.167211689675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3.2345626000000002E-2</v>
      </c>
      <c r="Q28" s="4">
        <f t="shared" si="22"/>
        <v>25</v>
      </c>
      <c r="R28">
        <f t="shared" si="0"/>
        <v>50000</v>
      </c>
      <c r="S28">
        <f t="shared" si="1"/>
        <v>1329.285647359661</v>
      </c>
      <c r="U28">
        <f t="shared" si="12"/>
        <v>3.2345626000000002E-2</v>
      </c>
      <c r="V28">
        <f t="shared" si="13"/>
        <v>0.01</v>
      </c>
      <c r="W28">
        <f t="shared" si="14"/>
        <v>0.6593965846736195</v>
      </c>
      <c r="X28">
        <f t="shared" si="15"/>
        <v>2.1328595313530228E-2</v>
      </c>
      <c r="Y28">
        <f t="shared" si="16"/>
        <v>6.5939658467361953E-3</v>
      </c>
      <c r="Z28">
        <f t="shared" si="17"/>
        <v>0.63147402351335302</v>
      </c>
      <c r="AB28">
        <f t="shared" si="18"/>
        <v>910.73694225135773</v>
      </c>
      <c r="AC28">
        <f t="shared" si="19"/>
        <v>839.4093561367572</v>
      </c>
      <c r="AE28">
        <f t="shared" si="2"/>
        <v>0</v>
      </c>
      <c r="AF28">
        <f t="shared" si="3"/>
        <v>0</v>
      </c>
      <c r="AG28">
        <f t="shared" si="3"/>
        <v>-15.786850587833825</v>
      </c>
      <c r="AH28">
        <f t="shared" si="4"/>
        <v>-1066.4297656765114</v>
      </c>
      <c r="AI28">
        <f t="shared" si="5"/>
        <v>-1082.2166162643452</v>
      </c>
      <c r="AJ28">
        <f t="shared" si="6"/>
        <v>71.327586114600535</v>
      </c>
      <c r="AK28">
        <f t="shared" si="20"/>
        <v>63.751585957595047</v>
      </c>
      <c r="AL28">
        <f t="shared" si="7"/>
        <v>-947.1374441921497</v>
      </c>
      <c r="AN28">
        <f t="shared" si="8"/>
        <v>0</v>
      </c>
      <c r="AO28">
        <f t="shared" si="8"/>
        <v>0</v>
      </c>
      <c r="AP28">
        <f t="shared" si="8"/>
        <v>-1.4572074202286833</v>
      </c>
      <c r="AQ28">
        <f t="shared" si="8"/>
        <v>-98.436946561979212</v>
      </c>
      <c r="AR28">
        <f t="shared" si="8"/>
        <v>-99.894153982207897</v>
      </c>
      <c r="AS28">
        <f t="shared" si="8"/>
        <v>6.5839026710810327</v>
      </c>
      <c r="AT28">
        <f t="shared" si="8"/>
        <v>5.8845989319964351</v>
      </c>
      <c r="AU28">
        <f t="shared" si="8"/>
        <v>-87.425652379130426</v>
      </c>
      <c r="AW28">
        <v>25</v>
      </c>
      <c r="AX28">
        <f>IF(Z28&gt;0, (R28*SUMPRODUCT(K28:$K$98, X28:$X$98)-K28*$AZ$3)/Z28, 0)</f>
        <v>1329.285647359661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3.7265510000000002E-2</v>
      </c>
      <c r="Q29" s="4">
        <f t="shared" si="22"/>
        <v>25</v>
      </c>
      <c r="R29">
        <f t="shared" si="0"/>
        <v>50000</v>
      </c>
      <c r="S29">
        <f t="shared" si="1"/>
        <v>1274.247914761796</v>
      </c>
      <c r="U29">
        <f t="shared" si="12"/>
        <v>3.7265510000000002E-2</v>
      </c>
      <c r="V29">
        <f t="shared" si="13"/>
        <v>0.01</v>
      </c>
      <c r="W29">
        <f t="shared" si="14"/>
        <v>0.63147402351335302</v>
      </c>
      <c r="X29">
        <f t="shared" si="15"/>
        <v>2.3532201537977093E-2</v>
      </c>
      <c r="Y29">
        <f t="shared" si="16"/>
        <v>6.3147402351335299E-3</v>
      </c>
      <c r="Z29">
        <f t="shared" si="17"/>
        <v>0.60162708174024238</v>
      </c>
      <c r="AB29">
        <f t="shared" si="18"/>
        <v>839.4093561367572</v>
      </c>
      <c r="AC29">
        <f t="shared" si="19"/>
        <v>766.62205437172838</v>
      </c>
      <c r="AE29">
        <f t="shared" si="2"/>
        <v>0</v>
      </c>
      <c r="AF29">
        <f t="shared" si="3"/>
        <v>0</v>
      </c>
      <c r="AG29">
        <f t="shared" si="3"/>
        <v>-15.04067704350606</v>
      </c>
      <c r="AH29">
        <f t="shared" si="4"/>
        <v>-1176.6100768988547</v>
      </c>
      <c r="AI29">
        <f t="shared" si="5"/>
        <v>-1191.6507539423608</v>
      </c>
      <c r="AJ29">
        <f t="shared" si="6"/>
        <v>72.787301765028815</v>
      </c>
      <c r="AK29">
        <f t="shared" si="20"/>
        <v>58.758654929573012</v>
      </c>
      <c r="AL29">
        <f t="shared" si="7"/>
        <v>-1060.1047972477591</v>
      </c>
      <c r="AN29">
        <f t="shared" si="8"/>
        <v>0</v>
      </c>
      <c r="AO29">
        <f t="shared" si="8"/>
        <v>0</v>
      </c>
      <c r="AP29">
        <f t="shared" si="8"/>
        <v>-1.2395819360140985</v>
      </c>
      <c r="AQ29">
        <f t="shared" si="8"/>
        <v>-96.970674447511072</v>
      </c>
      <c r="AR29">
        <f t="shared" si="8"/>
        <v>-98.210256383525177</v>
      </c>
      <c r="AS29">
        <f t="shared" si="8"/>
        <v>5.9987874334481894</v>
      </c>
      <c r="AT29">
        <f t="shared" si="8"/>
        <v>4.8426122723399674</v>
      </c>
      <c r="AU29">
        <f t="shared" si="8"/>
        <v>-87.368856677737028</v>
      </c>
      <c r="AW29">
        <v>26</v>
      </c>
      <c r="AX29">
        <f>IF(Z29&gt;0, (R29*SUMPRODUCT(K29:$K$98, X29:$X$98)-K29*$AZ$3)/Z29, 0)</f>
        <v>1274.247914761796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4.2512064000000002E-2</v>
      </c>
      <c r="Q30" s="4">
        <f t="shared" si="22"/>
        <v>25</v>
      </c>
      <c r="R30">
        <f t="shared" si="0"/>
        <v>50000</v>
      </c>
      <c r="S30">
        <f t="shared" si="1"/>
        <v>1214.9316710720254</v>
      </c>
      <c r="U30">
        <f t="shared" si="12"/>
        <v>4.2512064000000002E-2</v>
      </c>
      <c r="V30">
        <f t="shared" si="13"/>
        <v>0.01</v>
      </c>
      <c r="W30">
        <f t="shared" si="14"/>
        <v>0.60162708174024238</v>
      </c>
      <c r="X30">
        <f t="shared" si="15"/>
        <v>2.5576409003074417E-2</v>
      </c>
      <c r="Y30">
        <f t="shared" si="16"/>
        <v>6.0162708174024242E-3</v>
      </c>
      <c r="Z30">
        <f t="shared" si="17"/>
        <v>0.57003440191976551</v>
      </c>
      <c r="AB30">
        <f t="shared" si="18"/>
        <v>766.62205437172838</v>
      </c>
      <c r="AC30">
        <f t="shared" si="19"/>
        <v>692.55284849292332</v>
      </c>
      <c r="AE30">
        <f t="shared" si="2"/>
        <v>0</v>
      </c>
      <c r="AF30">
        <f t="shared" si="3"/>
        <v>0</v>
      </c>
      <c r="AG30">
        <f t="shared" si="3"/>
        <v>-14.250860047994138</v>
      </c>
      <c r="AH30">
        <f t="shared" si="4"/>
        <v>-1278.8204501537209</v>
      </c>
      <c r="AI30">
        <f t="shared" si="5"/>
        <v>-1293.0713102017151</v>
      </c>
      <c r="AJ30">
        <f t="shared" si="6"/>
        <v>74.069205878805064</v>
      </c>
      <c r="AK30">
        <f t="shared" si="20"/>
        <v>53.663543806020989</v>
      </c>
      <c r="AL30">
        <f t="shared" si="7"/>
        <v>-1165.3385605168889</v>
      </c>
      <c r="AN30">
        <f t="shared" si="8"/>
        <v>0</v>
      </c>
      <c r="AO30">
        <f t="shared" si="8"/>
        <v>0</v>
      </c>
      <c r="AP30">
        <f t="shared" si="8"/>
        <v>-1.0486508304079303</v>
      </c>
      <c r="AQ30">
        <f t="shared" si="8"/>
        <v>-94.102118923348669</v>
      </c>
      <c r="AR30">
        <f t="shared" si="8"/>
        <v>-95.150769753756606</v>
      </c>
      <c r="AS30">
        <f t="shared" si="8"/>
        <v>5.4503892390268485</v>
      </c>
      <c r="AT30">
        <f t="shared" si="8"/>
        <v>3.948836742855887</v>
      </c>
      <c r="AU30">
        <f t="shared" si="8"/>
        <v>-85.75154377187387</v>
      </c>
      <c r="AW30">
        <v>27</v>
      </c>
      <c r="AX30">
        <f>IF(Z30&gt;0, (R30*SUMPRODUCT(K30:$K$98, X30:$X$98)-K30*$AZ$3)/Z30, 0)</f>
        <v>1214.9316710720254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4.7737861999999999E-2</v>
      </c>
      <c r="Q31" s="4">
        <f t="shared" si="22"/>
        <v>25</v>
      </c>
      <c r="R31">
        <f t="shared" si="0"/>
        <v>50000</v>
      </c>
      <c r="S31">
        <f t="shared" si="1"/>
        <v>1152.2496943086057</v>
      </c>
      <c r="U31">
        <f t="shared" si="12"/>
        <v>4.7737861999999999E-2</v>
      </c>
      <c r="V31">
        <f t="shared" si="13"/>
        <v>0.01</v>
      </c>
      <c r="W31">
        <f t="shared" si="14"/>
        <v>0.57003440191976551</v>
      </c>
      <c r="X31">
        <f t="shared" si="15"/>
        <v>2.7212223614098301E-2</v>
      </c>
      <c r="Y31">
        <f t="shared" si="16"/>
        <v>5.7003440191976552E-3</v>
      </c>
      <c r="Z31">
        <f t="shared" si="17"/>
        <v>0.53712183428646965</v>
      </c>
      <c r="AB31">
        <f t="shared" si="18"/>
        <v>692.55284849292332</v>
      </c>
      <c r="AC31">
        <f t="shared" si="19"/>
        <v>618.89846936306219</v>
      </c>
      <c r="AE31">
        <f t="shared" si="2"/>
        <v>0</v>
      </c>
      <c r="AF31">
        <f t="shared" si="3"/>
        <v>0</v>
      </c>
      <c r="AG31">
        <f t="shared" si="3"/>
        <v>-13.428045857161742</v>
      </c>
      <c r="AH31">
        <f t="shared" si="4"/>
        <v>-1360.6111807049151</v>
      </c>
      <c r="AI31">
        <f t="shared" si="5"/>
        <v>-1374.0392265620769</v>
      </c>
      <c r="AJ31">
        <f t="shared" si="6"/>
        <v>73.654379129861127</v>
      </c>
      <c r="AK31">
        <f t="shared" si="20"/>
        <v>48.478699394504638</v>
      </c>
      <c r="AL31">
        <f t="shared" si="7"/>
        <v>-1251.9061480377111</v>
      </c>
      <c r="AN31">
        <f t="shared" si="8"/>
        <v>0</v>
      </c>
      <c r="AO31">
        <f t="shared" si="8"/>
        <v>0</v>
      </c>
      <c r="AP31">
        <f t="shared" si="8"/>
        <v>-0.88223569060326079</v>
      </c>
      <c r="AQ31">
        <f t="shared" si="8"/>
        <v>-89.393479693212825</v>
      </c>
      <c r="AR31">
        <f t="shared" si="8"/>
        <v>-90.275715383816092</v>
      </c>
      <c r="AS31">
        <f t="shared" si="8"/>
        <v>4.8391644420048348</v>
      </c>
      <c r="AT31">
        <f t="shared" si="8"/>
        <v>3.1850977643964353</v>
      </c>
      <c r="AU31">
        <f t="shared" si="8"/>
        <v>-82.251453177414817</v>
      </c>
      <c r="AW31">
        <v>28</v>
      </c>
      <c r="AX31">
        <f>IF(Z31&gt;0, (R31*SUMPRODUCT(K31:$K$98, X31:$X$98)-K31*$AZ$3)/Z31, 0)</f>
        <v>1152.2496943086057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5.3487053E-2</v>
      </c>
      <c r="Q32" s="4">
        <f t="shared" si="22"/>
        <v>25</v>
      </c>
      <c r="R32">
        <f t="shared" si="0"/>
        <v>50000</v>
      </c>
      <c r="S32">
        <f t="shared" si="1"/>
        <v>1088.9432035323478</v>
      </c>
      <c r="U32">
        <f t="shared" si="12"/>
        <v>5.3487053E-2</v>
      </c>
      <c r="V32">
        <f t="shared" si="13"/>
        <v>0.01</v>
      </c>
      <c r="W32">
        <f t="shared" si="14"/>
        <v>0.53712183428646965</v>
      </c>
      <c r="X32">
        <f t="shared" si="15"/>
        <v>2.8729064017937619E-2</v>
      </c>
      <c r="Y32">
        <f t="shared" si="16"/>
        <v>5.3712183428646964E-3</v>
      </c>
      <c r="Z32">
        <f t="shared" si="17"/>
        <v>0.50302155192566733</v>
      </c>
      <c r="AB32">
        <f t="shared" si="18"/>
        <v>618.89846936306219</v>
      </c>
      <c r="AC32">
        <f t="shared" si="19"/>
        <v>547.76190019974945</v>
      </c>
      <c r="AE32">
        <f t="shared" si="2"/>
        <v>0</v>
      </c>
      <c r="AF32">
        <f t="shared" si="3"/>
        <v>0</v>
      </c>
      <c r="AG32">
        <f t="shared" si="3"/>
        <v>-12.575538798141682</v>
      </c>
      <c r="AH32">
        <f t="shared" si="4"/>
        <v>-1436.4532008968808</v>
      </c>
      <c r="AI32">
        <f t="shared" si="5"/>
        <v>-1449.0287396950225</v>
      </c>
      <c r="AJ32">
        <f t="shared" si="6"/>
        <v>71.136569163312743</v>
      </c>
      <c r="AK32">
        <f t="shared" si="20"/>
        <v>43.322892855414359</v>
      </c>
      <c r="AL32">
        <f t="shared" si="7"/>
        <v>-1334.5692776762953</v>
      </c>
      <c r="AN32">
        <f t="shared" si="8"/>
        <v>0</v>
      </c>
      <c r="AO32">
        <f t="shared" si="8"/>
        <v>0</v>
      </c>
      <c r="AP32">
        <f t="shared" si="8"/>
        <v>-0.73770102371021407</v>
      </c>
      <c r="AQ32">
        <f t="shared" si="8"/>
        <v>-84.264619896050363</v>
      </c>
      <c r="AR32">
        <f t="shared" si="8"/>
        <v>-85.002320919760578</v>
      </c>
      <c r="AS32">
        <f t="shared" si="8"/>
        <v>4.1729838170244431</v>
      </c>
      <c r="AT32">
        <f t="shared" si="8"/>
        <v>2.5413895120143719</v>
      </c>
      <c r="AU32">
        <f t="shared" si="8"/>
        <v>-78.287947590721757</v>
      </c>
      <c r="AW32">
        <v>29</v>
      </c>
      <c r="AX32">
        <f>IF(Z32&gt;0, (R32*SUMPRODUCT(K32:$K$98, X32:$X$98)-K32*$AZ$3)/Z32, 0)</f>
        <v>1088.9432035323478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5.9601715E-2</v>
      </c>
      <c r="Q33" s="4">
        <f t="shared" si="22"/>
        <v>25</v>
      </c>
      <c r="R33">
        <f t="shared" si="0"/>
        <v>50000</v>
      </c>
      <c r="S33">
        <f t="shared" si="1"/>
        <v>1025.1868426821597</v>
      </c>
      <c r="U33">
        <f t="shared" si="12"/>
        <v>5.9601715E-2</v>
      </c>
      <c r="V33">
        <f t="shared" si="13"/>
        <v>0.01</v>
      </c>
      <c r="W33">
        <f t="shared" si="14"/>
        <v>0.50302155192566733</v>
      </c>
      <c r="X33">
        <f t="shared" si="15"/>
        <v>2.9980947176731325E-2</v>
      </c>
      <c r="Y33">
        <f t="shared" si="16"/>
        <v>5.0302155192566735E-3</v>
      </c>
      <c r="Z33">
        <f t="shared" si="17"/>
        <v>0.4680103892296793</v>
      </c>
      <c r="AB33">
        <f t="shared" si="18"/>
        <v>547.76190019974945</v>
      </c>
      <c r="AC33">
        <f t="shared" si="19"/>
        <v>479.79809327682358</v>
      </c>
      <c r="AE33">
        <f t="shared" si="2"/>
        <v>0</v>
      </c>
      <c r="AF33">
        <f t="shared" si="3"/>
        <v>0</v>
      </c>
      <c r="AG33">
        <f t="shared" si="3"/>
        <v>-11.700259730741983</v>
      </c>
      <c r="AH33">
        <f t="shared" si="4"/>
        <v>-1499.0473588365662</v>
      </c>
      <c r="AI33">
        <f t="shared" si="5"/>
        <v>-1510.7476185673081</v>
      </c>
      <c r="AJ33">
        <f t="shared" si="6"/>
        <v>67.963806922925869</v>
      </c>
      <c r="AK33">
        <f t="shared" si="20"/>
        <v>38.343333013982466</v>
      </c>
      <c r="AL33">
        <f t="shared" si="7"/>
        <v>-1404.4404786303999</v>
      </c>
      <c r="AN33">
        <f t="shared" si="8"/>
        <v>0</v>
      </c>
      <c r="AO33">
        <f t="shared" si="8"/>
        <v>0</v>
      </c>
      <c r="AP33">
        <f t="shared" si="8"/>
        <v>-0.61281764937743533</v>
      </c>
      <c r="AQ33">
        <f t="shared" si="8"/>
        <v>-78.514725304257894</v>
      </c>
      <c r="AR33">
        <f t="shared" si="8"/>
        <v>-79.127542953635327</v>
      </c>
      <c r="AS33">
        <f t="shared" si="8"/>
        <v>3.5597004989399545</v>
      </c>
      <c r="AT33">
        <f t="shared" si="8"/>
        <v>2.0082862900202327</v>
      </c>
      <c r="AU33">
        <f t="shared" si="8"/>
        <v>-73.559556164675143</v>
      </c>
      <c r="AW33">
        <v>30</v>
      </c>
      <c r="AX33">
        <f>IF(Z33&gt;0, (R33*SUMPRODUCT(K33:$K$98, X33:$X$98)-K33*$AZ$3)/Z33, 0)</f>
        <v>1025.1868426821597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6.6409420999999996E-2</v>
      </c>
      <c r="Q34" s="4">
        <f t="shared" si="22"/>
        <v>25</v>
      </c>
      <c r="R34">
        <f t="shared" si="0"/>
        <v>50000</v>
      </c>
      <c r="S34">
        <f t="shared" si="1"/>
        <v>962.03048787898683</v>
      </c>
      <c r="U34">
        <f t="shared" si="12"/>
        <v>6.6409420999999996E-2</v>
      </c>
      <c r="V34">
        <f t="shared" si="13"/>
        <v>0.01</v>
      </c>
      <c r="W34">
        <f t="shared" si="14"/>
        <v>0.4680103892296793</v>
      </c>
      <c r="X34">
        <f t="shared" si="15"/>
        <v>3.1080298970727636E-2</v>
      </c>
      <c r="Y34">
        <f t="shared" si="16"/>
        <v>4.6801038922967934E-3</v>
      </c>
      <c r="Z34">
        <f t="shared" si="17"/>
        <v>0.4322499863666549</v>
      </c>
      <c r="AB34">
        <f t="shared" si="18"/>
        <v>479.79809327682358</v>
      </c>
      <c r="AC34">
        <f t="shared" si="19"/>
        <v>415.83766526999841</v>
      </c>
      <c r="AE34">
        <f t="shared" si="2"/>
        <v>0</v>
      </c>
      <c r="AF34">
        <f t="shared" si="3"/>
        <v>0</v>
      </c>
      <c r="AG34">
        <f t="shared" si="3"/>
        <v>-10.806249659166372</v>
      </c>
      <c r="AH34">
        <f t="shared" si="4"/>
        <v>-1554.0149485363818</v>
      </c>
      <c r="AI34">
        <f t="shared" si="5"/>
        <v>-1564.821198195548</v>
      </c>
      <c r="AJ34">
        <f t="shared" si="6"/>
        <v>63.960428006825168</v>
      </c>
      <c r="AK34">
        <f t="shared" si="20"/>
        <v>33.585866529377654</v>
      </c>
      <c r="AL34">
        <f t="shared" si="7"/>
        <v>-1467.2749036593452</v>
      </c>
      <c r="AN34">
        <f t="shared" si="8"/>
        <v>0</v>
      </c>
      <c r="AO34">
        <f t="shared" si="8"/>
        <v>0</v>
      </c>
      <c r="AP34">
        <f t="shared" si="8"/>
        <v>-0.50535054250886113</v>
      </c>
      <c r="AQ34">
        <f t="shared" si="8"/>
        <v>-72.672973703100865</v>
      </c>
      <c r="AR34">
        <f t="shared" si="8"/>
        <v>-73.178324245609716</v>
      </c>
      <c r="AS34">
        <f t="shared" si="8"/>
        <v>2.9910873810814311</v>
      </c>
      <c r="AT34">
        <f t="shared" si="8"/>
        <v>1.5706314777628894</v>
      </c>
      <c r="AU34">
        <f t="shared" ref="AU34:AU89" si="23">AL34*$K34</f>
        <v>-68.6166053867654</v>
      </c>
      <c r="AW34">
        <v>31</v>
      </c>
      <c r="AX34">
        <f>IF(Z34&gt;0, (R34*SUMPRODUCT(K34:$K$98, X34:$X$98)-K34*$AZ$3)/Z34, 0)</f>
        <v>962.03048787898683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7.4261202999999998E-2</v>
      </c>
      <c r="Q35" s="4">
        <f t="shared" si="22"/>
        <v>25</v>
      </c>
      <c r="R35">
        <f t="shared" si="0"/>
        <v>50000</v>
      </c>
      <c r="S35">
        <f t="shared" si="1"/>
        <v>899.78355654283416</v>
      </c>
      <c r="U35">
        <f t="shared" si="12"/>
        <v>7.4261202999999998E-2</v>
      </c>
      <c r="V35">
        <f t="shared" si="13"/>
        <v>0.01</v>
      </c>
      <c r="W35">
        <f t="shared" si="14"/>
        <v>0.4322499863666549</v>
      </c>
      <c r="X35">
        <f t="shared" si="15"/>
        <v>3.2099403984321394E-2</v>
      </c>
      <c r="Y35">
        <f t="shared" si="16"/>
        <v>4.3224998636665493E-3</v>
      </c>
      <c r="Z35">
        <f t="shared" si="17"/>
        <v>0.39582808251866697</v>
      </c>
      <c r="AB35">
        <f t="shared" si="18"/>
        <v>415.83766526999841</v>
      </c>
      <c r="AC35">
        <f t="shared" si="19"/>
        <v>356.1595998681766</v>
      </c>
      <c r="AE35">
        <f t="shared" si="2"/>
        <v>0</v>
      </c>
      <c r="AF35">
        <f t="shared" ref="AF35:AG66" si="24">-$Z35*P35</f>
        <v>0</v>
      </c>
      <c r="AG35">
        <f t="shared" si="24"/>
        <v>-9.8957020629666737</v>
      </c>
      <c r="AH35">
        <f t="shared" si="4"/>
        <v>-1604.9701992160697</v>
      </c>
      <c r="AI35">
        <f t="shared" si="5"/>
        <v>-1614.8659012790363</v>
      </c>
      <c r="AJ35">
        <f t="shared" si="6"/>
        <v>59.678065401821812</v>
      </c>
      <c r="AK35">
        <f t="shared" si="20"/>
        <v>29.108636568899893</v>
      </c>
      <c r="AL35">
        <f t="shared" si="7"/>
        <v>-1526.0791993083146</v>
      </c>
      <c r="AN35">
        <f t="shared" ref="AN35:AT66" si="25">AE35*$K35</f>
        <v>0</v>
      </c>
      <c r="AO35">
        <f t="shared" si="25"/>
        <v>0</v>
      </c>
      <c r="AP35">
        <f t="shared" si="25"/>
        <v>-0.41318669451818019</v>
      </c>
      <c r="AQ35">
        <f t="shared" si="25"/>
        <v>-67.014177184661904</v>
      </c>
      <c r="AR35">
        <f t="shared" si="25"/>
        <v>-67.427363879180078</v>
      </c>
      <c r="AS35">
        <f t="shared" si="25"/>
        <v>2.4918072938855387</v>
      </c>
      <c r="AT35">
        <f t="shared" si="25"/>
        <v>1.215406572399276</v>
      </c>
      <c r="AU35">
        <f t="shared" si="23"/>
        <v>-63.720150012895267</v>
      </c>
      <c r="AW35">
        <v>32</v>
      </c>
      <c r="AX35">
        <f>IF(Z35&gt;0, (R35*SUMPRODUCT(K35:$K$98, X35:$X$98)-K35*$AZ$3)/Z35, 0)</f>
        <v>899.78355654283416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8.2657132999999994E-2</v>
      </c>
      <c r="Q36" s="4">
        <f t="shared" si="22"/>
        <v>25</v>
      </c>
      <c r="R36">
        <f t="shared" si="0"/>
        <v>50000</v>
      </c>
      <c r="S36">
        <f t="shared" si="1"/>
        <v>837.38416478252805</v>
      </c>
      <c r="U36">
        <f t="shared" si="12"/>
        <v>8.2657132999999994E-2</v>
      </c>
      <c r="V36">
        <f t="shared" si="13"/>
        <v>0.01</v>
      </c>
      <c r="W36">
        <f t="shared" si="14"/>
        <v>0.39582808251866697</v>
      </c>
      <c r="X36">
        <f t="shared" si="15"/>
        <v>3.2718014461880426E-2</v>
      </c>
      <c r="Y36">
        <f t="shared" si="16"/>
        <v>3.9582808251866696E-3</v>
      </c>
      <c r="Z36">
        <f t="shared" si="17"/>
        <v>0.35915178723159985</v>
      </c>
      <c r="AB36">
        <f t="shared" si="18"/>
        <v>356.1595998681766</v>
      </c>
      <c r="AC36">
        <f t="shared" si="19"/>
        <v>300.74801938108544</v>
      </c>
      <c r="AE36">
        <f t="shared" si="2"/>
        <v>0</v>
      </c>
      <c r="AF36">
        <f t="shared" si="24"/>
        <v>0</v>
      </c>
      <c r="AG36">
        <f t="shared" si="24"/>
        <v>-8.9787946807899957</v>
      </c>
      <c r="AH36">
        <f t="shared" si="4"/>
        <v>-1635.9007230940213</v>
      </c>
      <c r="AI36">
        <f t="shared" si="5"/>
        <v>-1644.8795177748113</v>
      </c>
      <c r="AJ36">
        <f t="shared" si="6"/>
        <v>55.411580487091157</v>
      </c>
      <c r="AK36">
        <f t="shared" si="20"/>
        <v>24.931171990772363</v>
      </c>
      <c r="AL36">
        <f t="shared" si="7"/>
        <v>-1564.5367652969478</v>
      </c>
      <c r="AN36">
        <f t="shared" si="25"/>
        <v>0</v>
      </c>
      <c r="AO36">
        <f t="shared" si="25"/>
        <v>0</v>
      </c>
      <c r="AP36">
        <f t="shared" si="25"/>
        <v>-0.33473392858069534</v>
      </c>
      <c r="AQ36">
        <f t="shared" si="25"/>
        <v>-60.98719207610641</v>
      </c>
      <c r="AR36">
        <f t="shared" si="25"/>
        <v>-61.321926004687107</v>
      </c>
      <c r="AS36">
        <f t="shared" si="25"/>
        <v>2.06577126270555</v>
      </c>
      <c r="AT36">
        <f t="shared" si="25"/>
        <v>0.92944648377436445</v>
      </c>
      <c r="AU36">
        <f t="shared" si="23"/>
        <v>-58.326708258207191</v>
      </c>
      <c r="AW36">
        <v>33</v>
      </c>
      <c r="AX36">
        <f>IF(Z36&gt;0, (R36*SUMPRODUCT(K36:$K$98, X36:$X$98)-K36*$AZ$3)/Z36, 0)</f>
        <v>837.38416478252805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9.1575552000000005E-2</v>
      </c>
      <c r="Q37" s="4">
        <f t="shared" si="22"/>
        <v>25</v>
      </c>
      <c r="R37">
        <f t="shared" si="0"/>
        <v>50000</v>
      </c>
      <c r="S37">
        <f t="shared" si="1"/>
        <v>775.15638338484064</v>
      </c>
      <c r="U37">
        <f t="shared" si="12"/>
        <v>9.1575552000000005E-2</v>
      </c>
      <c r="V37">
        <f t="shared" si="13"/>
        <v>0.01</v>
      </c>
      <c r="W37">
        <f t="shared" si="14"/>
        <v>0.35915178723159985</v>
      </c>
      <c r="X37">
        <f t="shared" si="15"/>
        <v>3.2889523167520307E-2</v>
      </c>
      <c r="Y37">
        <f t="shared" si="16"/>
        <v>3.5915178723159987E-3</v>
      </c>
      <c r="Z37">
        <f t="shared" si="17"/>
        <v>0.32267074619176356</v>
      </c>
      <c r="AB37">
        <f t="shared" si="18"/>
        <v>300.74801938108544</v>
      </c>
      <c r="AC37">
        <f t="shared" si="19"/>
        <v>250.12028864209529</v>
      </c>
      <c r="AE37">
        <f t="shared" si="2"/>
        <v>0</v>
      </c>
      <c r="AF37">
        <f t="shared" si="24"/>
        <v>0</v>
      </c>
      <c r="AG37">
        <f t="shared" si="24"/>
        <v>-8.0667686547940889</v>
      </c>
      <c r="AH37">
        <f t="shared" si="4"/>
        <v>-1644.4761583760153</v>
      </c>
      <c r="AI37">
        <f t="shared" si="5"/>
        <v>-1652.5429270308093</v>
      </c>
      <c r="AJ37">
        <f t="shared" si="6"/>
        <v>50.627730738990152</v>
      </c>
      <c r="AK37">
        <f t="shared" si="20"/>
        <v>21.052361356675984</v>
      </c>
      <c r="AL37">
        <f t="shared" si="7"/>
        <v>-1580.8628349351434</v>
      </c>
      <c r="AN37">
        <f t="shared" si="25"/>
        <v>0</v>
      </c>
      <c r="AO37">
        <f t="shared" si="25"/>
        <v>0</v>
      </c>
      <c r="AP37">
        <f t="shared" si="25"/>
        <v>-0.26851173661784167</v>
      </c>
      <c r="AQ37">
        <f t="shared" si="25"/>
        <v>-54.738293362331703</v>
      </c>
      <c r="AR37">
        <f t="shared" si="25"/>
        <v>-55.006805098949542</v>
      </c>
      <c r="AS37">
        <f t="shared" si="25"/>
        <v>1.685202648481523</v>
      </c>
      <c r="AT37">
        <f t="shared" si="25"/>
        <v>0.70075222802230008</v>
      </c>
      <c r="AU37">
        <f t="shared" si="23"/>
        <v>-52.620850222445725</v>
      </c>
      <c r="AW37">
        <v>34</v>
      </c>
      <c r="AX37">
        <f>IF(Z37&gt;0, (R37*SUMPRODUCT(K37:$K$98, X37:$X$98)-K37*$AZ$3)/Z37, 0)</f>
        <v>775.15638338484064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0.101620166</v>
      </c>
      <c r="Q38" s="4">
        <f t="shared" si="22"/>
        <v>25</v>
      </c>
      <c r="R38">
        <f t="shared" si="0"/>
        <v>50000</v>
      </c>
      <c r="S38">
        <f t="shared" si="1"/>
        <v>713.8619486351771</v>
      </c>
      <c r="U38">
        <f t="shared" si="12"/>
        <v>0.101620166</v>
      </c>
      <c r="V38">
        <f t="shared" si="13"/>
        <v>0.01</v>
      </c>
      <c r="W38">
        <f t="shared" si="14"/>
        <v>0.32267074619176356</v>
      </c>
      <c r="X38">
        <f t="shared" si="15"/>
        <v>3.2789854791350881E-2</v>
      </c>
      <c r="Y38">
        <f t="shared" si="16"/>
        <v>3.2267074619176358E-3</v>
      </c>
      <c r="Z38">
        <f t="shared" si="17"/>
        <v>0.28665418393849507</v>
      </c>
      <c r="AB38">
        <f t="shared" si="18"/>
        <v>250.12028864209529</v>
      </c>
      <c r="AC38">
        <f t="shared" si="19"/>
        <v>204.63151433076058</v>
      </c>
      <c r="AE38">
        <f t="shared" si="2"/>
        <v>0</v>
      </c>
      <c r="AF38">
        <f t="shared" si="24"/>
        <v>0</v>
      </c>
      <c r="AG38">
        <f t="shared" si="24"/>
        <v>-7.1663545984623767</v>
      </c>
      <c r="AH38">
        <f t="shared" si="4"/>
        <v>-1639.492739567544</v>
      </c>
      <c r="AI38">
        <f t="shared" si="5"/>
        <v>-1646.6590941660065</v>
      </c>
      <c r="AJ38">
        <f t="shared" si="6"/>
        <v>45.488774311334708</v>
      </c>
      <c r="AK38">
        <f t="shared" si="20"/>
        <v>17.50842020494667</v>
      </c>
      <c r="AL38">
        <f t="shared" si="7"/>
        <v>-1583.6618996497252</v>
      </c>
      <c r="AN38">
        <f t="shared" si="25"/>
        <v>0</v>
      </c>
      <c r="AO38">
        <f t="shared" si="25"/>
        <v>0</v>
      </c>
      <c r="AP38">
        <f t="shared" si="25"/>
        <v>-0.21298251071750887</v>
      </c>
      <c r="AQ38">
        <f t="shared" si="25"/>
        <v>-48.725370085809551</v>
      </c>
      <c r="AR38">
        <f t="shared" si="25"/>
        <v>-48.938352596527061</v>
      </c>
      <c r="AS38">
        <f t="shared" si="25"/>
        <v>1.3519165468547878</v>
      </c>
      <c r="AT38">
        <f t="shared" si="25"/>
        <v>0.52034646663267259</v>
      </c>
      <c r="AU38">
        <f t="shared" si="23"/>
        <v>-47.066089583039606</v>
      </c>
      <c r="AW38">
        <v>35</v>
      </c>
      <c r="AX38">
        <f>IF(Z38&gt;0, (R38*SUMPRODUCT(K38:$K$98, X38:$X$98)-K38*$AZ$3)/Z38, 0)</f>
        <v>713.8619486351771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0.112947091</v>
      </c>
      <c r="Q39" s="4">
        <f t="shared" si="22"/>
        <v>25</v>
      </c>
      <c r="R39">
        <f t="shared" si="0"/>
        <v>50000</v>
      </c>
      <c r="S39">
        <f t="shared" si="1"/>
        <v>652.97348923364711</v>
      </c>
      <c r="U39">
        <f t="shared" si="12"/>
        <v>0.112947091</v>
      </c>
      <c r="V39">
        <f t="shared" si="13"/>
        <v>0.01</v>
      </c>
      <c r="W39">
        <f t="shared" si="14"/>
        <v>0.28665418393849507</v>
      </c>
      <c r="X39">
        <f t="shared" si="15"/>
        <v>3.2376756198831944E-2</v>
      </c>
      <c r="Y39">
        <f t="shared" si="16"/>
        <v>2.8665418393849507E-3</v>
      </c>
      <c r="Z39">
        <f t="shared" si="17"/>
        <v>0.25141088590027816</v>
      </c>
      <c r="AB39">
        <f t="shared" si="18"/>
        <v>204.63151433076058</v>
      </c>
      <c r="AC39">
        <f t="shared" si="19"/>
        <v>164.16464339762697</v>
      </c>
      <c r="AE39">
        <f t="shared" si="2"/>
        <v>0</v>
      </c>
      <c r="AF39">
        <f t="shared" si="24"/>
        <v>0</v>
      </c>
      <c r="AG39">
        <f t="shared" si="24"/>
        <v>-6.2852721475069542</v>
      </c>
      <c r="AH39">
        <f t="shared" si="4"/>
        <v>-1618.8378099415972</v>
      </c>
      <c r="AI39">
        <f t="shared" si="5"/>
        <v>-1625.1230820891042</v>
      </c>
      <c r="AJ39">
        <f t="shared" si="6"/>
        <v>40.466870933133606</v>
      </c>
      <c r="AK39">
        <f t="shared" si="20"/>
        <v>14.324206003153241</v>
      </c>
      <c r="AL39">
        <f t="shared" si="7"/>
        <v>-1570.3320051528174</v>
      </c>
      <c r="AN39">
        <f t="shared" si="25"/>
        <v>0</v>
      </c>
      <c r="AO39">
        <f t="shared" si="25"/>
        <v>0</v>
      </c>
      <c r="AP39">
        <f t="shared" si="25"/>
        <v>-0.16678297374188822</v>
      </c>
      <c r="AQ39">
        <f t="shared" si="25"/>
        <v>-42.956705391819554</v>
      </c>
      <c r="AR39">
        <f t="shared" si="25"/>
        <v>-43.123488365561435</v>
      </c>
      <c r="AS39">
        <f t="shared" si="25"/>
        <v>1.0738095207117258</v>
      </c>
      <c r="AT39">
        <f t="shared" si="25"/>
        <v>0.38010027531503338</v>
      </c>
      <c r="AU39">
        <f t="shared" si="23"/>
        <v>-41.669578569534679</v>
      </c>
      <c r="AW39">
        <v>36</v>
      </c>
      <c r="AX39">
        <f>IF(Z39&gt;0, (R39*SUMPRODUCT(K39:$K$98, X39:$X$98)-K39*$AZ$3)/Z39, 0)</f>
        <v>652.97348923364711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0.12591097000000001</v>
      </c>
      <c r="Q40" s="4">
        <f t="shared" si="22"/>
        <v>25</v>
      </c>
      <c r="R40">
        <f t="shared" si="0"/>
        <v>50000</v>
      </c>
      <c r="S40">
        <f t="shared" si="1"/>
        <v>591.88352106478112</v>
      </c>
      <c r="U40">
        <f t="shared" si="12"/>
        <v>0.12591097000000001</v>
      </c>
      <c r="V40">
        <f t="shared" si="13"/>
        <v>0.01</v>
      </c>
      <c r="W40">
        <f t="shared" si="14"/>
        <v>0.25141088590027816</v>
      </c>
      <c r="X40">
        <f t="shared" si="15"/>
        <v>3.1655388512263349E-2</v>
      </c>
      <c r="Y40">
        <f t="shared" si="16"/>
        <v>2.5141088590027818E-3</v>
      </c>
      <c r="Z40">
        <f t="shared" si="17"/>
        <v>0.21724138852901204</v>
      </c>
      <c r="AB40">
        <f t="shared" si="18"/>
        <v>164.16464339762697</v>
      </c>
      <c r="AC40">
        <f t="shared" si="19"/>
        <v>128.5815979635538</v>
      </c>
      <c r="AE40">
        <f t="shared" si="2"/>
        <v>0</v>
      </c>
      <c r="AF40">
        <f t="shared" si="24"/>
        <v>0</v>
      </c>
      <c r="AG40">
        <f t="shared" si="24"/>
        <v>-5.4310347132253005</v>
      </c>
      <c r="AH40">
        <f t="shared" si="4"/>
        <v>-1582.7694256131674</v>
      </c>
      <c r="AI40">
        <f t="shared" si="5"/>
        <v>-1588.2004603263927</v>
      </c>
      <c r="AJ40">
        <f t="shared" si="6"/>
        <v>35.583045434073171</v>
      </c>
      <c r="AK40">
        <f t="shared" si="20"/>
        <v>11.49152503783389</v>
      </c>
      <c r="AL40">
        <f t="shared" si="7"/>
        <v>-1541.1258898544854</v>
      </c>
      <c r="AN40">
        <f t="shared" si="25"/>
        <v>0</v>
      </c>
      <c r="AO40">
        <f t="shared" si="25"/>
        <v>0</v>
      </c>
      <c r="AP40">
        <f t="shared" si="25"/>
        <v>-0.1286744089295925</v>
      </c>
      <c r="AQ40">
        <f t="shared" si="25"/>
        <v>-37.499653577367269</v>
      </c>
      <c r="AR40">
        <f t="shared" si="25"/>
        <v>-37.62832798629686</v>
      </c>
      <c r="AS40">
        <f t="shared" si="25"/>
        <v>0.8430488076230902</v>
      </c>
      <c r="AT40">
        <f t="shared" si="25"/>
        <v>0.27226215077251126</v>
      </c>
      <c r="AU40">
        <f t="shared" si="23"/>
        <v>-36.513017027901256</v>
      </c>
      <c r="AW40">
        <v>37</v>
      </c>
      <c r="AX40">
        <f>IF(Z40&gt;0, (R40*SUMPRODUCT(K40:$K$98, X40:$X$98)-K40*$AZ$3)/Z40, 0)</f>
        <v>591.88352106478112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0.140869152</v>
      </c>
      <c r="Q41" s="4">
        <f t="shared" si="22"/>
        <v>25</v>
      </c>
      <c r="R41">
        <f t="shared" si="0"/>
        <v>50000</v>
      </c>
      <c r="S41">
        <f t="shared" si="1"/>
        <v>529.44920139302917</v>
      </c>
      <c r="U41">
        <f t="shared" si="12"/>
        <v>0.140869152</v>
      </c>
      <c r="V41">
        <f t="shared" si="13"/>
        <v>0.01</v>
      </c>
      <c r="W41">
        <f t="shared" si="14"/>
        <v>0.21724138852901204</v>
      </c>
      <c r="X41">
        <f t="shared" si="15"/>
        <v>3.0602610181384451E-2</v>
      </c>
      <c r="Y41">
        <f t="shared" si="16"/>
        <v>2.1724138852901205E-3</v>
      </c>
      <c r="Z41">
        <f t="shared" si="17"/>
        <v>0.18446636446233747</v>
      </c>
      <c r="AB41">
        <f t="shared" si="18"/>
        <v>128.5815979635538</v>
      </c>
      <c r="AC41">
        <f t="shared" si="19"/>
        <v>97.665569348460025</v>
      </c>
      <c r="AE41">
        <f t="shared" si="2"/>
        <v>0</v>
      </c>
      <c r="AF41">
        <f t="shared" si="24"/>
        <v>0</v>
      </c>
      <c r="AG41">
        <f t="shared" si="24"/>
        <v>-4.6116591115584367</v>
      </c>
      <c r="AH41">
        <f t="shared" si="4"/>
        <v>-1530.1305090692226</v>
      </c>
      <c r="AI41">
        <f t="shared" si="5"/>
        <v>-1534.7421681807812</v>
      </c>
      <c r="AJ41">
        <f t="shared" si="6"/>
        <v>30.916028615093779</v>
      </c>
      <c r="AK41">
        <f t="shared" si="20"/>
        <v>9.000711857448767</v>
      </c>
      <c r="AL41">
        <f t="shared" si="7"/>
        <v>-1494.8254277082385</v>
      </c>
      <c r="AN41">
        <f t="shared" si="25"/>
        <v>0</v>
      </c>
      <c r="AO41">
        <f t="shared" si="25"/>
        <v>0</v>
      </c>
      <c r="AP41">
        <f t="shared" si="25"/>
        <v>-9.7554830330610423E-2</v>
      </c>
      <c r="AQ41">
        <f t="shared" si="25"/>
        <v>-32.368312267880228</v>
      </c>
      <c r="AR41">
        <f t="shared" si="25"/>
        <v>-32.465867098210836</v>
      </c>
      <c r="AS41">
        <f t="shared" si="25"/>
        <v>0.65399628486906058</v>
      </c>
      <c r="AT41">
        <f t="shared" si="25"/>
        <v>0.19040065557044186</v>
      </c>
      <c r="AU41">
        <f t="shared" si="23"/>
        <v>-31.621470157771334</v>
      </c>
      <c r="AW41">
        <v>38</v>
      </c>
      <c r="AX41">
        <f>IF(Z41&gt;0, (R41*SUMPRODUCT(K41:$K$98, X41:$X$98)-K41*$AZ$3)/Z41, 0)</f>
        <v>529.44920139302917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0.15811491799999999</v>
      </c>
      <c r="Q42" s="4">
        <f t="shared" si="22"/>
        <v>25</v>
      </c>
      <c r="R42">
        <f t="shared" si="0"/>
        <v>50000</v>
      </c>
      <c r="S42">
        <f t="shared" si="1"/>
        <v>463.82052497357785</v>
      </c>
      <c r="U42">
        <f t="shared" si="12"/>
        <v>0.15811491799999999</v>
      </c>
      <c r="V42">
        <f t="shared" si="13"/>
        <v>0.01</v>
      </c>
      <c r="W42">
        <f t="shared" si="14"/>
        <v>0.18446636446233747</v>
      </c>
      <c r="X42">
        <f t="shared" si="15"/>
        <v>2.9166884090720602E-2</v>
      </c>
      <c r="Y42">
        <f t="shared" si="16"/>
        <v>1.8446636446233747E-3</v>
      </c>
      <c r="Z42">
        <f t="shared" si="17"/>
        <v>0.15345481672699349</v>
      </c>
      <c r="AB42">
        <f t="shared" si="18"/>
        <v>97.665569348460025</v>
      </c>
      <c r="AC42">
        <f t="shared" si="19"/>
        <v>71.175493654038291</v>
      </c>
      <c r="AE42">
        <f t="shared" si="2"/>
        <v>0</v>
      </c>
      <c r="AF42">
        <f t="shared" si="24"/>
        <v>0</v>
      </c>
      <c r="AG42">
        <f t="shared" si="24"/>
        <v>-3.836370418174837</v>
      </c>
      <c r="AH42">
        <f t="shared" si="4"/>
        <v>-1458.34420453603</v>
      </c>
      <c r="AI42">
        <f t="shared" si="5"/>
        <v>-1462.1805749542048</v>
      </c>
      <c r="AJ42">
        <f t="shared" si="6"/>
        <v>26.490075694421733</v>
      </c>
      <c r="AK42">
        <f t="shared" si="20"/>
        <v>6.8365898543922023</v>
      </c>
      <c r="AL42">
        <f t="shared" si="7"/>
        <v>-1428.8539094053908</v>
      </c>
      <c r="AN42">
        <f t="shared" si="25"/>
        <v>0</v>
      </c>
      <c r="AO42">
        <f t="shared" si="25"/>
        <v>0</v>
      </c>
      <c r="AP42">
        <f t="shared" si="25"/>
        <v>-7.2459292883103502E-2</v>
      </c>
      <c r="AQ42">
        <f t="shared" si="25"/>
        <v>-27.544417853979244</v>
      </c>
      <c r="AR42">
        <f t="shared" si="25"/>
        <v>-27.616877146862347</v>
      </c>
      <c r="AS42">
        <f t="shared" si="25"/>
        <v>0.50033024552172156</v>
      </c>
      <c r="AT42">
        <f t="shared" si="25"/>
        <v>0.12912581752643537</v>
      </c>
      <c r="AU42">
        <f t="shared" si="23"/>
        <v>-26.987421083814191</v>
      </c>
      <c r="AW42">
        <v>39</v>
      </c>
      <c r="AX42">
        <f>IF(Z42&gt;0, (R42*SUMPRODUCT(K42:$K$98, X42:$X$98)-K42*$AZ$3)/Z42, 0)</f>
        <v>463.82052497357785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0.17865895700000001</v>
      </c>
      <c r="Q43" s="4">
        <f t="shared" si="22"/>
        <v>25</v>
      </c>
      <c r="R43">
        <f t="shared" si="0"/>
        <v>50000</v>
      </c>
      <c r="S43">
        <f t="shared" si="1"/>
        <v>392.59322033451969</v>
      </c>
      <c r="U43">
        <f t="shared" si="12"/>
        <v>0.17865895700000001</v>
      </c>
      <c r="V43">
        <f t="shared" si="13"/>
        <v>0.01</v>
      </c>
      <c r="W43">
        <f t="shared" si="14"/>
        <v>0.15345481672699349</v>
      </c>
      <c r="X43">
        <f t="shared" si="15"/>
        <v>2.7416077503070811E-2</v>
      </c>
      <c r="Y43">
        <f t="shared" si="16"/>
        <v>1.5345481672699348E-3</v>
      </c>
      <c r="Z43">
        <f t="shared" si="17"/>
        <v>0.12450419105665274</v>
      </c>
      <c r="AB43">
        <f t="shared" si="18"/>
        <v>71.175493654038291</v>
      </c>
      <c r="AC43">
        <f t="shared" si="19"/>
        <v>48.879501312075604</v>
      </c>
      <c r="AE43">
        <f t="shared" si="2"/>
        <v>0</v>
      </c>
      <c r="AF43">
        <f t="shared" si="24"/>
        <v>0</v>
      </c>
      <c r="AG43">
        <f t="shared" si="24"/>
        <v>-3.1126047764163185</v>
      </c>
      <c r="AH43">
        <f t="shared" si="4"/>
        <v>-1370.8038751535405</v>
      </c>
      <c r="AI43">
        <f t="shared" si="5"/>
        <v>-1373.9164799299567</v>
      </c>
      <c r="AJ43">
        <f t="shared" si="6"/>
        <v>22.295992341962688</v>
      </c>
      <c r="AK43">
        <f t="shared" si="20"/>
        <v>4.9822845557826811</v>
      </c>
      <c r="AL43">
        <f t="shared" si="7"/>
        <v>-1346.6382030322113</v>
      </c>
      <c r="AN43">
        <f t="shared" si="25"/>
        <v>0</v>
      </c>
      <c r="AO43">
        <f t="shared" si="25"/>
        <v>0</v>
      </c>
      <c r="AP43">
        <f t="shared" si="25"/>
        <v>-5.2490355591803275E-2</v>
      </c>
      <c r="AQ43">
        <f t="shared" si="25"/>
        <v>-23.116967306165705</v>
      </c>
      <c r="AR43">
        <f t="shared" si="25"/>
        <v>-23.169457661757505</v>
      </c>
      <c r="AS43">
        <f t="shared" si="25"/>
        <v>0.37599523562037046</v>
      </c>
      <c r="AT43">
        <f t="shared" si="25"/>
        <v>8.4020268160638248E-2</v>
      </c>
      <c r="AU43">
        <f t="shared" si="23"/>
        <v>-22.709442157976497</v>
      </c>
      <c r="AW43">
        <v>40</v>
      </c>
      <c r="AX43">
        <f>IF(Z43&gt;0, (R43*SUMPRODUCT(K43:$K$98, X43:$X$98)-K43*$AZ$3)/Z43, 0)</f>
        <v>392.59322033451969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0.202352371</v>
      </c>
      <c r="Q44" s="4">
        <f t="shared" si="22"/>
        <v>25</v>
      </c>
      <c r="R44">
        <f t="shared" si="0"/>
        <v>50000</v>
      </c>
      <c r="S44">
        <f t="shared" si="1"/>
        <v>310.49298348935554</v>
      </c>
      <c r="U44">
        <f t="shared" si="12"/>
        <v>0.202352371</v>
      </c>
      <c r="V44">
        <f t="shared" si="13"/>
        <v>0.01</v>
      </c>
      <c r="W44">
        <f t="shared" si="14"/>
        <v>0.12450419105665274</v>
      </c>
      <c r="X44">
        <f t="shared" si="15"/>
        <v>2.5193718259750676E-2</v>
      </c>
      <c r="Y44">
        <f t="shared" si="16"/>
        <v>1.2450419105665275E-3</v>
      </c>
      <c r="Z44">
        <f t="shared" si="17"/>
        <v>9.8065430886335528E-2</v>
      </c>
      <c r="AB44">
        <f t="shared" si="18"/>
        <v>48.879501312075604</v>
      </c>
      <c r="AC44">
        <f t="shared" si="19"/>
        <v>30.448628213067515</v>
      </c>
      <c r="AE44">
        <f t="shared" si="2"/>
        <v>0</v>
      </c>
      <c r="AF44">
        <f t="shared" si="24"/>
        <v>0</v>
      </c>
      <c r="AG44">
        <f t="shared" si="24"/>
        <v>-2.4516357721583883</v>
      </c>
      <c r="AH44">
        <f t="shared" si="4"/>
        <v>-1259.6859129875338</v>
      </c>
      <c r="AI44">
        <f t="shared" si="5"/>
        <v>-1262.1375487596922</v>
      </c>
      <c r="AJ44">
        <f t="shared" si="6"/>
        <v>18.430873099008089</v>
      </c>
      <c r="AK44">
        <f t="shared" si="20"/>
        <v>3.4215650918452925</v>
      </c>
      <c r="AL44">
        <f t="shared" si="7"/>
        <v>-1240.2851105688389</v>
      </c>
      <c r="AN44">
        <f t="shared" si="25"/>
        <v>0</v>
      </c>
      <c r="AO44">
        <f t="shared" si="25"/>
        <v>0</v>
      </c>
      <c r="AP44">
        <f t="shared" si="25"/>
        <v>-3.6914200113616728E-2</v>
      </c>
      <c r="AQ44">
        <f t="shared" si="25"/>
        <v>-18.96704983684732</v>
      </c>
      <c r="AR44">
        <f t="shared" si="25"/>
        <v>-19.003964036960937</v>
      </c>
      <c r="AS44">
        <f t="shared" si="25"/>
        <v>0.27751305702579099</v>
      </c>
      <c r="AT44">
        <f t="shared" si="25"/>
        <v>5.1518394345725277E-2</v>
      </c>
      <c r="AU44">
        <f t="shared" si="23"/>
        <v>-18.674932585589424</v>
      </c>
      <c r="AW44">
        <v>41</v>
      </c>
      <c r="AX44">
        <f>IF(Z44&gt;0, (R44*SUMPRODUCT(K44:$K$98, X44:$X$98)-K44*$AZ$3)/Z44, 0)</f>
        <v>310.49298348935554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0.22956153600000001</v>
      </c>
      <c r="Q45" s="4">
        <f t="shared" si="22"/>
        <v>25</v>
      </c>
      <c r="R45">
        <f t="shared" si="0"/>
        <v>50000</v>
      </c>
      <c r="S45">
        <f t="shared" si="1"/>
        <v>210.07132202624237</v>
      </c>
      <c r="U45">
        <f t="shared" si="12"/>
        <v>0.22956153600000001</v>
      </c>
      <c r="V45">
        <f t="shared" si="13"/>
        <v>0.01</v>
      </c>
      <c r="W45">
        <f t="shared" si="14"/>
        <v>9.8065430886335528E-2</v>
      </c>
      <c r="X45">
        <f t="shared" si="15"/>
        <v>2.2512050942769025E-2</v>
      </c>
      <c r="Y45">
        <f t="shared" si="16"/>
        <v>9.8065430886335532E-4</v>
      </c>
      <c r="Z45">
        <f t="shared" si="17"/>
        <v>7.4572725634703158E-2</v>
      </c>
      <c r="AB45">
        <f t="shared" si="18"/>
        <v>30.448628213067515</v>
      </c>
      <c r="AC45">
        <f t="shared" si="19"/>
        <v>15.665591061182347</v>
      </c>
      <c r="AE45">
        <f t="shared" si="2"/>
        <v>0</v>
      </c>
      <c r="AF45">
        <f t="shared" si="24"/>
        <v>0</v>
      </c>
      <c r="AG45">
        <f t="shared" si="24"/>
        <v>-1.8643181408675789</v>
      </c>
      <c r="AH45">
        <f t="shared" si="4"/>
        <v>-1125.6025471384512</v>
      </c>
      <c r="AI45">
        <f t="shared" si="5"/>
        <v>-1127.4668652793189</v>
      </c>
      <c r="AJ45">
        <f t="shared" si="6"/>
        <v>14.783037151885168</v>
      </c>
      <c r="AK45">
        <f t="shared" si="20"/>
        <v>2.1314039749147264</v>
      </c>
      <c r="AL45">
        <f t="shared" si="7"/>
        <v>-1110.5524241525191</v>
      </c>
      <c r="AN45">
        <f t="shared" si="25"/>
        <v>0</v>
      </c>
      <c r="AO45">
        <f t="shared" si="25"/>
        <v>0</v>
      </c>
      <c r="AP45">
        <f t="shared" si="25"/>
        <v>-2.5063372887667256E-2</v>
      </c>
      <c r="AQ45">
        <f t="shared" si="25"/>
        <v>-15.132286568380765</v>
      </c>
      <c r="AR45">
        <f t="shared" si="25"/>
        <v>-15.157349941268434</v>
      </c>
      <c r="AS45">
        <f t="shared" si="25"/>
        <v>0.19873902657918391</v>
      </c>
      <c r="AT45">
        <f t="shared" si="25"/>
        <v>2.8654000315999916E-2</v>
      </c>
      <c r="AU45">
        <f t="shared" si="23"/>
        <v>-14.929956914373252</v>
      </c>
      <c r="AW45">
        <v>42</v>
      </c>
      <c r="AX45">
        <f>IF(Z45&gt;0, (R45*SUMPRODUCT(K45:$K$98, X45:$X$98)-K45*$AZ$3)/Z45, 0)</f>
        <v>210.07132202624237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0.26099212799999999</v>
      </c>
      <c r="Q46" s="4">
        <f t="shared" si="22"/>
        <v>25</v>
      </c>
      <c r="R46">
        <f t="shared" si="0"/>
        <v>50000</v>
      </c>
      <c r="S46">
        <f t="shared" si="1"/>
        <v>78.526634090667514</v>
      </c>
      <c r="U46">
        <f t="shared" si="12"/>
        <v>0.26099212799999999</v>
      </c>
      <c r="V46">
        <f t="shared" si="13"/>
        <v>0.01</v>
      </c>
      <c r="W46">
        <f t="shared" si="14"/>
        <v>7.4572725634703158E-2</v>
      </c>
      <c r="X46">
        <f t="shared" si="15"/>
        <v>1.9462894354161327E-2</v>
      </c>
      <c r="Y46">
        <f t="shared" si="16"/>
        <v>7.4572725634703156E-4</v>
      </c>
      <c r="Z46">
        <f t="shared" si="17"/>
        <v>5.4364104024194802E-2</v>
      </c>
      <c r="AB46">
        <f t="shared" si="18"/>
        <v>15.665591061182347</v>
      </c>
      <c r="AC46">
        <f t="shared" si="19"/>
        <v>4.2690301043749308</v>
      </c>
      <c r="AE46">
        <f t="shared" si="2"/>
        <v>0</v>
      </c>
      <c r="AF46">
        <f t="shared" si="24"/>
        <v>0</v>
      </c>
      <c r="AG46">
        <f t="shared" si="24"/>
        <v>-1.3591026006048701</v>
      </c>
      <c r="AH46">
        <f t="shared" si="4"/>
        <v>-973.14471770806631</v>
      </c>
      <c r="AI46">
        <f t="shared" si="5"/>
        <v>-974.50382030867115</v>
      </c>
      <c r="AJ46">
        <f t="shared" si="6"/>
        <v>11.396560956807416</v>
      </c>
      <c r="AK46">
        <f t="shared" si="20"/>
        <v>1.0965913742827644</v>
      </c>
      <c r="AL46">
        <f t="shared" si="7"/>
        <v>-962.01066797758097</v>
      </c>
      <c r="AN46">
        <f t="shared" si="25"/>
        <v>0</v>
      </c>
      <c r="AO46">
        <f t="shared" si="25"/>
        <v>0</v>
      </c>
      <c r="AP46">
        <f t="shared" si="25"/>
        <v>-1.6313746548197144E-2</v>
      </c>
      <c r="AQ46">
        <f t="shared" si="25"/>
        <v>-11.680969687160324</v>
      </c>
      <c r="AR46">
        <f t="shared" si="25"/>
        <v>-11.697283433708522</v>
      </c>
      <c r="AS46">
        <f t="shared" si="25"/>
        <v>0.13679659422893548</v>
      </c>
      <c r="AT46">
        <f t="shared" si="25"/>
        <v>1.3162739692372354E-2</v>
      </c>
      <c r="AU46">
        <f t="shared" si="23"/>
        <v>-11.547324099787213</v>
      </c>
      <c r="AW46">
        <v>43</v>
      </c>
      <c r="AX46">
        <f>IF(Z46&gt;0, (R46*SUMPRODUCT(K46:$K$98, X46:$X$98)-K46*$AZ$3)/Z46, 0)</f>
        <v>78.526634090667514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0.29613519399999999</v>
      </c>
      <c r="Q47" s="4">
        <f t="shared" si="22"/>
        <v>25</v>
      </c>
      <c r="R47">
        <f t="shared" si="0"/>
        <v>50000</v>
      </c>
      <c r="S47">
        <f t="shared" si="1"/>
        <v>-108.06801798908211</v>
      </c>
      <c r="U47">
        <f t="shared" si="12"/>
        <v>0.29613519399999999</v>
      </c>
      <c r="V47">
        <f t="shared" si="13"/>
        <v>0.01</v>
      </c>
      <c r="W47">
        <f t="shared" si="14"/>
        <v>5.4364104024194802E-2</v>
      </c>
      <c r="X47">
        <f t="shared" si="15"/>
        <v>1.6099124491841109E-2</v>
      </c>
      <c r="Y47">
        <f t="shared" si="16"/>
        <v>5.4364104024194799E-4</v>
      </c>
      <c r="Z47">
        <f t="shared" si="17"/>
        <v>3.7721338492111747E-2</v>
      </c>
      <c r="AB47">
        <f t="shared" si="18"/>
        <v>4.2690301043749308</v>
      </c>
      <c r="AC47">
        <f t="shared" si="19"/>
        <v>-4.0764702867377878</v>
      </c>
      <c r="AE47">
        <f t="shared" si="2"/>
        <v>0</v>
      </c>
      <c r="AF47">
        <f t="shared" si="24"/>
        <v>0</v>
      </c>
      <c r="AG47">
        <f t="shared" si="24"/>
        <v>-0.94303346230279372</v>
      </c>
      <c r="AH47">
        <f t="shared" si="4"/>
        <v>-804.95622459205549</v>
      </c>
      <c r="AI47">
        <f t="shared" si="5"/>
        <v>-805.89925805435826</v>
      </c>
      <c r="AJ47">
        <f t="shared" si="6"/>
        <v>8.3455003911127186</v>
      </c>
      <c r="AK47">
        <f t="shared" si="20"/>
        <v>0.29883210730624521</v>
      </c>
      <c r="AL47">
        <f t="shared" si="7"/>
        <v>-797.25492555593928</v>
      </c>
      <c r="AN47">
        <f t="shared" si="25"/>
        <v>0</v>
      </c>
      <c r="AO47">
        <f t="shared" si="25"/>
        <v>0</v>
      </c>
      <c r="AP47">
        <f t="shared" si="25"/>
        <v>-1.0106727306962484E-2</v>
      </c>
      <c r="AQ47">
        <f t="shared" si="25"/>
        <v>-8.6269187480664158</v>
      </c>
      <c r="AR47">
        <f t="shared" si="25"/>
        <v>-8.6370254753733775</v>
      </c>
      <c r="AS47">
        <f t="shared" si="25"/>
        <v>8.9440831173860175E-2</v>
      </c>
      <c r="AT47">
        <f t="shared" si="25"/>
        <v>3.2026590145954196E-3</v>
      </c>
      <c r="AU47">
        <f t="shared" si="23"/>
        <v>-8.5443819851849216</v>
      </c>
      <c r="AW47">
        <v>44</v>
      </c>
      <c r="AX47">
        <f>IF(Z47&gt;0, (R47*SUMPRODUCT(K47:$K$98, X47:$X$98)-K47*$AZ$3)/Z47, 0)</f>
        <v>-108.06801798908211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0.33524791700000001</v>
      </c>
      <c r="Q48" s="4">
        <f t="shared" si="22"/>
        <v>25</v>
      </c>
      <c r="R48">
        <f t="shared" si="0"/>
        <v>50000</v>
      </c>
      <c r="S48">
        <f t="shared" si="1"/>
        <v>-393.76638786305648</v>
      </c>
      <c r="U48">
        <f t="shared" si="12"/>
        <v>0.33524791700000001</v>
      </c>
      <c r="V48">
        <f t="shared" si="13"/>
        <v>0.01</v>
      </c>
      <c r="W48">
        <f t="shared" si="14"/>
        <v>3.7721338492111747E-2</v>
      </c>
      <c r="X48">
        <f t="shared" si="15"/>
        <v>1.2646000155932384E-2</v>
      </c>
      <c r="Y48">
        <f t="shared" si="16"/>
        <v>3.7721338492111749E-4</v>
      </c>
      <c r="Z48">
        <f t="shared" si="17"/>
        <v>2.4698124951258248E-2</v>
      </c>
      <c r="AB48">
        <f t="shared" si="18"/>
        <v>-4.0764702867377878</v>
      </c>
      <c r="AC48">
        <f t="shared" si="19"/>
        <v>-9.7252914490473881</v>
      </c>
      <c r="AE48">
        <f t="shared" si="2"/>
        <v>0</v>
      </c>
      <c r="AF48">
        <f t="shared" si="24"/>
        <v>0</v>
      </c>
      <c r="AG48">
        <f t="shared" si="24"/>
        <v>-0.61745312378145623</v>
      </c>
      <c r="AH48">
        <f t="shared" si="4"/>
        <v>-632.30000779661918</v>
      </c>
      <c r="AI48">
        <f t="shared" si="5"/>
        <v>-632.91746092040069</v>
      </c>
      <c r="AJ48">
        <f t="shared" si="6"/>
        <v>5.6488211623096003</v>
      </c>
      <c r="AK48">
        <f t="shared" si="20"/>
        <v>-0.28535292007164514</v>
      </c>
      <c r="AL48">
        <f t="shared" si="7"/>
        <v>-627.55399267816279</v>
      </c>
      <c r="AN48">
        <f t="shared" si="25"/>
        <v>0</v>
      </c>
      <c r="AO48">
        <f t="shared" si="25"/>
        <v>0</v>
      </c>
      <c r="AP48">
        <f t="shared" si="25"/>
        <v>-5.9083935326309529E-3</v>
      </c>
      <c r="AQ48">
        <f t="shared" si="25"/>
        <v>-6.0504629952610571</v>
      </c>
      <c r="AR48">
        <f t="shared" si="25"/>
        <v>-6.0563713887936892</v>
      </c>
      <c r="AS48">
        <f t="shared" si="25"/>
        <v>5.405342873314533E-2</v>
      </c>
      <c r="AT48">
        <f t="shared" si="25"/>
        <v>-2.7305349710489229E-3</v>
      </c>
      <c r="AU48">
        <f t="shared" si="23"/>
        <v>-6.005048495031593</v>
      </c>
      <c r="AW48">
        <v>45</v>
      </c>
      <c r="AX48">
        <f>IF(Z48&gt;0, (R48*SUMPRODUCT(K48:$K$98, X48:$X$98)-K48*$AZ$3)/Z48, 0)</f>
        <v>-393.76638786305648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0.37793865599999998</v>
      </c>
      <c r="Q49" s="4">
        <f t="shared" si="22"/>
        <v>25</v>
      </c>
      <c r="R49">
        <f t="shared" si="0"/>
        <v>50000</v>
      </c>
      <c r="S49">
        <f t="shared" si="1"/>
        <v>-867.69467729563769</v>
      </c>
      <c r="U49">
        <f t="shared" si="12"/>
        <v>0.37793865599999998</v>
      </c>
      <c r="V49">
        <f t="shared" si="13"/>
        <v>0.01</v>
      </c>
      <c r="W49">
        <f t="shared" si="14"/>
        <v>2.4698124951258248E-2</v>
      </c>
      <c r="X49">
        <f t="shared" si="15"/>
        <v>9.3343761497986077E-3</v>
      </c>
      <c r="Y49">
        <f t="shared" si="16"/>
        <v>2.4698124951258248E-4</v>
      </c>
      <c r="Z49">
        <f t="shared" si="17"/>
        <v>1.5116767551947057E-2</v>
      </c>
      <c r="AB49">
        <f t="shared" si="18"/>
        <v>-9.7252914490473881</v>
      </c>
      <c r="AC49">
        <f t="shared" si="19"/>
        <v>-13.116738742739869</v>
      </c>
      <c r="AE49">
        <f t="shared" si="2"/>
        <v>0</v>
      </c>
      <c r="AF49">
        <f t="shared" si="24"/>
        <v>0</v>
      </c>
      <c r="AG49">
        <f t="shared" si="24"/>
        <v>-0.37791918879867642</v>
      </c>
      <c r="AH49">
        <f t="shared" si="4"/>
        <v>-466.71880748993038</v>
      </c>
      <c r="AI49">
        <f t="shared" si="5"/>
        <v>-467.09672667872906</v>
      </c>
      <c r="AJ49">
        <f t="shared" si="6"/>
        <v>3.3914472936924813</v>
      </c>
      <c r="AK49">
        <f t="shared" si="20"/>
        <v>-0.68077040143331724</v>
      </c>
      <c r="AL49">
        <f t="shared" si="7"/>
        <v>-464.38604978646993</v>
      </c>
      <c r="AN49">
        <f t="shared" si="25"/>
        <v>0</v>
      </c>
      <c r="AO49">
        <f t="shared" si="25"/>
        <v>0</v>
      </c>
      <c r="AP49">
        <f t="shared" si="25"/>
        <v>-3.2288386486276862E-3</v>
      </c>
      <c r="AQ49">
        <f t="shared" si="25"/>
        <v>-3.9875184122172045</v>
      </c>
      <c r="AR49">
        <f t="shared" si="25"/>
        <v>-3.9907472508658324</v>
      </c>
      <c r="AS49">
        <f t="shared" si="25"/>
        <v>2.8975602248372541E-2</v>
      </c>
      <c r="AT49">
        <f t="shared" si="25"/>
        <v>-5.8163169485438366E-3</v>
      </c>
      <c r="AU49">
        <f t="shared" si="23"/>
        <v>-3.9675879655660036</v>
      </c>
      <c r="AW49">
        <v>46</v>
      </c>
      <c r="AX49">
        <f>IF(Z49&gt;0, (R49*SUMPRODUCT(K49:$K$98, X49:$X$98)-K49*$AZ$3)/Z49, 0)</f>
        <v>-867.69467729563769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0.42486345599999997</v>
      </c>
      <c r="Q50" s="4">
        <f t="shared" si="22"/>
        <v>25</v>
      </c>
      <c r="R50">
        <f t="shared" si="0"/>
        <v>50000</v>
      </c>
      <c r="S50">
        <f t="shared" si="1"/>
        <v>-1724.2269539367958</v>
      </c>
      <c r="U50">
        <f t="shared" si="12"/>
        <v>0.42486345599999997</v>
      </c>
      <c r="V50">
        <f t="shared" si="13"/>
        <v>0.01</v>
      </c>
      <c r="W50">
        <f t="shared" si="14"/>
        <v>1.5116767551947057E-2</v>
      </c>
      <c r="X50">
        <f t="shared" si="15"/>
        <v>6.4225621056688857E-3</v>
      </c>
      <c r="Y50">
        <f t="shared" si="16"/>
        <v>1.5116767551947059E-4</v>
      </c>
      <c r="Z50">
        <f t="shared" si="17"/>
        <v>8.5430377707586998E-3</v>
      </c>
      <c r="AB50">
        <f t="shared" si="18"/>
        <v>-13.116738742739869</v>
      </c>
      <c r="AC50">
        <f t="shared" si="19"/>
        <v>-14.730135992842268</v>
      </c>
      <c r="AE50">
        <f t="shared" si="2"/>
        <v>0</v>
      </c>
      <c r="AF50">
        <f t="shared" si="24"/>
        <v>0</v>
      </c>
      <c r="AG50">
        <f t="shared" si="24"/>
        <v>-0.2135759442689675</v>
      </c>
      <c r="AH50">
        <f t="shared" si="4"/>
        <v>-321.12810528344426</v>
      </c>
      <c r="AI50">
        <f t="shared" si="5"/>
        <v>-321.3416812277132</v>
      </c>
      <c r="AJ50">
        <f t="shared" si="6"/>
        <v>1.6133972501023983</v>
      </c>
      <c r="AK50">
        <f t="shared" si="20"/>
        <v>-0.91817171199179093</v>
      </c>
      <c r="AL50">
        <f t="shared" si="7"/>
        <v>-320.64645568960259</v>
      </c>
      <c r="AN50">
        <f t="shared" si="25"/>
        <v>0</v>
      </c>
      <c r="AO50">
        <f t="shared" si="25"/>
        <v>0</v>
      </c>
      <c r="AP50">
        <f t="shared" si="25"/>
        <v>-1.6292274241241794E-3</v>
      </c>
      <c r="AQ50">
        <f t="shared" si="25"/>
        <v>-2.4496706198613003</v>
      </c>
      <c r="AR50">
        <f t="shared" si="25"/>
        <v>-2.4512998472854242</v>
      </c>
      <c r="AS50">
        <f t="shared" si="25"/>
        <v>1.2307523934264061E-2</v>
      </c>
      <c r="AT50">
        <f t="shared" si="25"/>
        <v>-7.0041152731517087E-3</v>
      </c>
      <c r="AU50">
        <f t="shared" si="23"/>
        <v>-2.445996438624312</v>
      </c>
      <c r="AW50">
        <v>47</v>
      </c>
      <c r="AX50">
        <f>IF(Z50&gt;0, (R50*SUMPRODUCT(K50:$K$98, X50:$X$98)-K50*$AZ$3)/Z50, 0)</f>
        <v>-1724.2269539367958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0.47765295400000002</v>
      </c>
      <c r="Q51" s="4">
        <f t="shared" si="22"/>
        <v>25</v>
      </c>
      <c r="R51">
        <f t="shared" si="0"/>
        <v>50000</v>
      </c>
      <c r="S51">
        <f t="shared" si="1"/>
        <v>-3440.7253838068264</v>
      </c>
      <c r="U51">
        <f t="shared" si="12"/>
        <v>0.47765295400000002</v>
      </c>
      <c r="V51">
        <f t="shared" si="13"/>
        <v>0.01</v>
      </c>
      <c r="W51">
        <f t="shared" si="14"/>
        <v>8.5430377707586998E-3</v>
      </c>
      <c r="X51">
        <f t="shared" si="15"/>
        <v>4.0806072273364682E-3</v>
      </c>
      <c r="Y51">
        <f t="shared" si="16"/>
        <v>8.5430377707586996E-5</v>
      </c>
      <c r="Z51">
        <f t="shared" si="17"/>
        <v>4.3770001657146449E-3</v>
      </c>
      <c r="AB51">
        <f t="shared" si="18"/>
        <v>-14.730135992842268</v>
      </c>
      <c r="AC51">
        <f t="shared" si="19"/>
        <v>-15.060055575101064</v>
      </c>
      <c r="AE51">
        <f t="shared" si="2"/>
        <v>0</v>
      </c>
      <c r="AF51">
        <f t="shared" si="24"/>
        <v>0</v>
      </c>
      <c r="AG51">
        <f t="shared" si="24"/>
        <v>-0.10942500414286613</v>
      </c>
      <c r="AH51">
        <f t="shared" si="4"/>
        <v>-204.0303613668234</v>
      </c>
      <c r="AI51">
        <f t="shared" si="5"/>
        <v>-204.13978637096628</v>
      </c>
      <c r="AJ51">
        <f t="shared" si="6"/>
        <v>0.32991958225879614</v>
      </c>
      <c r="AK51">
        <f t="shared" si="20"/>
        <v>-1.0311095194989588</v>
      </c>
      <c r="AL51">
        <f t="shared" si="7"/>
        <v>-204.84097630820645</v>
      </c>
      <c r="AN51">
        <f t="shared" si="25"/>
        <v>0</v>
      </c>
      <c r="AO51">
        <f t="shared" si="25"/>
        <v>0</v>
      </c>
      <c r="AP51">
        <f t="shared" si="25"/>
        <v>-7.4529451608233244E-4</v>
      </c>
      <c r="AQ51">
        <f t="shared" si="25"/>
        <v>-1.389652306912009</v>
      </c>
      <c r="AR51">
        <f t="shared" si="25"/>
        <v>-1.3903976014280914</v>
      </c>
      <c r="AS51">
        <f t="shared" si="25"/>
        <v>2.2470847255771855E-3</v>
      </c>
      <c r="AT51">
        <f t="shared" si="25"/>
        <v>-7.0228945969198139E-3</v>
      </c>
      <c r="AU51">
        <f t="shared" si="23"/>
        <v>-1.3951734112994341</v>
      </c>
      <c r="AW51">
        <v>48</v>
      </c>
      <c r="AX51">
        <f>IF(Z51&gt;0, (R51*SUMPRODUCT(K51:$K$98, X51:$X$98)-K51*$AZ$3)/Z51, 0)</f>
        <v>-3440.7253838068264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0.53697763200000004</v>
      </c>
      <c r="Q52" s="4">
        <f t="shared" si="22"/>
        <v>25</v>
      </c>
      <c r="R52">
        <f t="shared" si="0"/>
        <v>50000</v>
      </c>
      <c r="S52">
        <f t="shared" si="1"/>
        <v>-7341.3824924490091</v>
      </c>
      <c r="U52">
        <f t="shared" si="12"/>
        <v>0.53697763200000004</v>
      </c>
      <c r="V52">
        <f t="shared" si="13"/>
        <v>0.01</v>
      </c>
      <c r="W52">
        <f t="shared" si="14"/>
        <v>4.3770001657146449E-3</v>
      </c>
      <c r="X52">
        <f t="shared" si="15"/>
        <v>2.3503511842490579E-3</v>
      </c>
      <c r="Y52">
        <f t="shared" si="16"/>
        <v>4.3770001657146448E-5</v>
      </c>
      <c r="Z52">
        <f t="shared" si="17"/>
        <v>1.9828789798084405E-3</v>
      </c>
      <c r="AB52">
        <f t="shared" si="18"/>
        <v>-15.060055575101064</v>
      </c>
      <c r="AC52">
        <f t="shared" si="19"/>
        <v>-14.557073027010837</v>
      </c>
      <c r="AE52">
        <f t="shared" si="2"/>
        <v>0</v>
      </c>
      <c r="AF52">
        <f t="shared" si="24"/>
        <v>0</v>
      </c>
      <c r="AG52">
        <f t="shared" si="24"/>
        <v>-4.9571974495211016E-2</v>
      </c>
      <c r="AH52">
        <f t="shared" si="4"/>
        <v>-117.51755921245289</v>
      </c>
      <c r="AI52">
        <f t="shared" si="5"/>
        <v>-117.5671311869481</v>
      </c>
      <c r="AJ52">
        <f t="shared" si="6"/>
        <v>-0.5029825480902268</v>
      </c>
      <c r="AK52">
        <f t="shared" si="20"/>
        <v>-1.0542038902570745</v>
      </c>
      <c r="AL52">
        <f t="shared" si="7"/>
        <v>-119.1243176252954</v>
      </c>
      <c r="AN52">
        <f t="shared" si="25"/>
        <v>0</v>
      </c>
      <c r="AO52">
        <f t="shared" si="25"/>
        <v>0</v>
      </c>
      <c r="AP52">
        <f t="shared" si="25"/>
        <v>-3.0145989869020734E-4</v>
      </c>
      <c r="AQ52">
        <f t="shared" si="25"/>
        <v>-0.7146544364079942</v>
      </c>
      <c r="AR52">
        <f t="shared" si="25"/>
        <v>-0.71495589630668444</v>
      </c>
      <c r="AS52">
        <f t="shared" si="25"/>
        <v>-3.058765956657032E-3</v>
      </c>
      <c r="AT52">
        <f t="shared" si="25"/>
        <v>-6.4108843997412648E-3</v>
      </c>
      <c r="AU52">
        <f t="shared" si="23"/>
        <v>-0.72442554666308279</v>
      </c>
      <c r="AW52">
        <v>49</v>
      </c>
      <c r="AX52">
        <f>IF(Z52&gt;0, (R52*SUMPRODUCT(K52:$K$98, X52:$X$98)-K52*$AZ$3)/Z52, 0)</f>
        <v>-7341.3824924490091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0.60388337299999995</v>
      </c>
      <c r="Q53" s="4">
        <f t="shared" si="22"/>
        <v>25</v>
      </c>
      <c r="R53">
        <f t="shared" si="0"/>
        <v>50000</v>
      </c>
      <c r="S53">
        <f t="shared" si="1"/>
        <v>-17739.648643850509</v>
      </c>
      <c r="U53">
        <f t="shared" si="12"/>
        <v>0.60388337299999995</v>
      </c>
      <c r="V53">
        <f t="shared" si="13"/>
        <v>0.01</v>
      </c>
      <c r="W53">
        <f t="shared" si="14"/>
        <v>1.9828789798084405E-3</v>
      </c>
      <c r="X53">
        <f t="shared" si="15"/>
        <v>1.1974276465775199E-3</v>
      </c>
      <c r="Y53">
        <f t="shared" si="16"/>
        <v>1.9828789798084406E-5</v>
      </c>
      <c r="Z53">
        <f t="shared" si="17"/>
        <v>7.6562254343283626E-4</v>
      </c>
      <c r="AB53">
        <f t="shared" si="18"/>
        <v>-14.557073027010837</v>
      </c>
      <c r="AC53">
        <f t="shared" si="19"/>
        <v>-13.581874914309692</v>
      </c>
      <c r="AE53">
        <f t="shared" si="2"/>
        <v>0</v>
      </c>
      <c r="AF53">
        <f t="shared" si="24"/>
        <v>0</v>
      </c>
      <c r="AG53">
        <f t="shared" si="24"/>
        <v>-1.9140563585820905E-2</v>
      </c>
      <c r="AH53">
        <f t="shared" si="4"/>
        <v>-59.871382328875995</v>
      </c>
      <c r="AI53">
        <f t="shared" si="5"/>
        <v>-59.890522892461817</v>
      </c>
      <c r="AJ53">
        <f t="shared" si="6"/>
        <v>-0.97519811270114509</v>
      </c>
      <c r="AK53">
        <f t="shared" si="20"/>
        <v>-1.0189951118907588</v>
      </c>
      <c r="AL53">
        <f t="shared" si="7"/>
        <v>-61.884716117053721</v>
      </c>
      <c r="AN53">
        <f t="shared" si="25"/>
        <v>0</v>
      </c>
      <c r="AO53">
        <f t="shared" si="25"/>
        <v>0</v>
      </c>
      <c r="AP53">
        <f t="shared" si="25"/>
        <v>-1.039273921946648E-4</v>
      </c>
      <c r="AQ53">
        <f t="shared" si="25"/>
        <v>-0.32508325079514405</v>
      </c>
      <c r="AR53">
        <f t="shared" si="25"/>
        <v>-0.32518717818733872</v>
      </c>
      <c r="AS53">
        <f t="shared" si="25"/>
        <v>-5.2950267776476299E-3</v>
      </c>
      <c r="AT53">
        <f t="shared" si="25"/>
        <v>-5.5328310560493511E-3</v>
      </c>
      <c r="AU53">
        <f t="shared" si="23"/>
        <v>-0.33601503602103572</v>
      </c>
      <c r="AW53">
        <v>50</v>
      </c>
      <c r="AX53">
        <f>IF(Z53&gt;0, (R53*SUMPRODUCT(K53:$K$98, X53:$X$98)-K53*$AZ$3)/Z53, 0)</f>
        <v>-17739.648643850509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0.676158394</v>
      </c>
      <c r="Q54" s="4">
        <f t="shared" si="22"/>
        <v>25</v>
      </c>
      <c r="R54">
        <f t="shared" si="0"/>
        <v>50000</v>
      </c>
      <c r="S54">
        <f t="shared" si="1"/>
        <v>-51597.902822757133</v>
      </c>
      <c r="U54">
        <f t="shared" si="12"/>
        <v>0.676158394</v>
      </c>
      <c r="V54">
        <f t="shared" si="13"/>
        <v>0.01</v>
      </c>
      <c r="W54">
        <f t="shared" si="14"/>
        <v>7.6562254343283626E-4</v>
      </c>
      <c r="X54">
        <f t="shared" si="15"/>
        <v>5.1768210937774178E-4</v>
      </c>
      <c r="Y54">
        <f t="shared" si="16"/>
        <v>7.6562254343283627E-6</v>
      </c>
      <c r="Z54">
        <f t="shared" si="17"/>
        <v>2.4028420862076612E-4</v>
      </c>
      <c r="AB54">
        <f t="shared" si="18"/>
        <v>-13.581874914309692</v>
      </c>
      <c r="AC54">
        <f t="shared" si="19"/>
        <v>-12.398161246257391</v>
      </c>
      <c r="AE54">
        <f t="shared" si="2"/>
        <v>0</v>
      </c>
      <c r="AF54">
        <f t="shared" si="24"/>
        <v>0</v>
      </c>
      <c r="AG54">
        <f t="shared" si="24"/>
        <v>-6.0071052155191533E-3</v>
      </c>
      <c r="AH54">
        <f t="shared" si="4"/>
        <v>-25.884105468887089</v>
      </c>
      <c r="AI54">
        <f t="shared" si="5"/>
        <v>-25.890112574102609</v>
      </c>
      <c r="AJ54">
        <f t="shared" si="6"/>
        <v>-1.1837136680523006</v>
      </c>
      <c r="AK54">
        <f t="shared" si="20"/>
        <v>-0.95073124400167852</v>
      </c>
      <c r="AL54">
        <f t="shared" si="7"/>
        <v>-28.024557486156585</v>
      </c>
      <c r="AN54">
        <f t="shared" si="25"/>
        <v>0</v>
      </c>
      <c r="AO54">
        <f t="shared" si="25"/>
        <v>0</v>
      </c>
      <c r="AP54">
        <f t="shared" si="25"/>
        <v>-2.9122088994433459E-5</v>
      </c>
      <c r="AQ54">
        <f t="shared" si="25"/>
        <v>-0.12548460464098696</v>
      </c>
      <c r="AR54">
        <f t="shared" si="25"/>
        <v>-0.12551372672998137</v>
      </c>
      <c r="AS54">
        <f t="shared" si="25"/>
        <v>-5.7385734972459886E-3</v>
      </c>
      <c r="AT54">
        <f t="shared" si="25"/>
        <v>-4.609088555012515E-3</v>
      </c>
      <c r="AU54">
        <f t="shared" si="23"/>
        <v>-0.13586138878223988</v>
      </c>
      <c r="AW54">
        <v>51</v>
      </c>
      <c r="AX54">
        <f>IF(Z54&gt;0, (R54*SUMPRODUCT(K54:$K$98, X54:$X$98)-K54*$AZ$3)/Z54, 0)</f>
        <v>-51597.902822757133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0.75167664000000001</v>
      </c>
      <c r="Q55" s="4">
        <f t="shared" si="22"/>
        <v>25</v>
      </c>
      <c r="R55">
        <f t="shared" si="0"/>
        <v>50000</v>
      </c>
      <c r="S55">
        <f t="shared" si="1"/>
        <v>-195170.51245782091</v>
      </c>
      <c r="U55">
        <f t="shared" si="12"/>
        <v>0.75167664000000001</v>
      </c>
      <c r="V55">
        <f t="shared" si="13"/>
        <v>0.01</v>
      </c>
      <c r="W55">
        <f t="shared" si="14"/>
        <v>2.4028420862076612E-4</v>
      </c>
      <c r="X55">
        <f t="shared" si="15"/>
        <v>1.8061602658111652E-4</v>
      </c>
      <c r="Y55">
        <f t="shared" si="16"/>
        <v>2.4028420862076612E-6</v>
      </c>
      <c r="Z55">
        <f t="shared" si="17"/>
        <v>5.7265339953441938E-5</v>
      </c>
      <c r="AB55">
        <f t="shared" si="18"/>
        <v>-12.398161246257391</v>
      </c>
      <c r="AC55">
        <f t="shared" si="19"/>
        <v>-11.176505744784588</v>
      </c>
      <c r="AE55">
        <f t="shared" si="2"/>
        <v>0</v>
      </c>
      <c r="AF55">
        <f t="shared" si="24"/>
        <v>0</v>
      </c>
      <c r="AG55">
        <f t="shared" si="24"/>
        <v>-1.4316334988360485E-3</v>
      </c>
      <c r="AH55">
        <f t="shared" si="4"/>
        <v>-9.0308013290558264</v>
      </c>
      <c r="AI55">
        <f t="shared" si="5"/>
        <v>-9.0322329625546622</v>
      </c>
      <c r="AJ55">
        <f t="shared" si="6"/>
        <v>-1.221655501472803</v>
      </c>
      <c r="AK55">
        <f t="shared" si="20"/>
        <v>-0.86787128723801743</v>
      </c>
      <c r="AL55">
        <f t="shared" si="7"/>
        <v>-11.121759751265483</v>
      </c>
      <c r="AN55">
        <f t="shared" si="25"/>
        <v>0</v>
      </c>
      <c r="AO55">
        <f t="shared" si="25"/>
        <v>0</v>
      </c>
      <c r="AP55">
        <f t="shared" si="25"/>
        <v>-6.1968518744396436E-6</v>
      </c>
      <c r="AQ55">
        <f t="shared" si="25"/>
        <v>-3.9089989294851288E-2</v>
      </c>
      <c r="AR55">
        <f t="shared" si="25"/>
        <v>-3.9096186146725727E-2</v>
      </c>
      <c r="AS55">
        <f t="shared" si="25"/>
        <v>-5.2879582591327801E-3</v>
      </c>
      <c r="AT55">
        <f t="shared" si="25"/>
        <v>-3.7565967948261559E-3</v>
      </c>
      <c r="AU55">
        <f t="shared" si="23"/>
        <v>-4.8140741200684657E-2</v>
      </c>
      <c r="AW55">
        <v>52</v>
      </c>
      <c r="AX55">
        <f>IF(Z55&gt;0, (R55*SUMPRODUCT(K55:$K$98, X55:$X$98)-K55*$AZ$3)/Z55, 0)</f>
        <v>-195170.51245782091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0.75374016600000004</v>
      </c>
      <c r="Q56" s="4">
        <f t="shared" si="22"/>
        <v>25</v>
      </c>
      <c r="R56">
        <f t="shared" si="0"/>
        <v>50000</v>
      </c>
      <c r="S56">
        <f t="shared" si="1"/>
        <v>-740071.12469235074</v>
      </c>
      <c r="U56">
        <f t="shared" si="12"/>
        <v>0.75374016600000004</v>
      </c>
      <c r="V56">
        <f t="shared" si="13"/>
        <v>0.01</v>
      </c>
      <c r="W56">
        <f t="shared" si="14"/>
        <v>5.7265339953441938E-5</v>
      </c>
      <c r="X56">
        <f t="shared" si="15"/>
        <v>4.3163186842553758E-5</v>
      </c>
      <c r="Y56">
        <f t="shared" si="16"/>
        <v>5.7265339953441943E-7</v>
      </c>
      <c r="Z56">
        <f t="shared" si="17"/>
        <v>1.352949971135376E-5</v>
      </c>
      <c r="AB56">
        <f t="shared" si="18"/>
        <v>-11.176505744784588</v>
      </c>
      <c r="AC56">
        <f t="shared" si="19"/>
        <v>-10.012792067906412</v>
      </c>
      <c r="AE56">
        <f t="shared" si="2"/>
        <v>0</v>
      </c>
      <c r="AF56">
        <f t="shared" si="24"/>
        <v>0</v>
      </c>
      <c r="AG56">
        <f t="shared" si="24"/>
        <v>-3.3823749278384403E-4</v>
      </c>
      <c r="AH56">
        <f t="shared" si="4"/>
        <v>-2.1581593421276879</v>
      </c>
      <c r="AI56">
        <f t="shared" si="5"/>
        <v>-2.1584975796204717</v>
      </c>
      <c r="AJ56">
        <f t="shared" si="6"/>
        <v>-1.1637136768781762</v>
      </c>
      <c r="AK56">
        <f t="shared" si="20"/>
        <v>-0.78235540213492127</v>
      </c>
      <c r="AL56">
        <f t="shared" si="7"/>
        <v>-4.1045666586335692</v>
      </c>
      <c r="AN56">
        <f t="shared" si="25"/>
        <v>0</v>
      </c>
      <c r="AO56">
        <f t="shared" si="25"/>
        <v>0</v>
      </c>
      <c r="AP56">
        <f t="shared" si="25"/>
        <v>-1.3072028528372314E-6</v>
      </c>
      <c r="AQ56">
        <f t="shared" si="25"/>
        <v>-8.3407431437813352E-3</v>
      </c>
      <c r="AR56">
        <f t="shared" si="25"/>
        <v>-8.3420503466341729E-3</v>
      </c>
      <c r="AS56">
        <f t="shared" si="25"/>
        <v>-4.4974607214020744E-3</v>
      </c>
      <c r="AT56">
        <f t="shared" si="25"/>
        <v>-3.0236068898989834E-3</v>
      </c>
      <c r="AU56">
        <f t="shared" si="23"/>
        <v>-1.5863117957935231E-2</v>
      </c>
      <c r="AW56">
        <v>53</v>
      </c>
      <c r="AX56">
        <f>IF(Z56&gt;0, (R56*SUMPRODUCT(K56:$K$98, X56:$X$98)-K56*$AZ$3)/Z56, 0)</f>
        <v>-740071.12469235074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0.75596915499999995</v>
      </c>
      <c r="Q57" s="4">
        <f t="shared" si="22"/>
        <v>25</v>
      </c>
      <c r="R57">
        <f t="shared" si="0"/>
        <v>50000</v>
      </c>
      <c r="S57">
        <f t="shared" si="1"/>
        <v>-2825741.0053847204</v>
      </c>
      <c r="U57">
        <f t="shared" si="12"/>
        <v>0.75596915499999995</v>
      </c>
      <c r="V57">
        <f t="shared" si="13"/>
        <v>0.01</v>
      </c>
      <c r="W57">
        <f t="shared" si="14"/>
        <v>1.352949971135376E-5</v>
      </c>
      <c r="X57">
        <f t="shared" si="15"/>
        <v>1.0227884464364845E-5</v>
      </c>
      <c r="Y57">
        <f t="shared" si="16"/>
        <v>1.352949971135376E-7</v>
      </c>
      <c r="Z57">
        <f t="shared" si="17"/>
        <v>3.1663202498753778E-6</v>
      </c>
      <c r="AB57">
        <f t="shared" si="18"/>
        <v>-10.012792067906412</v>
      </c>
      <c r="AC57">
        <f t="shared" si="19"/>
        <v>-8.9472009662528489</v>
      </c>
      <c r="AE57">
        <f t="shared" si="2"/>
        <v>0</v>
      </c>
      <c r="AF57">
        <f t="shared" si="24"/>
        <v>0</v>
      </c>
      <c r="AG57">
        <f t="shared" si="24"/>
        <v>-7.9158006246884442E-5</v>
      </c>
      <c r="AH57">
        <f t="shared" si="4"/>
        <v>-0.51139422321824224</v>
      </c>
      <c r="AI57">
        <f t="shared" si="5"/>
        <v>-0.51147338122448915</v>
      </c>
      <c r="AJ57">
        <f t="shared" si="6"/>
        <v>-1.0655911016535633</v>
      </c>
      <c r="AK57">
        <f t="shared" si="20"/>
        <v>-0.70089544475344889</v>
      </c>
      <c r="AL57">
        <f t="shared" si="7"/>
        <v>-2.2779599276315015</v>
      </c>
      <c r="AN57">
        <f t="shared" si="25"/>
        <v>0</v>
      </c>
      <c r="AO57">
        <f t="shared" si="25"/>
        <v>0</v>
      </c>
      <c r="AP57">
        <f t="shared" si="25"/>
        <v>-2.7314802521063212E-7</v>
      </c>
      <c r="AQ57">
        <f t="shared" si="25"/>
        <v>-1.7646518501302695E-3</v>
      </c>
      <c r="AR57">
        <f t="shared" si="25"/>
        <v>-1.7649249981554801E-3</v>
      </c>
      <c r="AS57">
        <f t="shared" si="25"/>
        <v>-3.6770014670518391E-3</v>
      </c>
      <c r="AT57">
        <f t="shared" si="25"/>
        <v>-2.4185577137507477E-3</v>
      </c>
      <c r="AU57">
        <f t="shared" si="23"/>
        <v>-7.860484178958068E-3</v>
      </c>
      <c r="AW57">
        <v>54</v>
      </c>
      <c r="AX57">
        <f>IF(Z57&gt;0, (R57*SUMPRODUCT(K57:$K$98, X57:$X$98)-K57*$AZ$3)/Z57, 0)</f>
        <v>-2825741.0053847204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0.75842527199999998</v>
      </c>
      <c r="Q58" s="4">
        <f t="shared" si="22"/>
        <v>25</v>
      </c>
      <c r="R58">
        <f t="shared" si="0"/>
        <v>50000</v>
      </c>
      <c r="S58">
        <f t="shared" si="1"/>
        <v>-10896978.638589602</v>
      </c>
      <c r="U58">
        <f t="shared" si="12"/>
        <v>0.75842527199999998</v>
      </c>
      <c r="V58">
        <f t="shared" si="13"/>
        <v>0.01</v>
      </c>
      <c r="W58">
        <f t="shared" si="14"/>
        <v>3.1663202498753778E-6</v>
      </c>
      <c r="X58">
        <f t="shared" si="15"/>
        <v>2.4014172967508414E-6</v>
      </c>
      <c r="Y58">
        <f t="shared" si="16"/>
        <v>3.166320249875378E-8</v>
      </c>
      <c r="Z58">
        <f t="shared" si="17"/>
        <v>7.3323975062578266E-7</v>
      </c>
      <c r="AB58">
        <f t="shared" si="18"/>
        <v>-8.9472009662528489</v>
      </c>
      <c r="AC58">
        <f t="shared" si="19"/>
        <v>-7.9900978995339207</v>
      </c>
      <c r="AE58">
        <f t="shared" si="2"/>
        <v>0</v>
      </c>
      <c r="AF58">
        <f t="shared" si="24"/>
        <v>0</v>
      </c>
      <c r="AG58">
        <f t="shared" si="24"/>
        <v>-1.8330993765644565E-5</v>
      </c>
      <c r="AH58">
        <f t="shared" si="4"/>
        <v>-0.12007086483754208</v>
      </c>
      <c r="AI58">
        <f t="shared" si="5"/>
        <v>-0.12008919583130773</v>
      </c>
      <c r="AJ58">
        <f t="shared" si="6"/>
        <v>-0.9571030667189282</v>
      </c>
      <c r="AK58">
        <f t="shared" si="20"/>
        <v>-0.62630406763769952</v>
      </c>
      <c r="AL58">
        <f t="shared" si="7"/>
        <v>-1.7034963301879356</v>
      </c>
      <c r="AN58">
        <f t="shared" si="25"/>
        <v>0</v>
      </c>
      <c r="AO58">
        <f t="shared" si="25"/>
        <v>0</v>
      </c>
      <c r="AP58">
        <f t="shared" si="25"/>
        <v>-5.6476946108829704E-8</v>
      </c>
      <c r="AQ58">
        <f t="shared" si="25"/>
        <v>-3.699327952082795E-4</v>
      </c>
      <c r="AR58">
        <f t="shared" si="25"/>
        <v>-3.6998927215438837E-4</v>
      </c>
      <c r="AS58">
        <f t="shared" si="25"/>
        <v>-2.948790393513063E-3</v>
      </c>
      <c r="AT58">
        <f t="shared" si="25"/>
        <v>-1.9296139384438564E-3</v>
      </c>
      <c r="AU58">
        <f t="shared" si="23"/>
        <v>-5.2483936041113084E-3</v>
      </c>
      <c r="AW58">
        <v>55</v>
      </c>
      <c r="AX58">
        <f>IF(Z58&gt;0, (R58*SUMPRODUCT(K58:$K$98, X58:$X$98)-K58*$AZ$3)/Z58, 0)</f>
        <v>-10896978.638589602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0.76114147499999996</v>
      </c>
      <c r="Q59" s="4">
        <f t="shared" si="22"/>
        <v>25</v>
      </c>
      <c r="R59">
        <f t="shared" si="0"/>
        <v>50000</v>
      </c>
      <c r="S59">
        <f t="shared" si="1"/>
        <v>-42514831.276092842</v>
      </c>
      <c r="U59">
        <f t="shared" si="12"/>
        <v>0.76114147499999996</v>
      </c>
      <c r="V59">
        <f t="shared" si="13"/>
        <v>0.01</v>
      </c>
      <c r="W59">
        <f t="shared" si="14"/>
        <v>7.3323975062578266E-7</v>
      </c>
      <c r="X59">
        <f t="shared" si="15"/>
        <v>5.5809918531994034E-7</v>
      </c>
      <c r="Y59">
        <f t="shared" si="16"/>
        <v>7.3323975062578265E-9</v>
      </c>
      <c r="Z59">
        <f t="shared" si="17"/>
        <v>1.678081677995845E-7</v>
      </c>
      <c r="AB59">
        <f t="shared" si="18"/>
        <v>-7.9900978995339207</v>
      </c>
      <c r="AC59">
        <f t="shared" si="19"/>
        <v>-7.1343359407496107</v>
      </c>
      <c r="AE59">
        <f t="shared" si="2"/>
        <v>0</v>
      </c>
      <c r="AF59">
        <f t="shared" si="24"/>
        <v>0</v>
      </c>
      <c r="AG59">
        <f t="shared" si="24"/>
        <v>-4.195204194989613E-6</v>
      </c>
      <c r="AH59">
        <f t="shared" si="4"/>
        <v>-2.7904959265997016E-2</v>
      </c>
      <c r="AI59">
        <f t="shared" si="5"/>
        <v>-2.7909154470192005E-2</v>
      </c>
      <c r="AJ59">
        <f t="shared" si="6"/>
        <v>-0.85576195878430994</v>
      </c>
      <c r="AK59">
        <f t="shared" si="20"/>
        <v>-0.55930685296737448</v>
      </c>
      <c r="AL59">
        <f t="shared" si="7"/>
        <v>-1.4429779662218765</v>
      </c>
      <c r="AN59">
        <f t="shared" si="25"/>
        <v>0</v>
      </c>
      <c r="AO59">
        <f t="shared" si="25"/>
        <v>0</v>
      </c>
      <c r="AP59">
        <f t="shared" si="25"/>
        <v>-1.1540384449081483E-8</v>
      </c>
      <c r="AQ59">
        <f t="shared" si="25"/>
        <v>-7.6762403687089542E-5</v>
      </c>
      <c r="AR59">
        <f t="shared" si="25"/>
        <v>-7.6773944071538628E-5</v>
      </c>
      <c r="AS59">
        <f t="shared" si="25"/>
        <v>-2.354074210038401E-3</v>
      </c>
      <c r="AT59">
        <f t="shared" si="25"/>
        <v>-1.5385701883017335E-3</v>
      </c>
      <c r="AU59">
        <f t="shared" si="23"/>
        <v>-3.9694183424116734E-3</v>
      </c>
      <c r="AW59">
        <v>56</v>
      </c>
      <c r="AX59">
        <f>IF(Z59&gt;0, (R59*SUMPRODUCT(K59:$K$98, X59:$X$98)-K59*$AZ$3)/Z59, 0)</f>
        <v>-42514831.276092842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0.76383916100000004</v>
      </c>
      <c r="Q60" s="4">
        <f t="shared" si="22"/>
        <v>25</v>
      </c>
      <c r="R60">
        <f t="shared" si="0"/>
        <v>50000</v>
      </c>
      <c r="S60">
        <f t="shared" si="1"/>
        <v>-167845444.79373622</v>
      </c>
      <c r="U60">
        <f t="shared" si="12"/>
        <v>0.76383916100000004</v>
      </c>
      <c r="V60">
        <f t="shared" si="13"/>
        <v>0.01</v>
      </c>
      <c r="W60">
        <f t="shared" si="14"/>
        <v>1.678081677995845E-7</v>
      </c>
      <c r="X60">
        <f t="shared" si="15"/>
        <v>1.2817845010098185E-7</v>
      </c>
      <c r="Y60">
        <f t="shared" si="16"/>
        <v>1.6780816779958451E-9</v>
      </c>
      <c r="Z60">
        <f t="shared" si="17"/>
        <v>3.7951636020606807E-8</v>
      </c>
      <c r="AB60">
        <f t="shared" si="18"/>
        <v>-7.1343359407496107</v>
      </c>
      <c r="AC60">
        <f t="shared" si="19"/>
        <v>-6.3700092285287306</v>
      </c>
      <c r="AE60">
        <f t="shared" si="2"/>
        <v>0</v>
      </c>
      <c r="AF60">
        <f t="shared" si="24"/>
        <v>0</v>
      </c>
      <c r="AG60">
        <f t="shared" si="24"/>
        <v>-9.4879090051517015E-7</v>
      </c>
      <c r="AH60">
        <f t="shared" si="4"/>
        <v>-6.4089225050490929E-3</v>
      </c>
      <c r="AI60">
        <f t="shared" si="5"/>
        <v>-6.4098712959496078E-3</v>
      </c>
      <c r="AJ60">
        <f t="shared" si="6"/>
        <v>-0.76432671222088011</v>
      </c>
      <c r="AK60">
        <f t="shared" si="20"/>
        <v>-0.49940351585247278</v>
      </c>
      <c r="AL60">
        <f t="shared" si="7"/>
        <v>-1.2701400993693026</v>
      </c>
      <c r="AN60">
        <f t="shared" si="25"/>
        <v>0</v>
      </c>
      <c r="AO60">
        <f t="shared" si="25"/>
        <v>0</v>
      </c>
      <c r="AP60">
        <f t="shared" si="25"/>
        <v>-2.3303419905239461E-9</v>
      </c>
      <c r="AQ60">
        <f t="shared" si="25"/>
        <v>-1.5741067098578298E-5</v>
      </c>
      <c r="AR60">
        <f t="shared" si="25"/>
        <v>-1.574339744056882E-5</v>
      </c>
      <c r="AS60">
        <f t="shared" si="25"/>
        <v>-1.8772762586575318E-3</v>
      </c>
      <c r="AT60">
        <f t="shared" si="25"/>
        <v>-1.226593744284862E-3</v>
      </c>
      <c r="AU60">
        <f t="shared" si="23"/>
        <v>-3.1196134003829631E-3</v>
      </c>
      <c r="AW60">
        <v>57</v>
      </c>
      <c r="AX60">
        <f>IF(Z60&gt;0, (R60*SUMPRODUCT(K60:$K$98, X60:$X$98)-K60*$AZ$3)/Z60, 0)</f>
        <v>-167845444.79373622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0.76675259399999995</v>
      </c>
      <c r="Q61" s="4">
        <f t="shared" si="22"/>
        <v>25</v>
      </c>
      <c r="R61">
        <f t="shared" si="0"/>
        <v>50000</v>
      </c>
      <c r="S61">
        <f t="shared" si="1"/>
        <v>-671283783.49628186</v>
      </c>
      <c r="U61">
        <f t="shared" si="12"/>
        <v>0.76675259399999995</v>
      </c>
      <c r="V61">
        <f t="shared" si="13"/>
        <v>0.01</v>
      </c>
      <c r="W61">
        <f t="shared" si="14"/>
        <v>3.7951636020606807E-8</v>
      </c>
      <c r="X61">
        <f t="shared" si="15"/>
        <v>2.9099515365344104E-8</v>
      </c>
      <c r="Y61">
        <f t="shared" si="16"/>
        <v>3.7951636020606808E-10</v>
      </c>
      <c r="Z61">
        <f t="shared" si="17"/>
        <v>8.4726042950566351E-9</v>
      </c>
      <c r="AB61">
        <f t="shared" si="18"/>
        <v>-6.3700092285287306</v>
      </c>
      <c r="AC61">
        <f t="shared" si="19"/>
        <v>-5.6875218672524657</v>
      </c>
      <c r="AE61">
        <f t="shared" si="2"/>
        <v>0</v>
      </c>
      <c r="AF61">
        <f t="shared" si="24"/>
        <v>0</v>
      </c>
      <c r="AG61">
        <f t="shared" si="24"/>
        <v>-2.1181510737641587E-7</v>
      </c>
      <c r="AH61">
        <f t="shared" si="4"/>
        <v>-1.4549757682672051E-3</v>
      </c>
      <c r="AI61">
        <f t="shared" si="5"/>
        <v>-1.4551875833745816E-3</v>
      </c>
      <c r="AJ61">
        <f t="shared" si="6"/>
        <v>-0.68248736127626497</v>
      </c>
      <c r="AK61">
        <f t="shared" si="20"/>
        <v>-0.44590064599701118</v>
      </c>
      <c r="AL61">
        <f t="shared" si="7"/>
        <v>-1.1298431948566507</v>
      </c>
      <c r="AN61">
        <f t="shared" si="25"/>
        <v>0</v>
      </c>
      <c r="AO61">
        <f t="shared" si="25"/>
        <v>0</v>
      </c>
      <c r="AP61">
        <f t="shared" si="25"/>
        <v>-4.6450250399763193E-10</v>
      </c>
      <c r="AQ61">
        <f t="shared" si="25"/>
        <v>-3.1907067252524268E-6</v>
      </c>
      <c r="AR61">
        <f t="shared" si="25"/>
        <v>-3.1911712277564245E-6</v>
      </c>
      <c r="AS61">
        <f t="shared" si="25"/>
        <v>-1.4966689212407857E-3</v>
      </c>
      <c r="AT61">
        <f t="shared" si="25"/>
        <v>-9.7784321980253115E-4</v>
      </c>
      <c r="AU61">
        <f t="shared" si="23"/>
        <v>-2.4777033122710731E-3</v>
      </c>
      <c r="AW61">
        <v>58</v>
      </c>
      <c r="AX61">
        <f>IF(Z61&gt;0, (R61*SUMPRODUCT(K61:$K$98, X61:$X$98)-K61*$AZ$3)/Z61, 0)</f>
        <v>-671283783.49628186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0.76980532899999998</v>
      </c>
      <c r="Q62" s="4">
        <f t="shared" si="22"/>
        <v>25</v>
      </c>
      <c r="R62">
        <f t="shared" si="0"/>
        <v>50000</v>
      </c>
      <c r="S62">
        <f t="shared" si="1"/>
        <v>-2721958912.2964497</v>
      </c>
      <c r="U62">
        <f t="shared" si="12"/>
        <v>0.76980532899999998</v>
      </c>
      <c r="V62">
        <f t="shared" si="13"/>
        <v>0.01</v>
      </c>
      <c r="W62">
        <f t="shared" si="14"/>
        <v>8.4726042950566351E-9</v>
      </c>
      <c r="X62">
        <f t="shared" si="15"/>
        <v>6.522255936842886E-9</v>
      </c>
      <c r="Y62">
        <f t="shared" si="16"/>
        <v>8.4726042950566353E-11</v>
      </c>
      <c r="Z62">
        <f t="shared" si="17"/>
        <v>1.8656223152631829E-9</v>
      </c>
      <c r="AB62">
        <f t="shared" si="18"/>
        <v>-5.6875218672524657</v>
      </c>
      <c r="AC62">
        <f t="shared" si="19"/>
        <v>-5.0781472880097578</v>
      </c>
      <c r="AE62">
        <f t="shared" si="2"/>
        <v>0</v>
      </c>
      <c r="AF62">
        <f t="shared" si="24"/>
        <v>0</v>
      </c>
      <c r="AG62">
        <f t="shared" si="24"/>
        <v>-4.6640557881579571E-8</v>
      </c>
      <c r="AH62">
        <f t="shared" si="4"/>
        <v>-3.2611279684214428E-4</v>
      </c>
      <c r="AI62">
        <f t="shared" si="5"/>
        <v>-3.2615943740002589E-4</v>
      </c>
      <c r="AJ62">
        <f t="shared" si="6"/>
        <v>-0.60937457924270788</v>
      </c>
      <c r="AK62">
        <f t="shared" si="20"/>
        <v>-0.39812653070767262</v>
      </c>
      <c r="AL62">
        <f t="shared" si="7"/>
        <v>-1.0078272693877806</v>
      </c>
      <c r="AN62">
        <f t="shared" si="25"/>
        <v>0</v>
      </c>
      <c r="AO62">
        <f t="shared" si="25"/>
        <v>0</v>
      </c>
      <c r="AP62">
        <f t="shared" si="25"/>
        <v>-9.1322300041459595E-11</v>
      </c>
      <c r="AQ62">
        <f t="shared" si="25"/>
        <v>-6.3852946948432292E-7</v>
      </c>
      <c r="AR62">
        <f t="shared" si="25"/>
        <v>-6.3862079178436441E-7</v>
      </c>
      <c r="AS62">
        <f t="shared" si="25"/>
        <v>-1.1931565721090833E-3</v>
      </c>
      <c r="AT62">
        <f t="shared" si="25"/>
        <v>-7.7953249581756787E-4</v>
      </c>
      <c r="AU62">
        <f t="shared" si="23"/>
        <v>-1.9733276887184356E-3</v>
      </c>
      <c r="AW62">
        <v>59</v>
      </c>
      <c r="AX62">
        <f>IF(Z62&gt;0, (R62*SUMPRODUCT(K62:$K$98, X62:$X$98)-K62*$AZ$3)/Z62, 0)</f>
        <v>-2721958912.2964497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0.772959481</v>
      </c>
      <c r="Q63" s="4">
        <f t="shared" si="22"/>
        <v>25</v>
      </c>
      <c r="R63">
        <f t="shared" si="0"/>
        <v>50000</v>
      </c>
      <c r="S63">
        <f t="shared" si="1"/>
        <v>-11197543966.512016</v>
      </c>
      <c r="U63">
        <f t="shared" si="12"/>
        <v>0.772959481</v>
      </c>
      <c r="V63">
        <f t="shared" si="13"/>
        <v>0.01</v>
      </c>
      <c r="W63">
        <f t="shared" si="14"/>
        <v>1.8656223152631829E-9</v>
      </c>
      <c r="X63">
        <f t="shared" si="15"/>
        <v>1.4420504565478483E-9</v>
      </c>
      <c r="Y63">
        <f t="shared" si="16"/>
        <v>1.8656223152631829E-11</v>
      </c>
      <c r="Z63">
        <f t="shared" si="17"/>
        <v>4.0491563556270272E-10</v>
      </c>
      <c r="AB63">
        <f t="shared" si="18"/>
        <v>-5.0781472880097578</v>
      </c>
      <c r="AC63">
        <f t="shared" si="19"/>
        <v>-4.5340606319415206</v>
      </c>
      <c r="AE63">
        <f t="shared" si="2"/>
        <v>0</v>
      </c>
      <c r="AF63">
        <f t="shared" si="24"/>
        <v>0</v>
      </c>
      <c r="AG63">
        <f t="shared" si="24"/>
        <v>-1.0122890889067568E-8</v>
      </c>
      <c r="AH63">
        <f t="shared" si="4"/>
        <v>-7.2102522827392418E-5</v>
      </c>
      <c r="AI63">
        <f t="shared" si="5"/>
        <v>-7.2112645718281487E-5</v>
      </c>
      <c r="AJ63">
        <f t="shared" si="6"/>
        <v>-0.54408665606823714</v>
      </c>
      <c r="AK63">
        <f t="shared" si="20"/>
        <v>-0.35547031016068309</v>
      </c>
      <c r="AL63">
        <f t="shared" si="7"/>
        <v>-0.8996290788746385</v>
      </c>
      <c r="AN63">
        <f t="shared" si="25"/>
        <v>0</v>
      </c>
      <c r="AO63">
        <f t="shared" si="25"/>
        <v>0</v>
      </c>
      <c r="AP63">
        <f t="shared" si="25"/>
        <v>-1.7696999461850095E-11</v>
      </c>
      <c r="AQ63">
        <f t="shared" si="25"/>
        <v>-1.2605078150673732E-7</v>
      </c>
      <c r="AR63">
        <f t="shared" si="25"/>
        <v>-1.2606847850619917E-7</v>
      </c>
      <c r="AS63">
        <f t="shared" si="25"/>
        <v>-9.5118097835452634E-4</v>
      </c>
      <c r="AT63">
        <f t="shared" si="25"/>
        <v>-6.2143887122315361E-4</v>
      </c>
      <c r="AU63">
        <f t="shared" si="23"/>
        <v>-1.5727459180561862E-3</v>
      </c>
      <c r="AW63">
        <v>60</v>
      </c>
      <c r="AX63">
        <f>IF(Z63&gt;0, (R63*SUMPRODUCT(K63:$K$98, X63:$X$98)-K63*$AZ$3)/Z63, 0)</f>
        <v>-11197543966.512016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0.77634382000000002</v>
      </c>
      <c r="Q64" s="4">
        <f t="shared" si="22"/>
        <v>25</v>
      </c>
      <c r="R64">
        <f t="shared" si="0"/>
        <v>50000</v>
      </c>
      <c r="S64">
        <f t="shared" si="1"/>
        <v>-46793906840.80114</v>
      </c>
      <c r="U64">
        <f t="shared" si="12"/>
        <v>0.77634382000000002</v>
      </c>
      <c r="V64">
        <f t="shared" si="13"/>
        <v>0.01</v>
      </c>
      <c r="W64">
        <f t="shared" si="14"/>
        <v>4.0491563556270272E-10</v>
      </c>
      <c r="X64">
        <f t="shared" si="15"/>
        <v>3.1435375129047647E-10</v>
      </c>
      <c r="Y64">
        <f t="shared" si="16"/>
        <v>4.049156355627027E-12</v>
      </c>
      <c r="Z64">
        <f t="shared" si="17"/>
        <v>8.6512727916599222E-11</v>
      </c>
      <c r="AB64">
        <f t="shared" si="18"/>
        <v>-4.5340606319415206</v>
      </c>
      <c r="AC64">
        <f t="shared" si="19"/>
        <v>-4.04826853067292</v>
      </c>
      <c r="AE64">
        <f t="shared" si="2"/>
        <v>0</v>
      </c>
      <c r="AF64">
        <f t="shared" si="24"/>
        <v>0</v>
      </c>
      <c r="AG64">
        <f t="shared" si="24"/>
        <v>-2.1628181979149805E-9</v>
      </c>
      <c r="AH64">
        <f t="shared" si="4"/>
        <v>-1.5717687564523825E-5</v>
      </c>
      <c r="AI64">
        <f t="shared" si="5"/>
        <v>-1.5719850382721739E-5</v>
      </c>
      <c r="AJ64">
        <f t="shared" si="6"/>
        <v>-0.48579210126860062</v>
      </c>
      <c r="AK64">
        <f t="shared" si="20"/>
        <v>-0.3173842442359065</v>
      </c>
      <c r="AL64">
        <f t="shared" si="7"/>
        <v>-0.80319206535488985</v>
      </c>
      <c r="AN64">
        <f t="shared" si="25"/>
        <v>0</v>
      </c>
      <c r="AO64">
        <f t="shared" si="25"/>
        <v>0</v>
      </c>
      <c r="AP64">
        <f t="shared" si="25"/>
        <v>-3.3759583057865601E-12</v>
      </c>
      <c r="AQ64">
        <f t="shared" si="25"/>
        <v>-2.4533850294197586E-8</v>
      </c>
      <c r="AR64">
        <f t="shared" si="25"/>
        <v>-2.453722625250337E-8</v>
      </c>
      <c r="AS64">
        <f t="shared" si="25"/>
        <v>-7.5827634553114959E-4</v>
      </c>
      <c r="AT64">
        <f t="shared" si="25"/>
        <v>-4.9540732387351493E-4</v>
      </c>
      <c r="AU64">
        <f t="shared" si="23"/>
        <v>-1.2537082066309171E-3</v>
      </c>
      <c r="AW64">
        <v>61</v>
      </c>
      <c r="AX64">
        <f>IF(Z64&gt;0, (R64*SUMPRODUCT(K64:$K$98, X64:$X$98)-K64*$AZ$3)/Z64, 0)</f>
        <v>-46793906840.80114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0.77982431100000005</v>
      </c>
      <c r="Q65" s="4">
        <f t="shared" si="22"/>
        <v>25</v>
      </c>
      <c r="R65">
        <f t="shared" si="0"/>
        <v>50000</v>
      </c>
      <c r="S65">
        <f t="shared" si="1"/>
        <v>-198787378358.65982</v>
      </c>
      <c r="U65">
        <f t="shared" si="12"/>
        <v>0.77982431100000005</v>
      </c>
      <c r="V65">
        <f t="shared" si="13"/>
        <v>0.01</v>
      </c>
      <c r="W65">
        <f t="shared" si="14"/>
        <v>8.6512727916599222E-11</v>
      </c>
      <c r="X65">
        <f t="shared" si="15"/>
        <v>6.7464728440292454E-11</v>
      </c>
      <c r="Y65">
        <f t="shared" si="16"/>
        <v>8.6512727916599227E-13</v>
      </c>
      <c r="Z65">
        <f t="shared" si="17"/>
        <v>1.8182872197140775E-11</v>
      </c>
      <c r="AB65">
        <f t="shared" si="18"/>
        <v>-4.04826853067292</v>
      </c>
      <c r="AC65">
        <f t="shared" si="19"/>
        <v>-3.6145254951001795</v>
      </c>
      <c r="AE65">
        <f t="shared" si="2"/>
        <v>0</v>
      </c>
      <c r="AF65">
        <f t="shared" si="24"/>
        <v>0</v>
      </c>
      <c r="AG65">
        <f t="shared" si="24"/>
        <v>-4.5457180492851938E-10</v>
      </c>
      <c r="AH65">
        <f t="shared" si="4"/>
        <v>-3.3732364220146227E-6</v>
      </c>
      <c r="AI65">
        <f t="shared" si="5"/>
        <v>-3.3736909938195512E-6</v>
      </c>
      <c r="AJ65">
        <f t="shared" si="6"/>
        <v>-0.43374303557274052</v>
      </c>
      <c r="AK65">
        <f t="shared" si="20"/>
        <v>-0.28337879714710446</v>
      </c>
      <c r="AL65">
        <f t="shared" si="7"/>
        <v>-0.71712520641083888</v>
      </c>
      <c r="AN65">
        <f t="shared" si="25"/>
        <v>0</v>
      </c>
      <c r="AO65">
        <f t="shared" si="25"/>
        <v>0</v>
      </c>
      <c r="AP65">
        <f t="shared" si="25"/>
        <v>-6.3352175263746691E-13</v>
      </c>
      <c r="AQ65">
        <f t="shared" si="25"/>
        <v>-4.7011684995977348E-9</v>
      </c>
      <c r="AR65">
        <f t="shared" si="25"/>
        <v>-4.7018020213503723E-9</v>
      </c>
      <c r="AS65">
        <f t="shared" si="25"/>
        <v>-6.0449338280790929E-4</v>
      </c>
      <c r="AT65">
        <f t="shared" si="25"/>
        <v>-3.9493569614851293E-4</v>
      </c>
      <c r="AU65">
        <f t="shared" si="23"/>
        <v>-9.9943378075844367E-4</v>
      </c>
      <c r="AW65">
        <v>62</v>
      </c>
      <c r="AX65">
        <f>IF(Z65&gt;0, (R65*SUMPRODUCT(K65:$K$98, X65:$X$98)-K65*$AZ$3)/Z65, 0)</f>
        <v>-198787378358.65982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0.78351069500000003</v>
      </c>
      <c r="Q66" s="4">
        <f t="shared" si="22"/>
        <v>25</v>
      </c>
      <c r="R66">
        <f t="shared" si="0"/>
        <v>50000</v>
      </c>
      <c r="S66">
        <f t="shared" si="1"/>
        <v>-859554110571.57568</v>
      </c>
      <c r="U66">
        <f t="shared" si="12"/>
        <v>0.78351069500000003</v>
      </c>
      <c r="V66">
        <f t="shared" si="13"/>
        <v>0.01</v>
      </c>
      <c r="W66">
        <f t="shared" si="14"/>
        <v>1.8182872197140775E-11</v>
      </c>
      <c r="X66">
        <f t="shared" si="15"/>
        <v>1.4246474832277946E-11</v>
      </c>
      <c r="Y66">
        <f t="shared" si="16"/>
        <v>1.8182872197140775E-13</v>
      </c>
      <c r="Z66">
        <f t="shared" si="17"/>
        <v>3.7545686428914213E-12</v>
      </c>
      <c r="AB66">
        <f t="shared" si="18"/>
        <v>-3.6145254951001795</v>
      </c>
      <c r="AC66">
        <f t="shared" si="19"/>
        <v>-3.2272549104204638</v>
      </c>
      <c r="AE66">
        <f t="shared" si="2"/>
        <v>0</v>
      </c>
      <c r="AF66">
        <f t="shared" si="24"/>
        <v>0</v>
      </c>
      <c r="AG66">
        <f t="shared" si="24"/>
        <v>-9.3864216072285534E-11</v>
      </c>
      <c r="AH66">
        <f t="shared" si="4"/>
        <v>-7.1232374161389727E-7</v>
      </c>
      <c r="AI66">
        <f t="shared" si="5"/>
        <v>-7.1241760582996954E-7</v>
      </c>
      <c r="AJ66">
        <f t="shared" si="6"/>
        <v>-0.38727058467971576</v>
      </c>
      <c r="AK66">
        <f t="shared" si="20"/>
        <v>-0.25301678465701261</v>
      </c>
      <c r="AL66">
        <f t="shared" si="7"/>
        <v>-0.64028808175433416</v>
      </c>
      <c r="AN66">
        <f t="shared" si="25"/>
        <v>0</v>
      </c>
      <c r="AO66">
        <f t="shared" si="25"/>
        <v>0</v>
      </c>
      <c r="AP66">
        <f t="shared" si="25"/>
        <v>-1.1679952357543968E-13</v>
      </c>
      <c r="AQ66">
        <f t="shared" si="25"/>
        <v>-8.8637690840464238E-10</v>
      </c>
      <c r="AR66">
        <f t="shared" si="25"/>
        <v>-8.8649370792821778E-10</v>
      </c>
      <c r="AS66">
        <f t="shared" si="25"/>
        <v>-4.8189844520235998E-4</v>
      </c>
      <c r="AT66">
        <f t="shared" si="25"/>
        <v>-3.1484032084996361E-4</v>
      </c>
      <c r="AU66">
        <f t="shared" si="23"/>
        <v>-7.9673965254603151E-4</v>
      </c>
      <c r="AW66">
        <v>63</v>
      </c>
      <c r="AX66">
        <f>IF(Z66&gt;0, (R66*SUMPRODUCT(K66:$K$98, X66:$X$98)-K66*$AZ$3)/Z66, 0)</f>
        <v>-859554110571.57568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0.78741316699999997</v>
      </c>
      <c r="Q67" s="4">
        <f t="shared" si="22"/>
        <v>25</v>
      </c>
      <c r="R67">
        <f t="shared" ref="R67:R89" si="26">$C$6</f>
        <v>50000</v>
      </c>
      <c r="S67">
        <f t="shared" ref="S67:S89" si="27">AX67</f>
        <v>-3788296683136.9165</v>
      </c>
      <c r="U67">
        <f t="shared" si="12"/>
        <v>0.78741316699999997</v>
      </c>
      <c r="V67">
        <f t="shared" si="13"/>
        <v>0.01</v>
      </c>
      <c r="W67">
        <f t="shared" si="14"/>
        <v>3.7545686428914213E-12</v>
      </c>
      <c r="X67">
        <f t="shared" si="15"/>
        <v>2.9563967858180259E-12</v>
      </c>
      <c r="Y67">
        <f t="shared" si="16"/>
        <v>3.7545686428914215E-14</v>
      </c>
      <c r="Z67">
        <f t="shared" si="17"/>
        <v>7.6062617064448117E-13</v>
      </c>
      <c r="AB67">
        <f t="shared" si="18"/>
        <v>-3.2272549104204638</v>
      </c>
      <c r="AC67">
        <f t="shared" si="19"/>
        <v>-2.8814775993596222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-1.901565426611203E-11</v>
      </c>
      <c r="AH67">
        <f t="shared" ref="AH67:AH89" si="30">-X67*R67</f>
        <v>-1.478198392909013E-7</v>
      </c>
      <c r="AI67">
        <f t="shared" ref="AI67:AI89" si="31">SUM(AE67:AH67)</f>
        <v>-1.4783885494516741E-7</v>
      </c>
      <c r="AJ67">
        <f t="shared" ref="AJ67:AJ89" si="32">AB67-AC67</f>
        <v>-0.34577731106084153</v>
      </c>
      <c r="AK67">
        <f t="shared" si="20"/>
        <v>-0.22590784372943248</v>
      </c>
      <c r="AL67">
        <f t="shared" ref="AL67:AL89" si="33">SUM(AI67:AK67)</f>
        <v>-0.57168530262912898</v>
      </c>
      <c r="AN67">
        <f t="shared" ref="AN67:AT89" si="34">AE67*$K67</f>
        <v>0</v>
      </c>
      <c r="AO67">
        <f t="shared" si="34"/>
        <v>0</v>
      </c>
      <c r="AP67">
        <f t="shared" si="34"/>
        <v>-2.1126826408086756E-14</v>
      </c>
      <c r="AQ67">
        <f t="shared" si="34"/>
        <v>-1.6423121921897877E-10</v>
      </c>
      <c r="AR67">
        <f t="shared" si="34"/>
        <v>-1.6425234604538686E-10</v>
      </c>
      <c r="AS67">
        <f t="shared" si="34"/>
        <v>-3.8416649379537982E-4</v>
      </c>
      <c r="AT67">
        <f t="shared" si="34"/>
        <v>-2.5098877650517711E-4</v>
      </c>
      <c r="AU67">
        <f t="shared" si="23"/>
        <v>-6.3515543455290298E-4</v>
      </c>
      <c r="AW67">
        <v>64</v>
      </c>
      <c r="AX67">
        <f>IF(Z67&gt;0, (R67*SUMPRODUCT(K67:$K$98, X67:$X$98)-K67*$AZ$3)/Z67, 0)</f>
        <v>-3788296683136.9165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9.9198468800411029E-4</v>
      </c>
      <c r="L68" s="2">
        <v>65</v>
      </c>
      <c r="M68" s="6">
        <v>0.79138766699999996</v>
      </c>
      <c r="Q68" s="4">
        <f t="shared" si="22"/>
        <v>25</v>
      </c>
      <c r="R68">
        <f t="shared" si="26"/>
        <v>50000</v>
      </c>
      <c r="S68">
        <f t="shared" si="27"/>
        <v>-17030199997643.078</v>
      </c>
      <c r="U68">
        <f t="shared" ref="U68:U89" si="38">M68</f>
        <v>0.79138766699999996</v>
      </c>
      <c r="V68">
        <f t="shared" ref="V68:V89" si="39">$C$10</f>
        <v>0.01</v>
      </c>
      <c r="W68">
        <f t="shared" ref="W68:W89" si="40">Z67</f>
        <v>7.6062617064448117E-13</v>
      </c>
      <c r="X68">
        <f t="shared" ref="X68:X89" si="41">U68*W68</f>
        <v>6.019501706454798E-13</v>
      </c>
      <c r="Y68">
        <f t="shared" ref="Y68:Y89" si="42">V68*W68</f>
        <v>7.6062617064448117E-15</v>
      </c>
      <c r="Z68">
        <f t="shared" ref="Z68:Z89" si="43">MAX(0, W68-X68-Y68)</f>
        <v>1.5106973829255654E-13</v>
      </c>
      <c r="AB68">
        <f t="shared" ref="AB68:AB89" si="44">AC67</f>
        <v>-2.8814775993596222</v>
      </c>
      <c r="AC68">
        <f t="shared" ref="AC68:AC89" si="45">S68*Z68</f>
        <v>-2.5727478567138369</v>
      </c>
      <c r="AE68">
        <f t="shared" si="28"/>
        <v>0</v>
      </c>
      <c r="AF68">
        <f t="shared" si="29"/>
        <v>0</v>
      </c>
      <c r="AG68">
        <f t="shared" si="29"/>
        <v>-3.7767434573139135E-12</v>
      </c>
      <c r="AH68">
        <f t="shared" si="30"/>
        <v>-3.0097508532273993E-8</v>
      </c>
      <c r="AI68">
        <f t="shared" si="31"/>
        <v>-3.0101285275731308E-8</v>
      </c>
      <c r="AJ68">
        <f t="shared" si="32"/>
        <v>-0.30872974264578534</v>
      </c>
      <c r="AK68">
        <f t="shared" ref="AK68:AK89" si="46">G68*SUM(AB68:AB68, AE68:AF68)</f>
        <v>-0.20170343195517357</v>
      </c>
      <c r="AL68">
        <f t="shared" si="33"/>
        <v>-0.51043320470224418</v>
      </c>
      <c r="AN68">
        <f t="shared" si="34"/>
        <v>0</v>
      </c>
      <c r="AO68">
        <f t="shared" si="34"/>
        <v>0</v>
      </c>
      <c r="AP68">
        <f t="shared" si="34"/>
        <v>-3.7464716801751074E-15</v>
      </c>
      <c r="AQ68">
        <f t="shared" si="34"/>
        <v>-2.9856267611088865E-11</v>
      </c>
      <c r="AR68">
        <f t="shared" si="34"/>
        <v>-2.9860014082769039E-11</v>
      </c>
      <c r="AS68">
        <f t="shared" si="34"/>
        <v>-3.0625517743606862E-4</v>
      </c>
      <c r="AT68">
        <f t="shared" si="34"/>
        <v>-2.0008671601741114E-4</v>
      </c>
      <c r="AU68">
        <f t="shared" si="23"/>
        <v>-5.0634192331349391E-4</v>
      </c>
      <c r="AW68">
        <v>65</v>
      </c>
      <c r="AX68">
        <f>IF(Z68&gt;0, (R68*SUMPRODUCT(K68:$K$98, X68:$X$98)-K68*$AZ$3)/Z68, 0)</f>
        <v>-17030199997643.078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25</v>
      </c>
      <c r="R69">
        <f t="shared" si="26"/>
        <v>50000</v>
      </c>
      <c r="S69">
        <f t="shared" si="27"/>
        <v>-78194133030934.453</v>
      </c>
      <c r="U69">
        <f t="shared" si="38"/>
        <v>0.79554122000000005</v>
      </c>
      <c r="V69">
        <f t="shared" si="39"/>
        <v>0.01</v>
      </c>
      <c r="W69">
        <f t="shared" si="40"/>
        <v>1.5106973829255654E-13</v>
      </c>
      <c r="X69">
        <f t="shared" si="41"/>
        <v>1.2018220390634116E-13</v>
      </c>
      <c r="Y69">
        <f t="shared" si="42"/>
        <v>1.5106973829255654E-15</v>
      </c>
      <c r="Z69">
        <f t="shared" si="43"/>
        <v>2.9376837003289814E-14</v>
      </c>
      <c r="AB69">
        <f t="shared" si="44"/>
        <v>-2.5727478567138369</v>
      </c>
      <c r="AC69">
        <f t="shared" si="45"/>
        <v>-2.2970963006633216</v>
      </c>
      <c r="AE69">
        <f t="shared" si="28"/>
        <v>0</v>
      </c>
      <c r="AF69">
        <f t="shared" si="29"/>
        <v>0</v>
      </c>
      <c r="AG69">
        <f t="shared" si="29"/>
        <v>-7.3442092508224534E-13</v>
      </c>
      <c r="AH69">
        <f t="shared" si="30"/>
        <v>-6.0091101953170582E-9</v>
      </c>
      <c r="AI69">
        <f t="shared" si="31"/>
        <v>-6.0098446162421403E-9</v>
      </c>
      <c r="AJ69">
        <f t="shared" si="32"/>
        <v>-0.27565155605051528</v>
      </c>
      <c r="AK69">
        <f t="shared" si="46"/>
        <v>-0.18009234996996859</v>
      </c>
      <c r="AL69">
        <f t="shared" si="33"/>
        <v>-0.45574391203032849</v>
      </c>
      <c r="AN69">
        <f t="shared" si="34"/>
        <v>0</v>
      </c>
      <c r="AO69">
        <f t="shared" si="34"/>
        <v>0</v>
      </c>
      <c r="AP69">
        <f t="shared" si="34"/>
        <v>-6.5047706449232246E-16</v>
      </c>
      <c r="AQ69">
        <f t="shared" si="34"/>
        <v>-5.3222725913249191E-12</v>
      </c>
      <c r="AR69">
        <f t="shared" si="34"/>
        <v>-5.3229230683894115E-12</v>
      </c>
      <c r="AS69">
        <f t="shared" si="34"/>
        <v>-2.4414475252376597E-4</v>
      </c>
      <c r="AT69">
        <f t="shared" si="34"/>
        <v>-1.5950790499721993E-4</v>
      </c>
      <c r="AU69">
        <f t="shared" si="23"/>
        <v>-4.03652662843909E-4</v>
      </c>
      <c r="AW69">
        <v>66</v>
      </c>
      <c r="AX69">
        <f>IF(Z69&gt;0, (R69*SUMPRODUCT(K69:$K$98, X69:$X$98)-K69*$AZ$3)/Z69, 0)</f>
        <v>-78194133030934.453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25</v>
      </c>
      <c r="R70">
        <f t="shared" si="26"/>
        <v>50000</v>
      </c>
      <c r="S70">
        <f t="shared" si="27"/>
        <v>-366918325863647.5</v>
      </c>
      <c r="U70">
        <f t="shared" si="38"/>
        <v>0.79972280399999995</v>
      </c>
      <c r="V70">
        <f t="shared" si="39"/>
        <v>0.01</v>
      </c>
      <c r="W70">
        <f t="shared" si="40"/>
        <v>2.9376837003289814E-14</v>
      </c>
      <c r="X70">
        <f t="shared" si="41"/>
        <v>2.3493326460921885E-14</v>
      </c>
      <c r="Y70">
        <f t="shared" si="42"/>
        <v>2.9376837003289815E-16</v>
      </c>
      <c r="Z70">
        <f t="shared" si="43"/>
        <v>5.5897421723350302E-15</v>
      </c>
      <c r="AB70">
        <f t="shared" si="44"/>
        <v>-2.2970963006633216</v>
      </c>
      <c r="AC70">
        <f t="shared" si="45"/>
        <v>-2.0509788398825974</v>
      </c>
      <c r="AE70">
        <f t="shared" si="28"/>
        <v>0</v>
      </c>
      <c r="AF70">
        <f t="shared" si="29"/>
        <v>0</v>
      </c>
      <c r="AG70">
        <f t="shared" si="29"/>
        <v>-1.3974355430837575E-13</v>
      </c>
      <c r="AH70">
        <f t="shared" si="30"/>
        <v>-1.1746663230460942E-9</v>
      </c>
      <c r="AI70">
        <f t="shared" si="31"/>
        <v>-1.1748060666004025E-9</v>
      </c>
      <c r="AJ70">
        <f t="shared" si="32"/>
        <v>-0.24611746078072416</v>
      </c>
      <c r="AK70">
        <f t="shared" si="46"/>
        <v>-0.16079674104643252</v>
      </c>
      <c r="AL70">
        <f t="shared" si="33"/>
        <v>-0.40691420300196274</v>
      </c>
      <c r="AN70">
        <f t="shared" si="34"/>
        <v>0</v>
      </c>
      <c r="AO70">
        <f t="shared" si="34"/>
        <v>0</v>
      </c>
      <c r="AP70">
        <f t="shared" si="34"/>
        <v>-1.1050977847670562E-16</v>
      </c>
      <c r="AQ70">
        <f t="shared" si="34"/>
        <v>-9.2893096777408714E-13</v>
      </c>
      <c r="AR70">
        <f t="shared" si="34"/>
        <v>-9.2904147755256395E-13</v>
      </c>
      <c r="AS70">
        <f t="shared" si="34"/>
        <v>-1.9463070196502747E-4</v>
      </c>
      <c r="AT70">
        <f t="shared" si="34"/>
        <v>-1.2715872528621096E-4</v>
      </c>
      <c r="AU70">
        <f t="shared" si="23"/>
        <v>-3.2178942818027992E-4</v>
      </c>
      <c r="AW70">
        <v>67</v>
      </c>
      <c r="AX70">
        <f>IF(Z70&gt;0, (R70*SUMPRODUCT(K70:$K$98, X70:$X$98)-K70*$AZ$3)/Z70, 0)</f>
        <v>-366918325863647.5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25</v>
      </c>
      <c r="R71">
        <f t="shared" si="26"/>
        <v>50000</v>
      </c>
      <c r="S71">
        <f t="shared" si="27"/>
        <v>-1759768364827936.5</v>
      </c>
      <c r="U71">
        <f t="shared" si="38"/>
        <v>0.80383592599999998</v>
      </c>
      <c r="V71">
        <f t="shared" si="39"/>
        <v>0.01</v>
      </c>
      <c r="W71">
        <f t="shared" si="40"/>
        <v>5.5897421723350302E-15</v>
      </c>
      <c r="X71">
        <f t="shared" si="41"/>
        <v>4.4932355752001802E-15</v>
      </c>
      <c r="Y71">
        <f t="shared" si="42"/>
        <v>5.5897421723350306E-17</v>
      </c>
      <c r="Z71">
        <f t="shared" si="43"/>
        <v>1.0406091754114997E-15</v>
      </c>
      <c r="AB71">
        <f t="shared" si="44"/>
        <v>-2.0509788398825974</v>
      </c>
      <c r="AC71">
        <f t="shared" si="45"/>
        <v>-1.8312311070388423</v>
      </c>
      <c r="AE71">
        <f t="shared" si="28"/>
        <v>0</v>
      </c>
      <c r="AF71">
        <f t="shared" si="29"/>
        <v>0</v>
      </c>
      <c r="AG71">
        <f t="shared" si="29"/>
        <v>-2.6015229385287495E-14</v>
      </c>
      <c r="AH71">
        <f t="shared" si="30"/>
        <v>-2.2466177876000901E-10</v>
      </c>
      <c r="AI71">
        <f t="shared" si="31"/>
        <v>-2.2468779398939429E-10</v>
      </c>
      <c r="AJ71">
        <f t="shared" si="32"/>
        <v>-0.21974773284375515</v>
      </c>
      <c r="AK71">
        <f t="shared" si="46"/>
        <v>-0.14356851879178184</v>
      </c>
      <c r="AL71">
        <f t="shared" si="33"/>
        <v>-0.36331625186022476</v>
      </c>
      <c r="AN71">
        <f t="shared" si="34"/>
        <v>0</v>
      </c>
      <c r="AO71">
        <f t="shared" si="34"/>
        <v>0</v>
      </c>
      <c r="AP71">
        <f t="shared" si="34"/>
        <v>-1.8368705873268787E-17</v>
      </c>
      <c r="AQ71">
        <f t="shared" si="34"/>
        <v>-1.5862808948906701E-13</v>
      </c>
      <c r="AR71">
        <f t="shared" si="34"/>
        <v>-1.5864645819494026E-13</v>
      </c>
      <c r="AS71">
        <f t="shared" si="34"/>
        <v>-1.5515840399267646E-4</v>
      </c>
      <c r="AT71">
        <f t="shared" si="34"/>
        <v>-1.0137015727558844E-4</v>
      </c>
      <c r="AU71">
        <f t="shared" si="23"/>
        <v>-2.5652856142691137E-4</v>
      </c>
      <c r="AW71">
        <v>68</v>
      </c>
      <c r="AX71">
        <f>IF(Z71&gt;0, (R71*SUMPRODUCT(K71:$K$98, X71:$X$98)-K71*$AZ$3)/Z71, 0)</f>
        <v>-1759768364827936.5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25</v>
      </c>
      <c r="R72">
        <f t="shared" si="26"/>
        <v>50000</v>
      </c>
      <c r="S72">
        <f t="shared" si="27"/>
        <v>-8635335924814909</v>
      </c>
      <c r="U72">
        <f t="shared" si="38"/>
        <v>0.80804740799999997</v>
      </c>
      <c r="V72">
        <f t="shared" si="39"/>
        <v>0.01</v>
      </c>
      <c r="W72">
        <f t="shared" si="40"/>
        <v>1.0406091754114997E-15</v>
      </c>
      <c r="X72">
        <f t="shared" si="41"/>
        <v>8.4086154693227962E-16</v>
      </c>
      <c r="Y72">
        <f t="shared" si="42"/>
        <v>1.0406091754114998E-17</v>
      </c>
      <c r="Z72">
        <f t="shared" si="43"/>
        <v>1.8934153672510512E-16</v>
      </c>
      <c r="AB72">
        <f t="shared" si="44"/>
        <v>-1.8312311070388423</v>
      </c>
      <c r="AC72">
        <f t="shared" si="45"/>
        <v>-1.6350277741419617</v>
      </c>
      <c r="AE72">
        <f t="shared" si="28"/>
        <v>0</v>
      </c>
      <c r="AF72">
        <f t="shared" si="29"/>
        <v>0</v>
      </c>
      <c r="AG72">
        <f t="shared" si="29"/>
        <v>-4.7335384181276279E-15</v>
      </c>
      <c r="AH72">
        <f t="shared" si="30"/>
        <v>-4.204307734661398E-11</v>
      </c>
      <c r="AI72">
        <f t="shared" si="31"/>
        <v>-4.2047810885032108E-11</v>
      </c>
      <c r="AJ72">
        <f t="shared" si="32"/>
        <v>-0.19620333289688063</v>
      </c>
      <c r="AK72">
        <f t="shared" si="46"/>
        <v>-0.12818617749271896</v>
      </c>
      <c r="AL72">
        <f t="shared" si="33"/>
        <v>-0.32438951043164743</v>
      </c>
      <c r="AN72">
        <f t="shared" si="34"/>
        <v>0</v>
      </c>
      <c r="AO72">
        <f t="shared" si="34"/>
        <v>0</v>
      </c>
      <c r="AP72">
        <f t="shared" si="34"/>
        <v>-2.9841371833275718E-18</v>
      </c>
      <c r="AQ72">
        <f t="shared" si="34"/>
        <v>-2.6504973516445031E-14</v>
      </c>
      <c r="AR72">
        <f t="shared" si="34"/>
        <v>-2.6507957653628358E-14</v>
      </c>
      <c r="AS72">
        <f t="shared" si="34"/>
        <v>-1.2369132971397229E-4</v>
      </c>
      <c r="AT72">
        <f t="shared" si="34"/>
        <v>-8.081166874651881E-5</v>
      </c>
      <c r="AU72">
        <f t="shared" si="23"/>
        <v>-2.045029984869991E-4</v>
      </c>
      <c r="AW72">
        <v>69</v>
      </c>
      <c r="AX72">
        <f>IF(Z72&gt;0, (R72*SUMPRODUCT(K72:$K$98, X72:$X$98)-K72*$AZ$3)/Z72, 0)</f>
        <v>-8635335924814909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25</v>
      </c>
      <c r="R73">
        <f t="shared" si="26"/>
        <v>50000</v>
      </c>
      <c r="S73">
        <f t="shared" si="27"/>
        <v>-4.3396380779911576E+16</v>
      </c>
      <c r="U73">
        <f t="shared" si="38"/>
        <v>0.81233261800000001</v>
      </c>
      <c r="V73">
        <f t="shared" si="39"/>
        <v>0.01</v>
      </c>
      <c r="W73">
        <f t="shared" si="40"/>
        <v>1.8934153672510512E-16</v>
      </c>
      <c r="X73">
        <f t="shared" si="41"/>
        <v>1.538083062240478E-16</v>
      </c>
      <c r="Y73">
        <f t="shared" si="42"/>
        <v>1.8934153672510512E-18</v>
      </c>
      <c r="Z73">
        <f t="shared" si="43"/>
        <v>3.3639815133806272E-17</v>
      </c>
      <c r="AB73">
        <f t="shared" si="44"/>
        <v>-1.6350277741419617</v>
      </c>
      <c r="AC73">
        <f t="shared" si="45"/>
        <v>-1.459846226912489</v>
      </c>
      <c r="AE73">
        <f t="shared" si="28"/>
        <v>0</v>
      </c>
      <c r="AF73">
        <f t="shared" si="29"/>
        <v>0</v>
      </c>
      <c r="AG73">
        <f t="shared" si="29"/>
        <v>-8.4099537834515678E-16</v>
      </c>
      <c r="AH73">
        <f t="shared" si="30"/>
        <v>-7.6904153112023895E-12</v>
      </c>
      <c r="AI73">
        <f t="shared" si="31"/>
        <v>-7.6912563065807351E-12</v>
      </c>
      <c r="AJ73">
        <f t="shared" si="32"/>
        <v>-0.17518154722947266</v>
      </c>
      <c r="AK73">
        <f t="shared" si="46"/>
        <v>-0.11445194418993733</v>
      </c>
      <c r="AL73">
        <f t="shared" si="33"/>
        <v>-0.28963349142710126</v>
      </c>
      <c r="AN73">
        <f t="shared" si="34"/>
        <v>0</v>
      </c>
      <c r="AO73">
        <f t="shared" si="34"/>
        <v>0</v>
      </c>
      <c r="AP73">
        <f t="shared" si="34"/>
        <v>-4.7337842936666395E-19</v>
      </c>
      <c r="AQ73">
        <f t="shared" si="34"/>
        <v>-4.3287713760779146E-15</v>
      </c>
      <c r="AR73">
        <f t="shared" si="34"/>
        <v>-4.3292447545072815E-15</v>
      </c>
      <c r="AS73">
        <f t="shared" si="34"/>
        <v>-9.8605970754188021E-5</v>
      </c>
      <c r="AT73">
        <f t="shared" si="34"/>
        <v>-6.4422567559411389E-5</v>
      </c>
      <c r="AU73">
        <f t="shared" si="23"/>
        <v>-1.6302853831792866E-4</v>
      </c>
      <c r="AW73">
        <v>70</v>
      </c>
      <c r="AX73">
        <f>IF(Z73&gt;0, (R73*SUMPRODUCT(K73:$K$98, X73:$X$98)-K73*$AZ$3)/Z73, 0)</f>
        <v>-4.3396380779911576E+16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25</v>
      </c>
      <c r="R74">
        <f t="shared" si="26"/>
        <v>50000</v>
      </c>
      <c r="S74">
        <f t="shared" si="27"/>
        <v>-2.2353543624064637E+17</v>
      </c>
      <c r="U74">
        <f t="shared" si="38"/>
        <v>0.81666386499999999</v>
      </c>
      <c r="V74">
        <f t="shared" si="39"/>
        <v>0.01</v>
      </c>
      <c r="W74">
        <f t="shared" si="40"/>
        <v>3.3639815133806272E-17</v>
      </c>
      <c r="X74">
        <f t="shared" si="41"/>
        <v>2.747242144505972E-17</v>
      </c>
      <c r="Y74">
        <f t="shared" si="42"/>
        <v>3.363981513380627E-19</v>
      </c>
      <c r="Z74">
        <f t="shared" si="43"/>
        <v>5.8309955374084882E-18</v>
      </c>
      <c r="AB74">
        <f t="shared" si="44"/>
        <v>-1.459846226912489</v>
      </c>
      <c r="AC74">
        <f t="shared" si="45"/>
        <v>-1.3034341311718687</v>
      </c>
      <c r="AE74">
        <f t="shared" si="28"/>
        <v>0</v>
      </c>
      <c r="AF74">
        <f t="shared" si="29"/>
        <v>0</v>
      </c>
      <c r="AG74">
        <f t="shared" si="29"/>
        <v>-1.4577488843521221E-16</v>
      </c>
      <c r="AH74">
        <f t="shared" si="30"/>
        <v>-1.3736210722529861E-12</v>
      </c>
      <c r="AI74">
        <f t="shared" si="31"/>
        <v>-1.3737668471414212E-12</v>
      </c>
      <c r="AJ74">
        <f t="shared" si="32"/>
        <v>-0.15641209574062032</v>
      </c>
      <c r="AK74">
        <f t="shared" si="46"/>
        <v>-0.10218923588387424</v>
      </c>
      <c r="AL74">
        <f t="shared" si="33"/>
        <v>-0.25860133162586829</v>
      </c>
      <c r="AN74">
        <f t="shared" si="34"/>
        <v>0</v>
      </c>
      <c r="AO74">
        <f t="shared" si="34"/>
        <v>0</v>
      </c>
      <c r="AP74">
        <f t="shared" si="34"/>
        <v>-7.3262131552489318E-20</v>
      </c>
      <c r="AQ74">
        <f t="shared" si="34"/>
        <v>-6.9034117452537363E-16</v>
      </c>
      <c r="AR74">
        <f t="shared" si="34"/>
        <v>-6.9041443665692611E-16</v>
      </c>
      <c r="AS74">
        <f t="shared" si="34"/>
        <v>-7.8608076175223576E-5</v>
      </c>
      <c r="AT74">
        <f t="shared" si="34"/>
        <v>-5.1357276434480561E-5</v>
      </c>
      <c r="AU74">
        <f t="shared" si="23"/>
        <v>-1.2996535261039453E-4</v>
      </c>
      <c r="AW74">
        <v>71</v>
      </c>
      <c r="AX74">
        <f>IF(Z74&gt;0, (R74*SUMPRODUCT(K74:$K$98, X74:$X$98)-K74*$AZ$3)/Z74, 0)</f>
        <v>-2.2353543624064637E+17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25</v>
      </c>
      <c r="R75">
        <f t="shared" si="26"/>
        <v>50000</v>
      </c>
      <c r="S75">
        <f t="shared" si="27"/>
        <v>-1.1810740152040499E+18</v>
      </c>
      <c r="U75">
        <f t="shared" si="38"/>
        <v>0.82101379900000004</v>
      </c>
      <c r="V75">
        <f t="shared" si="39"/>
        <v>0.01</v>
      </c>
      <c r="W75">
        <f t="shared" si="40"/>
        <v>5.8309955374084882E-18</v>
      </c>
      <c r="X75">
        <f t="shared" si="41"/>
        <v>4.7873277981197894E-18</v>
      </c>
      <c r="Y75">
        <f t="shared" si="42"/>
        <v>5.8309955374084885E-20</v>
      </c>
      <c r="Z75">
        <f t="shared" si="43"/>
        <v>9.8535778391461385E-19</v>
      </c>
      <c r="AB75">
        <f t="shared" si="44"/>
        <v>-1.3034341311718687</v>
      </c>
      <c r="AC75">
        <f t="shared" si="45"/>
        <v>-1.1637804742605975</v>
      </c>
      <c r="AE75">
        <f t="shared" si="28"/>
        <v>0</v>
      </c>
      <c r="AF75">
        <f t="shared" si="29"/>
        <v>0</v>
      </c>
      <c r="AG75">
        <f t="shared" si="29"/>
        <v>-2.4633944597865348E-17</v>
      </c>
      <c r="AH75">
        <f t="shared" si="30"/>
        <v>-2.3936638990598946E-13</v>
      </c>
      <c r="AI75">
        <f t="shared" si="31"/>
        <v>-2.3939102385058734E-13</v>
      </c>
      <c r="AJ75">
        <f t="shared" si="32"/>
        <v>-0.13965365691127118</v>
      </c>
      <c r="AK75">
        <f t="shared" si="46"/>
        <v>-9.1240389182030812E-2</v>
      </c>
      <c r="AL75">
        <f t="shared" si="33"/>
        <v>-0.23089404609354139</v>
      </c>
      <c r="AN75">
        <f t="shared" si="34"/>
        <v>0</v>
      </c>
      <c r="AO75">
        <f t="shared" si="34"/>
        <v>0</v>
      </c>
      <c r="AP75">
        <f t="shared" si="34"/>
        <v>-1.105382972162268E-20</v>
      </c>
      <c r="AQ75">
        <f t="shared" si="34"/>
        <v>-1.0740932312276252E-16</v>
      </c>
      <c r="AR75">
        <f t="shared" si="34"/>
        <v>-1.0742037695248415E-16</v>
      </c>
      <c r="AS75">
        <f t="shared" si="34"/>
        <v>-6.2665877052953833E-5</v>
      </c>
      <c r="AT75">
        <f t="shared" si="34"/>
        <v>-4.0941706341263304E-5</v>
      </c>
      <c r="AU75">
        <f t="shared" si="23"/>
        <v>-1.0360758339432455E-4</v>
      </c>
      <c r="AW75">
        <v>72</v>
      </c>
      <c r="AX75">
        <f>IF(Z75&gt;0, (R75*SUMPRODUCT(K75:$K$98, X75:$X$98)-K75*$AZ$3)/Z75, 0)</f>
        <v>-1.1810740152040499E+18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25</v>
      </c>
      <c r="R76">
        <f t="shared" si="26"/>
        <v>50000</v>
      </c>
      <c r="S76">
        <f t="shared" si="27"/>
        <v>-6.4061120720820019E+18</v>
      </c>
      <c r="U76">
        <f t="shared" si="38"/>
        <v>0.82538683700000004</v>
      </c>
      <c r="V76">
        <f t="shared" si="39"/>
        <v>0.01</v>
      </c>
      <c r="W76">
        <f t="shared" si="40"/>
        <v>9.8535778391461385E-19</v>
      </c>
      <c r="X76">
        <f t="shared" si="41"/>
        <v>8.1330134457861268E-19</v>
      </c>
      <c r="Y76">
        <f t="shared" si="42"/>
        <v>9.8535778391461386E-21</v>
      </c>
      <c r="Z76">
        <f t="shared" si="43"/>
        <v>1.6220286149685503E-19</v>
      </c>
      <c r="AB76">
        <f t="shared" si="44"/>
        <v>-1.1637804742605975</v>
      </c>
      <c r="AC76">
        <f t="shared" si="45"/>
        <v>-1.0390897091612479</v>
      </c>
      <c r="AE76">
        <f t="shared" si="28"/>
        <v>0</v>
      </c>
      <c r="AF76">
        <f t="shared" si="29"/>
        <v>0</v>
      </c>
      <c r="AG76">
        <f t="shared" si="29"/>
        <v>-4.0550715374213759E-18</v>
      </c>
      <c r="AH76">
        <f t="shared" si="30"/>
        <v>-4.0665067228930631E-14</v>
      </c>
      <c r="AI76">
        <f t="shared" si="31"/>
        <v>-4.0669122300468055E-14</v>
      </c>
      <c r="AJ76">
        <f t="shared" si="32"/>
        <v>-0.12469076509934962</v>
      </c>
      <c r="AK76">
        <f t="shared" si="46"/>
        <v>-8.1464633198241834E-2</v>
      </c>
      <c r="AL76">
        <f t="shared" si="33"/>
        <v>-0.20615539829763213</v>
      </c>
      <c r="AN76">
        <f t="shared" si="34"/>
        <v>0</v>
      </c>
      <c r="AO76">
        <f t="shared" si="34"/>
        <v>0</v>
      </c>
      <c r="AP76">
        <f t="shared" si="34"/>
        <v>-1.6246481015533194E-21</v>
      </c>
      <c r="AQ76">
        <f t="shared" si="34"/>
        <v>-1.6292295626190596E-17</v>
      </c>
      <c r="AR76">
        <f t="shared" si="34"/>
        <v>-1.6293920274292149E-17</v>
      </c>
      <c r="AS76">
        <f t="shared" si="34"/>
        <v>-4.9956853517979913E-5</v>
      </c>
      <c r="AT76">
        <f t="shared" si="34"/>
        <v>-3.2638477631746906E-5</v>
      </c>
      <c r="AU76">
        <f t="shared" si="23"/>
        <v>-8.2595331149743116E-5</v>
      </c>
      <c r="AW76">
        <v>73</v>
      </c>
      <c r="AX76">
        <f>IF(Z76&gt;0, (R76*SUMPRODUCT(K76:$K$98, X76:$X$98)-K76*$AZ$3)/Z76, 0)</f>
        <v>-6.4061120720820019E+18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25</v>
      </c>
      <c r="R77">
        <f t="shared" si="26"/>
        <v>50000</v>
      </c>
      <c r="S77">
        <f t="shared" si="27"/>
        <v>-3.5701749370105987E+19</v>
      </c>
      <c r="U77">
        <f t="shared" si="38"/>
        <v>0.82979096200000002</v>
      </c>
      <c r="V77">
        <f t="shared" si="39"/>
        <v>0.01</v>
      </c>
      <c r="W77">
        <f t="shared" si="40"/>
        <v>1.6220286149685503E-19</v>
      </c>
      <c r="X77">
        <f t="shared" si="41"/>
        <v>1.3459446848062809E-19</v>
      </c>
      <c r="Y77">
        <f t="shared" si="42"/>
        <v>1.6220286149685504E-21</v>
      </c>
      <c r="Z77">
        <f t="shared" si="43"/>
        <v>2.5986364401258388E-20</v>
      </c>
      <c r="AB77">
        <f t="shared" si="44"/>
        <v>-1.0390897091612479</v>
      </c>
      <c r="AC77">
        <f t="shared" si="45"/>
        <v>-0.92775866889397129</v>
      </c>
      <c r="AE77">
        <f t="shared" si="28"/>
        <v>0</v>
      </c>
      <c r="AF77">
        <f t="shared" si="29"/>
        <v>0</v>
      </c>
      <c r="AG77">
        <f t="shared" si="29"/>
        <v>-6.4965911003145968E-19</v>
      </c>
      <c r="AH77">
        <f t="shared" si="30"/>
        <v>-6.7297234240314044E-15</v>
      </c>
      <c r="AI77">
        <f t="shared" si="31"/>
        <v>-6.7303730831414358E-15</v>
      </c>
      <c r="AJ77">
        <f t="shared" si="32"/>
        <v>-0.11133104026727658</v>
      </c>
      <c r="AK77">
        <f t="shared" si="46"/>
        <v>-7.2736279641287357E-2</v>
      </c>
      <c r="AL77">
        <f t="shared" si="33"/>
        <v>-0.18406731990857067</v>
      </c>
      <c r="AN77">
        <f t="shared" si="34"/>
        <v>0</v>
      </c>
      <c r="AO77">
        <f t="shared" si="34"/>
        <v>0</v>
      </c>
      <c r="AP77">
        <f t="shared" si="34"/>
        <v>-2.3239581199855679E-22</v>
      </c>
      <c r="AQ77">
        <f t="shared" si="34"/>
        <v>-2.4073541269632189E-18</v>
      </c>
      <c r="AR77">
        <f t="shared" si="34"/>
        <v>-2.4075865227752173E-18</v>
      </c>
      <c r="AS77">
        <f t="shared" si="34"/>
        <v>-3.9825297766246785E-5</v>
      </c>
      <c r="AT77">
        <f t="shared" si="34"/>
        <v>-2.6019194540614564E-5</v>
      </c>
      <c r="AU77">
        <f t="shared" si="23"/>
        <v>-6.5844492306863761E-5</v>
      </c>
      <c r="AW77">
        <v>74</v>
      </c>
      <c r="AX77">
        <f>IF(Z77&gt;0, (R77*SUMPRODUCT(K77:$K$98, X77:$X$98)-K77*$AZ$3)/Z77, 0)</f>
        <v>-3.5701749370105987E+19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25</v>
      </c>
      <c r="R78">
        <f t="shared" si="26"/>
        <v>50000</v>
      </c>
      <c r="S78">
        <f t="shared" si="27"/>
        <v>-2.0460082203070303E+20</v>
      </c>
      <c r="U78">
        <f t="shared" si="38"/>
        <v>0.834201203</v>
      </c>
      <c r="V78">
        <f t="shared" si="39"/>
        <v>0.01</v>
      </c>
      <c r="W78">
        <f t="shared" si="40"/>
        <v>2.5986364401258388E-20</v>
      </c>
      <c r="X78">
        <f t="shared" si="41"/>
        <v>2.1677856445126122E-20</v>
      </c>
      <c r="Y78">
        <f t="shared" si="42"/>
        <v>2.598636440125839E-22</v>
      </c>
      <c r="Z78">
        <f t="shared" si="43"/>
        <v>4.0486443121196818E-21</v>
      </c>
      <c r="AB78">
        <f t="shared" si="44"/>
        <v>-0.92775866889397129</v>
      </c>
      <c r="AC78">
        <f t="shared" si="45"/>
        <v>-0.82835595436961718</v>
      </c>
      <c r="AE78">
        <f t="shared" si="28"/>
        <v>0</v>
      </c>
      <c r="AF78">
        <f t="shared" si="29"/>
        <v>0</v>
      </c>
      <c r="AG78">
        <f t="shared" si="29"/>
        <v>-1.0121610780299205E-19</v>
      </c>
      <c r="AH78">
        <f t="shared" si="30"/>
        <v>-1.0838928222563061E-15</v>
      </c>
      <c r="AI78">
        <f t="shared" si="31"/>
        <v>-1.0839940383641091E-15</v>
      </c>
      <c r="AJ78">
        <f t="shared" si="32"/>
        <v>-9.9402714524354119E-2</v>
      </c>
      <c r="AK78">
        <f t="shared" si="46"/>
        <v>-6.4943106822577992E-2</v>
      </c>
      <c r="AL78">
        <f t="shared" si="33"/>
        <v>-0.16434582134693321</v>
      </c>
      <c r="AN78">
        <f t="shared" si="34"/>
        <v>0</v>
      </c>
      <c r="AO78">
        <f t="shared" si="34"/>
        <v>0</v>
      </c>
      <c r="AP78">
        <f t="shared" si="34"/>
        <v>-3.2327667801083314E-23</v>
      </c>
      <c r="AQ78">
        <f t="shared" si="34"/>
        <v>-3.4618726060956774E-19</v>
      </c>
      <c r="AR78">
        <f t="shared" si="34"/>
        <v>-3.4621958827736881E-19</v>
      </c>
      <c r="AS78">
        <f t="shared" si="34"/>
        <v>-3.1748483550898272E-5</v>
      </c>
      <c r="AT78">
        <f t="shared" si="34"/>
        <v>-2.0742342586586861E-5</v>
      </c>
      <c r="AU78">
        <f t="shared" si="23"/>
        <v>-5.2490826137485489E-5</v>
      </c>
      <c r="AW78">
        <v>75</v>
      </c>
      <c r="AX78">
        <f>IF(Z78&gt;0, (R78*SUMPRODUCT(K78:$K$98, X78:$X$98)-K78*$AZ$3)/Z78, 0)</f>
        <v>-2.0460082203070303E+20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25</v>
      </c>
      <c r="R79">
        <f t="shared" si="26"/>
        <v>50000</v>
      </c>
      <c r="S79">
        <f t="shared" si="27"/>
        <v>-1.2065359451498566E+21</v>
      </c>
      <c r="U79">
        <f t="shared" si="38"/>
        <v>0.83859190800000005</v>
      </c>
      <c r="V79">
        <f t="shared" si="39"/>
        <v>0.01</v>
      </c>
      <c r="W79">
        <f t="shared" si="40"/>
        <v>4.0486443121196818E-21</v>
      </c>
      <c r="X79">
        <f t="shared" si="41"/>
        <v>3.3951603585137919E-21</v>
      </c>
      <c r="Y79">
        <f t="shared" si="42"/>
        <v>4.0486443121196816E-23</v>
      </c>
      <c r="Z79">
        <f t="shared" si="43"/>
        <v>6.1299751048469305E-22</v>
      </c>
      <c r="AB79">
        <f t="shared" si="44"/>
        <v>-0.82835595436961718</v>
      </c>
      <c r="AC79">
        <f t="shared" si="45"/>
        <v>-0.73960353068715823</v>
      </c>
      <c r="AE79">
        <f t="shared" si="28"/>
        <v>0</v>
      </c>
      <c r="AF79">
        <f t="shared" si="29"/>
        <v>0</v>
      </c>
      <c r="AG79">
        <f t="shared" si="29"/>
        <v>-1.5324937762117327E-20</v>
      </c>
      <c r="AH79">
        <f t="shared" si="30"/>
        <v>-1.6975801792568959E-16</v>
      </c>
      <c r="AI79">
        <f t="shared" si="31"/>
        <v>-1.697733428634517E-16</v>
      </c>
      <c r="AJ79">
        <f t="shared" si="32"/>
        <v>-8.8752423682458947E-2</v>
      </c>
      <c r="AK79">
        <f t="shared" si="46"/>
        <v>-5.7984916805873206E-2</v>
      </c>
      <c r="AL79">
        <f t="shared" si="33"/>
        <v>-0.14673734048833231</v>
      </c>
      <c r="AN79">
        <f t="shared" si="34"/>
        <v>0</v>
      </c>
      <c r="AO79">
        <f t="shared" si="34"/>
        <v>0</v>
      </c>
      <c r="AP79">
        <f t="shared" si="34"/>
        <v>-4.3702415183677296E-24</v>
      </c>
      <c r="AQ79">
        <f t="shared" si="34"/>
        <v>-4.8410215397322544E-20</v>
      </c>
      <c r="AR79">
        <f t="shared" si="34"/>
        <v>-4.8414585638840909E-20</v>
      </c>
      <c r="AS79">
        <f t="shared" si="34"/>
        <v>-2.5309696708305361E-5</v>
      </c>
      <c r="AT79">
        <f t="shared" si="34"/>
        <v>-1.6535668516092842E-5</v>
      </c>
      <c r="AU79">
        <f t="shared" si="23"/>
        <v>-4.1845365224398247E-5</v>
      </c>
      <c r="AW79">
        <v>76</v>
      </c>
      <c r="AX79">
        <f>IF(Z79&gt;0, (R79*SUMPRODUCT(K79:$K$98, X79:$X$98)-K79*$AZ$3)/Z79, 0)</f>
        <v>-1.2065359451498566E+21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25</v>
      </c>
      <c r="R80">
        <f t="shared" si="26"/>
        <v>50000</v>
      </c>
      <c r="S80">
        <f t="shared" si="27"/>
        <v>-7.3628625711033536E+21</v>
      </c>
      <c r="U80">
        <f t="shared" si="38"/>
        <v>0.84368948200000005</v>
      </c>
      <c r="V80">
        <f t="shared" si="39"/>
        <v>0.01</v>
      </c>
      <c r="W80">
        <f t="shared" si="40"/>
        <v>6.1299751048469305E-22</v>
      </c>
      <c r="X80">
        <f t="shared" si="41"/>
        <v>5.1717955208812028E-22</v>
      </c>
      <c r="Y80">
        <f t="shared" si="42"/>
        <v>6.1299751048469307E-24</v>
      </c>
      <c r="Z80">
        <f t="shared" si="43"/>
        <v>8.9687983291725844E-23</v>
      </c>
      <c r="AB80">
        <f t="shared" si="44"/>
        <v>-0.73960353068715823</v>
      </c>
      <c r="AC80">
        <f t="shared" si="45"/>
        <v>-0.66036029525639117</v>
      </c>
      <c r="AE80">
        <f t="shared" si="28"/>
        <v>0</v>
      </c>
      <c r="AF80">
        <f t="shared" si="29"/>
        <v>0</v>
      </c>
      <c r="AG80">
        <f t="shared" si="29"/>
        <v>-2.242199582293146E-21</v>
      </c>
      <c r="AH80">
        <f t="shared" si="30"/>
        <v>-2.5858977604406014E-17</v>
      </c>
      <c r="AI80">
        <f t="shared" si="31"/>
        <v>-2.5861219803988306E-17</v>
      </c>
      <c r="AJ80">
        <f t="shared" si="32"/>
        <v>-7.9243235430767056E-2</v>
      </c>
      <c r="AK80">
        <f t="shared" si="46"/>
        <v>-5.177224714810108E-2</v>
      </c>
      <c r="AL80">
        <f t="shared" si="33"/>
        <v>-0.13101548257886816</v>
      </c>
      <c r="AN80">
        <f t="shared" si="34"/>
        <v>0</v>
      </c>
      <c r="AO80">
        <f t="shared" si="34"/>
        <v>0</v>
      </c>
      <c r="AP80">
        <f t="shared" si="34"/>
        <v>-5.7090383958704343E-25</v>
      </c>
      <c r="AQ80">
        <f t="shared" si="34"/>
        <v>-6.5841550050831477E-21</v>
      </c>
      <c r="AR80">
        <f t="shared" si="34"/>
        <v>-6.5847259089227346E-21</v>
      </c>
      <c r="AS80">
        <f t="shared" si="34"/>
        <v>-2.0176735258534278E-5</v>
      </c>
      <c r="AT80">
        <f t="shared" si="34"/>
        <v>-1.3182133702242379E-5</v>
      </c>
      <c r="AU80">
        <f t="shared" si="23"/>
        <v>-3.3358868960776667E-5</v>
      </c>
      <c r="AW80">
        <v>77</v>
      </c>
      <c r="AX80">
        <f>IF(Z80&gt;0, (R80*SUMPRODUCT(K80:$K$98, X80:$X$98)-K80*$AZ$3)/Z80, 0)</f>
        <v>-7.3628625711033536E+21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25</v>
      </c>
      <c r="R81">
        <f t="shared" si="26"/>
        <v>50000</v>
      </c>
      <c r="S81">
        <f t="shared" si="27"/>
        <v>-4.6544568696431712E+22</v>
      </c>
      <c r="U81">
        <f t="shared" si="38"/>
        <v>0.84875936500000004</v>
      </c>
      <c r="V81">
        <f t="shared" si="39"/>
        <v>0.01</v>
      </c>
      <c r="W81">
        <f t="shared" si="40"/>
        <v>8.9687983291725844E-23</v>
      </c>
      <c r="X81">
        <f t="shared" si="41"/>
        <v>7.6123515746815838E-23</v>
      </c>
      <c r="Y81">
        <f t="shared" si="42"/>
        <v>8.9687983291725838E-25</v>
      </c>
      <c r="Z81">
        <f t="shared" si="43"/>
        <v>1.2667587711992748E-23</v>
      </c>
      <c r="AB81">
        <f t="shared" si="44"/>
        <v>-0.66036029525639117</v>
      </c>
      <c r="AC81">
        <f t="shared" si="45"/>
        <v>-0.58960740647892063</v>
      </c>
      <c r="AE81">
        <f t="shared" si="28"/>
        <v>0</v>
      </c>
      <c r="AF81">
        <f t="shared" si="29"/>
        <v>0</v>
      </c>
      <c r="AG81">
        <f t="shared" si="29"/>
        <v>-3.1668969279981868E-22</v>
      </c>
      <c r="AH81">
        <f t="shared" si="30"/>
        <v>-3.8061757873407915E-18</v>
      </c>
      <c r="AI81">
        <f t="shared" si="31"/>
        <v>-3.8064924770335916E-18</v>
      </c>
      <c r="AJ81">
        <f t="shared" si="32"/>
        <v>-7.0752888777470546E-2</v>
      </c>
      <c r="AK81">
        <f t="shared" si="46"/>
        <v>-4.6225220667947389E-2</v>
      </c>
      <c r="AL81">
        <f t="shared" si="33"/>
        <v>-0.11697810944541794</v>
      </c>
      <c r="AN81">
        <f t="shared" si="34"/>
        <v>0</v>
      </c>
      <c r="AO81">
        <f t="shared" si="34"/>
        <v>0</v>
      </c>
      <c r="AP81">
        <f t="shared" si="34"/>
        <v>-7.1995375738582267E-26</v>
      </c>
      <c r="AQ81">
        <f t="shared" si="34"/>
        <v>-8.6528567922135851E-22</v>
      </c>
      <c r="AR81">
        <f t="shared" si="34"/>
        <v>-8.6535767459709726E-22</v>
      </c>
      <c r="AS81">
        <f t="shared" si="34"/>
        <v>-1.6084769817071323E-5</v>
      </c>
      <c r="AT81">
        <f t="shared" si="34"/>
        <v>-1.050871628048659E-5</v>
      </c>
      <c r="AU81">
        <f t="shared" si="23"/>
        <v>-2.6593486097557911E-5</v>
      </c>
      <c r="AW81">
        <v>78</v>
      </c>
      <c r="AX81">
        <f>IF(Z81&gt;0, (R81*SUMPRODUCT(K81:$K$98, X81:$X$98)-K81*$AZ$3)/Z81, 0)</f>
        <v>-4.6544568696431712E+22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25</v>
      </c>
      <c r="R82">
        <f t="shared" si="26"/>
        <v>50000</v>
      </c>
      <c r="S82">
        <f t="shared" si="27"/>
        <v>-3.0511165972016804E+23</v>
      </c>
      <c r="U82">
        <f t="shared" si="38"/>
        <v>0.85379527200000005</v>
      </c>
      <c r="V82">
        <f t="shared" si="39"/>
        <v>0.01</v>
      </c>
      <c r="W82">
        <f t="shared" si="40"/>
        <v>1.2667587711992748E-23</v>
      </c>
      <c r="X82">
        <f t="shared" si="41"/>
        <v>1.0815526496144707E-23</v>
      </c>
      <c r="Y82">
        <f t="shared" si="42"/>
        <v>1.2667587711992748E-25</v>
      </c>
      <c r="Z82">
        <f t="shared" si="43"/>
        <v>1.7253853387281135E-24</v>
      </c>
      <c r="AB82">
        <f t="shared" si="44"/>
        <v>-0.58960740647892063</v>
      </c>
      <c r="AC82">
        <f t="shared" si="45"/>
        <v>-0.52643518435617909</v>
      </c>
      <c r="AE82">
        <f t="shared" si="28"/>
        <v>0</v>
      </c>
      <c r="AF82">
        <f t="shared" si="29"/>
        <v>0</v>
      </c>
      <c r="AG82">
        <f t="shared" si="29"/>
        <v>-4.3134633468202836E-23</v>
      </c>
      <c r="AH82">
        <f t="shared" si="30"/>
        <v>-5.4077632480723531E-19</v>
      </c>
      <c r="AI82">
        <f t="shared" si="31"/>
        <v>-5.4081945944070352E-19</v>
      </c>
      <c r="AJ82">
        <f t="shared" si="32"/>
        <v>-6.3172222122741539E-2</v>
      </c>
      <c r="AK82">
        <f t="shared" si="46"/>
        <v>-4.1272518453524448E-2</v>
      </c>
      <c r="AL82">
        <f t="shared" si="33"/>
        <v>-0.10444474057626599</v>
      </c>
      <c r="AN82">
        <f t="shared" si="34"/>
        <v>0</v>
      </c>
      <c r="AO82">
        <f t="shared" si="34"/>
        <v>0</v>
      </c>
      <c r="AP82">
        <f t="shared" si="34"/>
        <v>-8.7554558658315992E-27</v>
      </c>
      <c r="AQ82">
        <f t="shared" si="34"/>
        <v>-1.0976662752047331E-22</v>
      </c>
      <c r="AR82">
        <f t="shared" si="34"/>
        <v>-1.0977538297633914E-22</v>
      </c>
      <c r="AS82">
        <f t="shared" si="34"/>
        <v>-1.28226800199867E-5</v>
      </c>
      <c r="AT82">
        <f t="shared" si="34"/>
        <v>-8.3774842797246385E-6</v>
      </c>
      <c r="AU82">
        <f t="shared" si="23"/>
        <v>-2.1200164299711338E-5</v>
      </c>
      <c r="AW82">
        <v>79</v>
      </c>
      <c r="AX82">
        <f>IF(Z82&gt;0, (R82*SUMPRODUCT(K82:$K$98, X82:$X$98)-K82*$AZ$3)/Z82, 0)</f>
        <v>-3.0511165972016804E+23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25</v>
      </c>
      <c r="R83">
        <f t="shared" si="26"/>
        <v>50000</v>
      </c>
      <c r="S83">
        <f t="shared" si="27"/>
        <v>-2.0762368015816919E+24</v>
      </c>
      <c r="U83">
        <f t="shared" si="38"/>
        <v>0.85879091799999996</v>
      </c>
      <c r="V83">
        <f t="shared" si="39"/>
        <v>0.01</v>
      </c>
      <c r="W83">
        <f t="shared" si="40"/>
        <v>1.7253853387281135E-24</v>
      </c>
      <c r="X83">
        <f t="shared" si="41"/>
        <v>1.4817452589500575E-24</v>
      </c>
      <c r="Y83">
        <f t="shared" si="42"/>
        <v>1.7253853387281134E-26</v>
      </c>
      <c r="Z83">
        <f t="shared" si="43"/>
        <v>2.2638622639077492E-25</v>
      </c>
      <c r="AB83">
        <f t="shared" si="44"/>
        <v>-0.52643518435617909</v>
      </c>
      <c r="AC83">
        <f t="shared" si="45"/>
        <v>-0.47003141460373132</v>
      </c>
      <c r="AE83">
        <f t="shared" si="28"/>
        <v>0</v>
      </c>
      <c r="AF83">
        <f t="shared" si="29"/>
        <v>0</v>
      </c>
      <c r="AG83">
        <f t="shared" si="29"/>
        <v>-5.6596556597693727E-24</v>
      </c>
      <c r="AH83">
        <f t="shared" si="30"/>
        <v>-7.408726294750288E-20</v>
      </c>
      <c r="AI83">
        <f t="shared" si="31"/>
        <v>-7.4092922603162652E-20</v>
      </c>
      <c r="AJ83">
        <f t="shared" si="32"/>
        <v>-5.6403769752447763E-2</v>
      </c>
      <c r="AK83">
        <f t="shared" si="46"/>
        <v>-3.6850462904932539E-2</v>
      </c>
      <c r="AL83">
        <f t="shared" si="33"/>
        <v>-9.3254232657380309E-2</v>
      </c>
      <c r="AN83">
        <f t="shared" si="34"/>
        <v>0</v>
      </c>
      <c r="AO83">
        <f t="shared" si="34"/>
        <v>0</v>
      </c>
      <c r="AP83">
        <f t="shared" si="34"/>
        <v>-1.0257101130779283E-27</v>
      </c>
      <c r="AQ83">
        <f t="shared" si="34"/>
        <v>-1.3426974965225008E-23</v>
      </c>
      <c r="AR83">
        <f t="shared" si="34"/>
        <v>-1.3428000675338086E-23</v>
      </c>
      <c r="AS83">
        <f t="shared" si="34"/>
        <v>-1.0222162005729185E-5</v>
      </c>
      <c r="AT83">
        <f t="shared" si="34"/>
        <v>-6.6784791770764014E-6</v>
      </c>
      <c r="AU83">
        <f t="shared" si="23"/>
        <v>-1.6900641182805588E-5</v>
      </c>
      <c r="AW83">
        <v>80</v>
      </c>
      <c r="AX83">
        <f>IF(Z83&gt;0, (R83*SUMPRODUCT(K83:$K$98, X83:$X$98)-K83*$AZ$3)/Z83, 0)</f>
        <v>-2.0762368015816919E+24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25</v>
      </c>
      <c r="R84">
        <f t="shared" si="26"/>
        <v>50000</v>
      </c>
      <c r="S84">
        <f t="shared" si="27"/>
        <v>-1.468228737638857E+25</v>
      </c>
      <c r="U84">
        <f t="shared" si="38"/>
        <v>0.86374018699999999</v>
      </c>
      <c r="V84">
        <f t="shared" si="39"/>
        <v>0.01</v>
      </c>
      <c r="W84">
        <f t="shared" si="40"/>
        <v>2.2638622639077492E-25</v>
      </c>
      <c r="X84">
        <f t="shared" si="41"/>
        <v>1.9553888151699225E-25</v>
      </c>
      <c r="Y84">
        <f t="shared" si="42"/>
        <v>2.2638622639077494E-27</v>
      </c>
      <c r="Z84">
        <f t="shared" si="43"/>
        <v>2.8583482609874913E-26</v>
      </c>
      <c r="AB84">
        <f t="shared" si="44"/>
        <v>-0.47003141460373132</v>
      </c>
      <c r="AC84">
        <f t="shared" si="45"/>
        <v>-0.41967090589618866</v>
      </c>
      <c r="AE84">
        <f t="shared" si="28"/>
        <v>0</v>
      </c>
      <c r="AF84">
        <f t="shared" si="29"/>
        <v>0</v>
      </c>
      <c r="AG84">
        <f t="shared" si="29"/>
        <v>-7.1458706524687281E-25</v>
      </c>
      <c r="AH84">
        <f t="shared" si="30"/>
        <v>-9.7769440758496133E-21</v>
      </c>
      <c r="AI84">
        <f t="shared" si="31"/>
        <v>-9.7776586629148602E-21</v>
      </c>
      <c r="AJ84">
        <f t="shared" si="32"/>
        <v>-5.0360508707542662E-2</v>
      </c>
      <c r="AK84">
        <f t="shared" si="46"/>
        <v>-3.2902199022261193E-2</v>
      </c>
      <c r="AL84">
        <f t="shared" si="33"/>
        <v>-8.3262707729803848E-2</v>
      </c>
      <c r="AN84">
        <f t="shared" si="34"/>
        <v>0</v>
      </c>
      <c r="AO84">
        <f t="shared" si="34"/>
        <v>0</v>
      </c>
      <c r="AP84">
        <f t="shared" si="34"/>
        <v>-1.1563032774056082E-28</v>
      </c>
      <c r="AQ84">
        <f t="shared" si="34"/>
        <v>-1.5820482944245017E-24</v>
      </c>
      <c r="AR84">
        <f t="shared" si="34"/>
        <v>-1.5821639247522422E-24</v>
      </c>
      <c r="AS84">
        <f t="shared" si="34"/>
        <v>-8.1490449663019673E-6</v>
      </c>
      <c r="AT84">
        <f t="shared" si="34"/>
        <v>-5.3240427113172831E-6</v>
      </c>
      <c r="AU84">
        <f t="shared" si="23"/>
        <v>-1.347308767761925E-5</v>
      </c>
      <c r="AW84">
        <v>81</v>
      </c>
      <c r="AX84">
        <f>IF(Z84&gt;0, (R84*SUMPRODUCT(K84:$K$98, X84:$X$98)-K84*$AZ$3)/Z84, 0)</f>
        <v>-1.468228737638857E+25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25</v>
      </c>
      <c r="R85">
        <f t="shared" si="26"/>
        <v>50000</v>
      </c>
      <c r="S85">
        <f t="shared" si="27"/>
        <v>-1.0804063989459617E+26</v>
      </c>
      <c r="U85">
        <f t="shared" si="38"/>
        <v>0.86866431399999999</v>
      </c>
      <c r="V85">
        <f t="shared" si="39"/>
        <v>0.01</v>
      </c>
      <c r="W85">
        <f t="shared" si="40"/>
        <v>2.8583482609874913E-26</v>
      </c>
      <c r="X85">
        <f t="shared" si="41"/>
        <v>2.4829451313037921E-26</v>
      </c>
      <c r="Y85">
        <f t="shared" si="42"/>
        <v>2.8583482609874912E-28</v>
      </c>
      <c r="Z85">
        <f t="shared" si="43"/>
        <v>3.4681964707382428E-27</v>
      </c>
      <c r="AB85">
        <f t="shared" si="44"/>
        <v>-0.41967090589618866</v>
      </c>
      <c r="AC85">
        <f t="shared" si="45"/>
        <v>-0.37470616597873985</v>
      </c>
      <c r="AE85">
        <f t="shared" si="28"/>
        <v>0</v>
      </c>
      <c r="AF85">
        <f t="shared" si="29"/>
        <v>0</v>
      </c>
      <c r="AG85">
        <f t="shared" si="29"/>
        <v>-8.6704911768456068E-26</v>
      </c>
      <c r="AH85">
        <f t="shared" si="30"/>
        <v>-1.2414725656518961E-21</v>
      </c>
      <c r="AI85">
        <f t="shared" si="31"/>
        <v>-1.2415592705636646E-21</v>
      </c>
      <c r="AJ85">
        <f t="shared" si="32"/>
        <v>-4.4964739917448815E-2</v>
      </c>
      <c r="AK85">
        <f t="shared" si="46"/>
        <v>-2.9376963412733208E-2</v>
      </c>
      <c r="AL85">
        <f t="shared" si="33"/>
        <v>-7.434170333018203E-2</v>
      </c>
      <c r="AN85">
        <f t="shared" si="34"/>
        <v>0</v>
      </c>
      <c r="AO85">
        <f t="shared" si="34"/>
        <v>0</v>
      </c>
      <c r="AP85">
        <f t="shared" si="34"/>
        <v>-1.2526861731076585E-29</v>
      </c>
      <c r="AQ85">
        <f t="shared" si="34"/>
        <v>-1.7936417736490969E-25</v>
      </c>
      <c r="AR85">
        <f t="shared" si="34"/>
        <v>-1.7937670422664078E-25</v>
      </c>
      <c r="AS85">
        <f t="shared" si="34"/>
        <v>-6.496368755023891E-6</v>
      </c>
      <c r="AT85">
        <f t="shared" si="34"/>
        <v>-4.2442942532822733E-6</v>
      </c>
      <c r="AU85">
        <f t="shared" si="23"/>
        <v>-1.0740663008306165E-5</v>
      </c>
      <c r="AW85">
        <v>82</v>
      </c>
      <c r="AX85">
        <f>IF(Z85&gt;0, (R85*SUMPRODUCT(K85:$K$98, X85:$X$98)-K85*$AZ$3)/Z85, 0)</f>
        <v>-1.0804063989459617E+26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25</v>
      </c>
      <c r="R86">
        <f t="shared" si="26"/>
        <v>50000</v>
      </c>
      <c r="S86">
        <f t="shared" si="27"/>
        <v>-8.2865237934997207E+26</v>
      </c>
      <c r="U86">
        <f t="shared" si="38"/>
        <v>0.87358826999999994</v>
      </c>
      <c r="V86">
        <f t="shared" si="39"/>
        <v>0.01</v>
      </c>
      <c r="W86">
        <f t="shared" si="40"/>
        <v>3.4681964707382428E-27</v>
      </c>
      <c r="X86">
        <f t="shared" si="41"/>
        <v>3.0297757548923268E-27</v>
      </c>
      <c r="Y86">
        <f t="shared" si="42"/>
        <v>3.468196470738243E-29</v>
      </c>
      <c r="Z86">
        <f t="shared" si="43"/>
        <v>4.037387511385335E-28</v>
      </c>
      <c r="AB86">
        <f t="shared" si="44"/>
        <v>-0.37470616597873985</v>
      </c>
      <c r="AC86">
        <f t="shared" si="45"/>
        <v>-0.33455907676673202</v>
      </c>
      <c r="AE86">
        <f t="shared" si="28"/>
        <v>0</v>
      </c>
      <c r="AF86">
        <f t="shared" si="29"/>
        <v>0</v>
      </c>
      <c r="AG86">
        <f t="shared" si="29"/>
        <v>-1.0093468778463338E-26</v>
      </c>
      <c r="AH86">
        <f t="shared" si="30"/>
        <v>-1.5148878774461634E-22</v>
      </c>
      <c r="AI86">
        <f t="shared" si="31"/>
        <v>-1.514988812133948E-22</v>
      </c>
      <c r="AJ86">
        <f t="shared" si="32"/>
        <v>-4.0147089212007825E-2</v>
      </c>
      <c r="AK86">
        <f t="shared" si="46"/>
        <v>-2.6229431618511791E-2</v>
      </c>
      <c r="AL86">
        <f t="shared" si="33"/>
        <v>-6.637652083051962E-2</v>
      </c>
      <c r="AN86">
        <f t="shared" si="34"/>
        <v>0</v>
      </c>
      <c r="AO86">
        <f t="shared" si="34"/>
        <v>0</v>
      </c>
      <c r="AP86">
        <f t="shared" si="34"/>
        <v>-1.3020300407012688E-30</v>
      </c>
      <c r="AQ86">
        <f t="shared" si="34"/>
        <v>-1.9541641907464997E-26</v>
      </c>
      <c r="AR86">
        <f t="shared" si="34"/>
        <v>-1.9542943937505697E-26</v>
      </c>
      <c r="AS86">
        <f t="shared" si="34"/>
        <v>-5.1788653978187855E-6</v>
      </c>
      <c r="AT86">
        <f t="shared" si="34"/>
        <v>-3.3835253932416081E-6</v>
      </c>
      <c r="AU86">
        <f t="shared" si="23"/>
        <v>-8.562390791060394E-6</v>
      </c>
      <c r="AW86">
        <v>83</v>
      </c>
      <c r="AX86">
        <f>IF(Z86&gt;0, (R86*SUMPRODUCT(K86:$K$98, X86:$X$98)-K86*$AZ$3)/Z86, 0)</f>
        <v>-8.2865237934997207E+26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25</v>
      </c>
      <c r="R87">
        <f t="shared" si="26"/>
        <v>50000</v>
      </c>
      <c r="S87">
        <f t="shared" si="27"/>
        <v>-6.6363270528669385E+27</v>
      </c>
      <c r="U87">
        <f t="shared" si="38"/>
        <v>0.87851239699999994</v>
      </c>
      <c r="V87">
        <f t="shared" si="39"/>
        <v>0.01</v>
      </c>
      <c r="W87">
        <f t="shared" si="40"/>
        <v>4.037387511385335E-28</v>
      </c>
      <c r="X87">
        <f t="shared" si="41"/>
        <v>3.5468949802449954E-28</v>
      </c>
      <c r="Y87">
        <f t="shared" si="42"/>
        <v>4.0373875113853352E-30</v>
      </c>
      <c r="Z87">
        <f t="shared" si="43"/>
        <v>4.5011865602648623E-29</v>
      </c>
      <c r="AB87">
        <f t="shared" si="44"/>
        <v>-0.33455907676673202</v>
      </c>
      <c r="AC87">
        <f t="shared" si="45"/>
        <v>-0.29871346139886784</v>
      </c>
      <c r="AE87">
        <f t="shared" si="28"/>
        <v>0</v>
      </c>
      <c r="AF87">
        <f t="shared" si="29"/>
        <v>0</v>
      </c>
      <c r="AG87">
        <f t="shared" si="29"/>
        <v>-1.1252966400662156E-27</v>
      </c>
      <c r="AH87">
        <f t="shared" si="30"/>
        <v>-1.7734474901224975E-23</v>
      </c>
      <c r="AI87">
        <f t="shared" si="31"/>
        <v>-1.7735600197865042E-23</v>
      </c>
      <c r="AJ87">
        <f t="shared" si="32"/>
        <v>-3.5845615367864181E-2</v>
      </c>
      <c r="AK87">
        <f t="shared" si="46"/>
        <v>-2.3419135373671244E-2</v>
      </c>
      <c r="AL87">
        <f t="shared" si="33"/>
        <v>-5.9264750741535421E-2</v>
      </c>
      <c r="AN87">
        <f t="shared" si="34"/>
        <v>0</v>
      </c>
      <c r="AO87">
        <f t="shared" si="34"/>
        <v>0</v>
      </c>
      <c r="AP87">
        <f t="shared" si="34"/>
        <v>-1.2960732881408652E-31</v>
      </c>
      <c r="AQ87">
        <f t="shared" si="34"/>
        <v>-2.0425884500401411E-27</v>
      </c>
      <c r="AR87">
        <f t="shared" si="34"/>
        <v>-2.0427180573689551E-27</v>
      </c>
      <c r="AS87">
        <f t="shared" si="34"/>
        <v>-4.1285597878019705E-6</v>
      </c>
      <c r="AT87">
        <f t="shared" si="34"/>
        <v>-2.6973257280306183E-6</v>
      </c>
      <c r="AU87">
        <f t="shared" si="23"/>
        <v>-6.8258855158325887E-6</v>
      </c>
      <c r="AW87">
        <v>84</v>
      </c>
      <c r="AX87">
        <f>IF(Z87&gt;0, (R87*SUMPRODUCT(K87:$K$98, X87:$X$98)-K87*$AZ$3)/Z87, 0)</f>
        <v>-6.6363270528669385E+27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25</v>
      </c>
      <c r="R88">
        <f t="shared" si="26"/>
        <v>50000</v>
      </c>
      <c r="S88">
        <f t="shared" si="27"/>
        <v>-5.5603404035809936E+28</v>
      </c>
      <c r="U88">
        <f t="shared" si="38"/>
        <v>0.88343652399999995</v>
      </c>
      <c r="V88">
        <f t="shared" si="39"/>
        <v>0.01</v>
      </c>
      <c r="W88">
        <f t="shared" si="40"/>
        <v>4.5011865602648623E-29</v>
      </c>
      <c r="X88">
        <f t="shared" si="41"/>
        <v>3.9765126086759063E-29</v>
      </c>
      <c r="Y88">
        <f t="shared" si="42"/>
        <v>4.5011865602648626E-31</v>
      </c>
      <c r="Z88">
        <f t="shared" si="43"/>
        <v>4.7966208598630742E-30</v>
      </c>
      <c r="AB88">
        <f t="shared" si="44"/>
        <v>-0.29871346139886784</v>
      </c>
      <c r="AC88">
        <f t="shared" si="45"/>
        <v>-0.26670844767756058</v>
      </c>
      <c r="AE88">
        <f t="shared" si="28"/>
        <v>0</v>
      </c>
      <c r="AF88">
        <f t="shared" si="29"/>
        <v>0</v>
      </c>
      <c r="AG88">
        <f t="shared" si="29"/>
        <v>-1.1991552149657685E-28</v>
      </c>
      <c r="AH88">
        <f t="shared" si="30"/>
        <v>-1.9882563043379532E-24</v>
      </c>
      <c r="AI88">
        <f t="shared" si="31"/>
        <v>-1.9883762198594497E-24</v>
      </c>
      <c r="AJ88">
        <f t="shared" si="32"/>
        <v>-3.2005013721307263E-2</v>
      </c>
      <c r="AK88">
        <f t="shared" si="46"/>
        <v>-2.0909942297920751E-2</v>
      </c>
      <c r="AL88">
        <f t="shared" si="33"/>
        <v>-5.2914956019228014E-2</v>
      </c>
      <c r="AN88">
        <f t="shared" si="34"/>
        <v>0</v>
      </c>
      <c r="AO88">
        <f t="shared" si="34"/>
        <v>0</v>
      </c>
      <c r="AP88">
        <f t="shared" si="34"/>
        <v>-1.233161381562859E-32</v>
      </c>
      <c r="AQ88">
        <f t="shared" si="34"/>
        <v>-2.0446401437936005E-28</v>
      </c>
      <c r="AR88">
        <f t="shared" si="34"/>
        <v>-2.0447634599317568E-28</v>
      </c>
      <c r="AS88">
        <f t="shared" si="34"/>
        <v>-3.2912625859390667E-6</v>
      </c>
      <c r="AT88">
        <f t="shared" si="34"/>
        <v>-2.1502915561468576E-6</v>
      </c>
      <c r="AU88">
        <f t="shared" si="23"/>
        <v>-5.4415541420859243E-6</v>
      </c>
      <c r="AW88">
        <v>85</v>
      </c>
      <c r="AX88">
        <f>IF(Z88&gt;0, (R88*SUMPRODUCT(K88:$K$98, X88:$X$98)-K88*$AZ$3)/Z88, 0)</f>
        <v>-5.5603404035809936E+28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4.7966208598630742E-30</v>
      </c>
      <c r="X89">
        <f t="shared" si="41"/>
        <v>4.7966208598630742E-30</v>
      </c>
      <c r="Y89">
        <f t="shared" si="42"/>
        <v>4.7966208598630742E-32</v>
      </c>
      <c r="Z89">
        <f t="shared" si="43"/>
        <v>0</v>
      </c>
      <c r="AB89">
        <f t="shared" si="44"/>
        <v>-0.26670844767756058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-2.3983104299315372E-25</v>
      </c>
      <c r="AI89">
        <f t="shared" si="31"/>
        <v>-2.3983104299315372E-25</v>
      </c>
      <c r="AJ89">
        <f t="shared" si="32"/>
        <v>-0.26670844767756058</v>
      </c>
      <c r="AK89">
        <f t="shared" si="46"/>
        <v>-1.8669591337429244E-2</v>
      </c>
      <c r="AL89">
        <f t="shared" si="33"/>
        <v>-0.28537803901498981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-2.2020738956479628E-29</v>
      </c>
      <c r="AR89">
        <f t="shared" si="34"/>
        <v>-2.2020738956479628E-29</v>
      </c>
      <c r="AS89">
        <f t="shared" si="34"/>
        <v>-2.4488560907284727E-5</v>
      </c>
      <c r="AT89">
        <f t="shared" si="34"/>
        <v>-1.7141992635099312E-6</v>
      </c>
      <c r="AU89">
        <f t="shared" si="23"/>
        <v>-2.6202760170794656E-5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3971.6851908958938</v>
      </c>
      <c r="AO91" s="8">
        <f t="shared" ref="AO91:AU91" si="49">SUM(AO3:AO89)</f>
        <v>-397.16851908958938</v>
      </c>
      <c r="AP91" s="8">
        <f t="shared" si="49"/>
        <v>-1734.7614600250149</v>
      </c>
      <c r="AQ91" s="8">
        <f t="shared" si="49"/>
        <v>-2593.5358558069552</v>
      </c>
      <c r="AR91" s="8">
        <f t="shared" si="49"/>
        <v>-753.78064402566395</v>
      </c>
      <c r="AS91" s="8">
        <f t="shared" si="49"/>
        <v>-685.13949469507008</v>
      </c>
      <c r="AT91" s="8">
        <f t="shared" si="49"/>
        <v>328.01427031197409</v>
      </c>
      <c r="AU91" s="8">
        <f t="shared" si="49"/>
        <v>-1110.9058684087609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A7A1-95ED-40D3-980C-4A4A9054188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9472.420975046105</v>
      </c>
      <c r="K3">
        <v>1</v>
      </c>
      <c r="L3" s="2">
        <v>0</v>
      </c>
      <c r="O3">
        <f>$C$3</f>
        <v>9472.420975046105</v>
      </c>
      <c r="P3">
        <f>O3*C5</f>
        <v>947.24209750461057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9472.420975046105</v>
      </c>
      <c r="AF3">
        <f t="shared" ref="AF3:AG34" si="3">-$Z3*P3</f>
        <v>-947.24209750461057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7002.746290541495</v>
      </c>
      <c r="AJ3">
        <f t="shared" ref="AJ3:AJ66" si="6">AB3-AC3</f>
        <v>0</v>
      </c>
      <c r="AL3">
        <f t="shared" ref="AL3:AL66" si="7">SUM(AI3:AK3)</f>
        <v>7002.746290541495</v>
      </c>
      <c r="AN3">
        <f t="shared" ref="AN3:AU34" si="8">AE3*$K3</f>
        <v>9472.420975046105</v>
      </c>
      <c r="AO3">
        <f t="shared" si="8"/>
        <v>-947.24209750461057</v>
      </c>
      <c r="AP3">
        <f t="shared" si="8"/>
        <v>-1522.432587</v>
      </c>
      <c r="AQ3">
        <f t="shared" si="8"/>
        <v>0</v>
      </c>
      <c r="AR3">
        <f t="shared" si="8"/>
        <v>7002.746290541495</v>
      </c>
      <c r="AS3">
        <f t="shared" si="8"/>
        <v>0</v>
      </c>
      <c r="AT3">
        <f t="shared" si="8"/>
        <v>0</v>
      </c>
      <c r="AU3">
        <f t="shared" si="8"/>
        <v>7002.746290541495</v>
      </c>
      <c r="AW3">
        <v>0</v>
      </c>
      <c r="AX3">
        <f>IF(Z3&gt;0, (R3*SUMPRODUCT(K3:$K$98, X3:$X$98)-K3*$AZ$3)/Z3, 0)</f>
        <v>0</v>
      </c>
      <c r="AZ3">
        <f>C6*ABS(SUMPRODUCT(X4:X79, K4:K79))/1</f>
        <v>6913.7590845679133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50000</v>
      </c>
      <c r="S4">
        <f t="shared" si="1"/>
        <v>469.49256990084399</v>
      </c>
      <c r="U4">
        <f t="shared" ref="U4:U67" si="12">M4</f>
        <v>2.2202060000000002E-3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2.2202060000000002E-3</v>
      </c>
      <c r="Y4">
        <f t="shared" ref="Y4:Y67" si="16">V4*W4</f>
        <v>0.01</v>
      </c>
      <c r="Z4">
        <f t="shared" ref="Z4:Z67" si="17">MAX(0, W4-X4-Y4)</f>
        <v>0.98777979400000004</v>
      </c>
      <c r="AB4">
        <f t="shared" ref="AB4:AB67" si="18">AC3</f>
        <v>0</v>
      </c>
      <c r="AC4">
        <f t="shared" ref="AC4:AC67" si="19">S4*Z4</f>
        <v>463.75527398118629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-111.01030000000002</v>
      </c>
      <c r="AI4">
        <f t="shared" si="5"/>
        <v>-111.01030000000002</v>
      </c>
      <c r="AJ4">
        <f t="shared" si="6"/>
        <v>-463.75527398118629</v>
      </c>
      <c r="AK4">
        <f t="shared" ref="AK4:AK67" si="20">G4*SUM(AB4:AB4, AE4:AF4)</f>
        <v>0</v>
      </c>
      <c r="AL4">
        <f t="shared" si="7"/>
        <v>-574.76557398118632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-103.56404515346583</v>
      </c>
      <c r="AR4">
        <f t="shared" si="8"/>
        <v>-103.56404515346583</v>
      </c>
      <c r="AS4">
        <f t="shared" si="8"/>
        <v>-432.64789064389055</v>
      </c>
      <c r="AT4">
        <f t="shared" si="8"/>
        <v>0</v>
      </c>
      <c r="AU4">
        <f t="shared" si="8"/>
        <v>-536.21193579735643</v>
      </c>
      <c r="AW4">
        <v>1</v>
      </c>
      <c r="AX4">
        <f>IF(Z4&gt;0, (R4*SUMPRODUCT(K4:$K$98, X4:$X$98)-K4*$AZ$3)/Z4, 0)</f>
        <v>469.49256990084399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2.3617970000000001E-3</v>
      </c>
      <c r="Q5" s="4">
        <f t="shared" ref="Q5:Q68" si="22">$C$8</f>
        <v>25</v>
      </c>
      <c r="R5">
        <f t="shared" si="0"/>
        <v>50000</v>
      </c>
      <c r="S5">
        <f t="shared" si="1"/>
        <v>920.67722329726735</v>
      </c>
      <c r="U5">
        <f t="shared" si="12"/>
        <v>2.3617970000000001E-3</v>
      </c>
      <c r="V5">
        <f t="shared" si="13"/>
        <v>0.01</v>
      </c>
      <c r="W5">
        <f t="shared" si="14"/>
        <v>0.98777979400000004</v>
      </c>
      <c r="X5">
        <f t="shared" si="15"/>
        <v>2.3329353541298183E-3</v>
      </c>
      <c r="Y5">
        <f t="shared" si="16"/>
        <v>9.8777979400000004E-3</v>
      </c>
      <c r="Z5">
        <f t="shared" si="17"/>
        <v>0.97556906070587024</v>
      </c>
      <c r="AB5">
        <f t="shared" si="18"/>
        <v>463.75527398118629</v>
      </c>
      <c r="AC5">
        <f t="shared" si="19"/>
        <v>898.18421394540383</v>
      </c>
      <c r="AE5">
        <f t="shared" si="2"/>
        <v>0</v>
      </c>
      <c r="AF5">
        <f t="shared" si="3"/>
        <v>0</v>
      </c>
      <c r="AG5">
        <f t="shared" si="3"/>
        <v>-24.389226517646755</v>
      </c>
      <c r="AH5">
        <f t="shared" si="4"/>
        <v>-116.64676770649092</v>
      </c>
      <c r="AI5">
        <f t="shared" si="5"/>
        <v>-141.03599422413768</v>
      </c>
      <c r="AJ5">
        <f t="shared" si="6"/>
        <v>-434.42893996421753</v>
      </c>
      <c r="AK5">
        <f t="shared" si="20"/>
        <v>19.01396623322864</v>
      </c>
      <c r="AL5">
        <f t="shared" si="7"/>
        <v>-556.45096795512654</v>
      </c>
      <c r="AN5">
        <f t="shared" si="8"/>
        <v>0</v>
      </c>
      <c r="AO5">
        <f t="shared" si="8"/>
        <v>0</v>
      </c>
      <c r="AP5">
        <f t="shared" si="8"/>
        <v>-20.85542314006674</v>
      </c>
      <c r="AQ5">
        <f t="shared" si="8"/>
        <v>-99.745586301384122</v>
      </c>
      <c r="AR5">
        <f t="shared" si="8"/>
        <v>-120.60100944145087</v>
      </c>
      <c r="AS5">
        <f t="shared" si="8"/>
        <v>-371.48366967230089</v>
      </c>
      <c r="AT5">
        <f t="shared" si="8"/>
        <v>16.258994973785075</v>
      </c>
      <c r="AU5">
        <f t="shared" si="8"/>
        <v>-475.82568413996665</v>
      </c>
      <c r="AW5">
        <v>2</v>
      </c>
      <c r="AX5">
        <f>IF(Z5&gt;0, (R5*SUMPRODUCT(K5:$K$98, X5:$X$98)-K5*$AZ$3)/Z5, 0)</f>
        <v>920.67722329726735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2.52864E-3</v>
      </c>
      <c r="Q6" s="4">
        <f t="shared" si="22"/>
        <v>25</v>
      </c>
      <c r="R6">
        <f t="shared" si="0"/>
        <v>50000</v>
      </c>
      <c r="S6">
        <f t="shared" si="1"/>
        <v>1429.5026178930084</v>
      </c>
      <c r="U6">
        <f t="shared" si="12"/>
        <v>2.52864E-3</v>
      </c>
      <c r="V6">
        <f t="shared" si="13"/>
        <v>0.01</v>
      </c>
      <c r="W6">
        <f t="shared" si="14"/>
        <v>0.97556906070587024</v>
      </c>
      <c r="X6">
        <f t="shared" si="15"/>
        <v>2.4668629496632918E-3</v>
      </c>
      <c r="Y6">
        <f t="shared" si="16"/>
        <v>9.7556906070587028E-3</v>
      </c>
      <c r="Z6">
        <f t="shared" si="17"/>
        <v>0.96334650714914827</v>
      </c>
      <c r="AB6">
        <f t="shared" si="18"/>
        <v>898.18421394540383</v>
      </c>
      <c r="AC6">
        <f t="shared" si="19"/>
        <v>1377.1063539077932</v>
      </c>
      <c r="AE6">
        <f t="shared" si="2"/>
        <v>0</v>
      </c>
      <c r="AF6">
        <f t="shared" si="3"/>
        <v>0</v>
      </c>
      <c r="AG6">
        <f t="shared" si="3"/>
        <v>-24.083662678728707</v>
      </c>
      <c r="AH6">
        <f t="shared" si="4"/>
        <v>-123.34314748316459</v>
      </c>
      <c r="AI6">
        <f t="shared" si="5"/>
        <v>-147.42681016189329</v>
      </c>
      <c r="AJ6">
        <f t="shared" si="6"/>
        <v>-478.92213996238934</v>
      </c>
      <c r="AK6">
        <f t="shared" si="20"/>
        <v>52.54377651580613</v>
      </c>
      <c r="AL6">
        <f t="shared" si="7"/>
        <v>-573.80517360847648</v>
      </c>
      <c r="AN6">
        <f t="shared" si="8"/>
        <v>0</v>
      </c>
      <c r="AO6">
        <f t="shared" si="8"/>
        <v>0</v>
      </c>
      <c r="AP6">
        <f t="shared" si="8"/>
        <v>-18.578378936849056</v>
      </c>
      <c r="AQ6">
        <f t="shared" si="8"/>
        <v>-95.148141035450365</v>
      </c>
      <c r="AR6">
        <f t="shared" si="8"/>
        <v>-113.72651997229941</v>
      </c>
      <c r="AS6">
        <f t="shared" si="8"/>
        <v>-369.44534210431823</v>
      </c>
      <c r="AT6">
        <f t="shared" si="8"/>
        <v>40.532796190753061</v>
      </c>
      <c r="AU6">
        <f t="shared" si="8"/>
        <v>-442.63906588586457</v>
      </c>
      <c r="AW6">
        <v>3</v>
      </c>
      <c r="AX6">
        <f>IF(Z6&gt;0, (R6*SUMPRODUCT(K6:$K$98, X6:$X$98)-K6*$AZ$3)/Z6, 0)</f>
        <v>1429.5026178930084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2.719834E-3</v>
      </c>
      <c r="Q7" s="4">
        <f t="shared" si="22"/>
        <v>25</v>
      </c>
      <c r="R7">
        <f t="shared" si="0"/>
        <v>50000</v>
      </c>
      <c r="S7">
        <f t="shared" si="1"/>
        <v>1853.4860145727905</v>
      </c>
      <c r="U7">
        <f t="shared" si="12"/>
        <v>2.719834E-3</v>
      </c>
      <c r="V7">
        <f t="shared" si="13"/>
        <v>0.01</v>
      </c>
      <c r="W7">
        <f t="shared" si="14"/>
        <v>0.96334650714914827</v>
      </c>
      <c r="X7">
        <f t="shared" si="15"/>
        <v>2.6201425839254967E-3</v>
      </c>
      <c r="Y7">
        <f t="shared" si="16"/>
        <v>9.6334650714914837E-3</v>
      </c>
      <c r="Z7">
        <f t="shared" si="17"/>
        <v>0.95109289949373133</v>
      </c>
      <c r="AB7">
        <f t="shared" si="18"/>
        <v>1377.1063539077932</v>
      </c>
      <c r="AC7">
        <f t="shared" si="19"/>
        <v>1762.8373877711156</v>
      </c>
      <c r="AE7">
        <f t="shared" si="2"/>
        <v>0</v>
      </c>
      <c r="AF7">
        <f t="shared" si="3"/>
        <v>0</v>
      </c>
      <c r="AG7">
        <f t="shared" si="3"/>
        <v>-23.777322487343284</v>
      </c>
      <c r="AH7">
        <f t="shared" si="4"/>
        <v>-131.00712919627483</v>
      </c>
      <c r="AI7">
        <f t="shared" si="5"/>
        <v>-154.7844516836181</v>
      </c>
      <c r="AJ7">
        <f t="shared" si="6"/>
        <v>-385.73103386332241</v>
      </c>
      <c r="AK7">
        <f t="shared" si="20"/>
        <v>67.615921976872642</v>
      </c>
      <c r="AL7">
        <f t="shared" si="7"/>
        <v>-472.89956357006781</v>
      </c>
      <c r="AN7">
        <f t="shared" si="8"/>
        <v>0</v>
      </c>
      <c r="AO7">
        <f t="shared" si="8"/>
        <v>0</v>
      </c>
      <c r="AP7">
        <f t="shared" si="8"/>
        <v>-16.688258612303922</v>
      </c>
      <c r="AQ7">
        <f t="shared" si="8"/>
        <v>-91.948151573698325</v>
      </c>
      <c r="AR7">
        <f t="shared" si="8"/>
        <v>-108.63641018600224</v>
      </c>
      <c r="AS7">
        <f t="shared" si="8"/>
        <v>-270.72767555426014</v>
      </c>
      <c r="AT7">
        <f t="shared" si="8"/>
        <v>47.456646679207054</v>
      </c>
      <c r="AU7">
        <f t="shared" si="8"/>
        <v>-331.9074390610553</v>
      </c>
      <c r="AW7">
        <v>4</v>
      </c>
      <c r="AX7">
        <f>IF(Z7&gt;0, (R7*SUMPRODUCT(K7:$K$98, X7:$X$98)-K7*$AZ$3)/Z7, 0)</f>
        <v>1853.4860145727905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4.2403780000000004E-3</v>
      </c>
      <c r="Q8" s="4">
        <f t="shared" si="22"/>
        <v>25</v>
      </c>
      <c r="R8">
        <f t="shared" si="0"/>
        <v>50000</v>
      </c>
      <c r="S8">
        <f t="shared" si="1"/>
        <v>2126.6550747582346</v>
      </c>
      <c r="U8">
        <f t="shared" si="12"/>
        <v>4.2403780000000004E-3</v>
      </c>
      <c r="V8">
        <f t="shared" si="13"/>
        <v>0.01</v>
      </c>
      <c r="W8">
        <f t="shared" si="14"/>
        <v>0.95109289949373133</v>
      </c>
      <c r="X8">
        <f t="shared" si="15"/>
        <v>4.0329934069694299E-3</v>
      </c>
      <c r="Y8">
        <f t="shared" si="16"/>
        <v>9.5109289949373132E-3</v>
      </c>
      <c r="Z8">
        <f t="shared" si="17"/>
        <v>0.93754897709182461</v>
      </c>
      <c r="AB8">
        <f t="shared" si="18"/>
        <v>1762.8373877711156</v>
      </c>
      <c r="AC8">
        <f t="shared" si="19"/>
        <v>1993.8432899667207</v>
      </c>
      <c r="AE8">
        <f t="shared" si="2"/>
        <v>0</v>
      </c>
      <c r="AF8">
        <f t="shared" si="3"/>
        <v>0</v>
      </c>
      <c r="AG8">
        <f t="shared" si="3"/>
        <v>-23.438724427295615</v>
      </c>
      <c r="AH8">
        <f t="shared" si="4"/>
        <v>-201.64967034847149</v>
      </c>
      <c r="AI8">
        <f t="shared" si="5"/>
        <v>-225.08839477576711</v>
      </c>
      <c r="AJ8">
        <f t="shared" si="6"/>
        <v>-231.00590219560513</v>
      </c>
      <c r="AK8">
        <f t="shared" si="20"/>
        <v>37.548436359524764</v>
      </c>
      <c r="AL8">
        <f t="shared" si="7"/>
        <v>-418.5458606118475</v>
      </c>
      <c r="AN8">
        <f t="shared" si="8"/>
        <v>0</v>
      </c>
      <c r="AO8">
        <f t="shared" si="8"/>
        <v>0</v>
      </c>
      <c r="AP8">
        <f t="shared" si="8"/>
        <v>-15.35574675768035</v>
      </c>
      <c r="AQ8">
        <f t="shared" si="8"/>
        <v>-132.10963255469818</v>
      </c>
      <c r="AR8">
        <f t="shared" si="8"/>
        <v>-147.46537931237856</v>
      </c>
      <c r="AS8">
        <f t="shared" si="8"/>
        <v>-151.34220058128287</v>
      </c>
      <c r="AT8">
        <f t="shared" si="8"/>
        <v>24.599644134741265</v>
      </c>
      <c r="AU8">
        <f t="shared" si="8"/>
        <v>-274.2079357589202</v>
      </c>
      <c r="AW8">
        <v>5</v>
      </c>
      <c r="AX8">
        <f>IF(Z8&gt;0, (R8*SUMPRODUCT(K8:$K$98, X8:$X$98)-K8*$AZ$3)/Z8, 0)</f>
        <v>2126.6550747582346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5.9098179999999998E-3</v>
      </c>
      <c r="Q9" s="4">
        <f t="shared" si="22"/>
        <v>25</v>
      </c>
      <c r="R9">
        <f t="shared" si="0"/>
        <v>50000</v>
      </c>
      <c r="S9">
        <f t="shared" si="1"/>
        <v>2277.7521502858699</v>
      </c>
      <c r="U9">
        <f t="shared" si="12"/>
        <v>5.9098179999999998E-3</v>
      </c>
      <c r="V9">
        <f t="shared" si="13"/>
        <v>0.01</v>
      </c>
      <c r="W9">
        <f t="shared" si="14"/>
        <v>0.93754897709182461</v>
      </c>
      <c r="X9">
        <f t="shared" si="15"/>
        <v>5.5407438206988525E-3</v>
      </c>
      <c r="Y9">
        <f t="shared" si="16"/>
        <v>9.3754897709182466E-3</v>
      </c>
      <c r="Z9">
        <f t="shared" si="17"/>
        <v>0.92263274350020752</v>
      </c>
      <c r="AB9">
        <f t="shared" si="18"/>
        <v>1993.8432899667207</v>
      </c>
      <c r="AC9">
        <f t="shared" si="19"/>
        <v>2101.5287154317493</v>
      </c>
      <c r="AE9">
        <f t="shared" si="2"/>
        <v>0</v>
      </c>
      <c r="AF9">
        <f t="shared" si="3"/>
        <v>0</v>
      </c>
      <c r="AG9">
        <f t="shared" si="3"/>
        <v>-23.065818587505188</v>
      </c>
      <c r="AH9">
        <f t="shared" si="4"/>
        <v>-277.03719103494262</v>
      </c>
      <c r="AI9">
        <f t="shared" si="5"/>
        <v>-300.10300962244781</v>
      </c>
      <c r="AJ9">
        <f t="shared" si="6"/>
        <v>-107.68542546502863</v>
      </c>
      <c r="AK9">
        <f t="shared" si="20"/>
        <v>11.763675410803652</v>
      </c>
      <c r="AL9">
        <f t="shared" si="7"/>
        <v>-396.02475967667277</v>
      </c>
      <c r="AN9">
        <f t="shared" si="8"/>
        <v>0</v>
      </c>
      <c r="AO9">
        <f t="shared" si="8"/>
        <v>0</v>
      </c>
      <c r="AP9">
        <f t="shared" si="8"/>
        <v>-14.311430648273099</v>
      </c>
      <c r="AQ9">
        <f t="shared" si="8"/>
        <v>-171.89064985695796</v>
      </c>
      <c r="AR9">
        <f t="shared" si="8"/>
        <v>-186.20208050523107</v>
      </c>
      <c r="AS9">
        <f t="shared" si="8"/>
        <v>-66.814559063920427</v>
      </c>
      <c r="AT9">
        <f t="shared" si="8"/>
        <v>7.2988965976568618</v>
      </c>
      <c r="AU9">
        <f t="shared" si="8"/>
        <v>-245.71774297149463</v>
      </c>
      <c r="AW9">
        <v>6</v>
      </c>
      <c r="AX9">
        <f>IF(Z9&gt;0, (R9*SUMPRODUCT(K9:$K$98, X9:$X$98)-K9*$AZ$3)/Z9, 0)</f>
        <v>2277.7521502858699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7.7019840000000003E-3</v>
      </c>
      <c r="Q10" s="4">
        <f t="shared" si="22"/>
        <v>25</v>
      </c>
      <c r="R10">
        <f t="shared" si="0"/>
        <v>50000</v>
      </c>
      <c r="S10">
        <f t="shared" si="1"/>
        <v>2372.0623279422871</v>
      </c>
      <c r="U10">
        <f t="shared" si="12"/>
        <v>7.7019840000000003E-3</v>
      </c>
      <c r="V10">
        <f t="shared" si="13"/>
        <v>0.01</v>
      </c>
      <c r="W10">
        <f t="shared" si="14"/>
        <v>0.92263274350020752</v>
      </c>
      <c r="X10">
        <f t="shared" si="15"/>
        <v>7.1061026283147028E-3</v>
      </c>
      <c r="Y10">
        <f t="shared" si="16"/>
        <v>9.2263274350020755E-3</v>
      </c>
      <c r="Z10">
        <f t="shared" si="17"/>
        <v>0.90630031343689077</v>
      </c>
      <c r="AB10">
        <f t="shared" si="18"/>
        <v>2101.5287154317493</v>
      </c>
      <c r="AC10">
        <f t="shared" si="19"/>
        <v>2149.8008313059354</v>
      </c>
      <c r="AE10">
        <f t="shared" si="2"/>
        <v>0</v>
      </c>
      <c r="AF10">
        <f t="shared" si="3"/>
        <v>0</v>
      </c>
      <c r="AG10">
        <f t="shared" si="3"/>
        <v>-22.657507835922271</v>
      </c>
      <c r="AH10">
        <f t="shared" si="4"/>
        <v>-355.30513141573516</v>
      </c>
      <c r="AI10">
        <f t="shared" si="5"/>
        <v>-377.96263925165744</v>
      </c>
      <c r="AJ10">
        <f t="shared" si="6"/>
        <v>-48.272115874186056</v>
      </c>
      <c r="AK10">
        <f t="shared" si="20"/>
        <v>8.6162677332701723</v>
      </c>
      <c r="AL10">
        <f t="shared" si="7"/>
        <v>-417.61848739257334</v>
      </c>
      <c r="AN10">
        <f t="shared" si="8"/>
        <v>0</v>
      </c>
      <c r="AO10">
        <f t="shared" si="8"/>
        <v>0</v>
      </c>
      <c r="AP10">
        <f t="shared" si="8"/>
        <v>-13.336580904961826</v>
      </c>
      <c r="AQ10">
        <f t="shared" si="8"/>
        <v>-209.13843064246095</v>
      </c>
      <c r="AR10">
        <f t="shared" si="8"/>
        <v>-222.47501154742278</v>
      </c>
      <c r="AS10">
        <f t="shared" si="8"/>
        <v>-28.413759512821954</v>
      </c>
      <c r="AT10">
        <f t="shared" si="8"/>
        <v>5.0716765743045906</v>
      </c>
      <c r="AU10">
        <f t="shared" si="8"/>
        <v>-245.81709448594017</v>
      </c>
      <c r="AW10">
        <v>7</v>
      </c>
      <c r="AX10">
        <f>IF(Z10&gt;0, (R10*SUMPRODUCT(K10:$K$98, X10:$X$98)-K10*$AZ$3)/Z10, 0)</f>
        <v>2372.0623279422871</v>
      </c>
    </row>
    <row r="11" spans="1:52" x14ac:dyDescent="0.25">
      <c r="A11" t="s">
        <v>33</v>
      </c>
      <c r="C11" s="12">
        <f>AU81</f>
        <v>-841.81221973584798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9.7648700000000001E-3</v>
      </c>
      <c r="Q11" s="4">
        <f t="shared" si="22"/>
        <v>25</v>
      </c>
      <c r="R11">
        <f t="shared" si="0"/>
        <v>50000</v>
      </c>
      <c r="S11">
        <f t="shared" si="1"/>
        <v>2412.5615312080481</v>
      </c>
      <c r="U11">
        <f t="shared" si="12"/>
        <v>9.7648700000000001E-3</v>
      </c>
      <c r="V11">
        <f t="shared" si="13"/>
        <v>0.01</v>
      </c>
      <c r="W11">
        <f t="shared" si="14"/>
        <v>0.90630031343689077</v>
      </c>
      <c r="X11">
        <f t="shared" si="15"/>
        <v>8.8499047416704911E-3</v>
      </c>
      <c r="Y11">
        <f t="shared" si="16"/>
        <v>9.0630031343689084E-3</v>
      </c>
      <c r="Z11">
        <f t="shared" si="17"/>
        <v>0.88838740556085138</v>
      </c>
      <c r="AB11">
        <f t="shared" si="18"/>
        <v>2149.8008313059354</v>
      </c>
      <c r="AC11">
        <f t="shared" si="19"/>
        <v>2143.2892794658328</v>
      </c>
      <c r="AE11">
        <f t="shared" si="2"/>
        <v>0</v>
      </c>
      <c r="AF11">
        <f t="shared" si="3"/>
        <v>0</v>
      </c>
      <c r="AG11">
        <f t="shared" si="3"/>
        <v>-22.209685139021285</v>
      </c>
      <c r="AH11">
        <f t="shared" si="4"/>
        <v>-442.49523708352456</v>
      </c>
      <c r="AI11">
        <f t="shared" si="5"/>
        <v>-464.70492222254586</v>
      </c>
      <c r="AJ11">
        <f t="shared" si="6"/>
        <v>6.5115518401025838</v>
      </c>
      <c r="AK11">
        <f t="shared" si="20"/>
        <v>5.1595219951342441</v>
      </c>
      <c r="AL11">
        <f t="shared" si="7"/>
        <v>-453.03384838730904</v>
      </c>
      <c r="AN11">
        <f t="shared" si="8"/>
        <v>0</v>
      </c>
      <c r="AO11">
        <f t="shared" si="8"/>
        <v>0</v>
      </c>
      <c r="AP11">
        <f t="shared" si="8"/>
        <v>-12.422068716391841</v>
      </c>
      <c r="AQ11">
        <f t="shared" si="8"/>
        <v>-247.49140779444048</v>
      </c>
      <c r="AR11">
        <f t="shared" si="8"/>
        <v>-259.91347651083231</v>
      </c>
      <c r="AS11">
        <f t="shared" si="8"/>
        <v>3.6419671824157378</v>
      </c>
      <c r="AT11">
        <f t="shared" si="8"/>
        <v>2.8857652130640266</v>
      </c>
      <c r="AU11">
        <f t="shared" si="8"/>
        <v>-253.38574411535254</v>
      </c>
      <c r="AW11">
        <v>8</v>
      </c>
      <c r="AX11">
        <f>IF(Z11&gt;0, (R11*SUMPRODUCT(K11:$K$98, X11:$X$98)-K11*$AZ$3)/Z11, 0)</f>
        <v>2412.5615312080481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1.2112915E-2</v>
      </c>
      <c r="Q12" s="4">
        <f t="shared" si="22"/>
        <v>25</v>
      </c>
      <c r="R12">
        <f t="shared" si="0"/>
        <v>50000</v>
      </c>
      <c r="S12">
        <f t="shared" si="1"/>
        <v>2403.458353822788</v>
      </c>
      <c r="U12">
        <f t="shared" si="12"/>
        <v>1.2112915E-2</v>
      </c>
      <c r="V12">
        <f t="shared" si="13"/>
        <v>0.01</v>
      </c>
      <c r="W12">
        <f t="shared" si="14"/>
        <v>0.88838740556085138</v>
      </c>
      <c r="X12">
        <f t="shared" si="15"/>
        <v>1.076096113062912E-2</v>
      </c>
      <c r="Y12">
        <f t="shared" si="16"/>
        <v>8.8838740556085143E-3</v>
      </c>
      <c r="Z12">
        <f t="shared" si="17"/>
        <v>0.86874257037461378</v>
      </c>
      <c r="AB12">
        <f t="shared" si="18"/>
        <v>2143.2892794658328</v>
      </c>
      <c r="AC12">
        <f t="shared" si="19"/>
        <v>2087.9865880883467</v>
      </c>
      <c r="AE12">
        <f t="shared" si="2"/>
        <v>0</v>
      </c>
      <c r="AF12">
        <f t="shared" si="3"/>
        <v>0</v>
      </c>
      <c r="AG12">
        <f t="shared" si="3"/>
        <v>-21.718564259365344</v>
      </c>
      <c r="AH12">
        <f t="shared" si="4"/>
        <v>-538.04805653145604</v>
      </c>
      <c r="AI12">
        <f t="shared" si="5"/>
        <v>-559.76662079082143</v>
      </c>
      <c r="AJ12">
        <f t="shared" si="6"/>
        <v>55.302691377486099</v>
      </c>
      <c r="AK12">
        <f t="shared" si="20"/>
        <v>4.929565342771415</v>
      </c>
      <c r="AL12">
        <f t="shared" si="7"/>
        <v>-499.53436407056392</v>
      </c>
      <c r="AN12">
        <f t="shared" si="8"/>
        <v>0</v>
      </c>
      <c r="AO12">
        <f t="shared" si="8"/>
        <v>0</v>
      </c>
      <c r="AP12">
        <f t="shared" si="8"/>
        <v>-11.543647787458051</v>
      </c>
      <c r="AQ12">
        <f t="shared" si="8"/>
        <v>-285.97826187553636</v>
      </c>
      <c r="AR12">
        <f t="shared" si="8"/>
        <v>-297.52190966299446</v>
      </c>
      <c r="AS12">
        <f t="shared" si="8"/>
        <v>29.393968373618815</v>
      </c>
      <c r="AT12">
        <f t="shared" si="8"/>
        <v>2.6201163844278907</v>
      </c>
      <c r="AU12">
        <f t="shared" si="8"/>
        <v>-265.50782490494777</v>
      </c>
      <c r="AW12">
        <v>9</v>
      </c>
      <c r="AX12">
        <f>IF(Z12&gt;0, (R12*SUMPRODUCT(K12:$K$98, X12:$X$98)-K12*$AZ$3)/Z12, 0)</f>
        <v>2403.458353822788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1.471273E-2</v>
      </c>
      <c r="Q13" s="4">
        <f t="shared" si="22"/>
        <v>25</v>
      </c>
      <c r="R13">
        <f t="shared" si="0"/>
        <v>50000</v>
      </c>
      <c r="S13">
        <f t="shared" si="1"/>
        <v>2341.2146468619285</v>
      </c>
      <c r="U13">
        <f t="shared" si="12"/>
        <v>1.471273E-2</v>
      </c>
      <c r="V13">
        <f t="shared" si="13"/>
        <v>0.01</v>
      </c>
      <c r="W13">
        <f t="shared" si="14"/>
        <v>0.86874257037461378</v>
      </c>
      <c r="X13">
        <f t="shared" si="15"/>
        <v>1.2781574877427692E-2</v>
      </c>
      <c r="Y13">
        <f t="shared" si="16"/>
        <v>8.6874257037461381E-3</v>
      </c>
      <c r="Z13">
        <f t="shared" si="17"/>
        <v>0.84727356979343993</v>
      </c>
      <c r="AB13">
        <f t="shared" si="18"/>
        <v>2087.9865880883467</v>
      </c>
      <c r="AC13">
        <f t="shared" si="19"/>
        <v>1983.6492914993939</v>
      </c>
      <c r="AE13">
        <f t="shared" si="2"/>
        <v>0</v>
      </c>
      <c r="AF13">
        <f t="shared" si="3"/>
        <v>0</v>
      </c>
      <c r="AG13">
        <f t="shared" si="3"/>
        <v>-21.181839244835999</v>
      </c>
      <c r="AH13">
        <f t="shared" si="4"/>
        <v>-639.07874387138463</v>
      </c>
      <c r="AI13">
        <f t="shared" si="5"/>
        <v>-660.26058311622069</v>
      </c>
      <c r="AJ13">
        <f t="shared" si="6"/>
        <v>104.33729658895277</v>
      </c>
      <c r="AK13">
        <f t="shared" si="20"/>
        <v>4.1759731761766936</v>
      </c>
      <c r="AL13">
        <f t="shared" si="7"/>
        <v>-551.74731335109118</v>
      </c>
      <c r="AN13">
        <f t="shared" si="8"/>
        <v>0</v>
      </c>
      <c r="AO13">
        <f t="shared" si="8"/>
        <v>0</v>
      </c>
      <c r="AP13">
        <f t="shared" si="8"/>
        <v>-10.701875224782796</v>
      </c>
      <c r="AQ13">
        <f t="shared" si="8"/>
        <v>-322.88702112541387</v>
      </c>
      <c r="AR13">
        <f t="shared" si="8"/>
        <v>-333.58889635019671</v>
      </c>
      <c r="AS13">
        <f t="shared" si="8"/>
        <v>52.71519231543359</v>
      </c>
      <c r="AT13">
        <f t="shared" si="8"/>
        <v>2.1098613466428895</v>
      </c>
      <c r="AU13">
        <f t="shared" si="8"/>
        <v>-278.76384268812018</v>
      </c>
      <c r="AW13">
        <v>10</v>
      </c>
      <c r="AX13">
        <f>IF(Z13&gt;0, (R13*SUMPRODUCT(K13:$K$98, X13:$X$98)-K13*$AZ$3)/Z13, 0)</f>
        <v>2341.2146468619285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1.7665382E-2</v>
      </c>
      <c r="Q14" s="4">
        <f t="shared" si="22"/>
        <v>25</v>
      </c>
      <c r="R14">
        <f t="shared" si="0"/>
        <v>50000</v>
      </c>
      <c r="S14">
        <f t="shared" si="1"/>
        <v>2470.186866253438</v>
      </c>
      <c r="U14">
        <f t="shared" si="12"/>
        <v>1.7665382E-2</v>
      </c>
      <c r="V14">
        <f t="shared" si="13"/>
        <v>0.01</v>
      </c>
      <c r="W14">
        <f t="shared" si="14"/>
        <v>0.84727356979343993</v>
      </c>
      <c r="X14">
        <f t="shared" si="15"/>
        <v>1.4967411268904779E-2</v>
      </c>
      <c r="Y14">
        <f t="shared" si="16"/>
        <v>8.4727356979343998E-3</v>
      </c>
      <c r="Z14">
        <f t="shared" si="17"/>
        <v>0.82383342282660077</v>
      </c>
      <c r="AB14">
        <f t="shared" si="18"/>
        <v>1983.6492914993939</v>
      </c>
      <c r="AC14">
        <f t="shared" si="19"/>
        <v>2035.0225010468846</v>
      </c>
      <c r="AE14">
        <f t="shared" si="2"/>
        <v>0</v>
      </c>
      <c r="AF14">
        <f t="shared" si="3"/>
        <v>0</v>
      </c>
      <c r="AG14">
        <f t="shared" si="3"/>
        <v>-20.59583557066502</v>
      </c>
      <c r="AH14">
        <f t="shared" si="4"/>
        <v>-748.37056344523887</v>
      </c>
      <c r="AI14">
        <f t="shared" si="5"/>
        <v>-768.9663990159039</v>
      </c>
      <c r="AJ14">
        <f t="shared" si="6"/>
        <v>-51.37320954749066</v>
      </c>
      <c r="AK14">
        <f t="shared" si="20"/>
        <v>138.85545040495759</v>
      </c>
      <c r="AL14">
        <f t="shared" si="7"/>
        <v>-681.48415815843691</v>
      </c>
      <c r="AN14">
        <f t="shared" si="8"/>
        <v>0</v>
      </c>
      <c r="AO14">
        <f t="shared" si="8"/>
        <v>0</v>
      </c>
      <c r="AP14">
        <f t="shared" si="8"/>
        <v>-9.2908962130114681</v>
      </c>
      <c r="AQ14">
        <f t="shared" si="8"/>
        <v>-337.59413207522135</v>
      </c>
      <c r="AR14">
        <f t="shared" si="8"/>
        <v>-346.88502828823283</v>
      </c>
      <c r="AS14">
        <f t="shared" si="8"/>
        <v>-23.174741145965264</v>
      </c>
      <c r="AT14">
        <f t="shared" si="8"/>
        <v>62.638467562875697</v>
      </c>
      <c r="AU14">
        <f t="shared" si="8"/>
        <v>-307.42130187132238</v>
      </c>
      <c r="AW14">
        <v>11</v>
      </c>
      <c r="AX14">
        <f>IF(Z14&gt;0, (R14*SUMPRODUCT(K14:$K$98, X14:$X$98)-K14*$AZ$3)/Z14, 0)</f>
        <v>2470.186866253438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2.1010579000000001E-2</v>
      </c>
      <c r="Q15" s="4">
        <f t="shared" si="22"/>
        <v>25</v>
      </c>
      <c r="R15">
        <f t="shared" si="0"/>
        <v>50000</v>
      </c>
      <c r="S15">
        <f t="shared" si="1"/>
        <v>2544.9395536590009</v>
      </c>
      <c r="U15">
        <f t="shared" si="12"/>
        <v>2.1010579000000001E-2</v>
      </c>
      <c r="V15">
        <f t="shared" si="13"/>
        <v>0.01</v>
      </c>
      <c r="W15">
        <f t="shared" si="14"/>
        <v>0.82383342282660077</v>
      </c>
      <c r="X15">
        <f t="shared" si="15"/>
        <v>1.7309217213138699E-2</v>
      </c>
      <c r="Y15">
        <f t="shared" si="16"/>
        <v>8.2383342282660085E-3</v>
      </c>
      <c r="Z15">
        <f t="shared" si="17"/>
        <v>0.79828587138519602</v>
      </c>
      <c r="AB15">
        <f t="shared" si="18"/>
        <v>2035.0225010468846</v>
      </c>
      <c r="AC15">
        <f t="shared" si="19"/>
        <v>2031.5892892153274</v>
      </c>
      <c r="AE15">
        <f t="shared" si="2"/>
        <v>0</v>
      </c>
      <c r="AF15">
        <f t="shared" si="3"/>
        <v>0</v>
      </c>
      <c r="AG15">
        <f t="shared" si="3"/>
        <v>-19.957146784629902</v>
      </c>
      <c r="AH15">
        <f t="shared" si="4"/>
        <v>-865.46086065693498</v>
      </c>
      <c r="AI15">
        <f t="shared" si="5"/>
        <v>-885.4180074415649</v>
      </c>
      <c r="AJ15">
        <f t="shared" si="6"/>
        <v>3.4332118315571734</v>
      </c>
      <c r="AK15">
        <f t="shared" si="20"/>
        <v>142.45157507328193</v>
      </c>
      <c r="AL15">
        <f t="shared" si="7"/>
        <v>-739.53322053672582</v>
      </c>
      <c r="AN15">
        <f t="shared" si="8"/>
        <v>0</v>
      </c>
      <c r="AO15">
        <f t="shared" si="8"/>
        <v>0</v>
      </c>
      <c r="AP15">
        <f t="shared" si="8"/>
        <v>-8.0381965553723891</v>
      </c>
      <c r="AQ15">
        <f t="shared" si="8"/>
        <v>-348.58412297192552</v>
      </c>
      <c r="AR15">
        <f t="shared" si="8"/>
        <v>-356.62231952729792</v>
      </c>
      <c r="AS15">
        <f t="shared" si="8"/>
        <v>1.3828044567743742</v>
      </c>
      <c r="AT15">
        <f t="shared" si="8"/>
        <v>57.375624502761838</v>
      </c>
      <c r="AU15">
        <f t="shared" si="8"/>
        <v>-297.8638905677617</v>
      </c>
      <c r="AW15">
        <v>12</v>
      </c>
      <c r="AX15">
        <f>IF(Z15&gt;0, (R15*SUMPRODUCT(K15:$K$98, X15:$X$98)-K15*$AZ$3)/Z15, 0)</f>
        <v>2544.9395536590009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2.4499257999999999E-2</v>
      </c>
      <c r="Q16" s="4">
        <f t="shared" si="22"/>
        <v>25</v>
      </c>
      <c r="R16">
        <f t="shared" si="0"/>
        <v>50000</v>
      </c>
      <c r="S16">
        <f t="shared" si="1"/>
        <v>2570.7096190870388</v>
      </c>
      <c r="U16">
        <f t="shared" si="12"/>
        <v>2.4499257999999999E-2</v>
      </c>
      <c r="V16">
        <f t="shared" si="13"/>
        <v>0.01</v>
      </c>
      <c r="W16">
        <f t="shared" si="14"/>
        <v>0.79828587138519602</v>
      </c>
      <c r="X16">
        <f t="shared" si="15"/>
        <v>1.9557411520820734E-2</v>
      </c>
      <c r="Y16">
        <f t="shared" si="16"/>
        <v>7.9828587138519608E-3</v>
      </c>
      <c r="Z16">
        <f t="shared" si="17"/>
        <v>0.77074560115052337</v>
      </c>
      <c r="AB16">
        <f t="shared" si="18"/>
        <v>2031.5892892153274</v>
      </c>
      <c r="AC16">
        <f t="shared" si="19"/>
        <v>1981.3631307466728</v>
      </c>
      <c r="AE16">
        <f t="shared" si="2"/>
        <v>0</v>
      </c>
      <c r="AF16">
        <f t="shared" si="3"/>
        <v>0</v>
      </c>
      <c r="AG16">
        <f t="shared" si="3"/>
        <v>-19.268640028763084</v>
      </c>
      <c r="AH16">
        <f t="shared" si="4"/>
        <v>-977.87057604103666</v>
      </c>
      <c r="AI16">
        <f t="shared" si="5"/>
        <v>-997.13921606979977</v>
      </c>
      <c r="AJ16">
        <f t="shared" si="6"/>
        <v>50.226158468654603</v>
      </c>
      <c r="AK16">
        <f t="shared" si="20"/>
        <v>142.21125024507293</v>
      </c>
      <c r="AL16">
        <f t="shared" si="7"/>
        <v>-804.70180735607221</v>
      </c>
      <c r="AN16">
        <f t="shared" si="8"/>
        <v>0</v>
      </c>
      <c r="AO16">
        <f t="shared" si="8"/>
        <v>0</v>
      </c>
      <c r="AP16">
        <f t="shared" si="8"/>
        <v>-6.9293613737088249</v>
      </c>
      <c r="AQ16">
        <f t="shared" si="8"/>
        <v>-351.66044868710605</v>
      </c>
      <c r="AR16">
        <f t="shared" si="8"/>
        <v>-358.58981006081484</v>
      </c>
      <c r="AS16">
        <f t="shared" si="8"/>
        <v>18.06226085094471</v>
      </c>
      <c r="AT16">
        <f t="shared" si="8"/>
        <v>51.141810884631809</v>
      </c>
      <c r="AU16">
        <f t="shared" si="8"/>
        <v>-289.38573832523832</v>
      </c>
      <c r="AW16">
        <v>13</v>
      </c>
      <c r="AX16">
        <f>IF(Z16&gt;0, (R16*SUMPRODUCT(K16:$K$98, X16:$X$98)-K16*$AZ$3)/Z16, 0)</f>
        <v>2570.7096190870388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2.8232486000000001E-2</v>
      </c>
      <c r="Q17" s="4">
        <f t="shared" si="22"/>
        <v>25</v>
      </c>
      <c r="R17">
        <f t="shared" si="0"/>
        <v>50000</v>
      </c>
      <c r="S17">
        <f t="shared" si="1"/>
        <v>2557.8710217481153</v>
      </c>
      <c r="U17">
        <f t="shared" si="12"/>
        <v>2.8232486000000001E-2</v>
      </c>
      <c r="V17">
        <f t="shared" si="13"/>
        <v>0.01</v>
      </c>
      <c r="W17">
        <f t="shared" si="14"/>
        <v>0.77074560115052337</v>
      </c>
      <c r="X17">
        <f t="shared" si="15"/>
        <v>2.1760064394043734E-2</v>
      </c>
      <c r="Y17">
        <f t="shared" si="16"/>
        <v>7.7074560115052339E-3</v>
      </c>
      <c r="Z17">
        <f t="shared" si="17"/>
        <v>0.74127808074497437</v>
      </c>
      <c r="AB17">
        <f t="shared" si="18"/>
        <v>1981.3631307466728</v>
      </c>
      <c r="AC17">
        <f t="shared" si="19"/>
        <v>1896.0937217946296</v>
      </c>
      <c r="AE17">
        <f t="shared" si="2"/>
        <v>0</v>
      </c>
      <c r="AF17">
        <f t="shared" si="3"/>
        <v>0</v>
      </c>
      <c r="AG17">
        <f t="shared" si="3"/>
        <v>-18.531952018624359</v>
      </c>
      <c r="AH17">
        <f t="shared" si="4"/>
        <v>-1088.0032197021867</v>
      </c>
      <c r="AI17">
        <f t="shared" si="5"/>
        <v>-1106.5351717208111</v>
      </c>
      <c r="AJ17">
        <f t="shared" si="6"/>
        <v>85.26940895204325</v>
      </c>
      <c r="AK17">
        <f t="shared" si="20"/>
        <v>138.69541915226711</v>
      </c>
      <c r="AL17">
        <f t="shared" si="7"/>
        <v>-882.57034361650085</v>
      </c>
      <c r="AN17">
        <f t="shared" si="8"/>
        <v>0</v>
      </c>
      <c r="AO17">
        <f t="shared" si="8"/>
        <v>0</v>
      </c>
      <c r="AP17">
        <f t="shared" si="8"/>
        <v>-5.9503880910710372</v>
      </c>
      <c r="AQ17">
        <f t="shared" si="8"/>
        <v>-349.34481780745563</v>
      </c>
      <c r="AR17">
        <f t="shared" si="8"/>
        <v>-355.29520589852672</v>
      </c>
      <c r="AS17">
        <f t="shared" si="8"/>
        <v>27.378987116467176</v>
      </c>
      <c r="AT17">
        <f t="shared" si="8"/>
        <v>44.533439843808644</v>
      </c>
      <c r="AU17">
        <f t="shared" si="8"/>
        <v>-283.38277893825091</v>
      </c>
      <c r="AW17">
        <v>14</v>
      </c>
      <c r="AX17">
        <f>IF(Z17&gt;0, (R17*SUMPRODUCT(K17:$K$98, X17:$X$98)-K17*$AZ$3)/Z17, 0)</f>
        <v>2557.8710217481153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3.2345626000000002E-2</v>
      </c>
      <c r="Q18" s="4">
        <f t="shared" si="22"/>
        <v>25</v>
      </c>
      <c r="R18">
        <f t="shared" si="0"/>
        <v>50000</v>
      </c>
      <c r="S18">
        <f t="shared" si="1"/>
        <v>2513.9142413112677</v>
      </c>
      <c r="U18">
        <f t="shared" si="12"/>
        <v>3.2345626000000002E-2</v>
      </c>
      <c r="V18">
        <f t="shared" si="13"/>
        <v>0.01</v>
      </c>
      <c r="W18">
        <f t="shared" si="14"/>
        <v>0.74127808074497437</v>
      </c>
      <c r="X18">
        <f t="shared" si="15"/>
        <v>2.3977103561774744E-2</v>
      </c>
      <c r="Y18">
        <f t="shared" si="16"/>
        <v>7.4127808074497441E-3</v>
      </c>
      <c r="Z18">
        <f t="shared" si="17"/>
        <v>0.70988819637574985</v>
      </c>
      <c r="AB18">
        <f t="shared" si="18"/>
        <v>1896.0937217946296</v>
      </c>
      <c r="AC18">
        <f t="shared" si="19"/>
        <v>1784.5980466077674</v>
      </c>
      <c r="AE18">
        <f t="shared" si="2"/>
        <v>0</v>
      </c>
      <c r="AF18">
        <f t="shared" si="3"/>
        <v>0</v>
      </c>
      <c r="AG18">
        <f t="shared" si="3"/>
        <v>-17.747204909393748</v>
      </c>
      <c r="AH18">
        <f t="shared" si="4"/>
        <v>-1198.8551780887371</v>
      </c>
      <c r="AI18">
        <f t="shared" si="5"/>
        <v>-1216.6023829981309</v>
      </c>
      <c r="AJ18">
        <f t="shared" si="6"/>
        <v>111.49567518686217</v>
      </c>
      <c r="AK18">
        <f t="shared" si="20"/>
        <v>132.72656052562408</v>
      </c>
      <c r="AL18">
        <f t="shared" si="7"/>
        <v>-972.38014728564463</v>
      </c>
      <c r="AN18">
        <f t="shared" si="8"/>
        <v>0</v>
      </c>
      <c r="AO18">
        <f t="shared" si="8"/>
        <v>0</v>
      </c>
      <c r="AP18">
        <f t="shared" si="8"/>
        <v>-5.0878706985818649</v>
      </c>
      <c r="AQ18">
        <f t="shared" si="8"/>
        <v>-343.69469240828158</v>
      </c>
      <c r="AR18">
        <f t="shared" si="8"/>
        <v>-348.78256310686345</v>
      </c>
      <c r="AS18">
        <f t="shared" si="8"/>
        <v>31.96422094059292</v>
      </c>
      <c r="AT18">
        <f t="shared" si="8"/>
        <v>38.050813165764225</v>
      </c>
      <c r="AU18">
        <f t="shared" si="8"/>
        <v>-278.76752900050627</v>
      </c>
      <c r="AW18">
        <v>15</v>
      </c>
      <c r="AX18">
        <f>IF(Z18&gt;0, (R18*SUMPRODUCT(K18:$K$98, X18:$X$98)-K18*$AZ$3)/Z18, 0)</f>
        <v>2513.9142413112677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3.7265510000000002E-2</v>
      </c>
      <c r="Q19" s="4">
        <f t="shared" si="22"/>
        <v>25</v>
      </c>
      <c r="R19">
        <f t="shared" si="0"/>
        <v>50000</v>
      </c>
      <c r="S19">
        <f t="shared" si="1"/>
        <v>2444.4524334037728</v>
      </c>
      <c r="U19">
        <f t="shared" si="12"/>
        <v>3.7265510000000002E-2</v>
      </c>
      <c r="V19">
        <f t="shared" si="13"/>
        <v>0.01</v>
      </c>
      <c r="W19">
        <f t="shared" si="14"/>
        <v>0.70988819637574985</v>
      </c>
      <c r="X19">
        <f t="shared" si="15"/>
        <v>2.6454345680922472E-2</v>
      </c>
      <c r="Y19">
        <f t="shared" si="16"/>
        <v>7.0988819637574987E-3</v>
      </c>
      <c r="Z19">
        <f t="shared" si="17"/>
        <v>0.67633496873106991</v>
      </c>
      <c r="AB19">
        <f t="shared" si="18"/>
        <v>1784.5980466077674</v>
      </c>
      <c r="AC19">
        <f t="shared" si="19"/>
        <v>1653.2686601107284</v>
      </c>
      <c r="AE19">
        <f t="shared" si="2"/>
        <v>0</v>
      </c>
      <c r="AF19">
        <f t="shared" si="3"/>
        <v>0</v>
      </c>
      <c r="AG19">
        <f t="shared" si="3"/>
        <v>-16.908374218276748</v>
      </c>
      <c r="AH19">
        <f t="shared" si="4"/>
        <v>-1322.7172840461235</v>
      </c>
      <c r="AI19">
        <f t="shared" si="5"/>
        <v>-1339.6256582644003</v>
      </c>
      <c r="AJ19">
        <f t="shared" si="6"/>
        <v>131.32938649703897</v>
      </c>
      <c r="AK19">
        <f t="shared" si="20"/>
        <v>124.92186326254372</v>
      </c>
      <c r="AL19">
        <f t="shared" si="7"/>
        <v>-1083.3744085048177</v>
      </c>
      <c r="AN19">
        <f t="shared" si="8"/>
        <v>0</v>
      </c>
      <c r="AO19">
        <f t="shared" si="8"/>
        <v>0</v>
      </c>
      <c r="AP19">
        <f t="shared" si="8"/>
        <v>-4.3280266921422639</v>
      </c>
      <c r="AQ19">
        <f t="shared" si="8"/>
        <v>-338.57517213698111</v>
      </c>
      <c r="AR19">
        <f t="shared" si="8"/>
        <v>-342.90319882912337</v>
      </c>
      <c r="AS19">
        <f t="shared" si="8"/>
        <v>33.616306504942131</v>
      </c>
      <c r="AT19">
        <f t="shared" si="8"/>
        <v>31.97617651778814</v>
      </c>
      <c r="AU19">
        <f t="shared" si="8"/>
        <v>-277.31071580639315</v>
      </c>
      <c r="AW19">
        <v>16</v>
      </c>
      <c r="AX19">
        <f>IF(Z19&gt;0, (R19*SUMPRODUCT(K19:$K$98, X19:$X$98)-K19*$AZ$3)/Z19, 0)</f>
        <v>2444.4524334037728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4.2512064000000002E-2</v>
      </c>
      <c r="Q20" s="4">
        <f t="shared" si="22"/>
        <v>25</v>
      </c>
      <c r="R20">
        <f t="shared" si="0"/>
        <v>50000</v>
      </c>
      <c r="S20">
        <f t="shared" si="1"/>
        <v>2347.4722869216357</v>
      </c>
      <c r="U20">
        <f t="shared" si="12"/>
        <v>4.2512064000000002E-2</v>
      </c>
      <c r="V20">
        <f t="shared" si="13"/>
        <v>0.01</v>
      </c>
      <c r="W20">
        <f t="shared" si="14"/>
        <v>0.67633496873106991</v>
      </c>
      <c r="X20">
        <f t="shared" si="15"/>
        <v>2.8752395476133244E-2</v>
      </c>
      <c r="Y20">
        <f t="shared" si="16"/>
        <v>6.7633496873106989E-3</v>
      </c>
      <c r="Z20">
        <f t="shared" si="17"/>
        <v>0.64081922356762588</v>
      </c>
      <c r="AB20">
        <f t="shared" si="18"/>
        <v>1653.2686601107284</v>
      </c>
      <c r="AC20">
        <f t="shared" si="19"/>
        <v>1504.3053682516418</v>
      </c>
      <c r="AE20">
        <f t="shared" si="2"/>
        <v>0</v>
      </c>
      <c r="AF20">
        <f t="shared" si="3"/>
        <v>0</v>
      </c>
      <c r="AG20">
        <f t="shared" si="3"/>
        <v>-16.020480589190647</v>
      </c>
      <c r="AH20">
        <f t="shared" si="4"/>
        <v>-1437.6197738066621</v>
      </c>
      <c r="AI20">
        <f t="shared" si="5"/>
        <v>-1453.6402543958527</v>
      </c>
      <c r="AJ20">
        <f t="shared" si="6"/>
        <v>148.96329185908667</v>
      </c>
      <c r="AK20">
        <f t="shared" si="20"/>
        <v>115.72880620775101</v>
      </c>
      <c r="AL20">
        <f t="shared" si="7"/>
        <v>-1188.9481563290151</v>
      </c>
      <c r="AN20">
        <f t="shared" si="8"/>
        <v>0</v>
      </c>
      <c r="AO20">
        <f t="shared" si="8"/>
        <v>0</v>
      </c>
      <c r="AP20">
        <f t="shared" si="8"/>
        <v>-3.6613866763310541</v>
      </c>
      <c r="AQ20">
        <f t="shared" si="8"/>
        <v>-328.55954951796468</v>
      </c>
      <c r="AR20">
        <f t="shared" si="8"/>
        <v>-332.22093619429575</v>
      </c>
      <c r="AS20">
        <f t="shared" si="8"/>
        <v>34.044684804479282</v>
      </c>
      <c r="AT20">
        <f t="shared" si="8"/>
        <v>26.449138448609101</v>
      </c>
      <c r="AU20">
        <f t="shared" si="8"/>
        <v>-271.72711294120734</v>
      </c>
      <c r="AW20">
        <v>17</v>
      </c>
      <c r="AX20">
        <f>IF(Z20&gt;0, (R20*SUMPRODUCT(K20:$K$98, X20:$X$98)-K20*$AZ$3)/Z20, 0)</f>
        <v>2347.4722869216357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4.7737861999999999E-2</v>
      </c>
      <c r="Q21" s="4">
        <f t="shared" si="22"/>
        <v>25</v>
      </c>
      <c r="R21">
        <f t="shared" si="0"/>
        <v>50000</v>
      </c>
      <c r="S21">
        <f t="shared" si="1"/>
        <v>2227.5559392400955</v>
      </c>
      <c r="U21">
        <f t="shared" si="12"/>
        <v>4.7737861999999999E-2</v>
      </c>
      <c r="V21">
        <f t="shared" si="13"/>
        <v>0.01</v>
      </c>
      <c r="W21">
        <f t="shared" si="14"/>
        <v>0.64081922356762588</v>
      </c>
      <c r="X21">
        <f t="shared" si="15"/>
        <v>3.059133966161847E-2</v>
      </c>
      <c r="Y21">
        <f t="shared" si="16"/>
        <v>6.4081922356762589E-3</v>
      </c>
      <c r="Z21">
        <f t="shared" si="17"/>
        <v>0.60381969167033123</v>
      </c>
      <c r="AB21">
        <f t="shared" si="18"/>
        <v>1504.3053682516418</v>
      </c>
      <c r="AC21">
        <f t="shared" si="19"/>
        <v>1345.0421404103695</v>
      </c>
      <c r="AE21">
        <f t="shared" si="2"/>
        <v>0</v>
      </c>
      <c r="AF21">
        <f t="shared" si="3"/>
        <v>0</v>
      </c>
      <c r="AG21">
        <f t="shared" si="3"/>
        <v>-15.09549229175828</v>
      </c>
      <c r="AH21">
        <f t="shared" si="4"/>
        <v>-1529.5669830809236</v>
      </c>
      <c r="AI21">
        <f t="shared" si="5"/>
        <v>-1544.6624753726819</v>
      </c>
      <c r="AJ21">
        <f t="shared" si="6"/>
        <v>159.26322784127228</v>
      </c>
      <c r="AK21">
        <f t="shared" si="20"/>
        <v>105.30137577761494</v>
      </c>
      <c r="AL21">
        <f t="shared" si="7"/>
        <v>-1280.0978717537946</v>
      </c>
      <c r="AN21">
        <f t="shared" si="8"/>
        <v>0</v>
      </c>
      <c r="AO21">
        <f t="shared" si="8"/>
        <v>0</v>
      </c>
      <c r="AP21">
        <f t="shared" si="8"/>
        <v>-3.0803446765039402</v>
      </c>
      <c r="AQ21">
        <f t="shared" si="8"/>
        <v>-312.11923550594736</v>
      </c>
      <c r="AR21">
        <f t="shared" si="8"/>
        <v>-315.19958018245126</v>
      </c>
      <c r="AS21">
        <f t="shared" si="8"/>
        <v>32.498816637569568</v>
      </c>
      <c r="AT21">
        <f t="shared" si="8"/>
        <v>21.487509385978168</v>
      </c>
      <c r="AU21">
        <f t="shared" si="8"/>
        <v>-261.21325415890351</v>
      </c>
      <c r="AW21">
        <v>18</v>
      </c>
      <c r="AX21">
        <f>IF(Z21&gt;0, (R21*SUMPRODUCT(K21:$K$98, X21:$X$98)-K21*$AZ$3)/Z21, 0)</f>
        <v>2227.5559392400955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5.3487053E-2</v>
      </c>
      <c r="Q22" s="4">
        <f t="shared" si="22"/>
        <v>25</v>
      </c>
      <c r="R22">
        <f t="shared" si="0"/>
        <v>50000</v>
      </c>
      <c r="S22">
        <f t="shared" si="1"/>
        <v>2093.9201234818333</v>
      </c>
      <c r="U22">
        <f t="shared" si="12"/>
        <v>5.3487053E-2</v>
      </c>
      <c r="V22">
        <f t="shared" si="13"/>
        <v>0.01</v>
      </c>
      <c r="W22">
        <f t="shared" si="14"/>
        <v>0.60381969167033123</v>
      </c>
      <c r="X22">
        <f t="shared" si="15"/>
        <v>3.2296535850814663E-2</v>
      </c>
      <c r="Y22">
        <f t="shared" si="16"/>
        <v>6.0381969167033122E-3</v>
      </c>
      <c r="Z22">
        <f t="shared" si="17"/>
        <v>0.56548495890281325</v>
      </c>
      <c r="AB22">
        <f t="shared" si="18"/>
        <v>1345.0421404103695</v>
      </c>
      <c r="AC22">
        <f t="shared" si="19"/>
        <v>1184.0803349728981</v>
      </c>
      <c r="AE22">
        <f t="shared" si="2"/>
        <v>0</v>
      </c>
      <c r="AF22">
        <f t="shared" si="3"/>
        <v>0</v>
      </c>
      <c r="AG22">
        <f t="shared" si="3"/>
        <v>-14.137123972570331</v>
      </c>
      <c r="AH22">
        <f t="shared" si="4"/>
        <v>-1614.8267925407331</v>
      </c>
      <c r="AI22">
        <f t="shared" si="5"/>
        <v>-1628.9639165133035</v>
      </c>
      <c r="AJ22">
        <f t="shared" si="6"/>
        <v>160.96180543747141</v>
      </c>
      <c r="AK22">
        <f t="shared" si="20"/>
        <v>94.152949828725866</v>
      </c>
      <c r="AL22">
        <f t="shared" si="7"/>
        <v>-1373.8491612471062</v>
      </c>
      <c r="AN22">
        <f t="shared" si="8"/>
        <v>0</v>
      </c>
      <c r="AO22">
        <f t="shared" si="8"/>
        <v>0</v>
      </c>
      <c r="AP22">
        <f t="shared" si="8"/>
        <v>-2.5756988131861309</v>
      </c>
      <c r="AQ22">
        <f t="shared" si="8"/>
        <v>-294.21171244720375</v>
      </c>
      <c r="AR22">
        <f t="shared" si="8"/>
        <v>-296.78741126038989</v>
      </c>
      <c r="AS22">
        <f t="shared" si="8"/>
        <v>29.326271173542931</v>
      </c>
      <c r="AT22">
        <f t="shared" si="8"/>
        <v>17.154100197632406</v>
      </c>
      <c r="AU22">
        <f t="shared" si="8"/>
        <v>-250.30703988921454</v>
      </c>
      <c r="AW22">
        <v>19</v>
      </c>
      <c r="AX22">
        <f>IF(Z22&gt;0, (R22*SUMPRODUCT(K22:$K$98, X22:$X$98)-K22*$AZ$3)/Z22, 0)</f>
        <v>2093.9201234818333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5.9601715E-2</v>
      </c>
      <c r="Q23" s="4">
        <f t="shared" si="22"/>
        <v>25</v>
      </c>
      <c r="R23">
        <f t="shared" si="0"/>
        <v>50000</v>
      </c>
      <c r="S23">
        <f t="shared" si="1"/>
        <v>1947.8796981016685</v>
      </c>
      <c r="U23">
        <f t="shared" si="12"/>
        <v>5.9601715E-2</v>
      </c>
      <c r="V23">
        <f t="shared" si="13"/>
        <v>0.01</v>
      </c>
      <c r="W23">
        <f t="shared" si="14"/>
        <v>0.56548495890281325</v>
      </c>
      <c r="X23">
        <f t="shared" si="15"/>
        <v>3.3703873357312189E-2</v>
      </c>
      <c r="Y23">
        <f t="shared" si="16"/>
        <v>5.6548495890281327E-3</v>
      </c>
      <c r="Z23">
        <f t="shared" si="17"/>
        <v>0.5261262359564729</v>
      </c>
      <c r="AB23">
        <f t="shared" si="18"/>
        <v>1184.0803349728981</v>
      </c>
      <c r="AC23">
        <f t="shared" si="19"/>
        <v>1024.8306136582617</v>
      </c>
      <c r="AE23">
        <f t="shared" si="2"/>
        <v>0</v>
      </c>
      <c r="AF23">
        <f t="shared" si="3"/>
        <v>0</v>
      </c>
      <c r="AG23">
        <f t="shared" si="3"/>
        <v>-13.153155898911823</v>
      </c>
      <c r="AH23">
        <f t="shared" si="4"/>
        <v>-1685.1936678656095</v>
      </c>
      <c r="AI23">
        <f t="shared" si="5"/>
        <v>-1698.3468237645213</v>
      </c>
      <c r="AJ23">
        <f t="shared" si="6"/>
        <v>159.24972131463642</v>
      </c>
      <c r="AK23">
        <f t="shared" si="20"/>
        <v>82.885623448102876</v>
      </c>
      <c r="AL23">
        <f t="shared" si="7"/>
        <v>-1456.211479001782</v>
      </c>
      <c r="AN23">
        <f t="shared" si="8"/>
        <v>0</v>
      </c>
      <c r="AO23">
        <f t="shared" si="8"/>
        <v>0</v>
      </c>
      <c r="AP23">
        <f t="shared" si="8"/>
        <v>-2.1396658557722423</v>
      </c>
      <c r="AQ23">
        <f t="shared" si="8"/>
        <v>-274.1358331952822</v>
      </c>
      <c r="AR23">
        <f t="shared" si="8"/>
        <v>-276.2754990510544</v>
      </c>
      <c r="AS23">
        <f t="shared" si="8"/>
        <v>25.905660501322163</v>
      </c>
      <c r="AT23">
        <f t="shared" si="8"/>
        <v>13.483268942396787</v>
      </c>
      <c r="AU23">
        <f t="shared" si="8"/>
        <v>-236.88656960733547</v>
      </c>
      <c r="AW23">
        <v>20</v>
      </c>
      <c r="AX23">
        <f>IF(Z23&gt;0, (R23*SUMPRODUCT(K23:$K$98, X23:$X$98)-K23*$AZ$3)/Z23, 0)</f>
        <v>1947.8796981016685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6.6409420999999996E-2</v>
      </c>
      <c r="Q24" s="4">
        <f t="shared" si="22"/>
        <v>25</v>
      </c>
      <c r="R24">
        <f t="shared" si="0"/>
        <v>50000</v>
      </c>
      <c r="S24">
        <f t="shared" si="1"/>
        <v>1792.8613204245837</v>
      </c>
      <c r="U24">
        <f t="shared" si="12"/>
        <v>6.6409420999999996E-2</v>
      </c>
      <c r="V24">
        <f t="shared" si="13"/>
        <v>0.01</v>
      </c>
      <c r="W24">
        <f t="shared" si="14"/>
        <v>0.5261262359564729</v>
      </c>
      <c r="X24">
        <f t="shared" si="15"/>
        <v>3.4939738702778743E-2</v>
      </c>
      <c r="Y24">
        <f t="shared" si="16"/>
        <v>5.2612623595647287E-3</v>
      </c>
      <c r="Z24">
        <f t="shared" si="17"/>
        <v>0.48592523489412942</v>
      </c>
      <c r="AB24">
        <f t="shared" si="18"/>
        <v>1024.8306136582617</v>
      </c>
      <c r="AC24">
        <f t="shared" si="19"/>
        <v>871.19655825991492</v>
      </c>
      <c r="AE24">
        <f t="shared" si="2"/>
        <v>0</v>
      </c>
      <c r="AF24">
        <f t="shared" si="3"/>
        <v>0</v>
      </c>
      <c r="AG24">
        <f t="shared" si="3"/>
        <v>-12.148130872353235</v>
      </c>
      <c r="AH24">
        <f t="shared" si="4"/>
        <v>-1746.986935138937</v>
      </c>
      <c r="AI24">
        <f t="shared" ref="AI24:AI79" si="23">SUM(AE24:AH24)</f>
        <v>-1759.1350660112903</v>
      </c>
      <c r="AJ24">
        <f t="shared" si="6"/>
        <v>153.63405539834673</v>
      </c>
      <c r="AK24">
        <f t="shared" si="20"/>
        <v>71.73814295607832</v>
      </c>
      <c r="AL24">
        <f t="shared" si="7"/>
        <v>-1533.7628676568652</v>
      </c>
      <c r="AN24">
        <f t="shared" si="8"/>
        <v>0</v>
      </c>
      <c r="AO24">
        <f t="shared" si="8"/>
        <v>0</v>
      </c>
      <c r="AP24">
        <f t="shared" si="8"/>
        <v>-1.7644421666064423</v>
      </c>
      <c r="AQ24">
        <f t="shared" si="8"/>
        <v>-253.73923324161441</v>
      </c>
      <c r="AR24">
        <f t="shared" si="8"/>
        <v>-255.50367540822086</v>
      </c>
      <c r="AS24">
        <f t="shared" si="8"/>
        <v>22.314412679609372</v>
      </c>
      <c r="AT24">
        <f t="shared" si="8"/>
        <v>10.419529202950208</v>
      </c>
      <c r="AU24">
        <f t="shared" si="8"/>
        <v>-222.76973352566128</v>
      </c>
      <c r="AW24">
        <v>21</v>
      </c>
      <c r="AX24">
        <f>IF(Z24&gt;0, (R24*SUMPRODUCT(K24:$K$98, X24:$X$98)-K24*$AZ$3)/Z24, 0)</f>
        <v>1792.8613204245837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7.4261202999999998E-2</v>
      </c>
      <c r="Q25" s="4">
        <f t="shared" si="22"/>
        <v>25</v>
      </c>
      <c r="R25">
        <f t="shared" si="0"/>
        <v>50000</v>
      </c>
      <c r="S25">
        <f t="shared" si="1"/>
        <v>1629.39286407089</v>
      </c>
      <c r="U25">
        <f t="shared" si="12"/>
        <v>7.4261202999999998E-2</v>
      </c>
      <c r="V25">
        <f t="shared" si="13"/>
        <v>0.01</v>
      </c>
      <c r="W25">
        <f t="shared" si="14"/>
        <v>0.48592523489412942</v>
      </c>
      <c r="X25">
        <f t="shared" si="15"/>
        <v>3.6085392511295625E-2</v>
      </c>
      <c r="Y25">
        <f t="shared" si="16"/>
        <v>4.8592523489412939E-3</v>
      </c>
      <c r="Z25">
        <f t="shared" si="17"/>
        <v>0.44498059003389251</v>
      </c>
      <c r="AB25">
        <f t="shared" si="18"/>
        <v>871.19655825991492</v>
      </c>
      <c r="AC25">
        <f t="shared" si="19"/>
        <v>725.04819805127863</v>
      </c>
      <c r="AE25">
        <f t="shared" si="2"/>
        <v>0</v>
      </c>
      <c r="AF25">
        <f t="shared" si="3"/>
        <v>0</v>
      </c>
      <c r="AG25">
        <f t="shared" si="3"/>
        <v>-11.124514750847313</v>
      </c>
      <c r="AH25">
        <f t="shared" si="4"/>
        <v>-1804.2696255647813</v>
      </c>
      <c r="AI25">
        <f t="shared" si="23"/>
        <v>-1815.3941403156286</v>
      </c>
      <c r="AJ25">
        <f t="shared" si="6"/>
        <v>146.14836020863629</v>
      </c>
      <c r="AK25">
        <f t="shared" si="20"/>
        <v>60.983759078194048</v>
      </c>
      <c r="AL25">
        <f t="shared" si="7"/>
        <v>-1608.2620210287982</v>
      </c>
      <c r="AN25">
        <f t="shared" si="8"/>
        <v>0</v>
      </c>
      <c r="AO25">
        <f t="shared" si="8"/>
        <v>0</v>
      </c>
      <c r="AP25">
        <f t="shared" si="8"/>
        <v>-1.4426501312716582</v>
      </c>
      <c r="AQ25">
        <f t="shared" si="8"/>
        <v>-233.98142485021577</v>
      </c>
      <c r="AR25">
        <f t="shared" si="8"/>
        <v>-235.42407498148742</v>
      </c>
      <c r="AS25">
        <f t="shared" si="8"/>
        <v>18.952822281445378</v>
      </c>
      <c r="AT25">
        <f t="shared" si="8"/>
        <v>7.9085002815870995</v>
      </c>
      <c r="AU25">
        <f t="shared" si="8"/>
        <v>-208.56275241845492</v>
      </c>
      <c r="AW25">
        <v>22</v>
      </c>
      <c r="AX25">
        <f>IF(Z25&gt;0, (R25*SUMPRODUCT(K25:$K$98, X25:$X$98)-K25*$AZ$3)/Z25, 0)</f>
        <v>1629.39286407089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8.2657132999999994E-2</v>
      </c>
      <c r="Q26" s="4">
        <f t="shared" si="22"/>
        <v>25</v>
      </c>
      <c r="R26">
        <f t="shared" si="0"/>
        <v>50000</v>
      </c>
      <c r="S26">
        <f t="shared" si="1"/>
        <v>1454.1922094844531</v>
      </c>
      <c r="U26">
        <f t="shared" si="12"/>
        <v>8.2657132999999994E-2</v>
      </c>
      <c r="V26">
        <f t="shared" si="13"/>
        <v>0.01</v>
      </c>
      <c r="W26">
        <f t="shared" si="14"/>
        <v>0.44498059003389251</v>
      </c>
      <c r="X26">
        <f t="shared" si="15"/>
        <v>3.6780819812849926E-2</v>
      </c>
      <c r="Y26">
        <f t="shared" si="16"/>
        <v>4.4498059003389252E-3</v>
      </c>
      <c r="Z26">
        <f t="shared" si="17"/>
        <v>0.40374996432070365</v>
      </c>
      <c r="AB26">
        <f t="shared" si="18"/>
        <v>725.04819805127863</v>
      </c>
      <c r="AC26">
        <f t="shared" si="19"/>
        <v>587.13005269479311</v>
      </c>
      <c r="AE26">
        <f t="shared" si="2"/>
        <v>0</v>
      </c>
      <c r="AF26">
        <f t="shared" si="3"/>
        <v>0</v>
      </c>
      <c r="AG26">
        <f t="shared" si="3"/>
        <v>-10.09374910801759</v>
      </c>
      <c r="AH26">
        <f t="shared" si="4"/>
        <v>-1839.0409906424964</v>
      </c>
      <c r="AI26">
        <f t="shared" si="23"/>
        <v>-1849.134739750514</v>
      </c>
      <c r="AJ26">
        <f t="shared" si="6"/>
        <v>137.91814535648552</v>
      </c>
      <c r="AK26">
        <f t="shared" si="20"/>
        <v>50.753373863589509</v>
      </c>
      <c r="AL26">
        <f t="shared" si="7"/>
        <v>-1660.463220530439</v>
      </c>
      <c r="AN26">
        <f t="shared" si="8"/>
        <v>0</v>
      </c>
      <c r="AO26">
        <f t="shared" si="8"/>
        <v>0</v>
      </c>
      <c r="AP26">
        <f t="shared" si="8"/>
        <v>-1.1687306305231717</v>
      </c>
      <c r="AQ26">
        <f t="shared" si="8"/>
        <v>-212.93807816605161</v>
      </c>
      <c r="AR26">
        <f t="shared" si="8"/>
        <v>-214.10680879657477</v>
      </c>
      <c r="AS26">
        <f t="shared" si="8"/>
        <v>15.969206214471612</v>
      </c>
      <c r="AT26">
        <f t="shared" si="8"/>
        <v>5.8766095731124315</v>
      </c>
      <c r="AU26">
        <f t="shared" si="8"/>
        <v>-192.26099300899074</v>
      </c>
      <c r="AW26">
        <v>23</v>
      </c>
      <c r="AX26">
        <f>IF(Z26&gt;0, (R26*SUMPRODUCT(K26:$K$98, X26:$X$98)-K26*$AZ$3)/Z26, 0)</f>
        <v>1454.1922094844531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9.1575552000000005E-2</v>
      </c>
      <c r="Q27" s="4">
        <f t="shared" si="22"/>
        <v>25</v>
      </c>
      <c r="R27">
        <f t="shared" si="0"/>
        <v>50000</v>
      </c>
      <c r="S27">
        <f t="shared" si="1"/>
        <v>1268.0273258885807</v>
      </c>
      <c r="U27">
        <f t="shared" si="12"/>
        <v>9.1575552000000005E-2</v>
      </c>
      <c r="V27">
        <f t="shared" si="13"/>
        <v>0.01</v>
      </c>
      <c r="W27">
        <f t="shared" si="14"/>
        <v>0.40374996432070365</v>
      </c>
      <c r="X27">
        <f t="shared" si="15"/>
        <v>3.6973625852648746E-2</v>
      </c>
      <c r="Y27">
        <f t="shared" si="16"/>
        <v>4.0374996432070362E-3</v>
      </c>
      <c r="Z27">
        <f t="shared" si="17"/>
        <v>0.36273883882484786</v>
      </c>
      <c r="AB27">
        <f t="shared" si="18"/>
        <v>587.13005269479311</v>
      </c>
      <c r="AC27">
        <f t="shared" si="19"/>
        <v>459.96275979100068</v>
      </c>
      <c r="AE27">
        <f t="shared" si="2"/>
        <v>0</v>
      </c>
      <c r="AF27">
        <f t="shared" si="3"/>
        <v>0</v>
      </c>
      <c r="AG27">
        <f t="shared" si="3"/>
        <v>-9.0684709706211972</v>
      </c>
      <c r="AH27">
        <f t="shared" si="4"/>
        <v>-1848.6812926324374</v>
      </c>
      <c r="AI27">
        <f t="shared" si="23"/>
        <v>-1857.7497636030585</v>
      </c>
      <c r="AJ27">
        <f t="shared" si="6"/>
        <v>127.16729290379243</v>
      </c>
      <c r="AK27">
        <f t="shared" si="20"/>
        <v>41.099103688635523</v>
      </c>
      <c r="AL27">
        <f t="shared" si="7"/>
        <v>-1689.4833670106304</v>
      </c>
      <c r="AN27">
        <f t="shared" si="8"/>
        <v>0</v>
      </c>
      <c r="AO27">
        <f t="shared" si="8"/>
        <v>0</v>
      </c>
      <c r="AP27">
        <f t="shared" si="8"/>
        <v>-0.93751443891827912</v>
      </c>
      <c r="AQ27">
        <f t="shared" si="8"/>
        <v>-191.11991540976342</v>
      </c>
      <c r="AR27">
        <f t="shared" si="8"/>
        <v>-192.05742984868169</v>
      </c>
      <c r="AS27">
        <f t="shared" si="8"/>
        <v>13.146777846198329</v>
      </c>
      <c r="AT27">
        <f t="shared" si="8"/>
        <v>4.2488974447316235</v>
      </c>
      <c r="AU27">
        <f t="shared" si="8"/>
        <v>-174.66175455775175</v>
      </c>
      <c r="AW27">
        <v>24</v>
      </c>
      <c r="AX27">
        <f>IF(Z27&gt;0, (R27*SUMPRODUCT(K27:$K$98, X27:$X$98)-K27*$AZ$3)/Z27, 0)</f>
        <v>1268.0273258885807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0.101620166</v>
      </c>
      <c r="Q28" s="4">
        <f t="shared" si="22"/>
        <v>25</v>
      </c>
      <c r="R28">
        <f t="shared" si="0"/>
        <v>50000</v>
      </c>
      <c r="S28">
        <f t="shared" si="1"/>
        <v>1071.9132431991632</v>
      </c>
      <c r="U28">
        <f t="shared" si="12"/>
        <v>0.101620166</v>
      </c>
      <c r="V28">
        <f t="shared" si="13"/>
        <v>0.01</v>
      </c>
      <c r="W28">
        <f t="shared" si="14"/>
        <v>0.36273883882484786</v>
      </c>
      <c r="X28">
        <f t="shared" si="15"/>
        <v>3.6861581016028287E-2</v>
      </c>
      <c r="Y28">
        <f t="shared" si="16"/>
        <v>3.6273883882484786E-3</v>
      </c>
      <c r="Z28">
        <f t="shared" si="17"/>
        <v>0.3222498694205711</v>
      </c>
      <c r="AB28">
        <f t="shared" si="18"/>
        <v>459.96275979100068</v>
      </c>
      <c r="AC28">
        <f t="shared" si="19"/>
        <v>345.42390265111118</v>
      </c>
      <c r="AE28">
        <f t="shared" si="2"/>
        <v>0</v>
      </c>
      <c r="AF28">
        <f t="shared" si="3"/>
        <v>0</v>
      </c>
      <c r="AG28">
        <f t="shared" si="3"/>
        <v>-8.0562467355142768</v>
      </c>
      <c r="AH28">
        <f t="shared" si="4"/>
        <v>-1843.0790508014143</v>
      </c>
      <c r="AI28">
        <f t="shared" si="23"/>
        <v>-1851.1352975369286</v>
      </c>
      <c r="AJ28">
        <f t="shared" si="6"/>
        <v>114.5388571398895</v>
      </c>
      <c r="AK28">
        <f t="shared" si="20"/>
        <v>32.197393185370053</v>
      </c>
      <c r="AL28">
        <f t="shared" si="7"/>
        <v>-1704.3990472116693</v>
      </c>
      <c r="AN28">
        <f t="shared" si="8"/>
        <v>0</v>
      </c>
      <c r="AO28">
        <f t="shared" si="8"/>
        <v>0</v>
      </c>
      <c r="AP28">
        <f t="shared" si="8"/>
        <v>-0.74363296573109261</v>
      </c>
      <c r="AQ28">
        <f t="shared" si="8"/>
        <v>-170.12566591120066</v>
      </c>
      <c r="AR28">
        <f t="shared" si="8"/>
        <v>-170.86929887693177</v>
      </c>
      <c r="AS28">
        <f t="shared" si="8"/>
        <v>10.572525001116261</v>
      </c>
      <c r="AT28">
        <f t="shared" si="8"/>
        <v>2.9719848174086962</v>
      </c>
      <c r="AU28">
        <f t="shared" si="8"/>
        <v>-157.32478905840682</v>
      </c>
      <c r="AW28">
        <v>25</v>
      </c>
      <c r="AX28">
        <f>IF(Z28&gt;0, (R28*SUMPRODUCT(K28:$K$98, X28:$X$98)-K28*$AZ$3)/Z28, 0)</f>
        <v>1071.9132431991632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0.112947091</v>
      </c>
      <c r="Q29" s="4">
        <f t="shared" si="22"/>
        <v>25</v>
      </c>
      <c r="R29">
        <f t="shared" si="0"/>
        <v>50000</v>
      </c>
      <c r="S29">
        <f t="shared" si="1"/>
        <v>862.16615991920139</v>
      </c>
      <c r="U29">
        <f t="shared" si="12"/>
        <v>0.112947091</v>
      </c>
      <c r="V29">
        <f t="shared" si="13"/>
        <v>0.01</v>
      </c>
      <c r="W29">
        <f t="shared" si="14"/>
        <v>0.3222498694205711</v>
      </c>
      <c r="X29">
        <f t="shared" si="15"/>
        <v>3.6397185326183364E-2</v>
      </c>
      <c r="Y29">
        <f t="shared" si="16"/>
        <v>3.222498694205711E-3</v>
      </c>
      <c r="Z29">
        <f t="shared" si="17"/>
        <v>0.28263018540018203</v>
      </c>
      <c r="AB29">
        <f t="shared" si="18"/>
        <v>345.42390265111118</v>
      </c>
      <c r="AC29">
        <f t="shared" si="19"/>
        <v>243.67418162372687</v>
      </c>
      <c r="AE29">
        <f t="shared" si="2"/>
        <v>0</v>
      </c>
      <c r="AF29">
        <f t="shared" si="3"/>
        <v>0</v>
      </c>
      <c r="AG29">
        <f t="shared" si="3"/>
        <v>-7.0657546350045504</v>
      </c>
      <c r="AH29">
        <f t="shared" si="4"/>
        <v>-1819.8592663091681</v>
      </c>
      <c r="AI29">
        <f t="shared" si="23"/>
        <v>-1826.9250209441727</v>
      </c>
      <c r="AJ29">
        <f t="shared" si="6"/>
        <v>101.74972102738431</v>
      </c>
      <c r="AK29">
        <f t="shared" si="20"/>
        <v>24.179673185577784</v>
      </c>
      <c r="AL29">
        <f t="shared" si="7"/>
        <v>-1700.9956267312107</v>
      </c>
      <c r="AN29">
        <f t="shared" si="8"/>
        <v>0</v>
      </c>
      <c r="AO29">
        <f t="shared" si="8"/>
        <v>0</v>
      </c>
      <c r="AP29">
        <f t="shared" si="8"/>
        <v>-0.582326299841743</v>
      </c>
      <c r="AQ29">
        <f t="shared" si="8"/>
        <v>-149.98425044826715</v>
      </c>
      <c r="AR29">
        <f t="shared" si="8"/>
        <v>-150.5665767481089</v>
      </c>
      <c r="AS29">
        <f t="shared" si="8"/>
        <v>8.3857339543418963</v>
      </c>
      <c r="AT29">
        <f t="shared" si="8"/>
        <v>1.9927750601165692</v>
      </c>
      <c r="AU29">
        <f t="shared" si="8"/>
        <v>-140.18806773365046</v>
      </c>
      <c r="AW29">
        <v>26</v>
      </c>
      <c r="AX29">
        <f>IF(Z29&gt;0, (R29*SUMPRODUCT(K29:$K$98, X29:$X$98)-K29*$AZ$3)/Z29, 0)</f>
        <v>862.16615991920139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0.12591097000000001</v>
      </c>
      <c r="Q30" s="4">
        <f t="shared" si="22"/>
        <v>25</v>
      </c>
      <c r="R30">
        <f t="shared" si="0"/>
        <v>50000</v>
      </c>
      <c r="S30">
        <f t="shared" si="1"/>
        <v>633.61467345849212</v>
      </c>
      <c r="U30">
        <f t="shared" si="12"/>
        <v>0.12591097000000001</v>
      </c>
      <c r="V30">
        <f t="shared" si="13"/>
        <v>0.01</v>
      </c>
      <c r="W30">
        <f t="shared" si="14"/>
        <v>0.28263018540018203</v>
      </c>
      <c r="X30">
        <f t="shared" si="15"/>
        <v>3.5586240795016759E-2</v>
      </c>
      <c r="Y30">
        <f t="shared" si="16"/>
        <v>2.8263018540018205E-3</v>
      </c>
      <c r="Z30">
        <f t="shared" si="17"/>
        <v>0.24421764275116345</v>
      </c>
      <c r="AB30">
        <f t="shared" si="18"/>
        <v>243.67418162372687</v>
      </c>
      <c r="AC30">
        <f t="shared" si="19"/>
        <v>154.73988196458112</v>
      </c>
      <c r="AE30">
        <f t="shared" si="2"/>
        <v>0</v>
      </c>
      <c r="AF30">
        <f t="shared" si="3"/>
        <v>0</v>
      </c>
      <c r="AG30">
        <f t="shared" si="3"/>
        <v>-6.1054410687790863</v>
      </c>
      <c r="AH30">
        <f t="shared" si="4"/>
        <v>-1779.312039750838</v>
      </c>
      <c r="AI30">
        <f t="shared" si="23"/>
        <v>-1785.4174808196171</v>
      </c>
      <c r="AJ30">
        <f t="shared" si="6"/>
        <v>88.934299659145751</v>
      </c>
      <c r="AK30">
        <f t="shared" si="20"/>
        <v>17.057192713660882</v>
      </c>
      <c r="AL30">
        <f t="shared" si="7"/>
        <v>-1679.4259884468104</v>
      </c>
      <c r="AN30">
        <f t="shared" si="8"/>
        <v>0</v>
      </c>
      <c r="AO30">
        <f t="shared" si="8"/>
        <v>0</v>
      </c>
      <c r="AP30">
        <f t="shared" si="8"/>
        <v>-0.44926943533369718</v>
      </c>
      <c r="AQ30">
        <f t="shared" si="8"/>
        <v>-130.93083798140125</v>
      </c>
      <c r="AR30">
        <f t="shared" si="8"/>
        <v>-131.38010741673497</v>
      </c>
      <c r="AS30">
        <f t="shared" si="8"/>
        <v>6.544238514393224</v>
      </c>
      <c r="AT30">
        <f t="shared" si="8"/>
        <v>1.2551550743862825</v>
      </c>
      <c r="AU30">
        <f t="shared" si="8"/>
        <v>-123.58071382795545</v>
      </c>
      <c r="AW30">
        <v>27</v>
      </c>
      <c r="AX30">
        <f>IF(Z30&gt;0, (R30*SUMPRODUCT(K30:$K$98, X30:$X$98)-K30*$AZ$3)/Z30, 0)</f>
        <v>633.61467345849212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0.140869152</v>
      </c>
      <c r="Q31" s="4">
        <f t="shared" si="22"/>
        <v>25</v>
      </c>
      <c r="R31">
        <f t="shared" si="0"/>
        <v>50000</v>
      </c>
      <c r="S31">
        <f t="shared" si="1"/>
        <v>377.667435217876</v>
      </c>
      <c r="U31">
        <f t="shared" si="12"/>
        <v>0.140869152</v>
      </c>
      <c r="V31">
        <f t="shared" si="13"/>
        <v>0.01</v>
      </c>
      <c r="W31">
        <f t="shared" si="14"/>
        <v>0.24421764275116345</v>
      </c>
      <c r="X31">
        <f t="shared" si="15"/>
        <v>3.4402732237795344E-2</v>
      </c>
      <c r="Y31">
        <f t="shared" si="16"/>
        <v>2.4421764275116345E-3</v>
      </c>
      <c r="Z31">
        <f t="shared" si="17"/>
        <v>0.20737273408585646</v>
      </c>
      <c r="AB31">
        <f t="shared" si="18"/>
        <v>154.73988196458112</v>
      </c>
      <c r="AC31">
        <f t="shared" si="19"/>
        <v>78.317928616324025</v>
      </c>
      <c r="AE31">
        <f t="shared" si="2"/>
        <v>0</v>
      </c>
      <c r="AF31">
        <f t="shared" si="3"/>
        <v>0</v>
      </c>
      <c r="AG31">
        <f t="shared" si="3"/>
        <v>-5.1843183521464118</v>
      </c>
      <c r="AH31">
        <f t="shared" si="4"/>
        <v>-1720.1366118897672</v>
      </c>
      <c r="AI31">
        <f t="shared" si="23"/>
        <v>-1725.3209302419136</v>
      </c>
      <c r="AJ31">
        <f t="shared" si="6"/>
        <v>76.421953348257091</v>
      </c>
      <c r="AK31">
        <f t="shared" si="20"/>
        <v>10.83179173752068</v>
      </c>
      <c r="AL31">
        <f t="shared" si="7"/>
        <v>-1638.0671851561358</v>
      </c>
      <c r="AN31">
        <f t="shared" si="8"/>
        <v>0</v>
      </c>
      <c r="AO31">
        <f t="shared" si="8"/>
        <v>0</v>
      </c>
      <c r="AP31">
        <f t="shared" si="8"/>
        <v>-0.34061476482623521</v>
      </c>
      <c r="AQ31">
        <f t="shared" si="8"/>
        <v>-113.01465066960135</v>
      </c>
      <c r="AR31">
        <f t="shared" si="8"/>
        <v>-113.35526543442759</v>
      </c>
      <c r="AS31">
        <f t="shared" si="8"/>
        <v>5.0209967635380606</v>
      </c>
      <c r="AT31">
        <f t="shared" si="8"/>
        <v>0.71165926640960431</v>
      </c>
      <c r="AU31">
        <f t="shared" si="8"/>
        <v>-107.62260940447992</v>
      </c>
      <c r="AW31">
        <v>28</v>
      </c>
      <c r="AX31">
        <f>IF(Z31&gt;0, (R31*SUMPRODUCT(K31:$K$98, X31:$X$98)-K31*$AZ$3)/Z31, 0)</f>
        <v>377.667435217876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0.15811491799999999</v>
      </c>
      <c r="Q32" s="4">
        <f t="shared" si="22"/>
        <v>25</v>
      </c>
      <c r="R32">
        <f t="shared" si="0"/>
        <v>50000</v>
      </c>
      <c r="S32">
        <f t="shared" si="1"/>
        <v>80.99183784738905</v>
      </c>
      <c r="U32">
        <f t="shared" si="12"/>
        <v>0.15811491799999999</v>
      </c>
      <c r="V32">
        <f t="shared" si="13"/>
        <v>0.01</v>
      </c>
      <c r="W32">
        <f t="shared" si="14"/>
        <v>0.20737273408585646</v>
      </c>
      <c r="X32">
        <f t="shared" si="15"/>
        <v>3.2788722845420996E-2</v>
      </c>
      <c r="Y32">
        <f t="shared" si="16"/>
        <v>2.0737273408585645E-3</v>
      </c>
      <c r="Z32">
        <f t="shared" si="17"/>
        <v>0.1725102838995769</v>
      </c>
      <c r="AB32">
        <f t="shared" si="18"/>
        <v>78.317928616324025</v>
      </c>
      <c r="AC32">
        <f t="shared" si="19"/>
        <v>13.971924940601582</v>
      </c>
      <c r="AE32">
        <f t="shared" si="2"/>
        <v>0</v>
      </c>
      <c r="AF32">
        <f t="shared" si="3"/>
        <v>0</v>
      </c>
      <c r="AG32">
        <f t="shared" si="3"/>
        <v>-4.3127570974894223</v>
      </c>
      <c r="AH32">
        <f t="shared" si="4"/>
        <v>-1639.4361422710499</v>
      </c>
      <c r="AI32">
        <f t="shared" si="23"/>
        <v>-1643.7488993685392</v>
      </c>
      <c r="AJ32">
        <f t="shared" si="6"/>
        <v>64.346003675722443</v>
      </c>
      <c r="AK32">
        <f t="shared" si="20"/>
        <v>5.482255003142682</v>
      </c>
      <c r="AL32">
        <f t="shared" si="7"/>
        <v>-1573.9206406896742</v>
      </c>
      <c r="AN32">
        <f t="shared" si="8"/>
        <v>0</v>
      </c>
      <c r="AO32">
        <f t="shared" si="8"/>
        <v>0</v>
      </c>
      <c r="AP32">
        <f t="shared" si="8"/>
        <v>-0.25299316211418155</v>
      </c>
      <c r="AQ32">
        <f t="shared" si="8"/>
        <v>-96.171920732302596</v>
      </c>
      <c r="AR32">
        <f t="shared" si="8"/>
        <v>-96.424913894416775</v>
      </c>
      <c r="AS32">
        <f t="shared" si="8"/>
        <v>3.7746384902614372</v>
      </c>
      <c r="AT32">
        <f t="shared" si="8"/>
        <v>0.32159776157316061</v>
      </c>
      <c r="AU32">
        <f t="shared" si="8"/>
        <v>-92.328677642582178</v>
      </c>
      <c r="AW32">
        <v>29</v>
      </c>
      <c r="AX32">
        <f>IF(Z32&gt;0, (R32*SUMPRODUCT(K32:$K$98, X32:$X$98)-K32*$AZ$3)/Z32, 0)</f>
        <v>80.99183784738905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0.17865895700000001</v>
      </c>
      <c r="Q33" s="4">
        <f t="shared" si="22"/>
        <v>25</v>
      </c>
      <c r="R33">
        <f t="shared" si="0"/>
        <v>50000</v>
      </c>
      <c r="S33">
        <f t="shared" si="1"/>
        <v>-276.82589952748253</v>
      </c>
      <c r="U33">
        <f t="shared" si="12"/>
        <v>0.17865895700000001</v>
      </c>
      <c r="V33">
        <f t="shared" si="13"/>
        <v>0.01</v>
      </c>
      <c r="W33">
        <f t="shared" si="14"/>
        <v>0.1725102838995769</v>
      </c>
      <c r="X33">
        <f t="shared" si="15"/>
        <v>3.0820507393272304E-2</v>
      </c>
      <c r="Y33">
        <f t="shared" si="16"/>
        <v>1.725102838995769E-3</v>
      </c>
      <c r="Z33">
        <f t="shared" si="17"/>
        <v>0.13996467366730883</v>
      </c>
      <c r="AB33">
        <f t="shared" si="18"/>
        <v>13.971924940601582</v>
      </c>
      <c r="AC33">
        <f t="shared" si="19"/>
        <v>-38.745846690023313</v>
      </c>
      <c r="AE33">
        <f t="shared" si="2"/>
        <v>0</v>
      </c>
      <c r="AF33">
        <f t="shared" si="3"/>
        <v>0</v>
      </c>
      <c r="AG33">
        <f t="shared" si="3"/>
        <v>-3.4991168416827207</v>
      </c>
      <c r="AH33">
        <f t="shared" si="4"/>
        <v>-1541.0253696636153</v>
      </c>
      <c r="AI33">
        <f t="shared" si="23"/>
        <v>-1544.524486505298</v>
      </c>
      <c r="AJ33">
        <f t="shared" si="6"/>
        <v>52.717771630624895</v>
      </c>
      <c r="AK33">
        <f t="shared" si="20"/>
        <v>0.97803474584211081</v>
      </c>
      <c r="AL33">
        <f t="shared" si="7"/>
        <v>-1490.8286801288311</v>
      </c>
      <c r="AN33">
        <f t="shared" si="8"/>
        <v>0</v>
      </c>
      <c r="AO33">
        <f t="shared" si="8"/>
        <v>0</v>
      </c>
      <c r="AP33">
        <f t="shared" si="8"/>
        <v>-0.18327119287641799</v>
      </c>
      <c r="AQ33">
        <f t="shared" si="8"/>
        <v>-80.713382984734992</v>
      </c>
      <c r="AR33">
        <f t="shared" si="8"/>
        <v>-80.89665417761141</v>
      </c>
      <c r="AS33">
        <f t="shared" si="8"/>
        <v>2.7611678402499233</v>
      </c>
      <c r="AT33">
        <f t="shared" si="8"/>
        <v>5.1225952906125007E-2</v>
      </c>
      <c r="AU33">
        <f t="shared" si="8"/>
        <v>-78.084260384455362</v>
      </c>
      <c r="AW33">
        <v>30</v>
      </c>
      <c r="AX33">
        <f>IF(Z33&gt;0, (R33*SUMPRODUCT(K33:$K$98, X33:$X$98)-K33*$AZ$3)/Z33, 0)</f>
        <v>-276.82589952748253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0.202352371</v>
      </c>
      <c r="Q34" s="4">
        <f t="shared" si="22"/>
        <v>25</v>
      </c>
      <c r="R34">
        <f t="shared" si="0"/>
        <v>50000</v>
      </c>
      <c r="S34">
        <f t="shared" si="1"/>
        <v>-731.66547419995004</v>
      </c>
      <c r="U34">
        <f t="shared" si="12"/>
        <v>0.202352371</v>
      </c>
      <c r="V34">
        <f t="shared" si="13"/>
        <v>0.01</v>
      </c>
      <c r="W34">
        <f t="shared" si="14"/>
        <v>0.13996467366730883</v>
      </c>
      <c r="X34">
        <f t="shared" si="15"/>
        <v>2.8322183572821208E-2</v>
      </c>
      <c r="Y34">
        <f t="shared" si="16"/>
        <v>1.3996467366730882E-3</v>
      </c>
      <c r="Z34">
        <f t="shared" si="17"/>
        <v>0.11024284335781454</v>
      </c>
      <c r="AB34">
        <f t="shared" si="18"/>
        <v>-38.745846690023313</v>
      </c>
      <c r="AC34">
        <f t="shared" si="19"/>
        <v>-80.660882262546181</v>
      </c>
      <c r="AE34">
        <f t="shared" si="2"/>
        <v>0</v>
      </c>
      <c r="AF34">
        <f t="shared" si="3"/>
        <v>0</v>
      </c>
      <c r="AG34">
        <f t="shared" si="3"/>
        <v>-2.7560710839453635</v>
      </c>
      <c r="AH34">
        <f t="shared" si="4"/>
        <v>-1416.1091786410605</v>
      </c>
      <c r="AI34">
        <f t="shared" si="23"/>
        <v>-1418.8652497250059</v>
      </c>
      <c r="AJ34">
        <f t="shared" si="6"/>
        <v>41.915035572522868</v>
      </c>
      <c r="AK34">
        <f t="shared" si="20"/>
        <v>-2.7122092683016321</v>
      </c>
      <c r="AL34">
        <f t="shared" si="7"/>
        <v>-1379.6624234207848</v>
      </c>
      <c r="AN34">
        <f t="shared" si="8"/>
        <v>0</v>
      </c>
      <c r="AO34">
        <f t="shared" si="8"/>
        <v>0</v>
      </c>
      <c r="AP34">
        <f t="shared" si="8"/>
        <v>-0.12888671476170743</v>
      </c>
      <c r="AQ34">
        <f t="shared" si="8"/>
        <v>-66.223857883109801</v>
      </c>
      <c r="AR34">
        <f t="shared" si="8"/>
        <v>-66.352744597871521</v>
      </c>
      <c r="AS34">
        <f t="shared" si="8"/>
        <v>1.9601421986290359</v>
      </c>
      <c r="AT34">
        <f t="shared" si="8"/>
        <v>-0.12683553206372289</v>
      </c>
      <c r="AU34">
        <f t="shared" ref="AU34:AU79" si="24">AL34*$K34</f>
        <v>-64.519437931306214</v>
      </c>
      <c r="AW34">
        <v>31</v>
      </c>
      <c r="AX34">
        <f>IF(Z34&gt;0, (R34*SUMPRODUCT(K34:$K$98, X34:$X$98)-K34*$AZ$3)/Z34, 0)</f>
        <v>-731.66547419995004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0.22956153600000001</v>
      </c>
      <c r="Q35" s="4">
        <f t="shared" si="22"/>
        <v>25</v>
      </c>
      <c r="R35">
        <f t="shared" si="0"/>
        <v>50000</v>
      </c>
      <c r="S35">
        <f t="shared" si="1"/>
        <v>-1338.8939256080248</v>
      </c>
      <c r="U35">
        <f t="shared" si="12"/>
        <v>0.22956153600000001</v>
      </c>
      <c r="V35">
        <f t="shared" si="13"/>
        <v>0.01</v>
      </c>
      <c r="W35">
        <f t="shared" si="14"/>
        <v>0.11024284335781454</v>
      </c>
      <c r="X35">
        <f t="shared" si="15"/>
        <v>2.5307516454227304E-2</v>
      </c>
      <c r="Y35">
        <f t="shared" si="16"/>
        <v>1.1024284335781453E-3</v>
      </c>
      <c r="Z35">
        <f t="shared" si="17"/>
        <v>8.383289847000909E-2</v>
      </c>
      <c r="AB35">
        <f t="shared" si="18"/>
        <v>-80.660882262546181</v>
      </c>
      <c r="AC35">
        <f t="shared" si="19"/>
        <v>-112.24335852760944</v>
      </c>
      <c r="AE35">
        <f t="shared" si="2"/>
        <v>0</v>
      </c>
      <c r="AF35">
        <f t="shared" ref="AF35:AG66" si="25">-$Z35*P35</f>
        <v>0</v>
      </c>
      <c r="AG35">
        <f t="shared" si="25"/>
        <v>-2.0958224617502275</v>
      </c>
      <c r="AH35">
        <f t="shared" si="4"/>
        <v>-1265.3758227113651</v>
      </c>
      <c r="AI35">
        <f t="shared" si="23"/>
        <v>-1267.4716451731153</v>
      </c>
      <c r="AJ35">
        <f t="shared" si="6"/>
        <v>31.582476265063264</v>
      </c>
      <c r="AK35">
        <f t="shared" si="20"/>
        <v>-5.6462617583782331</v>
      </c>
      <c r="AL35">
        <f t="shared" si="7"/>
        <v>-1241.5354306664303</v>
      </c>
      <c r="AN35">
        <f t="shared" ref="AN35:AT66" si="26">AE35*$K35</f>
        <v>0</v>
      </c>
      <c r="AO35">
        <f t="shared" si="26"/>
        <v>0</v>
      </c>
      <c r="AP35">
        <f t="shared" si="26"/>
        <v>-8.7509299467320473E-2</v>
      </c>
      <c r="AQ35">
        <f t="shared" si="26"/>
        <v>-52.834700376234693</v>
      </c>
      <c r="AR35">
        <f t="shared" si="26"/>
        <v>-52.922209675702014</v>
      </c>
      <c r="AS35">
        <f t="shared" si="26"/>
        <v>1.3186996627047016</v>
      </c>
      <c r="AT35">
        <f t="shared" si="26"/>
        <v>-0.23575489818549591</v>
      </c>
      <c r="AU35">
        <f t="shared" si="24"/>
        <v>-51.839264911182809</v>
      </c>
      <c r="AW35">
        <v>32</v>
      </c>
      <c r="AX35">
        <f>IF(Z35&gt;0, (R35*SUMPRODUCT(K35:$K$98, X35:$X$98)-K35*$AZ$3)/Z35, 0)</f>
        <v>-1338.8939256080248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0.26099212799999999</v>
      </c>
      <c r="Q36" s="4">
        <f t="shared" si="22"/>
        <v>25</v>
      </c>
      <c r="R36">
        <f t="shared" si="0"/>
        <v>50000</v>
      </c>
      <c r="S36">
        <f t="shared" si="1"/>
        <v>-2195.019204572764</v>
      </c>
      <c r="U36">
        <f t="shared" si="12"/>
        <v>0.26099212799999999</v>
      </c>
      <c r="V36">
        <f t="shared" si="13"/>
        <v>0.01</v>
      </c>
      <c r="W36">
        <f t="shared" si="14"/>
        <v>8.383289847000909E-2</v>
      </c>
      <c r="X36">
        <f t="shared" si="15"/>
        <v>2.1879726568095614E-2</v>
      </c>
      <c r="Y36">
        <f t="shared" si="16"/>
        <v>8.3832898470009094E-4</v>
      </c>
      <c r="Z36">
        <f t="shared" si="17"/>
        <v>6.1114842917213384E-2</v>
      </c>
      <c r="AB36">
        <f t="shared" si="18"/>
        <v>-112.24335852760944</v>
      </c>
      <c r="AC36">
        <f t="shared" si="19"/>
        <v>-134.14825388773113</v>
      </c>
      <c r="AE36">
        <f t="shared" si="2"/>
        <v>0</v>
      </c>
      <c r="AF36">
        <f t="shared" si="25"/>
        <v>0</v>
      </c>
      <c r="AG36">
        <f t="shared" si="25"/>
        <v>-1.5278710729303346</v>
      </c>
      <c r="AH36">
        <f t="shared" si="4"/>
        <v>-1093.9863284047808</v>
      </c>
      <c r="AI36">
        <f t="shared" si="23"/>
        <v>-1095.5141994777111</v>
      </c>
      <c r="AJ36">
        <f t="shared" si="6"/>
        <v>21.904895360121685</v>
      </c>
      <c r="AK36">
        <f t="shared" si="20"/>
        <v>-7.8570350969326617</v>
      </c>
      <c r="AL36">
        <f t="shared" si="7"/>
        <v>-1081.4663392145221</v>
      </c>
      <c r="AN36">
        <f t="shared" si="26"/>
        <v>0</v>
      </c>
      <c r="AO36">
        <f t="shared" si="26"/>
        <v>0</v>
      </c>
      <c r="AP36">
        <f t="shared" si="26"/>
        <v>-5.6959793022216099E-2</v>
      </c>
      <c r="AQ36">
        <f t="shared" si="26"/>
        <v>-40.784354085295064</v>
      </c>
      <c r="AR36">
        <f t="shared" si="26"/>
        <v>-40.84131387831728</v>
      </c>
      <c r="AS36">
        <f t="shared" si="26"/>
        <v>0.81662538678269969</v>
      </c>
      <c r="AT36">
        <f t="shared" si="26"/>
        <v>-0.29291417372752232</v>
      </c>
      <c r="AU36">
        <f t="shared" si="24"/>
        <v>-40.3176026652621</v>
      </c>
      <c r="AW36">
        <v>33</v>
      </c>
      <c r="AX36">
        <f>IF(Z36&gt;0, (R36*SUMPRODUCT(K36:$K$98, X36:$X$98)-K36*$AZ$3)/Z36, 0)</f>
        <v>-2195.019204572764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0.29613519399999999</v>
      </c>
      <c r="Q37" s="4">
        <f t="shared" si="22"/>
        <v>25</v>
      </c>
      <c r="R37">
        <f t="shared" si="0"/>
        <v>50000</v>
      </c>
      <c r="S37">
        <f t="shared" si="1"/>
        <v>-3474.0051138674612</v>
      </c>
      <c r="U37">
        <f t="shared" si="12"/>
        <v>0.29613519399999999</v>
      </c>
      <c r="V37">
        <f t="shared" si="13"/>
        <v>0.01</v>
      </c>
      <c r="W37">
        <f t="shared" si="14"/>
        <v>6.1114842917213384E-2</v>
      </c>
      <c r="X37">
        <f t="shared" si="15"/>
        <v>1.8098255863568512E-2</v>
      </c>
      <c r="Y37">
        <f t="shared" si="16"/>
        <v>6.1114842917213386E-4</v>
      </c>
      <c r="Z37">
        <f t="shared" si="17"/>
        <v>4.2405438624472741E-2</v>
      </c>
      <c r="AB37">
        <f t="shared" si="18"/>
        <v>-134.14825388773113</v>
      </c>
      <c r="AC37">
        <f t="shared" si="19"/>
        <v>-147.31671063721106</v>
      </c>
      <c r="AE37">
        <f t="shared" si="2"/>
        <v>0</v>
      </c>
      <c r="AF37">
        <f t="shared" si="25"/>
        <v>0</v>
      </c>
      <c r="AG37">
        <f t="shared" si="25"/>
        <v>-1.0601359656118186</v>
      </c>
      <c r="AH37">
        <f t="shared" si="4"/>
        <v>-904.91279317842566</v>
      </c>
      <c r="AI37">
        <f t="shared" si="23"/>
        <v>-905.97292914403749</v>
      </c>
      <c r="AJ37">
        <f t="shared" si="6"/>
        <v>13.16845674947993</v>
      </c>
      <c r="AK37">
        <f t="shared" si="20"/>
        <v>-9.3903777721411803</v>
      </c>
      <c r="AL37">
        <f t="shared" si="7"/>
        <v>-902.19485016669876</v>
      </c>
      <c r="AN37">
        <f t="shared" si="26"/>
        <v>0</v>
      </c>
      <c r="AO37">
        <f t="shared" si="26"/>
        <v>0</v>
      </c>
      <c r="AP37">
        <f t="shared" si="26"/>
        <v>-3.5287853334964397E-2</v>
      </c>
      <c r="AQ37">
        <f t="shared" si="26"/>
        <v>-30.12107028006038</v>
      </c>
      <c r="AR37">
        <f t="shared" si="26"/>
        <v>-30.156358133395344</v>
      </c>
      <c r="AS37">
        <f t="shared" si="26"/>
        <v>0.43832733299949223</v>
      </c>
      <c r="AT37">
        <f t="shared" si="26"/>
        <v>-0.31256959893063513</v>
      </c>
      <c r="AU37">
        <f t="shared" si="24"/>
        <v>-30.030600399326488</v>
      </c>
      <c r="AW37">
        <v>34</v>
      </c>
      <c r="AX37">
        <f>IF(Z37&gt;0, (R37*SUMPRODUCT(K37:$K$98, X37:$X$98)-K37*$AZ$3)/Z37, 0)</f>
        <v>-3474.0051138674612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0.33524791700000001</v>
      </c>
      <c r="Q38" s="4">
        <f t="shared" si="22"/>
        <v>25</v>
      </c>
      <c r="R38">
        <f t="shared" si="0"/>
        <v>50000</v>
      </c>
      <c r="S38">
        <f t="shared" si="1"/>
        <v>-5502.6277187340156</v>
      </c>
      <c r="U38">
        <f t="shared" si="12"/>
        <v>0.33524791700000001</v>
      </c>
      <c r="V38">
        <f t="shared" si="13"/>
        <v>0.01</v>
      </c>
      <c r="W38">
        <f t="shared" si="14"/>
        <v>4.2405438624472741E-2</v>
      </c>
      <c r="X38">
        <f t="shared" si="15"/>
        <v>1.4216334968325832E-2</v>
      </c>
      <c r="Y38">
        <f t="shared" si="16"/>
        <v>4.2405438624472743E-4</v>
      </c>
      <c r="Z38">
        <f t="shared" si="17"/>
        <v>2.776504926990218E-2</v>
      </c>
      <c r="AB38">
        <f t="shared" si="18"/>
        <v>-147.31671063721106</v>
      </c>
      <c r="AC38">
        <f t="shared" si="19"/>
        <v>-152.78072972457937</v>
      </c>
      <c r="AE38">
        <f t="shared" si="2"/>
        <v>0</v>
      </c>
      <c r="AF38">
        <f t="shared" si="25"/>
        <v>0</v>
      </c>
      <c r="AG38">
        <f t="shared" si="25"/>
        <v>-0.6941262317475545</v>
      </c>
      <c r="AH38">
        <f t="shared" si="4"/>
        <v>-710.8167484162916</v>
      </c>
      <c r="AI38">
        <f t="shared" si="23"/>
        <v>-711.51087464803913</v>
      </c>
      <c r="AJ38">
        <f t="shared" si="6"/>
        <v>5.4640190873683139</v>
      </c>
      <c r="AK38">
        <f t="shared" si="20"/>
        <v>-10.312169744604775</v>
      </c>
      <c r="AL38">
        <f t="shared" si="7"/>
        <v>-716.35902530527562</v>
      </c>
      <c r="AN38">
        <f t="shared" si="26"/>
        <v>0</v>
      </c>
      <c r="AO38">
        <f t="shared" si="26"/>
        <v>0</v>
      </c>
      <c r="AP38">
        <f t="shared" si="26"/>
        <v>-2.0629281674702175E-2</v>
      </c>
      <c r="AQ38">
        <f t="shared" si="26"/>
        <v>-21.125320224907711</v>
      </c>
      <c r="AR38">
        <f t="shared" si="26"/>
        <v>-21.145949506582411</v>
      </c>
      <c r="AS38">
        <f t="shared" si="26"/>
        <v>0.16238946703611187</v>
      </c>
      <c r="AT38">
        <f t="shared" si="26"/>
        <v>-0.30647545735767817</v>
      </c>
      <c r="AU38">
        <f t="shared" si="24"/>
        <v>-21.290035496903979</v>
      </c>
      <c r="AW38">
        <v>35</v>
      </c>
      <c r="AX38">
        <f>IF(Z38&gt;0, (R38*SUMPRODUCT(K38:$K$98, X38:$X$98)-K38*$AZ$3)/Z38, 0)</f>
        <v>-5502.6277187340156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0.37793865599999998</v>
      </c>
      <c r="Q39" s="4">
        <f t="shared" si="22"/>
        <v>25</v>
      </c>
      <c r="R39">
        <f t="shared" si="0"/>
        <v>50000</v>
      </c>
      <c r="S39">
        <f t="shared" si="1"/>
        <v>-8937.9545689175939</v>
      </c>
      <c r="U39">
        <f t="shared" si="12"/>
        <v>0.37793865599999998</v>
      </c>
      <c r="V39">
        <f t="shared" si="13"/>
        <v>0.01</v>
      </c>
      <c r="W39">
        <f t="shared" si="14"/>
        <v>2.776504926990218E-2</v>
      </c>
      <c r="X39">
        <f t="shared" si="15"/>
        <v>1.0493485404840611E-2</v>
      </c>
      <c r="Y39">
        <f t="shared" si="16"/>
        <v>2.7765049269902183E-4</v>
      </c>
      <c r="Z39">
        <f t="shared" si="17"/>
        <v>1.6993913372362546E-2</v>
      </c>
      <c r="AB39">
        <f t="shared" si="18"/>
        <v>-152.78072972457937</v>
      </c>
      <c r="AC39">
        <f t="shared" si="19"/>
        <v>-151.89082567029763</v>
      </c>
      <c r="AE39">
        <f t="shared" si="2"/>
        <v>0</v>
      </c>
      <c r="AF39">
        <f t="shared" si="25"/>
        <v>0</v>
      </c>
      <c r="AG39">
        <f t="shared" si="25"/>
        <v>-0.42484783430906364</v>
      </c>
      <c r="AH39">
        <f t="shared" si="4"/>
        <v>-524.6742702420305</v>
      </c>
      <c r="AI39">
        <f t="shared" si="23"/>
        <v>-525.09911807633955</v>
      </c>
      <c r="AJ39">
        <f t="shared" si="6"/>
        <v>-0.88990405428174313</v>
      </c>
      <c r="AK39">
        <f t="shared" si="20"/>
        <v>-10.694651080720558</v>
      </c>
      <c r="AL39">
        <f t="shared" si="7"/>
        <v>-536.68367321134178</v>
      </c>
      <c r="AN39">
        <f t="shared" si="26"/>
        <v>0</v>
      </c>
      <c r="AO39">
        <f t="shared" si="26"/>
        <v>0</v>
      </c>
      <c r="AP39">
        <f t="shared" si="26"/>
        <v>-1.127355881033284E-2</v>
      </c>
      <c r="AQ39">
        <f t="shared" si="26"/>
        <v>-13.922505339968513</v>
      </c>
      <c r="AR39">
        <f t="shared" si="26"/>
        <v>-13.933778898778845</v>
      </c>
      <c r="AS39">
        <f t="shared" si="26"/>
        <v>-2.361406809996967E-2</v>
      </c>
      <c r="AT39">
        <f t="shared" si="26"/>
        <v>-0.28378814290196963</v>
      </c>
      <c r="AU39">
        <f t="shared" si="24"/>
        <v>-14.241181109780783</v>
      </c>
      <c r="AW39">
        <v>36</v>
      </c>
      <c r="AX39">
        <f>IF(Z39&gt;0, (R39*SUMPRODUCT(K39:$K$98, X39:$X$98)-K39*$AZ$3)/Z39, 0)</f>
        <v>-8937.9545689175939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0.42486345599999997</v>
      </c>
      <c r="Q40" s="4">
        <f t="shared" si="22"/>
        <v>25</v>
      </c>
      <c r="R40">
        <f t="shared" si="0"/>
        <v>50000</v>
      </c>
      <c r="S40">
        <f t="shared" si="1"/>
        <v>-15218.521926021198</v>
      </c>
      <c r="U40">
        <f t="shared" si="12"/>
        <v>0.42486345599999997</v>
      </c>
      <c r="V40">
        <f t="shared" si="13"/>
        <v>0.01</v>
      </c>
      <c r="W40">
        <f t="shared" si="14"/>
        <v>1.6993913372362546E-2</v>
      </c>
      <c r="X40">
        <f t="shared" si="15"/>
        <v>7.2200927663465661E-3</v>
      </c>
      <c r="Y40">
        <f t="shared" si="16"/>
        <v>1.6993913372362546E-4</v>
      </c>
      <c r="Z40">
        <f t="shared" si="17"/>
        <v>9.6038814722923544E-3</v>
      </c>
      <c r="AB40">
        <f t="shared" si="18"/>
        <v>-151.89082567029763</v>
      </c>
      <c r="AC40">
        <f t="shared" si="19"/>
        <v>-146.15688076098994</v>
      </c>
      <c r="AE40">
        <f t="shared" si="2"/>
        <v>0</v>
      </c>
      <c r="AF40">
        <f t="shared" si="25"/>
        <v>0</v>
      </c>
      <c r="AG40">
        <f t="shared" si="25"/>
        <v>-0.24009703680730887</v>
      </c>
      <c r="AH40">
        <f t="shared" si="4"/>
        <v>-361.00463831732833</v>
      </c>
      <c r="AI40">
        <f t="shared" si="23"/>
        <v>-361.24473535413563</v>
      </c>
      <c r="AJ40">
        <f t="shared" si="6"/>
        <v>-5.7339449093076951</v>
      </c>
      <c r="AK40">
        <f t="shared" si="20"/>
        <v>-10.632357796920836</v>
      </c>
      <c r="AL40">
        <f t="shared" si="7"/>
        <v>-377.61103806036414</v>
      </c>
      <c r="AN40">
        <f t="shared" si="26"/>
        <v>0</v>
      </c>
      <c r="AO40">
        <f t="shared" si="26"/>
        <v>0</v>
      </c>
      <c r="AP40">
        <f t="shared" si="26"/>
        <v>-5.6884822005823683E-3</v>
      </c>
      <c r="AQ40">
        <f t="shared" si="26"/>
        <v>-8.5530770671022474</v>
      </c>
      <c r="AR40">
        <f t="shared" si="26"/>
        <v>-8.5587655493028301</v>
      </c>
      <c r="AS40">
        <f t="shared" si="26"/>
        <v>-0.13585108749965125</v>
      </c>
      <c r="AT40">
        <f t="shared" si="26"/>
        <v>-0.25190639119193903</v>
      </c>
      <c r="AU40">
        <f t="shared" si="24"/>
        <v>-8.9465230279944201</v>
      </c>
      <c r="AW40">
        <v>37</v>
      </c>
      <c r="AX40">
        <f>IF(Z40&gt;0, (R40*SUMPRODUCT(K40:$K$98, X40:$X$98)-K40*$AZ$3)/Z40, 0)</f>
        <v>-15218.521926021198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0.47765295400000002</v>
      </c>
      <c r="Q41" s="4">
        <f t="shared" si="22"/>
        <v>25</v>
      </c>
      <c r="R41">
        <f t="shared" si="0"/>
        <v>50000</v>
      </c>
      <c r="S41">
        <f t="shared" si="1"/>
        <v>-27875.010646973729</v>
      </c>
      <c r="U41">
        <f t="shared" si="12"/>
        <v>0.47765295400000002</v>
      </c>
      <c r="V41">
        <f t="shared" si="13"/>
        <v>0.01</v>
      </c>
      <c r="W41">
        <f t="shared" si="14"/>
        <v>9.6038814722923544E-3</v>
      </c>
      <c r="X41">
        <f t="shared" si="15"/>
        <v>4.587322355106312E-3</v>
      </c>
      <c r="Y41">
        <f t="shared" si="16"/>
        <v>9.6038814722923543E-5</v>
      </c>
      <c r="Z41">
        <f t="shared" si="17"/>
        <v>4.9205203024631191E-3</v>
      </c>
      <c r="AB41">
        <f t="shared" si="18"/>
        <v>-146.15688076098994</v>
      </c>
      <c r="AC41">
        <f t="shared" si="19"/>
        <v>-137.15955581980984</v>
      </c>
      <c r="AE41">
        <f t="shared" si="2"/>
        <v>0</v>
      </c>
      <c r="AF41">
        <f t="shared" si="25"/>
        <v>0</v>
      </c>
      <c r="AG41">
        <f t="shared" si="25"/>
        <v>-0.12301300756157797</v>
      </c>
      <c r="AH41">
        <f t="shared" si="4"/>
        <v>-229.3661177553156</v>
      </c>
      <c r="AI41">
        <f t="shared" si="23"/>
        <v>-229.48913076287718</v>
      </c>
      <c r="AJ41">
        <f t="shared" si="6"/>
        <v>-8.9973249411800964</v>
      </c>
      <c r="AK41">
        <f t="shared" si="20"/>
        <v>-10.230981653269296</v>
      </c>
      <c r="AL41">
        <f t="shared" si="7"/>
        <v>-248.71743735732656</v>
      </c>
      <c r="AN41">
        <f t="shared" si="26"/>
        <v>0</v>
      </c>
      <c r="AO41">
        <f t="shared" si="26"/>
        <v>0</v>
      </c>
      <c r="AP41">
        <f t="shared" si="26"/>
        <v>-2.6022116532963889E-3</v>
      </c>
      <c r="AQ41">
        <f t="shared" si="26"/>
        <v>-4.8520005837224787</v>
      </c>
      <c r="AR41">
        <f t="shared" si="26"/>
        <v>-4.8546027953757758</v>
      </c>
      <c r="AS41">
        <f t="shared" si="26"/>
        <v>-0.19032900889536433</v>
      </c>
      <c r="AT41">
        <f t="shared" si="26"/>
        <v>-0.21642572773836019</v>
      </c>
      <c r="AU41">
        <f t="shared" si="24"/>
        <v>-5.2613575320094998</v>
      </c>
      <c r="AW41">
        <v>38</v>
      </c>
      <c r="AX41">
        <f>IF(Z41&gt;0, (R41*SUMPRODUCT(K41:$K$98, X41:$X$98)-K41*$AZ$3)/Z41, 0)</f>
        <v>-27875.010646973729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0.53697763200000004</v>
      </c>
      <c r="Q42" s="4">
        <f t="shared" si="22"/>
        <v>25</v>
      </c>
      <c r="R42">
        <f t="shared" si="0"/>
        <v>50000</v>
      </c>
      <c r="S42">
        <f t="shared" si="1"/>
        <v>-56678.133860717637</v>
      </c>
      <c r="U42">
        <f t="shared" si="12"/>
        <v>0.53697763200000004</v>
      </c>
      <c r="V42">
        <f t="shared" si="13"/>
        <v>0.01</v>
      </c>
      <c r="W42">
        <f t="shared" si="14"/>
        <v>4.9205203024631191E-3</v>
      </c>
      <c r="X42">
        <f t="shared" si="15"/>
        <v>2.6422093402245698E-3</v>
      </c>
      <c r="Y42">
        <f t="shared" si="16"/>
        <v>4.9205203024631192E-5</v>
      </c>
      <c r="Z42">
        <f t="shared" si="17"/>
        <v>2.2291057592139182E-3</v>
      </c>
      <c r="AB42">
        <f t="shared" si="18"/>
        <v>-137.15955581980984</v>
      </c>
      <c r="AC42">
        <f t="shared" si="19"/>
        <v>-126.34155461042307</v>
      </c>
      <c r="AE42">
        <f t="shared" si="2"/>
        <v>0</v>
      </c>
      <c r="AF42">
        <f t="shared" si="25"/>
        <v>0</v>
      </c>
      <c r="AG42">
        <f t="shared" si="25"/>
        <v>-5.5727643980347956E-2</v>
      </c>
      <c r="AH42">
        <f t="shared" si="4"/>
        <v>-132.11046701122848</v>
      </c>
      <c r="AI42">
        <f t="shared" si="23"/>
        <v>-132.16619465520884</v>
      </c>
      <c r="AJ42">
        <f t="shared" si="6"/>
        <v>-10.818001209386765</v>
      </c>
      <c r="AK42">
        <f t="shared" si="20"/>
        <v>-9.6011689073866897</v>
      </c>
      <c r="AL42">
        <f t="shared" si="7"/>
        <v>-152.58536477198231</v>
      </c>
      <c r="AN42">
        <f t="shared" si="26"/>
        <v>0</v>
      </c>
      <c r="AO42">
        <f t="shared" si="26"/>
        <v>0</v>
      </c>
      <c r="AP42">
        <f t="shared" si="26"/>
        <v>-1.0525536475120758E-3</v>
      </c>
      <c r="AQ42">
        <f t="shared" si="26"/>
        <v>-2.4952311634819644</v>
      </c>
      <c r="AR42">
        <f t="shared" si="26"/>
        <v>-2.4962837171294767</v>
      </c>
      <c r="AS42">
        <f t="shared" si="26"/>
        <v>-0.20432456530452789</v>
      </c>
      <c r="AT42">
        <f t="shared" si="26"/>
        <v>-0.18134169385328988</v>
      </c>
      <c r="AU42">
        <f t="shared" si="24"/>
        <v>-2.8819499762872947</v>
      </c>
      <c r="AW42">
        <v>39</v>
      </c>
      <c r="AX42">
        <f>IF(Z42&gt;0, (R42*SUMPRODUCT(K42:$K$98, X42:$X$98)-K42*$AZ$3)/Z42, 0)</f>
        <v>-56678.133860717637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0.60388337299999995</v>
      </c>
      <c r="Q43" s="4">
        <f t="shared" si="22"/>
        <v>25</v>
      </c>
      <c r="R43">
        <f t="shared" si="0"/>
        <v>50000</v>
      </c>
      <c r="S43">
        <f t="shared" si="1"/>
        <v>-133433.72487915584</v>
      </c>
      <c r="U43">
        <f t="shared" si="12"/>
        <v>0.60388337299999995</v>
      </c>
      <c r="V43">
        <f t="shared" si="13"/>
        <v>0.01</v>
      </c>
      <c r="W43">
        <f t="shared" si="14"/>
        <v>2.2291057592139182E-3</v>
      </c>
      <c r="X43">
        <f t="shared" si="15"/>
        <v>1.3461199046478267E-3</v>
      </c>
      <c r="Y43">
        <f t="shared" si="16"/>
        <v>2.2291057592139181E-5</v>
      </c>
      <c r="Z43">
        <f t="shared" si="17"/>
        <v>8.6069479697395228E-4</v>
      </c>
      <c r="AB43">
        <f t="shared" si="18"/>
        <v>-126.34155461042307</v>
      </c>
      <c r="AC43">
        <f t="shared" si="19"/>
        <v>-114.84571274434325</v>
      </c>
      <c r="AE43">
        <f t="shared" si="2"/>
        <v>0</v>
      </c>
      <c r="AF43">
        <f t="shared" si="25"/>
        <v>0</v>
      </c>
      <c r="AG43">
        <f t="shared" si="25"/>
        <v>-2.1517369924348807E-2</v>
      </c>
      <c r="AH43">
        <f t="shared" si="4"/>
        <v>-67.305995232391339</v>
      </c>
      <c r="AI43">
        <f t="shared" si="23"/>
        <v>-67.327512602315693</v>
      </c>
      <c r="AJ43">
        <f t="shared" si="6"/>
        <v>-11.495841866079829</v>
      </c>
      <c r="AK43">
        <f t="shared" si="20"/>
        <v>-8.8439088227296168</v>
      </c>
      <c r="AL43">
        <f t="shared" si="7"/>
        <v>-87.667263291125138</v>
      </c>
      <c r="AN43">
        <f t="shared" si="26"/>
        <v>0</v>
      </c>
      <c r="AO43">
        <f t="shared" si="26"/>
        <v>0</v>
      </c>
      <c r="AP43">
        <f t="shared" si="26"/>
        <v>-3.6286470010170503E-4</v>
      </c>
      <c r="AQ43">
        <f t="shared" si="26"/>
        <v>-1.1350350837911525</v>
      </c>
      <c r="AR43">
        <f t="shared" si="26"/>
        <v>-1.1353979484912542</v>
      </c>
      <c r="AS43">
        <f t="shared" si="26"/>
        <v>-0.19386361929072635</v>
      </c>
      <c r="AT43">
        <f t="shared" si="26"/>
        <v>-0.14914194132319011</v>
      </c>
      <c r="AU43">
        <f t="shared" si="24"/>
        <v>-1.4784035091051706</v>
      </c>
      <c r="AW43">
        <v>40</v>
      </c>
      <c r="AX43">
        <f>IF(Z43&gt;0, (R43*SUMPRODUCT(K43:$K$98, X43:$X$98)-K43*$AZ$3)/Z43, 0)</f>
        <v>-133433.72487915584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0.676158394</v>
      </c>
      <c r="Q44" s="4">
        <f t="shared" si="22"/>
        <v>25</v>
      </c>
      <c r="R44">
        <f t="shared" si="0"/>
        <v>50000</v>
      </c>
      <c r="S44">
        <f t="shared" si="1"/>
        <v>-383118.6673006395</v>
      </c>
      <c r="U44">
        <f t="shared" si="12"/>
        <v>0.676158394</v>
      </c>
      <c r="V44">
        <f t="shared" si="13"/>
        <v>0.01</v>
      </c>
      <c r="W44">
        <f t="shared" si="14"/>
        <v>8.6069479697395228E-4</v>
      </c>
      <c r="X44">
        <f t="shared" si="15"/>
        <v>5.8196601164606362E-4</v>
      </c>
      <c r="Y44">
        <f t="shared" si="16"/>
        <v>8.6069479697395228E-6</v>
      </c>
      <c r="Z44">
        <f t="shared" si="17"/>
        <v>2.7012183735814914E-4</v>
      </c>
      <c r="AB44">
        <f t="shared" si="18"/>
        <v>-114.84571274434325</v>
      </c>
      <c r="AC44">
        <f t="shared" si="19"/>
        <v>-103.48871833745419</v>
      </c>
      <c r="AE44">
        <f t="shared" si="2"/>
        <v>0</v>
      </c>
      <c r="AF44">
        <f t="shared" si="25"/>
        <v>0</v>
      </c>
      <c r="AG44">
        <f t="shared" si="25"/>
        <v>-6.7530459339537286E-3</v>
      </c>
      <c r="AH44">
        <f t="shared" si="4"/>
        <v>-29.098300582303182</v>
      </c>
      <c r="AI44">
        <f t="shared" si="23"/>
        <v>-29.105053628237137</v>
      </c>
      <c r="AJ44">
        <f t="shared" si="6"/>
        <v>-11.356994406889058</v>
      </c>
      <c r="AK44">
        <f t="shared" si="20"/>
        <v>-8.039199892104028</v>
      </c>
      <c r="AL44">
        <f t="shared" si="7"/>
        <v>-48.501247927230224</v>
      </c>
      <c r="AN44">
        <f t="shared" si="26"/>
        <v>0</v>
      </c>
      <c r="AO44">
        <f t="shared" si="26"/>
        <v>0</v>
      </c>
      <c r="AP44">
        <f t="shared" si="26"/>
        <v>-1.0168039307198881E-4</v>
      </c>
      <c r="AQ44">
        <f t="shared" si="26"/>
        <v>-0.43813216582153658</v>
      </c>
      <c r="AR44">
        <f t="shared" si="26"/>
        <v>-0.43823384621460859</v>
      </c>
      <c r="AS44">
        <f t="shared" si="26"/>
        <v>-0.17100189554504669</v>
      </c>
      <c r="AT44">
        <f t="shared" si="26"/>
        <v>-0.12104597140432076</v>
      </c>
      <c r="AU44">
        <f t="shared" si="24"/>
        <v>-0.73028171316397605</v>
      </c>
      <c r="AW44">
        <v>41</v>
      </c>
      <c r="AX44">
        <f>IF(Z44&gt;0, (R44*SUMPRODUCT(K44:$K$98, X44:$X$98)-K44*$AZ$3)/Z44, 0)</f>
        <v>-383118.6673006395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0.75167664000000001</v>
      </c>
      <c r="Q45" s="4">
        <f t="shared" si="22"/>
        <v>25</v>
      </c>
      <c r="R45">
        <f t="shared" si="0"/>
        <v>50000</v>
      </c>
      <c r="S45">
        <f t="shared" si="1"/>
        <v>-1441107.8222200056</v>
      </c>
      <c r="U45">
        <f t="shared" si="12"/>
        <v>0.75167664000000001</v>
      </c>
      <c r="V45">
        <f t="shared" si="13"/>
        <v>0.01</v>
      </c>
      <c r="W45">
        <f t="shared" si="14"/>
        <v>2.7012183735814914E-4</v>
      </c>
      <c r="X45">
        <f t="shared" si="15"/>
        <v>2.0304427509600003E-4</v>
      </c>
      <c r="Y45">
        <f t="shared" si="16"/>
        <v>2.7012183735814916E-6</v>
      </c>
      <c r="Z45">
        <f t="shared" si="17"/>
        <v>6.4376343888567614E-5</v>
      </c>
      <c r="AB45">
        <f t="shared" si="18"/>
        <v>-103.48871833745419</v>
      </c>
      <c r="AC45">
        <f t="shared" si="19"/>
        <v>-92.773252743739846</v>
      </c>
      <c r="AE45">
        <f t="shared" si="2"/>
        <v>0</v>
      </c>
      <c r="AF45">
        <f t="shared" si="25"/>
        <v>0</v>
      </c>
      <c r="AG45">
        <f t="shared" si="25"/>
        <v>-1.6094085972141903E-3</v>
      </c>
      <c r="AH45">
        <f t="shared" si="4"/>
        <v>-10.152213754800002</v>
      </c>
      <c r="AI45">
        <f t="shared" si="23"/>
        <v>-10.153823163397217</v>
      </c>
      <c r="AJ45">
        <f t="shared" si="6"/>
        <v>-10.715465593714342</v>
      </c>
      <c r="AK45">
        <f t="shared" si="20"/>
        <v>-7.2442102836217934</v>
      </c>
      <c r="AL45">
        <f t="shared" si="7"/>
        <v>-28.113499040733352</v>
      </c>
      <c r="AN45">
        <f t="shared" si="26"/>
        <v>0</v>
      </c>
      <c r="AO45">
        <f t="shared" si="26"/>
        <v>0</v>
      </c>
      <c r="AP45">
        <f t="shared" si="26"/>
        <v>-2.163644010985454E-5</v>
      </c>
      <c r="AQ45">
        <f t="shared" si="26"/>
        <v>-0.13648352896112825</v>
      </c>
      <c r="AR45">
        <f t="shared" si="26"/>
        <v>-0.13650516540123811</v>
      </c>
      <c r="AS45">
        <f t="shared" si="26"/>
        <v>-0.14405572952009771</v>
      </c>
      <c r="AT45">
        <f t="shared" si="26"/>
        <v>-9.7389141710863811E-2</v>
      </c>
      <c r="AU45">
        <f t="shared" si="24"/>
        <v>-0.37795003663219962</v>
      </c>
      <c r="AW45">
        <v>42</v>
      </c>
      <c r="AX45">
        <f>IF(Z45&gt;0, (R45*SUMPRODUCT(K45:$K$98, X45:$X$98)-K45*$AZ$3)/Z45, 0)</f>
        <v>-1441107.8222200056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0.75374016600000004</v>
      </c>
      <c r="Q46" s="4">
        <f t="shared" si="22"/>
        <v>25</v>
      </c>
      <c r="R46">
        <f t="shared" si="0"/>
        <v>50000</v>
      </c>
      <c r="S46">
        <f t="shared" si="1"/>
        <v>-5453889.0249312883</v>
      </c>
      <c r="U46">
        <f t="shared" si="12"/>
        <v>0.75374016600000004</v>
      </c>
      <c r="V46">
        <f t="shared" si="13"/>
        <v>0.01</v>
      </c>
      <c r="W46">
        <f t="shared" si="14"/>
        <v>6.4376343888567614E-5</v>
      </c>
      <c r="X46">
        <f t="shared" si="15"/>
        <v>4.8523036129042042E-5</v>
      </c>
      <c r="Y46">
        <f t="shared" si="16"/>
        <v>6.437634388856762E-7</v>
      </c>
      <c r="Z46">
        <f t="shared" si="17"/>
        <v>1.5209544320639897E-5</v>
      </c>
      <c r="AB46">
        <f t="shared" si="18"/>
        <v>-92.773252743739846</v>
      </c>
      <c r="AC46">
        <f t="shared" si="19"/>
        <v>-82.951166844543934</v>
      </c>
      <c r="AE46">
        <f t="shared" si="2"/>
        <v>0</v>
      </c>
      <c r="AF46">
        <f t="shared" si="25"/>
        <v>0</v>
      </c>
      <c r="AG46">
        <f t="shared" si="25"/>
        <v>-3.8023860801599744E-4</v>
      </c>
      <c r="AH46">
        <f t="shared" si="4"/>
        <v>-2.4261518064521019</v>
      </c>
      <c r="AI46">
        <f t="shared" si="23"/>
        <v>-2.4265320450601178</v>
      </c>
      <c r="AJ46">
        <f t="shared" si="6"/>
        <v>-9.8220858991959119</v>
      </c>
      <c r="AK46">
        <f t="shared" si="20"/>
        <v>-6.4941276920617899</v>
      </c>
      <c r="AL46">
        <f t="shared" si="7"/>
        <v>-18.742745636317821</v>
      </c>
      <c r="AN46">
        <f t="shared" si="26"/>
        <v>0</v>
      </c>
      <c r="AO46">
        <f t="shared" si="26"/>
        <v>0</v>
      </c>
      <c r="AP46">
        <f t="shared" si="26"/>
        <v>-4.5641265613439057E-6</v>
      </c>
      <c r="AQ46">
        <f t="shared" si="26"/>
        <v>-2.912188207151932E-2</v>
      </c>
      <c r="AR46">
        <f t="shared" si="26"/>
        <v>-2.912644619808066E-2</v>
      </c>
      <c r="AS46">
        <f t="shared" si="26"/>
        <v>-0.11789766266563716</v>
      </c>
      <c r="AT46">
        <f t="shared" si="26"/>
        <v>-7.7951107718265147E-2</v>
      </c>
      <c r="AU46">
        <f t="shared" si="24"/>
        <v>-0.224975216581983</v>
      </c>
      <c r="AW46">
        <v>43</v>
      </c>
      <c r="AX46">
        <f>IF(Z46&gt;0, (R46*SUMPRODUCT(K46:$K$98, X46:$X$98)-K46*$AZ$3)/Z46, 0)</f>
        <v>-5453889.0249312883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0.75596915499999995</v>
      </c>
      <c r="Q47" s="4">
        <f t="shared" si="22"/>
        <v>25</v>
      </c>
      <c r="R47">
        <f t="shared" si="0"/>
        <v>50000</v>
      </c>
      <c r="S47">
        <f t="shared" si="1"/>
        <v>-20814343.769638006</v>
      </c>
      <c r="U47">
        <f t="shared" si="12"/>
        <v>0.75596915499999995</v>
      </c>
      <c r="V47">
        <f t="shared" si="13"/>
        <v>0.01</v>
      </c>
      <c r="W47">
        <f t="shared" si="14"/>
        <v>1.5209544320639897E-5</v>
      </c>
      <c r="X47">
        <f t="shared" si="15"/>
        <v>1.1497946368009191E-5</v>
      </c>
      <c r="Y47">
        <f t="shared" si="16"/>
        <v>1.5209544320639896E-7</v>
      </c>
      <c r="Z47">
        <f t="shared" si="17"/>
        <v>3.5595025094243064E-6</v>
      </c>
      <c r="AB47">
        <f t="shared" si="18"/>
        <v>-82.951166844543934</v>
      </c>
      <c r="AC47">
        <f t="shared" si="19"/>
        <v>-74.088708880046653</v>
      </c>
      <c r="AE47">
        <f t="shared" si="2"/>
        <v>0</v>
      </c>
      <c r="AF47">
        <f t="shared" si="25"/>
        <v>0</v>
      </c>
      <c r="AG47">
        <f t="shared" si="25"/>
        <v>-8.8987562735607658E-5</v>
      </c>
      <c r="AH47">
        <f t="shared" si="4"/>
        <v>-0.57489731840045954</v>
      </c>
      <c r="AI47">
        <f t="shared" si="23"/>
        <v>-0.57498630596319511</v>
      </c>
      <c r="AJ47">
        <f t="shared" si="6"/>
        <v>-8.8624579644972812</v>
      </c>
      <c r="AK47">
        <f t="shared" si="20"/>
        <v>-5.806581679118076</v>
      </c>
      <c r="AL47">
        <f t="shared" si="7"/>
        <v>-15.244025949578553</v>
      </c>
      <c r="AN47">
        <f t="shared" si="26"/>
        <v>0</v>
      </c>
      <c r="AO47">
        <f t="shared" si="26"/>
        <v>0</v>
      </c>
      <c r="AP47">
        <f t="shared" si="26"/>
        <v>-9.5370213914130235E-7</v>
      </c>
      <c r="AQ47">
        <f t="shared" si="26"/>
        <v>-6.1613194640932284E-3</v>
      </c>
      <c r="AR47">
        <f t="shared" si="26"/>
        <v>-6.1622731662323692E-3</v>
      </c>
      <c r="AS47">
        <f t="shared" si="26"/>
        <v>-9.498119578691272E-2</v>
      </c>
      <c r="AT47">
        <f t="shared" si="26"/>
        <v>-6.223059940327727E-2</v>
      </c>
      <c r="AU47">
        <f t="shared" si="24"/>
        <v>-0.16337406835642238</v>
      </c>
      <c r="AW47">
        <v>44</v>
      </c>
      <c r="AX47">
        <f>IF(Z47&gt;0, (R47*SUMPRODUCT(K47:$K$98, X47:$X$98)-K47*$AZ$3)/Z47, 0)</f>
        <v>-20814343.769638006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0.75842527199999998</v>
      </c>
      <c r="Q48" s="4">
        <f t="shared" si="22"/>
        <v>25</v>
      </c>
      <c r="R48">
        <f t="shared" si="0"/>
        <v>50000</v>
      </c>
      <c r="S48">
        <f t="shared" si="1"/>
        <v>-80258032.214885786</v>
      </c>
      <c r="U48">
        <f t="shared" si="12"/>
        <v>0.75842527199999998</v>
      </c>
      <c r="V48">
        <f t="shared" si="13"/>
        <v>0.01</v>
      </c>
      <c r="W48">
        <f t="shared" si="14"/>
        <v>3.5595025094243064E-6</v>
      </c>
      <c r="X48">
        <f t="shared" si="15"/>
        <v>2.699616658894812E-6</v>
      </c>
      <c r="Y48">
        <f t="shared" si="16"/>
        <v>3.5595025094243063E-8</v>
      </c>
      <c r="Z48">
        <f t="shared" si="17"/>
        <v>8.2429082543525133E-7</v>
      </c>
      <c r="AB48">
        <f t="shared" si="18"/>
        <v>-74.088708880046653</v>
      </c>
      <c r="AC48">
        <f t="shared" si="19"/>
        <v>-66.155959622217196</v>
      </c>
      <c r="AE48">
        <f t="shared" si="2"/>
        <v>0</v>
      </c>
      <c r="AF48">
        <f t="shared" si="25"/>
        <v>0</v>
      </c>
      <c r="AG48">
        <f t="shared" si="25"/>
        <v>-2.0607270635881284E-5</v>
      </c>
      <c r="AH48">
        <f t="shared" si="4"/>
        <v>-0.13498083294474059</v>
      </c>
      <c r="AI48">
        <f t="shared" si="23"/>
        <v>-0.13500144021537647</v>
      </c>
      <c r="AJ48">
        <f t="shared" si="6"/>
        <v>-7.9327492578294567</v>
      </c>
      <c r="AK48">
        <f t="shared" si="20"/>
        <v>-5.1862096216032665</v>
      </c>
      <c r="AL48">
        <f t="shared" si="7"/>
        <v>-13.253960319648099</v>
      </c>
      <c r="AN48">
        <f t="shared" si="26"/>
        <v>0</v>
      </c>
      <c r="AO48">
        <f t="shared" si="26"/>
        <v>0</v>
      </c>
      <c r="AP48">
        <f t="shared" si="26"/>
        <v>-1.9719045845059403E-7</v>
      </c>
      <c r="AQ48">
        <f t="shared" si="26"/>
        <v>-1.2916282219379001E-3</v>
      </c>
      <c r="AR48">
        <f t="shared" si="26"/>
        <v>-1.2918254123963505E-3</v>
      </c>
      <c r="AS48">
        <f t="shared" si="26"/>
        <v>-7.5908279682672455E-2</v>
      </c>
      <c r="AT48">
        <f t="shared" si="26"/>
        <v>-4.9626710444815515E-2</v>
      </c>
      <c r="AU48">
        <f t="shared" si="24"/>
        <v>-0.12682681553988431</v>
      </c>
      <c r="AW48">
        <v>45</v>
      </c>
      <c r="AX48">
        <f>IF(Z48&gt;0, (R48*SUMPRODUCT(K48:$K$98, X48:$X$98)-K48*$AZ$3)/Z48, 0)</f>
        <v>-80258032.214885786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0.76114147499999996</v>
      </c>
      <c r="Q49" s="4">
        <f t="shared" si="22"/>
        <v>25</v>
      </c>
      <c r="R49">
        <f t="shared" si="0"/>
        <v>50000</v>
      </c>
      <c r="S49">
        <f t="shared" si="1"/>
        <v>-313120573.56543881</v>
      </c>
      <c r="U49">
        <f t="shared" si="12"/>
        <v>0.76114147499999996</v>
      </c>
      <c r="V49">
        <f t="shared" si="13"/>
        <v>0.01</v>
      </c>
      <c r="W49">
        <f t="shared" si="14"/>
        <v>8.2429082543525133E-7</v>
      </c>
      <c r="X49">
        <f t="shared" si="15"/>
        <v>6.2740193470075464E-7</v>
      </c>
      <c r="Y49">
        <f t="shared" si="16"/>
        <v>8.242908254352513E-9</v>
      </c>
      <c r="Z49">
        <f t="shared" si="17"/>
        <v>1.8864598248014417E-7</v>
      </c>
      <c r="AB49">
        <f t="shared" si="18"/>
        <v>-66.155959622217196</v>
      </c>
      <c r="AC49">
        <f t="shared" si="19"/>
        <v>-59.068938234998463</v>
      </c>
      <c r="AE49">
        <f t="shared" si="2"/>
        <v>0</v>
      </c>
      <c r="AF49">
        <f t="shared" si="25"/>
        <v>0</v>
      </c>
      <c r="AG49">
        <f t="shared" si="25"/>
        <v>-4.7161495620036046E-6</v>
      </c>
      <c r="AH49">
        <f t="shared" si="4"/>
        <v>-3.1370096735037732E-2</v>
      </c>
      <c r="AI49">
        <f t="shared" si="23"/>
        <v>-3.1374812884599736E-2</v>
      </c>
      <c r="AJ49">
        <f t="shared" si="6"/>
        <v>-7.0870213872187335</v>
      </c>
      <c r="AK49">
        <f t="shared" si="20"/>
        <v>-4.6309171735552042</v>
      </c>
      <c r="AL49">
        <f t="shared" si="7"/>
        <v>-11.749313373658538</v>
      </c>
      <c r="AN49">
        <f t="shared" si="26"/>
        <v>0</v>
      </c>
      <c r="AO49">
        <f t="shared" si="26"/>
        <v>0</v>
      </c>
      <c r="AP49">
        <f t="shared" si="26"/>
        <v>-4.029349773667567E-8</v>
      </c>
      <c r="AQ49">
        <f t="shared" si="26"/>
        <v>-2.6801756500180593E-4</v>
      </c>
      <c r="AR49">
        <f t="shared" si="26"/>
        <v>-2.680578584995426E-4</v>
      </c>
      <c r="AS49">
        <f t="shared" si="26"/>
        <v>-6.0549581066371587E-2</v>
      </c>
      <c r="AT49">
        <f t="shared" si="26"/>
        <v>-3.9565295416989679E-2</v>
      </c>
      <c r="AU49">
        <f t="shared" si="24"/>
        <v>-0.10038293434186081</v>
      </c>
      <c r="AW49">
        <v>46</v>
      </c>
      <c r="AX49">
        <f>IF(Z49&gt;0, (R49*SUMPRODUCT(K49:$K$98, X49:$X$98)-K49*$AZ$3)/Z49, 0)</f>
        <v>-313120573.56543881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0.76383916100000004</v>
      </c>
      <c r="Q50" s="4">
        <f t="shared" si="22"/>
        <v>25</v>
      </c>
      <c r="R50">
        <f t="shared" si="0"/>
        <v>50000</v>
      </c>
      <c r="S50">
        <f t="shared" si="1"/>
        <v>-1236169671.6458409</v>
      </c>
      <c r="U50">
        <f t="shared" si="12"/>
        <v>0.76383916100000004</v>
      </c>
      <c r="V50">
        <f t="shared" si="13"/>
        <v>0.01</v>
      </c>
      <c r="W50">
        <f t="shared" si="14"/>
        <v>1.8864598248014417E-7</v>
      </c>
      <c r="X50">
        <f t="shared" si="15"/>
        <v>1.4409518898365403E-7</v>
      </c>
      <c r="Y50">
        <f t="shared" si="16"/>
        <v>1.8864598248014416E-9</v>
      </c>
      <c r="Z50">
        <f t="shared" si="17"/>
        <v>4.2664333671688698E-8</v>
      </c>
      <c r="AB50">
        <f t="shared" si="18"/>
        <v>-59.068938234998463</v>
      </c>
      <c r="AC50">
        <f t="shared" si="19"/>
        <v>-52.740355345920008</v>
      </c>
      <c r="AE50">
        <f t="shared" si="2"/>
        <v>0</v>
      </c>
      <c r="AF50">
        <f t="shared" si="25"/>
        <v>0</v>
      </c>
      <c r="AG50">
        <f t="shared" si="25"/>
        <v>-1.0666083417922174E-6</v>
      </c>
      <c r="AH50">
        <f t="shared" si="4"/>
        <v>-7.2047594491827013E-3</v>
      </c>
      <c r="AI50">
        <f t="shared" si="23"/>
        <v>-7.2058260575244932E-3</v>
      </c>
      <c r="AJ50">
        <f t="shared" si="6"/>
        <v>-6.3285828890784543</v>
      </c>
      <c r="AK50">
        <f t="shared" si="20"/>
        <v>-4.1348256764498927</v>
      </c>
      <c r="AL50">
        <f t="shared" si="7"/>
        <v>-10.470614391585872</v>
      </c>
      <c r="AN50">
        <f t="shared" si="26"/>
        <v>0</v>
      </c>
      <c r="AO50">
        <f t="shared" si="26"/>
        <v>0</v>
      </c>
      <c r="AP50">
        <f t="shared" si="26"/>
        <v>-8.1364386199742562E-9</v>
      </c>
      <c r="AQ50">
        <f t="shared" si="26"/>
        <v>-5.4960270544531672E-5</v>
      </c>
      <c r="AR50">
        <f t="shared" si="26"/>
        <v>-5.4968406983151647E-5</v>
      </c>
      <c r="AS50">
        <f t="shared" si="26"/>
        <v>-4.8276508077823757E-2</v>
      </c>
      <c r="AT50">
        <f t="shared" si="26"/>
        <v>-3.1541807805663985E-2</v>
      </c>
      <c r="AU50">
        <f t="shared" si="24"/>
        <v>-7.98732842904709E-2</v>
      </c>
      <c r="AW50">
        <v>47</v>
      </c>
      <c r="AX50">
        <f>IF(Z50&gt;0, (R50*SUMPRODUCT(K50:$K$98, X50:$X$98)-K50*$AZ$3)/Z50, 0)</f>
        <v>-1236169671.6458409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0.76675259399999995</v>
      </c>
      <c r="Q51" s="4">
        <f t="shared" si="22"/>
        <v>25</v>
      </c>
      <c r="R51">
        <f t="shared" si="0"/>
        <v>50000</v>
      </c>
      <c r="S51">
        <f t="shared" si="1"/>
        <v>-4943950105.0493736</v>
      </c>
      <c r="U51">
        <f t="shared" si="12"/>
        <v>0.76675259399999995</v>
      </c>
      <c r="V51">
        <f t="shared" si="13"/>
        <v>0.01</v>
      </c>
      <c r="W51">
        <f t="shared" si="14"/>
        <v>4.2664333671688698E-8</v>
      </c>
      <c r="X51">
        <f t="shared" si="15"/>
        <v>3.271298851404885E-8</v>
      </c>
      <c r="Y51">
        <f t="shared" si="16"/>
        <v>4.2664333671688699E-10</v>
      </c>
      <c r="Z51">
        <f t="shared" si="17"/>
        <v>9.5247018209229613E-9</v>
      </c>
      <c r="AB51">
        <f t="shared" si="18"/>
        <v>-52.740355345920008</v>
      </c>
      <c r="AC51">
        <f t="shared" si="19"/>
        <v>-47.089650568116035</v>
      </c>
      <c r="AE51">
        <f t="shared" si="2"/>
        <v>0</v>
      </c>
      <c r="AF51">
        <f t="shared" si="25"/>
        <v>0</v>
      </c>
      <c r="AG51">
        <f t="shared" si="25"/>
        <v>-2.3811754552307403E-7</v>
      </c>
      <c r="AH51">
        <f t="shared" si="4"/>
        <v>-1.6356494257024426E-3</v>
      </c>
      <c r="AI51">
        <f t="shared" si="23"/>
        <v>-1.6358875432479656E-3</v>
      </c>
      <c r="AJ51">
        <f t="shared" si="6"/>
        <v>-5.6507047778039734</v>
      </c>
      <c r="AK51">
        <f t="shared" si="20"/>
        <v>-3.6918248742144009</v>
      </c>
      <c r="AL51">
        <f t="shared" si="7"/>
        <v>-9.3441655395616223</v>
      </c>
      <c r="AN51">
        <f t="shared" si="26"/>
        <v>0</v>
      </c>
      <c r="AO51">
        <f t="shared" si="26"/>
        <v>0</v>
      </c>
      <c r="AP51">
        <f t="shared" si="26"/>
        <v>-1.6218203714173867E-9</v>
      </c>
      <c r="AQ51">
        <f t="shared" si="26"/>
        <v>-1.1140420388905429E-5</v>
      </c>
      <c r="AR51">
        <f t="shared" si="26"/>
        <v>-1.1142042209276846E-5</v>
      </c>
      <c r="AS51">
        <f t="shared" si="26"/>
        <v>-3.8486992217967371E-2</v>
      </c>
      <c r="AT51">
        <f t="shared" si="26"/>
        <v>-2.5145046643050287E-2</v>
      </c>
      <c r="AU51">
        <f t="shared" si="24"/>
        <v>-6.3643180903226931E-2</v>
      </c>
      <c r="AW51">
        <v>48</v>
      </c>
      <c r="AX51">
        <f>IF(Z51&gt;0, (R51*SUMPRODUCT(K51:$K$98, X51:$X$98)-K51*$AZ$3)/Z51, 0)</f>
        <v>-4943950105.0493736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0.76980532899999998</v>
      </c>
      <c r="Q52" s="4">
        <f t="shared" si="22"/>
        <v>25</v>
      </c>
      <c r="R52">
        <f t="shared" si="0"/>
        <v>50000</v>
      </c>
      <c r="S52">
        <f t="shared" si="1"/>
        <v>-20046998223.307125</v>
      </c>
      <c r="U52">
        <f t="shared" si="12"/>
        <v>0.76980532899999998</v>
      </c>
      <c r="V52">
        <f t="shared" si="13"/>
        <v>0.01</v>
      </c>
      <c r="W52">
        <f t="shared" si="14"/>
        <v>9.5247018209229613E-9</v>
      </c>
      <c r="X52">
        <f t="shared" si="15"/>
        <v>7.3321662188824993E-9</v>
      </c>
      <c r="Y52">
        <f t="shared" si="16"/>
        <v>9.5247018209229615E-11</v>
      </c>
      <c r="Z52">
        <f t="shared" si="17"/>
        <v>2.0972885838312324E-9</v>
      </c>
      <c r="AB52">
        <f t="shared" si="18"/>
        <v>-47.089650568116035</v>
      </c>
      <c r="AC52">
        <f t="shared" si="19"/>
        <v>-42.044340513827031</v>
      </c>
      <c r="AE52">
        <f t="shared" si="2"/>
        <v>0</v>
      </c>
      <c r="AF52">
        <f t="shared" si="25"/>
        <v>0</v>
      </c>
      <c r="AG52">
        <f t="shared" si="25"/>
        <v>-5.2432214595780811E-8</v>
      </c>
      <c r="AH52">
        <f t="shared" si="4"/>
        <v>-3.6660831094412498E-4</v>
      </c>
      <c r="AI52">
        <f t="shared" si="23"/>
        <v>-3.6666074315872075E-4</v>
      </c>
      <c r="AJ52">
        <f t="shared" si="6"/>
        <v>-5.0453100542890041</v>
      </c>
      <c r="AK52">
        <f t="shared" si="20"/>
        <v>-3.2962755397681227</v>
      </c>
      <c r="AL52">
        <f t="shared" si="7"/>
        <v>-8.3419522548002849</v>
      </c>
      <c r="AN52">
        <f t="shared" si="26"/>
        <v>0</v>
      </c>
      <c r="AO52">
        <f t="shared" si="26"/>
        <v>0</v>
      </c>
      <c r="AP52">
        <f t="shared" si="26"/>
        <v>-3.1885375277263326E-10</v>
      </c>
      <c r="AQ52">
        <f t="shared" si="26"/>
        <v>-2.2294392224961847E-6</v>
      </c>
      <c r="AR52">
        <f t="shared" si="26"/>
        <v>-2.2297580762489576E-6</v>
      </c>
      <c r="AS52">
        <f t="shared" si="26"/>
        <v>-3.0681825231181431E-2</v>
      </c>
      <c r="AT52">
        <f t="shared" si="26"/>
        <v>-2.0045497489100509E-2</v>
      </c>
      <c r="AU52">
        <f t="shared" si="24"/>
        <v>-5.0729552478358184E-2</v>
      </c>
      <c r="AW52">
        <v>49</v>
      </c>
      <c r="AX52">
        <f>IF(Z52&gt;0, (R52*SUMPRODUCT(K52:$K$98, X52:$X$98)-K52*$AZ$3)/Z52, 0)</f>
        <v>-20046998223.307125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0.772959481</v>
      </c>
      <c r="Q53" s="4">
        <f t="shared" si="22"/>
        <v>25</v>
      </c>
      <c r="R53">
        <f t="shared" si="0"/>
        <v>50000</v>
      </c>
      <c r="S53">
        <f t="shared" si="1"/>
        <v>-82468962755.053284</v>
      </c>
      <c r="U53">
        <f t="shared" si="12"/>
        <v>0.772959481</v>
      </c>
      <c r="V53">
        <f t="shared" si="13"/>
        <v>0.01</v>
      </c>
      <c r="W53">
        <f t="shared" si="14"/>
        <v>2.0972885838312324E-9</v>
      </c>
      <c r="X53">
        <f t="shared" si="15"/>
        <v>1.6211190952654144E-9</v>
      </c>
      <c r="Y53">
        <f t="shared" si="16"/>
        <v>2.0972885838312326E-11</v>
      </c>
      <c r="Z53">
        <f t="shared" si="17"/>
        <v>4.5519660272750564E-10</v>
      </c>
      <c r="AB53">
        <f t="shared" si="18"/>
        <v>-42.044340513827031</v>
      </c>
      <c r="AC53">
        <f t="shared" si="19"/>
        <v>-37.53959167656145</v>
      </c>
      <c r="AE53">
        <f t="shared" si="2"/>
        <v>0</v>
      </c>
      <c r="AF53">
        <f t="shared" si="25"/>
        <v>0</v>
      </c>
      <c r="AG53">
        <f t="shared" si="25"/>
        <v>-1.1379915068187641E-8</v>
      </c>
      <c r="AH53">
        <f t="shared" si="4"/>
        <v>-8.1055954763270725E-5</v>
      </c>
      <c r="AI53">
        <f t="shared" si="23"/>
        <v>-8.1067334678338918E-5</v>
      </c>
      <c r="AJ53">
        <f t="shared" si="6"/>
        <v>-4.5047488372655806</v>
      </c>
      <c r="AK53">
        <f t="shared" si="20"/>
        <v>-2.9431038359678925</v>
      </c>
      <c r="AL53">
        <f t="shared" si="7"/>
        <v>-7.4479337405681516</v>
      </c>
      <c r="AN53">
        <f t="shared" si="26"/>
        <v>0</v>
      </c>
      <c r="AO53">
        <f t="shared" si="26"/>
        <v>0</v>
      </c>
      <c r="AP53">
        <f t="shared" si="26"/>
        <v>-6.1789449988276789E-11</v>
      </c>
      <c r="AQ53">
        <f t="shared" si="26"/>
        <v>-4.4010898438935167E-7</v>
      </c>
      <c r="AR53">
        <f t="shared" si="26"/>
        <v>-4.4017077383933998E-7</v>
      </c>
      <c r="AS53">
        <f t="shared" si="26"/>
        <v>-2.4459405129312519E-2</v>
      </c>
      <c r="AT53">
        <f t="shared" si="26"/>
        <v>-1.598015153831947E-2</v>
      </c>
      <c r="AU53">
        <f t="shared" si="24"/>
        <v>-4.043999683840583E-2</v>
      </c>
      <c r="AW53">
        <v>50</v>
      </c>
      <c r="AX53">
        <f>IF(Z53&gt;0, (R53*SUMPRODUCT(K53:$K$98, X53:$X$98)-K53*$AZ$3)/Z53, 0)</f>
        <v>-82468962755.053284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0.77634382000000002</v>
      </c>
      <c r="Q54" s="4">
        <f t="shared" si="22"/>
        <v>25</v>
      </c>
      <c r="R54">
        <f t="shared" si="0"/>
        <v>50000</v>
      </c>
      <c r="S54">
        <f t="shared" si="1"/>
        <v>-344633154529.92206</v>
      </c>
      <c r="U54">
        <f t="shared" si="12"/>
        <v>0.77634382000000002</v>
      </c>
      <c r="V54">
        <f t="shared" si="13"/>
        <v>0.01</v>
      </c>
      <c r="W54">
        <f t="shared" si="14"/>
        <v>4.5519660272750564E-10</v>
      </c>
      <c r="X54">
        <f t="shared" si="15"/>
        <v>3.5338906941249414E-10</v>
      </c>
      <c r="Y54">
        <f t="shared" si="16"/>
        <v>4.5519660272750566E-12</v>
      </c>
      <c r="Z54">
        <f t="shared" si="17"/>
        <v>9.7255567287736445E-11</v>
      </c>
      <c r="AB54">
        <f t="shared" si="18"/>
        <v>-37.53959167656145</v>
      </c>
      <c r="AC54">
        <f t="shared" si="19"/>
        <v>-33.517492949969707</v>
      </c>
      <c r="AE54">
        <f t="shared" si="2"/>
        <v>0</v>
      </c>
      <c r="AF54">
        <f t="shared" si="25"/>
        <v>0</v>
      </c>
      <c r="AG54">
        <f t="shared" si="25"/>
        <v>-2.4313891821934111E-9</v>
      </c>
      <c r="AH54">
        <f t="shared" si="4"/>
        <v>-1.7669453470624708E-5</v>
      </c>
      <c r="AI54">
        <f t="shared" si="23"/>
        <v>-1.7671884859806901E-5</v>
      </c>
      <c r="AJ54">
        <f t="shared" si="6"/>
        <v>-4.0220987265917429</v>
      </c>
      <c r="AK54">
        <f t="shared" si="20"/>
        <v>-2.6277714173593019</v>
      </c>
      <c r="AL54">
        <f t="shared" si="7"/>
        <v>-6.6498878158359043</v>
      </c>
      <c r="AN54">
        <f t="shared" si="26"/>
        <v>0</v>
      </c>
      <c r="AO54">
        <f t="shared" si="26"/>
        <v>0</v>
      </c>
      <c r="AP54">
        <f t="shared" si="26"/>
        <v>-1.1787230222139522E-11</v>
      </c>
      <c r="AQ54">
        <f t="shared" si="26"/>
        <v>-8.5660460070710286E-8</v>
      </c>
      <c r="AR54">
        <f t="shared" si="26"/>
        <v>-8.567224730093242E-8</v>
      </c>
      <c r="AS54">
        <f t="shared" si="26"/>
        <v>-1.9498895534174412E-2</v>
      </c>
      <c r="AT54">
        <f t="shared" si="26"/>
        <v>-1.2739279624346067E-2</v>
      </c>
      <c r="AU54">
        <f t="shared" si="24"/>
        <v>-3.2238260830767779E-2</v>
      </c>
      <c r="AW54">
        <v>51</v>
      </c>
      <c r="AX54">
        <f>IF(Z54&gt;0, (R54*SUMPRODUCT(K54:$K$98, X54:$X$98)-K54*$AZ$3)/Z54, 0)</f>
        <v>-344633154529.92206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0.77982431100000005</v>
      </c>
      <c r="Q55" s="4">
        <f t="shared" si="22"/>
        <v>25</v>
      </c>
      <c r="R55">
        <f t="shared" si="0"/>
        <v>50000</v>
      </c>
      <c r="S55">
        <f t="shared" si="1"/>
        <v>-1464052174233.9797</v>
      </c>
      <c r="U55">
        <f t="shared" si="12"/>
        <v>0.77982431100000005</v>
      </c>
      <c r="V55">
        <f t="shared" si="13"/>
        <v>0.01</v>
      </c>
      <c r="W55">
        <f t="shared" si="14"/>
        <v>9.7255567287736445E-11</v>
      </c>
      <c r="X55">
        <f t="shared" si="15"/>
        <v>7.584225575107322E-11</v>
      </c>
      <c r="Y55">
        <f t="shared" si="16"/>
        <v>9.7255567287736445E-13</v>
      </c>
      <c r="Z55">
        <f t="shared" si="17"/>
        <v>2.0440755863785861E-11</v>
      </c>
      <c r="AB55">
        <f t="shared" si="18"/>
        <v>-33.517492949969707</v>
      </c>
      <c r="AC55">
        <f t="shared" si="19"/>
        <v>-29.926333065361661</v>
      </c>
      <c r="AE55">
        <f t="shared" si="2"/>
        <v>0</v>
      </c>
      <c r="AF55">
        <f t="shared" si="25"/>
        <v>0</v>
      </c>
      <c r="AG55">
        <f t="shared" si="25"/>
        <v>-5.1101889659464654E-10</v>
      </c>
      <c r="AH55">
        <f t="shared" si="4"/>
        <v>-3.792112787553661E-6</v>
      </c>
      <c r="AI55">
        <f t="shared" si="23"/>
        <v>-3.7926238064502557E-6</v>
      </c>
      <c r="AJ55">
        <f t="shared" si="6"/>
        <v>-3.5911598846080466</v>
      </c>
      <c r="AK55">
        <f t="shared" si="20"/>
        <v>-2.3462245064978799</v>
      </c>
      <c r="AL55">
        <f t="shared" si="7"/>
        <v>-5.9373881837297331</v>
      </c>
      <c r="AN55">
        <f t="shared" si="26"/>
        <v>0</v>
      </c>
      <c r="AO55">
        <f t="shared" si="26"/>
        <v>0</v>
      </c>
      <c r="AP55">
        <f t="shared" si="26"/>
        <v>-2.2119546726248179E-12</v>
      </c>
      <c r="AQ55">
        <f t="shared" si="26"/>
        <v>-1.6414229797461301E-8</v>
      </c>
      <c r="AR55">
        <f t="shared" si="26"/>
        <v>-1.6416441752133928E-8</v>
      </c>
      <c r="AS55">
        <f t="shared" si="26"/>
        <v>-1.5544401468978449E-2</v>
      </c>
      <c r="AT55">
        <f t="shared" si="26"/>
        <v>-1.0155675836565944E-2</v>
      </c>
      <c r="AU55">
        <f t="shared" si="24"/>
        <v>-2.5700093721986145E-2</v>
      </c>
      <c r="AW55">
        <v>52</v>
      </c>
      <c r="AX55">
        <f>IF(Z55&gt;0, (R55*SUMPRODUCT(K55:$K$98, X55:$X$98)-K55*$AZ$3)/Z55, 0)</f>
        <v>-1464052174233.9797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0.78351069500000003</v>
      </c>
      <c r="Q56" s="4">
        <f t="shared" si="22"/>
        <v>25</v>
      </c>
      <c r="R56">
        <f t="shared" si="0"/>
        <v>50000</v>
      </c>
      <c r="S56">
        <f t="shared" si="1"/>
        <v>-6330543085403.0166</v>
      </c>
      <c r="U56">
        <f t="shared" si="12"/>
        <v>0.78351069500000003</v>
      </c>
      <c r="V56">
        <f t="shared" si="13"/>
        <v>0.01</v>
      </c>
      <c r="W56">
        <f t="shared" si="14"/>
        <v>2.0440755863785861E-11</v>
      </c>
      <c r="X56">
        <f t="shared" si="15"/>
        <v>1.6015550833160185E-11</v>
      </c>
      <c r="Y56">
        <f t="shared" si="16"/>
        <v>2.0440755863785862E-13</v>
      </c>
      <c r="Z56">
        <f t="shared" si="17"/>
        <v>4.2207974719878179E-12</v>
      </c>
      <c r="AB56">
        <f t="shared" si="18"/>
        <v>-29.926333065361661</v>
      </c>
      <c r="AC56">
        <f t="shared" si="19"/>
        <v>-26.719940251179015</v>
      </c>
      <c r="AE56">
        <f t="shared" si="2"/>
        <v>0</v>
      </c>
      <c r="AF56">
        <f t="shared" si="25"/>
        <v>0</v>
      </c>
      <c r="AG56">
        <f t="shared" si="25"/>
        <v>-1.0551993679969545E-10</v>
      </c>
      <c r="AH56">
        <f t="shared" si="4"/>
        <v>-8.0077754165800926E-7</v>
      </c>
      <c r="AI56">
        <f t="shared" si="23"/>
        <v>-8.0088306159480898E-7</v>
      </c>
      <c r="AJ56">
        <f t="shared" si="6"/>
        <v>-3.2063928141826459</v>
      </c>
      <c r="AK56">
        <f t="shared" si="20"/>
        <v>-2.0948433145753165</v>
      </c>
      <c r="AL56">
        <f t="shared" si="7"/>
        <v>-5.301236929641024</v>
      </c>
      <c r="AN56">
        <f t="shared" si="26"/>
        <v>0</v>
      </c>
      <c r="AO56">
        <f t="shared" si="26"/>
        <v>0</v>
      </c>
      <c r="AP56">
        <f t="shared" si="26"/>
        <v>-4.0780802057303677E-13</v>
      </c>
      <c r="AQ56">
        <f t="shared" si="26"/>
        <v>-3.0948038265299434E-9</v>
      </c>
      <c r="AR56">
        <f t="shared" si="26"/>
        <v>-3.0952116345505163E-9</v>
      </c>
      <c r="AS56">
        <f t="shared" si="26"/>
        <v>-1.2391901913413652E-2</v>
      </c>
      <c r="AT56">
        <f t="shared" si="26"/>
        <v>-8.0960426194084389E-3</v>
      </c>
      <c r="AU56">
        <f t="shared" si="24"/>
        <v>-2.0487947628033725E-2</v>
      </c>
      <c r="AW56">
        <v>53</v>
      </c>
      <c r="AX56">
        <f>IF(Z56&gt;0, (R56*SUMPRODUCT(K56:$K$98, X56:$X$98)-K56*$AZ$3)/Z56, 0)</f>
        <v>-6330543085403.0166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0.78741316699999997</v>
      </c>
      <c r="Q57" s="4">
        <f t="shared" si="22"/>
        <v>25</v>
      </c>
      <c r="R57">
        <f t="shared" si="0"/>
        <v>50000</v>
      </c>
      <c r="S57">
        <f t="shared" si="1"/>
        <v>-27900483604498.973</v>
      </c>
      <c r="U57">
        <f t="shared" si="12"/>
        <v>0.78741316699999997</v>
      </c>
      <c r="V57">
        <f t="shared" si="13"/>
        <v>0.01</v>
      </c>
      <c r="W57">
        <f t="shared" si="14"/>
        <v>4.2207974719878179E-12</v>
      </c>
      <c r="X57">
        <f t="shared" si="15"/>
        <v>3.3235115046835212E-12</v>
      </c>
      <c r="Y57">
        <f t="shared" si="16"/>
        <v>4.2207974719878177E-14</v>
      </c>
      <c r="Z57">
        <f t="shared" si="17"/>
        <v>8.5507799258441849E-13</v>
      </c>
      <c r="AB57">
        <f t="shared" si="18"/>
        <v>-26.719940251179015</v>
      </c>
      <c r="AC57">
        <f t="shared" si="19"/>
        <v>-23.857089512669461</v>
      </c>
      <c r="AE57">
        <f t="shared" si="2"/>
        <v>0</v>
      </c>
      <c r="AF57">
        <f t="shared" si="25"/>
        <v>0</v>
      </c>
      <c r="AG57">
        <f t="shared" si="25"/>
        <v>-2.1376949814610464E-11</v>
      </c>
      <c r="AH57">
        <f t="shared" si="4"/>
        <v>-1.6617557523417606E-7</v>
      </c>
      <c r="AI57">
        <f t="shared" si="23"/>
        <v>-1.6619695218399067E-7</v>
      </c>
      <c r="AJ57">
        <f t="shared" si="6"/>
        <v>-2.8628507385095538</v>
      </c>
      <c r="AK57">
        <f t="shared" si="20"/>
        <v>-1.8703958175825313</v>
      </c>
      <c r="AL57">
        <f t="shared" si="7"/>
        <v>-4.7332467222890369</v>
      </c>
      <c r="AN57">
        <f t="shared" si="26"/>
        <v>0</v>
      </c>
      <c r="AO57">
        <f t="shared" si="26"/>
        <v>0</v>
      </c>
      <c r="AP57">
        <f t="shared" si="26"/>
        <v>-7.376476371418785E-14</v>
      </c>
      <c r="AQ57">
        <f t="shared" si="26"/>
        <v>-5.7341679465609993E-10</v>
      </c>
      <c r="AR57">
        <f t="shared" si="26"/>
        <v>-5.7349055941981414E-10</v>
      </c>
      <c r="AS57">
        <f t="shared" si="26"/>
        <v>-9.8787483764784956E-3</v>
      </c>
      <c r="AT57">
        <f t="shared" si="26"/>
        <v>-6.4541156120263236E-3</v>
      </c>
      <c r="AU57">
        <f t="shared" si="24"/>
        <v>-1.6332864561995376E-2</v>
      </c>
      <c r="AW57">
        <v>54</v>
      </c>
      <c r="AX57">
        <f>IF(Z57&gt;0, (R57*SUMPRODUCT(K57:$K$98, X57:$X$98)-K57*$AZ$3)/Z57, 0)</f>
        <v>-27900483604498.973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0.79138766699999996</v>
      </c>
      <c r="Q58" s="4">
        <f t="shared" si="22"/>
        <v>25</v>
      </c>
      <c r="R58">
        <f t="shared" si="0"/>
        <v>50000</v>
      </c>
      <c r="S58">
        <f t="shared" si="1"/>
        <v>-125425977832043.16</v>
      </c>
      <c r="U58">
        <f t="shared" si="12"/>
        <v>0.79138766699999996</v>
      </c>
      <c r="V58">
        <f t="shared" si="13"/>
        <v>0.01</v>
      </c>
      <c r="W58">
        <f t="shared" si="14"/>
        <v>8.5507799258441849E-13</v>
      </c>
      <c r="X58">
        <f t="shared" si="15"/>
        <v>6.7669817765442621E-13</v>
      </c>
      <c r="Y58">
        <f t="shared" si="16"/>
        <v>8.550779925844185E-15</v>
      </c>
      <c r="Z58">
        <f t="shared" si="17"/>
        <v>1.6982903500414809E-13</v>
      </c>
      <c r="AB58">
        <f t="shared" si="18"/>
        <v>-23.857089512669461</v>
      </c>
      <c r="AC58">
        <f t="shared" si="19"/>
        <v>-21.300972779667561</v>
      </c>
      <c r="AE58">
        <f t="shared" si="2"/>
        <v>0</v>
      </c>
      <c r="AF58">
        <f t="shared" si="25"/>
        <v>0</v>
      </c>
      <c r="AG58">
        <f t="shared" si="25"/>
        <v>-4.2457258751037025E-12</v>
      </c>
      <c r="AH58">
        <f t="shared" si="4"/>
        <v>-3.3834908882721313E-8</v>
      </c>
      <c r="AI58">
        <f t="shared" si="23"/>
        <v>-3.3839154608596414E-8</v>
      </c>
      <c r="AJ58">
        <f t="shared" si="6"/>
        <v>-2.5561167330019003</v>
      </c>
      <c r="AK58">
        <f t="shared" si="20"/>
        <v>-1.6699962658868623</v>
      </c>
      <c r="AL58">
        <f t="shared" si="7"/>
        <v>-4.2261130327279171</v>
      </c>
      <c r="AN58">
        <f t="shared" si="26"/>
        <v>0</v>
      </c>
      <c r="AO58">
        <f t="shared" si="26"/>
        <v>0</v>
      </c>
      <c r="AP58">
        <f t="shared" si="26"/>
        <v>-1.3080885548632673E-14</v>
      </c>
      <c r="AQ58">
        <f t="shared" si="26"/>
        <v>-1.0424379332603101E-10</v>
      </c>
      <c r="AR58">
        <f t="shared" si="26"/>
        <v>-1.0425687421157963E-10</v>
      </c>
      <c r="AS58">
        <f t="shared" si="26"/>
        <v>-7.8752777303424081E-3</v>
      </c>
      <c r="AT58">
        <f t="shared" si="26"/>
        <v>-5.1451814514935955E-3</v>
      </c>
      <c r="AU58">
        <f t="shared" si="24"/>
        <v>-1.3020459286092878E-2</v>
      </c>
      <c r="AW58">
        <v>55</v>
      </c>
      <c r="AX58">
        <f>IF(Z58&gt;0, (R58*SUMPRODUCT(K58:$K$98, X58:$X$98)-K58*$AZ$3)/Z58, 0)</f>
        <v>-125425977832043.16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0.79554122000000005</v>
      </c>
      <c r="Q59" s="4">
        <f t="shared" si="22"/>
        <v>25</v>
      </c>
      <c r="R59">
        <f t="shared" si="0"/>
        <v>50000</v>
      </c>
      <c r="S59">
        <f t="shared" si="1"/>
        <v>-575893154362663.75</v>
      </c>
      <c r="U59">
        <f t="shared" si="12"/>
        <v>0.79554122000000005</v>
      </c>
      <c r="V59">
        <f t="shared" si="13"/>
        <v>0.01</v>
      </c>
      <c r="W59">
        <f t="shared" si="14"/>
        <v>1.6982903500414809E-13</v>
      </c>
      <c r="X59">
        <f t="shared" si="15"/>
        <v>1.3510599769862269E-13</v>
      </c>
      <c r="Y59">
        <f t="shared" si="16"/>
        <v>1.698290350041481E-15</v>
      </c>
      <c r="Z59">
        <f t="shared" si="17"/>
        <v>3.3024746955483921E-14</v>
      </c>
      <c r="AB59">
        <f t="shared" si="18"/>
        <v>-21.300972779667561</v>
      </c>
      <c r="AC59">
        <f t="shared" si="19"/>
        <v>-19.018725696222411</v>
      </c>
      <c r="AE59">
        <f t="shared" si="2"/>
        <v>0</v>
      </c>
      <c r="AF59">
        <f t="shared" si="25"/>
        <v>0</v>
      </c>
      <c r="AG59">
        <f t="shared" si="25"/>
        <v>-8.2561867388709807E-13</v>
      </c>
      <c r="AH59">
        <f t="shared" si="4"/>
        <v>-6.7552998849311346E-9</v>
      </c>
      <c r="AI59">
        <f t="shared" si="23"/>
        <v>-6.7561255036050216E-9</v>
      </c>
      <c r="AJ59">
        <f t="shared" si="6"/>
        <v>-2.2822470834451494</v>
      </c>
      <c r="AK59">
        <f t="shared" si="20"/>
        <v>-1.4910680945767294</v>
      </c>
      <c r="AL59">
        <f t="shared" si="7"/>
        <v>-3.7733151847780042</v>
      </c>
      <c r="AN59">
        <f t="shared" si="26"/>
        <v>0</v>
      </c>
      <c r="AO59">
        <f t="shared" si="26"/>
        <v>0</v>
      </c>
      <c r="AP59">
        <f t="shared" si="26"/>
        <v>-2.2711545045595886E-15</v>
      </c>
      <c r="AQ59">
        <f t="shared" si="26"/>
        <v>-1.8582827942927869E-11</v>
      </c>
      <c r="AR59">
        <f t="shared" si="26"/>
        <v>-1.8585099097432427E-11</v>
      </c>
      <c r="AS59">
        <f t="shared" si="26"/>
        <v>-6.2781231917644906E-3</v>
      </c>
      <c r="AT59">
        <f t="shared" si="26"/>
        <v>-4.1017071521157389E-3</v>
      </c>
      <c r="AU59">
        <f t="shared" si="24"/>
        <v>-1.0379830362465328E-2</v>
      </c>
      <c r="AW59">
        <v>56</v>
      </c>
      <c r="AX59">
        <f>IF(Z59&gt;0, (R59*SUMPRODUCT(K59:$K$98, X59:$X$98)-K59*$AZ$3)/Z59, 0)</f>
        <v>-575893154362663.75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0.79972280399999995</v>
      </c>
      <c r="Q60" s="4">
        <f t="shared" si="22"/>
        <v>25</v>
      </c>
      <c r="R60">
        <f t="shared" si="0"/>
        <v>50000</v>
      </c>
      <c r="S60">
        <f t="shared" si="1"/>
        <v>-2702322333968623.5</v>
      </c>
      <c r="U60">
        <f t="shared" si="12"/>
        <v>0.79972280399999995</v>
      </c>
      <c r="V60">
        <f t="shared" si="13"/>
        <v>0.01</v>
      </c>
      <c r="W60">
        <f t="shared" si="14"/>
        <v>3.3024746955483921E-14</v>
      </c>
      <c r="X60">
        <f t="shared" si="15"/>
        <v>2.6410643236630064E-14</v>
      </c>
      <c r="Y60">
        <f t="shared" si="16"/>
        <v>3.3024746955483924E-16</v>
      </c>
      <c r="Z60">
        <f t="shared" si="17"/>
        <v>6.2838562492990176E-15</v>
      </c>
      <c r="AB60">
        <f t="shared" si="18"/>
        <v>-19.018725696222411</v>
      </c>
      <c r="AC60">
        <f t="shared" si="19"/>
        <v>-16.981005085929041</v>
      </c>
      <c r="AE60">
        <f t="shared" si="2"/>
        <v>0</v>
      </c>
      <c r="AF60">
        <f t="shared" si="25"/>
        <v>0</v>
      </c>
      <c r="AG60">
        <f t="shared" si="25"/>
        <v>-1.5709640623247545E-13</v>
      </c>
      <c r="AH60">
        <f t="shared" si="4"/>
        <v>-1.3205321618315033E-9</v>
      </c>
      <c r="AI60">
        <f t="shared" si="23"/>
        <v>-1.3206892582377357E-9</v>
      </c>
      <c r="AJ60">
        <f t="shared" si="6"/>
        <v>-2.0377206102933698</v>
      </c>
      <c r="AK60">
        <f t="shared" si="20"/>
        <v>-1.331310798735569</v>
      </c>
      <c r="AL60">
        <f t="shared" si="7"/>
        <v>-3.3690314103496282</v>
      </c>
      <c r="AN60">
        <f t="shared" si="26"/>
        <v>0</v>
      </c>
      <c r="AO60">
        <f t="shared" si="26"/>
        <v>0</v>
      </c>
      <c r="AP60">
        <f t="shared" si="26"/>
        <v>-3.858472417949712E-16</v>
      </c>
      <c r="AQ60">
        <f t="shared" si="26"/>
        <v>-3.2433822298279014E-12</v>
      </c>
      <c r="AR60">
        <f t="shared" si="26"/>
        <v>-3.2437680770696961E-12</v>
      </c>
      <c r="AS60">
        <f t="shared" si="26"/>
        <v>-5.0048813711686697E-3</v>
      </c>
      <c r="AT60">
        <f t="shared" si="26"/>
        <v>-3.2698558291894856E-3</v>
      </c>
      <c r="AU60">
        <f t="shared" si="24"/>
        <v>-8.2747372036019243E-3</v>
      </c>
      <c r="AW60">
        <v>57</v>
      </c>
      <c r="AX60">
        <f>IF(Z60&gt;0, (R60*SUMPRODUCT(K60:$K$98, X60:$X$98)-K60*$AZ$3)/Z60, 0)</f>
        <v>-2702322333968623.5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0.80383592599999998</v>
      </c>
      <c r="Q61" s="4">
        <f t="shared" si="22"/>
        <v>25</v>
      </c>
      <c r="R61">
        <f t="shared" si="0"/>
        <v>50000</v>
      </c>
      <c r="S61">
        <f t="shared" si="1"/>
        <v>-1.2960544676233932E+16</v>
      </c>
      <c r="U61">
        <f t="shared" si="12"/>
        <v>0.80383592599999998</v>
      </c>
      <c r="V61">
        <f t="shared" si="13"/>
        <v>0.01</v>
      </c>
      <c r="W61">
        <f t="shared" si="14"/>
        <v>6.2838562492990176E-15</v>
      </c>
      <c r="X61">
        <f t="shared" si="15"/>
        <v>5.0511894070061625E-15</v>
      </c>
      <c r="Y61">
        <f t="shared" si="16"/>
        <v>6.2838562492990183E-17</v>
      </c>
      <c r="Z61">
        <f t="shared" si="17"/>
        <v>1.169828279799865E-15</v>
      </c>
      <c r="AB61">
        <f t="shared" si="18"/>
        <v>-16.981005085929041</v>
      </c>
      <c r="AC61">
        <f t="shared" si="19"/>
        <v>-15.16161168386804</v>
      </c>
      <c r="AE61">
        <f t="shared" si="2"/>
        <v>0</v>
      </c>
      <c r="AF61">
        <f t="shared" si="25"/>
        <v>0</v>
      </c>
      <c r="AG61">
        <f t="shared" si="25"/>
        <v>-2.9245706994996626E-14</v>
      </c>
      <c r="AH61">
        <f t="shared" si="4"/>
        <v>-2.5255947035030812E-10</v>
      </c>
      <c r="AI61">
        <f t="shared" si="23"/>
        <v>-2.525887160573031E-10</v>
      </c>
      <c r="AJ61">
        <f t="shared" si="6"/>
        <v>-1.8193934020610012</v>
      </c>
      <c r="AK61">
        <f t="shared" si="20"/>
        <v>-1.1886703560150329</v>
      </c>
      <c r="AL61">
        <f t="shared" si="7"/>
        <v>-3.0080637583286229</v>
      </c>
      <c r="AN61">
        <f t="shared" si="26"/>
        <v>0</v>
      </c>
      <c r="AO61">
        <f t="shared" si="26"/>
        <v>0</v>
      </c>
      <c r="AP61">
        <f t="shared" si="26"/>
        <v>-6.4134727209120464E-17</v>
      </c>
      <c r="AQ61">
        <f t="shared" si="26"/>
        <v>-5.5385334804072591E-13</v>
      </c>
      <c r="AR61">
        <f t="shared" si="26"/>
        <v>-5.5391748276793508E-13</v>
      </c>
      <c r="AS61">
        <f t="shared" si="26"/>
        <v>-3.9898607869940953E-3</v>
      </c>
      <c r="AT61">
        <f t="shared" si="26"/>
        <v>-2.6067090475068557E-3</v>
      </c>
      <c r="AU61">
        <f t="shared" si="24"/>
        <v>-6.5965698350548682E-3</v>
      </c>
      <c r="AW61">
        <v>58</v>
      </c>
      <c r="AX61">
        <f>IF(Z61&gt;0, (R61*SUMPRODUCT(K61:$K$98, X61:$X$98)-K61*$AZ$3)/Z61, 0)</f>
        <v>-1.2960544676233932E+16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0.80804740799999997</v>
      </c>
      <c r="Q62" s="4">
        <f t="shared" si="22"/>
        <v>25</v>
      </c>
      <c r="R62">
        <f t="shared" si="0"/>
        <v>50000</v>
      </c>
      <c r="S62">
        <f t="shared" si="1"/>
        <v>-6.3598516307451064E+16</v>
      </c>
      <c r="U62">
        <f t="shared" si="12"/>
        <v>0.80804740799999997</v>
      </c>
      <c r="V62">
        <f t="shared" si="13"/>
        <v>0.01</v>
      </c>
      <c r="W62">
        <f t="shared" si="14"/>
        <v>1.169828279799865E-15</v>
      </c>
      <c r="X62">
        <f t="shared" si="15"/>
        <v>9.4527670929737959E-16</v>
      </c>
      <c r="Y62">
        <f t="shared" si="16"/>
        <v>1.1698282797998651E-17</v>
      </c>
      <c r="Z62">
        <f t="shared" si="17"/>
        <v>2.128532877044868E-16</v>
      </c>
      <c r="AB62">
        <f t="shared" si="18"/>
        <v>-15.16161168386804</v>
      </c>
      <c r="AC62">
        <f t="shared" si="19"/>
        <v>-13.537153289168376</v>
      </c>
      <c r="AE62">
        <f t="shared" si="2"/>
        <v>0</v>
      </c>
      <c r="AF62">
        <f t="shared" si="25"/>
        <v>0</v>
      </c>
      <c r="AG62">
        <f t="shared" si="25"/>
        <v>-5.3213321926121697E-15</v>
      </c>
      <c r="AH62">
        <f t="shared" si="4"/>
        <v>-4.7263835464868981E-11</v>
      </c>
      <c r="AI62">
        <f t="shared" si="23"/>
        <v>-4.7269156797061596E-11</v>
      </c>
      <c r="AJ62">
        <f t="shared" si="6"/>
        <v>-1.6244583946996638</v>
      </c>
      <c r="AK62">
        <f t="shared" si="20"/>
        <v>-1.0613128178707629</v>
      </c>
      <c r="AL62">
        <f t="shared" si="7"/>
        <v>-2.6857712126176958</v>
      </c>
      <c r="AN62">
        <f t="shared" si="26"/>
        <v>0</v>
      </c>
      <c r="AO62">
        <f t="shared" si="26"/>
        <v>0</v>
      </c>
      <c r="AP62">
        <f t="shared" si="26"/>
        <v>-1.0419178440100357E-17</v>
      </c>
      <c r="AQ62">
        <f t="shared" si="26"/>
        <v>-9.2542678721637246E-14</v>
      </c>
      <c r="AR62">
        <f t="shared" si="26"/>
        <v>-9.2553097900077354E-14</v>
      </c>
      <c r="AS62">
        <f t="shared" si="26"/>
        <v>-3.1806925916771727E-3</v>
      </c>
      <c r="AT62">
        <f t="shared" si="26"/>
        <v>-2.0780524932297048E-3</v>
      </c>
      <c r="AU62">
        <f t="shared" si="24"/>
        <v>-5.2587450849994298E-3</v>
      </c>
      <c r="AW62">
        <v>59</v>
      </c>
      <c r="AX62">
        <f>IF(Z62&gt;0, (R62*SUMPRODUCT(K62:$K$98, X62:$X$98)-K62*$AZ$3)/Z62, 0)</f>
        <v>-6.3598516307451064E+16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0.81233261800000001</v>
      </c>
      <c r="Q63" s="4">
        <f t="shared" si="22"/>
        <v>25</v>
      </c>
      <c r="R63">
        <f t="shared" si="0"/>
        <v>50000</v>
      </c>
      <c r="S63">
        <f t="shared" si="1"/>
        <v>-3.1961066190655379E+17</v>
      </c>
      <c r="U63">
        <f t="shared" si="12"/>
        <v>0.81233261800000001</v>
      </c>
      <c r="V63">
        <f t="shared" si="13"/>
        <v>0.01</v>
      </c>
      <c r="W63">
        <f t="shared" si="14"/>
        <v>2.128532877044868E-16</v>
      </c>
      <c r="X63">
        <f t="shared" si="15"/>
        <v>1.7290766845089297E-16</v>
      </c>
      <c r="Y63">
        <f t="shared" si="16"/>
        <v>2.1285328770448679E-18</v>
      </c>
      <c r="Z63">
        <f t="shared" si="17"/>
        <v>3.781708637654896E-17</v>
      </c>
      <c r="AB63">
        <f t="shared" si="18"/>
        <v>-13.537153289168376</v>
      </c>
      <c r="AC63">
        <f t="shared" si="19"/>
        <v>-12.08674400818613</v>
      </c>
      <c r="AE63">
        <f t="shared" si="2"/>
        <v>0</v>
      </c>
      <c r="AF63">
        <f t="shared" si="25"/>
        <v>0</v>
      </c>
      <c r="AG63">
        <f t="shared" si="25"/>
        <v>-9.4542715941372408E-16</v>
      </c>
      <c r="AH63">
        <f t="shared" si="4"/>
        <v>-8.6453834225446489E-12</v>
      </c>
      <c r="AI63">
        <f t="shared" si="23"/>
        <v>-8.6463288497040625E-12</v>
      </c>
      <c r="AJ63">
        <f t="shared" si="6"/>
        <v>-1.450409280982246</v>
      </c>
      <c r="AK63">
        <f t="shared" si="20"/>
        <v>-0.94760073024178648</v>
      </c>
      <c r="AL63">
        <f t="shared" si="7"/>
        <v>-2.398010011232679</v>
      </c>
      <c r="AN63">
        <f t="shared" si="26"/>
        <v>0</v>
      </c>
      <c r="AO63">
        <f t="shared" si="26"/>
        <v>0</v>
      </c>
      <c r="AP63">
        <f t="shared" si="26"/>
        <v>-1.652810853610245E-18</v>
      </c>
      <c r="AQ63">
        <f t="shared" si="26"/>
        <v>-1.5113997320814071E-14</v>
      </c>
      <c r="AR63">
        <f t="shared" si="26"/>
        <v>-1.5115650131667682E-14</v>
      </c>
      <c r="AS63">
        <f t="shared" si="26"/>
        <v>-2.5356286604576346E-3</v>
      </c>
      <c r="AT63">
        <f t="shared" si="26"/>
        <v>-1.656610724832413E-3</v>
      </c>
      <c r="AU63">
        <f t="shared" si="24"/>
        <v>-4.1922393853051632E-3</v>
      </c>
      <c r="AW63">
        <v>60</v>
      </c>
      <c r="AX63">
        <f>IF(Z63&gt;0, (R63*SUMPRODUCT(K63:$K$98, X63:$X$98)-K63*$AZ$3)/Z63, 0)</f>
        <v>-3.1961066190655379E+17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0.81666386499999999</v>
      </c>
      <c r="Q64" s="4">
        <f t="shared" si="22"/>
        <v>25</v>
      </c>
      <c r="R64">
        <f t="shared" si="0"/>
        <v>50000</v>
      </c>
      <c r="S64">
        <f t="shared" si="1"/>
        <v>-1.6463195191041152E+18</v>
      </c>
      <c r="U64">
        <f t="shared" si="12"/>
        <v>0.81666386499999999</v>
      </c>
      <c r="V64">
        <f t="shared" si="13"/>
        <v>0.01</v>
      </c>
      <c r="W64">
        <f t="shared" si="14"/>
        <v>3.781708637654896E-17</v>
      </c>
      <c r="X64">
        <f t="shared" si="15"/>
        <v>3.0883847923311316E-17</v>
      </c>
      <c r="Y64">
        <f t="shared" si="16"/>
        <v>3.7817086376548961E-19</v>
      </c>
      <c r="Z64">
        <f t="shared" si="17"/>
        <v>6.5550675894721551E-18</v>
      </c>
      <c r="AB64">
        <f t="shared" si="18"/>
        <v>-12.08674400818613</v>
      </c>
      <c r="AC64">
        <f t="shared" si="19"/>
        <v>-10.791735721594771</v>
      </c>
      <c r="AE64">
        <f t="shared" si="2"/>
        <v>0</v>
      </c>
      <c r="AF64">
        <f t="shared" si="25"/>
        <v>0</v>
      </c>
      <c r="AG64">
        <f t="shared" si="25"/>
        <v>-1.6387668973680387E-16</v>
      </c>
      <c r="AH64">
        <f t="shared" si="4"/>
        <v>-1.5441923961655658E-12</v>
      </c>
      <c r="AI64">
        <f t="shared" si="23"/>
        <v>-1.5443562728553026E-12</v>
      </c>
      <c r="AJ64">
        <f t="shared" si="6"/>
        <v>-1.2950082865913597</v>
      </c>
      <c r="AK64">
        <f t="shared" si="20"/>
        <v>-0.84607208057302918</v>
      </c>
      <c r="AL64">
        <f t="shared" si="7"/>
        <v>-2.1410803671659333</v>
      </c>
      <c r="AN64">
        <f t="shared" si="26"/>
        <v>0</v>
      </c>
      <c r="AO64">
        <f t="shared" si="26"/>
        <v>0</v>
      </c>
      <c r="AP64">
        <f t="shared" si="26"/>
        <v>-2.5579629040254536E-19</v>
      </c>
      <c r="AQ64">
        <f t="shared" si="26"/>
        <v>-2.4103408925415922E-15</v>
      </c>
      <c r="AR64">
        <f t="shared" si="26"/>
        <v>-2.4105966888319948E-15</v>
      </c>
      <c r="AS64">
        <f t="shared" si="26"/>
        <v>-2.0213876438598287E-3</v>
      </c>
      <c r="AT64">
        <f t="shared" si="26"/>
        <v>-1.3206399273217664E-3</v>
      </c>
      <c r="AU64">
        <f t="shared" si="24"/>
        <v>-3.3420275711840055E-3</v>
      </c>
      <c r="AW64">
        <v>61</v>
      </c>
      <c r="AX64">
        <f>IF(Z64&gt;0, (R64*SUMPRODUCT(K64:$K$98, X64:$X$98)-K64*$AZ$3)/Z64, 0)</f>
        <v>-1.6463195191041152E+18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0.82101379900000004</v>
      </c>
      <c r="Q65" s="4">
        <f t="shared" si="22"/>
        <v>25</v>
      </c>
      <c r="R65">
        <f t="shared" si="0"/>
        <v>50000</v>
      </c>
      <c r="S65">
        <f t="shared" si="1"/>
        <v>-8.6985098981972265E+18</v>
      </c>
      <c r="U65">
        <f t="shared" si="12"/>
        <v>0.82101379900000004</v>
      </c>
      <c r="V65">
        <f t="shared" si="13"/>
        <v>0.01</v>
      </c>
      <c r="W65">
        <f t="shared" si="14"/>
        <v>6.5550675894721551E-18</v>
      </c>
      <c r="X65">
        <f t="shared" si="15"/>
        <v>5.3818009443343064E-18</v>
      </c>
      <c r="Y65">
        <f t="shared" si="16"/>
        <v>6.5550675894721554E-20</v>
      </c>
      <c r="Z65">
        <f t="shared" si="17"/>
        <v>1.1077159692431272E-18</v>
      </c>
      <c r="AB65">
        <f t="shared" si="18"/>
        <v>-10.791735721594771</v>
      </c>
      <c r="AC65">
        <f t="shared" si="19"/>
        <v>-9.6354783228524763</v>
      </c>
      <c r="AE65">
        <f t="shared" si="2"/>
        <v>0</v>
      </c>
      <c r="AF65">
        <f t="shared" si="25"/>
        <v>0</v>
      </c>
      <c r="AG65">
        <f t="shared" si="25"/>
        <v>-2.7692899231078178E-17</v>
      </c>
      <c r="AH65">
        <f t="shared" si="4"/>
        <v>-2.690900472167153E-13</v>
      </c>
      <c r="AI65">
        <f t="shared" si="23"/>
        <v>-2.6911774011594639E-13</v>
      </c>
      <c r="AJ65">
        <f t="shared" si="6"/>
        <v>-1.1562573987422944</v>
      </c>
      <c r="AK65">
        <f t="shared" si="20"/>
        <v>-0.75542150051163404</v>
      </c>
      <c r="AL65">
        <f t="shared" si="7"/>
        <v>-1.9116788992541975</v>
      </c>
      <c r="AN65">
        <f t="shared" si="26"/>
        <v>0</v>
      </c>
      <c r="AO65">
        <f t="shared" si="26"/>
        <v>0</v>
      </c>
      <c r="AP65">
        <f t="shared" si="26"/>
        <v>-3.8594681558052588E-20</v>
      </c>
      <c r="AQ65">
        <f t="shared" si="26"/>
        <v>-3.7502193598839462E-16</v>
      </c>
      <c r="AR65">
        <f t="shared" si="26"/>
        <v>-3.7506053066995267E-16</v>
      </c>
      <c r="AS65">
        <f t="shared" si="26"/>
        <v>-1.6114378538423502E-3</v>
      </c>
      <c r="AT65">
        <f t="shared" si="26"/>
        <v>-1.0528060645103379E-3</v>
      </c>
      <c r="AU65">
        <f t="shared" si="24"/>
        <v>-2.664243918353063E-3</v>
      </c>
      <c r="AW65">
        <v>62</v>
      </c>
      <c r="AX65">
        <f>IF(Z65&gt;0, (R65*SUMPRODUCT(K65:$K$98, X65:$X$98)-K65*$AZ$3)/Z65, 0)</f>
        <v>-8.6985098981972265E+18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0.82538683700000004</v>
      </c>
      <c r="Q66" s="4">
        <f t="shared" si="22"/>
        <v>25</v>
      </c>
      <c r="R66">
        <f t="shared" si="0"/>
        <v>50000</v>
      </c>
      <c r="S66">
        <f t="shared" si="1"/>
        <v>-4.7180471799931077E+19</v>
      </c>
      <c r="U66">
        <f t="shared" si="12"/>
        <v>0.82538683700000004</v>
      </c>
      <c r="V66">
        <f t="shared" si="13"/>
        <v>0.01</v>
      </c>
      <c r="W66">
        <f t="shared" si="14"/>
        <v>1.1077159692431272E-18</v>
      </c>
      <c r="X66">
        <f t="shared" si="15"/>
        <v>9.1429418014797416E-19</v>
      </c>
      <c r="Y66">
        <f t="shared" si="16"/>
        <v>1.1077159692431271E-20</v>
      </c>
      <c r="Z66">
        <f t="shared" si="17"/>
        <v>1.8234462940272175E-19</v>
      </c>
      <c r="AB66">
        <f t="shared" si="18"/>
        <v>-9.6354783228524763</v>
      </c>
      <c r="AC66">
        <f t="shared" si="19"/>
        <v>-8.6031056454039962</v>
      </c>
      <c r="AE66">
        <f t="shared" si="2"/>
        <v>0</v>
      </c>
      <c r="AF66">
        <f t="shared" si="25"/>
        <v>0</v>
      </c>
      <c r="AG66">
        <f t="shared" si="25"/>
        <v>-4.5586157350680434E-18</v>
      </c>
      <c r="AH66">
        <f t="shared" si="4"/>
        <v>-4.5714709007398707E-14</v>
      </c>
      <c r="AI66">
        <f t="shared" si="23"/>
        <v>-4.5719267623133774E-14</v>
      </c>
      <c r="AJ66">
        <f t="shared" si="6"/>
        <v>-1.03237267744848</v>
      </c>
      <c r="AK66">
        <f t="shared" si="20"/>
        <v>-0.67448348259967339</v>
      </c>
      <c r="AL66">
        <f t="shared" si="7"/>
        <v>-1.7068561600481993</v>
      </c>
      <c r="AN66">
        <f t="shared" si="26"/>
        <v>0</v>
      </c>
      <c r="AO66">
        <f t="shared" si="26"/>
        <v>0</v>
      </c>
      <c r="AP66">
        <f t="shared" si="26"/>
        <v>-5.6724933984364284E-21</v>
      </c>
      <c r="AQ66">
        <f t="shared" si="26"/>
        <v>-5.6884896671827252E-17</v>
      </c>
      <c r="AR66">
        <f t="shared" si="26"/>
        <v>-5.6890569165225696E-17</v>
      </c>
      <c r="AS66">
        <f t="shared" si="26"/>
        <v>-1.2846283911370812E-3</v>
      </c>
      <c r="AT66">
        <f t="shared" si="26"/>
        <v>-8.3929054887622607E-4</v>
      </c>
      <c r="AU66">
        <f t="shared" si="24"/>
        <v>-2.1239189400133643E-3</v>
      </c>
      <c r="AW66">
        <v>63</v>
      </c>
      <c r="AX66">
        <f>IF(Z66&gt;0, (R66*SUMPRODUCT(K66:$K$98, X66:$X$98)-K66*$AZ$3)/Z66, 0)</f>
        <v>-4.7180471799931077E+19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0.82979096200000002</v>
      </c>
      <c r="Q67" s="4">
        <f t="shared" si="22"/>
        <v>25</v>
      </c>
      <c r="R67">
        <f t="shared" ref="R67:R79" si="27">$C$6</f>
        <v>50000</v>
      </c>
      <c r="S67">
        <f t="shared" ref="S67:S79" si="28">AX67</f>
        <v>-2.6294035452568194E+20</v>
      </c>
      <c r="U67">
        <f t="shared" si="12"/>
        <v>0.82979096200000002</v>
      </c>
      <c r="V67">
        <f t="shared" si="13"/>
        <v>0.01</v>
      </c>
      <c r="W67">
        <f t="shared" si="14"/>
        <v>1.8234462940272175E-19</v>
      </c>
      <c r="X67">
        <f t="shared" si="15"/>
        <v>1.5130792544761796E-19</v>
      </c>
      <c r="Y67">
        <f t="shared" si="16"/>
        <v>1.8234462940272177E-21</v>
      </c>
      <c r="Z67">
        <f t="shared" si="17"/>
        <v>2.9213257661076573E-20</v>
      </c>
      <c r="AB67">
        <f t="shared" si="18"/>
        <v>-8.6031056454039962</v>
      </c>
      <c r="AC67">
        <f t="shared" si="19"/>
        <v>-7.6813443262535683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-7.3033144152691434E-19</v>
      </c>
      <c r="AH67">
        <f t="shared" ref="AH67:AH79" si="31">-X67*R67</f>
        <v>-7.5653962723808975E-15</v>
      </c>
      <c r="AI67">
        <f t="shared" si="23"/>
        <v>-7.5661266038224251E-15</v>
      </c>
      <c r="AJ67">
        <f t="shared" ref="AJ67:AJ79" si="32">AB67-AC67</f>
        <v>-0.92176131915042792</v>
      </c>
      <c r="AK67">
        <f t="shared" si="20"/>
        <v>-0.60221739517827977</v>
      </c>
      <c r="AL67">
        <f t="shared" ref="AL67:AL79" si="33">SUM(AI67:AK67)</f>
        <v>-1.5239787143287153</v>
      </c>
      <c r="AN67">
        <f t="shared" ref="AN67:AT79" si="34">AE67*$K67</f>
        <v>0</v>
      </c>
      <c r="AO67">
        <f t="shared" si="34"/>
        <v>0</v>
      </c>
      <c r="AP67">
        <f t="shared" si="34"/>
        <v>-8.1141492002218856E-22</v>
      </c>
      <c r="AQ67">
        <f t="shared" si="34"/>
        <v>-8.4053281321914523E-18</v>
      </c>
      <c r="AR67">
        <f t="shared" si="34"/>
        <v>-8.4061395471114746E-18</v>
      </c>
      <c r="AS67">
        <f t="shared" si="34"/>
        <v>-1.0240978883426979E-3</v>
      </c>
      <c r="AT67">
        <f t="shared" si="34"/>
        <v>-6.6907728705056281E-4</v>
      </c>
      <c r="AU67">
        <f t="shared" si="24"/>
        <v>-1.6931751753932692E-3</v>
      </c>
      <c r="AW67">
        <v>64</v>
      </c>
      <c r="AX67">
        <f>IF(Z67&gt;0, (R67*SUMPRODUCT(K67:$K$98, X67:$X$98)-K67*$AZ$3)/Z67, 0)</f>
        <v>-2.6294035452568194E+20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9.9198468800411029E-4</v>
      </c>
      <c r="L68" s="2">
        <v>65</v>
      </c>
      <c r="M68" s="6">
        <v>0.834201203</v>
      </c>
      <c r="Q68" s="4">
        <f t="shared" si="22"/>
        <v>25</v>
      </c>
      <c r="R68">
        <f t="shared" si="27"/>
        <v>50000</v>
      </c>
      <c r="S68">
        <f t="shared" si="28"/>
        <v>-1.5068676922046108E+21</v>
      </c>
      <c r="U68">
        <f t="shared" ref="U68:U79" si="38">M68</f>
        <v>0.834201203</v>
      </c>
      <c r="V68">
        <f t="shared" ref="V68:V79" si="39">$C$10</f>
        <v>0.01</v>
      </c>
      <c r="W68">
        <f t="shared" ref="W68:W79" si="40">Z67</f>
        <v>2.9213257661076573E-20</v>
      </c>
      <c r="X68">
        <f t="shared" ref="X68:X79" si="41">U68*W68</f>
        <v>2.4369734684419045E-20</v>
      </c>
      <c r="Y68">
        <f t="shared" ref="Y68:Y79" si="42">V68*W68</f>
        <v>2.9213257661076571E-22</v>
      </c>
      <c r="Z68">
        <f t="shared" ref="Z68:Z79" si="43">MAX(0, W68-X68-Y68)</f>
        <v>4.5513904000467621E-21</v>
      </c>
      <c r="AB68">
        <f t="shared" ref="AB68:AB79" si="44">AC67</f>
        <v>-7.6813443262535683</v>
      </c>
      <c r="AC68">
        <f t="shared" ref="AC68:AC79" si="45">S68*Z68</f>
        <v>-6.8583431484406852</v>
      </c>
      <c r="AE68">
        <f t="shared" si="29"/>
        <v>0</v>
      </c>
      <c r="AF68">
        <f t="shared" si="30"/>
        <v>0</v>
      </c>
      <c r="AG68">
        <f t="shared" si="30"/>
        <v>-1.1378476000116905E-19</v>
      </c>
      <c r="AH68">
        <f t="shared" si="31"/>
        <v>-1.2184867342209523E-15</v>
      </c>
      <c r="AI68">
        <f t="shared" si="23"/>
        <v>-1.2186005189809535E-15</v>
      </c>
      <c r="AJ68">
        <f t="shared" si="32"/>
        <v>-0.82300117781288318</v>
      </c>
      <c r="AK68">
        <f t="shared" ref="AK68:AK79" si="46">G68*SUM(AB68:AB68, AE68:AF68)</f>
        <v>-0.53769410283774988</v>
      </c>
      <c r="AL68">
        <f t="shared" si="33"/>
        <v>-1.3606952806506343</v>
      </c>
      <c r="AN68">
        <f t="shared" si="34"/>
        <v>0</v>
      </c>
      <c r="AO68">
        <f t="shared" si="34"/>
        <v>0</v>
      </c>
      <c r="AP68">
        <f t="shared" si="34"/>
        <v>-1.1287273964938224E-22</v>
      </c>
      <c r="AQ68">
        <f t="shared" si="34"/>
        <v>-1.2087201828833187E-18</v>
      </c>
      <c r="AR68">
        <f t="shared" si="34"/>
        <v>-1.2088330556229679E-18</v>
      </c>
      <c r="AS68">
        <f t="shared" si="34"/>
        <v>-8.1640456659972825E-4</v>
      </c>
      <c r="AT68">
        <f t="shared" si="34"/>
        <v>-5.3338431684515528E-4</v>
      </c>
      <c r="AU68">
        <f t="shared" si="24"/>
        <v>-1.3497888834448847E-3</v>
      </c>
      <c r="AW68">
        <v>65</v>
      </c>
      <c r="AX68">
        <f>IF(Z68&gt;0, (R68*SUMPRODUCT(K68:$K$98, X68:$X$98)-K68*$AZ$3)/Z68, 0)</f>
        <v>-1.5068676922046108E+21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25</v>
      </c>
      <c r="R69">
        <f t="shared" si="27"/>
        <v>50000</v>
      </c>
      <c r="S69">
        <f t="shared" si="28"/>
        <v>-8.8860348515952865E+21</v>
      </c>
      <c r="U69">
        <f t="shared" si="38"/>
        <v>0.83859190800000005</v>
      </c>
      <c r="V69">
        <f t="shared" si="39"/>
        <v>0.01</v>
      </c>
      <c r="W69">
        <f t="shared" si="40"/>
        <v>4.5513904000467621E-21</v>
      </c>
      <c r="X69">
        <f t="shared" si="41"/>
        <v>3.8167591596280976E-21</v>
      </c>
      <c r="Y69">
        <f t="shared" si="42"/>
        <v>4.5513904000467621E-23</v>
      </c>
      <c r="Z69">
        <f t="shared" si="43"/>
        <v>6.8911733641819682E-22</v>
      </c>
      <c r="AB69">
        <f t="shared" si="44"/>
        <v>-6.8583431484406852</v>
      </c>
      <c r="AC69">
        <f t="shared" si="45"/>
        <v>-6.1235206682506105</v>
      </c>
      <c r="AE69">
        <f t="shared" si="29"/>
        <v>0</v>
      </c>
      <c r="AF69">
        <f t="shared" si="30"/>
        <v>0</v>
      </c>
      <c r="AG69">
        <f t="shared" si="30"/>
        <v>-1.722793341045492E-20</v>
      </c>
      <c r="AH69">
        <f t="shared" si="31"/>
        <v>-1.9083795798140489E-16</v>
      </c>
      <c r="AI69">
        <f t="shared" si="23"/>
        <v>-1.9085518591481536E-16</v>
      </c>
      <c r="AJ69">
        <f t="shared" si="32"/>
        <v>-0.73482248019007468</v>
      </c>
      <c r="AK69">
        <f t="shared" si="46"/>
        <v>-0.48008402039084802</v>
      </c>
      <c r="AL69">
        <f t="shared" si="33"/>
        <v>-1.214906500580923</v>
      </c>
      <c r="AN69">
        <f t="shared" si="34"/>
        <v>0</v>
      </c>
      <c r="AO69">
        <f t="shared" si="34"/>
        <v>0</v>
      </c>
      <c r="AP69">
        <f t="shared" si="34"/>
        <v>-1.5258791204576526E-23</v>
      </c>
      <c r="AQ69">
        <f t="shared" si="34"/>
        <v>-1.6902529661386198E-19</v>
      </c>
      <c r="AR69">
        <f t="shared" si="34"/>
        <v>-1.6904055540506657E-19</v>
      </c>
      <c r="AS69">
        <f t="shared" si="34"/>
        <v>-6.5083272209799799E-4</v>
      </c>
      <c r="AT69">
        <f t="shared" si="34"/>
        <v>-4.252107117706913E-4</v>
      </c>
      <c r="AU69">
        <f t="shared" si="24"/>
        <v>-1.0760434338686895E-3</v>
      </c>
      <c r="AW69">
        <v>66</v>
      </c>
      <c r="AX69">
        <f>IF(Z69&gt;0, (R69*SUMPRODUCT(K69:$K$98, X69:$X$98)-K69*$AZ$3)/Z69, 0)</f>
        <v>-8.8860348515952865E+21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25</v>
      </c>
      <c r="R70">
        <f t="shared" si="27"/>
        <v>50000</v>
      </c>
      <c r="S70">
        <f t="shared" si="28"/>
        <v>-5.422685803712596E+22</v>
      </c>
      <c r="U70">
        <f t="shared" si="38"/>
        <v>0.84368948200000005</v>
      </c>
      <c r="V70">
        <f t="shared" si="39"/>
        <v>0.01</v>
      </c>
      <c r="W70">
        <f t="shared" si="40"/>
        <v>6.8911733641819682E-22</v>
      </c>
      <c r="X70">
        <f t="shared" si="41"/>
        <v>5.8140104859988821E-22</v>
      </c>
      <c r="Y70">
        <f t="shared" si="42"/>
        <v>6.8911733641819685E-24</v>
      </c>
      <c r="Z70">
        <f t="shared" si="43"/>
        <v>1.0082511445412664E-22</v>
      </c>
      <c r="AB70">
        <f t="shared" si="44"/>
        <v>-6.1235206682506105</v>
      </c>
      <c r="AC70">
        <f t="shared" si="45"/>
        <v>-5.4674291680809022</v>
      </c>
      <c r="AE70">
        <f t="shared" si="29"/>
        <v>0</v>
      </c>
      <c r="AF70">
        <f t="shared" si="30"/>
        <v>0</v>
      </c>
      <c r="AG70">
        <f t="shared" si="30"/>
        <v>-2.5206278613531659E-21</v>
      </c>
      <c r="AH70">
        <f t="shared" si="31"/>
        <v>-2.9070052429994412E-17</v>
      </c>
      <c r="AI70">
        <f t="shared" si="23"/>
        <v>-2.9072573057855767E-17</v>
      </c>
      <c r="AJ70">
        <f t="shared" si="32"/>
        <v>-0.6560915001697083</v>
      </c>
      <c r="AK70">
        <f t="shared" si="46"/>
        <v>-0.42864644677754277</v>
      </c>
      <c r="AL70">
        <f t="shared" si="33"/>
        <v>-1.0847379469472511</v>
      </c>
      <c r="AN70">
        <f t="shared" si="34"/>
        <v>0</v>
      </c>
      <c r="AO70">
        <f t="shared" si="34"/>
        <v>0</v>
      </c>
      <c r="AP70">
        <f t="shared" si="34"/>
        <v>-1.9933228974959245E-24</v>
      </c>
      <c r="AQ70">
        <f t="shared" si="34"/>
        <v>-2.298871722738451E-20</v>
      </c>
      <c r="AR70">
        <f t="shared" si="34"/>
        <v>-2.2990710550282007E-20</v>
      </c>
      <c r="AS70">
        <f t="shared" si="34"/>
        <v>-5.1883986136638761E-4</v>
      </c>
      <c r="AT70">
        <f t="shared" si="34"/>
        <v>-3.3897537609270661E-4</v>
      </c>
      <c r="AU70">
        <f t="shared" si="24"/>
        <v>-8.5781523745909422E-4</v>
      </c>
      <c r="AW70">
        <v>67</v>
      </c>
      <c r="AX70">
        <f>IF(Z70&gt;0, (R70*SUMPRODUCT(K70:$K$98, X70:$X$98)-K70*$AZ$3)/Z70, 0)</f>
        <v>-5.422685803712596E+22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25</v>
      </c>
      <c r="R71">
        <f t="shared" si="27"/>
        <v>50000</v>
      </c>
      <c r="S71">
        <f t="shared" si="28"/>
        <v>-3.427967987622555E+23</v>
      </c>
      <c r="U71">
        <f t="shared" si="38"/>
        <v>0.84875936500000004</v>
      </c>
      <c r="V71">
        <f t="shared" si="39"/>
        <v>0.01</v>
      </c>
      <c r="W71">
        <f t="shared" si="40"/>
        <v>1.0082511445412664E-22</v>
      </c>
      <c r="X71">
        <f t="shared" si="41"/>
        <v>8.5576260120136847E-23</v>
      </c>
      <c r="Y71">
        <f t="shared" si="42"/>
        <v>1.0082511445412664E-24</v>
      </c>
      <c r="Z71">
        <f t="shared" si="43"/>
        <v>1.4240603189448523E-23</v>
      </c>
      <c r="AB71">
        <f t="shared" si="44"/>
        <v>-5.4674291680809022</v>
      </c>
      <c r="AC71">
        <f t="shared" si="45"/>
        <v>-4.8816331857865194</v>
      </c>
      <c r="AE71">
        <f t="shared" si="29"/>
        <v>0</v>
      </c>
      <c r="AF71">
        <f t="shared" si="30"/>
        <v>0</v>
      </c>
      <c r="AG71">
        <f t="shared" si="30"/>
        <v>-3.5601507973621311E-22</v>
      </c>
      <c r="AH71">
        <f t="shared" si="31"/>
        <v>-4.2788130060068427E-18</v>
      </c>
      <c r="AI71">
        <f t="shared" si="23"/>
        <v>-4.2791690210865787E-18</v>
      </c>
      <c r="AJ71">
        <f t="shared" si="32"/>
        <v>-0.58579598229438279</v>
      </c>
      <c r="AK71">
        <f t="shared" si="46"/>
        <v>-0.38272004176566321</v>
      </c>
      <c r="AL71">
        <f t="shared" si="33"/>
        <v>-0.968516024060046</v>
      </c>
      <c r="AN71">
        <f t="shared" si="34"/>
        <v>0</v>
      </c>
      <c r="AO71">
        <f t="shared" si="34"/>
        <v>0</v>
      </c>
      <c r="AP71">
        <f t="shared" si="34"/>
        <v>-2.5137338553782521E-25</v>
      </c>
      <c r="AQ71">
        <f t="shared" si="34"/>
        <v>-3.021163351283216E-21</v>
      </c>
      <c r="AR71">
        <f t="shared" si="34"/>
        <v>-3.0214147246687538E-21</v>
      </c>
      <c r="AS71">
        <f t="shared" si="34"/>
        <v>-4.1361596091070467E-4</v>
      </c>
      <c r="AT71">
        <f t="shared" si="34"/>
        <v>-2.702290944616602E-4</v>
      </c>
      <c r="AU71">
        <f t="shared" si="24"/>
        <v>-6.8384505537236488E-4</v>
      </c>
      <c r="AW71">
        <v>68</v>
      </c>
      <c r="AX71">
        <f>IF(Z71&gt;0, (R71*SUMPRODUCT(K71:$K$98, X71:$X$98)-K71*$AZ$3)/Z71, 0)</f>
        <v>-3.427967987622555E+23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25</v>
      </c>
      <c r="R72">
        <f t="shared" si="27"/>
        <v>50000</v>
      </c>
      <c r="S72">
        <f t="shared" si="28"/>
        <v>-2.2471214826216792E+24</v>
      </c>
      <c r="U72">
        <f t="shared" si="38"/>
        <v>0.85379527200000005</v>
      </c>
      <c r="V72">
        <f t="shared" si="39"/>
        <v>0.01</v>
      </c>
      <c r="W72">
        <f t="shared" si="40"/>
        <v>1.4240603189448523E-23</v>
      </c>
      <c r="X72">
        <f t="shared" si="41"/>
        <v>1.215855967357927E-23</v>
      </c>
      <c r="Y72">
        <f t="shared" si="42"/>
        <v>1.4240603189448525E-25</v>
      </c>
      <c r="Z72">
        <f t="shared" si="43"/>
        <v>1.9396374839747679E-24</v>
      </c>
      <c r="AB72">
        <f t="shared" si="44"/>
        <v>-4.8816331857865194</v>
      </c>
      <c r="AC72">
        <f t="shared" si="45"/>
        <v>-4.358601058737964</v>
      </c>
      <c r="AE72">
        <f t="shared" si="29"/>
        <v>0</v>
      </c>
      <c r="AF72">
        <f t="shared" si="30"/>
        <v>0</v>
      </c>
      <c r="AG72">
        <f t="shared" si="30"/>
        <v>-4.8490937099369195E-23</v>
      </c>
      <c r="AH72">
        <f t="shared" si="31"/>
        <v>-6.0792798367896347E-19</v>
      </c>
      <c r="AI72">
        <f t="shared" si="23"/>
        <v>-6.0797647461606285E-19</v>
      </c>
      <c r="AJ72">
        <f t="shared" si="32"/>
        <v>-0.5230321270485554</v>
      </c>
      <c r="AK72">
        <f t="shared" si="46"/>
        <v>-0.34171432300505639</v>
      </c>
      <c r="AL72">
        <f t="shared" si="33"/>
        <v>-0.86474645005361173</v>
      </c>
      <c r="AN72">
        <f t="shared" si="34"/>
        <v>0</v>
      </c>
      <c r="AO72">
        <f t="shared" si="34"/>
        <v>0</v>
      </c>
      <c r="AP72">
        <f t="shared" si="34"/>
        <v>-3.0569860360373751E-26</v>
      </c>
      <c r="AQ72">
        <f t="shared" si="34"/>
        <v>-3.8325251442647915E-22</v>
      </c>
      <c r="AR72">
        <f t="shared" si="34"/>
        <v>-3.8328308428683953E-22</v>
      </c>
      <c r="AS72">
        <f t="shared" si="34"/>
        <v>-3.2973211169539551E-4</v>
      </c>
      <c r="AT72">
        <f t="shared" si="34"/>
        <v>-2.1542497964099187E-4</v>
      </c>
      <c r="AU72">
        <f t="shared" si="24"/>
        <v>-5.4515709133638734E-4</v>
      </c>
      <c r="AW72">
        <v>69</v>
      </c>
      <c r="AX72">
        <f>IF(Z72&gt;0, (R72*SUMPRODUCT(K72:$K$98, X72:$X$98)-K72*$AZ$3)/Z72, 0)</f>
        <v>-2.2471214826216792E+24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25</v>
      </c>
      <c r="R73">
        <f t="shared" si="27"/>
        <v>50000</v>
      </c>
      <c r="S73">
        <f t="shared" si="28"/>
        <v>-1.5291307857991855E+25</v>
      </c>
      <c r="U73">
        <f t="shared" si="38"/>
        <v>0.85879091799999996</v>
      </c>
      <c r="V73">
        <f t="shared" si="39"/>
        <v>0.01</v>
      </c>
      <c r="W73">
        <f t="shared" si="40"/>
        <v>1.9396374839747679E-24</v>
      </c>
      <c r="X73">
        <f t="shared" si="41"/>
        <v>1.6657430554499011E-24</v>
      </c>
      <c r="Y73">
        <f t="shared" si="42"/>
        <v>1.939637483974768E-26</v>
      </c>
      <c r="Z73">
        <f t="shared" si="43"/>
        <v>2.5449805368511919E-25</v>
      </c>
      <c r="AB73">
        <f t="shared" si="44"/>
        <v>-4.358601058737964</v>
      </c>
      <c r="AC73">
        <f t="shared" si="45"/>
        <v>-3.8916080881588959</v>
      </c>
      <c r="AE73">
        <f t="shared" si="29"/>
        <v>0</v>
      </c>
      <c r="AF73">
        <f t="shared" si="30"/>
        <v>0</v>
      </c>
      <c r="AG73">
        <f t="shared" si="30"/>
        <v>-6.3624513421279795E-24</v>
      </c>
      <c r="AH73">
        <f t="shared" si="31"/>
        <v>-8.3287152772495051E-20</v>
      </c>
      <c r="AI73">
        <f t="shared" si="23"/>
        <v>-8.3293515223837179E-20</v>
      </c>
      <c r="AJ73">
        <f t="shared" si="32"/>
        <v>-0.46699297057906808</v>
      </c>
      <c r="AK73">
        <f t="shared" si="46"/>
        <v>-0.30510207411165752</v>
      </c>
      <c r="AL73">
        <f t="shared" si="33"/>
        <v>-0.77209504469072554</v>
      </c>
      <c r="AN73">
        <f t="shared" si="34"/>
        <v>0</v>
      </c>
      <c r="AO73">
        <f t="shared" si="34"/>
        <v>0</v>
      </c>
      <c r="AP73">
        <f t="shared" si="34"/>
        <v>-3.5812886738864568E-27</v>
      </c>
      <c r="AQ73">
        <f t="shared" si="34"/>
        <v>-4.688056864645925E-23</v>
      </c>
      <c r="AR73">
        <f t="shared" si="34"/>
        <v>-4.6884149935133139E-23</v>
      </c>
      <c r="AS73">
        <f t="shared" si="34"/>
        <v>-2.6286042067553891E-4</v>
      </c>
      <c r="AT73">
        <f t="shared" si="34"/>
        <v>-1.7173547484135193E-4</v>
      </c>
      <c r="AU73">
        <f t="shared" si="24"/>
        <v>-4.3459589551689081E-4</v>
      </c>
      <c r="AW73">
        <v>70</v>
      </c>
      <c r="AX73">
        <f>IF(Z73&gt;0, (R73*SUMPRODUCT(K73:$K$98, X73:$X$98)-K73*$AZ$3)/Z73, 0)</f>
        <v>-1.5291307857991855E+25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25</v>
      </c>
      <c r="R74">
        <f t="shared" si="27"/>
        <v>50000</v>
      </c>
      <c r="S74">
        <f t="shared" si="28"/>
        <v>-1.0813380061505066E+26</v>
      </c>
      <c r="U74">
        <f t="shared" si="38"/>
        <v>0.86374018699999999</v>
      </c>
      <c r="V74">
        <f t="shared" si="39"/>
        <v>0.01</v>
      </c>
      <c r="W74">
        <f t="shared" si="40"/>
        <v>2.5449805368511919E-25</v>
      </c>
      <c r="X74">
        <f t="shared" si="41"/>
        <v>2.1982019648112088E-25</v>
      </c>
      <c r="Y74">
        <f t="shared" si="42"/>
        <v>2.5449805368511918E-27</v>
      </c>
      <c r="Z74">
        <f t="shared" si="43"/>
        <v>3.2132876667147113E-26</v>
      </c>
      <c r="AB74">
        <f t="shared" si="44"/>
        <v>-3.8916080881588959</v>
      </c>
      <c r="AC74">
        <f t="shared" si="45"/>
        <v>-3.4746500787132995</v>
      </c>
      <c r="AE74">
        <f t="shared" si="29"/>
        <v>0</v>
      </c>
      <c r="AF74">
        <f t="shared" si="30"/>
        <v>0</v>
      </c>
      <c r="AG74">
        <f t="shared" si="30"/>
        <v>-8.0332191667867783E-25</v>
      </c>
      <c r="AH74">
        <f t="shared" si="31"/>
        <v>-1.0991009824056044E-20</v>
      </c>
      <c r="AI74">
        <f t="shared" si="23"/>
        <v>-1.0991813145972722E-20</v>
      </c>
      <c r="AJ74">
        <f t="shared" si="32"/>
        <v>-0.41695800944559647</v>
      </c>
      <c r="AK74">
        <f t="shared" si="46"/>
        <v>-0.27241256617112275</v>
      </c>
      <c r="AL74">
        <f t="shared" si="33"/>
        <v>-0.68937057561671922</v>
      </c>
      <c r="AN74">
        <f t="shared" si="34"/>
        <v>0</v>
      </c>
      <c r="AO74">
        <f t="shared" si="34"/>
        <v>0</v>
      </c>
      <c r="AP74">
        <f t="shared" si="34"/>
        <v>-4.0372574844993042E-28</v>
      </c>
      <c r="AQ74">
        <f t="shared" si="34"/>
        <v>-5.5237552658636969E-24</v>
      </c>
      <c r="AR74">
        <f t="shared" si="34"/>
        <v>-5.5241589916121462E-24</v>
      </c>
      <c r="AS74">
        <f t="shared" si="34"/>
        <v>-2.0955071801302525E-4</v>
      </c>
      <c r="AT74">
        <f t="shared" si="34"/>
        <v>-1.3690646910184304E-4</v>
      </c>
      <c r="AU74">
        <f t="shared" si="24"/>
        <v>-3.464571871148683E-4</v>
      </c>
      <c r="AW74">
        <v>71</v>
      </c>
      <c r="AX74">
        <f>IF(Z74&gt;0, (R74*SUMPRODUCT(K74:$K$98, X74:$X$98)-K74*$AZ$3)/Z74, 0)</f>
        <v>-1.0813380061505066E+26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25</v>
      </c>
      <c r="R75">
        <f t="shared" si="27"/>
        <v>50000</v>
      </c>
      <c r="S75">
        <f t="shared" si="28"/>
        <v>-7.9571014469261821E+26</v>
      </c>
      <c r="U75">
        <f t="shared" si="38"/>
        <v>0.86866431399999999</v>
      </c>
      <c r="V75">
        <f t="shared" si="39"/>
        <v>0.01</v>
      </c>
      <c r="W75">
        <f t="shared" si="40"/>
        <v>3.2132876667147113E-26</v>
      </c>
      <c r="X75">
        <f t="shared" si="41"/>
        <v>2.7912683266913953E-26</v>
      </c>
      <c r="Y75">
        <f t="shared" si="42"/>
        <v>3.2132876667147114E-28</v>
      </c>
      <c r="Z75">
        <f t="shared" si="43"/>
        <v>3.8988646335616884E-27</v>
      </c>
      <c r="AB75">
        <f t="shared" si="44"/>
        <v>-3.4746500787132995</v>
      </c>
      <c r="AC75">
        <f t="shared" si="45"/>
        <v>-3.1023661417083028</v>
      </c>
      <c r="AE75">
        <f t="shared" si="29"/>
        <v>0</v>
      </c>
      <c r="AF75">
        <f t="shared" si="30"/>
        <v>0</v>
      </c>
      <c r="AG75">
        <f t="shared" si="30"/>
        <v>-9.7471615839042211E-26</v>
      </c>
      <c r="AH75">
        <f t="shared" si="31"/>
        <v>-1.3956341633456976E-21</v>
      </c>
      <c r="AI75">
        <f t="shared" si="23"/>
        <v>-1.3957316349615367E-21</v>
      </c>
      <c r="AJ75">
        <f t="shared" si="32"/>
        <v>-0.37228393700499662</v>
      </c>
      <c r="AK75">
        <f t="shared" si="46"/>
        <v>-0.24322550550993099</v>
      </c>
      <c r="AL75">
        <f t="shared" si="33"/>
        <v>-0.61550944251492767</v>
      </c>
      <c r="AN75">
        <f t="shared" si="34"/>
        <v>0</v>
      </c>
      <c r="AO75">
        <f t="shared" si="34"/>
        <v>0</v>
      </c>
      <c r="AP75">
        <f t="shared" si="34"/>
        <v>-4.3737804146460482E-29</v>
      </c>
      <c r="AQ75">
        <f t="shared" si="34"/>
        <v>-6.2625383985963449E-25</v>
      </c>
      <c r="AR75">
        <f t="shared" si="34"/>
        <v>-6.2629757766378102E-25</v>
      </c>
      <c r="AS75">
        <f t="shared" si="34"/>
        <v>-1.6705254943640395E-4</v>
      </c>
      <c r="AT75">
        <f t="shared" si="34"/>
        <v>-1.0914099896511719E-4</v>
      </c>
      <c r="AU75">
        <f t="shared" si="24"/>
        <v>-2.7619354840152118E-4</v>
      </c>
      <c r="AW75">
        <v>72</v>
      </c>
      <c r="AX75">
        <f>IF(Z75&gt;0, (R75*SUMPRODUCT(K75:$K$98, X75:$X$98)-K75*$AZ$3)/Z75, 0)</f>
        <v>-7.9571014469261821E+26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25</v>
      </c>
      <c r="R76">
        <f t="shared" si="27"/>
        <v>50000</v>
      </c>
      <c r="S76">
        <f t="shared" si="28"/>
        <v>-6.1029544559873287E+27</v>
      </c>
      <c r="U76">
        <f t="shared" si="38"/>
        <v>0.87358826999999994</v>
      </c>
      <c r="V76">
        <f t="shared" si="39"/>
        <v>0.01</v>
      </c>
      <c r="W76">
        <f t="shared" si="40"/>
        <v>3.8988646335616884E-27</v>
      </c>
      <c r="X76">
        <f t="shared" si="41"/>
        <v>3.4060024101973387E-27</v>
      </c>
      <c r="Y76">
        <f t="shared" si="42"/>
        <v>3.8988646335616887E-29</v>
      </c>
      <c r="Z76">
        <f t="shared" si="43"/>
        <v>4.538735770287328E-28</v>
      </c>
      <c r="AB76">
        <f t="shared" si="44"/>
        <v>-3.1023661417083028</v>
      </c>
      <c r="AC76">
        <f t="shared" si="45"/>
        <v>-2.769969769382413</v>
      </c>
      <c r="AE76">
        <f t="shared" si="29"/>
        <v>0</v>
      </c>
      <c r="AF76">
        <f t="shared" si="30"/>
        <v>0</v>
      </c>
      <c r="AG76">
        <f t="shared" si="30"/>
        <v>-1.134683942571832E-26</v>
      </c>
      <c r="AH76">
        <f t="shared" si="31"/>
        <v>-1.7030012050986693E-22</v>
      </c>
      <c r="AI76">
        <f t="shared" si="23"/>
        <v>-1.7031146734929265E-22</v>
      </c>
      <c r="AJ76">
        <f t="shared" si="32"/>
        <v>-0.33239637232588981</v>
      </c>
      <c r="AK76">
        <f t="shared" si="46"/>
        <v>-0.21716562991958122</v>
      </c>
      <c r="AL76">
        <f t="shared" si="33"/>
        <v>-0.54956200224547103</v>
      </c>
      <c r="AN76">
        <f t="shared" si="34"/>
        <v>0</v>
      </c>
      <c r="AO76">
        <f t="shared" si="34"/>
        <v>0</v>
      </c>
      <c r="AP76">
        <f t="shared" si="34"/>
        <v>-4.5460655777595036E-30</v>
      </c>
      <c r="AQ76">
        <f t="shared" si="34"/>
        <v>-6.8230058317687902E-26</v>
      </c>
      <c r="AR76">
        <f t="shared" si="34"/>
        <v>-6.8234604383265669E-26</v>
      </c>
      <c r="AS76">
        <f t="shared" si="34"/>
        <v>-1.3317326963999037E-4</v>
      </c>
      <c r="AT76">
        <f t="shared" si="34"/>
        <v>-8.7006536164793661E-5</v>
      </c>
      <c r="AU76">
        <f t="shared" si="24"/>
        <v>-2.2017980580478404E-4</v>
      </c>
      <c r="AW76">
        <v>73</v>
      </c>
      <c r="AX76">
        <f>IF(Z76&gt;0, (R76*SUMPRODUCT(K76:$K$98, X76:$X$98)-K76*$AZ$3)/Z76, 0)</f>
        <v>-6.1029544559873287E+27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25</v>
      </c>
      <c r="R77">
        <f t="shared" si="27"/>
        <v>50000</v>
      </c>
      <c r="S77">
        <f t="shared" si="28"/>
        <v>-4.8875985597789851E+28</v>
      </c>
      <c r="U77">
        <f t="shared" si="38"/>
        <v>0.87851239699999994</v>
      </c>
      <c r="V77">
        <f t="shared" si="39"/>
        <v>0.01</v>
      </c>
      <c r="W77">
        <f t="shared" si="40"/>
        <v>4.538735770287328E-28</v>
      </c>
      <c r="X77">
        <f t="shared" si="41"/>
        <v>3.9873356409047617E-28</v>
      </c>
      <c r="Y77">
        <f t="shared" si="42"/>
        <v>4.5387357702873284E-30</v>
      </c>
      <c r="Z77">
        <f t="shared" si="43"/>
        <v>5.0601277167969306E-29</v>
      </c>
      <c r="AB77">
        <f t="shared" si="44"/>
        <v>-2.769969769382413</v>
      </c>
      <c r="AC77">
        <f t="shared" si="45"/>
        <v>-2.4731872940914403</v>
      </c>
      <c r="AE77">
        <f t="shared" si="29"/>
        <v>0</v>
      </c>
      <c r="AF77">
        <f t="shared" si="30"/>
        <v>0</v>
      </c>
      <c r="AG77">
        <f t="shared" si="30"/>
        <v>-1.2650319291992327E-27</v>
      </c>
      <c r="AH77">
        <f t="shared" si="31"/>
        <v>-1.9936678204523808E-23</v>
      </c>
      <c r="AI77">
        <f t="shared" si="23"/>
        <v>-1.9937943236453006E-23</v>
      </c>
      <c r="AJ77">
        <f t="shared" si="32"/>
        <v>-0.29678247529097268</v>
      </c>
      <c r="AK77">
        <f t="shared" si="46"/>
        <v>-0.19389788385676893</v>
      </c>
      <c r="AL77">
        <f t="shared" si="33"/>
        <v>-0.49068035914774161</v>
      </c>
      <c r="AN77">
        <f t="shared" si="34"/>
        <v>0</v>
      </c>
      <c r="AO77">
        <f t="shared" si="34"/>
        <v>0</v>
      </c>
      <c r="AP77">
        <f t="shared" si="34"/>
        <v>-4.5252674495108696E-31</v>
      </c>
      <c r="AQ77">
        <f t="shared" si="34"/>
        <v>-7.1317410136369484E-27</v>
      </c>
      <c r="AR77">
        <f t="shared" si="34"/>
        <v>-7.1321935403818986E-27</v>
      </c>
      <c r="AS77">
        <f t="shared" si="34"/>
        <v>-1.0616491521045138E-4</v>
      </c>
      <c r="AT77">
        <f t="shared" si="34"/>
        <v>-6.9361077937494934E-5</v>
      </c>
      <c r="AU77">
        <f t="shared" si="24"/>
        <v>-1.7552599314794631E-4</v>
      </c>
      <c r="AW77">
        <v>74</v>
      </c>
      <c r="AX77">
        <f>IF(Z77&gt;0, (R77*SUMPRODUCT(K77:$K$98, X77:$X$98)-K77*$AZ$3)/Z77, 0)</f>
        <v>-4.8875985597789851E+28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25</v>
      </c>
      <c r="R78">
        <f t="shared" si="27"/>
        <v>50000</v>
      </c>
      <c r="S78">
        <f t="shared" si="28"/>
        <v>-4.0951435232057825E+29</v>
      </c>
      <c r="U78">
        <f t="shared" si="38"/>
        <v>0.88343652399999995</v>
      </c>
      <c r="V78">
        <f t="shared" si="39"/>
        <v>0.01</v>
      </c>
      <c r="W78">
        <f t="shared" si="40"/>
        <v>5.0601277167969306E-29</v>
      </c>
      <c r="X78">
        <f t="shared" si="41"/>
        <v>4.4703016411231364E-29</v>
      </c>
      <c r="Y78">
        <f t="shared" si="42"/>
        <v>5.0601277167969308E-31</v>
      </c>
      <c r="Z78">
        <f t="shared" si="43"/>
        <v>5.3922479850582482E-30</v>
      </c>
      <c r="AB78">
        <f t="shared" si="44"/>
        <v>-2.4731872940914403</v>
      </c>
      <c r="AC78">
        <f t="shared" si="45"/>
        <v>-2.2082029411530715</v>
      </c>
      <c r="AE78">
        <f t="shared" si="29"/>
        <v>0</v>
      </c>
      <c r="AF78">
        <f t="shared" si="30"/>
        <v>0</v>
      </c>
      <c r="AG78">
        <f t="shared" si="30"/>
        <v>-1.3480619962645621E-28</v>
      </c>
      <c r="AH78">
        <f t="shared" si="31"/>
        <v>-2.2351508205615682E-24</v>
      </c>
      <c r="AI78">
        <f t="shared" si="23"/>
        <v>-2.2352856267611947E-24</v>
      </c>
      <c r="AJ78">
        <f t="shared" si="32"/>
        <v>-0.26498435293836886</v>
      </c>
      <c r="AK78">
        <f t="shared" si="46"/>
        <v>-0.17312311058640084</v>
      </c>
      <c r="AL78">
        <f t="shared" si="33"/>
        <v>-0.4381074635247697</v>
      </c>
      <c r="AN78">
        <f t="shared" si="34"/>
        <v>0</v>
      </c>
      <c r="AO78">
        <f t="shared" si="34"/>
        <v>0</v>
      </c>
      <c r="AP78">
        <f t="shared" si="34"/>
        <v>-4.3056091897279738E-32</v>
      </c>
      <c r="AQ78">
        <f t="shared" si="34"/>
        <v>-7.1389045460111208E-28</v>
      </c>
      <c r="AR78">
        <f t="shared" si="34"/>
        <v>-7.1393351069300937E-28</v>
      </c>
      <c r="AS78">
        <f t="shared" si="34"/>
        <v>-8.4634020416495158E-5</v>
      </c>
      <c r="AT78">
        <f t="shared" si="34"/>
        <v>-5.5294226672110128E-5</v>
      </c>
      <c r="AU78">
        <f t="shared" si="24"/>
        <v>-1.3992824708860529E-4</v>
      </c>
      <c r="AW78">
        <v>75</v>
      </c>
      <c r="AX78">
        <f>IF(Z78&gt;0, (R78*SUMPRODUCT(K78:$K$98, X78:$X$98)-K78*$AZ$3)/Z78, 0)</f>
        <v>-4.0951435232057825E+29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5.3922479850582482E-30</v>
      </c>
      <c r="X79">
        <f t="shared" si="41"/>
        <v>5.3922479850582482E-30</v>
      </c>
      <c r="Y79">
        <f t="shared" si="42"/>
        <v>5.3922479850582488E-32</v>
      </c>
      <c r="Z79">
        <f t="shared" si="43"/>
        <v>0</v>
      </c>
      <c r="AB79">
        <f t="shared" si="44"/>
        <v>-2.2082029411530715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-2.696123992529124E-25</v>
      </c>
      <c r="AI79">
        <f t="shared" si="23"/>
        <v>-2.696123992529124E-25</v>
      </c>
      <c r="AJ79">
        <f t="shared" si="32"/>
        <v>-2.2082029411530715</v>
      </c>
      <c r="AK79">
        <f t="shared" si="46"/>
        <v>-0.15457420588071502</v>
      </c>
      <c r="AL79">
        <f t="shared" si="33"/>
        <v>-2.3627771470337864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-7.6885878387999522E-29</v>
      </c>
      <c r="AR79">
        <f t="shared" si="34"/>
        <v>-7.6885878387999522E-29</v>
      </c>
      <c r="AS79">
        <f t="shared" si="34"/>
        <v>-6.2971741381320735E-4</v>
      </c>
      <c r="AT79">
        <f t="shared" si="34"/>
        <v>-4.4080218966924519E-5</v>
      </c>
      <c r="AU79">
        <f t="shared" si="24"/>
        <v>-6.7379763278013185E-4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9472.420975046105</v>
      </c>
      <c r="AO81" s="8">
        <f t="shared" ref="AO81:AU81" si="49">SUM(AO3:AO79)</f>
        <v>-947.24209750461057</v>
      </c>
      <c r="AP81" s="8">
        <f t="shared" si="49"/>
        <v>-1715.5236602580635</v>
      </c>
      <c r="AQ81" s="8">
        <f t="shared" si="49"/>
        <v>-6913.7590845679179</v>
      </c>
      <c r="AR81" s="8">
        <f t="shared" si="49"/>
        <v>-104.10386728448564</v>
      </c>
      <c r="AS81" s="8">
        <f t="shared" si="49"/>
        <v>-1283.6307177528254</v>
      </c>
      <c r="AT81" s="8">
        <f t="shared" si="49"/>
        <v>545.92236530146283</v>
      </c>
      <c r="AU81" s="8">
        <f t="shared" si="49"/>
        <v>-841.81221973584798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CBFF-BF4B-4B60-9834-F0FD664A37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19634.534153428111</v>
      </c>
      <c r="K3">
        <v>1</v>
      </c>
      <c r="L3" s="2">
        <v>0</v>
      </c>
      <c r="O3">
        <f>$C$3</f>
        <v>19634.534153428111</v>
      </c>
      <c r="P3" s="2">
        <f>O3*C5</f>
        <v>1963.4534153428112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19634.534153428111</v>
      </c>
      <c r="AF3">
        <f t="shared" ref="AF3:AG34" si="3">-$Z3*P3</f>
        <v>-1963.4534153428112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16148.648151085301</v>
      </c>
      <c r="AJ3">
        <f t="shared" ref="AJ3:AJ66" si="6">AB3-AC3</f>
        <v>0</v>
      </c>
      <c r="AL3">
        <f t="shared" ref="AL3:AL66" si="7">SUM(AI3:AK3)</f>
        <v>16148.648151085301</v>
      </c>
      <c r="AN3">
        <f t="shared" ref="AN3:AU34" si="8">AE3*$K3</f>
        <v>19634.534153428111</v>
      </c>
      <c r="AO3">
        <f t="shared" si="8"/>
        <v>-1963.4534153428112</v>
      </c>
      <c r="AP3">
        <f t="shared" si="8"/>
        <v>-1522.432587</v>
      </c>
      <c r="AQ3">
        <f t="shared" si="8"/>
        <v>0</v>
      </c>
      <c r="AR3">
        <f t="shared" si="8"/>
        <v>16148.648151085301</v>
      </c>
      <c r="AS3">
        <f t="shared" si="8"/>
        <v>0</v>
      </c>
      <c r="AT3">
        <f t="shared" si="8"/>
        <v>0</v>
      </c>
      <c r="AU3">
        <f t="shared" si="8"/>
        <v>16148.648151085301</v>
      </c>
      <c r="AW3">
        <v>0</v>
      </c>
      <c r="AX3">
        <f>IF(Z3&gt;0, (R3*SUMPRODUCT(K3:$K$98, X3:$X$98)-K3*$AZ$3)/Z3, 0)</f>
        <v>0</v>
      </c>
      <c r="AZ3">
        <f>C6*ABS(SUMPRODUCT(X4:X69, K4:K69))/1</f>
        <v>16285.625965164829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50000</v>
      </c>
      <c r="S4">
        <f t="shared" si="1"/>
        <v>1123.4747789238234</v>
      </c>
      <c r="U4">
        <f t="shared" ref="U4:U67" si="12">M4</f>
        <v>1.7665382E-2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1.7665382E-2</v>
      </c>
      <c r="Y4">
        <f t="shared" ref="Y4:Y67" si="16">V4*W4</f>
        <v>0.01</v>
      </c>
      <c r="Z4">
        <f t="shared" ref="Z4:Z67" si="17">MAX(0, W4-X4-Y4)</f>
        <v>0.97233461799999998</v>
      </c>
      <c r="AB4">
        <f t="shared" ref="AB4:AB67" si="18">AC3</f>
        <v>0</v>
      </c>
      <c r="AC4">
        <f>S4*Z4</f>
        <v>1092.3934199975301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-883.26909999999998</v>
      </c>
      <c r="AI4">
        <f t="shared" si="5"/>
        <v>-883.26909999999998</v>
      </c>
      <c r="AJ4">
        <f t="shared" si="6"/>
        <v>-1092.3934199975301</v>
      </c>
      <c r="AK4">
        <f t="shared" ref="AK4:AK67" si="19">G4*SUM(AB4:AB4, AE4:AF4)</f>
        <v>0</v>
      </c>
      <c r="AL4">
        <f t="shared" si="7"/>
        <v>-1975.6625199975301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-824.02192368691101</v>
      </c>
      <c r="AR4">
        <f t="shared" si="8"/>
        <v>-824.02192368691101</v>
      </c>
      <c r="AS4">
        <f t="shared" si="8"/>
        <v>-1019.1187797346115</v>
      </c>
      <c r="AT4">
        <f t="shared" si="8"/>
        <v>0</v>
      </c>
      <c r="AU4">
        <f t="shared" si="8"/>
        <v>-1843.1407034215226</v>
      </c>
      <c r="AW4">
        <v>1</v>
      </c>
      <c r="AX4">
        <f>IF(Z4&gt;0, (R4*SUMPRODUCT(K4:$K$98, X4:$X$98)-K4*$AZ$3)/Z4, 0)</f>
        <v>1123.4747789238234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25</v>
      </c>
      <c r="R5">
        <f t="shared" si="0"/>
        <v>50000</v>
      </c>
      <c r="S5">
        <f t="shared" si="1"/>
        <v>1629.8706337726842</v>
      </c>
      <c r="U5">
        <f t="shared" si="12"/>
        <v>2.1010579000000001E-2</v>
      </c>
      <c r="V5">
        <f t="shared" si="13"/>
        <v>0.01</v>
      </c>
      <c r="W5">
        <f t="shared" si="14"/>
        <v>0.97233461799999998</v>
      </c>
      <c r="X5">
        <f t="shared" si="15"/>
        <v>2.0429313305923822E-2</v>
      </c>
      <c r="Y5">
        <f t="shared" si="16"/>
        <v>9.72334618E-3</v>
      </c>
      <c r="Z5">
        <f t="shared" si="17"/>
        <v>0.94218195851407616</v>
      </c>
      <c r="AB5">
        <f t="shared" si="18"/>
        <v>1092.3934199975301</v>
      </c>
      <c r="AC5">
        <f>S5*Z5</f>
        <v>1535.6347058525262</v>
      </c>
      <c r="AE5">
        <f t="shared" si="2"/>
        <v>0</v>
      </c>
      <c r="AF5">
        <f t="shared" si="3"/>
        <v>0</v>
      </c>
      <c r="AG5">
        <f t="shared" si="3"/>
        <v>-23.554548962851904</v>
      </c>
      <c r="AH5">
        <f t="shared" si="4"/>
        <v>-1021.4656652961911</v>
      </c>
      <c r="AI5">
        <f t="shared" si="5"/>
        <v>-1045.0202142590431</v>
      </c>
      <c r="AJ5">
        <f t="shared" si="6"/>
        <v>-443.24128585499602</v>
      </c>
      <c r="AK5">
        <f t="shared" si="19"/>
        <v>44.78813021989874</v>
      </c>
      <c r="AL5">
        <f t="shared" si="7"/>
        <v>-1443.4733698941404</v>
      </c>
      <c r="AN5">
        <f t="shared" si="8"/>
        <v>0</v>
      </c>
      <c r="AO5">
        <f t="shared" si="8"/>
        <v>0</v>
      </c>
      <c r="AP5">
        <f t="shared" si="8"/>
        <v>-20.141683670790517</v>
      </c>
      <c r="AQ5">
        <f t="shared" si="8"/>
        <v>-873.46348017179048</v>
      </c>
      <c r="AR5">
        <f t="shared" si="8"/>
        <v>-893.60516384258108</v>
      </c>
      <c r="AS5">
        <f t="shared" si="8"/>
        <v>-379.01917729800749</v>
      </c>
      <c r="AT5">
        <f t="shared" si="8"/>
        <v>38.298689247588527</v>
      </c>
      <c r="AU5">
        <f t="shared" si="8"/>
        <v>-1234.3256518930002</v>
      </c>
      <c r="AW5">
        <v>2</v>
      </c>
      <c r="AX5">
        <f>IF(Z5&gt;0, (R5*SUMPRODUCT(K5:$K$98, X5:$X$98)-K5*$AZ$3)/Z5, 0)</f>
        <v>1629.8706337726842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25</v>
      </c>
      <c r="R6">
        <f t="shared" si="0"/>
        <v>50000</v>
      </c>
      <c r="S6">
        <f t="shared" si="1"/>
        <v>2226.3336430448612</v>
      </c>
      <c r="U6">
        <f t="shared" si="12"/>
        <v>2.4499257999999999E-2</v>
      </c>
      <c r="V6">
        <f t="shared" si="13"/>
        <v>0.01</v>
      </c>
      <c r="W6">
        <f t="shared" si="14"/>
        <v>0.94218195851407616</v>
      </c>
      <c r="X6">
        <f t="shared" si="15"/>
        <v>2.3082758884581649E-2</v>
      </c>
      <c r="Y6">
        <f t="shared" si="16"/>
        <v>9.4218195851407619E-3</v>
      </c>
      <c r="Z6">
        <f t="shared" si="17"/>
        <v>0.90967738004435372</v>
      </c>
      <c r="AB6">
        <f t="shared" si="18"/>
        <v>1535.6347058525262</v>
      </c>
      <c r="AC6">
        <f t="shared" ref="AC6:AC69" si="22">S6*Z6</f>
        <v>2025.2453555096508</v>
      </c>
      <c r="AE6">
        <f t="shared" si="2"/>
        <v>0</v>
      </c>
      <c r="AF6">
        <f t="shared" si="3"/>
        <v>0</v>
      </c>
      <c r="AG6">
        <f t="shared" si="3"/>
        <v>-22.741934501108844</v>
      </c>
      <c r="AH6">
        <f t="shared" si="4"/>
        <v>-1154.1379442290824</v>
      </c>
      <c r="AI6">
        <f t="shared" si="5"/>
        <v>-1176.8798787301912</v>
      </c>
      <c r="AJ6">
        <f t="shared" si="6"/>
        <v>-489.61064965712467</v>
      </c>
      <c r="AK6">
        <f t="shared" si="19"/>
        <v>89.834630292372779</v>
      </c>
      <c r="AL6">
        <f t="shared" si="7"/>
        <v>-1576.655898094943</v>
      </c>
      <c r="AN6">
        <f t="shared" si="8"/>
        <v>0</v>
      </c>
      <c r="AO6">
        <f t="shared" si="8"/>
        <v>0</v>
      </c>
      <c r="AP6">
        <f t="shared" si="8"/>
        <v>-17.543356363804715</v>
      </c>
      <c r="AQ6">
        <f t="shared" si="8"/>
        <v>-890.31358557525289</v>
      </c>
      <c r="AR6">
        <f t="shared" si="8"/>
        <v>-907.85694193905749</v>
      </c>
      <c r="AS6">
        <f t="shared" si="8"/>
        <v>-377.69056568297117</v>
      </c>
      <c r="AT6">
        <f t="shared" si="8"/>
        <v>69.299334801659001</v>
      </c>
      <c r="AU6">
        <f t="shared" si="8"/>
        <v>-1216.2481728203695</v>
      </c>
      <c r="AW6">
        <v>3</v>
      </c>
      <c r="AX6">
        <f>IF(Z6&gt;0, (R6*SUMPRODUCT(K6:$K$98, X6:$X$98)-K6*$AZ$3)/Z6, 0)</f>
        <v>2226.3336430448612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25</v>
      </c>
      <c r="R7">
        <f t="shared" si="0"/>
        <v>50000</v>
      </c>
      <c r="S7">
        <f t="shared" si="1"/>
        <v>2591.9144901355548</v>
      </c>
      <c r="U7">
        <f t="shared" si="12"/>
        <v>2.8232486000000001E-2</v>
      </c>
      <c r="V7">
        <f t="shared" si="13"/>
        <v>0.01</v>
      </c>
      <c r="W7">
        <f t="shared" si="14"/>
        <v>0.90967738004435372</v>
      </c>
      <c r="X7">
        <f t="shared" si="15"/>
        <v>2.5682453896618898E-2</v>
      </c>
      <c r="Y7">
        <f t="shared" si="16"/>
        <v>9.0967738004435368E-3</v>
      </c>
      <c r="Z7">
        <f t="shared" si="17"/>
        <v>0.87489815234729129</v>
      </c>
      <c r="AB7">
        <f t="shared" si="18"/>
        <v>2025.2453555096508</v>
      </c>
      <c r="AC7">
        <f t="shared" si="22"/>
        <v>2267.6611984617684</v>
      </c>
      <c r="AE7">
        <f t="shared" si="2"/>
        <v>0</v>
      </c>
      <c r="AF7">
        <f t="shared" si="3"/>
        <v>0</v>
      </c>
      <c r="AG7">
        <f t="shared" si="3"/>
        <v>-21.872453808682284</v>
      </c>
      <c r="AH7">
        <f t="shared" si="4"/>
        <v>-1284.122694830945</v>
      </c>
      <c r="AI7">
        <f t="shared" si="5"/>
        <v>-1305.9951486396274</v>
      </c>
      <c r="AJ7">
        <f t="shared" si="6"/>
        <v>-242.4158429521176</v>
      </c>
      <c r="AK7">
        <f t="shared" si="19"/>
        <v>99.439546955523852</v>
      </c>
      <c r="AL7">
        <f t="shared" si="7"/>
        <v>-1448.9714446362211</v>
      </c>
      <c r="AN7">
        <f t="shared" si="8"/>
        <v>0</v>
      </c>
      <c r="AO7">
        <f t="shared" si="8"/>
        <v>0</v>
      </c>
      <c r="AP7">
        <f t="shared" si="8"/>
        <v>-15.351314927879667</v>
      </c>
      <c r="AQ7">
        <f t="shared" si="8"/>
        <v>-901.26933479051513</v>
      </c>
      <c r="AR7">
        <f t="shared" si="8"/>
        <v>-916.62064971839493</v>
      </c>
      <c r="AS7">
        <f t="shared" si="8"/>
        <v>-170.14103589914376</v>
      </c>
      <c r="AT7">
        <f t="shared" si="8"/>
        <v>69.792251704011747</v>
      </c>
      <c r="AU7">
        <f t="shared" si="8"/>
        <v>-1016.9694339135269</v>
      </c>
      <c r="AW7">
        <v>4</v>
      </c>
      <c r="AX7">
        <f>IF(Z7&gt;0, (R7*SUMPRODUCT(K7:$K$98, X7:$X$98)-K7*$AZ$3)/Z7, 0)</f>
        <v>2591.9144901355548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25</v>
      </c>
      <c r="R8">
        <f t="shared" si="0"/>
        <v>50000</v>
      </c>
      <c r="S8">
        <f t="shared" si="1"/>
        <v>2538.7867465989902</v>
      </c>
      <c r="U8">
        <f t="shared" si="12"/>
        <v>3.2345626000000002E-2</v>
      </c>
      <c r="V8">
        <f t="shared" si="13"/>
        <v>0.01</v>
      </c>
      <c r="W8">
        <f t="shared" si="14"/>
        <v>0.87489815234729129</v>
      </c>
      <c r="X8">
        <f t="shared" si="15"/>
        <v>2.8299128423916509E-2</v>
      </c>
      <c r="Y8">
        <f t="shared" si="16"/>
        <v>8.7489815234729137E-3</v>
      </c>
      <c r="Z8">
        <f t="shared" si="17"/>
        <v>0.83785004239990191</v>
      </c>
      <c r="AB8">
        <f t="shared" si="18"/>
        <v>2267.6611984617684</v>
      </c>
      <c r="AC8">
        <f t="shared" si="22"/>
        <v>2127.1225832822729</v>
      </c>
      <c r="AE8">
        <f t="shared" si="2"/>
        <v>0</v>
      </c>
      <c r="AF8">
        <f t="shared" si="3"/>
        <v>0</v>
      </c>
      <c r="AG8">
        <f t="shared" si="3"/>
        <v>-20.946251059997547</v>
      </c>
      <c r="AH8">
        <f t="shared" si="4"/>
        <v>-1414.9564211958254</v>
      </c>
      <c r="AI8">
        <f t="shared" si="5"/>
        <v>-1435.9026722558231</v>
      </c>
      <c r="AJ8">
        <f t="shared" si="6"/>
        <v>140.53861517949554</v>
      </c>
      <c r="AK8">
        <f t="shared" si="19"/>
        <v>48.301183527235665</v>
      </c>
      <c r="AL8">
        <f t="shared" si="7"/>
        <v>-1247.0628735490918</v>
      </c>
      <c r="AN8">
        <f t="shared" si="8"/>
        <v>0</v>
      </c>
      <c r="AO8">
        <f t="shared" si="8"/>
        <v>0</v>
      </c>
      <c r="AP8">
        <f t="shared" si="8"/>
        <v>-13.722817032890374</v>
      </c>
      <c r="AQ8">
        <f t="shared" si="8"/>
        <v>-927.00063710522306</v>
      </c>
      <c r="AR8">
        <f t="shared" si="8"/>
        <v>-940.72345413811342</v>
      </c>
      <c r="AS8">
        <f t="shared" si="8"/>
        <v>92.073072963741737</v>
      </c>
      <c r="AT8">
        <f t="shared" si="8"/>
        <v>31.644245173885125</v>
      </c>
      <c r="AU8">
        <f t="shared" si="8"/>
        <v>-817.00613600048655</v>
      </c>
      <c r="AW8">
        <v>5</v>
      </c>
      <c r="AX8">
        <f>IF(Z8&gt;0, (R8*SUMPRODUCT(K8:$K$98, X8:$X$98)-K8*$AZ$3)/Z8, 0)</f>
        <v>2538.7867465989902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25</v>
      </c>
      <c r="R9">
        <f t="shared" si="0"/>
        <v>50000</v>
      </c>
      <c r="S9">
        <f t="shared" si="1"/>
        <v>2211.0510108182821</v>
      </c>
      <c r="U9">
        <f t="shared" si="12"/>
        <v>3.7265510000000002E-2</v>
      </c>
      <c r="V9">
        <f t="shared" si="13"/>
        <v>0.01</v>
      </c>
      <c r="W9">
        <f t="shared" si="14"/>
        <v>0.83785004239990191</v>
      </c>
      <c r="X9">
        <f t="shared" si="15"/>
        <v>3.122290913355397E-2</v>
      </c>
      <c r="Y9">
        <f t="shared" si="16"/>
        <v>8.3785004239990187E-3</v>
      </c>
      <c r="Z9">
        <f t="shared" si="17"/>
        <v>0.79824863284234893</v>
      </c>
      <c r="AB9">
        <f t="shared" si="18"/>
        <v>2127.1225832822729</v>
      </c>
      <c r="AC9">
        <f t="shared" si="22"/>
        <v>1764.9684465303874</v>
      </c>
      <c r="AE9">
        <f t="shared" si="2"/>
        <v>0</v>
      </c>
      <c r="AF9">
        <f t="shared" si="3"/>
        <v>0</v>
      </c>
      <c r="AG9">
        <f t="shared" si="3"/>
        <v>-19.956215821058723</v>
      </c>
      <c r="AH9">
        <f t="shared" si="4"/>
        <v>-1561.1454566776986</v>
      </c>
      <c r="AI9">
        <f t="shared" si="5"/>
        <v>-1581.1016724987574</v>
      </c>
      <c r="AJ9">
        <f t="shared" si="6"/>
        <v>362.15413675188552</v>
      </c>
      <c r="AK9">
        <f t="shared" si="19"/>
        <v>12.550023241365411</v>
      </c>
      <c r="AL9">
        <f t="shared" si="7"/>
        <v>-1206.3975125055065</v>
      </c>
      <c r="AN9">
        <f t="shared" si="8"/>
        <v>0</v>
      </c>
      <c r="AO9">
        <f t="shared" si="8"/>
        <v>0</v>
      </c>
      <c r="AP9">
        <f t="shared" si="8"/>
        <v>-12.382044783780778</v>
      </c>
      <c r="AQ9">
        <f t="shared" si="8"/>
        <v>-968.62917959531501</v>
      </c>
      <c r="AR9">
        <f t="shared" si="8"/>
        <v>-981.01122437909589</v>
      </c>
      <c r="AS9">
        <f t="shared" si="8"/>
        <v>224.70235740592511</v>
      </c>
      <c r="AT9">
        <f t="shared" si="8"/>
        <v>7.7867944105964302</v>
      </c>
      <c r="AU9">
        <f t="shared" si="8"/>
        <v>-748.52207256257429</v>
      </c>
      <c r="AW9">
        <v>6</v>
      </c>
      <c r="AX9">
        <f>IF(Z9&gt;0, (R9*SUMPRODUCT(K9:$K$98, X9:$X$98)-K9*$AZ$3)/Z9, 0)</f>
        <v>2211.0510108182821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25</v>
      </c>
      <c r="R10">
        <f t="shared" si="0"/>
        <v>50000</v>
      </c>
      <c r="S10">
        <f t="shared" si="1"/>
        <v>1738.5790532628548</v>
      </c>
      <c r="U10">
        <f t="shared" si="12"/>
        <v>4.2512064000000002E-2</v>
      </c>
      <c r="V10">
        <f t="shared" si="13"/>
        <v>0.01</v>
      </c>
      <c r="W10">
        <f t="shared" si="14"/>
        <v>0.79824863284234893</v>
      </c>
      <c r="X10">
        <f t="shared" si="15"/>
        <v>3.3935196967306444E-2</v>
      </c>
      <c r="Y10">
        <f t="shared" si="16"/>
        <v>7.9824863284234902E-3</v>
      </c>
      <c r="Z10">
        <f t="shared" si="17"/>
        <v>0.75633094954661906</v>
      </c>
      <c r="AB10">
        <f t="shared" si="18"/>
        <v>1764.9684465303874</v>
      </c>
      <c r="AC10">
        <f t="shared" si="22"/>
        <v>1314.941146216157</v>
      </c>
      <c r="AE10">
        <f t="shared" si="2"/>
        <v>0</v>
      </c>
      <c r="AF10">
        <f t="shared" si="3"/>
        <v>0</v>
      </c>
      <c r="AG10">
        <f t="shared" si="3"/>
        <v>-18.908273738665475</v>
      </c>
      <c r="AH10">
        <f t="shared" si="4"/>
        <v>-1696.7598483653221</v>
      </c>
      <c r="AI10">
        <f t="shared" si="5"/>
        <v>-1715.6681221039876</v>
      </c>
      <c r="AJ10">
        <f t="shared" si="6"/>
        <v>450.02730031423039</v>
      </c>
      <c r="AK10">
        <f t="shared" si="19"/>
        <v>7.236370630774589</v>
      </c>
      <c r="AL10">
        <f t="shared" si="7"/>
        <v>-1258.4044511589825</v>
      </c>
      <c r="AN10">
        <f t="shared" si="8"/>
        <v>0</v>
      </c>
      <c r="AO10">
        <f t="shared" si="8"/>
        <v>0</v>
      </c>
      <c r="AP10">
        <f t="shared" si="8"/>
        <v>-11.129720193192311</v>
      </c>
      <c r="AQ10">
        <f t="shared" si="8"/>
        <v>-998.74068930643125</v>
      </c>
      <c r="AR10">
        <f t="shared" si="8"/>
        <v>-1009.8704094996236</v>
      </c>
      <c r="AS10">
        <f t="shared" si="8"/>
        <v>264.89345357598029</v>
      </c>
      <c r="AT10">
        <f t="shared" si="8"/>
        <v>4.2594464966974854</v>
      </c>
      <c r="AU10">
        <f t="shared" si="8"/>
        <v>-740.71750942694575</v>
      </c>
      <c r="AW10">
        <v>7</v>
      </c>
      <c r="AX10">
        <f>IF(Z10&gt;0, (R10*SUMPRODUCT(K10:$K$98, X10:$X$98)-K10*$AZ$3)/Z10, 0)</f>
        <v>1738.5790532628548</v>
      </c>
    </row>
    <row r="11" spans="1:52" x14ac:dyDescent="0.25">
      <c r="A11" t="s">
        <v>33</v>
      </c>
      <c r="C11" s="12">
        <f>AU71</f>
        <v>-527.23664509056414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25</v>
      </c>
      <c r="R11">
        <f t="shared" si="0"/>
        <v>50000</v>
      </c>
      <c r="S11">
        <f t="shared" si="1"/>
        <v>1113.4252411212535</v>
      </c>
      <c r="U11">
        <f t="shared" si="12"/>
        <v>4.7737861999999999E-2</v>
      </c>
      <c r="V11">
        <f t="shared" si="13"/>
        <v>0.01</v>
      </c>
      <c r="W11">
        <f t="shared" si="14"/>
        <v>0.75633094954661906</v>
      </c>
      <c r="X11">
        <f t="shared" si="15"/>
        <v>3.6105622495785465E-2</v>
      </c>
      <c r="Y11">
        <f t="shared" si="16"/>
        <v>7.5633094954661905E-3</v>
      </c>
      <c r="Z11">
        <f t="shared" si="17"/>
        <v>0.7126620175553674</v>
      </c>
      <c r="AB11">
        <f t="shared" si="18"/>
        <v>1314.941146216157</v>
      </c>
      <c r="AC11">
        <f t="shared" si="22"/>
        <v>793.49587873454391</v>
      </c>
      <c r="AE11">
        <f t="shared" si="2"/>
        <v>0</v>
      </c>
      <c r="AF11">
        <f t="shared" si="3"/>
        <v>0</v>
      </c>
      <c r="AG11">
        <f t="shared" si="3"/>
        <v>-17.816550438884185</v>
      </c>
      <c r="AH11">
        <f t="shared" si="4"/>
        <v>-1805.2811247892732</v>
      </c>
      <c r="AI11">
        <f t="shared" si="5"/>
        <v>-1823.0976752281574</v>
      </c>
      <c r="AJ11">
        <f t="shared" si="6"/>
        <v>521.44526748161309</v>
      </c>
      <c r="AK11">
        <f t="shared" si="19"/>
        <v>3.1558587509187763</v>
      </c>
      <c r="AL11">
        <f t="shared" si="7"/>
        <v>-1298.4965489956255</v>
      </c>
      <c r="AN11">
        <f t="shared" si="8"/>
        <v>0</v>
      </c>
      <c r="AO11">
        <f t="shared" si="8"/>
        <v>0</v>
      </c>
      <c r="AP11">
        <f t="shared" si="8"/>
        <v>-9.9649505364682263</v>
      </c>
      <c r="AQ11">
        <f t="shared" si="8"/>
        <v>-1009.7093247457773</v>
      </c>
      <c r="AR11">
        <f t="shared" si="8"/>
        <v>-1019.6742752822455</v>
      </c>
      <c r="AS11">
        <f t="shared" si="8"/>
        <v>291.64884166292882</v>
      </c>
      <c r="AT11">
        <f t="shared" si="8"/>
        <v>1.7650990555585648</v>
      </c>
      <c r="AU11">
        <f t="shared" si="8"/>
        <v>-726.26033456375808</v>
      </c>
      <c r="AW11">
        <v>8</v>
      </c>
      <c r="AX11">
        <f>IF(Z11&gt;0, (R11*SUMPRODUCT(K11:$K$98, X11:$X$98)-K11*$AZ$3)/Z11, 0)</f>
        <v>1113.4252411212535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25</v>
      </c>
      <c r="R12">
        <f t="shared" si="0"/>
        <v>50000</v>
      </c>
      <c r="S12">
        <f t="shared" si="1"/>
        <v>354.3428006149403</v>
      </c>
      <c r="U12">
        <f t="shared" si="12"/>
        <v>5.3487053E-2</v>
      </c>
      <c r="V12">
        <f t="shared" si="13"/>
        <v>0.01</v>
      </c>
      <c r="W12">
        <f t="shared" si="14"/>
        <v>0.7126620175553674</v>
      </c>
      <c r="X12">
        <f t="shared" si="15"/>
        <v>3.8118191104070866E-2</v>
      </c>
      <c r="Y12">
        <f t="shared" si="16"/>
        <v>7.1266201755536742E-3</v>
      </c>
      <c r="Z12">
        <f t="shared" si="17"/>
        <v>0.66741720627574286</v>
      </c>
      <c r="AB12">
        <f t="shared" si="18"/>
        <v>793.49587873454391</v>
      </c>
      <c r="AC12">
        <f t="shared" si="22"/>
        <v>236.49448205034602</v>
      </c>
      <c r="AE12">
        <f t="shared" si="2"/>
        <v>0</v>
      </c>
      <c r="AF12">
        <f t="shared" si="3"/>
        <v>0</v>
      </c>
      <c r="AG12">
        <f t="shared" si="3"/>
        <v>-16.68543015689357</v>
      </c>
      <c r="AH12">
        <f t="shared" si="4"/>
        <v>-1905.9095552035433</v>
      </c>
      <c r="AI12">
        <f t="shared" si="5"/>
        <v>-1922.5949853604368</v>
      </c>
      <c r="AJ12">
        <f t="shared" si="6"/>
        <v>557.00139668419786</v>
      </c>
      <c r="AK12">
        <f t="shared" si="19"/>
        <v>1.8250405210894509</v>
      </c>
      <c r="AL12">
        <f t="shared" si="7"/>
        <v>-1363.7685481551496</v>
      </c>
      <c r="AN12">
        <f t="shared" si="8"/>
        <v>0</v>
      </c>
      <c r="AO12">
        <f t="shared" si="8"/>
        <v>0</v>
      </c>
      <c r="AP12">
        <f t="shared" si="8"/>
        <v>-8.8684835062407004</v>
      </c>
      <c r="AQ12">
        <f t="shared" si="8"/>
        <v>-1013.0111897490343</v>
      </c>
      <c r="AR12">
        <f t="shared" si="8"/>
        <v>-1021.879673255275</v>
      </c>
      <c r="AS12">
        <f t="shared" si="8"/>
        <v>296.05216365404794</v>
      </c>
      <c r="AT12">
        <f t="shared" si="8"/>
        <v>0.9700284384227138</v>
      </c>
      <c r="AU12">
        <f t="shared" si="8"/>
        <v>-724.85748116280445</v>
      </c>
      <c r="AW12">
        <v>9</v>
      </c>
      <c r="AX12">
        <f>IF(Z12&gt;0, (R12*SUMPRODUCT(K12:$K$98, X12:$X$98)-K12*$AZ$3)/Z12, 0)</f>
        <v>354.3428006149403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25</v>
      </c>
      <c r="R13">
        <f t="shared" si="0"/>
        <v>50000</v>
      </c>
      <c r="S13">
        <f t="shared" si="1"/>
        <v>-561.4729882511873</v>
      </c>
      <c r="U13">
        <f t="shared" si="12"/>
        <v>5.9601715E-2</v>
      </c>
      <c r="V13">
        <f t="shared" si="13"/>
        <v>0.01</v>
      </c>
      <c r="W13">
        <f t="shared" si="14"/>
        <v>0.66741720627574286</v>
      </c>
      <c r="X13">
        <f t="shared" si="15"/>
        <v>3.9779210114543037E-2</v>
      </c>
      <c r="Y13">
        <f t="shared" si="16"/>
        <v>6.6741720627574285E-3</v>
      </c>
      <c r="Z13">
        <f t="shared" si="17"/>
        <v>0.62096382409844242</v>
      </c>
      <c r="AB13">
        <f t="shared" si="18"/>
        <v>236.49448205034602</v>
      </c>
      <c r="AC13">
        <f t="shared" si="22"/>
        <v>-348.65441391243712</v>
      </c>
      <c r="AE13">
        <f t="shared" si="2"/>
        <v>0</v>
      </c>
      <c r="AF13">
        <f t="shared" si="3"/>
        <v>0</v>
      </c>
      <c r="AG13">
        <f t="shared" si="3"/>
        <v>-15.52409560246106</v>
      </c>
      <c r="AH13">
        <f t="shared" si="4"/>
        <v>-1988.9605057271519</v>
      </c>
      <c r="AI13">
        <f t="shared" si="5"/>
        <v>-2004.484601329613</v>
      </c>
      <c r="AJ13">
        <f t="shared" si="6"/>
        <v>585.14889596278317</v>
      </c>
      <c r="AK13">
        <f t="shared" si="19"/>
        <v>0.47298896410069208</v>
      </c>
      <c r="AL13">
        <f t="shared" si="7"/>
        <v>-1418.8627164027291</v>
      </c>
      <c r="AN13">
        <f t="shared" si="8"/>
        <v>0</v>
      </c>
      <c r="AO13">
        <f t="shared" si="8"/>
        <v>0</v>
      </c>
      <c r="AP13">
        <f t="shared" si="8"/>
        <v>-7.8433667725828267</v>
      </c>
      <c r="AQ13">
        <f t="shared" si="8"/>
        <v>-1004.8989095459294</v>
      </c>
      <c r="AR13">
        <f t="shared" si="8"/>
        <v>-1012.7422763185124</v>
      </c>
      <c r="AS13">
        <f t="shared" si="8"/>
        <v>295.63959957064628</v>
      </c>
      <c r="AT13">
        <f t="shared" si="8"/>
        <v>0.23897211276112051</v>
      </c>
      <c r="AU13">
        <f t="shared" si="8"/>
        <v>-716.86370463510491</v>
      </c>
      <c r="AW13">
        <v>10</v>
      </c>
      <c r="AX13">
        <f>IF(Z13&gt;0, (R13*SUMPRODUCT(K13:$K$98, X13:$X$98)-K13*$AZ$3)/Z13, 0)</f>
        <v>-561.4729882511873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25</v>
      </c>
      <c r="R14">
        <f t="shared" si="0"/>
        <v>50000</v>
      </c>
      <c r="S14">
        <f t="shared" si="1"/>
        <v>-822.93893963101686</v>
      </c>
      <c r="U14">
        <f t="shared" si="12"/>
        <v>6.6409420999999996E-2</v>
      </c>
      <c r="V14">
        <f t="shared" si="13"/>
        <v>0.01</v>
      </c>
      <c r="W14">
        <f t="shared" si="14"/>
        <v>0.62096382409844242</v>
      </c>
      <c r="X14">
        <f t="shared" si="15"/>
        <v>4.1237848020323403E-2</v>
      </c>
      <c r="Y14">
        <f t="shared" si="16"/>
        <v>6.2096382409844242E-3</v>
      </c>
      <c r="Z14">
        <f t="shared" si="17"/>
        <v>0.57351633783713463</v>
      </c>
      <c r="AB14">
        <f t="shared" si="18"/>
        <v>-348.65441391243712</v>
      </c>
      <c r="AC14">
        <f t="shared" si="22"/>
        <v>-471.96892692075562</v>
      </c>
      <c r="AE14">
        <f t="shared" si="2"/>
        <v>0</v>
      </c>
      <c r="AF14">
        <f t="shared" si="3"/>
        <v>0</v>
      </c>
      <c r="AG14">
        <f t="shared" si="3"/>
        <v>-14.337908445928365</v>
      </c>
      <c r="AH14">
        <f t="shared" si="4"/>
        <v>-2061.89240101617</v>
      </c>
      <c r="AI14">
        <f t="shared" si="5"/>
        <v>-2076.2303094620984</v>
      </c>
      <c r="AJ14">
        <f t="shared" si="6"/>
        <v>123.3145130083185</v>
      </c>
      <c r="AK14">
        <f t="shared" si="19"/>
        <v>-24.405808973870602</v>
      </c>
      <c r="AL14">
        <f t="shared" si="7"/>
        <v>-1977.3216054276504</v>
      </c>
      <c r="AN14">
        <f t="shared" si="8"/>
        <v>0</v>
      </c>
      <c r="AO14">
        <f t="shared" si="8"/>
        <v>0</v>
      </c>
      <c r="AP14">
        <f t="shared" si="8"/>
        <v>-6.4679104096420836</v>
      </c>
      <c r="AQ14">
        <f t="shared" si="8"/>
        <v>-930.13115367475723</v>
      </c>
      <c r="AR14">
        <f t="shared" si="8"/>
        <v>-936.59906408439929</v>
      </c>
      <c r="AS14">
        <f t="shared" si="8"/>
        <v>55.627864088708399</v>
      </c>
      <c r="AT14">
        <f t="shared" si="8"/>
        <v>-11.009596449380378</v>
      </c>
      <c r="AU14">
        <f t="shared" si="8"/>
        <v>-891.98079644507129</v>
      </c>
      <c r="AW14">
        <v>11</v>
      </c>
      <c r="AX14">
        <f>IF(Z14&gt;0, (R14*SUMPRODUCT(K14:$K$98, X14:$X$98)-K14*$AZ$3)/Z14, 0)</f>
        <v>-822.93893963101686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25</v>
      </c>
      <c r="R15">
        <f t="shared" si="0"/>
        <v>50000</v>
      </c>
      <c r="S15">
        <f t="shared" si="1"/>
        <v>-1170.9472673291791</v>
      </c>
      <c r="U15">
        <f t="shared" si="12"/>
        <v>7.4261202999999998E-2</v>
      </c>
      <c r="V15">
        <f t="shared" si="13"/>
        <v>0.01</v>
      </c>
      <c r="W15">
        <f t="shared" si="14"/>
        <v>0.57351633783713463</v>
      </c>
      <c r="X15">
        <f t="shared" si="15"/>
        <v>4.2590013187940035E-2</v>
      </c>
      <c r="Y15">
        <f t="shared" si="16"/>
        <v>5.7351633783713461E-3</v>
      </c>
      <c r="Z15">
        <f t="shared" si="17"/>
        <v>0.52519116127082333</v>
      </c>
      <c r="AB15">
        <f t="shared" si="18"/>
        <v>-471.96892692075562</v>
      </c>
      <c r="AC15">
        <f t="shared" si="22"/>
        <v>-614.97115511550874</v>
      </c>
      <c r="AE15">
        <f t="shared" si="2"/>
        <v>0</v>
      </c>
      <c r="AF15">
        <f t="shared" si="3"/>
        <v>0</v>
      </c>
      <c r="AG15">
        <f t="shared" si="3"/>
        <v>-13.129779031770584</v>
      </c>
      <c r="AH15">
        <f t="shared" si="4"/>
        <v>-2129.5006593970015</v>
      </c>
      <c r="AI15">
        <f t="shared" si="5"/>
        <v>-2142.6304384287723</v>
      </c>
      <c r="AJ15">
        <f t="shared" si="6"/>
        <v>143.00222819475312</v>
      </c>
      <c r="AK15">
        <f t="shared" si="19"/>
        <v>-33.037824884452895</v>
      </c>
      <c r="AL15">
        <f t="shared" si="7"/>
        <v>-2032.6660351184721</v>
      </c>
      <c r="AN15">
        <f t="shared" si="8"/>
        <v>0</v>
      </c>
      <c r="AO15">
        <f t="shared" si="8"/>
        <v>0</v>
      </c>
      <c r="AP15">
        <f t="shared" si="8"/>
        <v>-5.2883183014548392</v>
      </c>
      <c r="AQ15">
        <f t="shared" si="8"/>
        <v>-857.70501413614988</v>
      </c>
      <c r="AR15">
        <f t="shared" si="8"/>
        <v>-862.99333243760475</v>
      </c>
      <c r="AS15">
        <f t="shared" si="8"/>
        <v>57.59741262067174</v>
      </c>
      <c r="AT15">
        <f t="shared" si="8"/>
        <v>-13.306738335348182</v>
      </c>
      <c r="AU15">
        <f t="shared" si="8"/>
        <v>-818.70265815228117</v>
      </c>
      <c r="AW15">
        <v>12</v>
      </c>
      <c r="AX15">
        <f>IF(Z15&gt;0, (R15*SUMPRODUCT(K15:$K$98, X15:$X$98)-K15*$AZ$3)/Z15, 0)</f>
        <v>-1170.9472673291791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25</v>
      </c>
      <c r="R16">
        <f t="shared" si="0"/>
        <v>50000</v>
      </c>
      <c r="S16">
        <f t="shared" si="1"/>
        <v>-1615.6065379522304</v>
      </c>
      <c r="U16">
        <f t="shared" si="12"/>
        <v>8.2657132999999994E-2</v>
      </c>
      <c r="V16">
        <f t="shared" si="13"/>
        <v>0.01</v>
      </c>
      <c r="W16">
        <f t="shared" si="14"/>
        <v>0.52519116127082333</v>
      </c>
      <c r="X16">
        <f t="shared" si="15"/>
        <v>4.3410795667586891E-2</v>
      </c>
      <c r="Y16">
        <f t="shared" si="16"/>
        <v>5.2519116127082337E-3</v>
      </c>
      <c r="Z16">
        <f t="shared" si="17"/>
        <v>0.47652845399052823</v>
      </c>
      <c r="AB16">
        <f t="shared" si="18"/>
        <v>-614.97115511550874</v>
      </c>
      <c r="AC16">
        <f t="shared" si="22"/>
        <v>-769.88248578736602</v>
      </c>
      <c r="AE16">
        <f t="shared" si="2"/>
        <v>0</v>
      </c>
      <c r="AF16">
        <f t="shared" si="3"/>
        <v>0</v>
      </c>
      <c r="AG16">
        <f t="shared" si="3"/>
        <v>-11.913211349763206</v>
      </c>
      <c r="AH16">
        <f t="shared" si="4"/>
        <v>-2170.5397833793445</v>
      </c>
      <c r="AI16">
        <f t="shared" si="5"/>
        <v>-2182.4529947291076</v>
      </c>
      <c r="AJ16">
        <f t="shared" si="6"/>
        <v>154.91133067185729</v>
      </c>
      <c r="AK16">
        <f t="shared" si="19"/>
        <v>-43.047980858085616</v>
      </c>
      <c r="AL16">
        <f t="shared" si="7"/>
        <v>-2070.5896449153361</v>
      </c>
      <c r="AN16">
        <f t="shared" si="8"/>
        <v>0</v>
      </c>
      <c r="AO16">
        <f t="shared" si="8"/>
        <v>0</v>
      </c>
      <c r="AP16">
        <f t="shared" si="8"/>
        <v>-4.2842124011166103</v>
      </c>
      <c r="AQ16">
        <f t="shared" si="8"/>
        <v>-780.56648069586913</v>
      </c>
      <c r="AR16">
        <f t="shared" si="8"/>
        <v>-784.85069309698565</v>
      </c>
      <c r="AS16">
        <f t="shared" si="8"/>
        <v>55.70899604253546</v>
      </c>
      <c r="AT16">
        <f t="shared" si="8"/>
        <v>-15.480854659638574</v>
      </c>
      <c r="AU16">
        <f t="shared" si="8"/>
        <v>-744.62255171408879</v>
      </c>
      <c r="AW16">
        <v>13</v>
      </c>
      <c r="AX16">
        <f>IF(Z16&gt;0, (R16*SUMPRODUCT(K16:$K$98, X16:$X$98)-K16*$AZ$3)/Z16, 0)</f>
        <v>-1615.6065379522304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25</v>
      </c>
      <c r="R17">
        <f t="shared" si="0"/>
        <v>50000</v>
      </c>
      <c r="S17">
        <f t="shared" si="1"/>
        <v>-2155.8073200151798</v>
      </c>
      <c r="U17">
        <f t="shared" si="12"/>
        <v>9.1575552000000005E-2</v>
      </c>
      <c r="V17">
        <f t="shared" si="13"/>
        <v>0.01</v>
      </c>
      <c r="W17">
        <f t="shared" si="14"/>
        <v>0.47652845399052823</v>
      </c>
      <c r="X17">
        <f t="shared" si="15"/>
        <v>4.3638356217889231E-2</v>
      </c>
      <c r="Y17">
        <f t="shared" si="16"/>
        <v>4.7652845399052826E-3</v>
      </c>
      <c r="Z17">
        <f t="shared" si="17"/>
        <v>0.42812481323273371</v>
      </c>
      <c r="AB17">
        <f t="shared" si="18"/>
        <v>-769.88248578736602</v>
      </c>
      <c r="AC17">
        <f t="shared" si="22"/>
        <v>-922.95460624725911</v>
      </c>
      <c r="AE17">
        <f t="shared" si="2"/>
        <v>0</v>
      </c>
      <c r="AF17">
        <f t="shared" si="3"/>
        <v>0</v>
      </c>
      <c r="AG17">
        <f t="shared" si="3"/>
        <v>-10.703120330818344</v>
      </c>
      <c r="AH17">
        <f t="shared" si="4"/>
        <v>-2181.9178108944616</v>
      </c>
      <c r="AI17">
        <f t="shared" si="5"/>
        <v>-2192.6209312252799</v>
      </c>
      <c r="AJ17">
        <f t="shared" si="6"/>
        <v>153.07212045989309</v>
      </c>
      <c r="AK17">
        <f t="shared" si="19"/>
        <v>-53.891774005115629</v>
      </c>
      <c r="AL17">
        <f t="shared" si="7"/>
        <v>-2093.4405847705025</v>
      </c>
      <c r="AN17">
        <f t="shared" si="8"/>
        <v>0</v>
      </c>
      <c r="AO17">
        <f t="shared" si="8"/>
        <v>0</v>
      </c>
      <c r="AP17">
        <f t="shared" si="8"/>
        <v>-3.4366438942749515</v>
      </c>
      <c r="AQ17">
        <f t="shared" si="8"/>
        <v>-700.58770628124842</v>
      </c>
      <c r="AR17">
        <f t="shared" si="8"/>
        <v>-704.02435017552341</v>
      </c>
      <c r="AS17">
        <f t="shared" si="8"/>
        <v>49.149626641821584</v>
      </c>
      <c r="AT17">
        <f t="shared" si="8"/>
        <v>-17.304003913050053</v>
      </c>
      <c r="AU17">
        <f t="shared" si="8"/>
        <v>-672.17872744675185</v>
      </c>
      <c r="AW17">
        <v>14</v>
      </c>
      <c r="AX17">
        <f>IF(Z17&gt;0, (R17*SUMPRODUCT(K17:$K$98, X17:$X$98)-K17*$AZ$3)/Z17, 0)</f>
        <v>-2155.8073200151798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25</v>
      </c>
      <c r="R18">
        <f t="shared" si="0"/>
        <v>50000</v>
      </c>
      <c r="S18">
        <f t="shared" si="1"/>
        <v>-2795.62133431968</v>
      </c>
      <c r="U18">
        <f t="shared" si="12"/>
        <v>0.101620166</v>
      </c>
      <c r="V18">
        <f t="shared" si="13"/>
        <v>0.01</v>
      </c>
      <c r="W18">
        <f t="shared" si="14"/>
        <v>0.42812481323273371</v>
      </c>
      <c r="X18">
        <f t="shared" si="15"/>
        <v>4.3506114589429393E-2</v>
      </c>
      <c r="Y18">
        <f t="shared" si="16"/>
        <v>4.2812481323273371E-3</v>
      </c>
      <c r="Z18">
        <f t="shared" si="17"/>
        <v>0.380337450510977</v>
      </c>
      <c r="AB18">
        <f t="shared" si="18"/>
        <v>-922.95460624725911</v>
      </c>
      <c r="AC18">
        <f t="shared" si="22"/>
        <v>-1063.2794908892429</v>
      </c>
      <c r="AE18">
        <f t="shared" si="2"/>
        <v>0</v>
      </c>
      <c r="AF18">
        <f t="shared" si="3"/>
        <v>0</v>
      </c>
      <c r="AG18">
        <f t="shared" si="3"/>
        <v>-9.5084362627744259</v>
      </c>
      <c r="AH18">
        <f t="shared" si="4"/>
        <v>-2175.3057294714695</v>
      </c>
      <c r="AI18">
        <f t="shared" si="5"/>
        <v>-2184.8141657342439</v>
      </c>
      <c r="AJ18">
        <f t="shared" si="6"/>
        <v>140.32488464198377</v>
      </c>
      <c r="AK18">
        <f t="shared" si="19"/>
        <v>-64.606822437308139</v>
      </c>
      <c r="AL18">
        <f t="shared" si="7"/>
        <v>-2109.0961035295682</v>
      </c>
      <c r="AN18">
        <f t="shared" si="8"/>
        <v>0</v>
      </c>
      <c r="AO18">
        <f t="shared" si="8"/>
        <v>0</v>
      </c>
      <c r="AP18">
        <f t="shared" si="8"/>
        <v>-2.7259331538509777</v>
      </c>
      <c r="AQ18">
        <f t="shared" si="8"/>
        <v>-623.62914824840516</v>
      </c>
      <c r="AR18">
        <f t="shared" si="8"/>
        <v>-626.35508140225613</v>
      </c>
      <c r="AS18">
        <f t="shared" si="8"/>
        <v>40.229144391854469</v>
      </c>
      <c r="AT18">
        <f t="shared" si="8"/>
        <v>-18.521855158908533</v>
      </c>
      <c r="AU18">
        <f t="shared" si="8"/>
        <v>-604.64779216931015</v>
      </c>
      <c r="AW18">
        <v>15</v>
      </c>
      <c r="AX18">
        <f>IF(Z18&gt;0, (R18*SUMPRODUCT(K18:$K$98, X18:$X$98)-K18*$AZ$3)/Z18, 0)</f>
        <v>-2795.62133431968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25</v>
      </c>
      <c r="R19">
        <f t="shared" si="0"/>
        <v>50000</v>
      </c>
      <c r="S19">
        <f t="shared" si="1"/>
        <v>-3557.4314018017221</v>
      </c>
      <c r="U19">
        <f t="shared" si="12"/>
        <v>0.112947091</v>
      </c>
      <c r="V19">
        <f t="shared" si="13"/>
        <v>0.01</v>
      </c>
      <c r="W19">
        <f t="shared" si="14"/>
        <v>0.380337450510977</v>
      </c>
      <c r="X19">
        <f t="shared" si="15"/>
        <v>4.2958008633571319E-2</v>
      </c>
      <c r="Y19">
        <f t="shared" si="16"/>
        <v>3.80337450510977E-3</v>
      </c>
      <c r="Z19">
        <f t="shared" si="17"/>
        <v>0.33357606737229595</v>
      </c>
      <c r="AB19">
        <f t="shared" si="18"/>
        <v>-1063.2794908892429</v>
      </c>
      <c r="AC19">
        <f t="shared" si="22"/>
        <v>-1186.6739769597325</v>
      </c>
      <c r="AE19">
        <f t="shared" si="2"/>
        <v>0</v>
      </c>
      <c r="AF19">
        <f t="shared" si="3"/>
        <v>0</v>
      </c>
      <c r="AG19">
        <f t="shared" si="3"/>
        <v>-8.3394016843073988</v>
      </c>
      <c r="AH19">
        <f t="shared" si="4"/>
        <v>-2147.9004316785658</v>
      </c>
      <c r="AI19">
        <f t="shared" si="5"/>
        <v>-2156.239833362873</v>
      </c>
      <c r="AJ19">
        <f t="shared" si="6"/>
        <v>123.39448607048962</v>
      </c>
      <c r="AK19">
        <f t="shared" si="19"/>
        <v>-74.429564362247007</v>
      </c>
      <c r="AL19">
        <f t="shared" si="7"/>
        <v>-2107.2749116546306</v>
      </c>
      <c r="AN19">
        <f t="shared" si="8"/>
        <v>0</v>
      </c>
      <c r="AO19">
        <f t="shared" si="8"/>
        <v>0</v>
      </c>
      <c r="AP19">
        <f t="shared" si="8"/>
        <v>-2.1346317877897718</v>
      </c>
      <c r="AQ19">
        <f t="shared" si="8"/>
        <v>-549.79682140700595</v>
      </c>
      <c r="AR19">
        <f t="shared" si="8"/>
        <v>-551.93145319479561</v>
      </c>
      <c r="AS19">
        <f t="shared" si="8"/>
        <v>31.585214668302104</v>
      </c>
      <c r="AT19">
        <f t="shared" si="8"/>
        <v>-19.051692202087807</v>
      </c>
      <c r="AU19">
        <f t="shared" si="8"/>
        <v>-539.3979307285814</v>
      </c>
      <c r="AW19">
        <v>16</v>
      </c>
      <c r="AX19">
        <f>IF(Z19&gt;0, (R19*SUMPRODUCT(K19:$K$98, X19:$X$98)-K19*$AZ$3)/Z19, 0)</f>
        <v>-3557.4314018017221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25</v>
      </c>
      <c r="R20">
        <f t="shared" si="0"/>
        <v>50000</v>
      </c>
      <c r="S20">
        <f t="shared" si="1"/>
        <v>-4474.8657382028405</v>
      </c>
      <c r="U20">
        <f t="shared" si="12"/>
        <v>0.12591097000000001</v>
      </c>
      <c r="V20">
        <f t="shared" si="13"/>
        <v>0.01</v>
      </c>
      <c r="W20">
        <f t="shared" si="14"/>
        <v>0.33357606737229595</v>
      </c>
      <c r="X20">
        <f t="shared" si="15"/>
        <v>4.2000886211631137E-2</v>
      </c>
      <c r="Y20">
        <f t="shared" si="16"/>
        <v>3.3357606737229595E-3</v>
      </c>
      <c r="Z20">
        <f t="shared" si="17"/>
        <v>0.28823942048694184</v>
      </c>
      <c r="AB20">
        <f t="shared" si="18"/>
        <v>-1186.6739769597325</v>
      </c>
      <c r="AC20">
        <f t="shared" si="22"/>
        <v>-1289.8327071364579</v>
      </c>
      <c r="AE20">
        <f t="shared" si="2"/>
        <v>0</v>
      </c>
      <c r="AF20">
        <f t="shared" si="3"/>
        <v>0</v>
      </c>
      <c r="AG20">
        <f t="shared" si="3"/>
        <v>-7.2059855121735463</v>
      </c>
      <c r="AH20">
        <f t="shared" si="4"/>
        <v>-2100.0443105815571</v>
      </c>
      <c r="AI20">
        <f t="shared" si="5"/>
        <v>-2107.2502960937304</v>
      </c>
      <c r="AJ20">
        <f t="shared" si="6"/>
        <v>103.15873017672538</v>
      </c>
      <c r="AK20">
        <f t="shared" si="19"/>
        <v>-83.067178387181286</v>
      </c>
      <c r="AL20">
        <f t="shared" si="7"/>
        <v>-2087.1587443041863</v>
      </c>
      <c r="AN20">
        <f t="shared" si="8"/>
        <v>0</v>
      </c>
      <c r="AO20">
        <f t="shared" si="8"/>
        <v>0</v>
      </c>
      <c r="AP20">
        <f t="shared" si="8"/>
        <v>-1.6468856347485978</v>
      </c>
      <c r="AQ20">
        <f t="shared" si="8"/>
        <v>-479.95278391686492</v>
      </c>
      <c r="AR20">
        <f t="shared" si="8"/>
        <v>-481.59966955161349</v>
      </c>
      <c r="AS20">
        <f t="shared" si="8"/>
        <v>23.576321453873074</v>
      </c>
      <c r="AT20">
        <f t="shared" si="8"/>
        <v>-18.984515382918712</v>
      </c>
      <c r="AU20">
        <f t="shared" si="8"/>
        <v>-477.00786348065907</v>
      </c>
      <c r="AW20">
        <v>17</v>
      </c>
      <c r="AX20">
        <f>IF(Z20&gt;0, (R20*SUMPRODUCT(K20:$K$98, X20:$X$98)-K20*$AZ$3)/Z20, 0)</f>
        <v>-4474.8657382028405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25</v>
      </c>
      <c r="R21">
        <f t="shared" si="0"/>
        <v>50000</v>
      </c>
      <c r="S21">
        <f t="shared" si="1"/>
        <v>-5601.5720877765107</v>
      </c>
      <c r="U21">
        <f t="shared" si="12"/>
        <v>0.140869152</v>
      </c>
      <c r="V21">
        <f t="shared" si="13"/>
        <v>0.01</v>
      </c>
      <c r="W21">
        <f t="shared" si="14"/>
        <v>0.28823942048694184</v>
      </c>
      <c r="X21">
        <f t="shared" si="15"/>
        <v>4.0604042736966925E-2</v>
      </c>
      <c r="Y21">
        <f t="shared" si="16"/>
        <v>2.8823942048694187E-3</v>
      </c>
      <c r="Z21">
        <f t="shared" si="17"/>
        <v>0.2447529835451055</v>
      </c>
      <c r="AB21">
        <f t="shared" si="18"/>
        <v>-1289.8327071364579</v>
      </c>
      <c r="AC21">
        <f t="shared" si="22"/>
        <v>-1371.0014810262865</v>
      </c>
      <c r="AE21">
        <f t="shared" si="2"/>
        <v>0</v>
      </c>
      <c r="AF21">
        <f t="shared" si="3"/>
        <v>0</v>
      </c>
      <c r="AG21">
        <f t="shared" si="3"/>
        <v>-6.1188245886276373</v>
      </c>
      <c r="AH21">
        <f t="shared" si="4"/>
        <v>-2030.2021368483463</v>
      </c>
      <c r="AI21">
        <f t="shared" si="5"/>
        <v>-2036.3209614369739</v>
      </c>
      <c r="AJ21">
        <f t="shared" si="6"/>
        <v>81.168773889828572</v>
      </c>
      <c r="AK21">
        <f t="shared" si="19"/>
        <v>-90.288289499552064</v>
      </c>
      <c r="AL21">
        <f t="shared" si="7"/>
        <v>-2045.4404770466974</v>
      </c>
      <c r="AN21">
        <f t="shared" si="8"/>
        <v>0</v>
      </c>
      <c r="AO21">
        <f t="shared" si="8"/>
        <v>0</v>
      </c>
      <c r="AP21">
        <f t="shared" si="8"/>
        <v>-1.2485905317795489</v>
      </c>
      <c r="AQ21">
        <f t="shared" si="8"/>
        <v>-414.27746930002979</v>
      </c>
      <c r="AR21">
        <f t="shared" si="8"/>
        <v>-415.52605983180933</v>
      </c>
      <c r="AS21">
        <f t="shared" si="8"/>
        <v>16.563076958172054</v>
      </c>
      <c r="AT21">
        <f t="shared" si="8"/>
        <v>-18.423980254187342</v>
      </c>
      <c r="AU21">
        <f t="shared" si="8"/>
        <v>-417.38696312782463</v>
      </c>
      <c r="AW21">
        <v>18</v>
      </c>
      <c r="AX21">
        <f>IF(Z21&gt;0, (R21*SUMPRODUCT(K21:$K$98, X21:$X$98)-K21*$AZ$3)/Z21, 0)</f>
        <v>-5601.5720877765107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25</v>
      </c>
      <c r="R22">
        <f t="shared" si="0"/>
        <v>50000</v>
      </c>
      <c r="S22">
        <f t="shared" si="1"/>
        <v>-7019.5343018539461</v>
      </c>
      <c r="U22">
        <f t="shared" si="12"/>
        <v>0.15811491799999999</v>
      </c>
      <c r="V22">
        <f t="shared" si="13"/>
        <v>0.01</v>
      </c>
      <c r="W22">
        <f t="shared" si="14"/>
        <v>0.2447529835451055</v>
      </c>
      <c r="X22">
        <f t="shared" si="15"/>
        <v>3.8699097923489703E-2</v>
      </c>
      <c r="Y22">
        <f t="shared" si="16"/>
        <v>2.4475298354510551E-3</v>
      </c>
      <c r="Z22">
        <f t="shared" si="17"/>
        <v>0.20360635578616476</v>
      </c>
      <c r="AB22">
        <f t="shared" si="18"/>
        <v>-1371.0014810262865</v>
      </c>
      <c r="AC22">
        <f t="shared" si="22"/>
        <v>-1429.2217985164623</v>
      </c>
      <c r="AE22">
        <f t="shared" si="2"/>
        <v>0</v>
      </c>
      <c r="AF22">
        <f t="shared" si="3"/>
        <v>0</v>
      </c>
      <c r="AG22">
        <f t="shared" si="3"/>
        <v>-5.0901588946541194</v>
      </c>
      <c r="AH22">
        <f t="shared" si="4"/>
        <v>-1934.9548961744852</v>
      </c>
      <c r="AI22">
        <f t="shared" si="5"/>
        <v>-1940.0450550691394</v>
      </c>
      <c r="AJ22">
        <f t="shared" si="6"/>
        <v>58.22031749017583</v>
      </c>
      <c r="AK22">
        <f t="shared" si="19"/>
        <v>-95.970103671840064</v>
      </c>
      <c r="AL22">
        <f t="shared" si="7"/>
        <v>-1977.7948412508035</v>
      </c>
      <c r="AN22">
        <f t="shared" si="8"/>
        <v>0</v>
      </c>
      <c r="AO22">
        <f t="shared" si="8"/>
        <v>0</v>
      </c>
      <c r="AP22">
        <f t="shared" si="8"/>
        <v>-0.92739628295879817</v>
      </c>
      <c r="AQ22">
        <f t="shared" si="8"/>
        <v>-352.53712419267816</v>
      </c>
      <c r="AR22">
        <f t="shared" si="8"/>
        <v>-353.46452047563696</v>
      </c>
      <c r="AS22">
        <f t="shared" si="8"/>
        <v>10.607391075704143</v>
      </c>
      <c r="AT22">
        <f t="shared" si="8"/>
        <v>-17.485174679695881</v>
      </c>
      <c r="AU22">
        <f t="shared" si="8"/>
        <v>-360.34230407962872</v>
      </c>
      <c r="AW22">
        <v>19</v>
      </c>
      <c r="AX22">
        <f>IF(Z22&gt;0, (R22*SUMPRODUCT(K22:$K$98, X22:$X$98)-K22*$AZ$3)/Z22, 0)</f>
        <v>-7019.5343018539461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25</v>
      </c>
      <c r="R23">
        <f t="shared" si="0"/>
        <v>50000</v>
      </c>
      <c r="S23">
        <f t="shared" si="1"/>
        <v>-8861.3935168687494</v>
      </c>
      <c r="U23">
        <f t="shared" si="12"/>
        <v>0.17865895700000001</v>
      </c>
      <c r="V23">
        <f t="shared" si="13"/>
        <v>0.01</v>
      </c>
      <c r="W23">
        <f t="shared" si="14"/>
        <v>0.20360635578616476</v>
      </c>
      <c r="X23">
        <f t="shared" si="15"/>
        <v>3.6376099163327111E-2</v>
      </c>
      <c r="Y23">
        <f t="shared" si="16"/>
        <v>2.0360635578616478E-3</v>
      </c>
      <c r="Z23">
        <f t="shared" si="17"/>
        <v>0.16519419306497599</v>
      </c>
      <c r="AB23">
        <f t="shared" si="18"/>
        <v>-1429.2217985164623</v>
      </c>
      <c r="AC23">
        <f t="shared" si="22"/>
        <v>-1463.8507514503428</v>
      </c>
      <c r="AE23">
        <f t="shared" si="2"/>
        <v>0</v>
      </c>
      <c r="AF23">
        <f t="shared" si="3"/>
        <v>0</v>
      </c>
      <c r="AG23">
        <f t="shared" si="3"/>
        <v>-4.1298548266244</v>
      </c>
      <c r="AH23">
        <f t="shared" si="4"/>
        <v>-1818.8049581663556</v>
      </c>
      <c r="AI23">
        <f t="shared" si="5"/>
        <v>-1822.9348129929799</v>
      </c>
      <c r="AJ23">
        <f t="shared" si="6"/>
        <v>34.628952933880555</v>
      </c>
      <c r="AK23">
        <f t="shared" si="19"/>
        <v>-100.04552589615237</v>
      </c>
      <c r="AL23">
        <f t="shared" si="7"/>
        <v>-1888.3513859552518</v>
      </c>
      <c r="AN23">
        <f t="shared" si="8"/>
        <v>0</v>
      </c>
      <c r="AO23">
        <f t="shared" si="8"/>
        <v>0</v>
      </c>
      <c r="AP23">
        <f t="shared" si="8"/>
        <v>-0.67181666740188772</v>
      </c>
      <c r="AQ23">
        <f t="shared" si="8"/>
        <v>-295.87080828409955</v>
      </c>
      <c r="AR23">
        <f t="shared" si="8"/>
        <v>-296.54262495150141</v>
      </c>
      <c r="AS23">
        <f t="shared" si="8"/>
        <v>5.6332023115378842</v>
      </c>
      <c r="AT23">
        <f t="shared" si="8"/>
        <v>-16.27472504910283</v>
      </c>
      <c r="AU23">
        <f t="shared" si="8"/>
        <v>-307.18414768906632</v>
      </c>
      <c r="AW23">
        <v>20</v>
      </c>
      <c r="AX23">
        <f>IF(Z23&gt;0, (R23*SUMPRODUCT(K23:$K$98, X23:$X$98)-K23*$AZ$3)/Z23, 0)</f>
        <v>-8861.3935168687494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25</v>
      </c>
      <c r="R24">
        <f t="shared" si="0"/>
        <v>50000</v>
      </c>
      <c r="S24">
        <f t="shared" si="1"/>
        <v>-11342.866559917242</v>
      </c>
      <c r="U24">
        <f t="shared" si="12"/>
        <v>0.202352371</v>
      </c>
      <c r="V24">
        <f t="shared" si="13"/>
        <v>0.01</v>
      </c>
      <c r="W24">
        <f t="shared" si="14"/>
        <v>0.16519419306497599</v>
      </c>
      <c r="X24">
        <f t="shared" si="15"/>
        <v>3.3427436642129646E-2</v>
      </c>
      <c r="Y24">
        <f t="shared" si="16"/>
        <v>1.6519419306497598E-3</v>
      </c>
      <c r="Z24">
        <f t="shared" si="17"/>
        <v>0.13011481449219658</v>
      </c>
      <c r="AB24">
        <f t="shared" si="18"/>
        <v>-1463.8507514503428</v>
      </c>
      <c r="AC24">
        <f t="shared" si="22"/>
        <v>-1475.8749782533719</v>
      </c>
      <c r="AE24">
        <f t="shared" si="2"/>
        <v>0</v>
      </c>
      <c r="AF24">
        <f t="shared" si="3"/>
        <v>0</v>
      </c>
      <c r="AG24">
        <f t="shared" si="3"/>
        <v>-3.2528703623049147</v>
      </c>
      <c r="AH24">
        <f t="shared" si="4"/>
        <v>-1671.3718321064823</v>
      </c>
      <c r="AI24">
        <f t="shared" ref="AI24:AI69" si="23">SUM(AE24:AH24)</f>
        <v>-1674.6247024687873</v>
      </c>
      <c r="AJ24">
        <f t="shared" si="6"/>
        <v>12.024226803029023</v>
      </c>
      <c r="AK24">
        <f t="shared" si="19"/>
        <v>-102.46955260152401</v>
      </c>
      <c r="AL24">
        <f t="shared" si="7"/>
        <v>-1765.0700282672824</v>
      </c>
      <c r="AN24">
        <f t="shared" si="8"/>
        <v>0</v>
      </c>
      <c r="AO24">
        <f t="shared" si="8"/>
        <v>0</v>
      </c>
      <c r="AP24">
        <f t="shared" si="8"/>
        <v>-0.47245964750158786</v>
      </c>
      <c r="AQ24">
        <f t="shared" si="8"/>
        <v>-242.75659915373279</v>
      </c>
      <c r="AR24">
        <f t="shared" si="8"/>
        <v>-243.22905880123437</v>
      </c>
      <c r="AS24">
        <f t="shared" si="8"/>
        <v>1.7464458536899172</v>
      </c>
      <c r="AT24">
        <f t="shared" si="8"/>
        <v>-14.883079652598642</v>
      </c>
      <c r="AU24">
        <f t="shared" si="8"/>
        <v>-256.36569260014312</v>
      </c>
      <c r="AW24">
        <v>21</v>
      </c>
      <c r="AX24">
        <f>IF(Z24&gt;0, (R24*SUMPRODUCT(K24:$K$98, X24:$X$98)-K24*$AZ$3)/Z24, 0)</f>
        <v>-11342.866559917242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25</v>
      </c>
      <c r="R25">
        <f t="shared" si="0"/>
        <v>50000</v>
      </c>
      <c r="S25">
        <f t="shared" si="1"/>
        <v>-14808.301098392554</v>
      </c>
      <c r="U25">
        <f t="shared" si="12"/>
        <v>0.22956153600000001</v>
      </c>
      <c r="V25">
        <f t="shared" si="13"/>
        <v>0.01</v>
      </c>
      <c r="W25">
        <f t="shared" si="14"/>
        <v>0.13011481449219658</v>
      </c>
      <c r="X25">
        <f t="shared" si="15"/>
        <v>2.9869356671183709E-2</v>
      </c>
      <c r="Y25">
        <f t="shared" si="16"/>
        <v>1.3011481449219659E-3</v>
      </c>
      <c r="Z25">
        <f t="shared" si="17"/>
        <v>9.8944309676090914E-2</v>
      </c>
      <c r="AB25">
        <f t="shared" si="18"/>
        <v>-1475.8749782533719</v>
      </c>
      <c r="AC25">
        <f t="shared" si="22"/>
        <v>-1465.1971296561501</v>
      </c>
      <c r="AE25">
        <f t="shared" si="2"/>
        <v>0</v>
      </c>
      <c r="AF25">
        <f t="shared" si="3"/>
        <v>0</v>
      </c>
      <c r="AG25">
        <f t="shared" si="3"/>
        <v>-2.4736077419022728</v>
      </c>
      <c r="AH25">
        <f t="shared" si="4"/>
        <v>-1493.4678335591855</v>
      </c>
      <c r="AI25">
        <f t="shared" si="23"/>
        <v>-1495.9414413010877</v>
      </c>
      <c r="AJ25">
        <f t="shared" si="6"/>
        <v>-10.677848597221782</v>
      </c>
      <c r="AK25">
        <f t="shared" si="19"/>
        <v>-103.31124847773604</v>
      </c>
      <c r="AL25">
        <f t="shared" si="7"/>
        <v>-1609.9305383760454</v>
      </c>
      <c r="AN25">
        <f t="shared" si="8"/>
        <v>0</v>
      </c>
      <c r="AO25">
        <f t="shared" si="8"/>
        <v>0</v>
      </c>
      <c r="AP25">
        <f t="shared" si="8"/>
        <v>-0.32078257915007941</v>
      </c>
      <c r="AQ25">
        <f t="shared" si="8"/>
        <v>-193.67600424729119</v>
      </c>
      <c r="AR25">
        <f t="shared" si="8"/>
        <v>-193.99678682644128</v>
      </c>
      <c r="AS25">
        <f t="shared" si="8"/>
        <v>-1.3847255386404695</v>
      </c>
      <c r="AT25">
        <f t="shared" si="8"/>
        <v>-13.397616841390121</v>
      </c>
      <c r="AU25">
        <f t="shared" si="8"/>
        <v>-208.77912920647185</v>
      </c>
      <c r="AW25">
        <v>22</v>
      </c>
      <c r="AX25">
        <f>IF(Z25&gt;0, (R25*SUMPRODUCT(K25:$K$98, X25:$X$98)-K25*$AZ$3)/Z25, 0)</f>
        <v>-14808.301098392554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25</v>
      </c>
      <c r="R26">
        <f t="shared" si="0"/>
        <v>50000</v>
      </c>
      <c r="S26">
        <f t="shared" si="1"/>
        <v>-19860.930657212499</v>
      </c>
      <c r="U26">
        <f t="shared" si="12"/>
        <v>0.26099212799999999</v>
      </c>
      <c r="V26">
        <f t="shared" si="13"/>
        <v>0.01</v>
      </c>
      <c r="W26">
        <f t="shared" si="14"/>
        <v>9.8944309676090914E-2</v>
      </c>
      <c r="X26">
        <f t="shared" si="15"/>
        <v>2.5823685935853956E-2</v>
      </c>
      <c r="Y26">
        <f t="shared" si="16"/>
        <v>9.8944309676090919E-4</v>
      </c>
      <c r="Z26">
        <f t="shared" si="17"/>
        <v>7.2131180643476039E-2</v>
      </c>
      <c r="AB26">
        <f t="shared" si="18"/>
        <v>-1465.1971296561501</v>
      </c>
      <c r="AC26">
        <f t="shared" si="22"/>
        <v>-1432.592376982946</v>
      </c>
      <c r="AE26">
        <f t="shared" si="2"/>
        <v>0</v>
      </c>
      <c r="AF26">
        <f t="shared" si="3"/>
        <v>0</v>
      </c>
      <c r="AG26">
        <f t="shared" si="3"/>
        <v>-1.8032795160869011</v>
      </c>
      <c r="AH26">
        <f t="shared" si="4"/>
        <v>-1291.1842967926978</v>
      </c>
      <c r="AI26">
        <f t="shared" si="23"/>
        <v>-1292.9875763087846</v>
      </c>
      <c r="AJ26">
        <f t="shared" si="6"/>
        <v>-32.604752673204075</v>
      </c>
      <c r="AK26">
        <f t="shared" si="19"/>
        <v>-102.56379907593052</v>
      </c>
      <c r="AL26">
        <f t="shared" si="7"/>
        <v>-1428.1561280579192</v>
      </c>
      <c r="AN26">
        <f t="shared" si="8"/>
        <v>0</v>
      </c>
      <c r="AO26">
        <f t="shared" si="8"/>
        <v>0</v>
      </c>
      <c r="AP26">
        <f t="shared" si="8"/>
        <v>-0.20879734410792047</v>
      </c>
      <c r="AQ26">
        <f t="shared" si="8"/>
        <v>-149.50308563876362</v>
      </c>
      <c r="AR26">
        <f t="shared" si="8"/>
        <v>-149.71188298287154</v>
      </c>
      <c r="AS26">
        <f t="shared" si="8"/>
        <v>-3.7752249181166651</v>
      </c>
      <c r="AT26">
        <f t="shared" si="8"/>
        <v>-11.875612547933294</v>
      </c>
      <c r="AU26">
        <f t="shared" si="8"/>
        <v>-165.36272044892152</v>
      </c>
      <c r="AW26">
        <v>23</v>
      </c>
      <c r="AX26">
        <f>IF(Z26&gt;0, (R26*SUMPRODUCT(K26:$K$98, X26:$X$98)-K26*$AZ$3)/Z26, 0)</f>
        <v>-19860.930657212499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25</v>
      </c>
      <c r="R27">
        <f t="shared" si="0"/>
        <v>50000</v>
      </c>
      <c r="S27">
        <f t="shared" si="1"/>
        <v>-27574.000289200019</v>
      </c>
      <c r="U27">
        <f t="shared" si="12"/>
        <v>0.29613519399999999</v>
      </c>
      <c r="V27">
        <f t="shared" si="13"/>
        <v>0.01</v>
      </c>
      <c r="W27">
        <f t="shared" si="14"/>
        <v>7.2131180643476039E-2</v>
      </c>
      <c r="X27">
        <f t="shared" si="15"/>
        <v>2.1360581173304822E-2</v>
      </c>
      <c r="Y27">
        <f t="shared" si="16"/>
        <v>7.2131180643476042E-4</v>
      </c>
      <c r="Z27">
        <f t="shared" si="17"/>
        <v>5.0049287663736459E-2</v>
      </c>
      <c r="AB27">
        <f t="shared" si="18"/>
        <v>-1432.592376982946</v>
      </c>
      <c r="AC27">
        <f t="shared" si="22"/>
        <v>-1380.0590725141242</v>
      </c>
      <c r="AE27">
        <f t="shared" si="2"/>
        <v>0</v>
      </c>
      <c r="AF27">
        <f t="shared" si="3"/>
        <v>0</v>
      </c>
      <c r="AG27">
        <f t="shared" si="3"/>
        <v>-1.2512321915934115</v>
      </c>
      <c r="AH27">
        <f t="shared" si="4"/>
        <v>-1068.0290586652411</v>
      </c>
      <c r="AI27">
        <f t="shared" si="23"/>
        <v>-1069.2802908568344</v>
      </c>
      <c r="AJ27">
        <f t="shared" si="6"/>
        <v>-52.533304468821825</v>
      </c>
      <c r="AK27">
        <f t="shared" si="19"/>
        <v>-100.28146638880624</v>
      </c>
      <c r="AL27">
        <f t="shared" si="7"/>
        <v>-1222.0950617144624</v>
      </c>
      <c r="AN27">
        <f t="shared" si="8"/>
        <v>0</v>
      </c>
      <c r="AO27">
        <f t="shared" si="8"/>
        <v>0</v>
      </c>
      <c r="AP27">
        <f t="shared" si="8"/>
        <v>-0.1293545791631763</v>
      </c>
      <c r="AQ27">
        <f t="shared" si="8"/>
        <v>-110.41471786443532</v>
      </c>
      <c r="AR27">
        <f t="shared" si="8"/>
        <v>-110.54407244359848</v>
      </c>
      <c r="AS27">
        <f t="shared" si="8"/>
        <v>-5.4309851818643367</v>
      </c>
      <c r="AT27">
        <f t="shared" si="8"/>
        <v>-10.367273931843863</v>
      </c>
      <c r="AU27">
        <f t="shared" si="8"/>
        <v>-126.34233155730668</v>
      </c>
      <c r="AW27">
        <v>24</v>
      </c>
      <c r="AX27">
        <f>IF(Z27&gt;0, (R27*SUMPRODUCT(K27:$K$98, X27:$X$98)-K27*$AZ$3)/Z27, 0)</f>
        <v>-27574.000289200019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25</v>
      </c>
      <c r="R28">
        <f t="shared" si="0"/>
        <v>50000</v>
      </c>
      <c r="S28">
        <f t="shared" si="1"/>
        <v>-39978.307587124677</v>
      </c>
      <c r="U28">
        <f t="shared" si="12"/>
        <v>0.33524791700000001</v>
      </c>
      <c r="V28">
        <f t="shared" si="13"/>
        <v>0.01</v>
      </c>
      <c r="W28">
        <f t="shared" si="14"/>
        <v>5.0049287663736459E-2</v>
      </c>
      <c r="X28">
        <f t="shared" si="15"/>
        <v>1.6778919436601446E-2</v>
      </c>
      <c r="Y28">
        <f t="shared" si="16"/>
        <v>5.0049287663736465E-4</v>
      </c>
      <c r="Z28">
        <f t="shared" si="17"/>
        <v>3.2769875350497649E-2</v>
      </c>
      <c r="AB28">
        <f t="shared" si="18"/>
        <v>-1380.0590725141242</v>
      </c>
      <c r="AC28">
        <f t="shared" si="22"/>
        <v>-1310.08415635393</v>
      </c>
      <c r="AE28">
        <f t="shared" si="2"/>
        <v>0</v>
      </c>
      <c r="AF28">
        <f t="shared" si="3"/>
        <v>0</v>
      </c>
      <c r="AG28">
        <f t="shared" si="3"/>
        <v>-0.81924688376244126</v>
      </c>
      <c r="AH28">
        <f t="shared" si="4"/>
        <v>-838.94597183007227</v>
      </c>
      <c r="AI28">
        <f t="shared" si="23"/>
        <v>-839.76521871383466</v>
      </c>
      <c r="AJ28">
        <f t="shared" si="6"/>
        <v>-69.974916160194198</v>
      </c>
      <c r="AK28">
        <f t="shared" si="19"/>
        <v>-96.604135075988708</v>
      </c>
      <c r="AL28">
        <f t="shared" si="7"/>
        <v>-1006.3442699500175</v>
      </c>
      <c r="AN28">
        <f t="shared" si="8"/>
        <v>0</v>
      </c>
      <c r="AO28">
        <f t="shared" si="8"/>
        <v>0</v>
      </c>
      <c r="AP28">
        <f t="shared" si="8"/>
        <v>-7.5620696564891135E-2</v>
      </c>
      <c r="AQ28">
        <f t="shared" si="8"/>
        <v>-77.439023605118678</v>
      </c>
      <c r="AR28">
        <f t="shared" si="8"/>
        <v>-77.51464430168356</v>
      </c>
      <c r="AS28">
        <f t="shared" si="8"/>
        <v>-6.4590442844310472</v>
      </c>
      <c r="AT28">
        <f t="shared" si="8"/>
        <v>-8.9170580081369266</v>
      </c>
      <c r="AU28">
        <f t="shared" si="8"/>
        <v>-92.890746594251524</v>
      </c>
      <c r="AW28">
        <v>25</v>
      </c>
      <c r="AX28">
        <f>IF(Z28&gt;0, (R28*SUMPRODUCT(K28:$K$98, X28:$X$98)-K28*$AZ$3)/Z28, 0)</f>
        <v>-39978.307587124677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25</v>
      </c>
      <c r="R29">
        <f t="shared" si="0"/>
        <v>50000</v>
      </c>
      <c r="S29">
        <f t="shared" si="1"/>
        <v>-61148.245998972801</v>
      </c>
      <c r="U29">
        <f t="shared" si="12"/>
        <v>0.37793865599999998</v>
      </c>
      <c r="V29">
        <f t="shared" si="13"/>
        <v>0.01</v>
      </c>
      <c r="W29">
        <f t="shared" si="14"/>
        <v>3.2769875350497649E-2</v>
      </c>
      <c r="X29">
        <f t="shared" si="15"/>
        <v>1.238500264725461E-2</v>
      </c>
      <c r="Y29">
        <f t="shared" si="16"/>
        <v>3.2769875350497648E-4</v>
      </c>
      <c r="Z29">
        <f t="shared" si="17"/>
        <v>2.0057173949738064E-2</v>
      </c>
      <c r="AB29">
        <f t="shared" si="18"/>
        <v>-1310.08415635393</v>
      </c>
      <c r="AC29">
        <f t="shared" si="22"/>
        <v>-1226.461006722772</v>
      </c>
      <c r="AE29">
        <f t="shared" si="2"/>
        <v>0</v>
      </c>
      <c r="AF29">
        <f t="shared" si="3"/>
        <v>0</v>
      </c>
      <c r="AG29">
        <f t="shared" si="3"/>
        <v>-0.50142934874345158</v>
      </c>
      <c r="AH29">
        <f t="shared" si="4"/>
        <v>-619.25013236273048</v>
      </c>
      <c r="AI29">
        <f t="shared" si="23"/>
        <v>-619.75156171147398</v>
      </c>
      <c r="AJ29">
        <f t="shared" si="6"/>
        <v>-83.623149631157958</v>
      </c>
      <c r="AK29">
        <f t="shared" si="19"/>
        <v>-91.705890944775106</v>
      </c>
      <c r="AL29">
        <f t="shared" si="7"/>
        <v>-795.08060228740703</v>
      </c>
      <c r="AN29">
        <f t="shared" si="8"/>
        <v>0</v>
      </c>
      <c r="AO29">
        <f t="shared" si="8"/>
        <v>0</v>
      </c>
      <c r="AP29">
        <f t="shared" si="8"/>
        <v>-4.1325451047967365E-2</v>
      </c>
      <c r="AQ29">
        <f t="shared" si="8"/>
        <v>-51.035686474140661</v>
      </c>
      <c r="AR29">
        <f t="shared" si="8"/>
        <v>-51.077011925188636</v>
      </c>
      <c r="AS29">
        <f t="shared" si="8"/>
        <v>-6.8918271042953174</v>
      </c>
      <c r="AT29">
        <f t="shared" si="8"/>
        <v>-7.5579686680596003</v>
      </c>
      <c r="AU29">
        <f t="shared" si="8"/>
        <v>-65.526807697543546</v>
      </c>
      <c r="AW29">
        <v>26</v>
      </c>
      <c r="AX29">
        <f>IF(Z29&gt;0, (R29*SUMPRODUCT(K29:$K$98, X29:$X$98)-K29*$AZ$3)/Z29, 0)</f>
        <v>-61148.245998972801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25</v>
      </c>
      <c r="R30">
        <f t="shared" si="0"/>
        <v>50000</v>
      </c>
      <c r="S30">
        <f t="shared" si="1"/>
        <v>-100016.4961491233</v>
      </c>
      <c r="U30">
        <f t="shared" si="12"/>
        <v>0.42486345599999997</v>
      </c>
      <c r="V30">
        <f t="shared" si="13"/>
        <v>0.01</v>
      </c>
      <c r="W30">
        <f t="shared" si="14"/>
        <v>2.0057173949738064E-2</v>
      </c>
      <c r="X30">
        <f t="shared" si="15"/>
        <v>8.5215602418788842E-3</v>
      </c>
      <c r="Y30">
        <f t="shared" si="16"/>
        <v>2.0057173949738065E-4</v>
      </c>
      <c r="Z30">
        <f t="shared" si="17"/>
        <v>1.1335041968361799E-2</v>
      </c>
      <c r="AB30">
        <f t="shared" si="18"/>
        <v>-1226.461006722772</v>
      </c>
      <c r="AC30">
        <f t="shared" si="22"/>
        <v>-1133.6911813788088</v>
      </c>
      <c r="AE30">
        <f t="shared" si="2"/>
        <v>0</v>
      </c>
      <c r="AF30">
        <f t="shared" si="3"/>
        <v>0</v>
      </c>
      <c r="AG30">
        <f t="shared" si="3"/>
        <v>-0.28337604920904497</v>
      </c>
      <c r="AH30">
        <f t="shared" si="4"/>
        <v>-426.07801209394421</v>
      </c>
      <c r="AI30">
        <f t="shared" si="23"/>
        <v>-426.36138814315325</v>
      </c>
      <c r="AJ30">
        <f t="shared" si="6"/>
        <v>-92.769825343963248</v>
      </c>
      <c r="AK30">
        <f t="shared" si="19"/>
        <v>-85.85227047059405</v>
      </c>
      <c r="AL30">
        <f t="shared" si="7"/>
        <v>-604.98348395771052</v>
      </c>
      <c r="AN30">
        <f t="shared" si="8"/>
        <v>0</v>
      </c>
      <c r="AO30">
        <f t="shared" si="8"/>
        <v>0</v>
      </c>
      <c r="AP30">
        <f t="shared" si="8"/>
        <v>-2.085225230757987E-2</v>
      </c>
      <c r="AQ30">
        <f t="shared" si="8"/>
        <v>-31.352989201782567</v>
      </c>
      <c r="AR30">
        <f t="shared" si="8"/>
        <v>-31.373841454090147</v>
      </c>
      <c r="AS30">
        <f t="shared" si="8"/>
        <v>-6.8264760201219357</v>
      </c>
      <c r="AT30">
        <f t="shared" si="8"/>
        <v>-6.3174471167490429</v>
      </c>
      <c r="AU30">
        <f t="shared" si="8"/>
        <v>-44.517764590961121</v>
      </c>
      <c r="AW30">
        <v>27</v>
      </c>
      <c r="AX30">
        <f>IF(Z30&gt;0, (R30*SUMPRODUCT(K30:$K$98, X30:$X$98)-K30*$AZ$3)/Z30, 0)</f>
        <v>-100016.4961491233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25</v>
      </c>
      <c r="R31">
        <f t="shared" si="0"/>
        <v>50000</v>
      </c>
      <c r="S31">
        <f t="shared" si="1"/>
        <v>-178502.0760648064</v>
      </c>
      <c r="U31">
        <f t="shared" si="12"/>
        <v>0.47765295400000002</v>
      </c>
      <c r="V31">
        <f t="shared" si="13"/>
        <v>0.01</v>
      </c>
      <c r="W31">
        <f t="shared" si="14"/>
        <v>1.1335041968361799E-2</v>
      </c>
      <c r="X31">
        <f t="shared" si="15"/>
        <v>5.4142162799019882E-3</v>
      </c>
      <c r="Y31">
        <f t="shared" si="16"/>
        <v>1.1335041968361799E-4</v>
      </c>
      <c r="Z31">
        <f t="shared" si="17"/>
        <v>5.8074752687761935E-3</v>
      </c>
      <c r="AB31">
        <f t="shared" si="18"/>
        <v>-1133.6911813788088</v>
      </c>
      <c r="AC31">
        <f t="shared" si="22"/>
        <v>-1036.6463921715701</v>
      </c>
      <c r="AE31">
        <f t="shared" si="2"/>
        <v>0</v>
      </c>
      <c r="AF31">
        <f t="shared" si="3"/>
        <v>0</v>
      </c>
      <c r="AG31">
        <f t="shared" si="3"/>
        <v>-0.14518688171940483</v>
      </c>
      <c r="AH31">
        <f t="shared" si="4"/>
        <v>-270.71081399509939</v>
      </c>
      <c r="AI31">
        <f t="shared" si="23"/>
        <v>-270.85600087681877</v>
      </c>
      <c r="AJ31">
        <f t="shared" si="6"/>
        <v>-97.044789207238637</v>
      </c>
      <c r="AK31">
        <f t="shared" si="19"/>
        <v>-79.358382696516628</v>
      </c>
      <c r="AL31">
        <f t="shared" si="7"/>
        <v>-447.25917278057403</v>
      </c>
      <c r="AN31">
        <f t="shared" si="8"/>
        <v>0</v>
      </c>
      <c r="AO31">
        <f t="shared" si="8"/>
        <v>0</v>
      </c>
      <c r="AP31">
        <f t="shared" si="8"/>
        <v>-9.538919528781456E-3</v>
      </c>
      <c r="AQ31">
        <f t="shared" si="8"/>
        <v>-17.785964129051504</v>
      </c>
      <c r="AR31">
        <f t="shared" si="8"/>
        <v>-17.795503048580283</v>
      </c>
      <c r="AS31">
        <f t="shared" si="8"/>
        <v>-6.37593716438146</v>
      </c>
      <c r="AT31">
        <f t="shared" si="8"/>
        <v>-5.2139230315540246</v>
      </c>
      <c r="AU31">
        <f t="shared" si="8"/>
        <v>-29.385363244515766</v>
      </c>
      <c r="AW31">
        <v>28</v>
      </c>
      <c r="AX31">
        <f>IF(Z31&gt;0, (R31*SUMPRODUCT(K31:$K$98, X31:$X$98)-K31*$AZ$3)/Z31, 0)</f>
        <v>-178502.0760648064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25</v>
      </c>
      <c r="R32">
        <f t="shared" si="0"/>
        <v>50000</v>
      </c>
      <c r="S32">
        <f t="shared" si="1"/>
        <v>-357210.72503415222</v>
      </c>
      <c r="U32">
        <f t="shared" si="12"/>
        <v>0.53697763200000004</v>
      </c>
      <c r="V32">
        <f t="shared" si="13"/>
        <v>0.01</v>
      </c>
      <c r="W32">
        <f t="shared" si="14"/>
        <v>5.8074752687761935E-3</v>
      </c>
      <c r="X32">
        <f t="shared" si="15"/>
        <v>3.1184843177260043E-3</v>
      </c>
      <c r="Y32">
        <f t="shared" si="16"/>
        <v>5.8074752687761938E-5</v>
      </c>
      <c r="Z32">
        <f t="shared" si="17"/>
        <v>2.6309161983624272E-3</v>
      </c>
      <c r="AB32">
        <f t="shared" si="18"/>
        <v>-1036.6463921715701</v>
      </c>
      <c r="AC32">
        <f t="shared" si="22"/>
        <v>-939.7914827211381</v>
      </c>
      <c r="AE32">
        <f t="shared" si="2"/>
        <v>0</v>
      </c>
      <c r="AF32">
        <f t="shared" si="3"/>
        <v>0</v>
      </c>
      <c r="AG32">
        <f t="shared" si="3"/>
        <v>-6.5772904959060685E-2</v>
      </c>
      <c r="AH32">
        <f t="shared" si="4"/>
        <v>-155.9242158863002</v>
      </c>
      <c r="AI32">
        <f t="shared" si="23"/>
        <v>-155.98998879125926</v>
      </c>
      <c r="AJ32">
        <f t="shared" si="6"/>
        <v>-96.854909450432046</v>
      </c>
      <c r="AK32">
        <f t="shared" si="19"/>
        <v>-72.565247452009913</v>
      </c>
      <c r="AL32">
        <f t="shared" si="7"/>
        <v>-325.41014569370122</v>
      </c>
      <c r="AN32">
        <f t="shared" si="8"/>
        <v>0</v>
      </c>
      <c r="AO32">
        <f t="shared" si="8"/>
        <v>0</v>
      </c>
      <c r="AP32">
        <f t="shared" si="8"/>
        <v>-3.8583427795446596E-3</v>
      </c>
      <c r="AQ32">
        <f t="shared" si="8"/>
        <v>-9.1467614650064686</v>
      </c>
      <c r="AR32">
        <f t="shared" si="8"/>
        <v>-9.150619807786013</v>
      </c>
      <c r="AS32">
        <f t="shared" si="8"/>
        <v>-5.6816623923503098</v>
      </c>
      <c r="AT32">
        <f t="shared" si="8"/>
        <v>-4.2567923482565364</v>
      </c>
      <c r="AU32">
        <f t="shared" si="8"/>
        <v>-19.089074548392858</v>
      </c>
      <c r="AW32">
        <v>29</v>
      </c>
      <c r="AX32">
        <f>IF(Z32&gt;0, (R32*SUMPRODUCT(K32:$K$98, X32:$X$98)-K32*$AZ$3)/Z32, 0)</f>
        <v>-357210.72503415222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25</v>
      </c>
      <c r="R33">
        <f t="shared" si="0"/>
        <v>50000</v>
      </c>
      <c r="S33">
        <f t="shared" si="1"/>
        <v>-833379.18796147709</v>
      </c>
      <c r="U33">
        <f t="shared" si="12"/>
        <v>0.60388337299999995</v>
      </c>
      <c r="V33">
        <f t="shared" si="13"/>
        <v>0.01</v>
      </c>
      <c r="W33">
        <f t="shared" si="14"/>
        <v>2.6309161983624272E-3</v>
      </c>
      <c r="X33">
        <f t="shared" si="15"/>
        <v>1.5887665479474395E-3</v>
      </c>
      <c r="Y33">
        <f t="shared" si="16"/>
        <v>2.6309161983624273E-5</v>
      </c>
      <c r="Z33">
        <f t="shared" si="17"/>
        <v>1.0158404884313636E-3</v>
      </c>
      <c r="AB33">
        <f t="shared" si="18"/>
        <v>-939.7914827211381</v>
      </c>
      <c r="AC33">
        <f t="shared" si="22"/>
        <v>-846.58032134732002</v>
      </c>
      <c r="AE33">
        <f t="shared" si="2"/>
        <v>0</v>
      </c>
      <c r="AF33">
        <f t="shared" si="3"/>
        <v>0</v>
      </c>
      <c r="AG33">
        <f t="shared" si="3"/>
        <v>-2.5396012210784087E-2</v>
      </c>
      <c r="AH33">
        <f t="shared" si="4"/>
        <v>-79.438327397371978</v>
      </c>
      <c r="AI33">
        <f t="shared" si="23"/>
        <v>-79.463723409582755</v>
      </c>
      <c r="AJ33">
        <f t="shared" si="6"/>
        <v>-93.211161373818072</v>
      </c>
      <c r="AK33">
        <f t="shared" si="19"/>
        <v>-65.785403790479677</v>
      </c>
      <c r="AL33">
        <f t="shared" si="7"/>
        <v>-238.46028857388052</v>
      </c>
      <c r="AN33">
        <f t="shared" si="8"/>
        <v>0</v>
      </c>
      <c r="AO33">
        <f t="shared" si="8"/>
        <v>0</v>
      </c>
      <c r="AP33">
        <f t="shared" si="8"/>
        <v>-1.3301520534353469E-3</v>
      </c>
      <c r="AQ33">
        <f t="shared" si="8"/>
        <v>-4.1606947355386144</v>
      </c>
      <c r="AR33">
        <f t="shared" si="8"/>
        <v>-4.1620248875920494</v>
      </c>
      <c r="AS33">
        <f t="shared" si="8"/>
        <v>-4.8820663919758616</v>
      </c>
      <c r="AT33">
        <f t="shared" si="8"/>
        <v>-3.445603554278585</v>
      </c>
      <c r="AU33">
        <f t="shared" si="8"/>
        <v>-12.489694833846498</v>
      </c>
      <c r="AW33">
        <v>30</v>
      </c>
      <c r="AX33">
        <f>IF(Z33&gt;0, (R33*SUMPRODUCT(K33:$K$98, X33:$X$98)-K33*$AZ$3)/Z33, 0)</f>
        <v>-833379.18796147709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25</v>
      </c>
      <c r="R34">
        <f t="shared" si="0"/>
        <v>50000</v>
      </c>
      <c r="S34">
        <f t="shared" si="1"/>
        <v>-2381803.7186258063</v>
      </c>
      <c r="U34">
        <f t="shared" si="12"/>
        <v>0.676158394</v>
      </c>
      <c r="V34">
        <f t="shared" si="13"/>
        <v>0.01</v>
      </c>
      <c r="W34">
        <f t="shared" si="14"/>
        <v>1.0158404884313636E-3</v>
      </c>
      <c r="X34">
        <f t="shared" si="15"/>
        <v>6.868690732179264E-4</v>
      </c>
      <c r="Y34">
        <f t="shared" si="16"/>
        <v>1.0158404884313635E-5</v>
      </c>
      <c r="Z34">
        <f t="shared" si="17"/>
        <v>3.188130103291235E-4</v>
      </c>
      <c r="AB34">
        <f t="shared" si="18"/>
        <v>-846.58032134732002</v>
      </c>
      <c r="AC34">
        <f t="shared" si="22"/>
        <v>-759.35001354819394</v>
      </c>
      <c r="AE34">
        <f t="shared" si="2"/>
        <v>0</v>
      </c>
      <c r="AF34">
        <f t="shared" si="3"/>
        <v>0</v>
      </c>
      <c r="AG34">
        <f t="shared" si="3"/>
        <v>-7.9703252582280868E-3</v>
      </c>
      <c r="AH34">
        <f t="shared" si="4"/>
        <v>-34.343453660896323</v>
      </c>
      <c r="AI34">
        <f t="shared" si="23"/>
        <v>-34.351423986154551</v>
      </c>
      <c r="AJ34">
        <f t="shared" si="6"/>
        <v>-87.230307799126081</v>
      </c>
      <c r="AK34">
        <f t="shared" si="19"/>
        <v>-59.260622494312408</v>
      </c>
      <c r="AL34">
        <f t="shared" si="7"/>
        <v>-180.84235427959302</v>
      </c>
      <c r="AN34">
        <f t="shared" si="8"/>
        <v>0</v>
      </c>
      <c r="AO34">
        <f t="shared" si="8"/>
        <v>0</v>
      </c>
      <c r="AP34">
        <f t="shared" si="8"/>
        <v>-3.7272951488780983E-4</v>
      </c>
      <c r="AQ34">
        <f t="shared" si="8"/>
        <v>-1.6060597789761546</v>
      </c>
      <c r="AR34">
        <f t="shared" si="8"/>
        <v>-1.6064325084910422</v>
      </c>
      <c r="AS34">
        <f t="shared" si="8"/>
        <v>-4.0792952929891788</v>
      </c>
      <c r="AT34">
        <f t="shared" si="8"/>
        <v>-2.7713025953931023</v>
      </c>
      <c r="AU34">
        <f t="shared" ref="AU34:AU69" si="24">AL34*$K34</f>
        <v>-8.4570303968733231</v>
      </c>
      <c r="AW34">
        <v>31</v>
      </c>
      <c r="AX34">
        <f>IF(Z34&gt;0, (R34*SUMPRODUCT(K34:$K$98, X34:$X$98)-K34*$AZ$3)/Z34, 0)</f>
        <v>-2381803.7186258063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25</v>
      </c>
      <c r="R35">
        <f t="shared" si="0"/>
        <v>50000</v>
      </c>
      <c r="S35">
        <f t="shared" si="1"/>
        <v>-8941191.2080919445</v>
      </c>
      <c r="U35">
        <f t="shared" si="12"/>
        <v>0.75167664000000001</v>
      </c>
      <c r="V35">
        <f t="shared" si="13"/>
        <v>0.01</v>
      </c>
      <c r="W35">
        <f t="shared" si="14"/>
        <v>3.188130103291235E-4</v>
      </c>
      <c r="X35">
        <f t="shared" si="15"/>
        <v>2.3964429239248084E-4</v>
      </c>
      <c r="Y35">
        <f t="shared" si="16"/>
        <v>3.188130103291235E-6</v>
      </c>
      <c r="Z35">
        <f t="shared" si="17"/>
        <v>7.5980587833351427E-5</v>
      </c>
      <c r="AB35">
        <f t="shared" si="18"/>
        <v>-759.35001354819394</v>
      </c>
      <c r="AC35">
        <f t="shared" si="22"/>
        <v>-679.35696392121952</v>
      </c>
      <c r="AE35">
        <f t="shared" si="2"/>
        <v>0</v>
      </c>
      <c r="AF35">
        <f t="shared" ref="AF35:AG69" si="25">-$Z35*P35</f>
        <v>0</v>
      </c>
      <c r="AG35">
        <f t="shared" si="25"/>
        <v>-1.8995146958337857E-3</v>
      </c>
      <c r="AH35">
        <f t="shared" si="4"/>
        <v>-11.982214619624042</v>
      </c>
      <c r="AI35">
        <f t="shared" si="23"/>
        <v>-11.984114134319876</v>
      </c>
      <c r="AJ35">
        <f t="shared" si="6"/>
        <v>-79.993049626974425</v>
      </c>
      <c r="AK35">
        <f t="shared" si="19"/>
        <v>-53.154500948373581</v>
      </c>
      <c r="AL35">
        <f t="shared" si="7"/>
        <v>-145.13166470966789</v>
      </c>
      <c r="AN35">
        <f t="shared" ref="AN35:AT69" si="26">AE35*$K35</f>
        <v>0</v>
      </c>
      <c r="AO35">
        <f t="shared" si="26"/>
        <v>0</v>
      </c>
      <c r="AP35">
        <f t="shared" si="26"/>
        <v>-7.9312634249315071E-5</v>
      </c>
      <c r="AQ35">
        <f t="shared" si="26"/>
        <v>-0.50030726674946224</v>
      </c>
      <c r="AR35">
        <f t="shared" si="26"/>
        <v>-0.50038657938371156</v>
      </c>
      <c r="AS35">
        <f t="shared" si="26"/>
        <v>-3.3400423284257101</v>
      </c>
      <c r="AT35">
        <f t="shared" si="26"/>
        <v>-2.2194213615034459</v>
      </c>
      <c r="AU35">
        <f t="shared" si="24"/>
        <v>-6.059850269312868</v>
      </c>
      <c r="AW35">
        <v>32</v>
      </c>
      <c r="AX35">
        <f>IF(Z35&gt;0, (R35*SUMPRODUCT(K35:$K$98, X35:$X$98)-K35*$AZ$3)/Z35, 0)</f>
        <v>-8941191.2080919445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25</v>
      </c>
      <c r="R36">
        <f t="shared" si="0"/>
        <v>50000</v>
      </c>
      <c r="S36">
        <f t="shared" si="1"/>
        <v>-33814020.228554919</v>
      </c>
      <c r="U36">
        <f t="shared" si="12"/>
        <v>0.75374016600000004</v>
      </c>
      <c r="V36">
        <f t="shared" si="13"/>
        <v>0.01</v>
      </c>
      <c r="W36">
        <f t="shared" si="14"/>
        <v>7.5980587833351427E-5</v>
      </c>
      <c r="X36">
        <f t="shared" si="15"/>
        <v>5.7269620886287889E-5</v>
      </c>
      <c r="Y36">
        <f t="shared" si="16"/>
        <v>7.598058783335143E-7</v>
      </c>
      <c r="Z36">
        <f t="shared" si="17"/>
        <v>1.7951161068730024E-5</v>
      </c>
      <c r="AB36">
        <f t="shared" si="18"/>
        <v>-679.35696392121952</v>
      </c>
      <c r="AC36">
        <f t="shared" si="22"/>
        <v>-607.00092350408454</v>
      </c>
      <c r="AE36">
        <f t="shared" si="2"/>
        <v>0</v>
      </c>
      <c r="AF36">
        <f t="shared" si="25"/>
        <v>0</v>
      </c>
      <c r="AG36">
        <f t="shared" si="25"/>
        <v>-4.4877902671825061E-4</v>
      </c>
      <c r="AH36">
        <f t="shared" si="4"/>
        <v>-2.8634810443143945</v>
      </c>
      <c r="AI36">
        <f t="shared" si="23"/>
        <v>-2.8639298233411128</v>
      </c>
      <c r="AJ36">
        <f t="shared" si="6"/>
        <v>-72.356040417134977</v>
      </c>
      <c r="AK36">
        <f t="shared" si="19"/>
        <v>-47.554987474485372</v>
      </c>
      <c r="AL36">
        <f t="shared" si="7"/>
        <v>-122.77495771496146</v>
      </c>
      <c r="AN36">
        <f t="shared" si="26"/>
        <v>0</v>
      </c>
      <c r="AO36">
        <f t="shared" si="26"/>
        <v>0</v>
      </c>
      <c r="AP36">
        <f t="shared" si="26"/>
        <v>-1.6730705180219544E-5</v>
      </c>
      <c r="AQ36">
        <f t="shared" si="26"/>
        <v>-0.10675199661602863</v>
      </c>
      <c r="AR36">
        <f t="shared" si="26"/>
        <v>-0.10676872732120885</v>
      </c>
      <c r="AS36">
        <f t="shared" si="26"/>
        <v>-2.6974691510865663</v>
      </c>
      <c r="AT36">
        <f t="shared" si="26"/>
        <v>-1.77287357010147</v>
      </c>
      <c r="AU36">
        <f t="shared" si="24"/>
        <v>-4.5771114485092452</v>
      </c>
      <c r="AW36">
        <v>33</v>
      </c>
      <c r="AX36">
        <f>IF(Z36&gt;0, (R36*SUMPRODUCT(K36:$K$98, X36:$X$98)-K36*$AZ$3)/Z36, 0)</f>
        <v>-33814020.228554919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25</v>
      </c>
      <c r="R37">
        <f t="shared" si="0"/>
        <v>50000</v>
      </c>
      <c r="S37">
        <f t="shared" si="1"/>
        <v>-129026704.57980087</v>
      </c>
      <c r="U37">
        <f t="shared" si="12"/>
        <v>0.75596915499999995</v>
      </c>
      <c r="V37">
        <f t="shared" si="13"/>
        <v>0.01</v>
      </c>
      <c r="W37">
        <f t="shared" si="14"/>
        <v>1.7951161068730024E-5</v>
      </c>
      <c r="X37">
        <f t="shared" si="15"/>
        <v>1.3570524064396732E-5</v>
      </c>
      <c r="Y37">
        <f t="shared" si="16"/>
        <v>1.7951161068730023E-7</v>
      </c>
      <c r="Z37">
        <f t="shared" si="17"/>
        <v>4.2011253936459909E-6</v>
      </c>
      <c r="AB37">
        <f t="shared" si="18"/>
        <v>-607.00092350408454</v>
      </c>
      <c r="AC37">
        <f t="shared" si="22"/>
        <v>-542.05736506866094</v>
      </c>
      <c r="AE37">
        <f t="shared" si="2"/>
        <v>0</v>
      </c>
      <c r="AF37">
        <f t="shared" si="25"/>
        <v>0</v>
      </c>
      <c r="AG37">
        <f t="shared" si="25"/>
        <v>-1.0502813484114977E-4</v>
      </c>
      <c r="AH37">
        <f t="shared" si="4"/>
        <v>-0.67852620321983659</v>
      </c>
      <c r="AI37">
        <f t="shared" si="23"/>
        <v>-0.67863123135467773</v>
      </c>
      <c r="AJ37">
        <f t="shared" si="6"/>
        <v>-64.943558435423597</v>
      </c>
      <c r="AK37">
        <f t="shared" si="19"/>
        <v>-42.490064645285919</v>
      </c>
      <c r="AL37">
        <f t="shared" si="7"/>
        <v>-108.11225431206418</v>
      </c>
      <c r="AN37">
        <f t="shared" si="26"/>
        <v>0</v>
      </c>
      <c r="AO37">
        <f t="shared" si="26"/>
        <v>0</v>
      </c>
      <c r="AP37">
        <f t="shared" si="26"/>
        <v>-3.4959830989041585E-6</v>
      </c>
      <c r="AQ37">
        <f t="shared" si="26"/>
        <v>-2.2585530460079804E-2</v>
      </c>
      <c r="AR37">
        <f t="shared" si="26"/>
        <v>-2.2589026443178707E-2</v>
      </c>
      <c r="AS37">
        <f t="shared" si="26"/>
        <v>-2.1617215521948041</v>
      </c>
      <c r="AT37">
        <f t="shared" si="26"/>
        <v>-1.4143310085048306</v>
      </c>
      <c r="AU37">
        <f t="shared" si="24"/>
        <v>-3.5986415871428132</v>
      </c>
      <c r="AW37">
        <v>34</v>
      </c>
      <c r="AX37">
        <f>IF(Z37&gt;0, (R37*SUMPRODUCT(K37:$K$98, X37:$X$98)-K37*$AZ$3)/Z37, 0)</f>
        <v>-129026704.57980087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25</v>
      </c>
      <c r="R38">
        <f t="shared" si="0"/>
        <v>50000</v>
      </c>
      <c r="S38">
        <f t="shared" si="1"/>
        <v>-497494107.45857972</v>
      </c>
      <c r="U38">
        <f t="shared" si="12"/>
        <v>0.75842527199999998</v>
      </c>
      <c r="V38">
        <f t="shared" si="13"/>
        <v>0.01</v>
      </c>
      <c r="W38">
        <f t="shared" si="14"/>
        <v>4.2011253936459909E-6</v>
      </c>
      <c r="X38">
        <f t="shared" si="15"/>
        <v>3.1862396693820676E-6</v>
      </c>
      <c r="Y38">
        <f t="shared" si="16"/>
        <v>4.2011253936459909E-8</v>
      </c>
      <c r="Z38">
        <f t="shared" si="17"/>
        <v>9.7287447032746333E-7</v>
      </c>
      <c r="AB38">
        <f t="shared" si="18"/>
        <v>-542.05736506866094</v>
      </c>
      <c r="AC38">
        <f t="shared" si="22"/>
        <v>-483.99931628479987</v>
      </c>
      <c r="AE38">
        <f t="shared" si="2"/>
        <v>0</v>
      </c>
      <c r="AF38">
        <f t="shared" si="25"/>
        <v>0</v>
      </c>
      <c r="AG38">
        <f t="shared" si="25"/>
        <v>-2.4321861758186582E-5</v>
      </c>
      <c r="AH38">
        <f t="shared" si="4"/>
        <v>-0.15931198346910339</v>
      </c>
      <c r="AI38">
        <f t="shared" si="23"/>
        <v>-0.15933630533086157</v>
      </c>
      <c r="AJ38">
        <f t="shared" si="6"/>
        <v>-58.058048783861068</v>
      </c>
      <c r="AK38">
        <f t="shared" si="19"/>
        <v>-37.944015554806271</v>
      </c>
      <c r="AL38">
        <f t="shared" si="7"/>
        <v>-96.161400643998206</v>
      </c>
      <c r="AN38">
        <f t="shared" si="26"/>
        <v>0</v>
      </c>
      <c r="AO38">
        <f t="shared" si="26"/>
        <v>0</v>
      </c>
      <c r="AP38">
        <f t="shared" si="26"/>
        <v>-7.2284047787618535E-7</v>
      </c>
      <c r="AQ38">
        <f t="shared" si="26"/>
        <v>-4.7347177369531949E-3</v>
      </c>
      <c r="AR38">
        <f t="shared" si="26"/>
        <v>-4.7354405774310713E-3</v>
      </c>
      <c r="AS38">
        <f t="shared" si="26"/>
        <v>-1.7254726691865721</v>
      </c>
      <c r="AT38">
        <f t="shared" si="26"/>
        <v>-1.1276879462957092</v>
      </c>
      <c r="AU38">
        <f t="shared" si="24"/>
        <v>-2.8578960560597126</v>
      </c>
      <c r="AW38">
        <v>35</v>
      </c>
      <c r="AX38">
        <f>IF(Z38&gt;0, (R38*SUMPRODUCT(K38:$K$98, X38:$X$98)-K38*$AZ$3)/Z38, 0)</f>
        <v>-497494107.45857972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25</v>
      </c>
      <c r="R39">
        <f t="shared" si="0"/>
        <v>50000</v>
      </c>
      <c r="S39">
        <f t="shared" si="1"/>
        <v>-1940916890.3077059</v>
      </c>
      <c r="U39">
        <f t="shared" si="12"/>
        <v>0.76114147499999996</v>
      </c>
      <c r="V39">
        <f t="shared" si="13"/>
        <v>0.01</v>
      </c>
      <c r="W39">
        <f t="shared" si="14"/>
        <v>9.7287447032746333E-7</v>
      </c>
      <c r="X39">
        <f t="shared" si="15"/>
        <v>7.4049510933488918E-7</v>
      </c>
      <c r="Y39">
        <f t="shared" si="16"/>
        <v>9.728744703274633E-9</v>
      </c>
      <c r="Z39">
        <f t="shared" si="17"/>
        <v>2.2265061628929951E-7</v>
      </c>
      <c r="AB39">
        <f t="shared" si="18"/>
        <v>-483.99931628479987</v>
      </c>
      <c r="AC39">
        <f t="shared" si="22"/>
        <v>-432.14634179332143</v>
      </c>
      <c r="AE39">
        <f t="shared" si="2"/>
        <v>0</v>
      </c>
      <c r="AF39">
        <f t="shared" si="25"/>
        <v>0</v>
      </c>
      <c r="AG39">
        <f t="shared" si="25"/>
        <v>-5.5662654072324876E-6</v>
      </c>
      <c r="AH39">
        <f t="shared" si="4"/>
        <v>-3.7024755466744462E-2</v>
      </c>
      <c r="AI39">
        <f t="shared" si="23"/>
        <v>-3.7030321732151691E-2</v>
      </c>
      <c r="AJ39">
        <f t="shared" si="6"/>
        <v>-51.852974491478449</v>
      </c>
      <c r="AK39">
        <f t="shared" si="19"/>
        <v>-33.879952139935995</v>
      </c>
      <c r="AL39">
        <f t="shared" si="7"/>
        <v>-85.76995695314659</v>
      </c>
      <c r="AN39">
        <f t="shared" si="26"/>
        <v>0</v>
      </c>
      <c r="AO39">
        <f t="shared" si="26"/>
        <v>0</v>
      </c>
      <c r="AP39">
        <f t="shared" si="26"/>
        <v>-1.4770375497949899E-7</v>
      </c>
      <c r="AQ39">
        <f t="shared" si="26"/>
        <v>-9.8247119200068679E-4</v>
      </c>
      <c r="AR39">
        <f t="shared" si="26"/>
        <v>-9.8261889575566625E-4</v>
      </c>
      <c r="AS39">
        <f t="shared" si="26"/>
        <v>-1.3759457156491377</v>
      </c>
      <c r="AT39">
        <f t="shared" si="26"/>
        <v>-0.89902219593986521</v>
      </c>
      <c r="AU39">
        <f t="shared" si="24"/>
        <v>-2.2759505304847587</v>
      </c>
      <c r="AW39">
        <v>36</v>
      </c>
      <c r="AX39">
        <f>IF(Z39&gt;0, (R39*SUMPRODUCT(K39:$K$98, X39:$X$98)-K39*$AZ$3)/Z39, 0)</f>
        <v>-1940916890.3077059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25</v>
      </c>
      <c r="R40">
        <f t="shared" si="0"/>
        <v>50000</v>
      </c>
      <c r="S40">
        <f t="shared" si="1"/>
        <v>-7662534925.157383</v>
      </c>
      <c r="U40">
        <f t="shared" si="12"/>
        <v>0.76383916100000004</v>
      </c>
      <c r="V40">
        <f t="shared" si="13"/>
        <v>0.01</v>
      </c>
      <c r="W40">
        <f t="shared" si="14"/>
        <v>2.2265061628929951E-7</v>
      </c>
      <c r="X40">
        <f t="shared" si="15"/>
        <v>1.7006925994255148E-7</v>
      </c>
      <c r="Y40">
        <f t="shared" si="16"/>
        <v>2.226506162892995E-9</v>
      </c>
      <c r="Z40">
        <f t="shared" si="17"/>
        <v>5.0354850183855034E-8</v>
      </c>
      <c r="AB40">
        <f t="shared" si="18"/>
        <v>-432.14634179332143</v>
      </c>
      <c r="AC40">
        <f t="shared" si="22"/>
        <v>-385.84579818485685</v>
      </c>
      <c r="AE40">
        <f t="shared" si="2"/>
        <v>0</v>
      </c>
      <c r="AF40">
        <f t="shared" si="25"/>
        <v>0</v>
      </c>
      <c r="AG40">
        <f t="shared" si="25"/>
        <v>-1.2588712545963758E-6</v>
      </c>
      <c r="AH40">
        <f t="shared" si="4"/>
        <v>-8.503462997127573E-3</v>
      </c>
      <c r="AI40">
        <f t="shared" si="23"/>
        <v>-8.5047218683821698E-3</v>
      </c>
      <c r="AJ40">
        <f t="shared" si="6"/>
        <v>-46.300543608464579</v>
      </c>
      <c r="AK40">
        <f t="shared" si="19"/>
        <v>-30.250243925532502</v>
      </c>
      <c r="AL40">
        <f t="shared" si="7"/>
        <v>-76.559292255865472</v>
      </c>
      <c r="AN40">
        <f t="shared" si="26"/>
        <v>0</v>
      </c>
      <c r="AO40">
        <f t="shared" si="26"/>
        <v>0</v>
      </c>
      <c r="AP40">
        <f t="shared" si="26"/>
        <v>-2.982571888358385E-8</v>
      </c>
      <c r="AQ40">
        <f t="shared" si="26"/>
        <v>-2.0146770050016085E-4</v>
      </c>
      <c r="AR40">
        <f t="shared" si="26"/>
        <v>-2.0149752621904444E-4</v>
      </c>
      <c r="AS40">
        <f t="shared" si="26"/>
        <v>-1.0969723812352392</v>
      </c>
      <c r="AT40">
        <f t="shared" si="26"/>
        <v>-0.71670178200395118</v>
      </c>
      <c r="AU40">
        <f t="shared" si="24"/>
        <v>-1.8138756607654096</v>
      </c>
      <c r="AW40">
        <v>37</v>
      </c>
      <c r="AX40">
        <f>IF(Z40&gt;0, (R40*SUMPRODUCT(K40:$K$98, X40:$X$98)-K40*$AZ$3)/Z40, 0)</f>
        <v>-7662534925.157383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25</v>
      </c>
      <c r="R41">
        <f t="shared" si="0"/>
        <v>50000</v>
      </c>
      <c r="S41">
        <f t="shared" si="1"/>
        <v>-30645608057.20882</v>
      </c>
      <c r="U41">
        <f t="shared" si="12"/>
        <v>0.76675259399999995</v>
      </c>
      <c r="V41">
        <f t="shared" si="13"/>
        <v>0.01</v>
      </c>
      <c r="W41">
        <f t="shared" si="14"/>
        <v>5.0354850183855034E-8</v>
      </c>
      <c r="X41">
        <f t="shared" si="15"/>
        <v>3.8609711998952221E-8</v>
      </c>
      <c r="Y41">
        <f t="shared" si="16"/>
        <v>5.0354850183855038E-10</v>
      </c>
      <c r="Z41">
        <f t="shared" si="17"/>
        <v>1.1241589683064263E-8</v>
      </c>
      <c r="AB41">
        <f t="shared" si="18"/>
        <v>-385.84579818485685</v>
      </c>
      <c r="AC41">
        <f t="shared" si="22"/>
        <v>-344.50535136714973</v>
      </c>
      <c r="AE41">
        <f t="shared" si="2"/>
        <v>0</v>
      </c>
      <c r="AF41">
        <f t="shared" si="25"/>
        <v>0</v>
      </c>
      <c r="AG41">
        <f t="shared" si="25"/>
        <v>-2.8103974207660661E-7</v>
      </c>
      <c r="AH41">
        <f t="shared" si="4"/>
        <v>-1.9304855999476111E-3</v>
      </c>
      <c r="AI41">
        <f t="shared" si="23"/>
        <v>-1.9307666396896877E-3</v>
      </c>
      <c r="AJ41">
        <f t="shared" si="6"/>
        <v>-41.340446817707118</v>
      </c>
      <c r="AK41">
        <f t="shared" si="19"/>
        <v>-27.009205872939983</v>
      </c>
      <c r="AL41">
        <f t="shared" si="7"/>
        <v>-68.351583457286793</v>
      </c>
      <c r="AN41">
        <f t="shared" si="26"/>
        <v>0</v>
      </c>
      <c r="AO41">
        <f t="shared" si="26"/>
        <v>0</v>
      </c>
      <c r="AP41">
        <f t="shared" si="26"/>
        <v>-5.9451021186118863E-9</v>
      </c>
      <c r="AQ41">
        <f t="shared" si="26"/>
        <v>-4.0837405931969105E-5</v>
      </c>
      <c r="AR41">
        <f t="shared" si="26"/>
        <v>-4.0843351034087718E-5</v>
      </c>
      <c r="AS41">
        <f t="shared" si="26"/>
        <v>-0.87451396070993781</v>
      </c>
      <c r="AT41">
        <f t="shared" si="26"/>
        <v>-0.57135153153346829</v>
      </c>
      <c r="AU41">
        <f t="shared" si="24"/>
        <v>-1.4459063355944404</v>
      </c>
      <c r="AW41">
        <v>38</v>
      </c>
      <c r="AX41">
        <f>IF(Z41&gt;0, (R41*SUMPRODUCT(K41:$K$98, X41:$X$98)-K41*$AZ$3)/Z41, 0)</f>
        <v>-30645608057.20882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25</v>
      </c>
      <c r="R42">
        <f t="shared" si="0"/>
        <v>50000</v>
      </c>
      <c r="S42">
        <f t="shared" si="1"/>
        <v>-124263466837.49593</v>
      </c>
      <c r="U42">
        <f t="shared" si="12"/>
        <v>0.76980532899999998</v>
      </c>
      <c r="V42">
        <f t="shared" si="13"/>
        <v>0.01</v>
      </c>
      <c r="W42">
        <f t="shared" si="14"/>
        <v>1.1241589683064263E-8</v>
      </c>
      <c r="X42">
        <f t="shared" si="15"/>
        <v>8.6538356444542907E-9</v>
      </c>
      <c r="Y42">
        <f t="shared" si="16"/>
        <v>1.1241589683064264E-10</v>
      </c>
      <c r="Z42">
        <f t="shared" si="17"/>
        <v>2.4753381417793303E-9</v>
      </c>
      <c r="AB42">
        <f t="shared" si="18"/>
        <v>-344.50535136714973</v>
      </c>
      <c r="AC42">
        <f t="shared" si="22"/>
        <v>-307.5940990925846</v>
      </c>
      <c r="AE42">
        <f t="shared" si="2"/>
        <v>0</v>
      </c>
      <c r="AF42">
        <f t="shared" si="25"/>
        <v>0</v>
      </c>
      <c r="AG42">
        <f t="shared" si="25"/>
        <v>-6.1883453544483262E-8</v>
      </c>
      <c r="AH42">
        <f t="shared" si="4"/>
        <v>-4.3269178222271452E-4</v>
      </c>
      <c r="AI42">
        <f t="shared" si="23"/>
        <v>-4.3275366567625898E-4</v>
      </c>
      <c r="AJ42">
        <f t="shared" si="6"/>
        <v>-36.911252274565129</v>
      </c>
      <c r="AK42">
        <f t="shared" si="19"/>
        <v>-24.115374595700484</v>
      </c>
      <c r="AL42">
        <f t="shared" si="7"/>
        <v>-61.027059623931294</v>
      </c>
      <c r="AN42">
        <f t="shared" si="26"/>
        <v>0</v>
      </c>
      <c r="AO42">
        <f t="shared" si="26"/>
        <v>0</v>
      </c>
      <c r="AP42">
        <f t="shared" si="26"/>
        <v>-1.1688212545260245E-9</v>
      </c>
      <c r="AQ42">
        <f t="shared" si="26"/>
        <v>-8.1724487363511058E-6</v>
      </c>
      <c r="AR42">
        <f t="shared" si="26"/>
        <v>-8.173617557605632E-6</v>
      </c>
      <c r="AS42">
        <f t="shared" si="26"/>
        <v>-0.69715980150771395</v>
      </c>
      <c r="AT42">
        <f t="shared" si="26"/>
        <v>-0.45547817346765407</v>
      </c>
      <c r="AU42">
        <f t="shared" si="24"/>
        <v>-1.1526461485929258</v>
      </c>
      <c r="AW42">
        <v>39</v>
      </c>
      <c r="AX42">
        <f>IF(Z42&gt;0, (R42*SUMPRODUCT(K42:$K$98, X42:$X$98)-K42*$AZ$3)/Z42, 0)</f>
        <v>-124263466837.49593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25</v>
      </c>
      <c r="R43">
        <f t="shared" si="0"/>
        <v>50000</v>
      </c>
      <c r="S43">
        <f t="shared" si="1"/>
        <v>-511192690353.05109</v>
      </c>
      <c r="U43">
        <f t="shared" si="12"/>
        <v>0.772959481</v>
      </c>
      <c r="V43">
        <f t="shared" si="13"/>
        <v>0.01</v>
      </c>
      <c r="W43">
        <f t="shared" si="14"/>
        <v>2.4753381417793303E-9</v>
      </c>
      <c r="X43">
        <f t="shared" si="15"/>
        <v>1.9133360853692557E-9</v>
      </c>
      <c r="Y43">
        <f t="shared" si="16"/>
        <v>2.4753381417793303E-11</v>
      </c>
      <c r="Z43">
        <f t="shared" si="17"/>
        <v>5.3724867499228134E-10</v>
      </c>
      <c r="AB43">
        <f t="shared" si="18"/>
        <v>-307.5940990925846</v>
      </c>
      <c r="AC43">
        <f t="shared" si="22"/>
        <v>-274.63759555791626</v>
      </c>
      <c r="AE43">
        <f t="shared" si="2"/>
        <v>0</v>
      </c>
      <c r="AF43">
        <f t="shared" si="25"/>
        <v>0</v>
      </c>
      <c r="AG43">
        <f t="shared" si="25"/>
        <v>-1.3431216874807034E-8</v>
      </c>
      <c r="AH43">
        <f t="shared" si="4"/>
        <v>-9.5666804268462784E-5</v>
      </c>
      <c r="AI43">
        <f t="shared" si="23"/>
        <v>-9.5680235485337588E-5</v>
      </c>
      <c r="AJ43">
        <f t="shared" si="6"/>
        <v>-32.956503534668343</v>
      </c>
      <c r="AK43">
        <f t="shared" si="19"/>
        <v>-21.531586936480924</v>
      </c>
      <c r="AL43">
        <f t="shared" si="7"/>
        <v>-54.488186151384753</v>
      </c>
      <c r="AN43">
        <f t="shared" si="26"/>
        <v>0</v>
      </c>
      <c r="AO43">
        <f t="shared" si="26"/>
        <v>0</v>
      </c>
      <c r="AP43">
        <f t="shared" si="26"/>
        <v>-2.2650140330407088E-10</v>
      </c>
      <c r="AQ43">
        <f t="shared" si="26"/>
        <v>-1.6133061969289369E-6</v>
      </c>
      <c r="AR43">
        <f t="shared" si="26"/>
        <v>-1.613532698332241E-6</v>
      </c>
      <c r="AS43">
        <f t="shared" si="26"/>
        <v>-0.55577200250555825</v>
      </c>
      <c r="AT43">
        <f t="shared" si="26"/>
        <v>-0.36310445300188754</v>
      </c>
      <c r="AU43">
        <f t="shared" si="24"/>
        <v>-0.91887806904014413</v>
      </c>
      <c r="AW43">
        <v>40</v>
      </c>
      <c r="AX43">
        <f>IF(Z43&gt;0, (R43*SUMPRODUCT(K43:$K$98, X43:$X$98)-K43*$AZ$3)/Z43, 0)</f>
        <v>-511192690353.05109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25</v>
      </c>
      <c r="R44">
        <f t="shared" si="0"/>
        <v>50000</v>
      </c>
      <c r="S44">
        <f t="shared" si="1"/>
        <v>-2136245474209.3113</v>
      </c>
      <c r="U44">
        <f t="shared" si="12"/>
        <v>0.77634382000000002</v>
      </c>
      <c r="V44">
        <f t="shared" si="13"/>
        <v>0.01</v>
      </c>
      <c r="W44">
        <f t="shared" si="14"/>
        <v>5.3724867499228134E-10</v>
      </c>
      <c r="X44">
        <f t="shared" si="15"/>
        <v>4.1708968863344616E-10</v>
      </c>
      <c r="Y44">
        <f t="shared" si="16"/>
        <v>5.3724867499228137E-12</v>
      </c>
      <c r="Z44">
        <f t="shared" si="17"/>
        <v>1.1478649960891237E-10</v>
      </c>
      <c r="AB44">
        <f t="shared" si="18"/>
        <v>-274.63759555791626</v>
      </c>
      <c r="AC44">
        <f t="shared" si="22"/>
        <v>-245.21214028986793</v>
      </c>
      <c r="AE44">
        <f t="shared" si="2"/>
        <v>0</v>
      </c>
      <c r="AF44">
        <f t="shared" si="25"/>
        <v>0</v>
      </c>
      <c r="AG44">
        <f t="shared" si="25"/>
        <v>-2.8696624902228093E-9</v>
      </c>
      <c r="AH44">
        <f t="shared" si="4"/>
        <v>-2.0854484431672308E-5</v>
      </c>
      <c r="AI44">
        <f t="shared" si="23"/>
        <v>-2.085735409416253E-5</v>
      </c>
      <c r="AJ44">
        <f t="shared" si="6"/>
        <v>-29.425455268048324</v>
      </c>
      <c r="AK44">
        <f t="shared" si="19"/>
        <v>-19.224631689054139</v>
      </c>
      <c r="AL44">
        <f t="shared" si="7"/>
        <v>-48.650107814456561</v>
      </c>
      <c r="AN44">
        <f t="shared" si="26"/>
        <v>0</v>
      </c>
      <c r="AO44">
        <f t="shared" si="26"/>
        <v>0</v>
      </c>
      <c r="AP44">
        <f t="shared" si="26"/>
        <v>-4.3208414816595681E-11</v>
      </c>
      <c r="AQ44">
        <f t="shared" si="26"/>
        <v>-3.1400529406507677E-7</v>
      </c>
      <c r="AR44">
        <f t="shared" si="26"/>
        <v>-3.1404850247989335E-7</v>
      </c>
      <c r="AS44">
        <f t="shared" si="26"/>
        <v>-0.44305812328832272</v>
      </c>
      <c r="AT44">
        <f t="shared" si="26"/>
        <v>-0.28946465430937357</v>
      </c>
      <c r="AU44">
        <f t="shared" si="24"/>
        <v>-0.73252309164619878</v>
      </c>
      <c r="AW44">
        <v>41</v>
      </c>
      <c r="AX44">
        <f>IF(Z44&gt;0, (R44*SUMPRODUCT(K44:$K$98, X44:$X$98)-K44*$AZ$3)/Z44, 0)</f>
        <v>-2136245474209.3113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25</v>
      </c>
      <c r="R45">
        <f t="shared" si="0"/>
        <v>50000</v>
      </c>
      <c r="S45">
        <f t="shared" si="1"/>
        <v>-9075084002305.0625</v>
      </c>
      <c r="U45">
        <f t="shared" si="12"/>
        <v>0.77982431100000005</v>
      </c>
      <c r="V45">
        <f t="shared" si="13"/>
        <v>0.01</v>
      </c>
      <c r="W45">
        <f t="shared" si="14"/>
        <v>1.1478649960891237E-10</v>
      </c>
      <c r="X45">
        <f t="shared" si="15"/>
        <v>8.9513302969621866E-11</v>
      </c>
      <c r="Y45">
        <f t="shared" si="16"/>
        <v>1.1478649960891238E-12</v>
      </c>
      <c r="Z45">
        <f t="shared" si="17"/>
        <v>2.4125331643201383E-11</v>
      </c>
      <c r="AB45">
        <f t="shared" si="18"/>
        <v>-245.21214028986793</v>
      </c>
      <c r="AC45">
        <f t="shared" si="22"/>
        <v>-218.93941124552097</v>
      </c>
      <c r="AE45">
        <f t="shared" si="2"/>
        <v>0</v>
      </c>
      <c r="AF45">
        <f t="shared" si="25"/>
        <v>0</v>
      </c>
      <c r="AG45">
        <f t="shared" si="25"/>
        <v>-6.0313329108003457E-10</v>
      </c>
      <c r="AH45">
        <f t="shared" si="4"/>
        <v>-4.4756651484810931E-6</v>
      </c>
      <c r="AI45">
        <f t="shared" si="23"/>
        <v>-4.4762682817721733E-6</v>
      </c>
      <c r="AJ45">
        <f t="shared" si="6"/>
        <v>-26.27272904434696</v>
      </c>
      <c r="AK45">
        <f t="shared" si="19"/>
        <v>-17.164849820290758</v>
      </c>
      <c r="AL45">
        <f t="shared" si="7"/>
        <v>-43.437583340906002</v>
      </c>
      <c r="AN45">
        <f t="shared" si="26"/>
        <v>0</v>
      </c>
      <c r="AO45">
        <f t="shared" si="26"/>
        <v>0</v>
      </c>
      <c r="AP45">
        <f t="shared" si="26"/>
        <v>-8.1083556738176809E-12</v>
      </c>
      <c r="AQ45">
        <f t="shared" si="26"/>
        <v>-6.0169593417417699E-8</v>
      </c>
      <c r="AR45">
        <f t="shared" si="26"/>
        <v>-6.0177701773091522E-8</v>
      </c>
      <c r="AS45">
        <f t="shared" si="26"/>
        <v>-0.35320323842833073</v>
      </c>
      <c r="AT45">
        <f t="shared" si="26"/>
        <v>-0.23075945149927768</v>
      </c>
      <c r="AU45">
        <f t="shared" si="24"/>
        <v>-0.58396275010531018</v>
      </c>
      <c r="AW45">
        <v>42</v>
      </c>
      <c r="AX45">
        <f>IF(Z45&gt;0, (R45*SUMPRODUCT(K45:$K$98, X45:$X$98)-K45*$AZ$3)/Z45, 0)</f>
        <v>-9075084002305.0625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25</v>
      </c>
      <c r="R46">
        <f t="shared" si="0"/>
        <v>50000</v>
      </c>
      <c r="S46">
        <f t="shared" si="1"/>
        <v>-39240548442214.516</v>
      </c>
      <c r="U46">
        <f t="shared" si="12"/>
        <v>0.78351069500000003</v>
      </c>
      <c r="V46">
        <f t="shared" si="13"/>
        <v>0.01</v>
      </c>
      <c r="W46">
        <f t="shared" si="14"/>
        <v>2.4125331643201383E-11</v>
      </c>
      <c r="X46">
        <f t="shared" si="15"/>
        <v>1.8902455362870208E-11</v>
      </c>
      <c r="Y46">
        <f t="shared" si="16"/>
        <v>2.4125331643201385E-13</v>
      </c>
      <c r="Z46">
        <f t="shared" si="17"/>
        <v>4.9816229638991611E-12</v>
      </c>
      <c r="AB46">
        <f t="shared" si="18"/>
        <v>-218.93941124552097</v>
      </c>
      <c r="AC46">
        <f t="shared" si="22"/>
        <v>-195.4816172357333</v>
      </c>
      <c r="AE46">
        <f t="shared" si="2"/>
        <v>0</v>
      </c>
      <c r="AF46">
        <f t="shared" si="25"/>
        <v>0</v>
      </c>
      <c r="AG46">
        <f t="shared" si="25"/>
        <v>-1.2454057409747902E-10</v>
      </c>
      <c r="AH46">
        <f t="shared" si="4"/>
        <v>-9.4512276814351043E-7</v>
      </c>
      <c r="AI46">
        <f t="shared" si="23"/>
        <v>-9.4524730871760795E-7</v>
      </c>
      <c r="AJ46">
        <f t="shared" si="6"/>
        <v>-23.457794009787676</v>
      </c>
      <c r="AK46">
        <f t="shared" si="19"/>
        <v>-15.325758787186469</v>
      </c>
      <c r="AL46">
        <f t="shared" si="7"/>
        <v>-38.783553742221457</v>
      </c>
      <c r="AN46">
        <f t="shared" si="26"/>
        <v>0</v>
      </c>
      <c r="AO46">
        <f t="shared" si="26"/>
        <v>0</v>
      </c>
      <c r="AP46">
        <f t="shared" si="26"/>
        <v>-1.4949006498030529E-12</v>
      </c>
      <c r="AQ46">
        <f t="shared" si="26"/>
        <v>-1.1344613195178721E-8</v>
      </c>
      <c r="AR46">
        <f t="shared" si="26"/>
        <v>-1.1346108095828526E-8</v>
      </c>
      <c r="AS46">
        <f t="shared" si="26"/>
        <v>-0.28157146184929616</v>
      </c>
      <c r="AT46">
        <f t="shared" si="26"/>
        <v>-0.18396002215115578</v>
      </c>
      <c r="AU46">
        <f t="shared" si="24"/>
        <v>-0.46553149534656008</v>
      </c>
      <c r="AW46">
        <v>43</v>
      </c>
      <c r="AX46">
        <f>IF(Z46&gt;0, (R46*SUMPRODUCT(K46:$K$98, X46:$X$98)-K46*$AZ$3)/Z46, 0)</f>
        <v>-39240548442214.516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25</v>
      </c>
      <c r="R47">
        <f t="shared" si="0"/>
        <v>50000</v>
      </c>
      <c r="S47">
        <f t="shared" si="1"/>
        <v>-172944131903385.03</v>
      </c>
      <c r="U47">
        <f t="shared" si="12"/>
        <v>0.78741316699999997</v>
      </c>
      <c r="V47">
        <f t="shared" si="13"/>
        <v>0.01</v>
      </c>
      <c r="W47">
        <f t="shared" si="14"/>
        <v>4.9816229638991611E-12</v>
      </c>
      <c r="X47">
        <f t="shared" si="15"/>
        <v>3.9225955148037648E-12</v>
      </c>
      <c r="Y47">
        <f t="shared" si="16"/>
        <v>4.9816229638991615E-14</v>
      </c>
      <c r="Z47">
        <f t="shared" si="17"/>
        <v>1.0092112194564048E-12</v>
      </c>
      <c r="AB47">
        <f t="shared" si="18"/>
        <v>-195.4816172357333</v>
      </c>
      <c r="AC47">
        <f t="shared" si="22"/>
        <v>-174.53715825604453</v>
      </c>
      <c r="AE47">
        <f t="shared" si="2"/>
        <v>0</v>
      </c>
      <c r="AF47">
        <f t="shared" si="25"/>
        <v>0</v>
      </c>
      <c r="AG47">
        <f t="shared" si="25"/>
        <v>-2.5230280486410121E-11</v>
      </c>
      <c r="AH47">
        <f t="shared" si="4"/>
        <v>-1.9612977574018824E-7</v>
      </c>
      <c r="AI47">
        <f t="shared" si="23"/>
        <v>-1.9615500602067464E-7</v>
      </c>
      <c r="AJ47">
        <f t="shared" si="6"/>
        <v>-20.944458979688761</v>
      </c>
      <c r="AK47">
        <f t="shared" si="19"/>
        <v>-13.683713206501332</v>
      </c>
      <c r="AL47">
        <f t="shared" si="7"/>
        <v>-34.628172382345099</v>
      </c>
      <c r="AN47">
        <f t="shared" si="26"/>
        <v>0</v>
      </c>
      <c r="AO47">
        <f t="shared" si="26"/>
        <v>0</v>
      </c>
      <c r="AP47">
        <f t="shared" si="26"/>
        <v>-2.7039927526182384E-13</v>
      </c>
      <c r="AQ47">
        <f t="shared" si="26"/>
        <v>-2.1019722410924636E-9</v>
      </c>
      <c r="AR47">
        <f t="shared" si="26"/>
        <v>-2.1022426403677254E-9</v>
      </c>
      <c r="AS47">
        <f t="shared" si="26"/>
        <v>-0.22446704593352892</v>
      </c>
      <c r="AT47">
        <f t="shared" si="26"/>
        <v>-0.14665180341223666</v>
      </c>
      <c r="AU47">
        <f t="shared" si="24"/>
        <v>-0.37111885144800821</v>
      </c>
      <c r="AW47">
        <v>44</v>
      </c>
      <c r="AX47">
        <f>IF(Z47&gt;0, (R47*SUMPRODUCT(K47:$K$98, X47:$X$98)-K47*$AZ$3)/Z47, 0)</f>
        <v>-172944131903385.03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25</v>
      </c>
      <c r="R48">
        <f t="shared" si="0"/>
        <v>50000</v>
      </c>
      <c r="S48">
        <f t="shared" si="1"/>
        <v>-777466339348501</v>
      </c>
      <c r="U48">
        <f t="shared" si="12"/>
        <v>0.79138766699999996</v>
      </c>
      <c r="V48">
        <f t="shared" si="13"/>
        <v>0.01</v>
      </c>
      <c r="W48">
        <f t="shared" si="14"/>
        <v>1.0092112194564048E-12</v>
      </c>
      <c r="X48">
        <f t="shared" si="15"/>
        <v>7.9867731247582915E-13</v>
      </c>
      <c r="Y48">
        <f t="shared" si="16"/>
        <v>1.0092112194564047E-14</v>
      </c>
      <c r="Z48">
        <f t="shared" si="17"/>
        <v>2.0044179478601156E-13</v>
      </c>
      <c r="AB48">
        <f t="shared" si="18"/>
        <v>-174.53715825604453</v>
      </c>
      <c r="AC48">
        <f t="shared" si="22"/>
        <v>-155.83674844472387</v>
      </c>
      <c r="AE48">
        <f t="shared" si="2"/>
        <v>0</v>
      </c>
      <c r="AF48">
        <f t="shared" si="25"/>
        <v>0</v>
      </c>
      <c r="AG48">
        <f t="shared" si="25"/>
        <v>-5.011044869650289E-12</v>
      </c>
      <c r="AH48">
        <f t="shared" si="4"/>
        <v>-3.9933865623791457E-8</v>
      </c>
      <c r="AI48">
        <f t="shared" si="23"/>
        <v>-3.9938876668661108E-8</v>
      </c>
      <c r="AJ48">
        <f t="shared" si="6"/>
        <v>-18.700409811320668</v>
      </c>
      <c r="AK48">
        <f t="shared" si="19"/>
        <v>-12.217601077923119</v>
      </c>
      <c r="AL48">
        <f t="shared" si="7"/>
        <v>-30.918010929182664</v>
      </c>
      <c r="AN48">
        <f t="shared" si="26"/>
        <v>0</v>
      </c>
      <c r="AO48">
        <f t="shared" si="26"/>
        <v>0</v>
      </c>
      <c r="AP48">
        <f t="shared" si="26"/>
        <v>-4.7950563304696445E-14</v>
      </c>
      <c r="AQ48">
        <f t="shared" si="26"/>
        <v>-3.8212616358561703E-10</v>
      </c>
      <c r="AR48">
        <f t="shared" si="26"/>
        <v>-3.8217411414892174E-10</v>
      </c>
      <c r="AS48">
        <f t="shared" si="26"/>
        <v>-0.17894375480698435</v>
      </c>
      <c r="AT48">
        <f t="shared" si="26"/>
        <v>-0.11690991981865145</v>
      </c>
      <c r="AU48">
        <f t="shared" si="24"/>
        <v>-0.2958536750078099</v>
      </c>
      <c r="AW48">
        <v>45</v>
      </c>
      <c r="AX48">
        <f>IF(Z48&gt;0, (R48*SUMPRODUCT(K48:$K$98, X48:$X$98)-K48*$AZ$3)/Z48, 0)</f>
        <v>-777466339348501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25</v>
      </c>
      <c r="R49">
        <f t="shared" si="0"/>
        <v>50000</v>
      </c>
      <c r="S49">
        <f t="shared" si="1"/>
        <v>-3569735315730988.5</v>
      </c>
      <c r="U49">
        <f t="shared" si="12"/>
        <v>0.79554122000000005</v>
      </c>
      <c r="V49">
        <f t="shared" si="13"/>
        <v>0.01</v>
      </c>
      <c r="W49">
        <f t="shared" si="14"/>
        <v>2.0044179478601156E-13</v>
      </c>
      <c r="X49">
        <f t="shared" si="15"/>
        <v>1.5945970996305329E-13</v>
      </c>
      <c r="Y49">
        <f t="shared" si="16"/>
        <v>2.0044179478601157E-15</v>
      </c>
      <c r="Z49">
        <f t="shared" si="17"/>
        <v>3.8977666875098156E-14</v>
      </c>
      <c r="AB49">
        <f t="shared" si="18"/>
        <v>-155.83674844472387</v>
      </c>
      <c r="AC49">
        <f t="shared" si="22"/>
        <v>-139.13995396883581</v>
      </c>
      <c r="AE49">
        <f t="shared" si="2"/>
        <v>0</v>
      </c>
      <c r="AF49">
        <f t="shared" si="25"/>
        <v>0</v>
      </c>
      <c r="AG49">
        <f t="shared" si="25"/>
        <v>-9.7444167187745397E-13</v>
      </c>
      <c r="AH49">
        <f t="shared" si="4"/>
        <v>-7.9729854981526642E-9</v>
      </c>
      <c r="AI49">
        <f t="shared" si="23"/>
        <v>-7.9739599398245424E-9</v>
      </c>
      <c r="AJ49">
        <f t="shared" si="6"/>
        <v>-16.696794475888055</v>
      </c>
      <c r="AK49">
        <f t="shared" si="19"/>
        <v>-10.908572391130672</v>
      </c>
      <c r="AL49">
        <f t="shared" si="7"/>
        <v>-27.605366874992686</v>
      </c>
      <c r="AN49">
        <f t="shared" si="26"/>
        <v>0</v>
      </c>
      <c r="AO49">
        <f t="shared" si="26"/>
        <v>0</v>
      </c>
      <c r="AP49">
        <f t="shared" si="26"/>
        <v>-8.3253643219143186E-15</v>
      </c>
      <c r="AQ49">
        <f t="shared" si="26"/>
        <v>-6.811901719840258E-11</v>
      </c>
      <c r="AR49">
        <f t="shared" si="26"/>
        <v>-6.8127342562724501E-11</v>
      </c>
      <c r="AS49">
        <f t="shared" si="26"/>
        <v>-0.14265286577088837</v>
      </c>
      <c r="AT49">
        <f t="shared" si="26"/>
        <v>-9.3199872305502279E-2</v>
      </c>
      <c r="AU49">
        <f t="shared" si="24"/>
        <v>-0.23585273814451799</v>
      </c>
      <c r="AW49">
        <v>46</v>
      </c>
      <c r="AX49">
        <f>IF(Z49&gt;0, (R49*SUMPRODUCT(K49:$K$98, X49:$X$98)-K49*$AZ$3)/Z49, 0)</f>
        <v>-3569735315730988.5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25</v>
      </c>
      <c r="R50">
        <f t="shared" si="0"/>
        <v>50000</v>
      </c>
      <c r="S50">
        <f t="shared" si="1"/>
        <v>-1.6750634031633156E+16</v>
      </c>
      <c r="U50">
        <f t="shared" si="12"/>
        <v>0.79972280399999995</v>
      </c>
      <c r="V50">
        <f t="shared" si="13"/>
        <v>0.01</v>
      </c>
      <c r="W50">
        <f t="shared" si="14"/>
        <v>3.8977666875098156E-14</v>
      </c>
      <c r="X50">
        <f t="shared" si="15"/>
        <v>3.1171329046731415E-14</v>
      </c>
      <c r="Y50">
        <f t="shared" si="16"/>
        <v>3.8977666875098154E-16</v>
      </c>
      <c r="Z50">
        <f t="shared" si="17"/>
        <v>7.416561159615759E-15</v>
      </c>
      <c r="AB50">
        <f t="shared" si="18"/>
        <v>-139.13995396883581</v>
      </c>
      <c r="AC50">
        <f t="shared" si="22"/>
        <v>-124.2321017579484</v>
      </c>
      <c r="AE50">
        <f t="shared" si="2"/>
        <v>0</v>
      </c>
      <c r="AF50">
        <f t="shared" si="25"/>
        <v>0</v>
      </c>
      <c r="AG50">
        <f t="shared" si="25"/>
        <v>-1.8541402899039399E-13</v>
      </c>
      <c r="AH50">
        <f t="shared" si="4"/>
        <v>-1.5585664523365708E-9</v>
      </c>
      <c r="AI50">
        <f t="shared" si="23"/>
        <v>-1.5587518663655612E-9</v>
      </c>
      <c r="AJ50">
        <f t="shared" si="6"/>
        <v>-14.907852210887413</v>
      </c>
      <c r="AK50">
        <f t="shared" si="19"/>
        <v>-9.7397967778185084</v>
      </c>
      <c r="AL50">
        <f t="shared" si="7"/>
        <v>-24.64764899026467</v>
      </c>
      <c r="AN50">
        <f t="shared" si="26"/>
        <v>0</v>
      </c>
      <c r="AO50">
        <f t="shared" si="26"/>
        <v>0</v>
      </c>
      <c r="AP50">
        <f t="shared" si="26"/>
        <v>-1.41439908826098E-15</v>
      </c>
      <c r="AQ50">
        <f t="shared" si="26"/>
        <v>-1.1889256606862278E-11</v>
      </c>
      <c r="AR50">
        <f t="shared" si="26"/>
        <v>-1.189067100595054E-11</v>
      </c>
      <c r="AS50">
        <f t="shared" si="26"/>
        <v>-0.11372199120974284</v>
      </c>
      <c r="AT50">
        <f t="shared" si="26"/>
        <v>-7.4298367590660788E-2</v>
      </c>
      <c r="AU50">
        <f t="shared" si="24"/>
        <v>-0.18802035881229429</v>
      </c>
      <c r="AW50">
        <v>47</v>
      </c>
      <c r="AX50">
        <f>IF(Z50&gt;0, (R50*SUMPRODUCT(K50:$K$98, X50:$X$98)-K50*$AZ$3)/Z50, 0)</f>
        <v>-1.6750634031633156E+16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25</v>
      </c>
      <c r="R51">
        <f t="shared" si="0"/>
        <v>50000</v>
      </c>
      <c r="S51">
        <f t="shared" si="1"/>
        <v>-8.03373224553036E+16</v>
      </c>
      <c r="U51">
        <f t="shared" si="12"/>
        <v>0.80383592599999998</v>
      </c>
      <c r="V51">
        <f t="shared" si="13"/>
        <v>0.01</v>
      </c>
      <c r="W51">
        <f t="shared" si="14"/>
        <v>7.416561159615759E-15</v>
      </c>
      <c r="X51">
        <f t="shared" si="15"/>
        <v>5.9616983074753676E-15</v>
      </c>
      <c r="Y51">
        <f t="shared" si="16"/>
        <v>7.4165611596157595E-17</v>
      </c>
      <c r="Z51">
        <f t="shared" si="17"/>
        <v>1.3806972405442338E-15</v>
      </c>
      <c r="AB51">
        <f t="shared" si="18"/>
        <v>-124.2321017579484</v>
      </c>
      <c r="AC51">
        <f t="shared" si="22"/>
        <v>-110.92151942675</v>
      </c>
      <c r="AE51">
        <f t="shared" si="2"/>
        <v>0</v>
      </c>
      <c r="AF51">
        <f t="shared" si="25"/>
        <v>0</v>
      </c>
      <c r="AG51">
        <f t="shared" si="25"/>
        <v>-3.4517431013605846E-14</v>
      </c>
      <c r="AH51">
        <f t="shared" si="4"/>
        <v>-2.9808491537376838E-10</v>
      </c>
      <c r="AI51">
        <f t="shared" si="23"/>
        <v>-2.9811943280478199E-10</v>
      </c>
      <c r="AJ51">
        <f t="shared" si="6"/>
        <v>-13.310582331198404</v>
      </c>
      <c r="AK51">
        <f t="shared" si="19"/>
        <v>-8.6962471230563896</v>
      </c>
      <c r="AL51">
        <f t="shared" si="7"/>
        <v>-22.006829454552914</v>
      </c>
      <c r="AN51">
        <f t="shared" si="26"/>
        <v>0</v>
      </c>
      <c r="AO51">
        <f t="shared" si="26"/>
        <v>0</v>
      </c>
      <c r="AP51">
        <f t="shared" si="26"/>
        <v>-2.3509847904691925E-16</v>
      </c>
      <c r="AQ51">
        <f t="shared" si="26"/>
        <v>-2.0302585729389651E-12</v>
      </c>
      <c r="AR51">
        <f t="shared" si="26"/>
        <v>-2.0304936714180118E-12</v>
      </c>
      <c r="AS51">
        <f t="shared" si="26"/>
        <v>-9.0658475135651201E-2</v>
      </c>
      <c r="AT51">
        <f t="shared" si="26"/>
        <v>-5.9230203755338197E-2</v>
      </c>
      <c r="AU51">
        <f t="shared" si="24"/>
        <v>-0.14988867889301991</v>
      </c>
      <c r="AW51">
        <v>48</v>
      </c>
      <c r="AX51">
        <f>IF(Z51&gt;0, (R51*SUMPRODUCT(K51:$K$98, X51:$X$98)-K51*$AZ$3)/Z51, 0)</f>
        <v>-8.03373224553036E+16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25</v>
      </c>
      <c r="R52">
        <f t="shared" si="0"/>
        <v>50000</v>
      </c>
      <c r="S52">
        <f t="shared" si="1"/>
        <v>-3.9422220592623706E+17</v>
      </c>
      <c r="U52">
        <f t="shared" si="12"/>
        <v>0.80804740799999997</v>
      </c>
      <c r="V52">
        <f t="shared" si="13"/>
        <v>0.01</v>
      </c>
      <c r="W52">
        <f t="shared" si="14"/>
        <v>1.3806972405442338E-15</v>
      </c>
      <c r="X52">
        <f t="shared" si="15"/>
        <v>1.1156688264545205E-15</v>
      </c>
      <c r="Y52">
        <f t="shared" si="16"/>
        <v>1.3806972405442338E-17</v>
      </c>
      <c r="Z52">
        <f t="shared" si="17"/>
        <v>2.5122144168427094E-16</v>
      </c>
      <c r="AB52">
        <f t="shared" si="18"/>
        <v>-110.92151942675</v>
      </c>
      <c r="AC52">
        <f t="shared" si="22"/>
        <v>-99.037070916742806</v>
      </c>
      <c r="AE52">
        <f t="shared" si="2"/>
        <v>0</v>
      </c>
      <c r="AF52">
        <f t="shared" si="25"/>
        <v>0</v>
      </c>
      <c r="AG52">
        <f t="shared" si="25"/>
        <v>-6.2805360421067738E-15</v>
      </c>
      <c r="AH52">
        <f t="shared" si="4"/>
        <v>-5.5783441322726024E-11</v>
      </c>
      <c r="AI52">
        <f t="shared" si="23"/>
        <v>-5.5789721858768129E-11</v>
      </c>
      <c r="AJ52">
        <f t="shared" si="6"/>
        <v>-11.884448510007189</v>
      </c>
      <c r="AK52">
        <f t="shared" si="19"/>
        <v>-7.7645063598725006</v>
      </c>
      <c r="AL52">
        <f t="shared" si="7"/>
        <v>-19.64895486993548</v>
      </c>
      <c r="AN52">
        <f t="shared" si="26"/>
        <v>0</v>
      </c>
      <c r="AO52">
        <f t="shared" si="26"/>
        <v>0</v>
      </c>
      <c r="AP52">
        <f t="shared" si="26"/>
        <v>-3.8193551462361306E-17</v>
      </c>
      <c r="AQ52">
        <f t="shared" si="26"/>
        <v>-3.3923342253322384E-13</v>
      </c>
      <c r="AR52">
        <f t="shared" si="26"/>
        <v>-3.3927161608468619E-13</v>
      </c>
      <c r="AS52">
        <f t="shared" si="26"/>
        <v>-7.2272381326304938E-2</v>
      </c>
      <c r="AT52">
        <f t="shared" si="26"/>
        <v>-4.7217955799859469E-2</v>
      </c>
      <c r="AU52">
        <f t="shared" si="24"/>
        <v>-0.11949033712650367</v>
      </c>
      <c r="AW52">
        <v>49</v>
      </c>
      <c r="AX52">
        <f>IF(Z52&gt;0, (R52*SUMPRODUCT(K52:$K$98, X52:$X$98)-K52*$AZ$3)/Z52, 0)</f>
        <v>-3.9422220592623706E+17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25</v>
      </c>
      <c r="R53">
        <f t="shared" si="0"/>
        <v>50000</v>
      </c>
      <c r="S53">
        <f t="shared" si="1"/>
        <v>-1.9811408738726249E+18</v>
      </c>
      <c r="U53">
        <f t="shared" si="12"/>
        <v>0.81233261800000001</v>
      </c>
      <c r="V53">
        <f t="shared" si="13"/>
        <v>0.01</v>
      </c>
      <c r="W53">
        <f t="shared" si="14"/>
        <v>2.5122144168427094E-16</v>
      </c>
      <c r="X53">
        <f t="shared" si="15"/>
        <v>2.0407537142111815E-16</v>
      </c>
      <c r="Y53">
        <f t="shared" si="16"/>
        <v>2.5122144168427094E-18</v>
      </c>
      <c r="Z53">
        <f t="shared" si="17"/>
        <v>4.4633855846310076E-17</v>
      </c>
      <c r="AB53">
        <f t="shared" si="18"/>
        <v>-99.037070916742806</v>
      </c>
      <c r="AC53">
        <f t="shared" si="22"/>
        <v>-88.425956175663515</v>
      </c>
      <c r="AE53">
        <f t="shared" si="2"/>
        <v>0</v>
      </c>
      <c r="AF53">
        <f t="shared" si="25"/>
        <v>0</v>
      </c>
      <c r="AG53">
        <f t="shared" si="25"/>
        <v>-1.1158463961577518E-15</v>
      </c>
      <c r="AH53">
        <f t="shared" si="4"/>
        <v>-1.0203768571055907E-11</v>
      </c>
      <c r="AI53">
        <f t="shared" si="23"/>
        <v>-1.0204884417452065E-11</v>
      </c>
      <c r="AJ53">
        <f t="shared" si="6"/>
        <v>-10.611114741079291</v>
      </c>
      <c r="AK53">
        <f t="shared" si="19"/>
        <v>-6.9325949641719973</v>
      </c>
      <c r="AL53">
        <f t="shared" si="7"/>
        <v>-17.543709705261492</v>
      </c>
      <c r="AN53">
        <f t="shared" si="26"/>
        <v>0</v>
      </c>
      <c r="AO53">
        <f t="shared" si="26"/>
        <v>0</v>
      </c>
      <c r="AP53">
        <f t="shared" si="26"/>
        <v>-6.0587038371428589E-18</v>
      </c>
      <c r="AQ53">
        <f t="shared" si="26"/>
        <v>-5.5403335089531581E-14</v>
      </c>
      <c r="AR53">
        <f t="shared" si="26"/>
        <v>-5.5409393793368718E-14</v>
      </c>
      <c r="AS53">
        <f t="shared" si="26"/>
        <v>-5.7615099909370825E-2</v>
      </c>
      <c r="AT53">
        <f t="shared" si="26"/>
        <v>-3.7641865274123325E-2</v>
      </c>
      <c r="AU53">
        <f t="shared" si="24"/>
        <v>-9.525696518354955E-2</v>
      </c>
      <c r="AW53">
        <v>50</v>
      </c>
      <c r="AX53">
        <f>IF(Z53&gt;0, (R53*SUMPRODUCT(K53:$K$98, X53:$X$98)-K53*$AZ$3)/Z53, 0)</f>
        <v>-1.9811408738726249E+18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25</v>
      </c>
      <c r="R54">
        <f t="shared" si="0"/>
        <v>50000</v>
      </c>
      <c r="S54">
        <f t="shared" si="1"/>
        <v>-1.0204887632018655E+19</v>
      </c>
      <c r="U54">
        <f t="shared" si="12"/>
        <v>0.81666386499999999</v>
      </c>
      <c r="V54">
        <f t="shared" si="13"/>
        <v>0.01</v>
      </c>
      <c r="W54">
        <f t="shared" si="14"/>
        <v>4.4633855846310076E-17</v>
      </c>
      <c r="X54">
        <f t="shared" si="15"/>
        <v>3.6450857225300433E-17</v>
      </c>
      <c r="Y54">
        <f t="shared" si="16"/>
        <v>4.4633855846310075E-19</v>
      </c>
      <c r="Z54">
        <f t="shared" si="17"/>
        <v>7.7366600625465433E-18</v>
      </c>
      <c r="AB54">
        <f t="shared" si="18"/>
        <v>-88.425956175663515</v>
      </c>
      <c r="AC54">
        <f t="shared" si="22"/>
        <v>-78.9517465854139</v>
      </c>
      <c r="AE54">
        <f t="shared" si="2"/>
        <v>0</v>
      </c>
      <c r="AF54">
        <f t="shared" si="25"/>
        <v>0</v>
      </c>
      <c r="AG54">
        <f t="shared" si="25"/>
        <v>-1.9341650156366358E-16</v>
      </c>
      <c r="AH54">
        <f t="shared" si="4"/>
        <v>-1.8225428612650218E-12</v>
      </c>
      <c r="AI54">
        <f t="shared" si="23"/>
        <v>-1.8227362777665854E-12</v>
      </c>
      <c r="AJ54">
        <f t="shared" si="6"/>
        <v>-9.4742095902496146</v>
      </c>
      <c r="AK54">
        <f t="shared" si="19"/>
        <v>-6.1898169322964467</v>
      </c>
      <c r="AL54">
        <f t="shared" si="7"/>
        <v>-15.664026522547884</v>
      </c>
      <c r="AN54">
        <f t="shared" si="26"/>
        <v>0</v>
      </c>
      <c r="AO54">
        <f t="shared" si="26"/>
        <v>0</v>
      </c>
      <c r="AP54">
        <f t="shared" si="26"/>
        <v>-9.3767170200001135E-19</v>
      </c>
      <c r="AQ54">
        <f t="shared" si="26"/>
        <v>-8.835579450948961E-15</v>
      </c>
      <c r="AR54">
        <f t="shared" si="26"/>
        <v>-8.83651712265096E-15</v>
      </c>
      <c r="AS54">
        <f t="shared" si="26"/>
        <v>-4.593040490224197E-2</v>
      </c>
      <c r="AT54">
        <f t="shared" si="26"/>
        <v>-3.0007864536131575E-2</v>
      </c>
      <c r="AU54">
        <f t="shared" si="24"/>
        <v>-7.5938269438382389E-2</v>
      </c>
      <c r="AW54">
        <v>51</v>
      </c>
      <c r="AX54">
        <f>IF(Z54&gt;0, (R54*SUMPRODUCT(K54:$K$98, X54:$X$98)-K54*$AZ$3)/Z54, 0)</f>
        <v>-1.0204887632018655E+19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25</v>
      </c>
      <c r="R55">
        <f t="shared" si="0"/>
        <v>50000</v>
      </c>
      <c r="S55">
        <f t="shared" si="1"/>
        <v>-5.3918644009887965E+19</v>
      </c>
      <c r="U55">
        <f t="shared" si="12"/>
        <v>0.82101379900000004</v>
      </c>
      <c r="V55">
        <f t="shared" si="13"/>
        <v>0.01</v>
      </c>
      <c r="W55">
        <f t="shared" si="14"/>
        <v>7.7366600625465433E-18</v>
      </c>
      <c r="X55">
        <f t="shared" si="15"/>
        <v>6.3519046695229154E-18</v>
      </c>
      <c r="Y55">
        <f t="shared" si="16"/>
        <v>7.7366600625465436E-20</v>
      </c>
      <c r="Z55">
        <f t="shared" si="17"/>
        <v>1.3073887923981625E-18</v>
      </c>
      <c r="AB55">
        <f t="shared" si="18"/>
        <v>-78.9517465854139</v>
      </c>
      <c r="AC55">
        <f t="shared" si="22"/>
        <v>-70.49263087983384</v>
      </c>
      <c r="AE55">
        <f t="shared" si="2"/>
        <v>0</v>
      </c>
      <c r="AF55">
        <f t="shared" si="25"/>
        <v>0</v>
      </c>
      <c r="AG55">
        <f t="shared" si="25"/>
        <v>-3.2684719809954061E-17</v>
      </c>
      <c r="AH55">
        <f t="shared" si="4"/>
        <v>-3.1759523347614579E-13</v>
      </c>
      <c r="AI55">
        <f t="shared" si="23"/>
        <v>-3.1762791819595574E-13</v>
      </c>
      <c r="AJ55">
        <f t="shared" si="6"/>
        <v>-8.4591157055800608</v>
      </c>
      <c r="AK55">
        <f t="shared" si="19"/>
        <v>-5.5266222609789732</v>
      </c>
      <c r="AL55">
        <f t="shared" si="7"/>
        <v>-13.985737966559352</v>
      </c>
      <c r="AN55">
        <f t="shared" si="26"/>
        <v>0</v>
      </c>
      <c r="AO55">
        <f t="shared" si="26"/>
        <v>0</v>
      </c>
      <c r="AP55">
        <f t="shared" si="26"/>
        <v>-1.4147640955909461E-19</v>
      </c>
      <c r="AQ55">
        <f t="shared" si="26"/>
        <v>-1.3747167969175449E-15</v>
      </c>
      <c r="AR55">
        <f t="shared" si="26"/>
        <v>-1.374858273327104E-15</v>
      </c>
      <c r="AS55">
        <f t="shared" si="26"/>
        <v>-3.6615437581506878E-2</v>
      </c>
      <c r="AT55">
        <f t="shared" si="26"/>
        <v>-2.3922085886584493E-2</v>
      </c>
      <c r="AU55">
        <f t="shared" si="24"/>
        <v>-6.0537523468092748E-2</v>
      </c>
      <c r="AW55">
        <v>52</v>
      </c>
      <c r="AX55">
        <f>IF(Z55&gt;0, (R55*SUMPRODUCT(K55:$K$98, X55:$X$98)-K55*$AZ$3)/Z55, 0)</f>
        <v>-5.3918644009887965E+19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25</v>
      </c>
      <c r="R56">
        <f t="shared" si="0"/>
        <v>50000</v>
      </c>
      <c r="S56">
        <f t="shared" si="1"/>
        <v>-2.9245320094724132E+20</v>
      </c>
      <c r="U56">
        <f t="shared" si="12"/>
        <v>0.82538683700000004</v>
      </c>
      <c r="V56">
        <f t="shared" si="13"/>
        <v>0.01</v>
      </c>
      <c r="W56">
        <f t="shared" si="14"/>
        <v>1.3073887923981625E-18</v>
      </c>
      <c r="X56">
        <f t="shared" si="15"/>
        <v>1.0791015000867691E-18</v>
      </c>
      <c r="Y56">
        <f t="shared" si="16"/>
        <v>1.3073887923981625E-20</v>
      </c>
      <c r="Z56">
        <f t="shared" si="17"/>
        <v>2.1521340438741179E-19</v>
      </c>
      <c r="AB56">
        <f t="shared" si="18"/>
        <v>-70.49263087983384</v>
      </c>
      <c r="AC56">
        <f t="shared" si="22"/>
        <v>-62.939848999851648</v>
      </c>
      <c r="AE56">
        <f t="shared" si="2"/>
        <v>0</v>
      </c>
      <c r="AF56">
        <f t="shared" si="25"/>
        <v>0</v>
      </c>
      <c r="AG56">
        <f t="shared" si="25"/>
        <v>-5.3803351096852945E-18</v>
      </c>
      <c r="AH56">
        <f t="shared" si="4"/>
        <v>-5.3955075004338452E-14</v>
      </c>
      <c r="AI56">
        <f t="shared" si="23"/>
        <v>-5.3960455339448139E-14</v>
      </c>
      <c r="AJ56">
        <f t="shared" si="6"/>
        <v>-7.5527818799821915</v>
      </c>
      <c r="AK56">
        <f t="shared" si="19"/>
        <v>-4.9344841615883697</v>
      </c>
      <c r="AL56">
        <f t="shared" si="7"/>
        <v>-12.487266041570615</v>
      </c>
      <c r="AN56">
        <f t="shared" si="26"/>
        <v>0</v>
      </c>
      <c r="AO56">
        <f t="shared" si="26"/>
        <v>0</v>
      </c>
      <c r="AP56">
        <f t="shared" si="26"/>
        <v>-2.0793642203041061E-20</v>
      </c>
      <c r="AQ56">
        <f t="shared" si="26"/>
        <v>-2.0852279677874583E-16</v>
      </c>
      <c r="AR56">
        <f t="shared" si="26"/>
        <v>-2.0854359042094888E-16</v>
      </c>
      <c r="AS56">
        <f t="shared" si="26"/>
        <v>-2.9189602663828799E-2</v>
      </c>
      <c r="AT56">
        <f t="shared" si="26"/>
        <v>-1.9070540407034833E-2</v>
      </c>
      <c r="AU56">
        <f t="shared" si="24"/>
        <v>-4.8260143070863841E-2</v>
      </c>
      <c r="AW56">
        <v>53</v>
      </c>
      <c r="AX56">
        <f>IF(Z56&gt;0, (R56*SUMPRODUCT(K56:$K$98, X56:$X$98)-K56*$AZ$3)/Z56, 0)</f>
        <v>-2.9245320094724132E+20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25</v>
      </c>
      <c r="R57">
        <f t="shared" si="0"/>
        <v>50000</v>
      </c>
      <c r="S57">
        <f t="shared" si="1"/>
        <v>-1.6298639120296051E+21</v>
      </c>
      <c r="U57">
        <f t="shared" si="12"/>
        <v>0.82979096200000002</v>
      </c>
      <c r="V57">
        <f t="shared" si="13"/>
        <v>0.01</v>
      </c>
      <c r="W57">
        <f t="shared" si="14"/>
        <v>2.1521340438741179E-19</v>
      </c>
      <c r="X57">
        <f t="shared" si="15"/>
        <v>1.7858213786192545E-19</v>
      </c>
      <c r="Y57">
        <f t="shared" si="16"/>
        <v>2.1521340438741179E-21</v>
      </c>
      <c r="Z57">
        <f t="shared" si="17"/>
        <v>3.4479132481612229E-20</v>
      </c>
      <c r="AB57">
        <f t="shared" si="18"/>
        <v>-62.939848999851648</v>
      </c>
      <c r="AC57">
        <f t="shared" si="22"/>
        <v>-56.196293749867536</v>
      </c>
      <c r="AE57">
        <f t="shared" si="2"/>
        <v>0</v>
      </c>
      <c r="AF57">
        <f t="shared" si="25"/>
        <v>0</v>
      </c>
      <c r="AG57">
        <f t="shared" si="25"/>
        <v>-8.6197831204030576E-19</v>
      </c>
      <c r="AH57">
        <f t="shared" si="4"/>
        <v>-8.9291068930962722E-15</v>
      </c>
      <c r="AI57">
        <f t="shared" si="23"/>
        <v>-8.9299688714083128E-15</v>
      </c>
      <c r="AJ57">
        <f t="shared" si="6"/>
        <v>-6.7435552499841123</v>
      </c>
      <c r="AK57">
        <f t="shared" si="19"/>
        <v>-4.4057894299896159</v>
      </c>
      <c r="AL57">
        <f t="shared" si="7"/>
        <v>-11.149344679973737</v>
      </c>
      <c r="AN57">
        <f t="shared" si="26"/>
        <v>0</v>
      </c>
      <c r="AO57">
        <f t="shared" si="26"/>
        <v>0</v>
      </c>
      <c r="AP57">
        <f t="shared" si="26"/>
        <v>-2.9744012623798299E-21</v>
      </c>
      <c r="AQ57">
        <f t="shared" si="26"/>
        <v>-3.0811386369902209E-17</v>
      </c>
      <c r="AR57">
        <f t="shared" si="26"/>
        <v>-3.0814360771164591E-17</v>
      </c>
      <c r="AS57">
        <f t="shared" si="26"/>
        <v>-2.3269772531751318E-2</v>
      </c>
      <c r="AT57">
        <f t="shared" si="26"/>
        <v>-1.5202918054077513E-2</v>
      </c>
      <c r="AU57">
        <f t="shared" si="24"/>
        <v>-3.8472690585828861E-2</v>
      </c>
      <c r="AW57">
        <v>54</v>
      </c>
      <c r="AX57">
        <f>IF(Z57&gt;0, (R57*SUMPRODUCT(K57:$K$98, X57:$X$98)-K57*$AZ$3)/Z57, 0)</f>
        <v>-1.6298639120296051E+21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25</v>
      </c>
      <c r="R58">
        <f t="shared" si="0"/>
        <v>50000</v>
      </c>
      <c r="S58">
        <f t="shared" si="1"/>
        <v>-9.340480567001542E+21</v>
      </c>
      <c r="U58">
        <f t="shared" si="12"/>
        <v>0.834201203</v>
      </c>
      <c r="V58">
        <f t="shared" si="13"/>
        <v>0.01</v>
      </c>
      <c r="W58">
        <f t="shared" si="14"/>
        <v>3.4479132481612229E-20</v>
      </c>
      <c r="X58">
        <f t="shared" si="15"/>
        <v>2.8762533794557295E-20</v>
      </c>
      <c r="Y58">
        <f t="shared" si="16"/>
        <v>3.4479132481612231E-22</v>
      </c>
      <c r="Z58">
        <f t="shared" si="17"/>
        <v>5.3718073622388123E-21</v>
      </c>
      <c r="AB58">
        <f t="shared" si="18"/>
        <v>-56.196293749867536</v>
      </c>
      <c r="AC58">
        <f t="shared" si="22"/>
        <v>-50.175262276667439</v>
      </c>
      <c r="AE58">
        <f t="shared" si="2"/>
        <v>0</v>
      </c>
      <c r="AF58">
        <f t="shared" si="25"/>
        <v>0</v>
      </c>
      <c r="AG58">
        <f t="shared" si="25"/>
        <v>-1.3429518405597031E-19</v>
      </c>
      <c r="AH58">
        <f t="shared" si="4"/>
        <v>-1.4381266897278646E-15</v>
      </c>
      <c r="AI58">
        <f t="shared" si="23"/>
        <v>-1.4382609849119206E-15</v>
      </c>
      <c r="AJ58">
        <f t="shared" si="6"/>
        <v>-6.0210314732000967</v>
      </c>
      <c r="AK58">
        <f t="shared" si="19"/>
        <v>-3.933740562490728</v>
      </c>
      <c r="AL58">
        <f t="shared" si="7"/>
        <v>-9.9547720356908265</v>
      </c>
      <c r="AN58">
        <f t="shared" si="26"/>
        <v>0</v>
      </c>
      <c r="AO58">
        <f t="shared" si="26"/>
        <v>0</v>
      </c>
      <c r="AP58">
        <f t="shared" si="26"/>
        <v>-4.1375726649469556E-22</v>
      </c>
      <c r="AQ58">
        <f t="shared" si="26"/>
        <v>-4.4308019844320929E-18</v>
      </c>
      <c r="AR58">
        <f t="shared" si="26"/>
        <v>-4.4312157416985875E-18</v>
      </c>
      <c r="AS58">
        <f t="shared" si="26"/>
        <v>-1.8550520194317046E-2</v>
      </c>
      <c r="AT58">
        <f t="shared" si="26"/>
        <v>-1.2119673193620464E-2</v>
      </c>
      <c r="AU58">
        <f t="shared" si="24"/>
        <v>-3.0670193387937514E-2</v>
      </c>
      <c r="AW58">
        <v>55</v>
      </c>
      <c r="AX58">
        <f>IF(Z58&gt;0, (R58*SUMPRODUCT(K58:$K$98, X58:$X$98)-K58*$AZ$3)/Z58, 0)</f>
        <v>-9.340480567001542E+21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25</v>
      </c>
      <c r="R59">
        <f t="shared" si="0"/>
        <v>50000</v>
      </c>
      <c r="S59">
        <f t="shared" si="1"/>
        <v>-5.5081037491481409E+22</v>
      </c>
      <c r="U59">
        <f t="shared" si="12"/>
        <v>0.83859190800000005</v>
      </c>
      <c r="V59">
        <f t="shared" si="13"/>
        <v>0.01</v>
      </c>
      <c r="W59">
        <f t="shared" si="14"/>
        <v>5.3718073622388123E-21</v>
      </c>
      <c r="X59">
        <f t="shared" si="15"/>
        <v>4.5047541853082931E-21</v>
      </c>
      <c r="Y59">
        <f t="shared" si="16"/>
        <v>5.3718073622388119E-23</v>
      </c>
      <c r="Z59">
        <f t="shared" si="17"/>
        <v>8.1333510330813102E-22</v>
      </c>
      <c r="AB59">
        <f t="shared" si="18"/>
        <v>-50.175262276667439</v>
      </c>
      <c r="AC59">
        <f t="shared" si="22"/>
        <v>-44.799341318453067</v>
      </c>
      <c r="AE59">
        <f t="shared" si="2"/>
        <v>0</v>
      </c>
      <c r="AF59">
        <f t="shared" si="25"/>
        <v>0</v>
      </c>
      <c r="AG59">
        <f t="shared" si="25"/>
        <v>-2.0333377582703275E-20</v>
      </c>
      <c r="AH59">
        <f t="shared" si="4"/>
        <v>-2.2523770926541465E-16</v>
      </c>
      <c r="AI59">
        <f t="shared" si="23"/>
        <v>-2.2525804264299735E-16</v>
      </c>
      <c r="AJ59">
        <f t="shared" si="6"/>
        <v>-5.3759209582143725</v>
      </c>
      <c r="AK59">
        <f t="shared" si="19"/>
        <v>-3.512268359366721</v>
      </c>
      <c r="AL59">
        <f t="shared" si="7"/>
        <v>-8.8881893175810944</v>
      </c>
      <c r="AN59">
        <f t="shared" si="26"/>
        <v>0</v>
      </c>
      <c r="AO59">
        <f t="shared" si="26"/>
        <v>0</v>
      </c>
      <c r="AP59">
        <f t="shared" si="26"/>
        <v>-5.5934105599194049E-23</v>
      </c>
      <c r="AQ59">
        <f t="shared" si="26"/>
        <v>-6.1959552778330566E-19</v>
      </c>
      <c r="AR59">
        <f t="shared" si="26"/>
        <v>-6.1965146188890492E-19</v>
      </c>
      <c r="AS59">
        <f t="shared" si="26"/>
        <v>-1.4788361124296113E-2</v>
      </c>
      <c r="AT59">
        <f t="shared" si="26"/>
        <v>-9.6617292678734552E-3</v>
      </c>
      <c r="AU59">
        <f t="shared" si="24"/>
        <v>-2.4450090392169572E-2</v>
      </c>
      <c r="AW59">
        <v>56</v>
      </c>
      <c r="AX59">
        <f>IF(Z59&gt;0, (R59*SUMPRODUCT(K59:$K$98, X59:$X$98)-K59*$AZ$3)/Z59, 0)</f>
        <v>-5.5081037491481409E+22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25</v>
      </c>
      <c r="R60">
        <f t="shared" si="0"/>
        <v>50000</v>
      </c>
      <c r="S60">
        <f t="shared" si="1"/>
        <v>-3.3613097973073456E+23</v>
      </c>
      <c r="U60">
        <f t="shared" si="12"/>
        <v>0.84368948200000005</v>
      </c>
      <c r="V60">
        <f t="shared" si="13"/>
        <v>0.01</v>
      </c>
      <c r="W60">
        <f t="shared" si="14"/>
        <v>8.1333510330813102E-22</v>
      </c>
      <c r="X60">
        <f t="shared" si="15"/>
        <v>6.8620227200245363E-22</v>
      </c>
      <c r="Y60">
        <f t="shared" si="16"/>
        <v>8.1333510330813108E-24</v>
      </c>
      <c r="Z60">
        <f t="shared" si="17"/>
        <v>1.1899948027259609E-22</v>
      </c>
      <c r="AB60">
        <f t="shared" si="18"/>
        <v>-44.799341318453067</v>
      </c>
      <c r="AC60">
        <f t="shared" si="22"/>
        <v>-39.999411891475944</v>
      </c>
      <c r="AE60">
        <f t="shared" si="2"/>
        <v>0</v>
      </c>
      <c r="AF60">
        <f t="shared" si="25"/>
        <v>0</v>
      </c>
      <c r="AG60">
        <f t="shared" si="25"/>
        <v>-2.9749870068149023E-21</v>
      </c>
      <c r="AH60">
        <f t="shared" si="4"/>
        <v>-3.4310113600122678E-17</v>
      </c>
      <c r="AI60">
        <f t="shared" si="23"/>
        <v>-3.4313088587129493E-17</v>
      </c>
      <c r="AJ60">
        <f t="shared" si="6"/>
        <v>-4.7999294269771227</v>
      </c>
      <c r="AK60">
        <f t="shared" si="19"/>
        <v>-3.135953892291715</v>
      </c>
      <c r="AL60">
        <f t="shared" si="7"/>
        <v>-7.9358833192688376</v>
      </c>
      <c r="AN60">
        <f t="shared" si="26"/>
        <v>0</v>
      </c>
      <c r="AO60">
        <f t="shared" si="26"/>
        <v>0</v>
      </c>
      <c r="AP60">
        <f t="shared" si="26"/>
        <v>-7.3069178250756941E-24</v>
      </c>
      <c r="AQ60">
        <f t="shared" si="26"/>
        <v>-8.4269672462709518E-20</v>
      </c>
      <c r="AR60">
        <f t="shared" si="26"/>
        <v>-8.4276979380534589E-20</v>
      </c>
      <c r="AS60">
        <f t="shared" si="26"/>
        <v>-1.1789190947302396E-2</v>
      </c>
      <c r="AT60">
        <f t="shared" si="26"/>
        <v>-7.7022714189042196E-3</v>
      </c>
      <c r="AU60">
        <f t="shared" si="24"/>
        <v>-1.9491462366206615E-2</v>
      </c>
      <c r="AW60">
        <v>57</v>
      </c>
      <c r="AX60">
        <f>IF(Z60&gt;0, (R60*SUMPRODUCT(K60:$K$98, X60:$X$98)-K60*$AZ$3)/Z60, 0)</f>
        <v>-3.3613097973073456E+23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25</v>
      </c>
      <c r="R61">
        <f t="shared" si="0"/>
        <v>50000</v>
      </c>
      <c r="S61">
        <f t="shared" si="1"/>
        <v>-2.1248626231973254E+24</v>
      </c>
      <c r="U61">
        <f t="shared" si="12"/>
        <v>0.84875936500000004</v>
      </c>
      <c r="V61">
        <f t="shared" si="13"/>
        <v>0.01</v>
      </c>
      <c r="W61">
        <f t="shared" si="14"/>
        <v>1.1899948027259609E-22</v>
      </c>
      <c r="X61">
        <f t="shared" si="15"/>
        <v>1.0100192331149869E-22</v>
      </c>
      <c r="Y61">
        <f t="shared" si="16"/>
        <v>1.1899948027259608E-24</v>
      </c>
      <c r="Z61">
        <f t="shared" si="17"/>
        <v>1.6807562158371441E-23</v>
      </c>
      <c r="AB61">
        <f t="shared" si="18"/>
        <v>-39.999411891475944</v>
      </c>
      <c r="AC61">
        <f t="shared" si="22"/>
        <v>-35.713760617389241</v>
      </c>
      <c r="AE61">
        <f t="shared" si="2"/>
        <v>0</v>
      </c>
      <c r="AF61">
        <f t="shared" si="25"/>
        <v>0</v>
      </c>
      <c r="AG61">
        <f t="shared" si="25"/>
        <v>-4.2018905395928602E-22</v>
      </c>
      <c r="AH61">
        <f t="shared" si="4"/>
        <v>-5.0500961655749347E-18</v>
      </c>
      <c r="AI61">
        <f t="shared" si="23"/>
        <v>-5.050516354628894E-18</v>
      </c>
      <c r="AJ61">
        <f t="shared" si="6"/>
        <v>-4.2856512740867032</v>
      </c>
      <c r="AK61">
        <f t="shared" si="19"/>
        <v>-2.7999588324033162</v>
      </c>
      <c r="AL61">
        <f t="shared" si="7"/>
        <v>-7.0856101064900194</v>
      </c>
      <c r="AN61">
        <f t="shared" si="26"/>
        <v>0</v>
      </c>
      <c r="AO61">
        <f t="shared" si="26"/>
        <v>0</v>
      </c>
      <c r="AP61">
        <f t="shared" si="26"/>
        <v>-9.2145867277366943E-25</v>
      </c>
      <c r="AQ61">
        <f t="shared" si="26"/>
        <v>-1.1074669523782907E-20</v>
      </c>
      <c r="AR61">
        <f t="shared" si="26"/>
        <v>-1.1075590982455681E-20</v>
      </c>
      <c r="AS61">
        <f t="shared" si="26"/>
        <v>-9.3982708444693558E-3</v>
      </c>
      <c r="AT61">
        <f t="shared" si="26"/>
        <v>-6.140203618386653E-3</v>
      </c>
      <c r="AU61">
        <f t="shared" si="24"/>
        <v>-1.5538474462856009E-2</v>
      </c>
      <c r="AW61">
        <v>58</v>
      </c>
      <c r="AX61">
        <f>IF(Z61&gt;0, (R61*SUMPRODUCT(K61:$K$98, X61:$X$98)-K61*$AZ$3)/Z61, 0)</f>
        <v>-2.1248626231973254E+24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25</v>
      </c>
      <c r="R62">
        <f t="shared" si="0"/>
        <v>50000</v>
      </c>
      <c r="S62">
        <f t="shared" si="1"/>
        <v>-1.3929022865578484E+25</v>
      </c>
      <c r="U62">
        <f t="shared" si="12"/>
        <v>0.85379527200000005</v>
      </c>
      <c r="V62">
        <f t="shared" si="13"/>
        <v>0.01</v>
      </c>
      <c r="W62">
        <f t="shared" si="14"/>
        <v>1.6807562158371441E-23</v>
      </c>
      <c r="X62">
        <f t="shared" si="15"/>
        <v>1.4350217104663652E-23</v>
      </c>
      <c r="Y62">
        <f t="shared" si="16"/>
        <v>1.6807562158371441E-25</v>
      </c>
      <c r="Z62">
        <f t="shared" si="17"/>
        <v>2.2892694321240745E-24</v>
      </c>
      <c r="AB62">
        <f t="shared" si="18"/>
        <v>-35.713760617389241</v>
      </c>
      <c r="AC62">
        <f t="shared" si="22"/>
        <v>-31.887286265526104</v>
      </c>
      <c r="AE62">
        <f t="shared" si="2"/>
        <v>0</v>
      </c>
      <c r="AF62">
        <f t="shared" si="25"/>
        <v>0</v>
      </c>
      <c r="AG62">
        <f t="shared" si="25"/>
        <v>-5.7231735803101866E-23</v>
      </c>
      <c r="AH62">
        <f t="shared" si="4"/>
        <v>-7.175108552331826E-19</v>
      </c>
      <c r="AI62">
        <f t="shared" si="23"/>
        <v>-7.1756808696898571E-19</v>
      </c>
      <c r="AJ62">
        <f t="shared" si="6"/>
        <v>-3.826474351863137</v>
      </c>
      <c r="AK62">
        <f t="shared" si="19"/>
        <v>-2.4999632432172469</v>
      </c>
      <c r="AL62">
        <f t="shared" si="7"/>
        <v>-6.3264375950803835</v>
      </c>
      <c r="AN62">
        <f t="shared" si="26"/>
        <v>0</v>
      </c>
      <c r="AO62">
        <f t="shared" si="26"/>
        <v>0</v>
      </c>
      <c r="AP62">
        <f t="shared" si="26"/>
        <v>-1.1205984632890948E-25</v>
      </c>
      <c r="AQ62">
        <f t="shared" si="26"/>
        <v>-1.404887603852775E-21</v>
      </c>
      <c r="AR62">
        <f t="shared" si="26"/>
        <v>-1.4049996636991039E-21</v>
      </c>
      <c r="AS62">
        <f t="shared" si="26"/>
        <v>-7.4922439767772459E-3</v>
      </c>
      <c r="AT62">
        <f t="shared" si="26"/>
        <v>-4.8949327314944625E-3</v>
      </c>
      <c r="AU62">
        <f t="shared" si="24"/>
        <v>-1.2387176708271708E-2</v>
      </c>
      <c r="AW62">
        <v>59</v>
      </c>
      <c r="AX62">
        <f>IF(Z62&gt;0, (R62*SUMPRODUCT(K62:$K$98, X62:$X$98)-K62*$AZ$3)/Z62, 0)</f>
        <v>-1.3929022865578484E+25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25</v>
      </c>
      <c r="R63">
        <f t="shared" si="0"/>
        <v>50000</v>
      </c>
      <c r="S63">
        <f t="shared" si="1"/>
        <v>-9.4784807339420444E+25</v>
      </c>
      <c r="U63">
        <f t="shared" si="12"/>
        <v>0.85879091799999996</v>
      </c>
      <c r="V63">
        <f t="shared" si="13"/>
        <v>0.01</v>
      </c>
      <c r="W63">
        <f t="shared" si="14"/>
        <v>2.2892694321240745E-24</v>
      </c>
      <c r="X63">
        <f t="shared" si="15"/>
        <v>1.9660037971631727E-24</v>
      </c>
      <c r="Y63">
        <f t="shared" si="16"/>
        <v>2.2892694321240747E-26</v>
      </c>
      <c r="Z63">
        <f t="shared" si="17"/>
        <v>3.0037294063966109E-25</v>
      </c>
      <c r="AB63">
        <f t="shared" si="18"/>
        <v>-31.887286265526104</v>
      </c>
      <c r="AC63">
        <f t="shared" si="22"/>
        <v>-28.470791308505451</v>
      </c>
      <c r="AE63">
        <f t="shared" si="2"/>
        <v>0</v>
      </c>
      <c r="AF63">
        <f t="shared" si="25"/>
        <v>0</v>
      </c>
      <c r="AG63">
        <f t="shared" si="25"/>
        <v>-7.509323515991527E-24</v>
      </c>
      <c r="AH63">
        <f t="shared" si="4"/>
        <v>-9.8300189858158632E-20</v>
      </c>
      <c r="AI63">
        <f t="shared" si="23"/>
        <v>-9.8307699181674625E-20</v>
      </c>
      <c r="AJ63">
        <f t="shared" si="6"/>
        <v>-3.4164949570206531</v>
      </c>
      <c r="AK63">
        <f t="shared" si="19"/>
        <v>-2.2321100385868275</v>
      </c>
      <c r="AL63">
        <f t="shared" si="7"/>
        <v>-5.6486049956074806</v>
      </c>
      <c r="AN63">
        <f t="shared" si="26"/>
        <v>0</v>
      </c>
      <c r="AO63">
        <f t="shared" si="26"/>
        <v>0</v>
      </c>
      <c r="AP63">
        <f t="shared" si="26"/>
        <v>-1.3127919255247569E-26</v>
      </c>
      <c r="AQ63">
        <f t="shared" si="26"/>
        <v>-1.7184996124954124E-22</v>
      </c>
      <c r="AR63">
        <f t="shared" si="26"/>
        <v>-1.7186308916879648E-22</v>
      </c>
      <c r="AS63">
        <f t="shared" si="26"/>
        <v>-5.9727710274053211E-3</v>
      </c>
      <c r="AT63">
        <f t="shared" si="26"/>
        <v>-3.902210404571478E-3</v>
      </c>
      <c r="AU63">
        <f t="shared" si="24"/>
        <v>-9.8749814319767995E-3</v>
      </c>
      <c r="AW63">
        <v>60</v>
      </c>
      <c r="AX63">
        <f>IF(Z63&gt;0, (R63*SUMPRODUCT(K63:$K$98, X63:$X$98)-K63*$AZ$3)/Z63, 0)</f>
        <v>-9.4784807339420444E+25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25</v>
      </c>
      <c r="R64">
        <f t="shared" si="0"/>
        <v>50000</v>
      </c>
      <c r="S64">
        <f t="shared" si="1"/>
        <v>-6.7027892926896474E+26</v>
      </c>
      <c r="U64">
        <f t="shared" si="12"/>
        <v>0.86374018699999999</v>
      </c>
      <c r="V64">
        <f t="shared" si="13"/>
        <v>0.01</v>
      </c>
      <c r="W64">
        <f t="shared" si="14"/>
        <v>3.0037294063966109E-25</v>
      </c>
      <c r="X64">
        <f t="shared" si="15"/>
        <v>2.5944417991784078E-25</v>
      </c>
      <c r="Y64">
        <f t="shared" si="16"/>
        <v>3.0037294063966107E-27</v>
      </c>
      <c r="Z64">
        <f t="shared" si="17"/>
        <v>3.7925031315423691E-26</v>
      </c>
      <c r="AB64">
        <f t="shared" si="18"/>
        <v>-28.470791308505451</v>
      </c>
      <c r="AC64">
        <f t="shared" si="22"/>
        <v>-25.42034938259415</v>
      </c>
      <c r="AE64">
        <f t="shared" si="2"/>
        <v>0</v>
      </c>
      <c r="AF64">
        <f t="shared" si="25"/>
        <v>0</v>
      </c>
      <c r="AG64">
        <f t="shared" si="25"/>
        <v>-9.4812578288559221E-25</v>
      </c>
      <c r="AH64">
        <f t="shared" si="4"/>
        <v>-1.297220899589204E-20</v>
      </c>
      <c r="AI64">
        <f t="shared" si="23"/>
        <v>-1.2973157121674926E-20</v>
      </c>
      <c r="AJ64">
        <f t="shared" si="6"/>
        <v>-3.0504419259113007</v>
      </c>
      <c r="AK64">
        <f t="shared" si="19"/>
        <v>-1.9929553915953817</v>
      </c>
      <c r="AL64">
        <f t="shared" si="7"/>
        <v>-5.0433973175066829</v>
      </c>
      <c r="AN64">
        <f t="shared" si="26"/>
        <v>0</v>
      </c>
      <c r="AO64">
        <f t="shared" si="26"/>
        <v>0</v>
      </c>
      <c r="AP64">
        <f t="shared" si="26"/>
        <v>-1.4799362770059435E-27</v>
      </c>
      <c r="AQ64">
        <f t="shared" si="26"/>
        <v>-2.0248413272229353E-23</v>
      </c>
      <c r="AR64">
        <f t="shared" si="26"/>
        <v>-2.0249893208506363E-23</v>
      </c>
      <c r="AS64">
        <f t="shared" si="26"/>
        <v>-4.7614564950616452E-3</v>
      </c>
      <c r="AT64">
        <f t="shared" si="26"/>
        <v>-3.1108182434402727E-3</v>
      </c>
      <c r="AU64">
        <f t="shared" si="24"/>
        <v>-7.8722747385019179E-3</v>
      </c>
      <c r="AW64">
        <v>61</v>
      </c>
      <c r="AX64">
        <f>IF(Z64&gt;0, (R64*SUMPRODUCT(K64:$K$98, X64:$X$98)-K64*$AZ$3)/Z64, 0)</f>
        <v>-6.7027892926896474E+26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25</v>
      </c>
      <c r="R65">
        <f t="shared" si="0"/>
        <v>50000</v>
      </c>
      <c r="S65">
        <f t="shared" si="1"/>
        <v>-4.9322944422503412E+27</v>
      </c>
      <c r="U65">
        <f t="shared" si="12"/>
        <v>0.86866431399999999</v>
      </c>
      <c r="V65">
        <f t="shared" si="13"/>
        <v>0.01</v>
      </c>
      <c r="W65">
        <f t="shared" si="14"/>
        <v>3.7925031315423691E-26</v>
      </c>
      <c r="X65">
        <f t="shared" si="15"/>
        <v>3.2944121311041036E-26</v>
      </c>
      <c r="Y65">
        <f t="shared" si="16"/>
        <v>3.7925031315423691E-28</v>
      </c>
      <c r="Z65">
        <f t="shared" si="17"/>
        <v>4.6016596912284178E-27</v>
      </c>
      <c r="AB65">
        <f t="shared" si="18"/>
        <v>-25.42034938259415</v>
      </c>
      <c r="AC65">
        <f t="shared" si="22"/>
        <v>-22.696740520173346</v>
      </c>
      <c r="AE65">
        <f t="shared" si="2"/>
        <v>0</v>
      </c>
      <c r="AF65">
        <f t="shared" si="25"/>
        <v>0</v>
      </c>
      <c r="AG65">
        <f t="shared" si="25"/>
        <v>-1.1504149228071045E-25</v>
      </c>
      <c r="AH65">
        <f t="shared" si="4"/>
        <v>-1.6472060655520517E-21</v>
      </c>
      <c r="AI65">
        <f t="shared" si="23"/>
        <v>-1.6473211070443325E-21</v>
      </c>
      <c r="AJ65">
        <f t="shared" si="6"/>
        <v>-2.7236088624208037</v>
      </c>
      <c r="AK65">
        <f t="shared" si="19"/>
        <v>-1.7794244567815907</v>
      </c>
      <c r="AL65">
        <f t="shared" si="7"/>
        <v>-4.5030333192023946</v>
      </c>
      <c r="AN65">
        <f t="shared" si="26"/>
        <v>0</v>
      </c>
      <c r="AO65">
        <f t="shared" si="26"/>
        <v>0</v>
      </c>
      <c r="AP65">
        <f t="shared" si="26"/>
        <v>-1.6032953875607343E-28</v>
      </c>
      <c r="AQ65">
        <f t="shared" si="26"/>
        <v>-2.2956568407662173E-24</v>
      </c>
      <c r="AR65">
        <f t="shared" si="26"/>
        <v>-2.2958171703049734E-24</v>
      </c>
      <c r="AS65">
        <f t="shared" si="26"/>
        <v>-3.7958039660886829E-3</v>
      </c>
      <c r="AT65">
        <f t="shared" si="26"/>
        <v>-2.4799252578446046E-3</v>
      </c>
      <c r="AU65">
        <f t="shared" si="24"/>
        <v>-6.2757292239332876E-3</v>
      </c>
      <c r="AW65">
        <v>62</v>
      </c>
      <c r="AX65">
        <f>IF(Z65&gt;0, (R65*SUMPRODUCT(K65:$K$98, X65:$X$98)-K65*$AZ$3)/Z65, 0)</f>
        <v>-4.9322944422503412E+27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25</v>
      </c>
      <c r="R66">
        <f t="shared" si="0"/>
        <v>50000</v>
      </c>
      <c r="S66">
        <f t="shared" si="1"/>
        <v>-3.7829815976773163E+28</v>
      </c>
      <c r="U66">
        <f t="shared" si="12"/>
        <v>0.87358826999999994</v>
      </c>
      <c r="V66">
        <f t="shared" si="13"/>
        <v>0.01</v>
      </c>
      <c r="W66">
        <f t="shared" si="14"/>
        <v>4.6016596912284178E-27</v>
      </c>
      <c r="X66">
        <f t="shared" si="15"/>
        <v>4.0199559287889676E-27</v>
      </c>
      <c r="Y66">
        <f t="shared" si="16"/>
        <v>4.6016596912284179E-29</v>
      </c>
      <c r="Z66">
        <f t="shared" si="17"/>
        <v>5.3568716552716608E-28</v>
      </c>
      <c r="AB66">
        <f t="shared" si="18"/>
        <v>-22.696740520173346</v>
      </c>
      <c r="AC66">
        <f t="shared" si="22"/>
        <v>-20.264946893011917</v>
      </c>
      <c r="AE66">
        <f t="shared" si="2"/>
        <v>0</v>
      </c>
      <c r="AF66">
        <f t="shared" si="25"/>
        <v>0</v>
      </c>
      <c r="AG66">
        <f t="shared" si="25"/>
        <v>-1.3392179138179151E-26</v>
      </c>
      <c r="AH66">
        <f t="shared" si="4"/>
        <v>-2.0099779643944838E-22</v>
      </c>
      <c r="AI66">
        <f t="shared" si="23"/>
        <v>-2.0101118861858656E-22</v>
      </c>
      <c r="AJ66">
        <f t="shared" si="6"/>
        <v>-2.4317936271614293</v>
      </c>
      <c r="AK66">
        <f t="shared" si="19"/>
        <v>-1.5887718364121344</v>
      </c>
      <c r="AL66">
        <f t="shared" si="7"/>
        <v>-4.0205654635735639</v>
      </c>
      <c r="AN66">
        <f t="shared" si="26"/>
        <v>0</v>
      </c>
      <c r="AO66">
        <f t="shared" si="26"/>
        <v>0</v>
      </c>
      <c r="AP66">
        <f t="shared" si="26"/>
        <v>-1.6664499086336213E-29</v>
      </c>
      <c r="AQ66">
        <f t="shared" si="26"/>
        <v>-2.5011072212824306E-25</v>
      </c>
      <c r="AR66">
        <f t="shared" si="26"/>
        <v>-2.5012738662732941E-25</v>
      </c>
      <c r="AS66">
        <f t="shared" si="26"/>
        <v>-3.0259916821497759E-3</v>
      </c>
      <c r="AT66">
        <f t="shared" si="26"/>
        <v>-1.9769812323378543E-3</v>
      </c>
      <c r="AU66">
        <f t="shared" si="24"/>
        <v>-5.0029729144876302E-3</v>
      </c>
      <c r="AW66">
        <v>63</v>
      </c>
      <c r="AX66">
        <f>IF(Z66&gt;0, (R66*SUMPRODUCT(K66:$K$98, X66:$X$98)-K66*$AZ$3)/Z66, 0)</f>
        <v>-3.7829815976773163E+28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25</v>
      </c>
      <c r="R67">
        <f t="shared" ref="R67:R69" si="27">$C$6</f>
        <v>50000</v>
      </c>
      <c r="S67">
        <f t="shared" ref="S67:S69" si="28">AX67</f>
        <v>-3.0296302457801648E+29</v>
      </c>
      <c r="U67">
        <f t="shared" si="12"/>
        <v>0.87851239699999994</v>
      </c>
      <c r="V67">
        <f t="shared" si="13"/>
        <v>0.01</v>
      </c>
      <c r="W67">
        <f t="shared" si="14"/>
        <v>5.3568716552716608E-28</v>
      </c>
      <c r="X67">
        <f t="shared" si="15"/>
        <v>4.7060781582940637E-28</v>
      </c>
      <c r="Y67">
        <f t="shared" si="16"/>
        <v>5.3568716552716608E-30</v>
      </c>
      <c r="Z67">
        <f t="shared" si="17"/>
        <v>5.9722478042488041E-29</v>
      </c>
      <c r="AB67">
        <f t="shared" si="18"/>
        <v>-20.264946893011917</v>
      </c>
      <c r="AC67">
        <f t="shared" si="22"/>
        <v>-18.093702583046355</v>
      </c>
      <c r="AE67">
        <f t="shared" ref="AE67:AE69" si="29">$Z67*O67</f>
        <v>0</v>
      </c>
      <c r="AF67">
        <f t="shared" si="25"/>
        <v>0</v>
      </c>
      <c r="AG67">
        <f t="shared" si="25"/>
        <v>-1.493061951062201E-27</v>
      </c>
      <c r="AH67">
        <f t="shared" ref="AH67:AH69" si="30">-X67*R67</f>
        <v>-2.353039079147032E-23</v>
      </c>
      <c r="AI67">
        <f t="shared" si="23"/>
        <v>-2.3531883853421382E-23</v>
      </c>
      <c r="AJ67">
        <f t="shared" ref="AJ67:AJ69" si="31">AB67-AC67</f>
        <v>-2.1712443099655623</v>
      </c>
      <c r="AK67">
        <f t="shared" si="19"/>
        <v>-1.4185462825108344</v>
      </c>
      <c r="AL67">
        <f t="shared" ref="AL67:AL69" si="32">SUM(AI67:AK67)</f>
        <v>-3.5897905924763966</v>
      </c>
      <c r="AN67">
        <f t="shared" si="26"/>
        <v>0</v>
      </c>
      <c r="AO67">
        <f t="shared" si="26"/>
        <v>0</v>
      </c>
      <c r="AP67">
        <f t="shared" si="26"/>
        <v>-1.6588259449386753E-30</v>
      </c>
      <c r="AQ67">
        <f t="shared" si="26"/>
        <v>-2.6142801852038458E-26</v>
      </c>
      <c r="AR67">
        <f t="shared" si="26"/>
        <v>-2.6144460677983397E-26</v>
      </c>
      <c r="AS67">
        <f t="shared" si="26"/>
        <v>-2.4123020425301151E-3</v>
      </c>
      <c r="AT67">
        <f t="shared" si="26"/>
        <v>-1.5760373344530089E-3</v>
      </c>
      <c r="AU67">
        <f t="shared" si="24"/>
        <v>-3.988339376983124E-3</v>
      </c>
      <c r="AW67">
        <v>64</v>
      </c>
      <c r="AX67">
        <f>IF(Z67&gt;0, (R67*SUMPRODUCT(K67:$K$98, X67:$X$98)-K67*$AZ$3)/Z67, 0)</f>
        <v>-3.0296302457801648E+29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25</v>
      </c>
      <c r="R68">
        <f t="shared" si="27"/>
        <v>50000</v>
      </c>
      <c r="S68">
        <f t="shared" si="28"/>
        <v>-2.5384185151400826E+30</v>
      </c>
      <c r="U68">
        <f t="shared" ref="U68:U69" si="36">M68</f>
        <v>0.88343652399999995</v>
      </c>
      <c r="V68">
        <f t="shared" ref="V68:V69" si="37">$C$10</f>
        <v>0.01</v>
      </c>
      <c r="W68">
        <f t="shared" ref="W68:W69" si="38">Z67</f>
        <v>5.9722478042488041E-29</v>
      </c>
      <c r="X68">
        <f t="shared" ref="X68:X69" si="39">U68*W68</f>
        <v>5.2761018406521952E-29</v>
      </c>
      <c r="Y68">
        <f t="shared" ref="Y68:Y69" si="40">V68*W68</f>
        <v>5.9722478042488044E-31</v>
      </c>
      <c r="Z68">
        <f>MAX(0, W68-X68-Y68)</f>
        <v>6.3642348555412087E-30</v>
      </c>
      <c r="AB68">
        <f t="shared" ref="AB68:AB69" si="41">AC67</f>
        <v>-18.093702583046355</v>
      </c>
      <c r="AC68">
        <f t="shared" si="22"/>
        <v>-16.155091592005672</v>
      </c>
      <c r="AE68">
        <f t="shared" si="29"/>
        <v>0</v>
      </c>
      <c r="AF68">
        <f t="shared" si="25"/>
        <v>0</v>
      </c>
      <c r="AG68">
        <f t="shared" si="25"/>
        <v>-1.5910587138853021E-28</v>
      </c>
      <c r="AH68">
        <f t="shared" si="30"/>
        <v>-2.6380509203260975E-24</v>
      </c>
      <c r="AI68">
        <f t="shared" si="23"/>
        <v>-2.6382100261974861E-24</v>
      </c>
      <c r="AJ68">
        <f t="shared" si="31"/>
        <v>-1.938610991040683</v>
      </c>
      <c r="AK68">
        <f t="shared" ref="AK68:AK69" si="42">G68*SUM(AB68:AB68, AE68:AF68)</f>
        <v>-1.266559180813245</v>
      </c>
      <c r="AL68">
        <f t="shared" si="32"/>
        <v>-3.2051701718539283</v>
      </c>
      <c r="AN68">
        <f t="shared" si="26"/>
        <v>0</v>
      </c>
      <c r="AO68">
        <f t="shared" si="26"/>
        <v>0</v>
      </c>
      <c r="AP68">
        <f t="shared" si="26"/>
        <v>-1.5783058818897325E-31</v>
      </c>
      <c r="AQ68">
        <f t="shared" si="26"/>
        <v>-2.61690611913864E-27</v>
      </c>
      <c r="AR68">
        <f t="shared" si="26"/>
        <v>-2.6170639497268289E-27</v>
      </c>
      <c r="AS68">
        <f t="shared" si="26"/>
        <v>-1.923072419108831E-3</v>
      </c>
      <c r="AT68">
        <f t="shared" si="26"/>
        <v>-1.2564073138177684E-3</v>
      </c>
      <c r="AU68">
        <f t="shared" si="24"/>
        <v>-3.1794797329265994E-3</v>
      </c>
      <c r="AW68">
        <v>65</v>
      </c>
      <c r="AX68">
        <f>IF(Z68&gt;0, (R68*SUMPRODUCT(K68:$K$98, X68:$X$98)-K68*$AZ$3)/Z68, 0)</f>
        <v>-2.5384185151400826E+30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8.8570061428938412E-4</v>
      </c>
      <c r="L69" s="2">
        <v>66</v>
      </c>
      <c r="M69" s="6">
        <v>1</v>
      </c>
      <c r="Q69" s="4">
        <f t="shared" ref="Q69" si="44">$C$8</f>
        <v>25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6.3642348555412087E-30</v>
      </c>
      <c r="X69">
        <f t="shared" si="39"/>
        <v>6.3642348555412087E-30</v>
      </c>
      <c r="Y69">
        <f t="shared" si="40"/>
        <v>6.3642348555412083E-32</v>
      </c>
      <c r="Z69">
        <f t="shared" ref="Z69" si="45">MAX(0, W69-X69-Y69)</f>
        <v>0</v>
      </c>
      <c r="AB69">
        <f t="shared" si="41"/>
        <v>-16.155091592005672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-3.1821174277706043E-25</v>
      </c>
      <c r="AI69">
        <f t="shared" si="23"/>
        <v>-3.1821174277706043E-25</v>
      </c>
      <c r="AJ69">
        <f t="shared" si="31"/>
        <v>-16.155091592005672</v>
      </c>
      <c r="AK69">
        <f t="shared" si="42"/>
        <v>-1.1308564114403972</v>
      </c>
      <c r="AL69">
        <f t="shared" si="32"/>
        <v>-17.28594800344607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-2.8184033605173793E-28</v>
      </c>
      <c r="AR69">
        <f t="shared" si="26"/>
        <v>-2.8184033605173793E-28</v>
      </c>
      <c r="AS69">
        <f t="shared" si="26"/>
        <v>-1.4308574546940688E-2</v>
      </c>
      <c r="AT69">
        <f t="shared" si="26"/>
        <v>-1.0016002182858482E-3</v>
      </c>
      <c r="AU69">
        <f t="shared" si="24"/>
        <v>-1.5310174765226536E-2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19634.534153428111</v>
      </c>
      <c r="AO71" s="8">
        <f t="shared" si="46"/>
        <v>-1963.4534153428112</v>
      </c>
      <c r="AP71" s="8">
        <f t="shared" si="46"/>
        <v>-1669.4970569934544</v>
      </c>
      <c r="AQ71" s="8">
        <f t="shared" si="46"/>
        <v>-16285.625965164829</v>
      </c>
      <c r="AR71" s="8">
        <f t="shared" si="46"/>
        <v>-284.04228407297785</v>
      </c>
      <c r="AS71" s="8">
        <f t="shared" si="46"/>
        <v>-201.43907574086526</v>
      </c>
      <c r="AT71" s="8">
        <f t="shared" si="46"/>
        <v>-41.755285276718666</v>
      </c>
      <c r="AU71" s="8">
        <f t="shared" si="46"/>
        <v>-527.23664509056414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61E9A-83AA-4F54-98EF-1035EF5B4A3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3750.0474917758984</v>
      </c>
      <c r="K3">
        <v>1</v>
      </c>
      <c r="L3" s="2">
        <v>0</v>
      </c>
      <c r="O3">
        <f>$C$3</f>
        <v>3750.0474917758984</v>
      </c>
      <c r="P3">
        <f>O3*C5</f>
        <v>375.00474917758987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3750.0474917758984</v>
      </c>
      <c r="AF3">
        <f t="shared" ref="AF3:AG34" si="4">-$Z3*P3</f>
        <v>-375.00474917758987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1852.6101555983084</v>
      </c>
      <c r="AJ3">
        <f t="shared" ref="AJ3:AJ66" si="7">AB3-AC3</f>
        <v>0</v>
      </c>
      <c r="AL3">
        <f t="shared" ref="AL3:AL66" si="8">SUM(AI3:AK3)</f>
        <v>1852.6101555983084</v>
      </c>
      <c r="AN3">
        <f t="shared" ref="AN3:AU34" si="9">AE3*$K3</f>
        <v>3750.0474917758984</v>
      </c>
      <c r="AO3">
        <f t="shared" si="9"/>
        <v>-375.00474917758987</v>
      </c>
      <c r="AP3">
        <f t="shared" si="9"/>
        <v>-1522.432587</v>
      </c>
      <c r="AQ3">
        <f t="shared" si="9"/>
        <v>0</v>
      </c>
      <c r="AR3">
        <f t="shared" si="9"/>
        <v>1852.6101555983084</v>
      </c>
      <c r="AS3">
        <f t="shared" si="9"/>
        <v>0</v>
      </c>
      <c r="AT3">
        <f t="shared" si="9"/>
        <v>0</v>
      </c>
      <c r="AU3">
        <f t="shared" si="9"/>
        <v>1852.6101555983084</v>
      </c>
      <c r="AW3">
        <v>0</v>
      </c>
      <c r="AX3">
        <f>IF(Z3&gt;0, (R3*SUMPRODUCT(K3:$K$98, X3:$X$98)-K3*$AZ$3)/Z3, 0)</f>
        <v>0</v>
      </c>
      <c r="AZ3">
        <f>C6*SUMPRODUCT(X4:X98, K4:K98)/1</f>
        <v>2453.6812627875047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100000</v>
      </c>
      <c r="S4">
        <f t="shared" si="1"/>
        <v>166.42442561121325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164.5859527888997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-104.68929999999999</v>
      </c>
      <c r="AI4">
        <f t="shared" si="6"/>
        <v>-104.68929999999999</v>
      </c>
      <c r="AJ4">
        <f t="shared" si="7"/>
        <v>-164.5859527888997</v>
      </c>
      <c r="AK4">
        <f>G4*SUM(AB4, AE4:AF4)</f>
        <v>0</v>
      </c>
      <c r="AL4">
        <f t="shared" si="8"/>
        <v>-269.27525278889971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-97.667039835805568</v>
      </c>
      <c r="AR4">
        <f t="shared" si="9"/>
        <v>-97.667039835805568</v>
      </c>
      <c r="AS4">
        <f t="shared" si="9"/>
        <v>-153.54599569819919</v>
      </c>
      <c r="AT4">
        <f t="shared" si="9"/>
        <v>0</v>
      </c>
      <c r="AU4">
        <f t="shared" si="9"/>
        <v>-251.21303553400475</v>
      </c>
      <c r="AW4">
        <v>1</v>
      </c>
      <c r="AX4">
        <f>IF(Z4&gt;0, (R4*SUMPRODUCT(K4:$K$98, X4:$X$98)-K4*$AZ$3)/Z4, 0)</f>
        <v>166.42442561121325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25</v>
      </c>
      <c r="R5">
        <f t="shared" si="0"/>
        <v>100000</v>
      </c>
      <c r="S5">
        <f t="shared" si="1"/>
        <v>263.64731778553204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164.5859527888997</v>
      </c>
      <c r="AC5">
        <f t="shared" si="2"/>
        <v>257.85170232969631</v>
      </c>
      <c r="AE5">
        <f t="shared" si="3"/>
        <v>0</v>
      </c>
      <c r="AF5">
        <f t="shared" si="4"/>
        <v>0</v>
      </c>
      <c r="AG5">
        <f t="shared" si="4"/>
        <v>-24.450438610136906</v>
      </c>
      <c r="AH5">
        <f t="shared" si="5"/>
        <v>-104.60315245236119</v>
      </c>
      <c r="AI5">
        <f t="shared" si="6"/>
        <v>-129.0535910624981</v>
      </c>
      <c r="AJ5">
        <f t="shared" si="7"/>
        <v>-93.265749540796605</v>
      </c>
      <c r="AK5">
        <f>G5*SUM(AB5, AE5:AF5)</f>
        <v>6.7480240643448886</v>
      </c>
      <c r="AL5">
        <f t="shared" si="8"/>
        <v>-215.57131653894982</v>
      </c>
      <c r="AN5">
        <f t="shared" si="9"/>
        <v>0</v>
      </c>
      <c r="AO5">
        <f t="shared" si="9"/>
        <v>0</v>
      </c>
      <c r="AP5">
        <f t="shared" si="9"/>
        <v>-20.907766091133571</v>
      </c>
      <c r="AQ5">
        <f t="shared" si="9"/>
        <v>-89.446994335816825</v>
      </c>
      <c r="AR5">
        <f t="shared" si="9"/>
        <v>-110.35476042695039</v>
      </c>
      <c r="AS5">
        <f t="shared" si="9"/>
        <v>-79.75229020655614</v>
      </c>
      <c r="AT5">
        <f t="shared" si="9"/>
        <v>5.7702894808672482</v>
      </c>
      <c r="AU5">
        <f t="shared" si="9"/>
        <v>-184.3367611526393</v>
      </c>
      <c r="AW5">
        <v>2</v>
      </c>
      <c r="AX5">
        <f>IF(Z5&gt;0, (R5*SUMPRODUCT(K5:$K$98, X5:$X$98)-K5*$AZ$3)/Z5, 0)</f>
        <v>263.64731778553204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25</v>
      </c>
      <c r="R6">
        <f t="shared" si="0"/>
        <v>100000</v>
      </c>
      <c r="S6">
        <f t="shared" si="1"/>
        <v>386.45252694035321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257.85170232969631</v>
      </c>
      <c r="AC6">
        <f t="shared" si="2"/>
        <v>373.77289336824788</v>
      </c>
      <c r="AE6">
        <f t="shared" si="3"/>
        <v>0</v>
      </c>
      <c r="AF6">
        <f t="shared" si="4"/>
        <v>0</v>
      </c>
      <c r="AG6">
        <f t="shared" si="4"/>
        <v>-24.179741838377062</v>
      </c>
      <c r="AH6">
        <f t="shared" si="5"/>
        <v>-104.76954263391001</v>
      </c>
      <c r="AI6">
        <f t="shared" si="6"/>
        <v>-128.94928447228708</v>
      </c>
      <c r="AJ6">
        <f t="shared" si="7"/>
        <v>-115.92119103855157</v>
      </c>
      <c r="AK6">
        <f>G6*SUM(AB6, AE6:AF6)</f>
        <v>15.084324586287234</v>
      </c>
      <c r="AL6">
        <f t="shared" si="8"/>
        <v>-229.78615092455141</v>
      </c>
      <c r="AN6">
        <f t="shared" si="9"/>
        <v>0</v>
      </c>
      <c r="AO6">
        <f t="shared" si="9"/>
        <v>0</v>
      </c>
      <c r="AP6">
        <f t="shared" si="9"/>
        <v>-18.652495364225263</v>
      </c>
      <c r="AQ6">
        <f t="shared" si="9"/>
        <v>-80.820275971241472</v>
      </c>
      <c r="AR6">
        <f t="shared" si="9"/>
        <v>-99.472771335466732</v>
      </c>
      <c r="AS6">
        <f t="shared" si="9"/>
        <v>-89.422769395753903</v>
      </c>
      <c r="AT6">
        <f t="shared" si="9"/>
        <v>11.636199273708899</v>
      </c>
      <c r="AU6">
        <f t="shared" si="9"/>
        <v>-177.25934145751174</v>
      </c>
      <c r="AW6">
        <v>3</v>
      </c>
      <c r="AX6">
        <f>IF(Z6&gt;0, (R6*SUMPRODUCT(K6:$K$98, X6:$X$98)-K6*$AZ$3)/Z6, 0)</f>
        <v>386.45252694035321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25</v>
      </c>
      <c r="R7">
        <f t="shared" si="0"/>
        <v>100000</v>
      </c>
      <c r="S7">
        <f t="shared" si="1"/>
        <v>484.71663093929197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373.77289336824788</v>
      </c>
      <c r="AC7">
        <f t="shared" si="2"/>
        <v>463.61581330551348</v>
      </c>
      <c r="AE7">
        <f t="shared" si="3"/>
        <v>0</v>
      </c>
      <c r="AF7">
        <f t="shared" si="4"/>
        <v>0</v>
      </c>
      <c r="AG7">
        <f t="shared" si="4"/>
        <v>-23.911693127132395</v>
      </c>
      <c r="AH7">
        <f t="shared" si="5"/>
        <v>-105.00517144358538</v>
      </c>
      <c r="AI7">
        <f t="shared" si="6"/>
        <v>-128.91686457071779</v>
      </c>
      <c r="AJ7">
        <f t="shared" si="7"/>
        <v>-89.842919937265606</v>
      </c>
      <c r="AK7">
        <f>G7*SUM(AB7, AE7:AF7)</f>
        <v>18.35224906438097</v>
      </c>
      <c r="AL7">
        <f t="shared" si="8"/>
        <v>-200.40753544360243</v>
      </c>
      <c r="AN7">
        <f t="shared" si="9"/>
        <v>0</v>
      </c>
      <c r="AO7">
        <f t="shared" si="9"/>
        <v>0</v>
      </c>
      <c r="AP7">
        <f t="shared" si="9"/>
        <v>-16.782567464273907</v>
      </c>
      <c r="AQ7">
        <f t="shared" si="9"/>
        <v>-73.698519150448703</v>
      </c>
      <c r="AR7">
        <f t="shared" si="9"/>
        <v>-90.481086614722614</v>
      </c>
      <c r="AS7">
        <f t="shared" si="9"/>
        <v>-63.056800579446929</v>
      </c>
      <c r="AT7">
        <f t="shared" si="9"/>
        <v>12.880637786985011</v>
      </c>
      <c r="AU7">
        <f t="shared" si="9"/>
        <v>-140.65724940718454</v>
      </c>
      <c r="AW7">
        <v>4</v>
      </c>
      <c r="AX7">
        <f>IF(Z7&gt;0, (R7*SUMPRODUCT(K7:$K$98, X7:$X$98)-K7*$AZ$3)/Z7, 0)</f>
        <v>484.71663093929197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25</v>
      </c>
      <c r="R8">
        <f t="shared" si="0"/>
        <v>100000</v>
      </c>
      <c r="S8">
        <f t="shared" si="1"/>
        <v>533.4191784294535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463.61581330551348</v>
      </c>
      <c r="AC8">
        <f t="shared" si="2"/>
        <v>504.53313494184749</v>
      </c>
      <c r="AE8">
        <f t="shared" si="3"/>
        <v>0</v>
      </c>
      <c r="AF8">
        <f t="shared" si="4"/>
        <v>0</v>
      </c>
      <c r="AG8">
        <f t="shared" si="4"/>
        <v>-23.646184621039723</v>
      </c>
      <c r="AH8">
        <f t="shared" si="5"/>
        <v>-105.56629928538918</v>
      </c>
      <c r="AI8">
        <f t="shared" si="6"/>
        <v>-129.2124839064289</v>
      </c>
      <c r="AJ8">
        <f t="shared" si="7"/>
        <v>-40.917321636334009</v>
      </c>
      <c r="AK8">
        <f>G8*SUM(AB8, AE8:AF8)</f>
        <v>9.8750168234074369</v>
      </c>
      <c r="AL8">
        <f t="shared" si="8"/>
        <v>-160.25478871935547</v>
      </c>
      <c r="AN8">
        <f t="shared" si="9"/>
        <v>0</v>
      </c>
      <c r="AO8">
        <f t="shared" si="9"/>
        <v>0</v>
      </c>
      <c r="AP8">
        <f t="shared" si="9"/>
        <v>-15.491663121530079</v>
      </c>
      <c r="AQ8">
        <f t="shared" si="9"/>
        <v>-69.161159473513493</v>
      </c>
      <c r="AR8">
        <f t="shared" si="9"/>
        <v>-84.652822595043574</v>
      </c>
      <c r="AS8">
        <f t="shared" si="9"/>
        <v>-26.806750128364207</v>
      </c>
      <c r="AT8">
        <f t="shared" si="9"/>
        <v>6.4695610052689991</v>
      </c>
      <c r="AU8">
        <f t="shared" si="9"/>
        <v>-104.99001171813879</v>
      </c>
      <c r="AW8">
        <v>5</v>
      </c>
      <c r="AX8">
        <f>IF(Z8&gt;0, (R8*SUMPRODUCT(K8:$K$98, X8:$X$98)-K8*$AZ$3)/Z8, 0)</f>
        <v>533.4191784294535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25</v>
      </c>
      <c r="R9">
        <f t="shared" si="0"/>
        <v>100000</v>
      </c>
      <c r="S9">
        <f t="shared" si="1"/>
        <v>556.46800174330485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504.53313494184749</v>
      </c>
      <c r="AC9">
        <f t="shared" si="2"/>
        <v>520.47483103143236</v>
      </c>
      <c r="AE9">
        <f t="shared" si="3"/>
        <v>0</v>
      </c>
      <c r="AF9">
        <f t="shared" si="4"/>
        <v>0</v>
      </c>
      <c r="AG9">
        <f t="shared" si="4"/>
        <v>-23.382963144371601</v>
      </c>
      <c r="AH9">
        <f t="shared" si="5"/>
        <v>-107.03852183089111</v>
      </c>
      <c r="AI9">
        <f t="shared" si="6"/>
        <v>-130.42148497526273</v>
      </c>
      <c r="AJ9">
        <f t="shared" si="7"/>
        <v>-15.941696089584866</v>
      </c>
      <c r="AK9">
        <f t="shared" ref="AK9:AK72" si="22">G9*SUM(AB9:AB9, AE9:AF9)</f>
        <v>2.9767454961569002</v>
      </c>
      <c r="AL9">
        <f t="shared" si="8"/>
        <v>-143.3864355686907</v>
      </c>
      <c r="AN9">
        <f t="shared" si="9"/>
        <v>0</v>
      </c>
      <c r="AO9">
        <f t="shared" si="9"/>
        <v>0</v>
      </c>
      <c r="AP9">
        <f t="shared" si="9"/>
        <v>-14.508206336673322</v>
      </c>
      <c r="AQ9">
        <f t="shared" si="9"/>
        <v>-66.413180874763512</v>
      </c>
      <c r="AR9">
        <f t="shared" si="9"/>
        <v>-80.921387211436837</v>
      </c>
      <c r="AS9">
        <f t="shared" si="9"/>
        <v>-9.8911936351363163</v>
      </c>
      <c r="AT9">
        <f t="shared" si="9"/>
        <v>1.8469531685680605</v>
      </c>
      <c r="AU9">
        <f t="shared" si="9"/>
        <v>-88.965627678005106</v>
      </c>
      <c r="AW9">
        <v>6</v>
      </c>
      <c r="AX9">
        <f>IF(Z9&gt;0, (R9*SUMPRODUCT(K9:$K$98, X9:$X$98)-K9*$AZ$3)/Z9, 0)</f>
        <v>556.46800174330485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25</v>
      </c>
      <c r="R10">
        <f t="shared" si="0"/>
        <v>100000</v>
      </c>
      <c r="S10">
        <f t="shared" si="1"/>
        <v>575.4254992047571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520.47483103143236</v>
      </c>
      <c r="AC10">
        <f t="shared" si="2"/>
        <v>532.19703879694839</v>
      </c>
      <c r="AE10">
        <f t="shared" si="3"/>
        <v>0</v>
      </c>
      <c r="AF10">
        <f t="shared" si="4"/>
        <v>0</v>
      </c>
      <c r="AG10">
        <f t="shared" si="4"/>
        <v>-23.121891519078019</v>
      </c>
      <c r="AH10">
        <f t="shared" si="5"/>
        <v>-108.96797539946446</v>
      </c>
      <c r="AI10">
        <f t="shared" si="6"/>
        <v>-132.0898669185425</v>
      </c>
      <c r="AJ10">
        <f t="shared" si="7"/>
        <v>-11.722207765516032</v>
      </c>
      <c r="AK10">
        <f t="shared" si="22"/>
        <v>2.133946807228873</v>
      </c>
      <c r="AL10">
        <f t="shared" si="8"/>
        <v>-141.67812787682965</v>
      </c>
      <c r="AN10">
        <f t="shared" si="9"/>
        <v>0</v>
      </c>
      <c r="AO10">
        <f t="shared" si="9"/>
        <v>0</v>
      </c>
      <c r="AP10">
        <f t="shared" si="9"/>
        <v>-13.609924761055815</v>
      </c>
      <c r="AQ10">
        <f t="shared" si="9"/>
        <v>-64.140338403007462</v>
      </c>
      <c r="AR10">
        <f t="shared" si="9"/>
        <v>-77.750263164063284</v>
      </c>
      <c r="AS10">
        <f t="shared" si="9"/>
        <v>-6.8998838434347505</v>
      </c>
      <c r="AT10">
        <f t="shared" si="9"/>
        <v>1.2560761072041531</v>
      </c>
      <c r="AU10">
        <f t="shared" si="9"/>
        <v>-83.394070900293883</v>
      </c>
      <c r="AW10">
        <v>7</v>
      </c>
      <c r="AX10">
        <f>IF(Z10&gt;0, (R10*SUMPRODUCT(K10:$K$98, X10:$X$98)-K10*$AZ$3)/Z10, 0)</f>
        <v>575.4254992047571</v>
      </c>
    </row>
    <row r="11" spans="1:52" x14ac:dyDescent="0.25">
      <c r="A11" t="s">
        <v>33</v>
      </c>
      <c r="C11" s="12">
        <f>AU100</f>
        <v>-1100.2925583769913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25</v>
      </c>
      <c r="R11">
        <f t="shared" si="0"/>
        <v>100000</v>
      </c>
      <c r="S11">
        <f t="shared" si="1"/>
        <v>590.43980342291343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532.19703879694839</v>
      </c>
      <c r="AC11">
        <f t="shared" si="2"/>
        <v>539.96863278455817</v>
      </c>
      <c r="AE11">
        <f t="shared" si="3"/>
        <v>0</v>
      </c>
      <c r="AF11">
        <f t="shared" si="4"/>
        <v>0</v>
      </c>
      <c r="AG11">
        <f t="shared" si="4"/>
        <v>-22.862984069427466</v>
      </c>
      <c r="AH11">
        <f t="shared" si="5"/>
        <v>-110.75413783908193</v>
      </c>
      <c r="AI11">
        <f t="shared" si="6"/>
        <v>-133.6171219085094</v>
      </c>
      <c r="AJ11">
        <f t="shared" si="7"/>
        <v>-7.7715939876097764</v>
      </c>
      <c r="AK11">
        <f t="shared" si="22"/>
        <v>1.277272893112676</v>
      </c>
      <c r="AL11">
        <f t="shared" si="8"/>
        <v>-140.11144300300651</v>
      </c>
      <c r="AN11">
        <f t="shared" si="9"/>
        <v>0</v>
      </c>
      <c r="AO11">
        <f t="shared" si="9"/>
        <v>0</v>
      </c>
      <c r="AP11">
        <f t="shared" si="9"/>
        <v>-12.787464450507525</v>
      </c>
      <c r="AQ11">
        <f t="shared" si="9"/>
        <v>-61.945745842412094</v>
      </c>
      <c r="AR11">
        <f t="shared" si="9"/>
        <v>-74.733210292919622</v>
      </c>
      <c r="AS11">
        <f t="shared" si="9"/>
        <v>-4.3467196381083193</v>
      </c>
      <c r="AT11">
        <f t="shared" si="9"/>
        <v>0.71438976052631498</v>
      </c>
      <c r="AU11">
        <f t="shared" si="9"/>
        <v>-78.365540170501632</v>
      </c>
      <c r="AW11">
        <v>8</v>
      </c>
      <c r="AX11">
        <f>IF(Z11&gt;0, (R11*SUMPRODUCT(K11:$K$98, X11:$X$98)-K11*$AZ$3)/Z11, 0)</f>
        <v>590.43980342291343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25</v>
      </c>
      <c r="R12">
        <f t="shared" si="0"/>
        <v>100000</v>
      </c>
      <c r="S12">
        <f t="shared" si="1"/>
        <v>604.07599149231794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539.96863278455817</v>
      </c>
      <c r="AC12">
        <f t="shared" si="2"/>
        <v>546.2303333722723</v>
      </c>
      <c r="AE12">
        <f t="shared" si="3"/>
        <v>0</v>
      </c>
      <c r="AF12">
        <f t="shared" si="4"/>
        <v>0</v>
      </c>
      <c r="AG12">
        <f t="shared" si="4"/>
        <v>-22.606027265826981</v>
      </c>
      <c r="AH12">
        <f t="shared" si="5"/>
        <v>-113.30785162484717</v>
      </c>
      <c r="AI12">
        <f t="shared" si="6"/>
        <v>-135.91387889067414</v>
      </c>
      <c r="AJ12">
        <f t="shared" si="7"/>
        <v>-6.261700587714131</v>
      </c>
      <c r="AK12">
        <f t="shared" si="22"/>
        <v>1.2419278554044837</v>
      </c>
      <c r="AL12">
        <f t="shared" si="8"/>
        <v>-140.9336516229838</v>
      </c>
      <c r="AN12">
        <f t="shared" si="9"/>
        <v>0</v>
      </c>
      <c r="AO12">
        <f t="shared" si="9"/>
        <v>0</v>
      </c>
      <c r="AP12">
        <f t="shared" si="9"/>
        <v>-12.015343809748021</v>
      </c>
      <c r="AQ12">
        <f t="shared" si="9"/>
        <v>-60.224327680719995</v>
      </c>
      <c r="AR12">
        <f t="shared" si="9"/>
        <v>-72.239671490468012</v>
      </c>
      <c r="AS12">
        <f t="shared" si="9"/>
        <v>-3.3281604286490367</v>
      </c>
      <c r="AT12">
        <f t="shared" si="9"/>
        <v>0.66009785771361229</v>
      </c>
      <c r="AU12">
        <f t="shared" si="9"/>
        <v>-74.907734061403445</v>
      </c>
      <c r="AW12">
        <v>9</v>
      </c>
      <c r="AX12">
        <f>IF(Z12&gt;0, (R12*SUMPRODUCT(K12:$K$98, X12:$X$98)-K12*$AZ$3)/Z12, 0)</f>
        <v>604.07599149231794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25</v>
      </c>
      <c r="R13">
        <f t="shared" si="0"/>
        <v>100000</v>
      </c>
      <c r="S13">
        <f t="shared" si="1"/>
        <v>615.71134478433316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546.2303333722723</v>
      </c>
      <c r="AC13">
        <f t="shared" si="2"/>
        <v>550.47007330321367</v>
      </c>
      <c r="AE13">
        <f t="shared" si="3"/>
        <v>0</v>
      </c>
      <c r="AF13">
        <f t="shared" si="4"/>
        <v>0</v>
      </c>
      <c r="AG13">
        <f t="shared" si="4"/>
        <v>-22.350979804344366</v>
      </c>
      <c r="AH13">
        <f t="shared" si="5"/>
        <v>-115.94875529737129</v>
      </c>
      <c r="AI13">
        <f t="shared" si="6"/>
        <v>-138.29973510171567</v>
      </c>
      <c r="AJ13">
        <f t="shared" si="7"/>
        <v>-4.2397399309413686</v>
      </c>
      <c r="AK13">
        <f t="shared" si="22"/>
        <v>1.0924606667445447</v>
      </c>
      <c r="AL13">
        <f t="shared" si="8"/>
        <v>-141.44701436591248</v>
      </c>
      <c r="AN13">
        <f t="shared" si="9"/>
        <v>0</v>
      </c>
      <c r="AO13">
        <f t="shared" si="9"/>
        <v>0</v>
      </c>
      <c r="AP13">
        <f t="shared" si="9"/>
        <v>-11.292569745851907</v>
      </c>
      <c r="AQ13">
        <f t="shared" si="9"/>
        <v>-58.581745301643579</v>
      </c>
      <c r="AR13">
        <f t="shared" si="9"/>
        <v>-69.8743150474955</v>
      </c>
      <c r="AS13">
        <f t="shared" si="9"/>
        <v>-2.1420787497254494</v>
      </c>
      <c r="AT13">
        <f t="shared" si="9"/>
        <v>0.55195290684369747</v>
      </c>
      <c r="AU13">
        <f t="shared" si="9"/>
        <v>-71.464440890377247</v>
      </c>
      <c r="AW13">
        <v>10</v>
      </c>
      <c r="AX13">
        <f>IF(Z13&gt;0, (R13*SUMPRODUCT(K13:$K$98, X13:$X$98)-K13*$AZ$3)/Z13, 0)</f>
        <v>615.71134478433316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1.3327809999999999E-3</v>
      </c>
      <c r="Q14" s="4">
        <f t="shared" si="21"/>
        <v>25</v>
      </c>
      <c r="R14">
        <f t="shared" si="0"/>
        <v>100000</v>
      </c>
      <c r="S14">
        <f t="shared" si="1"/>
        <v>706.76267100253017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550.47007330321367</v>
      </c>
      <c r="AC14">
        <f t="shared" si="2"/>
        <v>624.71264313548727</v>
      </c>
      <c r="AE14">
        <f t="shared" si="3"/>
        <v>0</v>
      </c>
      <c r="AF14">
        <f t="shared" si="4"/>
        <v>0</v>
      </c>
      <c r="AG14">
        <f t="shared" si="4"/>
        <v>-22.097681045086308</v>
      </c>
      <c r="AH14">
        <f t="shared" si="5"/>
        <v>-119.15584485845555</v>
      </c>
      <c r="AI14">
        <f t="shared" si="6"/>
        <v>-141.25352590354186</v>
      </c>
      <c r="AJ14">
        <f t="shared" si="7"/>
        <v>-74.242569832273603</v>
      </c>
      <c r="AK14">
        <f t="shared" si="22"/>
        <v>38.532905131224958</v>
      </c>
      <c r="AL14">
        <f t="shared" si="8"/>
        <v>-176.96319060459049</v>
      </c>
      <c r="AN14">
        <f t="shared" si="9"/>
        <v>0</v>
      </c>
      <c r="AO14">
        <f t="shared" si="9"/>
        <v>0</v>
      </c>
      <c r="AP14">
        <f t="shared" si="9"/>
        <v>-9.9683870767811964</v>
      </c>
      <c r="AQ14">
        <f t="shared" si="9"/>
        <v>-53.751865708736609</v>
      </c>
      <c r="AR14">
        <f t="shared" si="9"/>
        <v>-63.7202527855178</v>
      </c>
      <c r="AS14">
        <f t="shared" si="9"/>
        <v>-33.491237028585289</v>
      </c>
      <c r="AT14">
        <f t="shared" si="9"/>
        <v>17.382408260723384</v>
      </c>
      <c r="AU14">
        <f t="shared" si="9"/>
        <v>-79.829081553379709</v>
      </c>
      <c r="AW14">
        <v>11</v>
      </c>
      <c r="AX14">
        <f>IF(Z14&gt;0, (R14*SUMPRODUCT(K14:$K$98, X14:$X$98)-K14*$AZ$3)/Z14, 0)</f>
        <v>706.76267100253017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1.4022240000000001E-3</v>
      </c>
      <c r="Q15" s="4">
        <f t="shared" si="21"/>
        <v>25</v>
      </c>
      <c r="R15">
        <f t="shared" si="0"/>
        <v>100000</v>
      </c>
      <c r="S15">
        <f t="shared" si="1"/>
        <v>789.11792386001184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624.71264313548727</v>
      </c>
      <c r="AC15">
        <f t="shared" si="2"/>
        <v>689.55391593917693</v>
      </c>
      <c r="AE15">
        <f t="shared" si="3"/>
        <v>0</v>
      </c>
      <c r="AF15">
        <f t="shared" si="4"/>
        <v>0</v>
      </c>
      <c r="AG15">
        <f t="shared" si="4"/>
        <v>-21.845718335929682</v>
      </c>
      <c r="AH15">
        <f t="shared" si="5"/>
        <v>-123.94359482306044</v>
      </c>
      <c r="AI15">
        <f t="shared" si="6"/>
        <v>-145.78931315899013</v>
      </c>
      <c r="AJ15">
        <f t="shared" si="7"/>
        <v>-64.841272803689662</v>
      </c>
      <c r="AK15">
        <f t="shared" si="22"/>
        <v>43.729885019484115</v>
      </c>
      <c r="AL15">
        <f t="shared" si="8"/>
        <v>-166.90070094319566</v>
      </c>
      <c r="AN15">
        <f t="shared" si="9"/>
        <v>0</v>
      </c>
      <c r="AO15">
        <f t="shared" si="9"/>
        <v>0</v>
      </c>
      <c r="AP15">
        <f t="shared" si="9"/>
        <v>-8.7988618700116366</v>
      </c>
      <c r="AQ15">
        <f t="shared" si="9"/>
        <v>-49.921112858401571</v>
      </c>
      <c r="AR15">
        <f t="shared" si="9"/>
        <v>-58.719974728413213</v>
      </c>
      <c r="AS15">
        <f t="shared" si="9"/>
        <v>-26.116303163034793</v>
      </c>
      <c r="AT15">
        <f t="shared" si="9"/>
        <v>17.613209689932461</v>
      </c>
      <c r="AU15">
        <f t="shared" si="9"/>
        <v>-67.223068201515545</v>
      </c>
      <c r="AW15">
        <v>12</v>
      </c>
      <c r="AX15">
        <f>IF(Z15&gt;0, (R15*SUMPRODUCT(K15:$K$98, X15:$X$98)-K15*$AZ$3)/Z15, 0)</f>
        <v>789.11792386001184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1.482489E-3</v>
      </c>
      <c r="Q16" s="4">
        <f t="shared" si="21"/>
        <v>25</v>
      </c>
      <c r="R16">
        <f t="shared" si="0"/>
        <v>100000</v>
      </c>
      <c r="S16">
        <f t="shared" si="1"/>
        <v>863.07460671814351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689.55391593917693</v>
      </c>
      <c r="AC16">
        <f t="shared" si="2"/>
        <v>745.51953389544144</v>
      </c>
      <c r="AE16">
        <f t="shared" si="3"/>
        <v>0</v>
      </c>
      <c r="AF16">
        <f t="shared" si="4"/>
        <v>0</v>
      </c>
      <c r="AG16">
        <f t="shared" si="4"/>
        <v>-21.594875115440271</v>
      </c>
      <c r="AH16">
        <f t="shared" si="5"/>
        <v>-129.54414852045625</v>
      </c>
      <c r="AI16">
        <f t="shared" si="6"/>
        <v>-151.13902363589651</v>
      </c>
      <c r="AJ16">
        <f t="shared" si="7"/>
        <v>-55.965617956264509</v>
      </c>
      <c r="AK16">
        <f t="shared" si="22"/>
        <v>48.268774115742389</v>
      </c>
      <c r="AL16">
        <f t="shared" si="8"/>
        <v>-158.83586747641863</v>
      </c>
      <c r="AN16">
        <f t="shared" si="9"/>
        <v>0</v>
      </c>
      <c r="AO16">
        <f t="shared" si="9"/>
        <v>0</v>
      </c>
      <c r="AP16">
        <f t="shared" si="9"/>
        <v>-7.7659187815863469</v>
      </c>
      <c r="AQ16">
        <f t="shared" si="9"/>
        <v>-46.586485481470291</v>
      </c>
      <c r="AR16">
        <f t="shared" si="9"/>
        <v>-54.352404263056634</v>
      </c>
      <c r="AS16">
        <f t="shared" si="9"/>
        <v>-20.126277243385651</v>
      </c>
      <c r="AT16">
        <f t="shared" si="9"/>
        <v>17.35834902798651</v>
      </c>
      <c r="AU16">
        <f t="shared" si="9"/>
        <v>-57.120332478455779</v>
      </c>
      <c r="AW16">
        <v>13</v>
      </c>
      <c r="AX16">
        <f>IF(Z16&gt;0, (R16*SUMPRODUCT(K16:$K$98, X16:$X$98)-K16*$AZ$3)/Z16, 0)</f>
        <v>863.07460671814351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1.564558E-3</v>
      </c>
      <c r="Q17" s="4">
        <f t="shared" si="21"/>
        <v>25</v>
      </c>
      <c r="R17">
        <f t="shared" si="0"/>
        <v>100000</v>
      </c>
      <c r="S17">
        <f t="shared" si="1"/>
        <v>929.33892090920824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745.51953389544144</v>
      </c>
      <c r="AC17">
        <f t="shared" si="2"/>
        <v>793.47477235563713</v>
      </c>
      <c r="AE17">
        <f t="shared" si="3"/>
        <v>0</v>
      </c>
      <c r="AF17">
        <f t="shared" si="4"/>
        <v>0</v>
      </c>
      <c r="AG17">
        <f t="shared" si="4"/>
        <v>-21.345139929665006</v>
      </c>
      <c r="AH17">
        <f t="shared" si="5"/>
        <v>-135.14573848345199</v>
      </c>
      <c r="AI17">
        <f t="shared" si="6"/>
        <v>-156.490878413117</v>
      </c>
      <c r="AJ17">
        <f t="shared" si="7"/>
        <v>-47.955238460195687</v>
      </c>
      <c r="AK17">
        <f t="shared" si="22"/>
        <v>52.186367372680905</v>
      </c>
      <c r="AL17">
        <f t="shared" si="8"/>
        <v>-152.25974950063178</v>
      </c>
      <c r="AN17">
        <f t="shared" si="9"/>
        <v>0</v>
      </c>
      <c r="AO17">
        <f t="shared" si="9"/>
        <v>0</v>
      </c>
      <c r="AP17">
        <f t="shared" si="9"/>
        <v>-6.8536690744762518</v>
      </c>
      <c r="AQ17">
        <f t="shared" si="9"/>
        <v>-43.39367984671847</v>
      </c>
      <c r="AR17">
        <f t="shared" si="9"/>
        <v>-50.247348921194721</v>
      </c>
      <c r="AS17">
        <f t="shared" si="9"/>
        <v>-15.397853369749988</v>
      </c>
      <c r="AT17">
        <f t="shared" si="9"/>
        <v>16.756418245556702</v>
      </c>
      <c r="AU17">
        <f t="shared" si="9"/>
        <v>-48.888784045388007</v>
      </c>
      <c r="AW17">
        <v>14</v>
      </c>
      <c r="AX17">
        <f>IF(Z17&gt;0, (R17*SUMPRODUCT(K17:$K$98, X17:$X$98)-K17*$AZ$3)/Z17, 0)</f>
        <v>929.33892090920824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1.6511360000000001E-3</v>
      </c>
      <c r="Q18" s="4">
        <f t="shared" si="21"/>
        <v>25</v>
      </c>
      <c r="R18">
        <f t="shared" si="0"/>
        <v>100000</v>
      </c>
      <c r="S18">
        <f t="shared" si="1"/>
        <v>988.90281500495894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793.47477235563713</v>
      </c>
      <c r="AC18">
        <f t="shared" si="2"/>
        <v>834.4933460282632</v>
      </c>
      <c r="AE18">
        <f t="shared" si="3"/>
        <v>0</v>
      </c>
      <c r="AF18">
        <f t="shared" si="4"/>
        <v>0</v>
      </c>
      <c r="AG18">
        <f t="shared" si="4"/>
        <v>-21.096444801405447</v>
      </c>
      <c r="AH18">
        <f t="shared" si="5"/>
        <v>-140.97491585162945</v>
      </c>
      <c r="AI18">
        <f t="shared" si="6"/>
        <v>-162.0713606530349</v>
      </c>
      <c r="AJ18">
        <f t="shared" si="7"/>
        <v>-41.018573672626076</v>
      </c>
      <c r="AK18">
        <f t="shared" si="22"/>
        <v>55.543234064894605</v>
      </c>
      <c r="AL18">
        <f t="shared" si="8"/>
        <v>-147.54670026076639</v>
      </c>
      <c r="AN18">
        <f t="shared" si="9"/>
        <v>0</v>
      </c>
      <c r="AO18">
        <f t="shared" si="9"/>
        <v>0</v>
      </c>
      <c r="AP18">
        <f t="shared" si="9"/>
        <v>-6.0480500392772623</v>
      </c>
      <c r="AQ18">
        <f t="shared" si="9"/>
        <v>-40.415499074837214</v>
      </c>
      <c r="AR18">
        <f t="shared" si="9"/>
        <v>-46.463549114114478</v>
      </c>
      <c r="AS18">
        <f t="shared" si="9"/>
        <v>-11.75944043876512</v>
      </c>
      <c r="AT18">
        <f t="shared" si="9"/>
        <v>15.923453554856428</v>
      </c>
      <c r="AU18">
        <f t="shared" si="9"/>
        <v>-42.299535998023174</v>
      </c>
      <c r="AW18">
        <v>15</v>
      </c>
      <c r="AX18">
        <f>IF(Z18&gt;0, (R18*SUMPRODUCT(K18:$K$98, X18:$X$98)-K18*$AZ$3)/Z18, 0)</f>
        <v>988.90281500495894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1.7512420000000001E-3</v>
      </c>
      <c r="Q19" s="4">
        <f t="shared" si="21"/>
        <v>25</v>
      </c>
      <c r="R19">
        <f t="shared" si="0"/>
        <v>100000</v>
      </c>
      <c r="S19">
        <f t="shared" si="1"/>
        <v>1042.5743522136015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834.4933460282632</v>
      </c>
      <c r="AC19">
        <f t="shared" si="2"/>
        <v>869.44593045284114</v>
      </c>
      <c r="AE19">
        <f t="shared" si="3"/>
        <v>0</v>
      </c>
      <c r="AF19">
        <f t="shared" si="4"/>
        <v>0</v>
      </c>
      <c r="AG19">
        <f t="shared" si="4"/>
        <v>-20.848535373204491</v>
      </c>
      <c r="AH19">
        <f t="shared" si="5"/>
        <v>-147.77992074761153</v>
      </c>
      <c r="AI19">
        <f t="shared" si="6"/>
        <v>-168.62845612081603</v>
      </c>
      <c r="AJ19">
        <f t="shared" si="7"/>
        <v>-34.952584424577935</v>
      </c>
      <c r="AK19">
        <f t="shared" si="22"/>
        <v>58.414534221978428</v>
      </c>
      <c r="AL19">
        <f t="shared" si="8"/>
        <v>-145.16650632341555</v>
      </c>
      <c r="AN19">
        <f t="shared" si="9"/>
        <v>0</v>
      </c>
      <c r="AO19">
        <f t="shared" si="9"/>
        <v>0</v>
      </c>
      <c r="AP19">
        <f t="shared" si="9"/>
        <v>-5.3365874461050051</v>
      </c>
      <c r="AQ19">
        <f t="shared" si="9"/>
        <v>-37.827140167442828</v>
      </c>
      <c r="AR19">
        <f t="shared" si="9"/>
        <v>-43.163727613547834</v>
      </c>
      <c r="AS19">
        <f t="shared" si="9"/>
        <v>-8.9467926600187848</v>
      </c>
      <c r="AT19">
        <f t="shared" si="9"/>
        <v>14.952334272830344</v>
      </c>
      <c r="AU19">
        <f t="shared" si="9"/>
        <v>-37.158186000736279</v>
      </c>
      <c r="AW19">
        <v>16</v>
      </c>
      <c r="AX19">
        <f>IF(Z19&gt;0, (R19*SUMPRODUCT(K19:$K$98, X19:$X$98)-K19*$AZ$3)/Z19, 0)</f>
        <v>1042.5743522136015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1.8504459999999999E-3</v>
      </c>
      <c r="Q20" s="4">
        <f t="shared" si="21"/>
        <v>25</v>
      </c>
      <c r="R20">
        <f t="shared" si="0"/>
        <v>100000</v>
      </c>
      <c r="S20">
        <f t="shared" si="1"/>
        <v>1090.8343935854202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869.44593045284114</v>
      </c>
      <c r="AC20">
        <f t="shared" si="2"/>
        <v>898.91172198130459</v>
      </c>
      <c r="AE20">
        <f t="shared" si="3"/>
        <v>0</v>
      </c>
      <c r="AF20">
        <f t="shared" si="4"/>
        <v>0</v>
      </c>
      <c r="AG20">
        <f t="shared" si="4"/>
        <v>-20.601470930585243</v>
      </c>
      <c r="AH20">
        <f t="shared" si="5"/>
        <v>-154.31635554881905</v>
      </c>
      <c r="AI20">
        <f t="shared" si="6"/>
        <v>-174.91782647940428</v>
      </c>
      <c r="AJ20">
        <f t="shared" si="7"/>
        <v>-29.465791528463456</v>
      </c>
      <c r="AK20">
        <f t="shared" si="22"/>
        <v>60.861215131698884</v>
      </c>
      <c r="AL20">
        <f t="shared" si="8"/>
        <v>-143.52240287616885</v>
      </c>
      <c r="AN20">
        <f t="shared" si="9"/>
        <v>0</v>
      </c>
      <c r="AO20">
        <f t="shared" si="9"/>
        <v>0</v>
      </c>
      <c r="AP20">
        <f t="shared" si="9"/>
        <v>-4.7083450935273747</v>
      </c>
      <c r="AQ20">
        <f t="shared" si="9"/>
        <v>-35.268096047482935</v>
      </c>
      <c r="AR20">
        <f t="shared" si="9"/>
        <v>-39.976441141010312</v>
      </c>
      <c r="AS20">
        <f t="shared" si="9"/>
        <v>-6.7342334650470628</v>
      </c>
      <c r="AT20">
        <f t="shared" si="9"/>
        <v>13.90947299913541</v>
      </c>
      <c r="AU20">
        <f t="shared" si="9"/>
        <v>-32.801201606921964</v>
      </c>
      <c r="AW20">
        <v>17</v>
      </c>
      <c r="AX20">
        <f>IF(Z20&gt;0, (R20*SUMPRODUCT(K20:$K$98, X20:$X$98)-K20*$AZ$3)/Z20, 0)</f>
        <v>1090.8343935854202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1.9640790000000001E-3</v>
      </c>
      <c r="Q21" s="4">
        <f t="shared" si="21"/>
        <v>25</v>
      </c>
      <c r="R21">
        <f t="shared" si="0"/>
        <v>100000</v>
      </c>
      <c r="S21">
        <f t="shared" si="1"/>
        <v>1134.5208849098001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898.91172198130459</v>
      </c>
      <c r="AC21">
        <f t="shared" si="2"/>
        <v>923.72660066230947</v>
      </c>
      <c r="AE21">
        <f t="shared" si="3"/>
        <v>0</v>
      </c>
      <c r="AF21">
        <f t="shared" si="4"/>
        <v>0</v>
      </c>
      <c r="AG21">
        <f t="shared" si="4"/>
        <v>-20.354993304855519</v>
      </c>
      <c r="AH21">
        <f t="shared" si="5"/>
        <v>-161.85166569549173</v>
      </c>
      <c r="AI21">
        <f t="shared" si="6"/>
        <v>-182.20665900034726</v>
      </c>
      <c r="AJ21">
        <f t="shared" si="7"/>
        <v>-24.81487868100487</v>
      </c>
      <c r="AK21">
        <f t="shared" si="22"/>
        <v>62.923820538691331</v>
      </c>
      <c r="AL21">
        <f t="shared" si="8"/>
        <v>-144.0977171426608</v>
      </c>
      <c r="AN21">
        <f t="shared" si="9"/>
        <v>0</v>
      </c>
      <c r="AO21">
        <f t="shared" si="9"/>
        <v>0</v>
      </c>
      <c r="AP21">
        <f t="shared" si="9"/>
        <v>-4.1535840007760276</v>
      </c>
      <c r="AQ21">
        <f t="shared" si="9"/>
        <v>-33.027006153393401</v>
      </c>
      <c r="AR21">
        <f t="shared" si="9"/>
        <v>-37.18059015416943</v>
      </c>
      <c r="AS21">
        <f t="shared" si="9"/>
        <v>-5.0636559554177447</v>
      </c>
      <c r="AT21">
        <f t="shared" si="9"/>
        <v>12.840061912222057</v>
      </c>
      <c r="AU21">
        <f t="shared" si="9"/>
        <v>-29.404184197365115</v>
      </c>
      <c r="AW21">
        <v>18</v>
      </c>
      <c r="AX21">
        <f>IF(Z21&gt;0, (R21*SUMPRODUCT(K21:$K$98, X21:$X$98)-K21*$AZ$3)/Z21, 0)</f>
        <v>1134.5208849098001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2.086732E-3</v>
      </c>
      <c r="Q22" s="4">
        <f t="shared" si="21"/>
        <v>25</v>
      </c>
      <c r="R22">
        <f t="shared" si="0"/>
        <v>100000</v>
      </c>
      <c r="S22">
        <f t="shared" si="1"/>
        <v>1174.0347760878469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923.72660066230947</v>
      </c>
      <c r="AC22">
        <f t="shared" si="2"/>
        <v>944.34510765935204</v>
      </c>
      <c r="AE22">
        <f t="shared" si="3"/>
        <v>0</v>
      </c>
      <c r="AF22">
        <f t="shared" si="4"/>
        <v>0</v>
      </c>
      <c r="AG22">
        <f t="shared" si="4"/>
        <v>-20.108967955917933</v>
      </c>
      <c r="AH22">
        <f t="shared" si="5"/>
        <v>-169.90166355611106</v>
      </c>
      <c r="AI22">
        <f t="shared" si="6"/>
        <v>-190.01063151202899</v>
      </c>
      <c r="AJ22">
        <f t="shared" si="7"/>
        <v>-20.618506997042573</v>
      </c>
      <c r="AK22">
        <f t="shared" si="22"/>
        <v>64.660862046361672</v>
      </c>
      <c r="AL22">
        <f t="shared" si="8"/>
        <v>-145.96827646270989</v>
      </c>
      <c r="AN22">
        <f t="shared" si="9"/>
        <v>0</v>
      </c>
      <c r="AO22">
        <f t="shared" si="9"/>
        <v>0</v>
      </c>
      <c r="AP22">
        <f t="shared" si="9"/>
        <v>-3.6637328072492492</v>
      </c>
      <c r="AQ22">
        <f t="shared" si="9"/>
        <v>-30.955059461097719</v>
      </c>
      <c r="AR22">
        <f t="shared" si="9"/>
        <v>-34.618792268346965</v>
      </c>
      <c r="AS22">
        <f t="shared" si="9"/>
        <v>-3.7565677506255093</v>
      </c>
      <c r="AT22">
        <f t="shared" si="9"/>
        <v>11.780819490269016</v>
      </c>
      <c r="AU22">
        <f t="shared" si="9"/>
        <v>-26.594540528703458</v>
      </c>
      <c r="AW22">
        <v>19</v>
      </c>
      <c r="AX22">
        <f>IF(Z22&gt;0, (R22*SUMPRODUCT(K22:$K$98, X22:$X$98)-K22*$AZ$3)/Z22, 0)</f>
        <v>1174.0347760878469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2.2202060000000002E-3</v>
      </c>
      <c r="Q23" s="4">
        <f t="shared" si="21"/>
        <v>25</v>
      </c>
      <c r="R23">
        <f t="shared" si="0"/>
        <v>100000</v>
      </c>
      <c r="S23">
        <f t="shared" si="1"/>
        <v>1209.8834380345611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944.34510765935204</v>
      </c>
      <c r="AC23">
        <f t="shared" si="2"/>
        <v>961.2878277968573</v>
      </c>
      <c r="AE23">
        <f t="shared" si="3"/>
        <v>0</v>
      </c>
      <c r="AF23">
        <f t="shared" si="4"/>
        <v>0</v>
      </c>
      <c r="AG23">
        <f t="shared" si="4"/>
        <v>-19.863232225049217</v>
      </c>
      <c r="AH23">
        <f t="shared" si="5"/>
        <v>-178.58420523814692</v>
      </c>
      <c r="AI23">
        <f t="shared" si="6"/>
        <v>-198.44743746319614</v>
      </c>
      <c r="AJ23">
        <f t="shared" si="7"/>
        <v>-16.942720137505262</v>
      </c>
      <c r="AK23">
        <f t="shared" si="22"/>
        <v>66.104157536154645</v>
      </c>
      <c r="AL23">
        <f t="shared" si="8"/>
        <v>-149.28600006454676</v>
      </c>
      <c r="AN23">
        <f t="shared" si="9"/>
        <v>0</v>
      </c>
      <c r="AO23">
        <f t="shared" si="9"/>
        <v>0</v>
      </c>
      <c r="AP23">
        <f t="shared" si="9"/>
        <v>-3.2312153907283077</v>
      </c>
      <c r="AQ23">
        <f t="shared" si="9"/>
        <v>-29.050862718041522</v>
      </c>
      <c r="AR23">
        <f t="shared" si="9"/>
        <v>-32.282078108769831</v>
      </c>
      <c r="AS23">
        <f t="shared" si="9"/>
        <v>-2.7561263669902942</v>
      </c>
      <c r="AT23">
        <f t="shared" si="9"/>
        <v>10.753374315011428</v>
      </c>
      <c r="AU23">
        <f t="shared" si="9"/>
        <v>-24.284830160748697</v>
      </c>
      <c r="AW23">
        <v>20</v>
      </c>
      <c r="AX23">
        <f>IF(Z23&gt;0, (R23*SUMPRODUCT(K23:$K$98, X23:$X$98)-K23*$AZ$3)/Z23, 0)</f>
        <v>1209.8834380345611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2.3617970000000001E-3</v>
      </c>
      <c r="Q24" s="4">
        <f t="shared" si="21"/>
        <v>25</v>
      </c>
      <c r="R24">
        <f t="shared" si="0"/>
        <v>100000</v>
      </c>
      <c r="S24">
        <f t="shared" si="1"/>
        <v>1242.5048384763963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961.2878277968573</v>
      </c>
      <c r="AC24">
        <f t="shared" si="2"/>
        <v>975.00283972042564</v>
      </c>
      <c r="AE24">
        <f t="shared" si="3"/>
        <v>0</v>
      </c>
      <c r="AF24">
        <f t="shared" si="4"/>
        <v>0</v>
      </c>
      <c r="AG24">
        <f t="shared" si="4"/>
        <v>-19.617686980519302</v>
      </c>
      <c r="AH24">
        <f t="shared" si="5"/>
        <v>-187.65168911769828</v>
      </c>
      <c r="AI24">
        <f t="shared" si="6"/>
        <v>-207.26937609821758</v>
      </c>
      <c r="AJ24">
        <f t="shared" si="7"/>
        <v>-13.715011923568341</v>
      </c>
      <c r="AK24">
        <f t="shared" si="22"/>
        <v>67.290147945780021</v>
      </c>
      <c r="AL24">
        <f t="shared" si="8"/>
        <v>-153.69424007600588</v>
      </c>
      <c r="AN24">
        <f t="shared" si="9"/>
        <v>0</v>
      </c>
      <c r="AO24">
        <f t="shared" si="9"/>
        <v>0</v>
      </c>
      <c r="AP24">
        <f t="shared" si="9"/>
        <v>-2.849349787504329</v>
      </c>
      <c r="AQ24">
        <f t="shared" si="9"/>
        <v>-27.255267200628374</v>
      </c>
      <c r="AR24">
        <f t="shared" si="9"/>
        <v>-30.104616988132705</v>
      </c>
      <c r="AS24">
        <f t="shared" si="9"/>
        <v>-1.992022114984543</v>
      </c>
      <c r="AT24">
        <f t="shared" si="9"/>
        <v>9.7734849649113826</v>
      </c>
      <c r="AU24">
        <f t="shared" si="9"/>
        <v>-22.323154138205862</v>
      </c>
      <c r="AW24">
        <v>21</v>
      </c>
      <c r="AX24">
        <f>IF(Z24&gt;0, (R24*SUMPRODUCT(K24:$K$98, X24:$X$98)-K24*$AZ$3)/Z24, 0)</f>
        <v>1242.5048384763963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2.52864E-3</v>
      </c>
      <c r="Q25" s="4">
        <f t="shared" si="21"/>
        <v>25</v>
      </c>
      <c r="R25">
        <f t="shared" si="0"/>
        <v>100000</v>
      </c>
      <c r="S25">
        <f t="shared" si="1"/>
        <v>1272.3728485729739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975.00283972042564</v>
      </c>
      <c r="AC25">
        <f t="shared" si="2"/>
        <v>985.9313891640918</v>
      </c>
      <c r="AE25">
        <f t="shared" si="3"/>
        <v>0</v>
      </c>
      <c r="AF25">
        <f t="shared" si="4"/>
        <v>0</v>
      </c>
      <c r="AG25">
        <f t="shared" si="4"/>
        <v>-19.371904042707691</v>
      </c>
      <c r="AH25">
        <f t="shared" si="5"/>
        <v>-198.42427202568132</v>
      </c>
      <c r="AI25">
        <f t="shared" si="6"/>
        <v>-217.796176068389</v>
      </c>
      <c r="AJ25">
        <f t="shared" si="7"/>
        <v>-10.928549443666157</v>
      </c>
      <c r="AK25">
        <f t="shared" si="22"/>
        <v>68.250198780429798</v>
      </c>
      <c r="AL25">
        <f t="shared" si="8"/>
        <v>-160.47452673162536</v>
      </c>
      <c r="AN25">
        <f t="shared" si="9"/>
        <v>0</v>
      </c>
      <c r="AO25">
        <f t="shared" si="9"/>
        <v>0</v>
      </c>
      <c r="AP25">
        <f t="shared" si="9"/>
        <v>-2.5121886694487601</v>
      </c>
      <c r="AQ25">
        <f t="shared" si="9"/>
        <v>-25.732070880981954</v>
      </c>
      <c r="AR25">
        <f t="shared" si="9"/>
        <v>-28.244259550430712</v>
      </c>
      <c r="AS25">
        <f t="shared" si="9"/>
        <v>-1.4172369440485433</v>
      </c>
      <c r="AT25">
        <f t="shared" si="9"/>
        <v>8.8508272437145532</v>
      </c>
      <c r="AU25">
        <f t="shared" si="9"/>
        <v>-20.810669250764704</v>
      </c>
      <c r="AW25">
        <v>22</v>
      </c>
      <c r="AX25">
        <f>IF(Z25&gt;0, (R25*SUMPRODUCT(K25:$K$98, X25:$X$98)-K25*$AZ$3)/Z25, 0)</f>
        <v>1272.3728485729739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2.719834E-3</v>
      </c>
      <c r="Q26" s="4">
        <f t="shared" si="21"/>
        <v>25</v>
      </c>
      <c r="R26">
        <f t="shared" si="0"/>
        <v>100000</v>
      </c>
      <c r="S26">
        <f t="shared" si="1"/>
        <v>1299.6943693568271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985.9313891640918</v>
      </c>
      <c r="AC26">
        <f t="shared" si="2"/>
        <v>994.29201171551563</v>
      </c>
      <c r="AE26">
        <f t="shared" si="3"/>
        <v>0</v>
      </c>
      <c r="AF26">
        <f t="shared" si="4"/>
        <v>0</v>
      </c>
      <c r="AG26">
        <f t="shared" si="4"/>
        <v>-19.125496639020518</v>
      </c>
      <c r="AH26">
        <f t="shared" si="5"/>
        <v>-210.75345304037535</v>
      </c>
      <c r="AI26">
        <f t="shared" si="6"/>
        <v>-229.87894967939587</v>
      </c>
      <c r="AJ26">
        <f t="shared" si="7"/>
        <v>-8.3606225514238304</v>
      </c>
      <c r="AK26">
        <f t="shared" si="22"/>
        <v>69.015197241486433</v>
      </c>
      <c r="AL26">
        <f t="shared" si="8"/>
        <v>-169.22437498933328</v>
      </c>
      <c r="AN26">
        <f t="shared" si="9"/>
        <v>0</v>
      </c>
      <c r="AO26">
        <f t="shared" si="9"/>
        <v>0</v>
      </c>
      <c r="AP26">
        <f t="shared" si="9"/>
        <v>-2.2144946844613309</v>
      </c>
      <c r="AQ26">
        <f t="shared" si="9"/>
        <v>-24.402629134219641</v>
      </c>
      <c r="AR26">
        <f t="shared" si="9"/>
        <v>-26.617123818680973</v>
      </c>
      <c r="AS26">
        <f t="shared" si="9"/>
        <v>-0.96805612676962072</v>
      </c>
      <c r="AT26">
        <f t="shared" si="9"/>
        <v>7.9911016337481708</v>
      </c>
      <c r="AU26">
        <f t="shared" si="9"/>
        <v>-19.594078311702425</v>
      </c>
      <c r="AW26">
        <v>23</v>
      </c>
      <c r="AX26">
        <f>IF(Z26&gt;0, (R26*SUMPRODUCT(K26:$K$98, X26:$X$98)-K26*$AZ$3)/Z26, 0)</f>
        <v>1299.6943693568271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4.2403780000000004E-3</v>
      </c>
      <c r="Q27" s="4">
        <f t="shared" si="21"/>
        <v>25</v>
      </c>
      <c r="R27">
        <f t="shared" si="0"/>
        <v>100000</v>
      </c>
      <c r="S27">
        <f t="shared" si="1"/>
        <v>1326.4755412217971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994.29201171551563</v>
      </c>
      <c r="AC27">
        <f t="shared" si="2"/>
        <v>1000.3292874316586</v>
      </c>
      <c r="AE27">
        <f t="shared" si="3"/>
        <v>0</v>
      </c>
      <c r="AF27">
        <f t="shared" si="4"/>
        <v>0</v>
      </c>
      <c r="AG27">
        <f t="shared" si="4"/>
        <v>-18.853142337443138</v>
      </c>
      <c r="AH27">
        <f t="shared" si="5"/>
        <v>-324.39734074870626</v>
      </c>
      <c r="AI27">
        <f t="shared" si="6"/>
        <v>-343.25048308614942</v>
      </c>
      <c r="AJ27">
        <f t="shared" si="7"/>
        <v>-6.0372757161429718</v>
      </c>
      <c r="AK27">
        <f t="shared" si="22"/>
        <v>69.600440820086106</v>
      </c>
      <c r="AL27">
        <f t="shared" si="8"/>
        <v>-279.68731798220631</v>
      </c>
      <c r="AN27">
        <f t="shared" si="9"/>
        <v>0</v>
      </c>
      <c r="AO27">
        <f t="shared" si="9"/>
        <v>0</v>
      </c>
      <c r="AP27">
        <f t="shared" si="9"/>
        <v>-1.9490709313175096</v>
      </c>
      <c r="AQ27">
        <f t="shared" si="9"/>
        <v>-33.536766218238469</v>
      </c>
      <c r="AR27">
        <f t="shared" si="9"/>
        <v>-35.485837149555977</v>
      </c>
      <c r="AS27">
        <f t="shared" si="9"/>
        <v>-0.62414415549780533</v>
      </c>
      <c r="AT27">
        <f t="shared" si="9"/>
        <v>7.1954156809125394</v>
      </c>
      <c r="AU27">
        <f t="shared" si="9"/>
        <v>-28.914565624141247</v>
      </c>
      <c r="AW27">
        <v>24</v>
      </c>
      <c r="AX27">
        <f>IF(Z27&gt;0, (R27*SUMPRODUCT(K27:$K$98, X27:$X$98)-K27*$AZ$3)/Z27, 0)</f>
        <v>1326.4755412217971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5.9098179999999998E-3</v>
      </c>
      <c r="Q28" s="4">
        <f t="shared" si="21"/>
        <v>25</v>
      </c>
      <c r="R28">
        <f t="shared" si="0"/>
        <v>100000</v>
      </c>
      <c r="S28">
        <f t="shared" si="1"/>
        <v>1339.3530787059185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1000.3292874316586</v>
      </c>
      <c r="AC28">
        <f t="shared" si="2"/>
        <v>993.97100768695816</v>
      </c>
      <c r="AE28">
        <f t="shared" si="3"/>
        <v>0</v>
      </c>
      <c r="AF28">
        <f t="shared" si="4"/>
        <v>0</v>
      </c>
      <c r="AG28">
        <f t="shared" si="4"/>
        <v>-18.553192274126324</v>
      </c>
      <c r="AH28">
        <f t="shared" si="5"/>
        <v>-445.67455976953408</v>
      </c>
      <c r="AI28">
        <f t="shared" si="6"/>
        <v>-464.22775204366042</v>
      </c>
      <c r="AJ28">
        <f t="shared" si="7"/>
        <v>6.3582797447004396</v>
      </c>
      <c r="AK28">
        <f t="shared" si="22"/>
        <v>70.023050120216112</v>
      </c>
      <c r="AL28">
        <f t="shared" si="8"/>
        <v>-387.84642217874386</v>
      </c>
      <c r="AN28">
        <f t="shared" si="9"/>
        <v>0</v>
      </c>
      <c r="AO28">
        <f t="shared" si="9"/>
        <v>0</v>
      </c>
      <c r="AP28">
        <f t="shared" si="9"/>
        <v>-1.7125549710099621</v>
      </c>
      <c r="AQ28">
        <f t="shared" si="9"/>
        <v>-41.138051689917788</v>
      </c>
      <c r="AR28">
        <f t="shared" si="9"/>
        <v>-42.850606660927745</v>
      </c>
      <c r="AS28">
        <f t="shared" si="9"/>
        <v>0.58690188852535097</v>
      </c>
      <c r="AT28">
        <f t="shared" si="9"/>
        <v>6.4634872962476653</v>
      </c>
      <c r="AU28">
        <f t="shared" si="9"/>
        <v>-35.800217476154735</v>
      </c>
      <c r="AW28">
        <v>25</v>
      </c>
      <c r="AX28">
        <f>IF(Z28&gt;0, (R28*SUMPRODUCT(K28:$K$98, X28:$X$98)-K28*$AZ$3)/Z28, 0)</f>
        <v>1339.3530787059185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7.7019840000000003E-3</v>
      </c>
      <c r="Q29" s="4">
        <f t="shared" si="21"/>
        <v>25</v>
      </c>
      <c r="R29">
        <f t="shared" si="0"/>
        <v>100000</v>
      </c>
      <c r="S29">
        <f t="shared" si="1"/>
        <v>1340.3458391143668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993.97100768695816</v>
      </c>
      <c r="AC29">
        <f t="shared" si="2"/>
        <v>977.09946177698498</v>
      </c>
      <c r="AE29">
        <f t="shared" si="3"/>
        <v>0</v>
      </c>
      <c r="AF29">
        <f t="shared" si="4"/>
        <v>0</v>
      </c>
      <c r="AG29">
        <f t="shared" si="4"/>
        <v>-18.224763961340816</v>
      </c>
      <c r="AH29">
        <f t="shared" si="5"/>
        <v>-571.58556017697822</v>
      </c>
      <c r="AI29">
        <f t="shared" si="6"/>
        <v>-589.81032413831906</v>
      </c>
      <c r="AJ29">
        <f t="shared" si="7"/>
        <v>16.871545909973179</v>
      </c>
      <c r="AK29">
        <f t="shared" si="22"/>
        <v>69.577970538087072</v>
      </c>
      <c r="AL29">
        <f t="shared" si="8"/>
        <v>-503.36080769025881</v>
      </c>
      <c r="AN29">
        <f t="shared" si="9"/>
        <v>0</v>
      </c>
      <c r="AO29">
        <f t="shared" si="9"/>
        <v>0</v>
      </c>
      <c r="AP29">
        <f t="shared" si="9"/>
        <v>-1.5019994199232349</v>
      </c>
      <c r="AQ29">
        <f t="shared" si="9"/>
        <v>-47.107396377997112</v>
      </c>
      <c r="AR29">
        <f t="shared" si="9"/>
        <v>-48.609395797920349</v>
      </c>
      <c r="AS29">
        <f t="shared" si="9"/>
        <v>1.3904735459807609</v>
      </c>
      <c r="AT29">
        <f t="shared" si="9"/>
        <v>5.7342894321882945</v>
      </c>
      <c r="AU29">
        <f t="shared" si="9"/>
        <v>-41.48463281975129</v>
      </c>
      <c r="AW29">
        <v>26</v>
      </c>
      <c r="AX29">
        <f>IF(Z29&gt;0, (R29*SUMPRODUCT(K29:$K$98, X29:$X$98)-K29*$AZ$3)/Z29, 0)</f>
        <v>1340.3458391143668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9.7648700000000001E-3</v>
      </c>
      <c r="Q30" s="4">
        <f t="shared" si="21"/>
        <v>25</v>
      </c>
      <c r="R30">
        <f t="shared" si="0"/>
        <v>100000</v>
      </c>
      <c r="S30">
        <f t="shared" si="1"/>
        <v>1331.7693171852452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977.09946177698498</v>
      </c>
      <c r="AC30">
        <f t="shared" si="2"/>
        <v>951.65858841679528</v>
      </c>
      <c r="AE30">
        <f t="shared" si="3"/>
        <v>0</v>
      </c>
      <c r="AF30">
        <f t="shared" si="4"/>
        <v>0</v>
      </c>
      <c r="AG30">
        <f t="shared" si="4"/>
        <v>-17.864553870864228</v>
      </c>
      <c r="AH30">
        <f t="shared" si="5"/>
        <v>-711.84980345271231</v>
      </c>
      <c r="AI30">
        <f t="shared" si="6"/>
        <v>-729.71435732357656</v>
      </c>
      <c r="AJ30">
        <f t="shared" si="7"/>
        <v>25.440873360189698</v>
      </c>
      <c r="AK30">
        <f t="shared" si="22"/>
        <v>68.396962324388952</v>
      </c>
      <c r="AL30">
        <f t="shared" si="8"/>
        <v>-635.87652163899793</v>
      </c>
      <c r="AN30">
        <f t="shared" si="9"/>
        <v>0</v>
      </c>
      <c r="AO30">
        <f t="shared" si="9"/>
        <v>0</v>
      </c>
      <c r="AP30">
        <f t="shared" si="9"/>
        <v>-1.3145648184360506</v>
      </c>
      <c r="AQ30">
        <f t="shared" si="9"/>
        <v>-52.381532412949277</v>
      </c>
      <c r="AR30">
        <f t="shared" si="9"/>
        <v>-53.696097231385323</v>
      </c>
      <c r="AS30">
        <f t="shared" si="9"/>
        <v>1.8720689758805844</v>
      </c>
      <c r="AT30">
        <f t="shared" si="9"/>
        <v>5.0329966821157504</v>
      </c>
      <c r="AU30">
        <f t="shared" si="9"/>
        <v>-46.791031573388992</v>
      </c>
      <c r="AW30">
        <v>27</v>
      </c>
      <c r="AX30">
        <f>IF(Z30&gt;0, (R30*SUMPRODUCT(K30:$K$98, X30:$X$98)-K30*$AZ$3)/Z30, 0)</f>
        <v>1331.7693171852452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1.2112915E-2</v>
      </c>
      <c r="Q31" s="4">
        <f t="shared" si="21"/>
        <v>25</v>
      </c>
      <c r="R31">
        <f t="shared" si="0"/>
        <v>100000</v>
      </c>
      <c r="S31">
        <f t="shared" si="1"/>
        <v>1314.6073123089982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951.65858841679528</v>
      </c>
      <c r="AC31">
        <f t="shared" si="2"/>
        <v>918.62216584117414</v>
      </c>
      <c r="AE31">
        <f t="shared" si="3"/>
        <v>0</v>
      </c>
      <c r="AF31">
        <f t="shared" si="4"/>
        <v>0</v>
      </c>
      <c r="AG31">
        <f t="shared" si="4"/>
        <v>-17.469516509604887</v>
      </c>
      <c r="AH31">
        <f t="shared" si="5"/>
        <v>-865.56729020279749</v>
      </c>
      <c r="AI31">
        <f t="shared" si="6"/>
        <v>-883.03680671240238</v>
      </c>
      <c r="AJ31">
        <f t="shared" si="7"/>
        <v>33.036422575621145</v>
      </c>
      <c r="AK31">
        <f t="shared" si="22"/>
        <v>66.61610118917568</v>
      </c>
      <c r="AL31">
        <f t="shared" si="8"/>
        <v>-783.38428294760558</v>
      </c>
      <c r="AN31">
        <f t="shared" si="9"/>
        <v>0</v>
      </c>
      <c r="AO31">
        <f t="shared" si="9"/>
        <v>0</v>
      </c>
      <c r="AP31">
        <f t="shared" si="9"/>
        <v>-1.1477642485214139</v>
      </c>
      <c r="AQ31">
        <f t="shared" si="9"/>
        <v>-56.868613956093974</v>
      </c>
      <c r="AR31">
        <f t="shared" si="9"/>
        <v>-58.016378204615386</v>
      </c>
      <c r="AS31">
        <f t="shared" si="9"/>
        <v>2.1705251379164405</v>
      </c>
      <c r="AT31">
        <f t="shared" si="9"/>
        <v>4.3767427266108125</v>
      </c>
      <c r="AU31">
        <f t="shared" si="9"/>
        <v>-51.469110340088136</v>
      </c>
      <c r="AW31">
        <v>28</v>
      </c>
      <c r="AX31">
        <f>IF(Z31&gt;0, (R31*SUMPRODUCT(K31:$K$98, X31:$X$98)-K31*$AZ$3)/Z31, 0)</f>
        <v>1314.6073123089982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1.471273E-2</v>
      </c>
      <c r="Q32" s="4">
        <f t="shared" si="21"/>
        <v>25</v>
      </c>
      <c r="R32">
        <f t="shared" si="0"/>
        <v>100000</v>
      </c>
      <c r="S32">
        <f t="shared" si="1"/>
        <v>1289.8175275180058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918.62216584117414</v>
      </c>
      <c r="AC32">
        <f t="shared" si="2"/>
        <v>879.02597138269437</v>
      </c>
      <c r="AE32">
        <f t="shared" si="3"/>
        <v>0</v>
      </c>
      <c r="AF32">
        <f t="shared" si="4"/>
        <v>0</v>
      </c>
      <c r="AG32">
        <f t="shared" si="4"/>
        <v>-17.037797064872482</v>
      </c>
      <c r="AH32">
        <f t="shared" si="5"/>
        <v>-1028.0971185454366</v>
      </c>
      <c r="AI32">
        <f t="shared" si="6"/>
        <v>-1045.134915610309</v>
      </c>
      <c r="AJ32">
        <f t="shared" si="7"/>
        <v>39.596194458479772</v>
      </c>
      <c r="AK32">
        <f t="shared" si="22"/>
        <v>64.303551608882202</v>
      </c>
      <c r="AL32">
        <f t="shared" si="8"/>
        <v>-941.23516954294701</v>
      </c>
      <c r="AN32">
        <f t="shared" si="9"/>
        <v>0</v>
      </c>
      <c r="AO32">
        <f t="shared" si="9"/>
        <v>0</v>
      </c>
      <c r="AP32">
        <f t="shared" si="9"/>
        <v>-0.999464161200046</v>
      </c>
      <c r="AQ32">
        <f t="shared" si="9"/>
        <v>-60.309805329101664</v>
      </c>
      <c r="AR32">
        <f t="shared" si="9"/>
        <v>-61.309269490301702</v>
      </c>
      <c r="AS32">
        <f t="shared" si="9"/>
        <v>2.322775481505865</v>
      </c>
      <c r="AT32">
        <f t="shared" si="9"/>
        <v>3.7721481847827336</v>
      </c>
      <c r="AU32">
        <f t="shared" si="9"/>
        <v>-55.214345824013101</v>
      </c>
      <c r="AW32">
        <v>29</v>
      </c>
      <c r="AX32">
        <f>IF(Z32&gt;0, (R32*SUMPRODUCT(K32:$K$98, X32:$X$98)-K32*$AZ$3)/Z32, 0)</f>
        <v>1289.8175275180058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1.7665382E-2</v>
      </c>
      <c r="Q33" s="4">
        <f t="shared" si="21"/>
        <v>25</v>
      </c>
      <c r="R33">
        <f t="shared" si="0"/>
        <v>100000</v>
      </c>
      <c r="S33">
        <f t="shared" si="1"/>
        <v>1258.7767410796041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879.02597138269437</v>
      </c>
      <c r="AC33">
        <f t="shared" si="2"/>
        <v>834.13796917646289</v>
      </c>
      <c r="AE33">
        <f t="shared" si="3"/>
        <v>0</v>
      </c>
      <c r="AF33">
        <f t="shared" si="4"/>
        <v>0</v>
      </c>
      <c r="AG33">
        <f t="shared" si="4"/>
        <v>-16.566439900634304</v>
      </c>
      <c r="AH33">
        <f t="shared" si="5"/>
        <v>-1203.9167743578046</v>
      </c>
      <c r="AI33">
        <f t="shared" si="6"/>
        <v>-1220.4832142584389</v>
      </c>
      <c r="AJ33">
        <f t="shared" si="7"/>
        <v>44.888002206231477</v>
      </c>
      <c r="AK33">
        <f t="shared" si="22"/>
        <v>61.531817996788611</v>
      </c>
      <c r="AL33">
        <f t="shared" si="8"/>
        <v>-1114.0633940554189</v>
      </c>
      <c r="AN33">
        <f t="shared" si="9"/>
        <v>0</v>
      </c>
      <c r="AO33">
        <f t="shared" si="9"/>
        <v>0</v>
      </c>
      <c r="AP33">
        <f t="shared" si="9"/>
        <v>-0.86769071730815794</v>
      </c>
      <c r="AQ33">
        <f t="shared" si="9"/>
        <v>-63.05684358181567</v>
      </c>
      <c r="AR33">
        <f t="shared" si="9"/>
        <v>-63.924534299123827</v>
      </c>
      <c r="AS33">
        <f t="shared" si="9"/>
        <v>2.3510725941403905</v>
      </c>
      <c r="AT33">
        <f t="shared" si="9"/>
        <v>3.222815983104752</v>
      </c>
      <c r="AU33">
        <f t="shared" si="9"/>
        <v>-58.350645721878692</v>
      </c>
      <c r="AW33">
        <v>30</v>
      </c>
      <c r="AX33">
        <f>IF(Z33&gt;0, (R33*SUMPRODUCT(K33:$K$98, X33:$X$98)-K33*$AZ$3)/Z33, 0)</f>
        <v>1258.7767410796041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2.1010579000000001E-2</v>
      </c>
      <c r="Q34" s="4">
        <f t="shared" si="21"/>
        <v>25</v>
      </c>
      <c r="R34">
        <f t="shared" si="0"/>
        <v>100000</v>
      </c>
      <c r="S34">
        <f t="shared" si="1"/>
        <v>1222.3027089662326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834.13796917646289</v>
      </c>
      <c r="AC34">
        <f t="shared" si="2"/>
        <v>784.85059266863846</v>
      </c>
      <c r="AE34">
        <f t="shared" si="3"/>
        <v>0</v>
      </c>
      <c r="AF34">
        <f t="shared" si="4"/>
        <v>0</v>
      </c>
      <c r="AG34">
        <f t="shared" si="4"/>
        <v>-16.052705007346933</v>
      </c>
      <c r="AH34">
        <f t="shared" si="5"/>
        <v>-1392.281977124117</v>
      </c>
      <c r="AI34">
        <f t="shared" si="6"/>
        <v>-1408.334682131464</v>
      </c>
      <c r="AJ34">
        <f t="shared" si="7"/>
        <v>49.287376507824433</v>
      </c>
      <c r="AK34">
        <f t="shared" si="22"/>
        <v>58.389657842352406</v>
      </c>
      <c r="AL34">
        <f t="shared" si="8"/>
        <v>-1300.6576477812873</v>
      </c>
      <c r="AN34">
        <f t="shared" si="9"/>
        <v>0</v>
      </c>
      <c r="AO34">
        <f t="shared" si="9"/>
        <v>0</v>
      </c>
      <c r="AP34">
        <f t="shared" si="9"/>
        <v>-0.75069921943884532</v>
      </c>
      <c r="AQ34">
        <f t="shared" si="9"/>
        <v>-65.109587012749017</v>
      </c>
      <c r="AR34">
        <f t="shared" si="9"/>
        <v>-65.86028623218786</v>
      </c>
      <c r="AS34">
        <f t="shared" si="9"/>
        <v>2.3049071826635004</v>
      </c>
      <c r="AT34">
        <f t="shared" si="9"/>
        <v>2.7305722334954683</v>
      </c>
      <c r="AU34">
        <f t="shared" ref="AU34:AU97" si="23">AL34*$K34</f>
        <v>-60.824806816028897</v>
      </c>
      <c r="AW34">
        <v>31</v>
      </c>
      <c r="AX34">
        <f>IF(Z34&gt;0, (R34*SUMPRODUCT(K34:$K$98, X34:$X$98)-K34*$AZ$3)/Z34, 0)</f>
        <v>1222.3027089662326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2.4499257999999999E-2</v>
      </c>
      <c r="Q35" s="4">
        <f t="shared" si="21"/>
        <v>25</v>
      </c>
      <c r="R35">
        <f t="shared" si="0"/>
        <v>100000</v>
      </c>
      <c r="S35">
        <f t="shared" si="1"/>
        <v>1180.7857961102256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784.85059266863846</v>
      </c>
      <c r="AC35">
        <f t="shared" si="2"/>
        <v>732.03517268623864</v>
      </c>
      <c r="AE35">
        <f t="shared" si="3"/>
        <v>0</v>
      </c>
      <c r="AF35">
        <f t="shared" ref="AF35:AG66" si="24">-$Z35*P35</f>
        <v>0</v>
      </c>
      <c r="AG35">
        <f t="shared" si="24"/>
        <v>-15.498898595700577</v>
      </c>
      <c r="AH35">
        <f t="shared" si="5"/>
        <v>-1573.1174462915374</v>
      </c>
      <c r="AI35">
        <f t="shared" ref="AI35:AI66" si="25">SUM(AE35:AH35)</f>
        <v>-1588.616344887238</v>
      </c>
      <c r="AJ35">
        <f t="shared" si="7"/>
        <v>52.815419982399817</v>
      </c>
      <c r="AK35">
        <f t="shared" si="22"/>
        <v>54.9395414868047</v>
      </c>
      <c r="AL35">
        <f t="shared" si="8"/>
        <v>-1480.8613834180335</v>
      </c>
      <c r="AN35">
        <f t="shared" ref="AN35:AT66" si="26">AE35*$K35</f>
        <v>0</v>
      </c>
      <c r="AO35">
        <f t="shared" si="26"/>
        <v>0</v>
      </c>
      <c r="AP35">
        <f t="shared" si="26"/>
        <v>-0.64714344052413031</v>
      </c>
      <c r="AQ35">
        <f t="shared" si="26"/>
        <v>-65.684192347967439</v>
      </c>
      <c r="AR35">
        <f t="shared" si="26"/>
        <v>-66.331335788491572</v>
      </c>
      <c r="AS35">
        <f t="shared" si="26"/>
        <v>2.2052633217187751</v>
      </c>
      <c r="AT35">
        <f t="shared" si="26"/>
        <v>2.2939542238473423</v>
      </c>
      <c r="AU35">
        <f t="shared" si="23"/>
        <v>-61.832118242925453</v>
      </c>
      <c r="AW35">
        <v>32</v>
      </c>
      <c r="AX35">
        <f>IF(Z35&gt;0, (R35*SUMPRODUCT(K35:$K$98, X35:$X$98)-K35*$AZ$3)/Z35, 0)</f>
        <v>1180.7857961102256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2.8232486000000001E-2</v>
      </c>
      <c r="Q36" s="4">
        <f t="shared" si="21"/>
        <v>25</v>
      </c>
      <c r="R36">
        <f t="shared" si="0"/>
        <v>100000</v>
      </c>
      <c r="S36">
        <f t="shared" si="1"/>
        <v>1135.9730887702683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732.03517268623864</v>
      </c>
      <c r="AC36">
        <f t="shared" si="2"/>
        <v>677.32791518679778</v>
      </c>
      <c r="AE36">
        <f t="shared" si="3"/>
        <v>0</v>
      </c>
      <c r="AF36">
        <f t="shared" si="24"/>
        <v>0</v>
      </c>
      <c r="AG36">
        <f t="shared" si="24"/>
        <v>-14.906337172125037</v>
      </c>
      <c r="AH36">
        <f t="shared" si="5"/>
        <v>-1750.289750474145</v>
      </c>
      <c r="AI36">
        <f t="shared" si="25"/>
        <v>-1765.1960876462699</v>
      </c>
      <c r="AJ36">
        <f t="shared" si="7"/>
        <v>54.707257499440857</v>
      </c>
      <c r="AK36">
        <f t="shared" si="22"/>
        <v>51.24246208803671</v>
      </c>
      <c r="AL36">
        <f t="shared" si="8"/>
        <v>-1659.2463680587923</v>
      </c>
      <c r="AN36">
        <f t="shared" si="26"/>
        <v>0</v>
      </c>
      <c r="AO36">
        <f t="shared" si="26"/>
        <v>0</v>
      </c>
      <c r="AP36">
        <f t="shared" si="26"/>
        <v>-0.55571565892348185</v>
      </c>
      <c r="AQ36">
        <f t="shared" si="26"/>
        <v>-65.251671873533354</v>
      </c>
      <c r="AR36">
        <f t="shared" si="26"/>
        <v>-65.807387532456843</v>
      </c>
      <c r="AS36">
        <f t="shared" si="26"/>
        <v>2.0395137516444843</v>
      </c>
      <c r="AT36">
        <f t="shared" si="26"/>
        <v>1.9103444565419894</v>
      </c>
      <c r="AU36">
        <f t="shared" si="23"/>
        <v>-61.857529324270367</v>
      </c>
      <c r="AW36">
        <v>33</v>
      </c>
      <c r="AX36">
        <f>IF(Z36&gt;0, (R36*SUMPRODUCT(K36:$K$98, X36:$X$98)-K36*$AZ$3)/Z36, 0)</f>
        <v>1135.9730887702683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3.2345626000000002E-2</v>
      </c>
      <c r="Q37" s="4">
        <f t="shared" si="21"/>
        <v>25</v>
      </c>
      <c r="R37">
        <f t="shared" si="0"/>
        <v>100000</v>
      </c>
      <c r="S37">
        <f t="shared" si="1"/>
        <v>1089.0926343512317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677.32791518679778</v>
      </c>
      <c r="AC37">
        <f t="shared" si="2"/>
        <v>621.87707799944837</v>
      </c>
      <c r="AE37">
        <f t="shared" si="3"/>
        <v>0</v>
      </c>
      <c r="AF37">
        <f t="shared" si="24"/>
        <v>0</v>
      </c>
      <c r="AG37">
        <f t="shared" si="24"/>
        <v>-14.275118993204334</v>
      </c>
      <c r="AH37">
        <f t="shared" si="5"/>
        <v>-1928.6192287978163</v>
      </c>
      <c r="AI37">
        <f t="shared" si="25"/>
        <v>-1942.8943477910207</v>
      </c>
      <c r="AJ37">
        <f t="shared" si="7"/>
        <v>55.450837187349407</v>
      </c>
      <c r="AK37">
        <f t="shared" si="22"/>
        <v>47.412954063075851</v>
      </c>
      <c r="AL37">
        <f t="shared" si="8"/>
        <v>-1840.0305565405954</v>
      </c>
      <c r="AN37">
        <f t="shared" si="26"/>
        <v>0</v>
      </c>
      <c r="AO37">
        <f t="shared" si="26"/>
        <v>0</v>
      </c>
      <c r="AP37">
        <f t="shared" si="26"/>
        <v>-0.47516386738246835</v>
      </c>
      <c r="AQ37">
        <f t="shared" si="26"/>
        <v>-64.196324521008947</v>
      </c>
      <c r="AR37">
        <f t="shared" si="26"/>
        <v>-64.671488388391424</v>
      </c>
      <c r="AS37">
        <f t="shared" si="26"/>
        <v>1.8457453321460653</v>
      </c>
      <c r="AT37">
        <f t="shared" si="26"/>
        <v>1.5781950838632817</v>
      </c>
      <c r="AU37">
        <f t="shared" si="23"/>
        <v>-61.247547972382073</v>
      </c>
      <c r="AW37">
        <v>34</v>
      </c>
      <c r="AX37">
        <f>IF(Z37&gt;0, (R37*SUMPRODUCT(K37:$K$98, X37:$X$98)-K37*$AZ$3)/Z37, 0)</f>
        <v>1089.0926343512317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3.7265510000000002E-2</v>
      </c>
      <c r="Q38" s="4">
        <f t="shared" si="21"/>
        <v>25</v>
      </c>
      <c r="R38">
        <f t="shared" si="0"/>
        <v>100000</v>
      </c>
      <c r="S38">
        <f t="shared" si="1"/>
        <v>1041.2038857881025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621.87707799944837</v>
      </c>
      <c r="AC38">
        <f t="shared" si="2"/>
        <v>566.43149873396078</v>
      </c>
      <c r="AE38">
        <f t="shared" si="3"/>
        <v>0</v>
      </c>
      <c r="AF38">
        <f t="shared" si="24"/>
        <v>0</v>
      </c>
      <c r="AG38">
        <f t="shared" si="24"/>
        <v>-13.600398213679842</v>
      </c>
      <c r="AH38">
        <f t="shared" si="5"/>
        <v>-2127.8783583697841</v>
      </c>
      <c r="AI38">
        <f t="shared" si="25"/>
        <v>-2141.478756583464</v>
      </c>
      <c r="AJ38">
        <f t="shared" si="7"/>
        <v>55.445579265487595</v>
      </c>
      <c r="AK38">
        <f t="shared" si="22"/>
        <v>43.531395459961388</v>
      </c>
      <c r="AL38">
        <f t="shared" si="8"/>
        <v>-2042.501781858015</v>
      </c>
      <c r="AN38">
        <f t="shared" si="26"/>
        <v>0</v>
      </c>
      <c r="AO38">
        <f t="shared" si="26"/>
        <v>0</v>
      </c>
      <c r="AP38">
        <f t="shared" si="26"/>
        <v>-0.40420089719380675</v>
      </c>
      <c r="AQ38">
        <f t="shared" si="26"/>
        <v>-63.240085184214458</v>
      </c>
      <c r="AR38">
        <f t="shared" si="26"/>
        <v>-63.644286081408268</v>
      </c>
      <c r="AS38">
        <f t="shared" si="26"/>
        <v>1.6478306393998341</v>
      </c>
      <c r="AT38">
        <f t="shared" si="26"/>
        <v>1.2937436701902294</v>
      </c>
      <c r="AU38">
        <f t="shared" si="23"/>
        <v>-60.702711771818201</v>
      </c>
      <c r="AW38">
        <v>35</v>
      </c>
      <c r="AX38">
        <f>IF(Z38&gt;0, (R38*SUMPRODUCT(K38:$K$98, X38:$X$98)-K38*$AZ$3)/Z38, 0)</f>
        <v>1041.2038857881025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4.2512064000000002E-2</v>
      </c>
      <c r="Q39" s="4">
        <f t="shared" si="21"/>
        <v>25</v>
      </c>
      <c r="R39">
        <f t="shared" si="0"/>
        <v>100000</v>
      </c>
      <c r="S39">
        <f t="shared" si="1"/>
        <v>991.3784789725546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566.43149873396078</v>
      </c>
      <c r="AC39">
        <f t="shared" si="2"/>
        <v>511.0045789564619</v>
      </c>
      <c r="AE39">
        <f t="shared" si="3"/>
        <v>0</v>
      </c>
      <c r="AF39">
        <f t="shared" si="24"/>
        <v>0</v>
      </c>
      <c r="AG39">
        <f t="shared" si="24"/>
        <v>-12.886213232257601</v>
      </c>
      <c r="AH39">
        <f t="shared" si="5"/>
        <v>-2312.723997141773</v>
      </c>
      <c r="AI39">
        <f t="shared" si="25"/>
        <v>-2325.6102103740304</v>
      </c>
      <c r="AJ39">
        <f t="shared" si="7"/>
        <v>55.426919777498881</v>
      </c>
      <c r="AK39">
        <f t="shared" si="22"/>
        <v>39.650204911377259</v>
      </c>
      <c r="AL39">
        <f t="shared" si="8"/>
        <v>-2230.5330856851542</v>
      </c>
      <c r="AN39">
        <f t="shared" si="26"/>
        <v>0</v>
      </c>
      <c r="AO39">
        <f t="shared" si="26"/>
        <v>0</v>
      </c>
      <c r="AP39">
        <f t="shared" si="26"/>
        <v>-0.34194238733170368</v>
      </c>
      <c r="AQ39">
        <f t="shared" si="26"/>
        <v>-61.369337179859052</v>
      </c>
      <c r="AR39">
        <f t="shared" si="26"/>
        <v>-61.711279567190751</v>
      </c>
      <c r="AS39">
        <f t="shared" si="26"/>
        <v>1.4707822173636613</v>
      </c>
      <c r="AT39">
        <f t="shared" si="26"/>
        <v>1.0521388619930723</v>
      </c>
      <c r="AU39">
        <f t="shared" si="23"/>
        <v>-59.188358487834016</v>
      </c>
      <c r="AW39">
        <v>36</v>
      </c>
      <c r="AX39">
        <f>IF(Z39&gt;0, (R39*SUMPRODUCT(K39:$K$98, X39:$X$98)-K39*$AZ$3)/Z39, 0)</f>
        <v>991.3784789725546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4.7737861999999999E-2</v>
      </c>
      <c r="Q40" s="4">
        <f t="shared" si="21"/>
        <v>25</v>
      </c>
      <c r="R40">
        <f t="shared" si="0"/>
        <v>100000</v>
      </c>
      <c r="S40">
        <f t="shared" si="1"/>
        <v>940.13363954549391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511.0045789564619</v>
      </c>
      <c r="AC40">
        <f t="shared" si="2"/>
        <v>456.61128231831322</v>
      </c>
      <c r="AE40">
        <f t="shared" si="3"/>
        <v>0</v>
      </c>
      <c r="AF40">
        <f t="shared" si="24"/>
        <v>0</v>
      </c>
      <c r="AG40">
        <f t="shared" si="24"/>
        <v>-12.142190830950938</v>
      </c>
      <c r="AH40">
        <f t="shared" si="5"/>
        <v>-2460.6410759363489</v>
      </c>
      <c r="AI40">
        <f t="shared" si="25"/>
        <v>-2472.7832667672997</v>
      </c>
      <c r="AJ40">
        <f t="shared" si="7"/>
        <v>54.393296638148684</v>
      </c>
      <c r="AK40">
        <f t="shared" si="22"/>
        <v>35.770320526952339</v>
      </c>
      <c r="AL40">
        <f t="shared" si="8"/>
        <v>-2382.6196496021989</v>
      </c>
      <c r="AN40">
        <f t="shared" si="26"/>
        <v>0</v>
      </c>
      <c r="AO40">
        <f t="shared" si="26"/>
        <v>0</v>
      </c>
      <c r="AP40">
        <f t="shared" si="26"/>
        <v>-0.28767800442856711</v>
      </c>
      <c r="AQ40">
        <f t="shared" si="26"/>
        <v>-58.298566065683616</v>
      </c>
      <c r="AR40">
        <f t="shared" si="26"/>
        <v>-58.58624407011218</v>
      </c>
      <c r="AS40">
        <f t="shared" si="26"/>
        <v>1.2887093646450474</v>
      </c>
      <c r="AT40">
        <f t="shared" si="26"/>
        <v>0.84748580962287134</v>
      </c>
      <c r="AU40">
        <f t="shared" si="23"/>
        <v>-56.450048895844269</v>
      </c>
      <c r="AW40">
        <v>37</v>
      </c>
      <c r="AX40">
        <f>IF(Z40&gt;0, (R40*SUMPRODUCT(K40:$K$98, X40:$X$98)-K40*$AZ$3)/Z40, 0)</f>
        <v>940.13363954549391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5.3487053E-2</v>
      </c>
      <c r="Q41" s="4">
        <f t="shared" si="21"/>
        <v>25</v>
      </c>
      <c r="R41">
        <f t="shared" si="0"/>
        <v>100000</v>
      </c>
      <c r="S41">
        <f t="shared" si="1"/>
        <v>889.38962751753149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456.61128231831322</v>
      </c>
      <c r="AC41">
        <f t="shared" si="2"/>
        <v>404.54132387915661</v>
      </c>
      <c r="AE41">
        <f t="shared" si="3"/>
        <v>0</v>
      </c>
      <c r="AF41">
        <f t="shared" si="24"/>
        <v>0</v>
      </c>
      <c r="AG41">
        <f t="shared" si="24"/>
        <v>-11.371318918130243</v>
      </c>
      <c r="AH41">
        <f t="shared" si="5"/>
        <v>-2597.8000180447475</v>
      </c>
      <c r="AI41">
        <f t="shared" si="25"/>
        <v>-2609.1713369628778</v>
      </c>
      <c r="AJ41">
        <f t="shared" si="7"/>
        <v>52.069958439156608</v>
      </c>
      <c r="AK41">
        <f t="shared" si="22"/>
        <v>31.962789762281929</v>
      </c>
      <c r="AL41">
        <f t="shared" si="8"/>
        <v>-2525.1385887614392</v>
      </c>
      <c r="AN41">
        <f t="shared" si="26"/>
        <v>0</v>
      </c>
      <c r="AO41">
        <f t="shared" si="26"/>
        <v>0</v>
      </c>
      <c r="AP41">
        <f t="shared" si="26"/>
        <v>-0.2405483711736397</v>
      </c>
      <c r="AQ41">
        <f t="shared" si="26"/>
        <v>-54.953745249303587</v>
      </c>
      <c r="AR41">
        <f t="shared" si="26"/>
        <v>-55.194293620477225</v>
      </c>
      <c r="AS41">
        <f t="shared" si="26"/>
        <v>1.1014855690704475</v>
      </c>
      <c r="AT41">
        <f t="shared" si="26"/>
        <v>0.67613942330153387</v>
      </c>
      <c r="AU41">
        <f t="shared" si="23"/>
        <v>-53.416668628105242</v>
      </c>
      <c r="AW41">
        <v>38</v>
      </c>
      <c r="AX41">
        <f>IF(Z41&gt;0, (R41*SUMPRODUCT(K41:$K$98, X41:$X$98)-K41*$AZ$3)/Z41, 0)</f>
        <v>889.38962751753149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5.9601715E-2</v>
      </c>
      <c r="Q42" s="4">
        <f t="shared" si="21"/>
        <v>25</v>
      </c>
      <c r="R42">
        <f t="shared" si="0"/>
        <v>100000</v>
      </c>
      <c r="S42">
        <f t="shared" si="1"/>
        <v>839.21002376620311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404.54132387915661</v>
      </c>
      <c r="AC42">
        <f t="shared" si="2"/>
        <v>355.14883543925214</v>
      </c>
      <c r="AE42">
        <f t="shared" si="3"/>
        <v>0</v>
      </c>
      <c r="AF42">
        <f t="shared" si="24"/>
        <v>0</v>
      </c>
      <c r="AG42">
        <f t="shared" si="24"/>
        <v>-10.579855619616433</v>
      </c>
      <c r="AH42">
        <f t="shared" si="5"/>
        <v>-2711.000437330028</v>
      </c>
      <c r="AI42">
        <f t="shared" si="25"/>
        <v>-2721.5802929496444</v>
      </c>
      <c r="AJ42">
        <f t="shared" si="7"/>
        <v>49.392488439904469</v>
      </c>
      <c r="AK42">
        <f t="shared" si="22"/>
        <v>28.317892671540964</v>
      </c>
      <c r="AL42">
        <f t="shared" si="8"/>
        <v>-2643.8699118381992</v>
      </c>
      <c r="AN42">
        <f t="shared" si="26"/>
        <v>0</v>
      </c>
      <c r="AO42">
        <f t="shared" si="26"/>
        <v>0</v>
      </c>
      <c r="AP42">
        <f t="shared" si="26"/>
        <v>-0.1998265999995516</v>
      </c>
      <c r="AQ42">
        <f t="shared" si="26"/>
        <v>-51.203912365733878</v>
      </c>
      <c r="AR42">
        <f t="shared" si="26"/>
        <v>-51.403738965733432</v>
      </c>
      <c r="AS42">
        <f t="shared" si="26"/>
        <v>0.93289865054142351</v>
      </c>
      <c r="AT42">
        <f t="shared" si="26"/>
        <v>0.53485306559518075</v>
      </c>
      <c r="AU42">
        <f t="shared" si="23"/>
        <v>-49.935987249596828</v>
      </c>
      <c r="AW42">
        <v>39</v>
      </c>
      <c r="AX42">
        <f>IF(Z42&gt;0, (R42*SUMPRODUCT(K42:$K$98, X42:$X$98)-K42*$AZ$3)/Z42, 0)</f>
        <v>839.21002376620311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6.6409420999999996E-2</v>
      </c>
      <c r="Q43" s="4">
        <f t="shared" si="21"/>
        <v>25</v>
      </c>
      <c r="R43">
        <f t="shared" si="0"/>
        <v>100000</v>
      </c>
      <c r="S43">
        <f t="shared" si="1"/>
        <v>790.33862319298282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355.14883543925214</v>
      </c>
      <c r="AC43">
        <f t="shared" si="2"/>
        <v>308.91033093905327</v>
      </c>
      <c r="AE43">
        <f t="shared" si="3"/>
        <v>0</v>
      </c>
      <c r="AF43">
        <f t="shared" si="24"/>
        <v>0</v>
      </c>
      <c r="AG43">
        <f t="shared" si="24"/>
        <v>-9.771454977457946</v>
      </c>
      <c r="AH43">
        <f t="shared" si="5"/>
        <v>-2810.4083438492939</v>
      </c>
      <c r="AI43">
        <f t="shared" si="25"/>
        <v>-2820.1797988267517</v>
      </c>
      <c r="AJ43">
        <f t="shared" si="7"/>
        <v>46.238504500198871</v>
      </c>
      <c r="AK43">
        <f t="shared" si="22"/>
        <v>24.860418480747651</v>
      </c>
      <c r="AL43">
        <f t="shared" si="8"/>
        <v>-2749.0808758458052</v>
      </c>
      <c r="AN43">
        <f t="shared" si="26"/>
        <v>0</v>
      </c>
      <c r="AO43">
        <f t="shared" si="26"/>
        <v>0</v>
      </c>
      <c r="AP43">
        <f t="shared" si="26"/>
        <v>-0.1647838974939172</v>
      </c>
      <c r="AQ43">
        <f t="shared" si="26"/>
        <v>-47.394174308460066</v>
      </c>
      <c r="AR43">
        <f t="shared" si="26"/>
        <v>-47.558958205953978</v>
      </c>
      <c r="AS43">
        <f t="shared" si="26"/>
        <v>0.77975705802361317</v>
      </c>
      <c r="AT43">
        <f t="shared" si="26"/>
        <v>0.41924121433685807</v>
      </c>
      <c r="AU43">
        <f t="shared" si="23"/>
        <v>-46.359959933593508</v>
      </c>
      <c r="AW43">
        <v>40</v>
      </c>
      <c r="AX43">
        <f>IF(Z43&gt;0, (R43*SUMPRODUCT(K43:$K$98, X43:$X$98)-K43*$AZ$3)/Z43, 0)</f>
        <v>790.33862319298282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7.4261202999999998E-2</v>
      </c>
      <c r="Q44" s="4">
        <f t="shared" si="21"/>
        <v>25</v>
      </c>
      <c r="R44">
        <f t="shared" si="0"/>
        <v>100000</v>
      </c>
      <c r="S44">
        <f t="shared" si="1"/>
        <v>743.0335597761881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308.91033093905327</v>
      </c>
      <c r="AC44">
        <f t="shared" si="2"/>
        <v>265.9495565105351</v>
      </c>
      <c r="AE44">
        <f t="shared" si="3"/>
        <v>0</v>
      </c>
      <c r="AF44">
        <f t="shared" si="24"/>
        <v>0</v>
      </c>
      <c r="AG44">
        <f t="shared" si="24"/>
        <v>-8.9481004259970014</v>
      </c>
      <c r="AH44">
        <f t="shared" si="5"/>
        <v>-2902.5600067454598</v>
      </c>
      <c r="AI44">
        <f t="shared" si="25"/>
        <v>-2911.5081071714567</v>
      </c>
      <c r="AJ44">
        <f t="shared" si="7"/>
        <v>42.960774428518164</v>
      </c>
      <c r="AK44">
        <f t="shared" si="22"/>
        <v>21.623723165733729</v>
      </c>
      <c r="AL44">
        <f t="shared" si="8"/>
        <v>-2846.9236095772048</v>
      </c>
      <c r="AN44">
        <f t="shared" si="26"/>
        <v>0</v>
      </c>
      <c r="AO44">
        <f t="shared" si="26"/>
        <v>0</v>
      </c>
      <c r="AP44">
        <f t="shared" si="26"/>
        <v>-0.13473125719290269</v>
      </c>
      <c r="AQ44">
        <f t="shared" si="26"/>
        <v>-43.703751653310619</v>
      </c>
      <c r="AR44">
        <f t="shared" si="26"/>
        <v>-43.838482910503522</v>
      </c>
      <c r="AS44">
        <f t="shared" si="26"/>
        <v>0.64685898382617213</v>
      </c>
      <c r="AT44">
        <f t="shared" si="26"/>
        <v>0.32558769667429027</v>
      </c>
      <c r="AU44">
        <f t="shared" si="23"/>
        <v>-42.866036230003061</v>
      </c>
      <c r="AW44">
        <v>41</v>
      </c>
      <c r="AX44">
        <f>IF(Z44&gt;0, (R44*SUMPRODUCT(K44:$K$98, X44:$X$98)-K44*$AZ$3)/Z44, 0)</f>
        <v>743.0335597761881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8.2657132999999994E-2</v>
      </c>
      <c r="Q45" s="4">
        <f t="shared" si="21"/>
        <v>25</v>
      </c>
      <c r="R45">
        <f t="shared" si="0"/>
        <v>100000</v>
      </c>
      <c r="S45">
        <f t="shared" si="1"/>
        <v>696.52769513943679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265.9495565105351</v>
      </c>
      <c r="AC45">
        <f t="shared" si="2"/>
        <v>226.20419760717266</v>
      </c>
      <c r="AE45">
        <f t="shared" si="3"/>
        <v>0</v>
      </c>
      <c r="AF45">
        <f t="shared" si="24"/>
        <v>0</v>
      </c>
      <c r="AG45">
        <f t="shared" si="24"/>
        <v>-8.1189950947280423</v>
      </c>
      <c r="AH45">
        <f t="shared" si="5"/>
        <v>-2958.4973080359632</v>
      </c>
      <c r="AI45">
        <f t="shared" si="25"/>
        <v>-2966.6163031306914</v>
      </c>
      <c r="AJ45">
        <f t="shared" si="7"/>
        <v>39.745358903362444</v>
      </c>
      <c r="AK45">
        <f t="shared" si="22"/>
        <v>18.61646895573746</v>
      </c>
      <c r="AL45">
        <f t="shared" si="8"/>
        <v>-2908.2544752715912</v>
      </c>
      <c r="AN45">
        <f t="shared" si="26"/>
        <v>0</v>
      </c>
      <c r="AO45">
        <f t="shared" si="26"/>
        <v>0</v>
      </c>
      <c r="AP45">
        <f t="shared" si="26"/>
        <v>-0.10914950462135957</v>
      </c>
      <c r="AQ45">
        <f t="shared" si="26"/>
        <v>-39.773212303753439</v>
      </c>
      <c r="AR45">
        <f t="shared" si="26"/>
        <v>-39.882361808374803</v>
      </c>
      <c r="AS45">
        <f t="shared" si="26"/>
        <v>0.53432551500334013</v>
      </c>
      <c r="AT45">
        <f t="shared" si="26"/>
        <v>0.25027461411290913</v>
      </c>
      <c r="AU45">
        <f t="shared" si="23"/>
        <v>-39.097761679258547</v>
      </c>
      <c r="AW45">
        <v>42</v>
      </c>
      <c r="AX45">
        <f>IF(Z45&gt;0, (R45*SUMPRODUCT(K45:$K$98, X45:$X$98)-K45*$AZ$3)/Z45, 0)</f>
        <v>696.52769513943679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9.1575552000000005E-2</v>
      </c>
      <c r="Q46" s="4">
        <f t="shared" si="21"/>
        <v>25</v>
      </c>
      <c r="R46">
        <f t="shared" si="0"/>
        <v>100000</v>
      </c>
      <c r="S46">
        <f t="shared" si="1"/>
        <v>651.07401855691728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226.20419760717266</v>
      </c>
      <c r="AC46">
        <f t="shared" si="2"/>
        <v>189.96526454444432</v>
      </c>
      <c r="AE46">
        <f t="shared" si="3"/>
        <v>0</v>
      </c>
      <c r="AF46">
        <f t="shared" si="24"/>
        <v>0</v>
      </c>
      <c r="AG46">
        <f t="shared" si="24"/>
        <v>-7.2943036862957484</v>
      </c>
      <c r="AH46">
        <f t="shared" si="5"/>
        <v>-2974.0058299400512</v>
      </c>
      <c r="AI46">
        <f t="shared" si="25"/>
        <v>-2981.3001336263469</v>
      </c>
      <c r="AJ46">
        <f t="shared" si="7"/>
        <v>36.238933062728336</v>
      </c>
      <c r="AK46">
        <f t="shared" si="22"/>
        <v>15.834293832502087</v>
      </c>
      <c r="AL46">
        <f t="shared" si="8"/>
        <v>-2929.2269067311163</v>
      </c>
      <c r="AN46">
        <f t="shared" si="26"/>
        <v>0</v>
      </c>
      <c r="AO46">
        <f t="shared" si="26"/>
        <v>0</v>
      </c>
      <c r="AP46">
        <f t="shared" si="26"/>
        <v>-8.7555878070462861E-2</v>
      </c>
      <c r="AQ46">
        <f t="shared" si="26"/>
        <v>-35.697950486526977</v>
      </c>
      <c r="AR46">
        <f t="shared" si="26"/>
        <v>-35.785506364597438</v>
      </c>
      <c r="AS46">
        <f t="shared" si="26"/>
        <v>0.43498759320990249</v>
      </c>
      <c r="AT46">
        <f t="shared" si="26"/>
        <v>0.19006413219881721</v>
      </c>
      <c r="AU46">
        <f t="shared" si="23"/>
        <v>-35.160454639188714</v>
      </c>
      <c r="AW46">
        <v>43</v>
      </c>
      <c r="AX46">
        <f>IF(Z46&gt;0, (R46*SUMPRODUCT(K46:$K$98, X46:$X$98)-K46*$AZ$3)/Z46, 0)</f>
        <v>651.07401855691728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0.101620166</v>
      </c>
      <c r="Q47" s="4">
        <f t="shared" si="21"/>
        <v>25</v>
      </c>
      <c r="R47">
        <f t="shared" si="0"/>
        <v>100000</v>
      </c>
      <c r="S47">
        <f t="shared" si="1"/>
        <v>607.33098935748262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189.96526454444432</v>
      </c>
      <c r="AC47">
        <f t="shared" si="2"/>
        <v>157.42292052311862</v>
      </c>
      <c r="AE47">
        <f t="shared" si="3"/>
        <v>0</v>
      </c>
      <c r="AF47">
        <f t="shared" si="24"/>
        <v>0</v>
      </c>
      <c r="AG47">
        <f t="shared" si="24"/>
        <v>-6.4801122979770058</v>
      </c>
      <c r="AH47">
        <f t="shared" si="5"/>
        <v>-2964.9934058231438</v>
      </c>
      <c r="AI47">
        <f t="shared" si="25"/>
        <v>-2971.4735181211208</v>
      </c>
      <c r="AJ47">
        <f t="shared" si="7"/>
        <v>32.542344021325704</v>
      </c>
      <c r="AK47">
        <f t="shared" si="22"/>
        <v>13.297568518111104</v>
      </c>
      <c r="AL47">
        <f t="shared" si="8"/>
        <v>-2925.6336055816842</v>
      </c>
      <c r="AN47">
        <f t="shared" si="26"/>
        <v>0</v>
      </c>
      <c r="AO47">
        <f t="shared" si="26"/>
        <v>0</v>
      </c>
      <c r="AP47">
        <f t="shared" si="26"/>
        <v>-6.9448996808894686E-2</v>
      </c>
      <c r="AQ47">
        <f t="shared" si="26"/>
        <v>-31.776581656414987</v>
      </c>
      <c r="AR47">
        <f t="shared" si="26"/>
        <v>-31.846030653223881</v>
      </c>
      <c r="AS47">
        <f t="shared" si="26"/>
        <v>0.34876450317019203</v>
      </c>
      <c r="AT47">
        <f t="shared" si="26"/>
        <v>0.14251339345903932</v>
      </c>
      <c r="AU47">
        <f t="shared" si="23"/>
        <v>-31.35475275659465</v>
      </c>
      <c r="AW47">
        <v>44</v>
      </c>
      <c r="AX47">
        <f>IF(Z47&gt;0, (R47*SUMPRODUCT(K47:$K$98, X47:$X$98)-K47*$AZ$3)/Z47, 0)</f>
        <v>607.33098935748262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0.112947091</v>
      </c>
      <c r="Q48" s="4">
        <f t="shared" si="21"/>
        <v>25</v>
      </c>
      <c r="R48">
        <f t="shared" si="0"/>
        <v>100000</v>
      </c>
      <c r="S48">
        <f t="shared" si="1"/>
        <v>565.08346374903306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157.42292052311862</v>
      </c>
      <c r="AC48">
        <f t="shared" si="2"/>
        <v>128.46384463920455</v>
      </c>
      <c r="AE48">
        <f t="shared" si="3"/>
        <v>0</v>
      </c>
      <c r="AF48">
        <f t="shared" si="24"/>
        <v>0</v>
      </c>
      <c r="AG48">
        <f t="shared" si="24"/>
        <v>-5.6834013415874081</v>
      </c>
      <c r="AH48">
        <f t="shared" si="5"/>
        <v>-2927.6393336393121</v>
      </c>
      <c r="AI48">
        <f t="shared" si="25"/>
        <v>-2933.3227349808994</v>
      </c>
      <c r="AJ48">
        <f t="shared" si="7"/>
        <v>28.959075883914068</v>
      </c>
      <c r="AK48">
        <f t="shared" si="22"/>
        <v>11.019604436618305</v>
      </c>
      <c r="AL48">
        <f t="shared" si="8"/>
        <v>-2893.344054660367</v>
      </c>
      <c r="AN48">
        <f t="shared" si="26"/>
        <v>0</v>
      </c>
      <c r="AO48">
        <f t="shared" si="26"/>
        <v>0</v>
      </c>
      <c r="AP48">
        <f t="shared" si="26"/>
        <v>-5.4384325605689995E-2</v>
      </c>
      <c r="AQ48">
        <f t="shared" si="26"/>
        <v>-28.014507722974773</v>
      </c>
      <c r="AR48">
        <f t="shared" si="26"/>
        <v>-28.068892048580466</v>
      </c>
      <c r="AS48">
        <f t="shared" si="26"/>
        <v>0.2771086744457823</v>
      </c>
      <c r="AT48">
        <f t="shared" si="26"/>
        <v>0.10544631985457667</v>
      </c>
      <c r="AU48">
        <f t="shared" si="23"/>
        <v>-27.686337054280106</v>
      </c>
      <c r="AW48">
        <v>45</v>
      </c>
      <c r="AX48">
        <f>IF(Z48&gt;0, (R48*SUMPRODUCT(K48:$K$98, X48:$X$98)-K48*$AZ$3)/Z48, 0)</f>
        <v>565.08346374903306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0.12591097000000001</v>
      </c>
      <c r="Q49" s="4">
        <f t="shared" si="21"/>
        <v>25</v>
      </c>
      <c r="R49">
        <f t="shared" si="0"/>
        <v>100000</v>
      </c>
      <c r="S49">
        <f t="shared" si="1"/>
        <v>524.15855265971629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128.46384463920455</v>
      </c>
      <c r="AC49">
        <f t="shared" si="2"/>
        <v>102.96496707024843</v>
      </c>
      <c r="AE49">
        <f t="shared" si="3"/>
        <v>0</v>
      </c>
      <c r="AF49">
        <f t="shared" si="24"/>
        <v>0</v>
      </c>
      <c r="AG49">
        <f t="shared" si="24"/>
        <v>-4.910964752352962</v>
      </c>
      <c r="AH49">
        <f t="shared" si="5"/>
        <v>-2862.4103032742878</v>
      </c>
      <c r="AI49">
        <f t="shared" si="25"/>
        <v>-2867.3212680266406</v>
      </c>
      <c r="AJ49">
        <f t="shared" si="7"/>
        <v>25.498877568956118</v>
      </c>
      <c r="AK49">
        <f t="shared" si="22"/>
        <v>8.9924691247443196</v>
      </c>
      <c r="AL49">
        <f t="shared" si="8"/>
        <v>-2832.8299213329401</v>
      </c>
      <c r="AN49">
        <f t="shared" si="26"/>
        <v>0</v>
      </c>
      <c r="AO49">
        <f t="shared" si="26"/>
        <v>0</v>
      </c>
      <c r="AP49">
        <f t="shared" si="26"/>
        <v>-4.1957945678415029E-2</v>
      </c>
      <c r="AQ49">
        <f t="shared" si="26"/>
        <v>-24.455654249315234</v>
      </c>
      <c r="AR49">
        <f t="shared" si="26"/>
        <v>-24.49761219499365</v>
      </c>
      <c r="AS49">
        <f t="shared" si="26"/>
        <v>0.2178554670721696</v>
      </c>
      <c r="AT49">
        <f t="shared" si="26"/>
        <v>7.6829207717296344E-2</v>
      </c>
      <c r="AU49">
        <f t="shared" si="23"/>
        <v>-24.202927520204181</v>
      </c>
      <c r="AW49">
        <v>46</v>
      </c>
      <c r="AX49">
        <f>IF(Z49&gt;0, (R49*SUMPRODUCT(K49:$K$98, X49:$X$98)-K49*$AZ$3)/Z49, 0)</f>
        <v>524.15855265971629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0.140869152</v>
      </c>
      <c r="Q50" s="4">
        <f t="shared" si="21"/>
        <v>25</v>
      </c>
      <c r="R50">
        <f t="shared" si="0"/>
        <v>100000</v>
      </c>
      <c r="S50">
        <f t="shared" si="1"/>
        <v>484.139152621569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102.96496707024843</v>
      </c>
      <c r="AC50">
        <f t="shared" si="2"/>
        <v>80.755411172735563</v>
      </c>
      <c r="AE50">
        <f t="shared" si="3"/>
        <v>0</v>
      </c>
      <c r="AF50">
        <f t="shared" si="24"/>
        <v>0</v>
      </c>
      <c r="AG50">
        <f t="shared" si="24"/>
        <v>-4.170051664663581</v>
      </c>
      <c r="AH50">
        <f t="shared" si="5"/>
        <v>-2767.2137606634074</v>
      </c>
      <c r="AI50">
        <f t="shared" si="25"/>
        <v>-2771.3838123280711</v>
      </c>
      <c r="AJ50">
        <f t="shared" si="7"/>
        <v>22.209555897512871</v>
      </c>
      <c r="AK50">
        <f t="shared" si="22"/>
        <v>7.2075476949173911</v>
      </c>
      <c r="AL50">
        <f t="shared" si="8"/>
        <v>-2741.9667087356406</v>
      </c>
      <c r="AN50">
        <f t="shared" si="26"/>
        <v>0</v>
      </c>
      <c r="AO50">
        <f t="shared" si="26"/>
        <v>0</v>
      </c>
      <c r="AP50">
        <f t="shared" si="26"/>
        <v>-3.1810523209152224E-2</v>
      </c>
      <c r="AQ50">
        <f t="shared" si="26"/>
        <v>-21.109215097787107</v>
      </c>
      <c r="AR50">
        <f t="shared" si="26"/>
        <v>-21.14102562099626</v>
      </c>
      <c r="AS50">
        <f t="shared" si="26"/>
        <v>0.16942178422621376</v>
      </c>
      <c r="AT50">
        <f t="shared" si="26"/>
        <v>5.4981540198432551E-2</v>
      </c>
      <c r="AU50">
        <f t="shared" si="23"/>
        <v>-20.91662229657161</v>
      </c>
      <c r="AW50">
        <v>47</v>
      </c>
      <c r="AX50">
        <f>IF(Z50&gt;0, (R50*SUMPRODUCT(K50:$K$98, X50:$X$98)-K50*$AZ$3)/Z50, 0)</f>
        <v>484.139152621569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0.15811491799999999</v>
      </c>
      <c r="Q51" s="4">
        <f t="shared" si="21"/>
        <v>25</v>
      </c>
      <c r="R51">
        <f t="shared" si="0"/>
        <v>100000</v>
      </c>
      <c r="S51">
        <f t="shared" si="1"/>
        <v>444.30364667844611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80.755411172735563</v>
      </c>
      <c r="AC51">
        <f t="shared" si="2"/>
        <v>61.651641031914778</v>
      </c>
      <c r="AE51">
        <f t="shared" si="3"/>
        <v>0</v>
      </c>
      <c r="AF51">
        <f t="shared" si="24"/>
        <v>0</v>
      </c>
      <c r="AG51">
        <f t="shared" si="24"/>
        <v>-3.4690037710028996</v>
      </c>
      <c r="AH51">
        <f t="shared" si="5"/>
        <v>-2637.3895080561824</v>
      </c>
      <c r="AI51">
        <f t="shared" si="25"/>
        <v>-2640.8585118271853</v>
      </c>
      <c r="AJ51">
        <f t="shared" si="7"/>
        <v>19.103770140820785</v>
      </c>
      <c r="AK51">
        <f t="shared" si="22"/>
        <v>5.6528787820914896</v>
      </c>
      <c r="AL51">
        <f t="shared" si="8"/>
        <v>-2616.1018629042728</v>
      </c>
      <c r="AN51">
        <f t="shared" si="26"/>
        <v>0</v>
      </c>
      <c r="AO51">
        <f t="shared" si="26"/>
        <v>0</v>
      </c>
      <c r="AP51">
        <f t="shared" si="26"/>
        <v>-2.3627410453846871E-2</v>
      </c>
      <c r="AQ51">
        <f t="shared" si="26"/>
        <v>-17.963279531257857</v>
      </c>
      <c r="AR51">
        <f t="shared" si="26"/>
        <v>-17.986906941711702</v>
      </c>
      <c r="AS51">
        <f t="shared" si="26"/>
        <v>0.13011592034177108</v>
      </c>
      <c r="AT51">
        <f t="shared" si="26"/>
        <v>3.8501799377319269E-2</v>
      </c>
      <c r="AU51">
        <f t="shared" si="23"/>
        <v>-17.818289221992611</v>
      </c>
      <c r="AW51">
        <v>48</v>
      </c>
      <c r="AX51">
        <f>IF(Z51&gt;0, (R51*SUMPRODUCT(K51:$K$98, X51:$X$98)-K51*$AZ$3)/Z51, 0)</f>
        <v>444.30364667844611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0.17865895700000001</v>
      </c>
      <c r="Q52" s="4">
        <f t="shared" si="21"/>
        <v>25</v>
      </c>
      <c r="R52">
        <f t="shared" si="0"/>
        <v>100000</v>
      </c>
      <c r="S52">
        <f t="shared" si="1"/>
        <v>403.96347481983599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61.651641031914778</v>
      </c>
      <c r="AC52">
        <f t="shared" si="2"/>
        <v>45.478937355091219</v>
      </c>
      <c r="AE52">
        <f t="shared" si="3"/>
        <v>0</v>
      </c>
      <c r="AF52">
        <f t="shared" si="24"/>
        <v>0</v>
      </c>
      <c r="AG52">
        <f t="shared" si="24"/>
        <v>-2.8145451377364257</v>
      </c>
      <c r="AH52">
        <f t="shared" si="5"/>
        <v>-2479.0743822257796</v>
      </c>
      <c r="AI52">
        <f t="shared" si="25"/>
        <v>-2481.8889273635159</v>
      </c>
      <c r="AJ52">
        <f t="shared" si="7"/>
        <v>16.172703676823559</v>
      </c>
      <c r="AK52">
        <f t="shared" si="22"/>
        <v>4.3156148722340353</v>
      </c>
      <c r="AL52">
        <f t="shared" si="8"/>
        <v>-2461.4006088144583</v>
      </c>
      <c r="AN52">
        <f t="shared" si="26"/>
        <v>0</v>
      </c>
      <c r="AO52">
        <f t="shared" si="26"/>
        <v>0</v>
      </c>
      <c r="AP52">
        <f t="shared" si="26"/>
        <v>-1.7115971286618948E-2</v>
      </c>
      <c r="AQ52">
        <f t="shared" si="26"/>
        <v>-15.075887529625637</v>
      </c>
      <c r="AR52">
        <f t="shared" si="26"/>
        <v>-15.093003500912255</v>
      </c>
      <c r="AS52">
        <f t="shared" si="26"/>
        <v>9.8350361501799211E-2</v>
      </c>
      <c r="AT52">
        <f t="shared" si="26"/>
        <v>2.6244361565531515E-2</v>
      </c>
      <c r="AU52">
        <f t="shared" si="23"/>
        <v>-14.968408777844925</v>
      </c>
      <c r="AW52">
        <v>49</v>
      </c>
      <c r="AX52">
        <f>IF(Z52&gt;0, (R52*SUMPRODUCT(K52:$K$98, X52:$X$98)-K52*$AZ$3)/Z52, 0)</f>
        <v>403.96347481983599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0.202352371</v>
      </c>
      <c r="Q53" s="4">
        <f t="shared" si="21"/>
        <v>25</v>
      </c>
      <c r="R53">
        <f t="shared" si="0"/>
        <v>100000</v>
      </c>
      <c r="S53">
        <f t="shared" si="1"/>
        <v>360.8892389921117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45.478937355091219</v>
      </c>
      <c r="AC53">
        <f t="shared" si="2"/>
        <v>32.001778266924802</v>
      </c>
      <c r="AE53">
        <f t="shared" si="3"/>
        <v>0</v>
      </c>
      <c r="AF53">
        <f t="shared" si="24"/>
        <v>0</v>
      </c>
      <c r="AG53">
        <f t="shared" si="24"/>
        <v>-2.2168698044515742</v>
      </c>
      <c r="AH53">
        <f t="shared" si="5"/>
        <v>-2278.1195276299491</v>
      </c>
      <c r="AI53">
        <f t="shared" si="25"/>
        <v>-2280.3363974344006</v>
      </c>
      <c r="AJ53">
        <f t="shared" si="7"/>
        <v>13.477159088166417</v>
      </c>
      <c r="AK53">
        <f t="shared" si="22"/>
        <v>3.1835256148563857</v>
      </c>
      <c r="AL53">
        <f t="shared" si="8"/>
        <v>-2263.6757127313776</v>
      </c>
      <c r="AN53">
        <f t="shared" si="26"/>
        <v>0</v>
      </c>
      <c r="AO53">
        <f t="shared" si="26"/>
        <v>0</v>
      </c>
      <c r="AP53">
        <f t="shared" si="26"/>
        <v>-1.2036923394587049E-2</v>
      </c>
      <c r="AQ53">
        <f t="shared" si="26"/>
        <v>-12.369490613625945</v>
      </c>
      <c r="AR53">
        <f t="shared" si="26"/>
        <v>-12.381527537020531</v>
      </c>
      <c r="AS53">
        <f t="shared" si="26"/>
        <v>7.3176842047814286E-2</v>
      </c>
      <c r="AT53">
        <f t="shared" si="26"/>
        <v>1.7285568089647825E-2</v>
      </c>
      <c r="AU53">
        <f t="shared" si="23"/>
        <v>-12.291065126883069</v>
      </c>
      <c r="AW53">
        <v>50</v>
      </c>
      <c r="AX53">
        <f>IF(Z53&gt;0, (R53*SUMPRODUCT(K53:$K$98, X53:$X$98)-K53*$AZ$3)/Z53, 0)</f>
        <v>360.8892389921117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0.22956153600000001</v>
      </c>
      <c r="Q54" s="4">
        <f t="shared" si="21"/>
        <v>25</v>
      </c>
      <c r="R54">
        <f t="shared" si="0"/>
        <v>100000</v>
      </c>
      <c r="S54">
        <f t="shared" si="1"/>
        <v>312.31181556617059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32.001778266924802</v>
      </c>
      <c r="AC54">
        <f t="shared" si="2"/>
        <v>21.059723761744571</v>
      </c>
      <c r="AE54">
        <f t="shared" si="3"/>
        <v>0</v>
      </c>
      <c r="AF54">
        <f t="shared" si="24"/>
        <v>0</v>
      </c>
      <c r="AG54">
        <f t="shared" si="24"/>
        <v>-1.6857930689851353</v>
      </c>
      <c r="AH54">
        <f t="shared" si="5"/>
        <v>-2035.6321496876922</v>
      </c>
      <c r="AI54">
        <f t="shared" si="25"/>
        <v>-2037.3179427566772</v>
      </c>
      <c r="AJ54">
        <f t="shared" si="7"/>
        <v>10.942054505180231</v>
      </c>
      <c r="AK54">
        <f t="shared" si="22"/>
        <v>2.2401244786847365</v>
      </c>
      <c r="AL54">
        <f t="shared" si="8"/>
        <v>-2024.1357637728122</v>
      </c>
      <c r="AN54">
        <f t="shared" si="26"/>
        <v>0</v>
      </c>
      <c r="AO54">
        <f t="shared" si="26"/>
        <v>0</v>
      </c>
      <c r="AP54">
        <f t="shared" si="26"/>
        <v>-8.172624587022715E-3</v>
      </c>
      <c r="AQ54">
        <f t="shared" si="26"/>
        <v>-9.8686236541990606</v>
      </c>
      <c r="AR54">
        <f t="shared" si="26"/>
        <v>-9.8767962787860828</v>
      </c>
      <c r="AS54">
        <f t="shared" si="26"/>
        <v>5.3046429794265063E-2</v>
      </c>
      <c r="AT54">
        <f t="shared" si="26"/>
        <v>1.0859990309197166E-2</v>
      </c>
      <c r="AU54">
        <f t="shared" si="23"/>
        <v>-9.8128898586826203</v>
      </c>
      <c r="AW54">
        <v>51</v>
      </c>
      <c r="AX54">
        <f>IF(Z54&gt;0, (R54*SUMPRODUCT(K54:$K$98, X54:$X$98)-K54*$AZ$3)/Z54, 0)</f>
        <v>312.31181556617059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0.26099212799999999</v>
      </c>
      <c r="Q55" s="4">
        <f t="shared" si="21"/>
        <v>25</v>
      </c>
      <c r="R55">
        <f t="shared" si="0"/>
        <v>100000</v>
      </c>
      <c r="S55">
        <f t="shared" si="1"/>
        <v>253.58093362494765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21.059723761744571</v>
      </c>
      <c r="AC55">
        <f t="shared" si="2"/>
        <v>12.465596632943457</v>
      </c>
      <c r="AE55">
        <f t="shared" si="3"/>
        <v>0</v>
      </c>
      <c r="AF55">
        <f t="shared" si="24"/>
        <v>0</v>
      </c>
      <c r="AG55">
        <f t="shared" si="24"/>
        <v>-1.2289564178532026</v>
      </c>
      <c r="AH55">
        <f t="shared" si="5"/>
        <v>-1759.9148817683249</v>
      </c>
      <c r="AI55">
        <f t="shared" si="25"/>
        <v>-1761.1438381861781</v>
      </c>
      <c r="AJ55">
        <f t="shared" si="7"/>
        <v>8.5941271288011141</v>
      </c>
      <c r="AK55">
        <f t="shared" si="22"/>
        <v>1.4741806633221202</v>
      </c>
      <c r="AL55">
        <f t="shared" si="8"/>
        <v>-1751.0755303940548</v>
      </c>
      <c r="AN55">
        <f t="shared" si="26"/>
        <v>0</v>
      </c>
      <c r="AO55">
        <f t="shared" si="26"/>
        <v>0</v>
      </c>
      <c r="AP55">
        <f t="shared" si="26"/>
        <v>-5.3195604096788456E-3</v>
      </c>
      <c r="AQ55">
        <f t="shared" si="26"/>
        <v>-7.6178238654006396</v>
      </c>
      <c r="AR55">
        <f t="shared" si="26"/>
        <v>-7.6231434258103183</v>
      </c>
      <c r="AS55">
        <f t="shared" si="26"/>
        <v>3.7199837004779912E-2</v>
      </c>
      <c r="AT55">
        <f t="shared" si="26"/>
        <v>6.3810180567844725E-3</v>
      </c>
      <c r="AU55">
        <f t="shared" si="23"/>
        <v>-7.5795625707487533</v>
      </c>
      <c r="AW55">
        <v>52</v>
      </c>
      <c r="AX55">
        <f>IF(Z55&gt;0, (R55*SUMPRODUCT(K55:$K$98, X55:$X$98)-K55*$AZ$3)/Z55, 0)</f>
        <v>253.58093362494765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0.29613519399999999</v>
      </c>
      <c r="Q56" s="4">
        <f t="shared" si="21"/>
        <v>25</v>
      </c>
      <c r="R56">
        <f t="shared" si="0"/>
        <v>100000</v>
      </c>
      <c r="S56">
        <f t="shared" si="1"/>
        <v>175.48693186187256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12.465596632943457</v>
      </c>
      <c r="AC56">
        <f t="shared" si="2"/>
        <v>5.9857160937909937</v>
      </c>
      <c r="AE56">
        <f t="shared" si="3"/>
        <v>0</v>
      </c>
      <c r="AF56">
        <f t="shared" si="24"/>
        <v>0</v>
      </c>
      <c r="AG56">
        <f t="shared" si="24"/>
        <v>-0.85272960645616735</v>
      </c>
      <c r="AH56">
        <f t="shared" si="5"/>
        <v>-1455.7489888740131</v>
      </c>
      <c r="AI56">
        <f t="shared" si="25"/>
        <v>-1456.6017184804693</v>
      </c>
      <c r="AJ56">
        <f t="shared" si="7"/>
        <v>6.4798805391524636</v>
      </c>
      <c r="AK56">
        <f t="shared" si="22"/>
        <v>0.87259176430604213</v>
      </c>
      <c r="AL56">
        <f t="shared" si="8"/>
        <v>-1449.2492461770109</v>
      </c>
      <c r="AN56">
        <f t="shared" si="26"/>
        <v>0</v>
      </c>
      <c r="AO56">
        <f t="shared" si="26"/>
        <v>0</v>
      </c>
      <c r="AP56">
        <f t="shared" si="26"/>
        <v>-3.2955854925599041E-3</v>
      </c>
      <c r="AQ56">
        <f t="shared" si="26"/>
        <v>-5.6261037639820159</v>
      </c>
      <c r="AR56">
        <f t="shared" si="26"/>
        <v>-5.6293993494745767</v>
      </c>
      <c r="AS56">
        <f t="shared" si="26"/>
        <v>2.5043108784624818E-2</v>
      </c>
      <c r="AT56">
        <f t="shared" si="26"/>
        <v>3.3723477379016772E-3</v>
      </c>
      <c r="AU56">
        <f t="shared" si="23"/>
        <v>-5.6009838929520503</v>
      </c>
      <c r="AW56">
        <v>53</v>
      </c>
      <c r="AX56">
        <f>IF(Z56&gt;0, (R56*SUMPRODUCT(K56:$K$98, X56:$X$98)-K56*$AZ$3)/Z56, 0)</f>
        <v>175.48693186187256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0.33524791700000001</v>
      </c>
      <c r="Q57" s="4">
        <f t="shared" si="21"/>
        <v>25</v>
      </c>
      <c r="R57">
        <f t="shared" si="0"/>
        <v>100000</v>
      </c>
      <c r="S57">
        <f t="shared" si="1"/>
        <v>61.596269886665688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5.9857160937909937</v>
      </c>
      <c r="AC57">
        <f t="shared" si="2"/>
        <v>1.3756331568162761</v>
      </c>
      <c r="AE57">
        <f t="shared" si="3"/>
        <v>0</v>
      </c>
      <c r="AF57">
        <f t="shared" si="24"/>
        <v>0</v>
      </c>
      <c r="AG57">
        <f t="shared" si="24"/>
        <v>-0.55832648606294588</v>
      </c>
      <c r="AH57">
        <f t="shared" si="5"/>
        <v>-1143.5032973146394</v>
      </c>
      <c r="AI57">
        <f t="shared" si="25"/>
        <v>-1144.0616238007024</v>
      </c>
      <c r="AJ57">
        <f t="shared" si="7"/>
        <v>4.6100829369747176</v>
      </c>
      <c r="AK57">
        <f t="shared" si="22"/>
        <v>0.41900012656536961</v>
      </c>
      <c r="AL57">
        <f t="shared" si="8"/>
        <v>-1139.0325407371622</v>
      </c>
      <c r="AN57">
        <f t="shared" si="26"/>
        <v>0</v>
      </c>
      <c r="AO57">
        <f t="shared" si="26"/>
        <v>0</v>
      </c>
      <c r="AP57">
        <f t="shared" si="26"/>
        <v>-1.9265995231769447E-3</v>
      </c>
      <c r="AQ57">
        <f t="shared" si="26"/>
        <v>-3.9458506131290236</v>
      </c>
      <c r="AR57">
        <f t="shared" si="26"/>
        <v>-3.9477772126522006</v>
      </c>
      <c r="AS57">
        <f t="shared" si="26"/>
        <v>1.5907867188626128E-2</v>
      </c>
      <c r="AT57">
        <f t="shared" si="26"/>
        <v>1.4458304669445891E-3</v>
      </c>
      <c r="AU57">
        <f t="shared" si="23"/>
        <v>-3.9304235149966296</v>
      </c>
      <c r="AW57">
        <v>54</v>
      </c>
      <c r="AX57">
        <f>IF(Z57&gt;0, (R57*SUMPRODUCT(K57:$K$98, X57:$X$98)-K57*$AZ$3)/Z57, 0)</f>
        <v>61.596269886665688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0.37793865599999998</v>
      </c>
      <c r="Q58" s="4">
        <f t="shared" si="21"/>
        <v>25</v>
      </c>
      <c r="R58">
        <f t="shared" si="0"/>
        <v>100000</v>
      </c>
      <c r="S58">
        <f t="shared" si="1"/>
        <v>-121.66445105106659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1.3756331568162761</v>
      </c>
      <c r="AC58">
        <f t="shared" si="2"/>
        <v>-1.6630560036276592</v>
      </c>
      <c r="AE58">
        <f t="shared" si="3"/>
        <v>0</v>
      </c>
      <c r="AF58">
        <f t="shared" si="24"/>
        <v>0</v>
      </c>
      <c r="AG58">
        <f t="shared" si="24"/>
        <v>-0.34173005945048396</v>
      </c>
      <c r="AH58">
        <f t="shared" si="5"/>
        <v>-844.05264700732982</v>
      </c>
      <c r="AI58">
        <f t="shared" si="25"/>
        <v>-844.39437706678029</v>
      </c>
      <c r="AJ58">
        <f t="shared" si="7"/>
        <v>3.0386891604439352</v>
      </c>
      <c r="AK58">
        <f t="shared" si="22"/>
        <v>9.629432097713933E-2</v>
      </c>
      <c r="AL58">
        <f t="shared" si="8"/>
        <v>-841.25939358535925</v>
      </c>
      <c r="AN58">
        <f t="shared" si="26"/>
        <v>0</v>
      </c>
      <c r="AO58">
        <f t="shared" si="26"/>
        <v>0</v>
      </c>
      <c r="AP58">
        <f t="shared" si="26"/>
        <v>-1.0528545477727143E-3</v>
      </c>
      <c r="AQ58">
        <f t="shared" si="26"/>
        <v>-2.6004872658561968</v>
      </c>
      <c r="AR58">
        <f t="shared" si="26"/>
        <v>-2.6015401204039694</v>
      </c>
      <c r="AS58">
        <f t="shared" si="26"/>
        <v>9.3620611162671813E-3</v>
      </c>
      <c r="AT58">
        <f t="shared" si="26"/>
        <v>2.9667836048282125E-4</v>
      </c>
      <c r="AU58">
        <f t="shared" si="23"/>
        <v>-2.5918813809272194</v>
      </c>
      <c r="AW58">
        <v>55</v>
      </c>
      <c r="AX58">
        <f>IF(Z58&gt;0, (R58*SUMPRODUCT(K58:$K$98, X58:$X$98)-K58*$AZ$3)/Z58, 0)</f>
        <v>-121.66445105106659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0.42486345599999997</v>
      </c>
      <c r="Q59" s="4">
        <f t="shared" si="21"/>
        <v>25</v>
      </c>
      <c r="R59">
        <f t="shared" si="0"/>
        <v>100000</v>
      </c>
      <c r="S59">
        <f t="shared" si="1"/>
        <v>-447.06705247622699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-1.6630560036276592</v>
      </c>
      <c r="AC59">
        <f t="shared" si="2"/>
        <v>-3.4535776867293122</v>
      </c>
      <c r="AE59">
        <f t="shared" si="3"/>
        <v>0</v>
      </c>
      <c r="AF59">
        <f t="shared" si="24"/>
        <v>0</v>
      </c>
      <c r="AG59">
        <f t="shared" si="24"/>
        <v>-0.19312414477876103</v>
      </c>
      <c r="AH59">
        <f t="shared" si="5"/>
        <v>-580.75445630887214</v>
      </c>
      <c r="AI59">
        <f t="shared" si="25"/>
        <v>-580.94758045365086</v>
      </c>
      <c r="AJ59">
        <f t="shared" si="7"/>
        <v>1.790521683101653</v>
      </c>
      <c r="AK59">
        <f t="shared" si="22"/>
        <v>-0.11641392025393615</v>
      </c>
      <c r="AL59">
        <f t="shared" si="8"/>
        <v>-579.27347269080315</v>
      </c>
      <c r="AN59">
        <f t="shared" si="26"/>
        <v>0</v>
      </c>
      <c r="AO59">
        <f t="shared" si="26"/>
        <v>0</v>
      </c>
      <c r="AP59">
        <f t="shared" si="26"/>
        <v>-5.3125587541335228E-4</v>
      </c>
      <c r="AQ59">
        <f t="shared" si="26"/>
        <v>-1.5975693636858297</v>
      </c>
      <c r="AR59">
        <f t="shared" si="26"/>
        <v>-1.5981006195612428</v>
      </c>
      <c r="AS59">
        <f t="shared" si="26"/>
        <v>4.9254595550052077E-3</v>
      </c>
      <c r="AT59">
        <f t="shared" si="26"/>
        <v>-3.2023742647846557E-4</v>
      </c>
      <c r="AU59">
        <f t="shared" si="23"/>
        <v>-1.5934953974327162</v>
      </c>
      <c r="AW59">
        <v>56</v>
      </c>
      <c r="AX59">
        <f>IF(Z59&gt;0, (R59*SUMPRODUCT(K59:$K$98, X59:$X$98)-K59*$AZ$3)/Z59, 0)</f>
        <v>-447.06705247622699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0.47765295400000002</v>
      </c>
      <c r="Q60" s="4">
        <f t="shared" si="21"/>
        <v>25</v>
      </c>
      <c r="R60">
        <f t="shared" si="0"/>
        <v>100000</v>
      </c>
      <c r="S60">
        <f t="shared" si="1"/>
        <v>-1093.5100717487221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-3.4535776867293122</v>
      </c>
      <c r="AC60">
        <f t="shared" si="2"/>
        <v>-4.3279634943843011</v>
      </c>
      <c r="AE60">
        <f t="shared" si="3"/>
        <v>0</v>
      </c>
      <c r="AF60">
        <f t="shared" si="24"/>
        <v>0</v>
      </c>
      <c r="AG60">
        <f t="shared" si="24"/>
        <v>-9.894658508867453E-2</v>
      </c>
      <c r="AH60">
        <f t="shared" si="5"/>
        <v>-368.98527296919553</v>
      </c>
      <c r="AI60">
        <f t="shared" si="25"/>
        <v>-369.08421955428423</v>
      </c>
      <c r="AJ60">
        <f t="shared" si="7"/>
        <v>0.87438580765498886</v>
      </c>
      <c r="AK60">
        <f t="shared" si="22"/>
        <v>-0.24175043807105187</v>
      </c>
      <c r="AL60">
        <f t="shared" si="8"/>
        <v>-368.45158418470027</v>
      </c>
      <c r="AN60">
        <f t="shared" si="26"/>
        <v>0</v>
      </c>
      <c r="AO60">
        <f t="shared" si="26"/>
        <v>0</v>
      </c>
      <c r="AP60">
        <f t="shared" si="26"/>
        <v>-2.4302444503408483E-4</v>
      </c>
      <c r="AQ60">
        <f t="shared" si="26"/>
        <v>-0.90627120793229876</v>
      </c>
      <c r="AR60">
        <f t="shared" si="26"/>
        <v>-0.90651423237733286</v>
      </c>
      <c r="AS60">
        <f t="shared" si="26"/>
        <v>2.147594335475012E-3</v>
      </c>
      <c r="AT60">
        <f t="shared" si="26"/>
        <v>-5.9376749582931254E-4</v>
      </c>
      <c r="AU60">
        <f t="shared" si="23"/>
        <v>-0.90496040553768708</v>
      </c>
      <c r="AW60">
        <v>57</v>
      </c>
      <c r="AX60">
        <f>IF(Z60&gt;0, (R60*SUMPRODUCT(K60:$K$98, X60:$X$98)-K60*$AZ$3)/Z60, 0)</f>
        <v>-1093.5100717487221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0.53697763200000004</v>
      </c>
      <c r="Q61" s="4">
        <f t="shared" si="21"/>
        <v>25</v>
      </c>
      <c r="R61">
        <f t="shared" si="0"/>
        <v>100000</v>
      </c>
      <c r="S61">
        <f t="shared" si="1"/>
        <v>-2559.1374411395477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-4.3279634943843011</v>
      </c>
      <c r="AC61">
        <f t="shared" si="2"/>
        <v>-4.5885350987176343</v>
      </c>
      <c r="AE61">
        <f t="shared" si="3"/>
        <v>0</v>
      </c>
      <c r="AF61">
        <f t="shared" si="24"/>
        <v>0</v>
      </c>
      <c r="AG61">
        <f t="shared" si="24"/>
        <v>-4.4825016282384826E-2</v>
      </c>
      <c r="AH61">
        <f t="shared" si="5"/>
        <v>-212.52841182161185</v>
      </c>
      <c r="AI61">
        <f t="shared" si="25"/>
        <v>-212.57323683789423</v>
      </c>
      <c r="AJ61">
        <f t="shared" si="7"/>
        <v>0.26057160433333326</v>
      </c>
      <c r="AK61">
        <f t="shared" si="22"/>
        <v>-0.30295744460690111</v>
      </c>
      <c r="AL61">
        <f t="shared" si="8"/>
        <v>-212.6156226781678</v>
      </c>
      <c r="AN61">
        <f t="shared" si="26"/>
        <v>0</v>
      </c>
      <c r="AO61">
        <f t="shared" si="26"/>
        <v>0</v>
      </c>
      <c r="AP61">
        <f t="shared" si="26"/>
        <v>-9.8299562117166929E-5</v>
      </c>
      <c r="AQ61">
        <f t="shared" si="26"/>
        <v>-0.46606675361613231</v>
      </c>
      <c r="AR61">
        <f t="shared" si="26"/>
        <v>-0.46616505317824947</v>
      </c>
      <c r="AS61">
        <f t="shared" si="26"/>
        <v>5.7142365425531501E-4</v>
      </c>
      <c r="AT61">
        <f t="shared" si="26"/>
        <v>-6.6437419581478877E-4</v>
      </c>
      <c r="AU61">
        <f t="shared" si="23"/>
        <v>-0.46625800371980891</v>
      </c>
      <c r="AW61">
        <v>58</v>
      </c>
      <c r="AX61">
        <f>IF(Z61&gt;0, (R61*SUMPRODUCT(K61:$K$98, X61:$X$98)-K61*$AZ$3)/Z61, 0)</f>
        <v>-2559.1374411395477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0.60388337299999995</v>
      </c>
      <c r="Q62" s="4">
        <f t="shared" si="21"/>
        <v>25</v>
      </c>
      <c r="R62">
        <f t="shared" si="0"/>
        <v>100000</v>
      </c>
      <c r="S62">
        <f t="shared" si="1"/>
        <v>-6468.3471301991276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-4.5885350987176343</v>
      </c>
      <c r="AC62">
        <f t="shared" si="2"/>
        <v>-4.4780843491204037</v>
      </c>
      <c r="AE62">
        <f t="shared" si="3"/>
        <v>0</v>
      </c>
      <c r="AF62">
        <f t="shared" si="24"/>
        <v>0</v>
      </c>
      <c r="AG62">
        <f t="shared" si="24"/>
        <v>-1.7307684092174511E-2</v>
      </c>
      <c r="AH62">
        <f t="shared" si="5"/>
        <v>-108.27632810954586</v>
      </c>
      <c r="AI62">
        <f t="shared" si="25"/>
        <v>-108.29363579363803</v>
      </c>
      <c r="AJ62">
        <f t="shared" si="7"/>
        <v>-0.11045074959723067</v>
      </c>
      <c r="AK62">
        <f t="shared" si="22"/>
        <v>-0.32119745691023444</v>
      </c>
      <c r="AL62">
        <f t="shared" si="8"/>
        <v>-108.72528400014551</v>
      </c>
      <c r="AN62">
        <f t="shared" si="26"/>
        <v>0</v>
      </c>
      <c r="AO62">
        <f t="shared" si="26"/>
        <v>0</v>
      </c>
      <c r="AP62">
        <f t="shared" si="26"/>
        <v>-3.3888478000229891E-5</v>
      </c>
      <c r="AQ62">
        <f t="shared" si="26"/>
        <v>-0.21200525405620632</v>
      </c>
      <c r="AR62">
        <f t="shared" si="26"/>
        <v>-0.21203914253420655</v>
      </c>
      <c r="AS62">
        <f t="shared" si="26"/>
        <v>-2.1626277541817474E-4</v>
      </c>
      <c r="AT62">
        <f t="shared" si="26"/>
        <v>-6.289052246541614E-4</v>
      </c>
      <c r="AU62">
        <f t="shared" si="23"/>
        <v>-0.21288431053427889</v>
      </c>
      <c r="AW62">
        <v>59</v>
      </c>
      <c r="AX62">
        <f>IF(Z62&gt;0, (R62*SUMPRODUCT(K62:$K$98, X62:$X$98)-K62*$AZ$3)/Z62, 0)</f>
        <v>-6468.3471301991276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0.676158394</v>
      </c>
      <c r="Q63" s="4">
        <f t="shared" si="21"/>
        <v>25</v>
      </c>
      <c r="R63">
        <f t="shared" si="0"/>
        <v>100000</v>
      </c>
      <c r="S63">
        <f t="shared" si="1"/>
        <v>-19216.866282303243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-4.4780843491204037</v>
      </c>
      <c r="AC63">
        <f t="shared" si="2"/>
        <v>-4.1753418324503935</v>
      </c>
      <c r="AE63">
        <f t="shared" si="3"/>
        <v>0</v>
      </c>
      <c r="AF63">
        <f t="shared" si="24"/>
        <v>0</v>
      </c>
      <c r="AG63">
        <f t="shared" si="24"/>
        <v>-5.4318713716287005E-3</v>
      </c>
      <c r="AH63">
        <f t="shared" si="5"/>
        <v>-46.810943518496266</v>
      </c>
      <c r="AI63">
        <f t="shared" si="25"/>
        <v>-46.816375389867893</v>
      </c>
      <c r="AJ63">
        <f t="shared" si="7"/>
        <v>-0.30274251667001018</v>
      </c>
      <c r="AK63">
        <f t="shared" si="22"/>
        <v>-0.31346590443842831</v>
      </c>
      <c r="AL63">
        <f t="shared" si="8"/>
        <v>-47.432583810976332</v>
      </c>
      <c r="AN63">
        <f t="shared" si="26"/>
        <v>0</v>
      </c>
      <c r="AO63">
        <f t="shared" si="26"/>
        <v>0</v>
      </c>
      <c r="AP63">
        <f t="shared" si="26"/>
        <v>-9.4960842504355501E-6</v>
      </c>
      <c r="AQ63">
        <f t="shared" si="26"/>
        <v>-8.1835638784784906E-2</v>
      </c>
      <c r="AR63">
        <f t="shared" si="26"/>
        <v>-8.1845134869035344E-2</v>
      </c>
      <c r="AS63">
        <f t="shared" si="26"/>
        <v>-5.2925930085588547E-4</v>
      </c>
      <c r="AT63">
        <f t="shared" si="26"/>
        <v>-5.4800609854900823E-4</v>
      </c>
      <c r="AU63">
        <f t="shared" si="23"/>
        <v>-8.2922400268440236E-2</v>
      </c>
      <c r="AW63">
        <v>60</v>
      </c>
      <c r="AX63">
        <f>IF(Z63&gt;0, (R63*SUMPRODUCT(K63:$K$98, X63:$X$98)-K63*$AZ$3)/Z63, 0)</f>
        <v>-19216.866282303243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0.75167664000000001</v>
      </c>
      <c r="Q64" s="4">
        <f t="shared" si="21"/>
        <v>25</v>
      </c>
      <c r="R64">
        <f t="shared" si="0"/>
        <v>100000</v>
      </c>
      <c r="S64">
        <f t="shared" si="1"/>
        <v>-73338.325975010928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-4.1753418324503935</v>
      </c>
      <c r="AC64">
        <f t="shared" si="2"/>
        <v>-3.7975812473724853</v>
      </c>
      <c r="AE64">
        <f t="shared" si="3"/>
        <v>0</v>
      </c>
      <c r="AF64">
        <f t="shared" si="24"/>
        <v>0</v>
      </c>
      <c r="AG64">
        <f t="shared" si="24"/>
        <v>-1.2945418363743608E-3</v>
      </c>
      <c r="AH64">
        <f t="shared" si="5"/>
        <v>-16.33204328615221</v>
      </c>
      <c r="AI64">
        <f t="shared" si="25"/>
        <v>-16.333337827988583</v>
      </c>
      <c r="AJ64">
        <f t="shared" si="7"/>
        <v>-0.37776058507790822</v>
      </c>
      <c r="AK64">
        <f t="shared" si="22"/>
        <v>-0.29227392827152759</v>
      </c>
      <c r="AL64">
        <f t="shared" si="8"/>
        <v>-17.003372341338018</v>
      </c>
      <c r="AN64">
        <f t="shared" si="26"/>
        <v>0</v>
      </c>
      <c r="AO64">
        <f t="shared" si="26"/>
        <v>0</v>
      </c>
      <c r="AP64">
        <f t="shared" si="26"/>
        <v>-2.0206595583990017E-6</v>
      </c>
      <c r="AQ64">
        <f t="shared" si="26"/>
        <v>-2.5492802509015401E-2</v>
      </c>
      <c r="AR64">
        <f t="shared" si="26"/>
        <v>-2.5494823168573797E-2</v>
      </c>
      <c r="AS64">
        <f t="shared" si="26"/>
        <v>-5.8964918365398658E-4</v>
      </c>
      <c r="AT64">
        <f t="shared" si="26"/>
        <v>-4.562124531152645E-4</v>
      </c>
      <c r="AU64">
        <f t="shared" si="23"/>
        <v>-2.6540684805343048E-2</v>
      </c>
      <c r="AW64">
        <v>61</v>
      </c>
      <c r="AX64">
        <f>IF(Z64&gt;0, (R64*SUMPRODUCT(K64:$K$98, X64:$X$98)-K64*$AZ$3)/Z64, 0)</f>
        <v>-73338.325975010928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0.75374016600000004</v>
      </c>
      <c r="Q65" s="4">
        <f t="shared" si="21"/>
        <v>25</v>
      </c>
      <c r="R65">
        <f t="shared" si="0"/>
        <v>100000</v>
      </c>
      <c r="S65">
        <f t="shared" si="1"/>
        <v>-278955.36407443945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-3.7975812473724853</v>
      </c>
      <c r="AC65">
        <f t="shared" si="2"/>
        <v>-3.4127202785755246</v>
      </c>
      <c r="AE65">
        <f t="shared" si="3"/>
        <v>0</v>
      </c>
      <c r="AF65">
        <f t="shared" si="24"/>
        <v>0</v>
      </c>
      <c r="AG65">
        <f t="shared" si="24"/>
        <v>-3.0584823936786153E-4</v>
      </c>
      <c r="AH65">
        <f t="shared" si="5"/>
        <v>-3.9029927145710226</v>
      </c>
      <c r="AI65">
        <f t="shared" si="25"/>
        <v>-3.9032985628103907</v>
      </c>
      <c r="AJ65">
        <f t="shared" si="7"/>
        <v>-0.38486096879696063</v>
      </c>
      <c r="AK65">
        <f t="shared" si="22"/>
        <v>-0.26583068731607401</v>
      </c>
      <c r="AL65">
        <f t="shared" si="8"/>
        <v>-4.5539902189234249</v>
      </c>
      <c r="AN65">
        <f t="shared" si="26"/>
        <v>0</v>
      </c>
      <c r="AO65">
        <f t="shared" si="26"/>
        <v>0</v>
      </c>
      <c r="AP65">
        <f t="shared" si="26"/>
        <v>-4.2625061771237616E-7</v>
      </c>
      <c r="AQ65">
        <f t="shared" si="26"/>
        <v>-5.4394723963469655E-3</v>
      </c>
      <c r="AR65">
        <f t="shared" si="26"/>
        <v>-5.4398986469646783E-3</v>
      </c>
      <c r="AS65">
        <f t="shared" si="26"/>
        <v>-5.3636805633456273E-4</v>
      </c>
      <c r="AT65">
        <f t="shared" si="26"/>
        <v>-3.7047947344596912E-4</v>
      </c>
      <c r="AU65">
        <f t="shared" si="23"/>
        <v>-6.3467461767452099E-3</v>
      </c>
      <c r="AW65">
        <v>62</v>
      </c>
      <c r="AX65">
        <f>IF(Z65&gt;0, (R65*SUMPRODUCT(K65:$K$98, X65:$X$98)-K65*$AZ$3)/Z65, 0)</f>
        <v>-278955.36407443945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0.75596915499999995</v>
      </c>
      <c r="Q66" s="4">
        <f t="shared" si="21"/>
        <v>25</v>
      </c>
      <c r="R66">
        <f t="shared" si="0"/>
        <v>100000</v>
      </c>
      <c r="S66">
        <f t="shared" si="1"/>
        <v>-1065891.679344546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-3.4127202785755246</v>
      </c>
      <c r="AC66">
        <f t="shared" si="2"/>
        <v>-3.0517724551629635</v>
      </c>
      <c r="AE66">
        <f t="shared" si="3"/>
        <v>0</v>
      </c>
      <c r="AF66">
        <f t="shared" si="24"/>
        <v>0</v>
      </c>
      <c r="AG66">
        <f t="shared" si="24"/>
        <v>-7.1577921901022924E-5</v>
      </c>
      <c r="AH66">
        <f t="shared" si="5"/>
        <v>-0.92484734029263993</v>
      </c>
      <c r="AI66">
        <f t="shared" si="25"/>
        <v>-0.92491891821454097</v>
      </c>
      <c r="AJ66">
        <f t="shared" si="7"/>
        <v>-0.36094782341256115</v>
      </c>
      <c r="AK66">
        <f t="shared" si="22"/>
        <v>-0.23889041950028675</v>
      </c>
      <c r="AL66">
        <f t="shared" si="8"/>
        <v>-1.5247571611273889</v>
      </c>
      <c r="AN66">
        <f t="shared" si="26"/>
        <v>0</v>
      </c>
      <c r="AO66">
        <f t="shared" si="26"/>
        <v>0</v>
      </c>
      <c r="AP66">
        <f t="shared" si="26"/>
        <v>-8.906767164732088E-8</v>
      </c>
      <c r="AQ66">
        <f t="shared" si="26"/>
        <v>-1.1508297117509034E-3</v>
      </c>
      <c r="AR66">
        <f t="shared" si="26"/>
        <v>-1.1509187794225507E-3</v>
      </c>
      <c r="AS66">
        <f t="shared" si="26"/>
        <v>-4.4914383323366245E-4</v>
      </c>
      <c r="AT66">
        <f t="shared" si="26"/>
        <v>-2.9726224062727647E-4</v>
      </c>
      <c r="AU66">
        <f t="shared" si="23"/>
        <v>-1.8973248532834898E-3</v>
      </c>
      <c r="AW66">
        <v>63</v>
      </c>
      <c r="AX66">
        <f>IF(Z66&gt;0, (R66*SUMPRODUCT(K66:$K$98, X66:$X$98)-K66*$AZ$3)/Z66, 0)</f>
        <v>-1065891.679344546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0.75842527199999998</v>
      </c>
      <c r="Q67" s="4">
        <f t="shared" si="21"/>
        <v>25</v>
      </c>
      <c r="R67">
        <f t="shared" ref="R67:R98" si="27">$C$6</f>
        <v>100000</v>
      </c>
      <c r="S67">
        <f t="shared" ref="S67:S98" si="28">AX67</f>
        <v>-4111141.6110578761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-3.0517724551629635</v>
      </c>
      <c r="AC67">
        <f t="shared" ref="AC67:AC98" si="29">S67*Z67</f>
        <v>-2.7257917707596193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-1.6575637795034627E-5</v>
      </c>
      <c r="AH67">
        <f t="shared" ref="AH67:AH98" si="32">-X67*R67</f>
        <v>-0.21714601954791229</v>
      </c>
      <c r="AI67">
        <f t="shared" ref="AI67:AI98" si="33">SUM(AE67:AH67)</f>
        <v>-0.21716259518570732</v>
      </c>
      <c r="AJ67">
        <f t="shared" ref="AJ67:AJ98" si="34">AB67-AC67</f>
        <v>-0.32598068440334416</v>
      </c>
      <c r="AK67">
        <f t="shared" si="22"/>
        <v>-0.21362407186140747</v>
      </c>
      <c r="AL67">
        <f t="shared" ref="AL67:AL98" si="35">SUM(AI67:AK67)</f>
        <v>-0.75676735145045892</v>
      </c>
      <c r="AN67">
        <f t="shared" ref="AN67:AU98" si="36">AE67*$K67</f>
        <v>0</v>
      </c>
      <c r="AO67">
        <f t="shared" si="36"/>
        <v>0</v>
      </c>
      <c r="AP67">
        <f t="shared" si="36"/>
        <v>-1.8415912352965752E-8</v>
      </c>
      <c r="AQ67">
        <f t="shared" si="36"/>
        <v>-2.4125418962687867E-4</v>
      </c>
      <c r="AR67">
        <f t="shared" si="36"/>
        <v>-2.4127260553923164E-4</v>
      </c>
      <c r="AS67">
        <f t="shared" si="36"/>
        <v>-3.6217198921480387E-4</v>
      </c>
      <c r="AT67">
        <f t="shared" si="36"/>
        <v>-2.3734122526867867E-4</v>
      </c>
      <c r="AU67">
        <f t="shared" si="23"/>
        <v>-8.4078582002271415E-4</v>
      </c>
      <c r="AW67">
        <v>64</v>
      </c>
      <c r="AX67">
        <f>IF(Z67&gt;0, (R67*SUMPRODUCT(K67:$K$98, X67:$X$98)-K67*$AZ$3)/Z67, 0)</f>
        <v>-4111141.6110578761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0.76114147499999996</v>
      </c>
      <c r="Q68" s="4">
        <f t="shared" si="21"/>
        <v>25</v>
      </c>
      <c r="R68">
        <f t="shared" si="27"/>
        <v>100000</v>
      </c>
      <c r="S68">
        <f t="shared" si="28"/>
        <v>-16040376.327668659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-2.7257917707596193</v>
      </c>
      <c r="AC68">
        <f t="shared" si="29"/>
        <v>-2.4339513159179105</v>
      </c>
      <c r="AE68">
        <f t="shared" si="30"/>
        <v>0</v>
      </c>
      <c r="AF68">
        <f t="shared" si="31"/>
        <v>0</v>
      </c>
      <c r="AG68">
        <f t="shared" si="31"/>
        <v>-3.7934760167058779E-6</v>
      </c>
      <c r="AH68">
        <f t="shared" si="32"/>
        <v>-5.0465621601513619E-2</v>
      </c>
      <c r="AI68">
        <f t="shared" si="33"/>
        <v>-5.0469415077530326E-2</v>
      </c>
      <c r="AJ68">
        <f t="shared" si="34"/>
        <v>-0.29184045484170884</v>
      </c>
      <c r="AK68">
        <f t="shared" si="22"/>
        <v>-0.19080542395317338</v>
      </c>
      <c r="AL68">
        <f t="shared" si="35"/>
        <v>-0.53311529387241252</v>
      </c>
      <c r="AN68">
        <f t="shared" si="36"/>
        <v>0</v>
      </c>
      <c r="AO68">
        <f t="shared" si="36"/>
        <v>0</v>
      </c>
      <c r="AP68">
        <f t="shared" si="36"/>
        <v>-3.7630701228830553E-9</v>
      </c>
      <c r="AQ68">
        <f t="shared" si="36"/>
        <v>-5.0061123899310978E-5</v>
      </c>
      <c r="AR68">
        <f t="shared" si="36"/>
        <v>-5.0064886969433861E-5</v>
      </c>
      <c r="AS68">
        <f t="shared" si="36"/>
        <v>-2.895012625431302E-4</v>
      </c>
      <c r="AT68">
        <f t="shared" si="36"/>
        <v>-1.8927605894968069E-4</v>
      </c>
      <c r="AU68">
        <f t="shared" si="23"/>
        <v>-5.2884220846224472E-4</v>
      </c>
      <c r="AW68">
        <v>65</v>
      </c>
      <c r="AX68">
        <f>IF(Z68&gt;0, (R68*SUMPRODUCT(K68:$K$98, X68:$X$98)-K68*$AZ$3)/Z68, 0)</f>
        <v>-16040376.327668659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0.76383916100000004</v>
      </c>
      <c r="Q69" s="4">
        <f t="shared" ref="Q69:Q98" si="48">$C$8</f>
        <v>25</v>
      </c>
      <c r="R69">
        <f t="shared" si="27"/>
        <v>100000</v>
      </c>
      <c r="S69">
        <f t="shared" si="28"/>
        <v>-63326834.678767651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-2.4339513159179105</v>
      </c>
      <c r="AC69">
        <f t="shared" si="29"/>
        <v>-2.1732141368352602</v>
      </c>
      <c r="AE69">
        <f t="shared" si="30"/>
        <v>0</v>
      </c>
      <c r="AF69">
        <f t="shared" si="31"/>
        <v>0</v>
      </c>
      <c r="AG69">
        <f t="shared" si="31"/>
        <v>-8.5793571866457892E-7</v>
      </c>
      <c r="AH69">
        <f t="shared" si="32"/>
        <v>-1.159042215149696E-2</v>
      </c>
      <c r="AI69">
        <f t="shared" si="33"/>
        <v>-1.1591280087215624E-2</v>
      </c>
      <c r="AJ69">
        <f t="shared" si="34"/>
        <v>-0.26073717908265026</v>
      </c>
      <c r="AK69">
        <f t="shared" si="22"/>
        <v>-0.17037659211425374</v>
      </c>
      <c r="AL69">
        <f t="shared" si="35"/>
        <v>-0.44270505128411963</v>
      </c>
      <c r="AN69">
        <f t="shared" si="36"/>
        <v>0</v>
      </c>
      <c r="AO69">
        <f t="shared" si="36"/>
        <v>0</v>
      </c>
      <c r="AP69">
        <f t="shared" si="36"/>
        <v>-7.5987419304202178E-10</v>
      </c>
      <c r="AQ69">
        <f t="shared" si="36"/>
        <v>-1.0265644019454144E-5</v>
      </c>
      <c r="AR69">
        <f t="shared" si="36"/>
        <v>-1.0266403893647185E-5</v>
      </c>
      <c r="AS69">
        <f t="shared" si="36"/>
        <v>-2.309350796815845E-4</v>
      </c>
      <c r="AT69">
        <f t="shared" si="36"/>
        <v>-1.5090265229612639E-4</v>
      </c>
      <c r="AU69">
        <f t="shared" si="23"/>
        <v>-3.9210413587135805E-4</v>
      </c>
      <c r="AW69">
        <v>66</v>
      </c>
      <c r="AX69">
        <f>IF(Z69&gt;0, (R69*SUMPRODUCT(K69:$K$98, X69:$X$98)-K69*$AZ$3)/Z69, 0)</f>
        <v>-63326834.678767651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0.76675259399999995</v>
      </c>
      <c r="Q70" s="4">
        <f t="shared" si="48"/>
        <v>25</v>
      </c>
      <c r="R70">
        <f t="shared" si="27"/>
        <v>100000</v>
      </c>
      <c r="S70">
        <f t="shared" si="28"/>
        <v>-253270918.85568836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-2.1732141368352602</v>
      </c>
      <c r="AC70">
        <f t="shared" si="29"/>
        <v>-1.9403786522948603</v>
      </c>
      <c r="AE70">
        <f t="shared" si="30"/>
        <v>0</v>
      </c>
      <c r="AF70">
        <f t="shared" si="31"/>
        <v>0</v>
      </c>
      <c r="AG70">
        <f t="shared" si="31"/>
        <v>-1.9153192370661313E-7</v>
      </c>
      <c r="AH70">
        <f t="shared" si="32"/>
        <v>-2.6312977510852802E-3</v>
      </c>
      <c r="AI70">
        <f t="shared" si="33"/>
        <v>-2.6314892830089868E-3</v>
      </c>
      <c r="AJ70">
        <f t="shared" si="34"/>
        <v>-0.23283548454039993</v>
      </c>
      <c r="AK70">
        <f t="shared" si="22"/>
        <v>-0.15212498957846823</v>
      </c>
      <c r="AL70">
        <f t="shared" si="35"/>
        <v>-0.38759196340187718</v>
      </c>
      <c r="AN70">
        <f t="shared" si="36"/>
        <v>0</v>
      </c>
      <c r="AO70">
        <f t="shared" si="36"/>
        <v>0</v>
      </c>
      <c r="AP70">
        <f t="shared" si="36"/>
        <v>-1.5146423435979882E-10</v>
      </c>
      <c r="AQ70">
        <f t="shared" si="36"/>
        <v>-2.080841102245096E-6</v>
      </c>
      <c r="AR70">
        <f t="shared" si="36"/>
        <v>-2.0809925664794558E-6</v>
      </c>
      <c r="AS70">
        <f t="shared" si="36"/>
        <v>-1.8412726043374875E-4</v>
      </c>
      <c r="AT70">
        <f t="shared" si="36"/>
        <v>-1.2030106849858523E-4</v>
      </c>
      <c r="AU70">
        <f t="shared" si="23"/>
        <v>-3.0650932149881347E-4</v>
      </c>
      <c r="AW70">
        <v>67</v>
      </c>
      <c r="AX70">
        <f>IF(Z70&gt;0, (R70*SUMPRODUCT(K70:$K$98, X70:$X$98)-K70*$AZ$3)/Z70, 0)</f>
        <v>-253270918.85568836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0.76980532899999998</v>
      </c>
      <c r="Q71" s="4">
        <f t="shared" si="48"/>
        <v>25</v>
      </c>
      <c r="R71">
        <f t="shared" si="27"/>
        <v>100000</v>
      </c>
      <c r="S71">
        <f t="shared" si="28"/>
        <v>-1026977552.2084522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-1.9403786522948603</v>
      </c>
      <c r="AC71">
        <f t="shared" si="29"/>
        <v>-1.7324827418998738</v>
      </c>
      <c r="AE71">
        <f t="shared" si="30"/>
        <v>0</v>
      </c>
      <c r="AF71">
        <f t="shared" si="31"/>
        <v>0</v>
      </c>
      <c r="AG71">
        <f t="shared" si="31"/>
        <v>-4.2174308926574777E-8</v>
      </c>
      <c r="AH71">
        <f t="shared" si="32"/>
        <v>-5.8976918217188887E-4</v>
      </c>
      <c r="AI71">
        <f t="shared" si="33"/>
        <v>-5.8981135648081544E-4</v>
      </c>
      <c r="AJ71">
        <f t="shared" si="34"/>
        <v>-0.20789591039498645</v>
      </c>
      <c r="AK71">
        <f t="shared" si="22"/>
        <v>-0.13582650566064022</v>
      </c>
      <c r="AL71">
        <f t="shared" si="35"/>
        <v>-0.34431222741210749</v>
      </c>
      <c r="AN71">
        <f t="shared" si="36"/>
        <v>0</v>
      </c>
      <c r="AO71">
        <f t="shared" si="36"/>
        <v>0</v>
      </c>
      <c r="AP71">
        <f t="shared" si="36"/>
        <v>-2.977822969028821E-11</v>
      </c>
      <c r="AQ71">
        <f t="shared" si="36"/>
        <v>-4.1642133843956442E-7</v>
      </c>
      <c r="AR71">
        <f t="shared" si="36"/>
        <v>-4.1645111666925468E-7</v>
      </c>
      <c r="AS71">
        <f t="shared" si="36"/>
        <v>-1.4679012718836913E-4</v>
      </c>
      <c r="AT71">
        <f t="shared" si="36"/>
        <v>-9.590371452519893E-5</v>
      </c>
      <c r="AU71">
        <f t="shared" si="23"/>
        <v>-2.4311029283023729E-4</v>
      </c>
      <c r="AW71">
        <v>68</v>
      </c>
      <c r="AX71">
        <f>IF(Z71&gt;0, (R71*SUMPRODUCT(K71:$K$98, X71:$X$98)-K71*$AZ$3)/Z71, 0)</f>
        <v>-1026977552.2084522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0.772959481</v>
      </c>
      <c r="Q72" s="4">
        <f t="shared" si="48"/>
        <v>25</v>
      </c>
      <c r="R72">
        <f t="shared" si="27"/>
        <v>100000</v>
      </c>
      <c r="S72">
        <f t="shared" si="28"/>
        <v>-4224761630.6336303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-1.7324827418998738</v>
      </c>
      <c r="AC72">
        <f t="shared" si="29"/>
        <v>-1.5468599518604191</v>
      </c>
      <c r="AE72">
        <f t="shared" si="30"/>
        <v>0</v>
      </c>
      <c r="AF72">
        <f t="shared" si="31"/>
        <v>0</v>
      </c>
      <c r="AG72">
        <f t="shared" si="31"/>
        <v>-9.1535338978901211E-9</v>
      </c>
      <c r="AH72">
        <f t="shared" si="32"/>
        <v>-1.3039612775767563E-4</v>
      </c>
      <c r="AI72">
        <f t="shared" si="33"/>
        <v>-1.3040528129157353E-4</v>
      </c>
      <c r="AJ72">
        <f t="shared" si="34"/>
        <v>-0.1856227900394547</v>
      </c>
      <c r="AK72">
        <f t="shared" si="22"/>
        <v>-0.12127379193299118</v>
      </c>
      <c r="AL72">
        <f t="shared" si="35"/>
        <v>-0.30702698725373745</v>
      </c>
      <c r="AN72">
        <f t="shared" si="36"/>
        <v>0</v>
      </c>
      <c r="AO72">
        <f t="shared" si="36"/>
        <v>0</v>
      </c>
      <c r="AP72">
        <f t="shared" si="36"/>
        <v>-5.7706093097155006E-12</v>
      </c>
      <c r="AQ72">
        <f t="shared" si="36"/>
        <v>-8.2204874880371311E-8</v>
      </c>
      <c r="AR72">
        <f t="shared" si="36"/>
        <v>-8.2210645489681026E-8</v>
      </c>
      <c r="AS72">
        <f t="shared" si="36"/>
        <v>-1.1702109941865659E-4</v>
      </c>
      <c r="AT72">
        <f t="shared" si="36"/>
        <v>-7.6453933591083111E-5</v>
      </c>
      <c r="AU72">
        <f t="shared" si="23"/>
        <v>-1.9355724365522939E-4</v>
      </c>
      <c r="AW72">
        <v>69</v>
      </c>
      <c r="AX72">
        <f>IF(Z72&gt;0, (R72*SUMPRODUCT(K72:$K$98, X72:$X$98)-K72*$AZ$3)/Z72, 0)</f>
        <v>-4224761630.6336303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0.77634382000000002</v>
      </c>
      <c r="Q73" s="4">
        <f t="shared" si="48"/>
        <v>25</v>
      </c>
      <c r="R73">
        <f t="shared" si="27"/>
        <v>100000</v>
      </c>
      <c r="S73">
        <f t="shared" si="28"/>
        <v>-17655041822.122036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-1.5468599518604191</v>
      </c>
      <c r="AC73">
        <f t="shared" si="29"/>
        <v>-1.3811250282967285</v>
      </c>
      <c r="AE73">
        <f t="shared" si="30"/>
        <v>0</v>
      </c>
      <c r="AF73">
        <f t="shared" si="31"/>
        <v>0</v>
      </c>
      <c r="AG73">
        <f t="shared" si="31"/>
        <v>-1.9557090861237125E-9</v>
      </c>
      <c r="AH73">
        <f t="shared" si="32"/>
        <v>-2.8425157891150031E-5</v>
      </c>
      <c r="AI73">
        <f t="shared" si="33"/>
        <v>-2.8427113600236156E-5</v>
      </c>
      <c r="AJ73">
        <f t="shared" si="34"/>
        <v>-0.16573492356369068</v>
      </c>
      <c r="AK73">
        <f t="shared" ref="AK73:AK98" si="49">G73*SUM(AB73:AB73, AE73:AF73)</f>
        <v>-0.10828019663022935</v>
      </c>
      <c r="AL73">
        <f t="shared" si="35"/>
        <v>-0.27404354730752029</v>
      </c>
      <c r="AN73">
        <f t="shared" si="36"/>
        <v>0</v>
      </c>
      <c r="AO73">
        <f t="shared" si="36"/>
        <v>0</v>
      </c>
      <c r="AP73">
        <f t="shared" si="36"/>
        <v>-1.1008270905234376E-12</v>
      </c>
      <c r="AQ73">
        <f t="shared" si="36"/>
        <v>-1.5999917411543197E-8</v>
      </c>
      <c r="AR73">
        <f t="shared" si="36"/>
        <v>-1.6001018238633723E-8</v>
      </c>
      <c r="AS73">
        <f t="shared" si="36"/>
        <v>-9.3288667010468131E-5</v>
      </c>
      <c r="AT73">
        <f t="shared" si="36"/>
        <v>-6.0948621992658171E-5</v>
      </c>
      <c r="AU73">
        <f t="shared" si="23"/>
        <v>-1.5425329002136494E-4</v>
      </c>
      <c r="AW73">
        <v>70</v>
      </c>
      <c r="AX73">
        <f>IF(Z73&gt;0, (R73*SUMPRODUCT(K73:$K$98, X73:$X$98)-K73*$AZ$3)/Z73, 0)</f>
        <v>-17655041822.122036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0.77982431100000005</v>
      </c>
      <c r="Q74" s="4">
        <f t="shared" si="48"/>
        <v>25</v>
      </c>
      <c r="R74">
        <f t="shared" si="27"/>
        <v>100000</v>
      </c>
      <c r="S74">
        <f t="shared" si="28"/>
        <v>-75001207089.02684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-1.3811250282967285</v>
      </c>
      <c r="AC74">
        <f t="shared" si="29"/>
        <v>-1.2331473605747127</v>
      </c>
      <c r="AE74">
        <f t="shared" si="30"/>
        <v>0</v>
      </c>
      <c r="AF74">
        <f t="shared" si="31"/>
        <v>0</v>
      </c>
      <c r="AG74">
        <f t="shared" si="31"/>
        <v>-4.1104250465961172E-10</v>
      </c>
      <c r="AH74">
        <f t="shared" si="32"/>
        <v>-6.1004379624114551E-6</v>
      </c>
      <c r="AI74">
        <f t="shared" si="33"/>
        <v>-6.1008490049161148E-6</v>
      </c>
      <c r="AJ74">
        <f t="shared" si="34"/>
        <v>-0.1479776677220157</v>
      </c>
      <c r="AK74">
        <f t="shared" si="49"/>
        <v>-9.6678751980770999E-2</v>
      </c>
      <c r="AL74">
        <f t="shared" si="35"/>
        <v>-0.24466252055179161</v>
      </c>
      <c r="AN74">
        <f t="shared" si="36"/>
        <v>0</v>
      </c>
      <c r="AO74">
        <f t="shared" si="36"/>
        <v>0</v>
      </c>
      <c r="AP74">
        <f t="shared" si="36"/>
        <v>-2.0657776091127582E-13</v>
      </c>
      <c r="AQ74">
        <f t="shared" si="36"/>
        <v>-3.0658990264199085E-9</v>
      </c>
      <c r="AR74">
        <f t="shared" si="36"/>
        <v>-3.0661056041808199E-9</v>
      </c>
      <c r="AS74">
        <f t="shared" si="36"/>
        <v>-7.4369183031816082E-5</v>
      </c>
      <c r="AT74">
        <f t="shared" si="36"/>
        <v>-4.8587870805290534E-5</v>
      </c>
      <c r="AU74">
        <f t="shared" si="23"/>
        <v>-1.2296011994271079E-4</v>
      </c>
      <c r="AW74">
        <v>71</v>
      </c>
      <c r="AX74">
        <f>IF(Z74&gt;0, (R74*SUMPRODUCT(K74:$K$98, X74:$X$98)-K74*$AZ$3)/Z74, 0)</f>
        <v>-75001207089.02684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0.78351069500000003</v>
      </c>
      <c r="Q75" s="4">
        <f t="shared" si="48"/>
        <v>25</v>
      </c>
      <c r="R75">
        <f t="shared" si="27"/>
        <v>100000</v>
      </c>
      <c r="S75">
        <f t="shared" si="28"/>
        <v>-324304271517.68542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-1.2331473605747127</v>
      </c>
      <c r="AC75">
        <f t="shared" si="29"/>
        <v>-1.1010244317460283</v>
      </c>
      <c r="AE75">
        <f t="shared" si="30"/>
        <v>0</v>
      </c>
      <c r="AF75">
        <f t="shared" si="31"/>
        <v>0</v>
      </c>
      <c r="AG75">
        <f t="shared" si="31"/>
        <v>-8.4875881112622478E-11</v>
      </c>
      <c r="AH75">
        <f t="shared" si="32"/>
        <v>-1.2882247940015723E-6</v>
      </c>
      <c r="AI75">
        <f t="shared" si="33"/>
        <v>-1.2883096698826848E-6</v>
      </c>
      <c r="AJ75">
        <f t="shared" si="34"/>
        <v>-0.13212292882868448</v>
      </c>
      <c r="AK75">
        <f t="shared" si="49"/>
        <v>-8.63203152402299E-2</v>
      </c>
      <c r="AL75">
        <f t="shared" si="35"/>
        <v>-0.21844453237858427</v>
      </c>
      <c r="AN75">
        <f t="shared" si="36"/>
        <v>0</v>
      </c>
      <c r="AO75">
        <f t="shared" si="36"/>
        <v>0</v>
      </c>
      <c r="AP75">
        <f t="shared" si="36"/>
        <v>-3.8085802034844204E-14</v>
      </c>
      <c r="AQ75">
        <f t="shared" si="36"/>
        <v>-5.7805673222549116E-10</v>
      </c>
      <c r="AR75">
        <f t="shared" si="36"/>
        <v>-5.7809481802752598E-10</v>
      </c>
      <c r="AS75">
        <f t="shared" si="36"/>
        <v>-5.9286662425996808E-5</v>
      </c>
      <c r="AT75">
        <f t="shared" si="36"/>
        <v>-3.8733953565235186E-5</v>
      </c>
      <c r="AU75">
        <f t="shared" si="23"/>
        <v>-9.8021194086050022E-5</v>
      </c>
      <c r="AW75">
        <v>72</v>
      </c>
      <c r="AX75">
        <f>IF(Z75&gt;0, (R75*SUMPRODUCT(K75:$K$98, X75:$X$98)-K75*$AZ$3)/Z75, 0)</f>
        <v>-324304271517.68542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0.78741316699999997</v>
      </c>
      <c r="Q76" s="4">
        <f t="shared" si="48"/>
        <v>25</v>
      </c>
      <c r="R76">
        <f t="shared" si="27"/>
        <v>100000</v>
      </c>
      <c r="S76">
        <f t="shared" si="28"/>
        <v>-1429300123525.5159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-1.1010244317460283</v>
      </c>
      <c r="AC76">
        <f t="shared" si="29"/>
        <v>-0.98305752884677833</v>
      </c>
      <c r="AE76">
        <f t="shared" si="30"/>
        <v>0</v>
      </c>
      <c r="AF76">
        <f t="shared" si="31"/>
        <v>0</v>
      </c>
      <c r="AG76">
        <f t="shared" si="31"/>
        <v>-1.7194735952690708E-11</v>
      </c>
      <c r="AH76">
        <f t="shared" si="32"/>
        <v>-2.6732954539522217E-7</v>
      </c>
      <c r="AI76">
        <f t="shared" si="33"/>
        <v>-2.6734674013117486E-7</v>
      </c>
      <c r="AJ76">
        <f t="shared" si="34"/>
        <v>-0.11796690289924994</v>
      </c>
      <c r="AK76">
        <f t="shared" si="49"/>
        <v>-7.7071710222221992E-2</v>
      </c>
      <c r="AL76">
        <f t="shared" si="35"/>
        <v>-0.19503888046821205</v>
      </c>
      <c r="AN76">
        <f t="shared" si="36"/>
        <v>0</v>
      </c>
      <c r="AO76">
        <f t="shared" si="36"/>
        <v>0</v>
      </c>
      <c r="AP76">
        <f t="shared" si="36"/>
        <v>-6.889001800450039E-15</v>
      </c>
      <c r="AQ76">
        <f t="shared" si="36"/>
        <v>-1.0710450713568469E-10</v>
      </c>
      <c r="AR76">
        <f t="shared" si="36"/>
        <v>-1.0711139613748514E-10</v>
      </c>
      <c r="AS76">
        <f t="shared" si="36"/>
        <v>-4.7262965171574901E-5</v>
      </c>
      <c r="AT76">
        <f t="shared" si="36"/>
        <v>-3.0878470710192326E-5</v>
      </c>
      <c r="AU76">
        <f t="shared" si="23"/>
        <v>-7.8141542993163368E-5</v>
      </c>
      <c r="AW76">
        <v>73</v>
      </c>
      <c r="AX76">
        <f>IF(Z76&gt;0, (R76*SUMPRODUCT(K76:$K$98, X76:$X$98)-K76*$AZ$3)/Z76, 0)</f>
        <v>-1429300123525.5159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0.79138766699999996</v>
      </c>
      <c r="Q77" s="4">
        <f t="shared" si="48"/>
        <v>25</v>
      </c>
      <c r="R77">
        <f t="shared" si="27"/>
        <v>100000</v>
      </c>
      <c r="S77">
        <f t="shared" si="28"/>
        <v>-6425385601364.9658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-0.98305752884677833</v>
      </c>
      <c r="AC77">
        <f t="shared" si="29"/>
        <v>-0.87772993656343046</v>
      </c>
      <c r="AE77">
        <f t="shared" si="30"/>
        <v>0</v>
      </c>
      <c r="AF77">
        <f t="shared" si="31"/>
        <v>0</v>
      </c>
      <c r="AG77">
        <f t="shared" si="31"/>
        <v>-3.4150866228828795E-12</v>
      </c>
      <c r="AH77">
        <f t="shared" si="32"/>
        <v>-5.4430807881123682E-8</v>
      </c>
      <c r="AI77">
        <f t="shared" si="33"/>
        <v>-5.4434222967746565E-8</v>
      </c>
      <c r="AJ77">
        <f t="shared" si="34"/>
        <v>-0.10532759228334787</v>
      </c>
      <c r="AK77">
        <f t="shared" si="49"/>
        <v>-6.8814027019274485E-2</v>
      </c>
      <c r="AL77">
        <f t="shared" si="35"/>
        <v>-0.1741416737368453</v>
      </c>
      <c r="AN77">
        <f t="shared" si="36"/>
        <v>0</v>
      </c>
      <c r="AO77">
        <f t="shared" si="36"/>
        <v>0</v>
      </c>
      <c r="AP77">
        <f t="shared" si="36"/>
        <v>-1.2216434996683775E-15</v>
      </c>
      <c r="AQ77">
        <f t="shared" si="36"/>
        <v>-1.9470968081489124E-11</v>
      </c>
      <c r="AR77">
        <f t="shared" si="36"/>
        <v>-1.9472189724988793E-11</v>
      </c>
      <c r="AS77">
        <f t="shared" si="36"/>
        <v>-3.7677746616000238E-5</v>
      </c>
      <c r="AT77">
        <f t="shared" si="36"/>
        <v>-2.4616127810876855E-5</v>
      </c>
      <c r="AU77">
        <f t="shared" si="23"/>
        <v>-6.2293893899066809E-5</v>
      </c>
      <c r="AW77">
        <v>74</v>
      </c>
      <c r="AX77">
        <f>IF(Z77&gt;0, (R77*SUMPRODUCT(K77:$K$98, X77:$X$98)-K77*$AZ$3)/Z77, 0)</f>
        <v>-6425385601364.9658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0.79554122000000005</v>
      </c>
      <c r="Q78" s="4">
        <f t="shared" si="48"/>
        <v>25</v>
      </c>
      <c r="R78">
        <f t="shared" si="27"/>
        <v>100000</v>
      </c>
      <c r="S78">
        <f t="shared" si="28"/>
        <v>-29502146572729.289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-0.87772993656343046</v>
      </c>
      <c r="AC78">
        <f t="shared" si="29"/>
        <v>-0.78368744337714047</v>
      </c>
      <c r="AE78">
        <f t="shared" si="30"/>
        <v>0</v>
      </c>
      <c r="AF78">
        <f t="shared" si="31"/>
        <v>0</v>
      </c>
      <c r="AG78">
        <f t="shared" si="31"/>
        <v>-6.6409357828012473E-13</v>
      </c>
      <c r="AH78">
        <f t="shared" si="32"/>
        <v>-1.0867368713495704E-8</v>
      </c>
      <c r="AI78">
        <f t="shared" si="33"/>
        <v>-1.0868032807073985E-8</v>
      </c>
      <c r="AJ78">
        <f t="shared" si="34"/>
        <v>-9.4042493186289988E-2</v>
      </c>
      <c r="AK78">
        <f t="shared" si="49"/>
        <v>-6.1441095559440141E-2</v>
      </c>
      <c r="AL78">
        <f t="shared" si="35"/>
        <v>-0.15548359961376293</v>
      </c>
      <c r="AN78">
        <f t="shared" si="36"/>
        <v>0</v>
      </c>
      <c r="AO78">
        <f t="shared" si="36"/>
        <v>0</v>
      </c>
      <c r="AP78">
        <f t="shared" si="36"/>
        <v>-2.1210652191110986E-16</v>
      </c>
      <c r="AQ78">
        <f t="shared" si="36"/>
        <v>-3.4709562861830379E-12</v>
      </c>
      <c r="AR78">
        <f t="shared" si="36"/>
        <v>-3.4711683927049495E-12</v>
      </c>
      <c r="AS78">
        <f t="shared" si="36"/>
        <v>-3.0036468946518348E-5</v>
      </c>
      <c r="AT78">
        <f t="shared" si="36"/>
        <v>-1.9623826381925751E-5</v>
      </c>
      <c r="AU78">
        <f t="shared" si="23"/>
        <v>-4.9660298799612489E-5</v>
      </c>
      <c r="AW78">
        <v>75</v>
      </c>
      <c r="AX78">
        <f>IF(Z78&gt;0, (R78*SUMPRODUCT(K78:$K$98, X78:$X$98)-K78*$AZ$3)/Z78, 0)</f>
        <v>-29502146572729.289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0.79972280399999995</v>
      </c>
      <c r="Q79" s="4">
        <f t="shared" si="48"/>
        <v>25</v>
      </c>
      <c r="R79">
        <f t="shared" si="27"/>
        <v>100000</v>
      </c>
      <c r="S79">
        <f t="shared" si="28"/>
        <v>-138435938992886.17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-0.78368744337714047</v>
      </c>
      <c r="AC79">
        <f t="shared" si="29"/>
        <v>-0.69972093158975346</v>
      </c>
      <c r="AE79">
        <f t="shared" si="30"/>
        <v>0</v>
      </c>
      <c r="AF79">
        <f t="shared" si="31"/>
        <v>0</v>
      </c>
      <c r="AG79">
        <f t="shared" si="31"/>
        <v>-1.2636186395674863E-13</v>
      </c>
      <c r="AH79">
        <f t="shared" si="32"/>
        <v>-2.1243631141622995E-9</v>
      </c>
      <c r="AI79">
        <f t="shared" si="33"/>
        <v>-2.1244894760262563E-9</v>
      </c>
      <c r="AJ79">
        <f t="shared" si="34"/>
        <v>-8.396651178738701E-2</v>
      </c>
      <c r="AK79">
        <f t="shared" si="49"/>
        <v>-5.4858121036399837E-2</v>
      </c>
      <c r="AL79">
        <f t="shared" si="35"/>
        <v>-0.13882463494827632</v>
      </c>
      <c r="AN79">
        <f t="shared" si="36"/>
        <v>0</v>
      </c>
      <c r="AO79">
        <f t="shared" si="36"/>
        <v>0</v>
      </c>
      <c r="AP79">
        <f t="shared" si="36"/>
        <v>-3.6034852002284419E-17</v>
      </c>
      <c r="AQ79">
        <f t="shared" si="36"/>
        <v>-6.0580865160514372E-13</v>
      </c>
      <c r="AR79">
        <f t="shared" si="36"/>
        <v>-6.0584468645714603E-13</v>
      </c>
      <c r="AS79">
        <f t="shared" si="36"/>
        <v>-2.39448891513836E-5</v>
      </c>
      <c r="AT79">
        <f t="shared" si="36"/>
        <v>-1.5643994246133451E-5</v>
      </c>
      <c r="AU79">
        <f t="shared" si="23"/>
        <v>-3.9588884003361738E-5</v>
      </c>
      <c r="AW79">
        <v>76</v>
      </c>
      <c r="AX79">
        <f>IF(Z79&gt;0, (R79*SUMPRODUCT(K79:$K$98, X79:$X$98)-K79*$AZ$3)/Z79, 0)</f>
        <v>-138435938992886.17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0.80383592599999998</v>
      </c>
      <c r="Q80" s="4">
        <f t="shared" si="48"/>
        <v>25</v>
      </c>
      <c r="R80">
        <f t="shared" si="27"/>
        <v>100000</v>
      </c>
      <c r="S80">
        <f t="shared" si="28"/>
        <v>-663949355545573.25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-0.69972093158975346</v>
      </c>
      <c r="AC80">
        <f t="shared" si="29"/>
        <v>-0.62475083177709301</v>
      </c>
      <c r="AE80">
        <f t="shared" si="30"/>
        <v>0</v>
      </c>
      <c r="AF80">
        <f t="shared" si="31"/>
        <v>0</v>
      </c>
      <c r="AG80">
        <f t="shared" si="31"/>
        <v>-2.3524039392422091E-14</v>
      </c>
      <c r="AH80">
        <f t="shared" si="32"/>
        <v>-4.0629682369903624E-10</v>
      </c>
      <c r="AI80">
        <f t="shared" si="33"/>
        <v>-4.0632034773842866E-10</v>
      </c>
      <c r="AJ80">
        <f t="shared" si="34"/>
        <v>-7.4970099812660451E-2</v>
      </c>
      <c r="AK80">
        <f t="shared" si="49"/>
        <v>-4.8980465211282749E-2</v>
      </c>
      <c r="AL80">
        <f t="shared" si="35"/>
        <v>-0.12395056543026356</v>
      </c>
      <c r="AN80">
        <f t="shared" si="36"/>
        <v>0</v>
      </c>
      <c r="AO80">
        <f t="shared" si="36"/>
        <v>0</v>
      </c>
      <c r="AP80">
        <f t="shared" si="36"/>
        <v>-5.9896382631538614E-18</v>
      </c>
      <c r="AQ80">
        <f t="shared" si="36"/>
        <v>-1.0345038795546158E-13</v>
      </c>
      <c r="AR80">
        <f t="shared" si="36"/>
        <v>-1.0345637759372474E-13</v>
      </c>
      <c r="AS80">
        <f t="shared" si="36"/>
        <v>-1.9088719030755737E-5</v>
      </c>
      <c r="AT80">
        <f t="shared" si="36"/>
        <v>-1.2471296433514819E-5</v>
      </c>
      <c r="AU80">
        <f t="shared" si="23"/>
        <v>-3.1560015567726933E-5</v>
      </c>
      <c r="AW80">
        <v>77</v>
      </c>
      <c r="AX80">
        <f>IF(Z80&gt;0, (R80*SUMPRODUCT(K80:$K$98, X80:$X$98)-K80*$AZ$3)/Z80, 0)</f>
        <v>-663949355545573.25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0.80804740799999997</v>
      </c>
      <c r="Q81" s="4">
        <f t="shared" si="48"/>
        <v>25</v>
      </c>
      <c r="R81">
        <f t="shared" si="27"/>
        <v>100000</v>
      </c>
      <c r="S81">
        <f t="shared" si="28"/>
        <v>-3258057047048593.5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-0.62475083177709301</v>
      </c>
      <c r="AC81">
        <f t="shared" si="29"/>
        <v>-0.55781324265820886</v>
      </c>
      <c r="AE81">
        <f t="shared" si="30"/>
        <v>0</v>
      </c>
      <c r="AF81">
        <f t="shared" si="31"/>
        <v>0</v>
      </c>
      <c r="AG81">
        <f t="shared" si="31"/>
        <v>-4.2802599417613046E-15</v>
      </c>
      <c r="AH81">
        <f t="shared" si="32"/>
        <v>-7.6034156226946258E-11</v>
      </c>
      <c r="AI81">
        <f t="shared" si="33"/>
        <v>-7.6038436486888013E-11</v>
      </c>
      <c r="AJ81">
        <f t="shared" si="34"/>
        <v>-6.6937589118884144E-2</v>
      </c>
      <c r="AK81">
        <f t="shared" si="49"/>
        <v>-4.3732558224396513E-2</v>
      </c>
      <c r="AL81">
        <f t="shared" si="35"/>
        <v>-0.1106701474193191</v>
      </c>
      <c r="AN81">
        <f t="shared" si="36"/>
        <v>0</v>
      </c>
      <c r="AO81">
        <f t="shared" si="36"/>
        <v>0</v>
      </c>
      <c r="AP81">
        <f t="shared" si="36"/>
        <v>-9.7306268493144912E-19</v>
      </c>
      <c r="AQ81">
        <f t="shared" si="36"/>
        <v>-1.7285398833568212E-14</v>
      </c>
      <c r="AR81">
        <f t="shared" si="36"/>
        <v>-1.7286371896253139E-14</v>
      </c>
      <c r="AS81">
        <f t="shared" si="36"/>
        <v>-1.5217409941709537E-5</v>
      </c>
      <c r="AT81">
        <f t="shared" si="36"/>
        <v>-9.9420411619302814E-6</v>
      </c>
      <c r="AU81">
        <f t="shared" si="23"/>
        <v>-2.5159451120926192E-5</v>
      </c>
      <c r="AW81">
        <v>78</v>
      </c>
      <c r="AX81">
        <f>IF(Z81&gt;0, (R81*SUMPRODUCT(K81:$K$98, X81:$X$98)-K81*$AZ$3)/Z81, 0)</f>
        <v>-3258057047048593.5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0.81233261800000001</v>
      </c>
      <c r="Q82" s="4">
        <f t="shared" si="48"/>
        <v>25</v>
      </c>
      <c r="R82">
        <f t="shared" si="27"/>
        <v>100000</v>
      </c>
      <c r="S82">
        <f t="shared" si="28"/>
        <v>-1.6373177077002662E+16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-0.55781324265820886</v>
      </c>
      <c r="AC82">
        <f t="shared" si="29"/>
        <v>-0.49804753808770158</v>
      </c>
      <c r="AE82">
        <f t="shared" si="30"/>
        <v>0</v>
      </c>
      <c r="AF82">
        <f t="shared" si="31"/>
        <v>0</v>
      </c>
      <c r="AG82">
        <f t="shared" si="31"/>
        <v>-7.6046257813220345E-16</v>
      </c>
      <c r="AH82">
        <f t="shared" si="32"/>
        <v>-1.3907979056845952E-11</v>
      </c>
      <c r="AI82">
        <f t="shared" si="33"/>
        <v>-1.3908739519424084E-11</v>
      </c>
      <c r="AJ82">
        <f t="shared" si="34"/>
        <v>-5.9765704570507283E-2</v>
      </c>
      <c r="AK82">
        <f t="shared" si="49"/>
        <v>-3.9046926986074627E-2</v>
      </c>
      <c r="AL82">
        <f t="shared" si="35"/>
        <v>-9.8812631570490653E-2</v>
      </c>
      <c r="AN82">
        <f t="shared" si="36"/>
        <v>0</v>
      </c>
      <c r="AO82">
        <f t="shared" si="36"/>
        <v>0</v>
      </c>
      <c r="AP82">
        <f t="shared" si="36"/>
        <v>-1.5435848192291198E-19</v>
      </c>
      <c r="AQ82">
        <f t="shared" si="36"/>
        <v>-2.8230377083159759E-15</v>
      </c>
      <c r="AR82">
        <f t="shared" si="36"/>
        <v>-2.8231920667978985E-15</v>
      </c>
      <c r="AS82">
        <f t="shared" si="36"/>
        <v>-1.21312260377301E-5</v>
      </c>
      <c r="AT82">
        <f t="shared" si="36"/>
        <v>-7.9257343446523351E-6</v>
      </c>
      <c r="AU82">
        <f t="shared" si="23"/>
        <v>-2.0056960385205626E-5</v>
      </c>
      <c r="AW82">
        <v>79</v>
      </c>
      <c r="AX82">
        <f>IF(Z82&gt;0, (R82*SUMPRODUCT(K82:$K$98, X82:$X$98)-K82*$AZ$3)/Z82, 0)</f>
        <v>-1.6373177077002662E+16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0.81666386499999999</v>
      </c>
      <c r="Q83" s="4">
        <f t="shared" si="48"/>
        <v>25</v>
      </c>
      <c r="R83">
        <f t="shared" si="27"/>
        <v>100000</v>
      </c>
      <c r="S83">
        <f t="shared" si="28"/>
        <v>-8.4338491246887104E+16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-0.49804753808770158</v>
      </c>
      <c r="AC83">
        <f t="shared" si="29"/>
        <v>-0.44468530186402166</v>
      </c>
      <c r="AE83">
        <f t="shared" si="30"/>
        <v>0</v>
      </c>
      <c r="AF83">
        <f t="shared" si="31"/>
        <v>0</v>
      </c>
      <c r="AG83">
        <f t="shared" si="31"/>
        <v>-1.3181564410557167E-16</v>
      </c>
      <c r="AH83">
        <f t="shared" si="32"/>
        <v>-2.484169232981239E-12</v>
      </c>
      <c r="AI83">
        <f t="shared" si="33"/>
        <v>-2.4843010486253446E-12</v>
      </c>
      <c r="AJ83">
        <f t="shared" si="34"/>
        <v>-5.3362236223679915E-2</v>
      </c>
      <c r="AK83">
        <f t="shared" si="49"/>
        <v>-3.4863327666139116E-2</v>
      </c>
      <c r="AL83">
        <f t="shared" si="35"/>
        <v>-8.8225563892303335E-2</v>
      </c>
      <c r="AN83">
        <f t="shared" si="36"/>
        <v>0</v>
      </c>
      <c r="AO83">
        <f t="shared" si="36"/>
        <v>0</v>
      </c>
      <c r="AP83">
        <f t="shared" si="36"/>
        <v>-2.3889198804450829E-20</v>
      </c>
      <c r="AQ83">
        <f t="shared" si="36"/>
        <v>-4.5021069443820684E-16</v>
      </c>
      <c r="AR83">
        <f t="shared" si="36"/>
        <v>-4.5023458363701134E-16</v>
      </c>
      <c r="AS83">
        <f t="shared" si="36"/>
        <v>-9.6709391244682602E-6</v>
      </c>
      <c r="AT83">
        <f t="shared" si="36"/>
        <v>-6.3183468946528805E-6</v>
      </c>
      <c r="AU83">
        <f t="shared" si="23"/>
        <v>-1.5989286019571375E-5</v>
      </c>
      <c r="AW83">
        <v>80</v>
      </c>
      <c r="AX83">
        <f>IF(Z83&gt;0, (R83*SUMPRODUCT(K83:$K$98, X83:$X$98)-K83*$AZ$3)/Z83, 0)</f>
        <v>-8.4338491246887104E+16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0.82101379900000004</v>
      </c>
      <c r="Q84" s="4">
        <f t="shared" si="48"/>
        <v>25</v>
      </c>
      <c r="R84">
        <f t="shared" si="27"/>
        <v>100000</v>
      </c>
      <c r="S84">
        <f t="shared" si="28"/>
        <v>-4.4561167646805587E+17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-0.44468530186402166</v>
      </c>
      <c r="AC84">
        <f t="shared" si="29"/>
        <v>-0.39704044809287692</v>
      </c>
      <c r="AE84">
        <f t="shared" si="30"/>
        <v>0</v>
      </c>
      <c r="AF84">
        <f t="shared" si="31"/>
        <v>0</v>
      </c>
      <c r="AG84">
        <f t="shared" si="31"/>
        <v>-2.2275024929768596E-17</v>
      </c>
      <c r="AH84">
        <f t="shared" si="32"/>
        <v>-4.3288985093898939E-13</v>
      </c>
      <c r="AI84">
        <f t="shared" si="33"/>
        <v>-4.3291212596391915E-13</v>
      </c>
      <c r="AJ84">
        <f t="shared" si="34"/>
        <v>-4.7644853771144746E-2</v>
      </c>
      <c r="AK84">
        <f t="shared" si="49"/>
        <v>-3.1127971130481519E-2</v>
      </c>
      <c r="AL84">
        <f t="shared" si="35"/>
        <v>-7.8772824902059169E-2</v>
      </c>
      <c r="AN84">
        <f t="shared" si="36"/>
        <v>0</v>
      </c>
      <c r="AO84">
        <f t="shared" si="36"/>
        <v>0</v>
      </c>
      <c r="AP84">
        <f t="shared" si="36"/>
        <v>-3.6044151347302562E-21</v>
      </c>
      <c r="AQ84">
        <f t="shared" si="36"/>
        <v>-7.0047720948244399E-17</v>
      </c>
      <c r="AR84">
        <f t="shared" si="36"/>
        <v>-7.0051325363379132E-17</v>
      </c>
      <c r="AS84">
        <f t="shared" si="36"/>
        <v>-7.7096134601950403E-6</v>
      </c>
      <c r="AT84">
        <f t="shared" si="36"/>
        <v>-5.0369474606608049E-6</v>
      </c>
      <c r="AU84">
        <f t="shared" si="23"/>
        <v>-1.2746560920925896E-5</v>
      </c>
      <c r="AW84">
        <v>81</v>
      </c>
      <c r="AX84">
        <f>IF(Z84&gt;0, (R84*SUMPRODUCT(K84:$K$98, X84:$X$98)-K84*$AZ$3)/Z84, 0)</f>
        <v>-4.4561167646805587E+17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0.82538683700000004</v>
      </c>
      <c r="Q85" s="4">
        <f t="shared" si="48"/>
        <v>25</v>
      </c>
      <c r="R85">
        <f t="shared" si="27"/>
        <v>100000</v>
      </c>
      <c r="S85">
        <f t="shared" si="28"/>
        <v>-2.4169851366931692E+18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-0.39704044809287692</v>
      </c>
      <c r="AC85">
        <f t="shared" si="29"/>
        <v>-0.35450040008292588</v>
      </c>
      <c r="AE85">
        <f t="shared" si="30"/>
        <v>0</v>
      </c>
      <c r="AF85">
        <f t="shared" si="31"/>
        <v>0</v>
      </c>
      <c r="AG85">
        <f t="shared" si="31"/>
        <v>-3.6667623095930618E-18</v>
      </c>
      <c r="AH85">
        <f t="shared" si="32"/>
        <v>-7.3542049483511389E-14</v>
      </c>
      <c r="AI85">
        <f t="shared" si="33"/>
        <v>-7.3545716245820987E-14</v>
      </c>
      <c r="AJ85">
        <f t="shared" si="34"/>
        <v>-4.2540048009951037E-2</v>
      </c>
      <c r="AK85">
        <f t="shared" si="49"/>
        <v>-2.7792831366501385E-2</v>
      </c>
      <c r="AL85">
        <f t="shared" si="35"/>
        <v>-7.0332879376525964E-2</v>
      </c>
      <c r="AN85">
        <f t="shared" si="36"/>
        <v>0</v>
      </c>
      <c r="AO85">
        <f t="shared" si="36"/>
        <v>0</v>
      </c>
      <c r="AP85">
        <f t="shared" si="36"/>
        <v>-5.2976265722590954E-22</v>
      </c>
      <c r="AQ85">
        <f t="shared" si="36"/>
        <v>-1.062513145460691E-17</v>
      </c>
      <c r="AR85">
        <f t="shared" si="36"/>
        <v>-1.0625661217264136E-17</v>
      </c>
      <c r="AS85">
        <f t="shared" si="36"/>
        <v>-6.1460566487524767E-6</v>
      </c>
      <c r="AT85">
        <f t="shared" si="36"/>
        <v>-4.0154236771849572E-6</v>
      </c>
      <c r="AU85">
        <f t="shared" si="23"/>
        <v>-1.0161480325948059E-5</v>
      </c>
      <c r="AW85">
        <v>82</v>
      </c>
      <c r="AX85">
        <f>IF(Z85&gt;0, (R85*SUMPRODUCT(K85:$K$98, X85:$X$98)-K85*$AZ$3)/Z85, 0)</f>
        <v>-2.4169851366931692E+18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0.82979096200000002</v>
      </c>
      <c r="Q86" s="4">
        <f t="shared" si="48"/>
        <v>25</v>
      </c>
      <c r="R86">
        <f t="shared" si="27"/>
        <v>100000</v>
      </c>
      <c r="S86">
        <f t="shared" si="28"/>
        <v>-1.347004183044932E+19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-0.35450040008292588</v>
      </c>
      <c r="AC86">
        <f t="shared" si="29"/>
        <v>-0.31651821435975525</v>
      </c>
      <c r="AE86">
        <f t="shared" si="30"/>
        <v>0</v>
      </c>
      <c r="AF86">
        <f t="shared" si="31"/>
        <v>0</v>
      </c>
      <c r="AG86">
        <f t="shared" si="31"/>
        <v>-5.8744846219456244E-19</v>
      </c>
      <c r="AH86">
        <f t="shared" si="32"/>
        <v>-1.2170584897210274E-14</v>
      </c>
      <c r="AI86">
        <f t="shared" si="33"/>
        <v>-1.2171172345672469E-14</v>
      </c>
      <c r="AJ86">
        <f t="shared" si="34"/>
        <v>-3.7982185723170636E-2</v>
      </c>
      <c r="AK86">
        <f t="shared" si="49"/>
        <v>-2.4815028005804814E-2</v>
      </c>
      <c r="AL86">
        <f t="shared" si="35"/>
        <v>-6.2797213728987625E-2</v>
      </c>
      <c r="AN86">
        <f t="shared" si="36"/>
        <v>0</v>
      </c>
      <c r="AO86">
        <f t="shared" si="36"/>
        <v>0</v>
      </c>
      <c r="AP86">
        <f t="shared" si="36"/>
        <v>-7.5779255073648833E-23</v>
      </c>
      <c r="AQ86">
        <f t="shared" si="36"/>
        <v>-1.5699723748970133E-18</v>
      </c>
      <c r="AR86">
        <f t="shared" si="36"/>
        <v>-1.570048154152087E-18</v>
      </c>
      <c r="AS86">
        <f t="shared" si="36"/>
        <v>-4.8995987314672253E-6</v>
      </c>
      <c r="AT86">
        <f t="shared" si="36"/>
        <v>-3.2010711712252539E-6</v>
      </c>
      <c r="AU86">
        <f t="shared" si="23"/>
        <v>-8.1006699026940491E-6</v>
      </c>
      <c r="AW86">
        <v>83</v>
      </c>
      <c r="AX86">
        <f>IF(Z86&gt;0, (R86*SUMPRODUCT(K86:$K$98, X86:$X$98)-K86*$AZ$3)/Z86, 0)</f>
        <v>-1.347004183044932E+19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0.834201203</v>
      </c>
      <c r="Q87" s="4">
        <f t="shared" si="48"/>
        <v>25</v>
      </c>
      <c r="R87">
        <f t="shared" si="27"/>
        <v>100000</v>
      </c>
      <c r="S87">
        <f t="shared" si="28"/>
        <v>-7.7194582336224166E+19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-0.31651821435975525</v>
      </c>
      <c r="AC87">
        <f t="shared" si="29"/>
        <v>-0.28260554853549569</v>
      </c>
      <c r="AE87">
        <f t="shared" si="30"/>
        <v>0</v>
      </c>
      <c r="AF87">
        <f t="shared" si="31"/>
        <v>0</v>
      </c>
      <c r="AG87">
        <f t="shared" si="31"/>
        <v>-9.1523763709412811E-20</v>
      </c>
      <c r="AH87">
        <f t="shared" si="32"/>
        <v>-1.960200855452816E-15</v>
      </c>
      <c r="AI87">
        <f t="shared" si="33"/>
        <v>-1.9602923792165256E-15</v>
      </c>
      <c r="AJ87">
        <f t="shared" si="34"/>
        <v>-3.3912665824259558E-2</v>
      </c>
      <c r="AK87">
        <f t="shared" si="49"/>
        <v>-2.2156275005182868E-2</v>
      </c>
      <c r="AL87">
        <f t="shared" si="35"/>
        <v>-5.6068940829444386E-2</v>
      </c>
      <c r="AN87">
        <f t="shared" si="36"/>
        <v>0</v>
      </c>
      <c r="AO87">
        <f t="shared" si="36"/>
        <v>0</v>
      </c>
      <c r="AP87">
        <f t="shared" si="36"/>
        <v>-1.054135426609878E-23</v>
      </c>
      <c r="AQ87">
        <f t="shared" si="36"/>
        <v>-2.2576837766029177E-19</v>
      </c>
      <c r="AR87">
        <f t="shared" si="36"/>
        <v>-2.257789190145579E-19</v>
      </c>
      <c r="AS87">
        <f t="shared" si="36"/>
        <v>-3.9059301111824253E-6</v>
      </c>
      <c r="AT87">
        <f t="shared" si="36"/>
        <v>-2.5518743393058461E-6</v>
      </c>
      <c r="AU87">
        <f t="shared" si="23"/>
        <v>-6.4578044504884967E-6</v>
      </c>
      <c r="AW87">
        <v>84</v>
      </c>
      <c r="AX87">
        <f>IF(Z87&gt;0, (R87*SUMPRODUCT(K87:$K$98, X87:$X$98)-K87*$AZ$3)/Z87, 0)</f>
        <v>-7.7194582336224166E+19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0.83859190800000005</v>
      </c>
      <c r="Q88" s="4">
        <f t="shared" si="48"/>
        <v>25</v>
      </c>
      <c r="R88">
        <f t="shared" si="27"/>
        <v>100000</v>
      </c>
      <c r="S88">
        <f t="shared" si="28"/>
        <v>-4.5521829988301813E+20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-0.28260554853549569</v>
      </c>
      <c r="AC88">
        <f t="shared" si="29"/>
        <v>-0.25232638262097828</v>
      </c>
      <c r="AE88">
        <f t="shared" si="30"/>
        <v>0</v>
      </c>
      <c r="AF88">
        <f t="shared" si="31"/>
        <v>0</v>
      </c>
      <c r="AG88">
        <f t="shared" si="31"/>
        <v>-1.3857438435901032E-20</v>
      </c>
      <c r="AH88">
        <f t="shared" si="32"/>
        <v>-3.0700435054567058E-16</v>
      </c>
      <c r="AI88">
        <f t="shared" si="33"/>
        <v>-3.0701820798410647E-16</v>
      </c>
      <c r="AJ88">
        <f t="shared" si="34"/>
        <v>-3.0279165914517403E-2</v>
      </c>
      <c r="AK88">
        <f t="shared" si="49"/>
        <v>-1.9782388397484699E-2</v>
      </c>
      <c r="AL88">
        <f t="shared" si="35"/>
        <v>-5.0061554312002404E-2</v>
      </c>
      <c r="AN88">
        <f t="shared" si="36"/>
        <v>0</v>
      </c>
      <c r="AO88">
        <f t="shared" si="36"/>
        <v>0</v>
      </c>
      <c r="AP88">
        <f t="shared" si="36"/>
        <v>-1.4250413718982821E-24</v>
      </c>
      <c r="AQ88">
        <f t="shared" si="36"/>
        <v>-3.1571051381827555E-20</v>
      </c>
      <c r="AR88">
        <f t="shared" si="36"/>
        <v>-3.1572476423199448E-20</v>
      </c>
      <c r="AS88">
        <f t="shared" si="36"/>
        <v>-3.1137835707767996E-6</v>
      </c>
      <c r="AT88">
        <f t="shared" si="36"/>
        <v>-2.0343385995741754E-6</v>
      </c>
      <c r="AU88">
        <f t="shared" si="23"/>
        <v>-5.1481221703510058E-6</v>
      </c>
      <c r="AW88">
        <v>85</v>
      </c>
      <c r="AX88">
        <f>IF(Z88&gt;0, (R88*SUMPRODUCT(K88:$K$98, X88:$X$98)-K88*$AZ$3)/Z88, 0)</f>
        <v>-4.5521829988301813E+20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0.84368948200000005</v>
      </c>
      <c r="Q89" s="4">
        <f t="shared" si="48"/>
        <v>25</v>
      </c>
      <c r="R89">
        <f t="shared" si="27"/>
        <v>100000</v>
      </c>
      <c r="S89">
        <f t="shared" si="28"/>
        <v>-2.7779609843896382E+21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-0.25232638262097828</v>
      </c>
      <c r="AC89">
        <f t="shared" si="29"/>
        <v>-0.22529141305444492</v>
      </c>
      <c r="AE89">
        <f t="shared" si="30"/>
        <v>0</v>
      </c>
      <c r="AF89">
        <f t="shared" si="31"/>
        <v>0</v>
      </c>
      <c r="AG89">
        <f t="shared" si="31"/>
        <v>-2.0274889957097885E-21</v>
      </c>
      <c r="AH89">
        <f t="shared" si="32"/>
        <v>-4.6765500223328929E-17</v>
      </c>
      <c r="AI89">
        <f t="shared" si="33"/>
        <v>-4.6767527712324638E-17</v>
      </c>
      <c r="AJ89">
        <f t="shared" si="34"/>
        <v>-2.7034969566533368E-2</v>
      </c>
      <c r="AK89">
        <f t="shared" si="49"/>
        <v>-1.766284678346848E-2</v>
      </c>
      <c r="AL89">
        <f t="shared" si="35"/>
        <v>-4.469781635000189E-2</v>
      </c>
      <c r="AN89">
        <f t="shared" si="36"/>
        <v>0</v>
      </c>
      <c r="AO89">
        <f t="shared" si="36"/>
        <v>0</v>
      </c>
      <c r="AP89">
        <f t="shared" si="36"/>
        <v>-1.8615941186952514E-25</v>
      </c>
      <c r="AQ89">
        <f t="shared" si="36"/>
        <v>-4.2939014888765396E-21</v>
      </c>
      <c r="AR89">
        <f t="shared" si="36"/>
        <v>-4.2940876482884085E-21</v>
      </c>
      <c r="AS89">
        <f t="shared" si="36"/>
        <v>-2.4822891986422165E-6</v>
      </c>
      <c r="AT89">
        <f t="shared" si="36"/>
        <v>-1.6217622764462494E-6</v>
      </c>
      <c r="AU89">
        <f t="shared" si="23"/>
        <v>-4.1040514750884697E-6</v>
      </c>
      <c r="AW89">
        <v>86</v>
      </c>
      <c r="AX89">
        <f>IF(Z89&gt;0, (R89*SUMPRODUCT(K89:$K$98, X89:$X$98)-K89*$AZ$3)/Z89, 0)</f>
        <v>-2.7779609843896382E+21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0.84875936500000004</v>
      </c>
      <c r="Q90" s="4">
        <f t="shared" si="48"/>
        <v>25</v>
      </c>
      <c r="R90">
        <f t="shared" si="27"/>
        <v>100000</v>
      </c>
      <c r="S90">
        <f t="shared" si="28"/>
        <v>-1.7560968254573114E+22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-0.22529141305444492</v>
      </c>
      <c r="AC90">
        <f t="shared" si="29"/>
        <v>-0.20115304737004008</v>
      </c>
      <c r="AE90">
        <f t="shared" si="30"/>
        <v>0</v>
      </c>
      <c r="AF90">
        <f t="shared" si="31"/>
        <v>0</v>
      </c>
      <c r="AG90">
        <f t="shared" si="31"/>
        <v>-2.8636383320956278E-22</v>
      </c>
      <c r="AH90">
        <f t="shared" si="32"/>
        <v>-6.8834010901725117E-18</v>
      </c>
      <c r="AI90">
        <f t="shared" si="33"/>
        <v>-6.8836874540057212E-18</v>
      </c>
      <c r="AJ90">
        <f t="shared" si="34"/>
        <v>-2.4138365684404833E-2</v>
      </c>
      <c r="AK90">
        <f t="shared" si="49"/>
        <v>-1.5770398913811146E-2</v>
      </c>
      <c r="AL90">
        <f t="shared" si="35"/>
        <v>-3.990876459821599E-2</v>
      </c>
      <c r="AN90">
        <f t="shared" si="36"/>
        <v>0</v>
      </c>
      <c r="AO90">
        <f t="shared" si="36"/>
        <v>0</v>
      </c>
      <c r="AP90">
        <f t="shared" si="36"/>
        <v>-2.3476137092569879E-26</v>
      </c>
      <c r="AQ90">
        <f t="shared" si="36"/>
        <v>-5.6430194359697004E-22</v>
      </c>
      <c r="AR90">
        <f t="shared" si="36"/>
        <v>-5.6432541973406264E-22</v>
      </c>
      <c r="AS90">
        <f t="shared" si="36"/>
        <v>-1.9788657514686068E-6</v>
      </c>
      <c r="AT90">
        <f t="shared" si="36"/>
        <v>-1.2928589576261554E-6</v>
      </c>
      <c r="AU90">
        <f t="shared" si="23"/>
        <v>-3.2717247090947632E-6</v>
      </c>
      <c r="AW90">
        <v>87</v>
      </c>
      <c r="AX90">
        <f>IF(Z90&gt;0, (R90*SUMPRODUCT(K90:$K$98, X90:$X$98)-K90*$AZ$3)/Z90, 0)</f>
        <v>-1.7560968254573114E+22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0.85379527200000005</v>
      </c>
      <c r="Q91" s="4">
        <f t="shared" si="48"/>
        <v>25</v>
      </c>
      <c r="R91">
        <f t="shared" si="27"/>
        <v>100000</v>
      </c>
      <c r="S91">
        <f t="shared" si="28"/>
        <v>-1.1511667892749755E+23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-0.20115304737004008</v>
      </c>
      <c r="AC91">
        <f t="shared" si="29"/>
        <v>-0.17960093515182149</v>
      </c>
      <c r="AE91">
        <f t="shared" si="30"/>
        <v>0</v>
      </c>
      <c r="AF91">
        <f t="shared" si="31"/>
        <v>0</v>
      </c>
      <c r="AG91">
        <f t="shared" si="31"/>
        <v>-3.9004108011345868E-23</v>
      </c>
      <c r="AH91">
        <f t="shared" si="32"/>
        <v>-9.7798434746448504E-19</v>
      </c>
      <c r="AI91">
        <f t="shared" si="33"/>
        <v>-9.7802335157249634E-19</v>
      </c>
      <c r="AJ91">
        <f t="shared" si="34"/>
        <v>-2.1552112218218594E-2</v>
      </c>
      <c r="AK91">
        <f t="shared" si="49"/>
        <v>-1.4080713315902807E-2</v>
      </c>
      <c r="AL91">
        <f t="shared" si="35"/>
        <v>-3.56328255341214E-2</v>
      </c>
      <c r="AN91">
        <f t="shared" si="36"/>
        <v>0</v>
      </c>
      <c r="AO91">
        <f t="shared" si="36"/>
        <v>0</v>
      </c>
      <c r="AP91">
        <f t="shared" si="36"/>
        <v>-2.8549650599858851E-27</v>
      </c>
      <c r="AQ91">
        <f t="shared" si="36"/>
        <v>-7.1585053051642809E-23</v>
      </c>
      <c r="AR91">
        <f t="shared" si="36"/>
        <v>-7.1587908016702793E-23</v>
      </c>
      <c r="AS91">
        <f t="shared" si="36"/>
        <v>-1.577539661566172E-6</v>
      </c>
      <c r="AT91">
        <f t="shared" si="36"/>
        <v>-1.030659245556565E-6</v>
      </c>
      <c r="AU91">
        <f t="shared" si="23"/>
        <v>-2.608198907122737E-6</v>
      </c>
      <c r="AW91">
        <v>88</v>
      </c>
      <c r="AX91">
        <f>IF(Z91&gt;0, (R91*SUMPRODUCT(K91:$K$98, X91:$X$98)-K91*$AZ$3)/Z91, 0)</f>
        <v>-1.1511667892749755E+23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0.85879091799999996</v>
      </c>
      <c r="Q92" s="4">
        <f t="shared" si="48"/>
        <v>25</v>
      </c>
      <c r="R92">
        <f t="shared" si="27"/>
        <v>100000</v>
      </c>
      <c r="S92">
        <f t="shared" si="28"/>
        <v>-7.833508738549703E+23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-0.17960093515182149</v>
      </c>
      <c r="AC92">
        <f t="shared" si="29"/>
        <v>-0.16035797781412631</v>
      </c>
      <c r="AE92">
        <f t="shared" si="30"/>
        <v>0</v>
      </c>
      <c r="AF92">
        <f t="shared" si="31"/>
        <v>0</v>
      </c>
      <c r="AG92">
        <f t="shared" si="31"/>
        <v>-5.11769320639754E-24</v>
      </c>
      <c r="AH92">
        <f t="shared" si="32"/>
        <v>-1.3398549489933947E-19</v>
      </c>
      <c r="AI92">
        <f t="shared" si="33"/>
        <v>-1.3399061259254586E-19</v>
      </c>
      <c r="AJ92">
        <f t="shared" si="34"/>
        <v>-1.9242957337695182E-2</v>
      </c>
      <c r="AK92">
        <f t="shared" si="49"/>
        <v>-1.2572065460627505E-2</v>
      </c>
      <c r="AL92">
        <f t="shared" si="35"/>
        <v>-3.1815022798322684E-2</v>
      </c>
      <c r="AN92">
        <f t="shared" si="36"/>
        <v>0</v>
      </c>
      <c r="AO92">
        <f t="shared" si="36"/>
        <v>0</v>
      </c>
      <c r="AP92">
        <f t="shared" si="36"/>
        <v>-3.3446191487752058E-28</v>
      </c>
      <c r="AQ92">
        <f t="shared" si="36"/>
        <v>-8.7564930882971518E-24</v>
      </c>
      <c r="AR92">
        <f t="shared" si="36"/>
        <v>-8.7568275502120295E-24</v>
      </c>
      <c r="AS92">
        <f t="shared" si="36"/>
        <v>-1.2576049597944613E-6</v>
      </c>
      <c r="AT92">
        <f t="shared" si="36"/>
        <v>-8.2163524039904721E-7</v>
      </c>
      <c r="AU92">
        <f t="shared" si="23"/>
        <v>-2.0792402001935081E-6</v>
      </c>
      <c r="AW92">
        <v>89</v>
      </c>
      <c r="AX92">
        <f>IF(Z92&gt;0, (R92*SUMPRODUCT(K92:$K$98, X92:$X$98)-K92*$AZ$3)/Z92, 0)</f>
        <v>-7.833508738549703E+23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0.86374018699999999</v>
      </c>
      <c r="Q93" s="4">
        <f t="shared" si="48"/>
        <v>25</v>
      </c>
      <c r="R93">
        <f t="shared" si="27"/>
        <v>100000</v>
      </c>
      <c r="S93">
        <f t="shared" si="28"/>
        <v>-5.5395331773918833E+24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-0.16035797781412631</v>
      </c>
      <c r="AC93">
        <f t="shared" si="29"/>
        <v>-0.1431767659054699</v>
      </c>
      <c r="AE93">
        <f t="shared" si="30"/>
        <v>0</v>
      </c>
      <c r="AF93">
        <f t="shared" si="31"/>
        <v>0</v>
      </c>
      <c r="AG93">
        <f t="shared" si="31"/>
        <v>-6.4615898723112359E-25</v>
      </c>
      <c r="AH93">
        <f t="shared" si="32"/>
        <v>-1.7681429148409762E-20</v>
      </c>
      <c r="AI93">
        <f t="shared" si="33"/>
        <v>-1.7682075307396994E-20</v>
      </c>
      <c r="AJ93">
        <f t="shared" si="34"/>
        <v>-1.7181211908656402E-2</v>
      </c>
      <c r="AK93">
        <f t="shared" si="49"/>
        <v>-1.1225058446988843E-2</v>
      </c>
      <c r="AL93">
        <f t="shared" si="35"/>
        <v>-2.8406270355645247E-2</v>
      </c>
      <c r="AN93">
        <f t="shared" si="36"/>
        <v>0</v>
      </c>
      <c r="AO93">
        <f t="shared" si="36"/>
        <v>0</v>
      </c>
      <c r="AP93">
        <f t="shared" si="36"/>
        <v>-3.7704552525051475E-29</v>
      </c>
      <c r="AQ93">
        <f t="shared" si="36"/>
        <v>-1.0317435603595989E-24</v>
      </c>
      <c r="AR93">
        <f t="shared" si="36"/>
        <v>-1.031781264912124E-24</v>
      </c>
      <c r="AS93">
        <f t="shared" si="36"/>
        <v>-1.0025549743259411E-6</v>
      </c>
      <c r="AT93">
        <f t="shared" si="36"/>
        <v>-6.5500258322628117E-7</v>
      </c>
      <c r="AU93">
        <f t="shared" si="23"/>
        <v>-1.6575575575522224E-6</v>
      </c>
      <c r="AW93">
        <v>90</v>
      </c>
      <c r="AX93">
        <f>IF(Z93&gt;0, (R93*SUMPRODUCT(K93:$K$98, X93:$X$98)-K93*$AZ$3)/Z93, 0)</f>
        <v>-5.5395331773918833E+24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0.86866431399999999</v>
      </c>
      <c r="Q94" s="4">
        <f t="shared" si="48"/>
        <v>25</v>
      </c>
      <c r="R94">
        <f t="shared" si="27"/>
        <v>100000</v>
      </c>
      <c r="S94">
        <f t="shared" si="28"/>
        <v>-4.07630428324975E+25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-0.1431767659054699</v>
      </c>
      <c r="AC94">
        <f t="shared" si="29"/>
        <v>-0.12783639812988384</v>
      </c>
      <c r="AE94">
        <f t="shared" si="30"/>
        <v>0</v>
      </c>
      <c r="AF94">
        <f t="shared" si="31"/>
        <v>0</v>
      </c>
      <c r="AG94">
        <f t="shared" si="31"/>
        <v>-7.8402143980753621E-26</v>
      </c>
      <c r="AH94">
        <f t="shared" si="32"/>
        <v>-2.2451810135122348E-21</v>
      </c>
      <c r="AI94">
        <f t="shared" si="33"/>
        <v>-2.2452594156562157E-21</v>
      </c>
      <c r="AJ94">
        <f t="shared" si="34"/>
        <v>-1.5340367775586061E-2</v>
      </c>
      <c r="AK94">
        <f t="shared" si="49"/>
        <v>-1.0022373613382894E-2</v>
      </c>
      <c r="AL94">
        <f t="shared" si="35"/>
        <v>-2.5362741388968955E-2</v>
      </c>
      <c r="AN94">
        <f t="shared" si="36"/>
        <v>0</v>
      </c>
      <c r="AO94">
        <f t="shared" si="36"/>
        <v>0</v>
      </c>
      <c r="AP94">
        <f t="shared" si="36"/>
        <v>-4.0847390588840652E-30</v>
      </c>
      <c r="AQ94">
        <f t="shared" si="36"/>
        <v>-1.1697356876375288E-25</v>
      </c>
      <c r="AR94">
        <f t="shared" si="36"/>
        <v>-1.1697765350281176E-25</v>
      </c>
      <c r="AS94">
        <f t="shared" si="36"/>
        <v>-7.9923068744096E-7</v>
      </c>
      <c r="AT94">
        <f t="shared" si="36"/>
        <v>-5.2216404912809392E-7</v>
      </c>
      <c r="AU94">
        <f t="shared" si="23"/>
        <v>-1.321394736569054E-6</v>
      </c>
      <c r="AW94">
        <v>91</v>
      </c>
      <c r="AX94">
        <f>IF(Z94&gt;0, (R94*SUMPRODUCT(K94:$K$98, X94:$X$98)-K94*$AZ$3)/Z94, 0)</f>
        <v>-4.07630428324975E+25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0.87358826999999994</v>
      </c>
      <c r="Q95" s="4">
        <f t="shared" si="48"/>
        <v>25</v>
      </c>
      <c r="R95">
        <f t="shared" si="27"/>
        <v>100000</v>
      </c>
      <c r="S95">
        <f t="shared" si="28"/>
        <v>-3.1264524595233696E+26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-0.12783639812988384</v>
      </c>
      <c r="AC95">
        <f t="shared" si="29"/>
        <v>-0.11413964118739628</v>
      </c>
      <c r="AE95">
        <f t="shared" si="30"/>
        <v>0</v>
      </c>
      <c r="AF95">
        <f t="shared" si="31"/>
        <v>0</v>
      </c>
      <c r="AG95">
        <f t="shared" si="31"/>
        <v>-9.126929216508618E-27</v>
      </c>
      <c r="AH95">
        <f t="shared" si="32"/>
        <v>-2.739647732977499E-22</v>
      </c>
      <c r="AI95">
        <f t="shared" si="33"/>
        <v>-2.739739002269664E-22</v>
      </c>
      <c r="AJ95">
        <f t="shared" si="34"/>
        <v>-1.3696756942487565E-2</v>
      </c>
      <c r="AK95">
        <f t="shared" si="49"/>
        <v>-8.9485478690918691E-3</v>
      </c>
      <c r="AL95">
        <f t="shared" si="35"/>
        <v>-2.2645304811579434E-2</v>
      </c>
      <c r="AN95">
        <f t="shared" si="36"/>
        <v>0</v>
      </c>
      <c r="AO95">
        <f t="shared" si="36"/>
        <v>0</v>
      </c>
      <c r="AP95">
        <f t="shared" si="36"/>
        <v>-4.2456387539577315E-31</v>
      </c>
      <c r="AQ95">
        <f t="shared" si="36"/>
        <v>-1.2744214742328424E-26</v>
      </c>
      <c r="AR95">
        <f t="shared" si="36"/>
        <v>-1.2744639306203819E-26</v>
      </c>
      <c r="AS95">
        <f t="shared" si="36"/>
        <v>-6.3714181077882694E-7</v>
      </c>
      <c r="AT95">
        <f t="shared" si="36"/>
        <v>-4.1626598304216667E-7</v>
      </c>
      <c r="AU95">
        <f t="shared" si="23"/>
        <v>-1.0534077938209936E-6</v>
      </c>
      <c r="AW95">
        <v>92</v>
      </c>
      <c r="AX95">
        <f>IF(Z95&gt;0, (R95*SUMPRODUCT(K95:$K$98, X95:$X$98)-K95*$AZ$3)/Z95, 0)</f>
        <v>-3.1264524595233696E+26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0.87851239699999994</v>
      </c>
      <c r="Q96" s="4">
        <f t="shared" si="48"/>
        <v>25</v>
      </c>
      <c r="R96">
        <f t="shared" si="27"/>
        <v>100000</v>
      </c>
      <c r="S96">
        <f t="shared" si="28"/>
        <v>-2.5038437774007228E+27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-0.11413964118739628</v>
      </c>
      <c r="AC96">
        <f t="shared" si="29"/>
        <v>-0.1019103939173181</v>
      </c>
      <c r="AE96">
        <f t="shared" si="30"/>
        <v>0</v>
      </c>
      <c r="AF96">
        <f t="shared" si="31"/>
        <v>0</v>
      </c>
      <c r="AG96">
        <f t="shared" si="31"/>
        <v>-1.0175394610992143E-27</v>
      </c>
      <c r="AH96">
        <f t="shared" si="32"/>
        <v>-3.2072481852977271E-23</v>
      </c>
      <c r="AI96">
        <f t="shared" si="33"/>
        <v>-3.2073499392438369E-23</v>
      </c>
      <c r="AJ96">
        <f t="shared" si="34"/>
        <v>-1.2229247270078181E-2</v>
      </c>
      <c r="AK96">
        <f t="shared" si="49"/>
        <v>-7.9897748831177402E-3</v>
      </c>
      <c r="AL96">
        <f t="shared" si="35"/>
        <v>-2.0219022153195921E-2</v>
      </c>
      <c r="AN96">
        <f t="shared" si="36"/>
        <v>0</v>
      </c>
      <c r="AO96">
        <f t="shared" si="36"/>
        <v>0</v>
      </c>
      <c r="AP96">
        <f t="shared" si="36"/>
        <v>-4.226215070380843E-32</v>
      </c>
      <c r="AQ96">
        <f t="shared" si="36"/>
        <v>-1.3320879566198213E-27</v>
      </c>
      <c r="AR96">
        <f t="shared" si="36"/>
        <v>-1.3321302187705251E-27</v>
      </c>
      <c r="AS96">
        <f t="shared" si="36"/>
        <v>-5.0792555068465152E-7</v>
      </c>
      <c r="AT96">
        <f t="shared" si="36"/>
        <v>-3.3184469311397211E-7</v>
      </c>
      <c r="AU96">
        <f t="shared" si="23"/>
        <v>-8.3977024379862357E-7</v>
      </c>
      <c r="AW96">
        <v>93</v>
      </c>
      <c r="AX96">
        <f>IF(Z96&gt;0, (R96*SUMPRODUCT(K96:$K$98, X96:$X$98)-K96*$AZ$3)/Z96, 0)</f>
        <v>-2.5038437774007228E+27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0.88343652399999995</v>
      </c>
      <c r="Q97" s="4">
        <f t="shared" si="48"/>
        <v>25</v>
      </c>
      <c r="R97">
        <f t="shared" si="27"/>
        <v>100000</v>
      </c>
      <c r="S97">
        <f t="shared" si="28"/>
        <v>-2.0978808923712687E+28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-0.1019103939173181</v>
      </c>
      <c r="AC97">
        <f t="shared" si="29"/>
        <v>-9.0991423140462574E-2</v>
      </c>
      <c r="AE97">
        <f t="shared" si="30"/>
        <v>0</v>
      </c>
      <c r="AF97">
        <f t="shared" si="31"/>
        <v>0</v>
      </c>
      <c r="AG97">
        <f t="shared" si="31"/>
        <v>-1.0843254194189916E-28</v>
      </c>
      <c r="AH97">
        <f t="shared" si="32"/>
        <v>-3.5957260981852922E-24</v>
      </c>
      <c r="AI97">
        <f t="shared" si="33"/>
        <v>-3.5958345307272341E-24</v>
      </c>
      <c r="AJ97">
        <f t="shared" si="34"/>
        <v>-1.0918970776855524E-2</v>
      </c>
      <c r="AK97">
        <f t="shared" si="49"/>
        <v>-7.1337275742122674E-3</v>
      </c>
      <c r="AL97">
        <f t="shared" si="35"/>
        <v>-1.8052698351067792E-2</v>
      </c>
      <c r="AN97">
        <f t="shared" si="36"/>
        <v>0</v>
      </c>
      <c r="AO97">
        <f t="shared" si="36"/>
        <v>0</v>
      </c>
      <c r="AP97">
        <f t="shared" si="36"/>
        <v>-4.021072930565783E-33</v>
      </c>
      <c r="AQ97">
        <f t="shared" si="36"/>
        <v>-1.3334259826620238E-28</v>
      </c>
      <c r="AR97">
        <f t="shared" si="36"/>
        <v>-1.3334661933913296E-28</v>
      </c>
      <c r="AS97">
        <f t="shared" si="36"/>
        <v>-4.0491513925753486E-7</v>
      </c>
      <c r="AT97">
        <f t="shared" si="36"/>
        <v>-2.6454455764825578E-7</v>
      </c>
      <c r="AU97">
        <f t="shared" si="23"/>
        <v>-6.6945969690579059E-7</v>
      </c>
      <c r="AW97">
        <v>94</v>
      </c>
      <c r="AX97">
        <f>IF(Z97&gt;0, (R97*SUMPRODUCT(K97:$K$98, X97:$X$98)-K97*$AZ$3)/Z97, 0)</f>
        <v>-2.0978808923712687E+28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-9.0991423140462574E-2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-4.3373016776759668E-25</v>
      </c>
      <c r="AI98">
        <f t="shared" si="33"/>
        <v>-4.3373016776759668E-25</v>
      </c>
      <c r="AJ98">
        <f t="shared" si="34"/>
        <v>-9.0991423140462574E-2</v>
      </c>
      <c r="AK98">
        <f t="shared" si="49"/>
        <v>-6.3693996198323811E-3</v>
      </c>
      <c r="AL98">
        <f t="shared" si="35"/>
        <v>-9.7360822760294952E-2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-1.4360974752020655E-29</v>
      </c>
      <c r="AR98">
        <f t="shared" si="36"/>
        <v>-1.4360974752020655E-29</v>
      </c>
      <c r="AS98">
        <f t="shared" si="36"/>
        <v>-3.0127614528090347E-6</v>
      </c>
      <c r="AT98">
        <f t="shared" si="36"/>
        <v>-2.1089330169663244E-7</v>
      </c>
      <c r="AU98">
        <f t="shared" si="36"/>
        <v>-3.2236547545056669E-6</v>
      </c>
      <c r="AW98">
        <v>95</v>
      </c>
    </row>
    <row r="100" spans="5:50" x14ac:dyDescent="0.25">
      <c r="AN100" s="8">
        <f t="shared" ref="AN100:AU100" si="50">SUM(AN3:AN98)</f>
        <v>3750.0474917758984</v>
      </c>
      <c r="AO100" s="8">
        <f t="shared" si="50"/>
        <v>-375.00474917758987</v>
      </c>
      <c r="AP100" s="8">
        <f t="shared" si="50"/>
        <v>-1740.7482889629709</v>
      </c>
      <c r="AQ100" s="8">
        <f t="shared" si="50"/>
        <v>-2453.6812627875038</v>
      </c>
      <c r="AR100" s="8">
        <f t="shared" si="50"/>
        <v>-819.38680915216662</v>
      </c>
      <c r="AS100" s="8">
        <f t="shared" si="50"/>
        <v>-548.95682158950626</v>
      </c>
      <c r="AT100" s="8">
        <f t="shared" si="50"/>
        <v>268.05107236468137</v>
      </c>
      <c r="AU100" s="8">
        <f t="shared" si="50"/>
        <v>-1100.2925583769913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AFA6A-4C17-4756-B1C6-993D62DA9DDA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7486.1951758709829</v>
      </c>
      <c r="K3">
        <v>1</v>
      </c>
      <c r="L3" s="2">
        <v>0</v>
      </c>
      <c r="O3">
        <f>$C$3</f>
        <v>7486.1951758709829</v>
      </c>
      <c r="P3">
        <f>O3*C5</f>
        <v>748.61951758709836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7486.1951758709829</v>
      </c>
      <c r="AF3">
        <f t="shared" ref="AF3:AG34" si="4">-$Z3*P3</f>
        <v>-748.61951758709836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5215.1430712838846</v>
      </c>
      <c r="AJ3">
        <f t="shared" ref="AJ3:AJ66" si="7">AB3-AC3</f>
        <v>0</v>
      </c>
      <c r="AL3">
        <f t="shared" ref="AL3:AL66" si="8">SUM(AI3:AK3)</f>
        <v>5215.1430712838846</v>
      </c>
      <c r="AN3">
        <f t="shared" ref="AN3:AU34" si="9">AE3*$K3</f>
        <v>7486.1951758709829</v>
      </c>
      <c r="AO3">
        <f t="shared" si="9"/>
        <v>-748.61951758709836</v>
      </c>
      <c r="AP3">
        <f t="shared" si="9"/>
        <v>-1522.432587</v>
      </c>
      <c r="AQ3">
        <f t="shared" si="9"/>
        <v>0</v>
      </c>
      <c r="AR3">
        <f t="shared" si="9"/>
        <v>5215.1430712838846</v>
      </c>
      <c r="AS3">
        <f t="shared" si="9"/>
        <v>0</v>
      </c>
      <c r="AT3">
        <f t="shared" si="9"/>
        <v>0</v>
      </c>
      <c r="AU3">
        <f t="shared" si="9"/>
        <v>5215.1430712838846</v>
      </c>
      <c r="AW3">
        <v>0</v>
      </c>
      <c r="AX3">
        <f>IF(Z3&gt;0, (R3*SUMPRODUCT(K3:$K$98, X3:$X$98)-K3*$AZ$3)/Z3, 0)</f>
        <v>0</v>
      </c>
      <c r="AZ3">
        <f>C6*SUMPRODUCT(X4:X89, K4:K89)/1</f>
        <v>5187.0717116139085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100000</v>
      </c>
      <c r="S4">
        <f t="shared" si="1"/>
        <v>351.90428296466348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347.93400136676973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-128.2277</v>
      </c>
      <c r="AI4">
        <f t="shared" si="6"/>
        <v>-128.2277</v>
      </c>
      <c r="AJ4">
        <f t="shared" si="7"/>
        <v>-347.93400136676973</v>
      </c>
      <c r="AK4">
        <f>G4*SUM(AB4, AE4:AF4)</f>
        <v>0</v>
      </c>
      <c r="AL4">
        <f t="shared" si="8"/>
        <v>-476.16170136676976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-119.6265509842336</v>
      </c>
      <c r="AR4">
        <f t="shared" si="9"/>
        <v>-119.6265509842336</v>
      </c>
      <c r="AS4">
        <f t="shared" si="9"/>
        <v>-324.5955792207946</v>
      </c>
      <c r="AT4">
        <f t="shared" si="9"/>
        <v>0</v>
      </c>
      <c r="AU4">
        <f t="shared" si="9"/>
        <v>-444.22213020502824</v>
      </c>
      <c r="AW4">
        <v>1</v>
      </c>
      <c r="AX4">
        <f>IF(Z4&gt;0, (R4*SUMPRODUCT(K4:$K$98, X4:$X$98)-K4*$AZ$3)/Z4, 0)</f>
        <v>351.90428296466348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25</v>
      </c>
      <c r="R5">
        <f t="shared" si="0"/>
        <v>100000</v>
      </c>
      <c r="S5">
        <f t="shared" si="1"/>
        <v>646.47598555167008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347.93400136676973</v>
      </c>
      <c r="AC5">
        <f t="shared" si="2"/>
        <v>631.93855178719878</v>
      </c>
      <c r="AE5">
        <f t="shared" si="3"/>
        <v>0</v>
      </c>
      <c r="AF5">
        <f t="shared" si="4"/>
        <v>0</v>
      </c>
      <c r="AG5">
        <f t="shared" si="4"/>
        <v>-24.43782003936056</v>
      </c>
      <c r="AH5">
        <f t="shared" si="5"/>
        <v>-131.77441955776629</v>
      </c>
      <c r="AI5">
        <f t="shared" si="6"/>
        <v>-156.21223959712685</v>
      </c>
      <c r="AJ5">
        <f t="shared" si="7"/>
        <v>-284.00455042042904</v>
      </c>
      <c r="AK5">
        <f>G5*SUM(AB5, AE5:AF5)</f>
        <v>14.265294056037559</v>
      </c>
      <c r="AL5">
        <f t="shared" si="8"/>
        <v>-425.95149596151839</v>
      </c>
      <c r="AN5">
        <f t="shared" si="9"/>
        <v>0</v>
      </c>
      <c r="AO5">
        <f t="shared" si="9"/>
        <v>0</v>
      </c>
      <c r="AP5">
        <f t="shared" si="9"/>
        <v>-20.896975850091152</v>
      </c>
      <c r="AQ5">
        <f t="shared" si="9"/>
        <v>-112.68136268796562</v>
      </c>
      <c r="AR5">
        <f t="shared" si="9"/>
        <v>-133.57833853805676</v>
      </c>
      <c r="AS5">
        <f t="shared" si="9"/>
        <v>-242.85456811993905</v>
      </c>
      <c r="AT5">
        <f t="shared" si="9"/>
        <v>12.198367321771384</v>
      </c>
      <c r="AU5">
        <f t="shared" si="9"/>
        <v>-364.23453933622449</v>
      </c>
      <c r="AW5">
        <v>2</v>
      </c>
      <c r="AX5">
        <f>IF(Z5&gt;0, (R5*SUMPRODUCT(K5:$K$98, X5:$X$98)-K5*$AZ$3)/Z5, 0)</f>
        <v>646.47598555167008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25</v>
      </c>
      <c r="R6">
        <f t="shared" si="0"/>
        <v>100000</v>
      </c>
      <c r="S6">
        <f t="shared" si="1"/>
        <v>986.58653917792185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631.93855178719878</v>
      </c>
      <c r="AC6">
        <f t="shared" si="2"/>
        <v>953.40465599991785</v>
      </c>
      <c r="AE6">
        <f t="shared" si="3"/>
        <v>0</v>
      </c>
      <c r="AF6">
        <f t="shared" si="4"/>
        <v>0</v>
      </c>
      <c r="AG6">
        <f t="shared" si="4"/>
        <v>-24.15917454120008</v>
      </c>
      <c r="AH6">
        <f t="shared" si="5"/>
        <v>-137.0691910674893</v>
      </c>
      <c r="AI6">
        <f t="shared" si="6"/>
        <v>-161.22836560868939</v>
      </c>
      <c r="AJ6">
        <f t="shared" si="7"/>
        <v>-321.46610421271907</v>
      </c>
      <c r="AK6">
        <f>G6*SUM(AB6, AE6:AF6)</f>
        <v>36.968405279551128</v>
      </c>
      <c r="AL6">
        <f t="shared" si="8"/>
        <v>-445.72606454185734</v>
      </c>
      <c r="AN6">
        <f t="shared" si="9"/>
        <v>0</v>
      </c>
      <c r="AO6">
        <f t="shared" si="9"/>
        <v>0</v>
      </c>
      <c r="AP6">
        <f t="shared" si="9"/>
        <v>-18.636629544903762</v>
      </c>
      <c r="AQ6">
        <f t="shared" si="9"/>
        <v>-105.73654872140087</v>
      </c>
      <c r="AR6">
        <f t="shared" si="9"/>
        <v>-124.37317826630463</v>
      </c>
      <c r="AS6">
        <f t="shared" si="9"/>
        <v>-247.98217692574661</v>
      </c>
      <c r="AT6">
        <f t="shared" si="9"/>
        <v>28.517798606319232</v>
      </c>
      <c r="AU6">
        <f t="shared" si="9"/>
        <v>-343.83755658573205</v>
      </c>
      <c r="AW6">
        <v>3</v>
      </c>
      <c r="AX6">
        <f>IF(Z6&gt;0, (R6*SUMPRODUCT(K6:$K$98, X6:$X$98)-K6*$AZ$3)/Z6, 0)</f>
        <v>986.58653917792185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25</v>
      </c>
      <c r="R7">
        <f t="shared" si="0"/>
        <v>100000</v>
      </c>
      <c r="S7">
        <f t="shared" si="1"/>
        <v>1265.0334566253077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953.40465599991785</v>
      </c>
      <c r="AC7">
        <f t="shared" si="2"/>
        <v>1208.449374648575</v>
      </c>
      <c r="AE7">
        <f t="shared" si="3"/>
        <v>0</v>
      </c>
      <c r="AF7">
        <f t="shared" si="4"/>
        <v>0</v>
      </c>
      <c r="AG7">
        <f t="shared" si="4"/>
        <v>-23.881767085281673</v>
      </c>
      <c r="AH7">
        <f t="shared" si="5"/>
        <v>-143.26284202563667</v>
      </c>
      <c r="AI7">
        <f t="shared" si="6"/>
        <v>-167.14460911091834</v>
      </c>
      <c r="AJ7">
        <f t="shared" si="7"/>
        <v>-255.04471864865718</v>
      </c>
      <c r="AK7">
        <f>G7*SUM(AB7, AE7:AF7)</f>
        <v>46.812168609595965</v>
      </c>
      <c r="AL7">
        <f t="shared" si="8"/>
        <v>-375.37715914997955</v>
      </c>
      <c r="AN7">
        <f t="shared" si="9"/>
        <v>0</v>
      </c>
      <c r="AO7">
        <f t="shared" si="9"/>
        <v>0</v>
      </c>
      <c r="AP7">
        <f t="shared" si="9"/>
        <v>-16.761563689525367</v>
      </c>
      <c r="AQ7">
        <f t="shared" si="9"/>
        <v>-100.54989827093017</v>
      </c>
      <c r="AR7">
        <f t="shared" si="9"/>
        <v>-117.31146196045553</v>
      </c>
      <c r="AS7">
        <f t="shared" si="9"/>
        <v>-179.00468922759052</v>
      </c>
      <c r="AT7">
        <f t="shared" si="9"/>
        <v>32.855405665442554</v>
      </c>
      <c r="AU7">
        <f t="shared" si="9"/>
        <v>-263.46074552260347</v>
      </c>
      <c r="AW7">
        <v>4</v>
      </c>
      <c r="AX7">
        <f>IF(Z7&gt;0, (R7*SUMPRODUCT(K7:$K$98, X7:$X$98)-K7*$AZ$3)/Z7, 0)</f>
        <v>1265.0334566253077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25</v>
      </c>
      <c r="R8">
        <f t="shared" si="0"/>
        <v>100000</v>
      </c>
      <c r="S8">
        <f t="shared" si="1"/>
        <v>1429.9548963632969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1208.449374648575</v>
      </c>
      <c r="AC8">
        <f t="shared" si="2"/>
        <v>1350.1968743585699</v>
      </c>
      <c r="AE8">
        <f t="shared" si="3"/>
        <v>0</v>
      </c>
      <c r="AF8">
        <f t="shared" si="4"/>
        <v>0</v>
      </c>
      <c r="AG8">
        <f t="shared" si="4"/>
        <v>-23.605585004681441</v>
      </c>
      <c r="AH8">
        <f t="shared" si="5"/>
        <v>-149.45763898965649</v>
      </c>
      <c r="AI8">
        <f t="shared" si="6"/>
        <v>-173.06322399433793</v>
      </c>
      <c r="AJ8">
        <f t="shared" si="7"/>
        <v>-141.74749970999483</v>
      </c>
      <c r="AK8">
        <f t="shared" ref="AK8:AK71" si="22">G8*SUM(AB8:AB8, AE8:AF8)</f>
        <v>25.739971680014648</v>
      </c>
      <c r="AL8">
        <f t="shared" si="8"/>
        <v>-289.0707520243181</v>
      </c>
      <c r="AN8">
        <f t="shared" si="9"/>
        <v>0</v>
      </c>
      <c r="AO8">
        <f t="shared" si="9"/>
        <v>0</v>
      </c>
      <c r="AP8">
        <f t="shared" si="9"/>
        <v>-15.465064514204386</v>
      </c>
      <c r="AQ8">
        <f t="shared" si="9"/>
        <v>-97.916320593508573</v>
      </c>
      <c r="AR8">
        <f t="shared" si="9"/>
        <v>-113.38138510771296</v>
      </c>
      <c r="AS8">
        <f t="shared" si="9"/>
        <v>-92.865066775828481</v>
      </c>
      <c r="AT8">
        <f t="shared" si="9"/>
        <v>16.863395783085885</v>
      </c>
      <c r="AU8">
        <f t="shared" si="9"/>
        <v>-189.38305610045555</v>
      </c>
      <c r="AW8">
        <v>5</v>
      </c>
      <c r="AX8">
        <f>IF(Z8&gt;0, (R8*SUMPRODUCT(K8:$K$98, X8:$X$98)-K8*$AZ$3)/Z8, 0)</f>
        <v>1429.9548963632969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25</v>
      </c>
      <c r="R9">
        <f t="shared" si="0"/>
        <v>100000</v>
      </c>
      <c r="S9">
        <f t="shared" si="1"/>
        <v>1534.6696019537894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1350.1968743585699</v>
      </c>
      <c r="AC9">
        <f t="shared" si="2"/>
        <v>1432.1876270119856</v>
      </c>
      <c r="AE9">
        <f t="shared" si="3"/>
        <v>0</v>
      </c>
      <c r="AF9">
        <f t="shared" si="4"/>
        <v>0</v>
      </c>
      <c r="AG9">
        <f t="shared" si="4"/>
        <v>-23.330553123432335</v>
      </c>
      <c r="AH9">
        <f t="shared" si="5"/>
        <v>-155.90412480915879</v>
      </c>
      <c r="AI9">
        <f t="shared" si="6"/>
        <v>-179.23467793259113</v>
      </c>
      <c r="AJ9">
        <f t="shared" si="7"/>
        <v>-81.990752653415711</v>
      </c>
      <c r="AK9">
        <f t="shared" si="22"/>
        <v>7.9661615587155623</v>
      </c>
      <c r="AL9">
        <f t="shared" si="8"/>
        <v>-253.25926902729128</v>
      </c>
      <c r="AN9">
        <f t="shared" si="9"/>
        <v>0</v>
      </c>
      <c r="AO9">
        <f t="shared" si="9"/>
        <v>0</v>
      </c>
      <c r="AP9">
        <f t="shared" si="9"/>
        <v>-14.475687985889397</v>
      </c>
      <c r="AQ9">
        <f t="shared" si="9"/>
        <v>-96.732360116395</v>
      </c>
      <c r="AR9">
        <f t="shared" si="9"/>
        <v>-111.20804810228441</v>
      </c>
      <c r="AS9">
        <f t="shared" si="9"/>
        <v>-50.872028059507457</v>
      </c>
      <c r="AT9">
        <f t="shared" si="9"/>
        <v>4.9426890378065691</v>
      </c>
      <c r="AU9">
        <f t="shared" si="9"/>
        <v>-157.13738712398529</v>
      </c>
      <c r="AW9">
        <v>6</v>
      </c>
      <c r="AX9">
        <f>IF(Z9&gt;0, (R9*SUMPRODUCT(K9:$K$98, X9:$X$98)-K9*$AZ$3)/Z9, 0)</f>
        <v>1534.6696019537894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25</v>
      </c>
      <c r="R10">
        <f t="shared" si="0"/>
        <v>100000</v>
      </c>
      <c r="S10">
        <f t="shared" si="1"/>
        <v>1627.133665774013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1432.1876270119856</v>
      </c>
      <c r="AC10">
        <f t="shared" si="2"/>
        <v>1500.6331448207429</v>
      </c>
      <c r="AE10">
        <f t="shared" si="3"/>
        <v>0</v>
      </c>
      <c r="AF10">
        <f t="shared" si="4"/>
        <v>0</v>
      </c>
      <c r="AG10">
        <f t="shared" si="4"/>
        <v>-23.056390147685025</v>
      </c>
      <c r="AH10">
        <f t="shared" si="5"/>
        <v>-163.42977805194357</v>
      </c>
      <c r="AI10">
        <f t="shared" si="6"/>
        <v>-186.48616819962859</v>
      </c>
      <c r="AJ10">
        <f t="shared" si="7"/>
        <v>-68.445517808757359</v>
      </c>
      <c r="AK10">
        <f t="shared" si="22"/>
        <v>5.8719692707491413</v>
      </c>
      <c r="AL10">
        <f t="shared" si="8"/>
        <v>-249.05971673763682</v>
      </c>
      <c r="AN10">
        <f t="shared" si="9"/>
        <v>0</v>
      </c>
      <c r="AO10">
        <f t="shared" si="9"/>
        <v>0</v>
      </c>
      <c r="AP10">
        <f t="shared" si="9"/>
        <v>-13.571369579025442</v>
      </c>
      <c r="AQ10">
        <f t="shared" si="9"/>
        <v>-96.197449121657982</v>
      </c>
      <c r="AR10">
        <f t="shared" si="9"/>
        <v>-109.76881870068343</v>
      </c>
      <c r="AS10">
        <f t="shared" si="9"/>
        <v>-40.288154921930818</v>
      </c>
      <c r="AT10">
        <f t="shared" si="9"/>
        <v>3.4563374673818328</v>
      </c>
      <c r="AU10">
        <f t="shared" si="9"/>
        <v>-146.60063615523242</v>
      </c>
      <c r="AW10">
        <v>7</v>
      </c>
      <c r="AX10">
        <f>IF(Z10&gt;0, (R10*SUMPRODUCT(K10:$K$98, X10:$X$98)-K10*$AZ$3)/Z10, 0)</f>
        <v>1627.133665774013</v>
      </c>
    </row>
    <row r="11" spans="1:52" x14ac:dyDescent="0.25">
      <c r="A11" t="s">
        <v>33</v>
      </c>
      <c r="C11" s="12">
        <f>AU91</f>
        <v>-898.50796212123225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25</v>
      </c>
      <c r="R11">
        <f t="shared" si="0"/>
        <v>100000</v>
      </c>
      <c r="S11">
        <f t="shared" si="1"/>
        <v>1707.9030099009171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1500.6331448207429</v>
      </c>
      <c r="AC11">
        <f t="shared" si="2"/>
        <v>1556.4572136883876</v>
      </c>
      <c r="AE11">
        <f t="shared" si="3"/>
        <v>0</v>
      </c>
      <c r="AF11">
        <f t="shared" si="4"/>
        <v>0</v>
      </c>
      <c r="AG11">
        <f t="shared" si="4"/>
        <v>-22.783161641284952</v>
      </c>
      <c r="AH11">
        <f t="shared" si="5"/>
        <v>-170.65841969289264</v>
      </c>
      <c r="AI11">
        <f t="shared" si="6"/>
        <v>-193.44158133417758</v>
      </c>
      <c r="AJ11">
        <f t="shared" si="7"/>
        <v>-55.824068867644655</v>
      </c>
      <c r="AK11">
        <f t="shared" si="22"/>
        <v>3.6015195475697825</v>
      </c>
      <c r="AL11">
        <f t="shared" si="8"/>
        <v>-245.66413065425246</v>
      </c>
      <c r="AN11">
        <f t="shared" si="9"/>
        <v>0</v>
      </c>
      <c r="AO11">
        <f t="shared" si="9"/>
        <v>0</v>
      </c>
      <c r="AP11">
        <f t="shared" si="9"/>
        <v>-12.742819077045951</v>
      </c>
      <c r="AQ11">
        <f t="shared" si="9"/>
        <v>-95.45072805788412</v>
      </c>
      <c r="AR11">
        <f t="shared" si="9"/>
        <v>-108.19354713493006</v>
      </c>
      <c r="AS11">
        <f t="shared" si="9"/>
        <v>-31.222883852779852</v>
      </c>
      <c r="AT11">
        <f t="shared" si="9"/>
        <v>2.0143609881590505</v>
      </c>
      <c r="AU11">
        <f t="shared" si="9"/>
        <v>-137.40206999955086</v>
      </c>
      <c r="AW11">
        <v>8</v>
      </c>
      <c r="AX11">
        <f>IF(Z11&gt;0, (R11*SUMPRODUCT(K11:$K$98, X11:$X$98)-K11*$AZ$3)/Z11, 0)</f>
        <v>1707.9030099009171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25</v>
      </c>
      <c r="R12">
        <f t="shared" si="0"/>
        <v>100000</v>
      </c>
      <c r="S12">
        <f t="shared" si="1"/>
        <v>1782.7134914879173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1556.4572136883876</v>
      </c>
      <c r="AC12">
        <f t="shared" si="2"/>
        <v>1605.1967361185384</v>
      </c>
      <c r="AE12">
        <f t="shared" si="3"/>
        <v>0</v>
      </c>
      <c r="AF12">
        <f t="shared" si="4"/>
        <v>0</v>
      </c>
      <c r="AG12">
        <f t="shared" si="4"/>
        <v>-22.510582095538851</v>
      </c>
      <c r="AH12">
        <f t="shared" si="5"/>
        <v>-178.99171733301324</v>
      </c>
      <c r="AI12">
        <f t="shared" si="6"/>
        <v>-201.50229942855208</v>
      </c>
      <c r="AJ12">
        <f t="shared" si="7"/>
        <v>-48.739522430150828</v>
      </c>
      <c r="AK12">
        <f t="shared" si="22"/>
        <v>3.5798515914832914</v>
      </c>
      <c r="AL12">
        <f t="shared" si="8"/>
        <v>-246.6619702672196</v>
      </c>
      <c r="AN12">
        <f t="shared" si="9"/>
        <v>0</v>
      </c>
      <c r="AO12">
        <f t="shared" si="9"/>
        <v>0</v>
      </c>
      <c r="AP12">
        <f t="shared" si="9"/>
        <v>-11.964613687090626</v>
      </c>
      <c r="AQ12">
        <f t="shared" si="9"/>
        <v>-95.136000570275911</v>
      </c>
      <c r="AR12">
        <f t="shared" si="9"/>
        <v>-107.10061425736653</v>
      </c>
      <c r="AS12">
        <f t="shared" si="9"/>
        <v>-25.905574307010561</v>
      </c>
      <c r="AT12">
        <f t="shared" si="9"/>
        <v>1.9027291772122814</v>
      </c>
      <c r="AU12">
        <f t="shared" si="9"/>
        <v>-131.1034593871648</v>
      </c>
      <c r="AW12">
        <v>9</v>
      </c>
      <c r="AX12">
        <f>IF(Z12&gt;0, (R12*SUMPRODUCT(K12:$K$98, X12:$X$98)-K12*$AZ$3)/Z12, 0)</f>
        <v>1782.7134914879173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25</v>
      </c>
      <c r="R13">
        <f t="shared" si="0"/>
        <v>100000</v>
      </c>
      <c r="S13">
        <f t="shared" si="1"/>
        <v>1850.7737680640814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1605.1967361185384</v>
      </c>
      <c r="AC13">
        <f t="shared" si="2"/>
        <v>1646.3374991993587</v>
      </c>
      <c r="AE13">
        <f t="shared" si="3"/>
        <v>0</v>
      </c>
      <c r="AF13">
        <f t="shared" si="4"/>
        <v>0</v>
      </c>
      <c r="AG13">
        <f t="shared" si="4"/>
        <v>-22.238502722586077</v>
      </c>
      <c r="AH13">
        <f t="shared" si="5"/>
        <v>-187.89420798955189</v>
      </c>
      <c r="AI13">
        <f t="shared" si="6"/>
        <v>-210.13271071213796</v>
      </c>
      <c r="AJ13">
        <f t="shared" si="7"/>
        <v>-41.140763080820307</v>
      </c>
      <c r="AK13">
        <f t="shared" si="22"/>
        <v>3.2103934722370768</v>
      </c>
      <c r="AL13">
        <f t="shared" si="8"/>
        <v>-248.06308032072118</v>
      </c>
      <c r="AN13">
        <f t="shared" si="9"/>
        <v>0</v>
      </c>
      <c r="AO13">
        <f t="shared" si="9"/>
        <v>0</v>
      </c>
      <c r="AP13">
        <f t="shared" si="9"/>
        <v>-11.23574202278634</v>
      </c>
      <c r="AQ13">
        <f t="shared" si="9"/>
        <v>-94.93133934787069</v>
      </c>
      <c r="AR13">
        <f t="shared" si="9"/>
        <v>-106.16708137065703</v>
      </c>
      <c r="AS13">
        <f t="shared" si="9"/>
        <v>-20.785886818144366</v>
      </c>
      <c r="AT13">
        <f t="shared" si="9"/>
        <v>1.6220135544043688</v>
      </c>
      <c r="AU13">
        <f t="shared" si="9"/>
        <v>-125.33095463439702</v>
      </c>
      <c r="AW13">
        <v>10</v>
      </c>
      <c r="AX13">
        <f>IF(Z13&gt;0, (R13*SUMPRODUCT(K13:$K$98, X13:$X$98)-K13*$AZ$3)/Z13, 0)</f>
        <v>1850.7737680640814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2.2202060000000002E-3</v>
      </c>
      <c r="Q14" s="4">
        <f t="shared" si="21"/>
        <v>25</v>
      </c>
      <c r="R14">
        <f t="shared" si="0"/>
        <v>100000</v>
      </c>
      <c r="S14">
        <f t="shared" si="1"/>
        <v>2085.1932186958211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1646.3374991993587</v>
      </c>
      <c r="AC14">
        <f t="shared" si="2"/>
        <v>1832.1961948468766</v>
      </c>
      <c r="AE14">
        <f t="shared" si="3"/>
        <v>0</v>
      </c>
      <c r="AF14">
        <f t="shared" si="4"/>
        <v>0</v>
      </c>
      <c r="AG14">
        <f t="shared" si="4"/>
        <v>-21.966743638184514</v>
      </c>
      <c r="AH14">
        <f t="shared" si="5"/>
        <v>-197.49622870280777</v>
      </c>
      <c r="AI14">
        <f t="shared" si="6"/>
        <v>-219.46297234099228</v>
      </c>
      <c r="AJ14">
        <f t="shared" si="7"/>
        <v>-185.85869564751783</v>
      </c>
      <c r="AK14">
        <f t="shared" si="22"/>
        <v>115.24362494395513</v>
      </c>
      <c r="AL14">
        <f t="shared" si="8"/>
        <v>-290.07804304455499</v>
      </c>
      <c r="AN14">
        <f t="shared" si="9"/>
        <v>0</v>
      </c>
      <c r="AO14">
        <f t="shared" si="9"/>
        <v>0</v>
      </c>
      <c r="AP14">
        <f t="shared" si="9"/>
        <v>-9.9093204827723511</v>
      </c>
      <c r="AQ14">
        <f t="shared" si="9"/>
        <v>-89.091649476579875</v>
      </c>
      <c r="AR14">
        <f t="shared" si="9"/>
        <v>-99.000969959352233</v>
      </c>
      <c r="AS14">
        <f t="shared" si="9"/>
        <v>-83.841893455698141</v>
      </c>
      <c r="AT14">
        <f t="shared" si="9"/>
        <v>51.987041501270554</v>
      </c>
      <c r="AU14">
        <f t="shared" si="9"/>
        <v>-130.85582191377981</v>
      </c>
      <c r="AW14">
        <v>11</v>
      </c>
      <c r="AX14">
        <f>IF(Z14&gt;0, (R14*SUMPRODUCT(K14:$K$98, X14:$X$98)-K14*$AZ$3)/Z14, 0)</f>
        <v>2085.1932186958211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2.3617970000000001E-3</v>
      </c>
      <c r="Q15" s="4">
        <f t="shared" si="21"/>
        <v>25</v>
      </c>
      <c r="R15">
        <f t="shared" si="0"/>
        <v>100000</v>
      </c>
      <c r="S15">
        <f t="shared" si="1"/>
        <v>2297.5247678378619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1832.1961948468766</v>
      </c>
      <c r="AC15">
        <f t="shared" si="2"/>
        <v>1993.8099337590359</v>
      </c>
      <c r="AE15">
        <f t="shared" si="3"/>
        <v>0</v>
      </c>
      <c r="AF15">
        <f t="shared" si="4"/>
        <v>0</v>
      </c>
      <c r="AG15">
        <f t="shared" si="4"/>
        <v>-21.695195212578234</v>
      </c>
      <c r="AH15">
        <f t="shared" si="5"/>
        <v>-207.52395689773309</v>
      </c>
      <c r="AI15">
        <f t="shared" si="6"/>
        <v>-229.21915211031131</v>
      </c>
      <c r="AJ15">
        <f t="shared" si="7"/>
        <v>-161.61373891215931</v>
      </c>
      <c r="AK15">
        <f t="shared" si="22"/>
        <v>128.25373363928136</v>
      </c>
      <c r="AL15">
        <f t="shared" si="8"/>
        <v>-262.57915738318923</v>
      </c>
      <c r="AN15">
        <f t="shared" si="9"/>
        <v>0</v>
      </c>
      <c r="AO15">
        <f t="shared" si="9"/>
        <v>0</v>
      </c>
      <c r="AP15">
        <f t="shared" si="9"/>
        <v>-8.7382352451396219</v>
      </c>
      <c r="AQ15">
        <f t="shared" si="9"/>
        <v>-83.585012100893891</v>
      </c>
      <c r="AR15">
        <f t="shared" si="9"/>
        <v>-92.323247346033511</v>
      </c>
      <c r="AS15">
        <f t="shared" si="9"/>
        <v>-65.093623524634637</v>
      </c>
      <c r="AT15">
        <f t="shared" si="9"/>
        <v>51.657119681401262</v>
      </c>
      <c r="AU15">
        <f t="shared" si="9"/>
        <v>-105.75975118926688</v>
      </c>
      <c r="AW15">
        <v>12</v>
      </c>
      <c r="AX15">
        <f>IF(Z15&gt;0, (R15*SUMPRODUCT(K15:$K$98, X15:$X$98)-K15*$AZ$3)/Z15, 0)</f>
        <v>2297.5247678378619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2.52864E-3</v>
      </c>
      <c r="Q16" s="4">
        <f t="shared" si="21"/>
        <v>25</v>
      </c>
      <c r="R16">
        <f t="shared" si="0"/>
        <v>100000</v>
      </c>
      <c r="S16">
        <f t="shared" si="1"/>
        <v>2490.3500611769546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1993.8099337590359</v>
      </c>
      <c r="AC16">
        <f t="shared" si="2"/>
        <v>2134.0690184338036</v>
      </c>
      <c r="AE16">
        <f t="shared" si="3"/>
        <v>0</v>
      </c>
      <c r="AF16">
        <f t="shared" si="4"/>
        <v>0</v>
      </c>
      <c r="AG16">
        <f t="shared" si="4"/>
        <v>-21.423383922030119</v>
      </c>
      <c r="AH16">
        <f t="shared" si="5"/>
        <v>-219.43735368933531</v>
      </c>
      <c r="AI16">
        <f t="shared" si="6"/>
        <v>-240.86073761136544</v>
      </c>
      <c r="AJ16">
        <f t="shared" si="7"/>
        <v>-140.25908467476779</v>
      </c>
      <c r="AK16">
        <f t="shared" si="22"/>
        <v>139.56669536313251</v>
      </c>
      <c r="AL16">
        <f t="shared" si="8"/>
        <v>-241.55312692300072</v>
      </c>
      <c r="AN16">
        <f t="shared" si="9"/>
        <v>0</v>
      </c>
      <c r="AO16">
        <f t="shared" si="9"/>
        <v>0</v>
      </c>
      <c r="AP16">
        <f t="shared" si="9"/>
        <v>-7.7042473584981748</v>
      </c>
      <c r="AQ16">
        <f t="shared" si="9"/>
        <v>-78.913754179535189</v>
      </c>
      <c r="AR16">
        <f t="shared" si="9"/>
        <v>-86.618001538033369</v>
      </c>
      <c r="AS16">
        <f t="shared" si="9"/>
        <v>-50.439775832974604</v>
      </c>
      <c r="AT16">
        <f t="shared" si="9"/>
        <v>50.190779757255072</v>
      </c>
      <c r="AU16">
        <f t="shared" si="9"/>
        <v>-86.866997613752901</v>
      </c>
      <c r="AW16">
        <v>13</v>
      </c>
      <c r="AX16">
        <f>IF(Z16&gt;0, (R16*SUMPRODUCT(K16:$K$98, X16:$X$98)-K16*$AZ$3)/Z16, 0)</f>
        <v>2490.3500611769546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2.719834E-3</v>
      </c>
      <c r="Q17" s="4">
        <f t="shared" si="21"/>
        <v>25</v>
      </c>
      <c r="R17">
        <f t="shared" si="0"/>
        <v>100000</v>
      </c>
      <c r="S17">
        <f t="shared" si="1"/>
        <v>2665.3924659431204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2134.0690184338036</v>
      </c>
      <c r="AC17">
        <f t="shared" si="2"/>
        <v>2255.0160649468235</v>
      </c>
      <c r="AE17">
        <f t="shared" si="3"/>
        <v>0</v>
      </c>
      <c r="AF17">
        <f t="shared" si="4"/>
        <v>0</v>
      </c>
      <c r="AG17">
        <f t="shared" si="4"/>
        <v>-21.150882034823624</v>
      </c>
      <c r="AH17">
        <f t="shared" si="5"/>
        <v>-233.07219194476343</v>
      </c>
      <c r="AI17">
        <f t="shared" si="6"/>
        <v>-254.22307397958707</v>
      </c>
      <c r="AJ17">
        <f t="shared" si="7"/>
        <v>-120.94704651301981</v>
      </c>
      <c r="AK17">
        <f t="shared" si="22"/>
        <v>149.38483129036626</v>
      </c>
      <c r="AL17">
        <f t="shared" si="8"/>
        <v>-225.78528920224062</v>
      </c>
      <c r="AN17">
        <f t="shared" si="9"/>
        <v>0</v>
      </c>
      <c r="AO17">
        <f t="shared" si="9"/>
        <v>0</v>
      </c>
      <c r="AP17">
        <f t="shared" si="9"/>
        <v>-6.7912951883956589</v>
      </c>
      <c r="AQ17">
        <f t="shared" si="9"/>
        <v>-74.836692535905428</v>
      </c>
      <c r="AR17">
        <f t="shared" si="9"/>
        <v>-81.627987724301093</v>
      </c>
      <c r="AS17">
        <f t="shared" si="9"/>
        <v>-38.834649717310803</v>
      </c>
      <c r="AT17">
        <f t="shared" si="9"/>
        <v>47.965682201395801</v>
      </c>
      <c r="AU17">
        <f t="shared" si="9"/>
        <v>-72.496955240216096</v>
      </c>
      <c r="AW17">
        <v>14</v>
      </c>
      <c r="AX17">
        <f>IF(Z17&gt;0, (R17*SUMPRODUCT(K17:$K$98, X17:$X$98)-K17*$AZ$3)/Z17, 0)</f>
        <v>2665.3924659431204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4.2403780000000004E-3</v>
      </c>
      <c r="Q18" s="4">
        <f t="shared" si="21"/>
        <v>25</v>
      </c>
      <c r="R18">
        <f t="shared" si="0"/>
        <v>100000</v>
      </c>
      <c r="S18">
        <f t="shared" si="1"/>
        <v>2828.1320097041116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2255.0160649468235</v>
      </c>
      <c r="AC18">
        <f t="shared" si="2"/>
        <v>2358.6265158864126</v>
      </c>
      <c r="AE18">
        <f t="shared" si="3"/>
        <v>0</v>
      </c>
      <c r="AF18">
        <f t="shared" si="4"/>
        <v>0</v>
      </c>
      <c r="AG18">
        <f t="shared" si="4"/>
        <v>-20.84968547961433</v>
      </c>
      <c r="AH18">
        <f t="shared" si="5"/>
        <v>-358.75093944424538</v>
      </c>
      <c r="AI18">
        <f t="shared" si="6"/>
        <v>-379.6006249238597</v>
      </c>
      <c r="AJ18">
        <f t="shared" si="7"/>
        <v>-103.6104509395891</v>
      </c>
      <c r="AK18">
        <f t="shared" si="22"/>
        <v>157.85112454627765</v>
      </c>
      <c r="AL18">
        <f t="shared" si="8"/>
        <v>-325.35995131717118</v>
      </c>
      <c r="AN18">
        <f t="shared" si="9"/>
        <v>0</v>
      </c>
      <c r="AO18">
        <f t="shared" si="9"/>
        <v>0</v>
      </c>
      <c r="AP18">
        <f t="shared" si="9"/>
        <v>-5.9773076587529674</v>
      </c>
      <c r="AQ18">
        <f t="shared" si="9"/>
        <v>-102.84878110135288</v>
      </c>
      <c r="AR18">
        <f t="shared" si="9"/>
        <v>-108.82608876010586</v>
      </c>
      <c r="AS18">
        <f t="shared" si="9"/>
        <v>-29.703639536125529</v>
      </c>
      <c r="AT18">
        <f t="shared" si="9"/>
        <v>45.253667572863883</v>
      </c>
      <c r="AU18">
        <f t="shared" si="9"/>
        <v>-93.276060723367507</v>
      </c>
      <c r="AW18">
        <v>15</v>
      </c>
      <c r="AX18">
        <f>IF(Z18&gt;0, (R18*SUMPRODUCT(K18:$K$98, X18:$X$98)-K18*$AZ$3)/Z18, 0)</f>
        <v>2828.1320097041116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5.9098179999999998E-3</v>
      </c>
      <c r="Q19" s="4">
        <f t="shared" si="21"/>
        <v>25</v>
      </c>
      <c r="R19">
        <f t="shared" si="0"/>
        <v>100000</v>
      </c>
      <c r="S19">
        <f t="shared" si="1"/>
        <v>2942.6710462233214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2358.6265158864126</v>
      </c>
      <c r="AC19">
        <f t="shared" si="2"/>
        <v>2415.1055414596085</v>
      </c>
      <c r="AE19">
        <f t="shared" si="3"/>
        <v>0</v>
      </c>
      <c r="AF19">
        <f t="shared" si="4"/>
        <v>0</v>
      </c>
      <c r="AG19">
        <f t="shared" si="4"/>
        <v>-20.517970778276425</v>
      </c>
      <c r="AH19">
        <f t="shared" si="5"/>
        <v>-492.87138616705357</v>
      </c>
      <c r="AI19">
        <f t="shared" si="6"/>
        <v>-513.38935694532995</v>
      </c>
      <c r="AJ19">
        <f t="shared" si="7"/>
        <v>-56.479025573195941</v>
      </c>
      <c r="AK19">
        <f t="shared" si="22"/>
        <v>165.1038561120489</v>
      </c>
      <c r="AL19">
        <f t="shared" si="8"/>
        <v>-404.76452640647699</v>
      </c>
      <c r="AN19">
        <f t="shared" si="9"/>
        <v>0</v>
      </c>
      <c r="AO19">
        <f t="shared" si="9"/>
        <v>0</v>
      </c>
      <c r="AP19">
        <f t="shared" si="9"/>
        <v>-5.2519730194394656</v>
      </c>
      <c r="AQ19">
        <f t="shared" si="9"/>
        <v>-126.16000140441479</v>
      </c>
      <c r="AR19">
        <f t="shared" si="9"/>
        <v>-131.41197442385425</v>
      </c>
      <c r="AS19">
        <f t="shared" si="9"/>
        <v>-14.456903252280306</v>
      </c>
      <c r="AT19">
        <f t="shared" si="9"/>
        <v>42.261537803922032</v>
      </c>
      <c r="AU19">
        <f t="shared" si="9"/>
        <v>-103.60733987221252</v>
      </c>
      <c r="AW19">
        <v>16</v>
      </c>
      <c r="AX19">
        <f>IF(Z19&gt;0, (R19*SUMPRODUCT(K19:$K$98, X19:$X$98)-K19*$AZ$3)/Z19, 0)</f>
        <v>2942.6710462233214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7.7019840000000003E-3</v>
      </c>
      <c r="Q20" s="4">
        <f t="shared" si="21"/>
        <v>25</v>
      </c>
      <c r="R20">
        <f t="shared" si="0"/>
        <v>100000</v>
      </c>
      <c r="S20">
        <f t="shared" si="1"/>
        <v>3015.6676022350389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2415.1055414596085</v>
      </c>
      <c r="AC20">
        <f t="shared" si="2"/>
        <v>2431.2025103003275</v>
      </c>
      <c r="AE20">
        <f t="shared" si="3"/>
        <v>0</v>
      </c>
      <c r="AF20">
        <f t="shared" si="4"/>
        <v>0</v>
      </c>
      <c r="AG20">
        <f t="shared" si="4"/>
        <v>-20.154761987846907</v>
      </c>
      <c r="AH20">
        <f t="shared" si="5"/>
        <v>-632.11633058701034</v>
      </c>
      <c r="AI20">
        <f t="shared" si="6"/>
        <v>-652.27109257485722</v>
      </c>
      <c r="AJ20">
        <f t="shared" si="7"/>
        <v>-16.096968840719001</v>
      </c>
      <c r="AK20">
        <f t="shared" si="22"/>
        <v>169.05738790217262</v>
      </c>
      <c r="AL20">
        <f t="shared" si="8"/>
        <v>-499.31067351340357</v>
      </c>
      <c r="AN20">
        <f t="shared" si="9"/>
        <v>0</v>
      </c>
      <c r="AO20">
        <f t="shared" si="9"/>
        <v>0</v>
      </c>
      <c r="AP20">
        <f t="shared" si="9"/>
        <v>-4.6062523902508188</v>
      </c>
      <c r="AQ20">
        <f t="shared" si="9"/>
        <v>-144.46647201483736</v>
      </c>
      <c r="AR20">
        <f t="shared" si="9"/>
        <v>-149.07272440508817</v>
      </c>
      <c r="AS20">
        <f t="shared" si="9"/>
        <v>-3.6788676166488328</v>
      </c>
      <c r="AT20">
        <f t="shared" si="9"/>
        <v>38.637072349626472</v>
      </c>
      <c r="AU20">
        <f t="shared" si="9"/>
        <v>-114.11451967211052</v>
      </c>
      <c r="AW20">
        <v>17</v>
      </c>
      <c r="AX20">
        <f>IF(Z20&gt;0, (R20*SUMPRODUCT(K20:$K$98, X20:$X$98)-K20*$AZ$3)/Z20, 0)</f>
        <v>3015.6676022350389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9.7648700000000001E-3</v>
      </c>
      <c r="Q21" s="4">
        <f t="shared" si="21"/>
        <v>25</v>
      </c>
      <c r="R21">
        <f t="shared" si="0"/>
        <v>100000</v>
      </c>
      <c r="S21">
        <f t="shared" si="1"/>
        <v>3054.3905890430187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2431.2025103003275</v>
      </c>
      <c r="AC21">
        <f t="shared" si="2"/>
        <v>2413.7511902900733</v>
      </c>
      <c r="AE21">
        <f t="shared" si="3"/>
        <v>0</v>
      </c>
      <c r="AF21">
        <f t="shared" si="4"/>
        <v>0</v>
      </c>
      <c r="AG21">
        <f t="shared" si="4"/>
        <v>-19.756405737276168</v>
      </c>
      <c r="AH21">
        <f t="shared" si="5"/>
        <v>-787.23452276906642</v>
      </c>
      <c r="AI21">
        <f t="shared" si="6"/>
        <v>-806.99092850634258</v>
      </c>
      <c r="AJ21">
        <f t="shared" si="7"/>
        <v>17.451320010254221</v>
      </c>
      <c r="AK21">
        <f t="shared" si="22"/>
        <v>170.18417572102294</v>
      </c>
      <c r="AL21">
        <f t="shared" si="8"/>
        <v>-619.35543277506542</v>
      </c>
      <c r="AN21">
        <f t="shared" si="9"/>
        <v>0</v>
      </c>
      <c r="AO21">
        <f t="shared" si="9"/>
        <v>0</v>
      </c>
      <c r="AP21">
        <f t="shared" si="9"/>
        <v>-4.0314378665806432</v>
      </c>
      <c r="AQ21">
        <f t="shared" si="9"/>
        <v>-160.64091349281605</v>
      </c>
      <c r="AR21">
        <f t="shared" si="9"/>
        <v>-164.67235135939671</v>
      </c>
      <c r="AS21">
        <f t="shared" si="9"/>
        <v>3.5610684072160139</v>
      </c>
      <c r="AT21">
        <f t="shared" si="9"/>
        <v>34.727315252492751</v>
      </c>
      <c r="AU21">
        <f t="shared" si="9"/>
        <v>-126.38396769968794</v>
      </c>
      <c r="AW21">
        <v>18</v>
      </c>
      <c r="AX21">
        <f>IF(Z21&gt;0, (R21*SUMPRODUCT(K21:$K$98, X21:$X$98)-K21*$AZ$3)/Z21, 0)</f>
        <v>3054.3905890430187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1.2112915E-2</v>
      </c>
      <c r="Q22" s="4">
        <f t="shared" si="21"/>
        <v>25</v>
      </c>
      <c r="R22">
        <f t="shared" si="0"/>
        <v>100000</v>
      </c>
      <c r="S22">
        <f t="shared" si="1"/>
        <v>3062.3366232516455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2413.7511902900733</v>
      </c>
      <c r="AC22">
        <f t="shared" si="2"/>
        <v>2366.5166625156344</v>
      </c>
      <c r="AE22">
        <f t="shared" si="3"/>
        <v>0</v>
      </c>
      <c r="AF22">
        <f t="shared" si="4"/>
        <v>0</v>
      </c>
      <c r="AG22">
        <f t="shared" si="4"/>
        <v>-19.319534016502267</v>
      </c>
      <c r="AH22">
        <f t="shared" si="5"/>
        <v>-957.23065360455439</v>
      </c>
      <c r="AI22">
        <f t="shared" si="6"/>
        <v>-976.55018762105669</v>
      </c>
      <c r="AJ22">
        <f t="shared" si="7"/>
        <v>47.234527774438902</v>
      </c>
      <c r="AK22">
        <f t="shared" si="22"/>
        <v>168.96258332030516</v>
      </c>
      <c r="AL22">
        <f t="shared" si="8"/>
        <v>-760.35307652631263</v>
      </c>
      <c r="AN22">
        <f t="shared" si="9"/>
        <v>0</v>
      </c>
      <c r="AO22">
        <f t="shared" si="9"/>
        <v>0</v>
      </c>
      <c r="AP22">
        <f t="shared" si="9"/>
        <v>-3.5199026997403249</v>
      </c>
      <c r="AQ22">
        <f t="shared" si="9"/>
        <v>-174.40165787740241</v>
      </c>
      <c r="AR22">
        <f t="shared" si="9"/>
        <v>-177.92156057714274</v>
      </c>
      <c r="AS22">
        <f t="shared" si="9"/>
        <v>8.6058463776709555</v>
      </c>
      <c r="AT22">
        <f t="shared" si="9"/>
        <v>30.78396469998896</v>
      </c>
      <c r="AU22">
        <f t="shared" si="9"/>
        <v>-138.53174949948283</v>
      </c>
      <c r="AW22">
        <v>19</v>
      </c>
      <c r="AX22">
        <f>IF(Z22&gt;0, (R22*SUMPRODUCT(K22:$K$98, X22:$X$98)-K22*$AZ$3)/Z22, 0)</f>
        <v>3062.3366232516455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1.471273E-2</v>
      </c>
      <c r="Q23" s="4">
        <f t="shared" si="21"/>
        <v>25</v>
      </c>
      <c r="R23">
        <f t="shared" si="0"/>
        <v>100000</v>
      </c>
      <c r="S23">
        <f t="shared" si="1"/>
        <v>3042.8816892809018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2366.5166625156344</v>
      </c>
      <c r="AC23">
        <f t="shared" si="2"/>
        <v>2293.3707061724972</v>
      </c>
      <c r="AE23">
        <f t="shared" si="3"/>
        <v>0</v>
      </c>
      <c r="AF23">
        <f t="shared" si="4"/>
        <v>0</v>
      </c>
      <c r="AG23">
        <f t="shared" si="4"/>
        <v>-18.842095588626631</v>
      </c>
      <c r="AH23">
        <f t="shared" si="5"/>
        <v>-1136.9723508424536</v>
      </c>
      <c r="AI23">
        <f t="shared" si="6"/>
        <v>-1155.8144464310801</v>
      </c>
      <c r="AJ23">
        <f t="shared" si="7"/>
        <v>73.145956343137186</v>
      </c>
      <c r="AK23">
        <f t="shared" si="22"/>
        <v>165.65616637609443</v>
      </c>
      <c r="AL23">
        <f t="shared" si="8"/>
        <v>-917.01232371184847</v>
      </c>
      <c r="AN23">
        <f t="shared" si="9"/>
        <v>0</v>
      </c>
      <c r="AO23">
        <f t="shared" si="9"/>
        <v>0</v>
      </c>
      <c r="AP23">
        <f t="shared" si="9"/>
        <v>-3.0651038345494381</v>
      </c>
      <c r="AQ23">
        <f t="shared" si="9"/>
        <v>-184.95492159839452</v>
      </c>
      <c r="AR23">
        <f t="shared" si="9"/>
        <v>-188.02002543294395</v>
      </c>
      <c r="AS23">
        <f t="shared" si="9"/>
        <v>11.89888620480548</v>
      </c>
      <c r="AT23">
        <f t="shared" si="9"/>
        <v>26.947817369242848</v>
      </c>
      <c r="AU23">
        <f t="shared" si="9"/>
        <v>-149.1733218588956</v>
      </c>
      <c r="AW23">
        <v>20</v>
      </c>
      <c r="AX23">
        <f>IF(Z23&gt;0, (R23*SUMPRODUCT(K23:$K$98, X23:$X$98)-K23*$AZ$3)/Z23, 0)</f>
        <v>3042.8816892809018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1.7665382E-2</v>
      </c>
      <c r="Q24" s="4">
        <f t="shared" si="21"/>
        <v>25</v>
      </c>
      <c r="R24">
        <f t="shared" si="0"/>
        <v>100000</v>
      </c>
      <c r="S24">
        <f t="shared" si="1"/>
        <v>3000.4421785343729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2293.3707061724972</v>
      </c>
      <c r="AC24">
        <f t="shared" si="2"/>
        <v>2198.8226609439839</v>
      </c>
      <c r="AE24">
        <f t="shared" si="3"/>
        <v>0</v>
      </c>
      <c r="AF24">
        <f t="shared" si="4"/>
        <v>0</v>
      </c>
      <c r="AG24">
        <f t="shared" si="4"/>
        <v>-18.32082181648676</v>
      </c>
      <c r="AH24">
        <f t="shared" si="5"/>
        <v>-1331.4112650144173</v>
      </c>
      <c r="AI24">
        <f t="shared" si="6"/>
        <v>-1349.7320868309041</v>
      </c>
      <c r="AJ24">
        <f t="shared" si="7"/>
        <v>94.548045228513274</v>
      </c>
      <c r="AK24">
        <f t="shared" si="22"/>
        <v>160.53594943207483</v>
      </c>
      <c r="AL24">
        <f t="shared" si="8"/>
        <v>-1094.648092170316</v>
      </c>
      <c r="AN24">
        <f t="shared" si="9"/>
        <v>0</v>
      </c>
      <c r="AO24">
        <f t="shared" si="9"/>
        <v>0</v>
      </c>
      <c r="AP24">
        <f t="shared" si="9"/>
        <v>-2.6609880054437167</v>
      </c>
      <c r="AQ24">
        <f t="shared" si="9"/>
        <v>-193.37939323921651</v>
      </c>
      <c r="AR24">
        <f t="shared" si="9"/>
        <v>-196.04038124466024</v>
      </c>
      <c r="AS24">
        <f t="shared" si="9"/>
        <v>13.732528857674875</v>
      </c>
      <c r="AT24">
        <f t="shared" si="9"/>
        <v>23.316870834737912</v>
      </c>
      <c r="AU24">
        <f t="shared" si="9"/>
        <v>-158.99098155224743</v>
      </c>
      <c r="AW24">
        <v>21</v>
      </c>
      <c r="AX24">
        <f>IF(Z24&gt;0, (R24*SUMPRODUCT(K24:$K$98, X24:$X$98)-K24*$AZ$3)/Z24, 0)</f>
        <v>3000.4421785343729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2.1010579000000001E-2</v>
      </c>
      <c r="Q25" s="4">
        <f t="shared" si="21"/>
        <v>25</v>
      </c>
      <c r="R25">
        <f t="shared" si="0"/>
        <v>100000</v>
      </c>
      <c r="S25">
        <f t="shared" si="1"/>
        <v>2937.8147361546853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2198.8226609439839</v>
      </c>
      <c r="AC25">
        <f t="shared" si="2"/>
        <v>2086.1636930350173</v>
      </c>
      <c r="AE25">
        <f t="shared" si="3"/>
        <v>0</v>
      </c>
      <c r="AF25">
        <f t="shared" si="4"/>
        <v>0</v>
      </c>
      <c r="AG25">
        <f t="shared" si="4"/>
        <v>-17.752682524201674</v>
      </c>
      <c r="AH25">
        <f t="shared" si="5"/>
        <v>-1539.7242964808743</v>
      </c>
      <c r="AI25">
        <f t="shared" si="6"/>
        <v>-1557.4769790050759</v>
      </c>
      <c r="AJ25">
        <f t="shared" si="7"/>
        <v>112.65896790896659</v>
      </c>
      <c r="AK25">
        <f t="shared" si="22"/>
        <v>153.9175862660789</v>
      </c>
      <c r="AL25">
        <f t="shared" si="8"/>
        <v>-1290.9004248300305</v>
      </c>
      <c r="AN25">
        <f t="shared" si="9"/>
        <v>0</v>
      </c>
      <c r="AO25">
        <f t="shared" si="9"/>
        <v>0</v>
      </c>
      <c r="AP25">
        <f t="shared" si="9"/>
        <v>-2.302204666681118</v>
      </c>
      <c r="AQ25">
        <f t="shared" si="9"/>
        <v>-199.67463823724157</v>
      </c>
      <c r="AR25">
        <f t="shared" si="9"/>
        <v>-201.97684290392269</v>
      </c>
      <c r="AS25">
        <f t="shared" si="9"/>
        <v>14.609848472754379</v>
      </c>
      <c r="AT25">
        <f t="shared" si="9"/>
        <v>19.960351620268455</v>
      </c>
      <c r="AU25">
        <f t="shared" si="9"/>
        <v>-167.40664281089985</v>
      </c>
      <c r="AW25">
        <v>22</v>
      </c>
      <c r="AX25">
        <f>IF(Z25&gt;0, (R25*SUMPRODUCT(K25:$K$98, X25:$X$98)-K25*$AZ$3)/Z25, 0)</f>
        <v>2937.8147361546853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2.4499257999999999E-2</v>
      </c>
      <c r="Q26" s="4">
        <f t="shared" si="21"/>
        <v>25</v>
      </c>
      <c r="R26">
        <f t="shared" si="0"/>
        <v>100000</v>
      </c>
      <c r="S26">
        <f t="shared" si="1"/>
        <v>2856.6726854992976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2086.1636930350173</v>
      </c>
      <c r="AC26">
        <f t="shared" si="2"/>
        <v>1958.5608631283567</v>
      </c>
      <c r="AE26">
        <f t="shared" si="3"/>
        <v>0</v>
      </c>
      <c r="AF26">
        <f t="shared" si="4"/>
        <v>0</v>
      </c>
      <c r="AG26">
        <f t="shared" si="4"/>
        <v>-17.14022814960715</v>
      </c>
      <c r="AH26">
        <f t="shared" si="5"/>
        <v>-1739.7101974100324</v>
      </c>
      <c r="AI26">
        <f t="shared" si="6"/>
        <v>-1756.8504255596395</v>
      </c>
      <c r="AJ26">
        <f t="shared" si="7"/>
        <v>127.60282990666065</v>
      </c>
      <c r="AK26">
        <f t="shared" si="22"/>
        <v>146.03145851245122</v>
      </c>
      <c r="AL26">
        <f t="shared" si="8"/>
        <v>-1483.2161371405275</v>
      </c>
      <c r="AN26">
        <f t="shared" si="9"/>
        <v>0</v>
      </c>
      <c r="AO26">
        <f t="shared" si="9"/>
        <v>0</v>
      </c>
      <c r="AP26">
        <f t="shared" si="9"/>
        <v>-1.9846252802825732</v>
      </c>
      <c r="AQ26">
        <f t="shared" si="9"/>
        <v>-201.43680749223111</v>
      </c>
      <c r="AR26">
        <f t="shared" si="9"/>
        <v>-203.42143277251367</v>
      </c>
      <c r="AS26">
        <f t="shared" si="9"/>
        <v>14.774820956753729</v>
      </c>
      <c r="AT26">
        <f t="shared" si="9"/>
        <v>16.908626988549685</v>
      </c>
      <c r="AU26">
        <f t="shared" si="9"/>
        <v>-171.73798482721025</v>
      </c>
      <c r="AW26">
        <v>23</v>
      </c>
      <c r="AX26">
        <f>IF(Z26&gt;0, (R26*SUMPRODUCT(K26:$K$98, X26:$X$98)-K26*$AZ$3)/Z26, 0)</f>
        <v>2856.6726854992976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2.8232486000000001E-2</v>
      </c>
      <c r="Q27" s="4">
        <f t="shared" si="21"/>
        <v>25</v>
      </c>
      <c r="R27">
        <f t="shared" si="0"/>
        <v>100000</v>
      </c>
      <c r="S27">
        <f t="shared" si="1"/>
        <v>2762.33442337935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1958.5608631283567</v>
      </c>
      <c r="AC27">
        <f t="shared" si="2"/>
        <v>1821.4738845027155</v>
      </c>
      <c r="AE27">
        <f t="shared" si="3"/>
        <v>0</v>
      </c>
      <c r="AF27">
        <f t="shared" si="4"/>
        <v>0</v>
      </c>
      <c r="AG27">
        <f t="shared" si="4"/>
        <v>-16.484914616840488</v>
      </c>
      <c r="AH27">
        <f t="shared" si="5"/>
        <v>-1935.6450050823591</v>
      </c>
      <c r="AI27">
        <f t="shared" si="6"/>
        <v>-1952.1299196991997</v>
      </c>
      <c r="AJ27">
        <f t="shared" si="7"/>
        <v>137.08697862564122</v>
      </c>
      <c r="AK27">
        <f t="shared" si="22"/>
        <v>137.09926041898498</v>
      </c>
      <c r="AL27">
        <f t="shared" si="8"/>
        <v>-1677.9436806545734</v>
      </c>
      <c r="AN27">
        <f t="shared" si="9"/>
        <v>0</v>
      </c>
      <c r="AO27">
        <f t="shared" si="9"/>
        <v>0</v>
      </c>
      <c r="AP27">
        <f t="shared" si="9"/>
        <v>-1.7042393946776102</v>
      </c>
      <c r="AQ27">
        <f t="shared" si="9"/>
        <v>-200.11037657437078</v>
      </c>
      <c r="AR27">
        <f t="shared" si="9"/>
        <v>-201.81461596904842</v>
      </c>
      <c r="AS27">
        <f t="shared" si="9"/>
        <v>14.172292359493143</v>
      </c>
      <c r="AT27">
        <f t="shared" si="9"/>
        <v>14.173562072836537</v>
      </c>
      <c r="AU27">
        <f t="shared" si="9"/>
        <v>-173.46876153671872</v>
      </c>
      <c r="AW27">
        <v>24</v>
      </c>
      <c r="AX27">
        <f>IF(Z27&gt;0, (R27*SUMPRODUCT(K27:$K$98, X27:$X$98)-K27*$AZ$3)/Z27, 0)</f>
        <v>2762.33442337935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3.2345626000000002E-2</v>
      </c>
      <c r="Q28" s="4">
        <f t="shared" si="21"/>
        <v>25</v>
      </c>
      <c r="R28">
        <f t="shared" si="0"/>
        <v>100000</v>
      </c>
      <c r="S28">
        <f t="shared" si="1"/>
        <v>2658.5712947193219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1821.4738845027155</v>
      </c>
      <c r="AC28">
        <f t="shared" si="2"/>
        <v>1678.8187122735144</v>
      </c>
      <c r="AE28">
        <f t="shared" si="3"/>
        <v>0</v>
      </c>
      <c r="AF28">
        <f t="shared" si="4"/>
        <v>0</v>
      </c>
      <c r="AG28">
        <f t="shared" si="4"/>
        <v>-15.786850587833825</v>
      </c>
      <c r="AH28">
        <f t="shared" si="5"/>
        <v>-2132.8595313530227</v>
      </c>
      <c r="AI28">
        <f t="shared" si="6"/>
        <v>-2148.6463819408564</v>
      </c>
      <c r="AJ28">
        <f t="shared" si="7"/>
        <v>142.65517222920107</v>
      </c>
      <c r="AK28">
        <f t="shared" si="22"/>
        <v>127.50317191519009</v>
      </c>
      <c r="AL28">
        <f t="shared" si="8"/>
        <v>-1878.4880377964653</v>
      </c>
      <c r="AN28">
        <f t="shared" si="9"/>
        <v>0</v>
      </c>
      <c r="AO28">
        <f t="shared" si="9"/>
        <v>0</v>
      </c>
      <c r="AP28">
        <f t="shared" si="9"/>
        <v>-1.4572074202286833</v>
      </c>
      <c r="AQ28">
        <f t="shared" si="9"/>
        <v>-196.87389312395842</v>
      </c>
      <c r="AR28">
        <f t="shared" si="9"/>
        <v>-198.33110054418708</v>
      </c>
      <c r="AS28">
        <f t="shared" si="9"/>
        <v>13.167805342162065</v>
      </c>
      <c r="AT28">
        <f t="shared" si="9"/>
        <v>11.76919786399287</v>
      </c>
      <c r="AU28">
        <f t="shared" si="9"/>
        <v>-173.39409733803217</v>
      </c>
      <c r="AW28">
        <v>25</v>
      </c>
      <c r="AX28">
        <f>IF(Z28&gt;0, (R28*SUMPRODUCT(K28:$K$98, X28:$X$98)-K28*$AZ$3)/Z28, 0)</f>
        <v>2658.5712947193219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3.7265510000000002E-2</v>
      </c>
      <c r="Q29" s="4">
        <f t="shared" si="21"/>
        <v>25</v>
      </c>
      <c r="R29">
        <f t="shared" si="0"/>
        <v>100000</v>
      </c>
      <c r="S29">
        <f t="shared" si="1"/>
        <v>2548.495829523592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1678.8187122735144</v>
      </c>
      <c r="AC29">
        <f t="shared" si="2"/>
        <v>1533.2441087434568</v>
      </c>
      <c r="AE29">
        <f t="shared" si="3"/>
        <v>0</v>
      </c>
      <c r="AF29">
        <f t="shared" si="4"/>
        <v>0</v>
      </c>
      <c r="AG29">
        <f t="shared" si="4"/>
        <v>-15.04067704350606</v>
      </c>
      <c r="AH29">
        <f t="shared" si="5"/>
        <v>-2353.2201537977094</v>
      </c>
      <c r="AI29">
        <f t="shared" si="6"/>
        <v>-2368.2608308412155</v>
      </c>
      <c r="AJ29">
        <f t="shared" si="7"/>
        <v>145.57460353005763</v>
      </c>
      <c r="AK29">
        <f t="shared" si="22"/>
        <v>117.51730985914602</v>
      </c>
      <c r="AL29">
        <f t="shared" si="8"/>
        <v>-2105.168917452012</v>
      </c>
      <c r="AN29">
        <f t="shared" si="9"/>
        <v>0</v>
      </c>
      <c r="AO29">
        <f t="shared" si="9"/>
        <v>0</v>
      </c>
      <c r="AP29">
        <f t="shared" si="9"/>
        <v>-1.2395819360140985</v>
      </c>
      <c r="AQ29">
        <f t="shared" si="9"/>
        <v>-193.94134889502214</v>
      </c>
      <c r="AR29">
        <f t="shared" si="9"/>
        <v>-195.18093083103625</v>
      </c>
      <c r="AS29">
        <f t="shared" si="9"/>
        <v>11.997574866896379</v>
      </c>
      <c r="AT29">
        <f t="shared" si="9"/>
        <v>9.6852245446799348</v>
      </c>
      <c r="AU29">
        <f t="shared" si="9"/>
        <v>-173.49813141945995</v>
      </c>
      <c r="AW29">
        <v>26</v>
      </c>
      <c r="AX29">
        <f>IF(Z29&gt;0, (R29*SUMPRODUCT(K29:$K$98, X29:$X$98)-K29*$AZ$3)/Z29, 0)</f>
        <v>2548.495829523592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4.2512064000000002E-2</v>
      </c>
      <c r="Q30" s="4">
        <f t="shared" si="21"/>
        <v>25</v>
      </c>
      <c r="R30">
        <f t="shared" si="0"/>
        <v>100000</v>
      </c>
      <c r="S30">
        <f t="shared" si="1"/>
        <v>2429.8633421440509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1533.2441087434568</v>
      </c>
      <c r="AC30">
        <f t="shared" si="2"/>
        <v>1385.1056969858466</v>
      </c>
      <c r="AE30">
        <f t="shared" si="3"/>
        <v>0</v>
      </c>
      <c r="AF30">
        <f t="shared" si="4"/>
        <v>0</v>
      </c>
      <c r="AG30">
        <f t="shared" si="4"/>
        <v>-14.250860047994138</v>
      </c>
      <c r="AH30">
        <f t="shared" si="5"/>
        <v>-2557.6409003074418</v>
      </c>
      <c r="AI30">
        <f t="shared" si="6"/>
        <v>-2571.891760355436</v>
      </c>
      <c r="AJ30">
        <f t="shared" si="7"/>
        <v>148.13841175761013</v>
      </c>
      <c r="AK30">
        <f t="shared" si="22"/>
        <v>107.32708761204198</v>
      </c>
      <c r="AL30">
        <f t="shared" si="8"/>
        <v>-2316.4262609857838</v>
      </c>
      <c r="AN30">
        <f t="shared" si="9"/>
        <v>0</v>
      </c>
      <c r="AO30">
        <f t="shared" si="9"/>
        <v>0</v>
      </c>
      <c r="AP30">
        <f t="shared" si="9"/>
        <v>-1.0486508304079303</v>
      </c>
      <c r="AQ30">
        <f t="shared" si="9"/>
        <v>-188.20423784669734</v>
      </c>
      <c r="AR30">
        <f t="shared" si="9"/>
        <v>-189.25288867710529</v>
      </c>
      <c r="AS30">
        <f t="shared" si="9"/>
        <v>10.900778478053697</v>
      </c>
      <c r="AT30">
        <f t="shared" si="9"/>
        <v>7.8976734857117741</v>
      </c>
      <c r="AU30">
        <f t="shared" si="9"/>
        <v>-170.45443671333979</v>
      </c>
      <c r="AW30">
        <v>27</v>
      </c>
      <c r="AX30">
        <f>IF(Z30&gt;0, (R30*SUMPRODUCT(K30:$K$98, X30:$X$98)-K30*$AZ$3)/Z30, 0)</f>
        <v>2429.8633421440509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4.7737861999999999E-2</v>
      </c>
      <c r="Q31" s="4">
        <f t="shared" si="21"/>
        <v>25</v>
      </c>
      <c r="R31">
        <f t="shared" si="0"/>
        <v>100000</v>
      </c>
      <c r="S31">
        <f t="shared" si="1"/>
        <v>2304.4993886172115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1385.1056969858466</v>
      </c>
      <c r="AC31">
        <f t="shared" si="2"/>
        <v>1237.7969387261244</v>
      </c>
      <c r="AE31">
        <f t="shared" si="3"/>
        <v>0</v>
      </c>
      <c r="AF31">
        <f t="shared" si="4"/>
        <v>0</v>
      </c>
      <c r="AG31">
        <f t="shared" si="4"/>
        <v>-13.428045857161742</v>
      </c>
      <c r="AH31">
        <f t="shared" si="5"/>
        <v>-2721.2223614098302</v>
      </c>
      <c r="AI31">
        <f t="shared" si="6"/>
        <v>-2734.6504072669918</v>
      </c>
      <c r="AJ31">
        <f t="shared" si="7"/>
        <v>147.30875825972225</v>
      </c>
      <c r="AK31">
        <f t="shared" si="22"/>
        <v>96.957398789009275</v>
      </c>
      <c r="AL31">
        <f t="shared" si="8"/>
        <v>-2490.3842502182601</v>
      </c>
      <c r="AN31">
        <f t="shared" si="9"/>
        <v>0</v>
      </c>
      <c r="AO31">
        <f t="shared" si="9"/>
        <v>0</v>
      </c>
      <c r="AP31">
        <f t="shared" si="9"/>
        <v>-0.88223569060326079</v>
      </c>
      <c r="AQ31">
        <f t="shared" si="9"/>
        <v>-178.78695938642565</v>
      </c>
      <c r="AR31">
        <f t="shared" si="9"/>
        <v>-179.66919507702892</v>
      </c>
      <c r="AS31">
        <f t="shared" si="9"/>
        <v>9.6783288840096695</v>
      </c>
      <c r="AT31">
        <f t="shared" si="9"/>
        <v>6.3701955287928707</v>
      </c>
      <c r="AU31">
        <f t="shared" si="9"/>
        <v>-163.62067066422637</v>
      </c>
      <c r="AW31">
        <v>28</v>
      </c>
      <c r="AX31">
        <f>IF(Z31&gt;0, (R31*SUMPRODUCT(K31:$K$98, X31:$X$98)-K31*$AZ$3)/Z31, 0)</f>
        <v>2304.4993886172115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5.3487053E-2</v>
      </c>
      <c r="Q32" s="4">
        <f t="shared" si="21"/>
        <v>25</v>
      </c>
      <c r="R32">
        <f t="shared" si="0"/>
        <v>100000</v>
      </c>
      <c r="S32">
        <f t="shared" si="1"/>
        <v>2177.8864070646955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1237.7969387261244</v>
      </c>
      <c r="AC32">
        <f t="shared" si="2"/>
        <v>1095.5238003994989</v>
      </c>
      <c r="AE32">
        <f t="shared" si="3"/>
        <v>0</v>
      </c>
      <c r="AF32">
        <f t="shared" si="4"/>
        <v>0</v>
      </c>
      <c r="AG32">
        <f t="shared" si="4"/>
        <v>-12.575538798141682</v>
      </c>
      <c r="AH32">
        <f t="shared" si="5"/>
        <v>-2872.9064017937617</v>
      </c>
      <c r="AI32">
        <f t="shared" si="6"/>
        <v>-2885.4819405919034</v>
      </c>
      <c r="AJ32">
        <f t="shared" si="7"/>
        <v>142.27313832662549</v>
      </c>
      <c r="AK32">
        <f t="shared" si="22"/>
        <v>86.645785710828719</v>
      </c>
      <c r="AL32">
        <f t="shared" si="8"/>
        <v>-2656.563016554449</v>
      </c>
      <c r="AN32">
        <f t="shared" si="9"/>
        <v>0</v>
      </c>
      <c r="AO32">
        <f t="shared" si="9"/>
        <v>0</v>
      </c>
      <c r="AP32">
        <f t="shared" si="9"/>
        <v>-0.73770102371021407</v>
      </c>
      <c r="AQ32">
        <f t="shared" si="9"/>
        <v>-168.52923979210073</v>
      </c>
      <c r="AR32">
        <f t="shared" si="9"/>
        <v>-169.26694081581093</v>
      </c>
      <c r="AS32">
        <f t="shared" si="9"/>
        <v>8.3459676340488862</v>
      </c>
      <c r="AT32">
        <f t="shared" si="9"/>
        <v>5.0827790240287438</v>
      </c>
      <c r="AU32">
        <f t="shared" si="9"/>
        <v>-155.83819415773328</v>
      </c>
      <c r="AW32">
        <v>29</v>
      </c>
      <c r="AX32">
        <f>IF(Z32&gt;0, (R32*SUMPRODUCT(K32:$K$98, X32:$X$98)-K32*$AZ$3)/Z32, 0)</f>
        <v>2177.8864070646955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5.9601715E-2</v>
      </c>
      <c r="Q33" s="4">
        <f t="shared" si="21"/>
        <v>25</v>
      </c>
      <c r="R33">
        <f t="shared" si="0"/>
        <v>100000</v>
      </c>
      <c r="S33">
        <f t="shared" si="1"/>
        <v>2050.3736853643195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1095.5238003994989</v>
      </c>
      <c r="AC33">
        <f t="shared" si="2"/>
        <v>959.59618655364716</v>
      </c>
      <c r="AE33">
        <f t="shared" si="3"/>
        <v>0</v>
      </c>
      <c r="AF33">
        <f t="shared" si="4"/>
        <v>0</v>
      </c>
      <c r="AG33">
        <f t="shared" si="4"/>
        <v>-11.700259730741983</v>
      </c>
      <c r="AH33">
        <f t="shared" si="5"/>
        <v>-2998.0947176731324</v>
      </c>
      <c r="AI33">
        <f t="shared" si="6"/>
        <v>-3009.7949774038743</v>
      </c>
      <c r="AJ33">
        <f t="shared" si="7"/>
        <v>135.92761384585174</v>
      </c>
      <c r="AK33">
        <f t="shared" si="22"/>
        <v>76.686666027964932</v>
      </c>
      <c r="AL33">
        <f t="shared" si="8"/>
        <v>-2797.1806975300578</v>
      </c>
      <c r="AN33">
        <f t="shared" si="9"/>
        <v>0</v>
      </c>
      <c r="AO33">
        <f t="shared" si="9"/>
        <v>0</v>
      </c>
      <c r="AP33">
        <f t="shared" si="9"/>
        <v>-0.61281764937743533</v>
      </c>
      <c r="AQ33">
        <f t="shared" si="9"/>
        <v>-157.02945060851579</v>
      </c>
      <c r="AR33">
        <f t="shared" si="9"/>
        <v>-157.64226825789322</v>
      </c>
      <c r="AS33">
        <f t="shared" si="9"/>
        <v>7.1194009978799091</v>
      </c>
      <c r="AT33">
        <f t="shared" si="9"/>
        <v>4.0165725800404655</v>
      </c>
      <c r="AU33">
        <f t="shared" si="9"/>
        <v>-146.50629467997285</v>
      </c>
      <c r="AW33">
        <v>30</v>
      </c>
      <c r="AX33">
        <f>IF(Z33&gt;0, (R33*SUMPRODUCT(K33:$K$98, X33:$X$98)-K33*$AZ$3)/Z33, 0)</f>
        <v>2050.3736853643195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6.6409420999999996E-2</v>
      </c>
      <c r="Q34" s="4">
        <f t="shared" si="21"/>
        <v>25</v>
      </c>
      <c r="R34">
        <f t="shared" si="0"/>
        <v>100000</v>
      </c>
      <c r="S34">
        <f t="shared" si="1"/>
        <v>1924.0609757579737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959.59618655364716</v>
      </c>
      <c r="AC34">
        <f t="shared" si="2"/>
        <v>831.67533053999682</v>
      </c>
      <c r="AE34">
        <f t="shared" si="3"/>
        <v>0</v>
      </c>
      <c r="AF34">
        <f t="shared" si="4"/>
        <v>0</v>
      </c>
      <c r="AG34">
        <f t="shared" si="4"/>
        <v>-10.806249659166372</v>
      </c>
      <c r="AH34">
        <f t="shared" si="5"/>
        <v>-3108.0298970727636</v>
      </c>
      <c r="AI34">
        <f t="shared" si="6"/>
        <v>-3118.8361467319301</v>
      </c>
      <c r="AJ34">
        <f t="shared" si="7"/>
        <v>127.92085601365034</v>
      </c>
      <c r="AK34">
        <f t="shared" si="22"/>
        <v>67.171733058755308</v>
      </c>
      <c r="AL34">
        <f t="shared" si="8"/>
        <v>-2923.7435576595244</v>
      </c>
      <c r="AN34">
        <f t="shared" si="9"/>
        <v>0</v>
      </c>
      <c r="AO34">
        <f t="shared" si="9"/>
        <v>0</v>
      </c>
      <c r="AP34">
        <f t="shared" si="9"/>
        <v>-0.50535054250886113</v>
      </c>
      <c r="AQ34">
        <f t="shared" si="9"/>
        <v>-145.34594740620173</v>
      </c>
      <c r="AR34">
        <f t="shared" si="9"/>
        <v>-145.8512979487106</v>
      </c>
      <c r="AS34">
        <f t="shared" si="9"/>
        <v>5.9821747621628623</v>
      </c>
      <c r="AT34">
        <f t="shared" si="9"/>
        <v>3.1412629555257787</v>
      </c>
      <c r="AU34">
        <f t="shared" ref="AU34:AU89" si="23">AL34*$K34</f>
        <v>-136.72786023102194</v>
      </c>
      <c r="AW34">
        <v>31</v>
      </c>
      <c r="AX34">
        <f>IF(Z34&gt;0, (R34*SUMPRODUCT(K34:$K$98, X34:$X$98)-K34*$AZ$3)/Z34, 0)</f>
        <v>1924.0609757579737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7.4261202999999998E-2</v>
      </c>
      <c r="Q35" s="4">
        <f t="shared" si="21"/>
        <v>25</v>
      </c>
      <c r="R35">
        <f t="shared" si="0"/>
        <v>100000</v>
      </c>
      <c r="S35">
        <f t="shared" si="1"/>
        <v>1799.5671130856683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831.67533053999682</v>
      </c>
      <c r="AC35">
        <f t="shared" si="2"/>
        <v>712.3191997363532</v>
      </c>
      <c r="AE35">
        <f t="shared" si="3"/>
        <v>0</v>
      </c>
      <c r="AF35">
        <f t="shared" ref="AF35:AG66" si="24">-$Z35*P35</f>
        <v>0</v>
      </c>
      <c r="AG35">
        <f t="shared" si="24"/>
        <v>-9.8957020629666737</v>
      </c>
      <c r="AH35">
        <f t="shared" si="5"/>
        <v>-3209.9403984321393</v>
      </c>
      <c r="AI35">
        <f t="shared" ref="AI35:AI66" si="25">SUM(AE35:AH35)</f>
        <v>-3219.8361004951062</v>
      </c>
      <c r="AJ35">
        <f t="shared" si="7"/>
        <v>119.35613080364362</v>
      </c>
      <c r="AK35">
        <f t="shared" si="22"/>
        <v>58.217273137799786</v>
      </c>
      <c r="AL35">
        <f t="shared" si="8"/>
        <v>-3042.2626965536629</v>
      </c>
      <c r="AN35">
        <f t="shared" ref="AN35:AT66" si="26">AE35*$K35</f>
        <v>0</v>
      </c>
      <c r="AO35">
        <f t="shared" si="26"/>
        <v>0</v>
      </c>
      <c r="AP35">
        <f t="shared" si="26"/>
        <v>-0.41318669451818019</v>
      </c>
      <c r="AQ35">
        <f t="shared" si="26"/>
        <v>-134.02835436932381</v>
      </c>
      <c r="AR35">
        <f t="shared" si="26"/>
        <v>-134.44154106384201</v>
      </c>
      <c r="AS35">
        <f t="shared" si="26"/>
        <v>4.9836145877710774</v>
      </c>
      <c r="AT35">
        <f t="shared" si="26"/>
        <v>2.4308131447985519</v>
      </c>
      <c r="AU35">
        <f t="shared" si="23"/>
        <v>-127.02711333127237</v>
      </c>
      <c r="AW35">
        <v>32</v>
      </c>
      <c r="AX35">
        <f>IF(Z35&gt;0, (R35*SUMPRODUCT(K35:$K$98, X35:$X$98)-K35*$AZ$3)/Z35, 0)</f>
        <v>1799.5671130856683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8.2657132999999994E-2</v>
      </c>
      <c r="Q36" s="4">
        <f t="shared" si="21"/>
        <v>25</v>
      </c>
      <c r="R36">
        <f t="shared" si="0"/>
        <v>100000</v>
      </c>
      <c r="S36">
        <f t="shared" si="1"/>
        <v>1674.7683295650561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712.3191997363532</v>
      </c>
      <c r="AC36">
        <f t="shared" si="2"/>
        <v>601.49603876217088</v>
      </c>
      <c r="AE36">
        <f t="shared" si="3"/>
        <v>0</v>
      </c>
      <c r="AF36">
        <f t="shared" si="24"/>
        <v>0</v>
      </c>
      <c r="AG36">
        <f t="shared" si="24"/>
        <v>-8.9787946807899957</v>
      </c>
      <c r="AH36">
        <f t="shared" si="5"/>
        <v>-3271.8014461880425</v>
      </c>
      <c r="AI36">
        <f t="shared" si="25"/>
        <v>-3280.7802408688326</v>
      </c>
      <c r="AJ36">
        <f t="shared" si="7"/>
        <v>110.82316097418231</v>
      </c>
      <c r="AK36">
        <f t="shared" si="22"/>
        <v>49.862343981544726</v>
      </c>
      <c r="AL36">
        <f t="shared" si="8"/>
        <v>-3120.0947359131055</v>
      </c>
      <c r="AN36">
        <f t="shared" si="26"/>
        <v>0</v>
      </c>
      <c r="AO36">
        <f t="shared" si="26"/>
        <v>0</v>
      </c>
      <c r="AP36">
        <f t="shared" si="26"/>
        <v>-0.33473392858069534</v>
      </c>
      <c r="AQ36">
        <f t="shared" si="26"/>
        <v>-121.97438415221282</v>
      </c>
      <c r="AR36">
        <f t="shared" si="26"/>
        <v>-122.30911808079351</v>
      </c>
      <c r="AS36">
        <f t="shared" si="26"/>
        <v>4.1315425254111</v>
      </c>
      <c r="AT36">
        <f t="shared" si="26"/>
        <v>1.8588929675487289</v>
      </c>
      <c r="AU36">
        <f t="shared" si="23"/>
        <v>-116.31868258783368</v>
      </c>
      <c r="AW36">
        <v>33</v>
      </c>
      <c r="AX36">
        <f>IF(Z36&gt;0, (R36*SUMPRODUCT(K36:$K$98, X36:$X$98)-K36*$AZ$3)/Z36, 0)</f>
        <v>1674.7683295650561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9.1575552000000005E-2</v>
      </c>
      <c r="Q37" s="4">
        <f t="shared" si="21"/>
        <v>25</v>
      </c>
      <c r="R37">
        <f t="shared" si="0"/>
        <v>100000</v>
      </c>
      <c r="S37">
        <f t="shared" si="1"/>
        <v>1550.3127667696813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601.49603876217088</v>
      </c>
      <c r="AC37">
        <f t="shared" si="2"/>
        <v>500.24057728419058</v>
      </c>
      <c r="AE37">
        <f t="shared" si="3"/>
        <v>0</v>
      </c>
      <c r="AF37">
        <f t="shared" si="24"/>
        <v>0</v>
      </c>
      <c r="AG37">
        <f t="shared" si="24"/>
        <v>-8.0667686547940889</v>
      </c>
      <c r="AH37">
        <f t="shared" si="5"/>
        <v>-3288.9523167520306</v>
      </c>
      <c r="AI37">
        <f t="shared" si="25"/>
        <v>-3297.0190854068246</v>
      </c>
      <c r="AJ37">
        <f t="shared" si="7"/>
        <v>101.2554614779803</v>
      </c>
      <c r="AK37">
        <f t="shared" si="22"/>
        <v>42.104722713351968</v>
      </c>
      <c r="AL37">
        <f t="shared" si="8"/>
        <v>-3153.6589012154927</v>
      </c>
      <c r="AN37">
        <f t="shared" si="26"/>
        <v>0</v>
      </c>
      <c r="AO37">
        <f t="shared" si="26"/>
        <v>0</v>
      </c>
      <c r="AP37">
        <f t="shared" si="26"/>
        <v>-0.26851173661784167</v>
      </c>
      <c r="AQ37">
        <f t="shared" si="26"/>
        <v>-109.47658672466341</v>
      </c>
      <c r="AR37">
        <f t="shared" si="26"/>
        <v>-109.74509846128124</v>
      </c>
      <c r="AS37">
        <f t="shared" si="26"/>
        <v>3.370405296963046</v>
      </c>
      <c r="AT37">
        <f t="shared" si="26"/>
        <v>1.4015044560446002</v>
      </c>
      <c r="AU37">
        <f t="shared" si="23"/>
        <v>-104.97318870827361</v>
      </c>
      <c r="AW37">
        <v>34</v>
      </c>
      <c r="AX37">
        <f>IF(Z37&gt;0, (R37*SUMPRODUCT(K37:$K$98, X37:$X$98)-K37*$AZ$3)/Z37, 0)</f>
        <v>1550.3127667696813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0.101620166</v>
      </c>
      <c r="Q38" s="4">
        <f t="shared" si="21"/>
        <v>25</v>
      </c>
      <c r="R38">
        <f t="shared" si="0"/>
        <v>100000</v>
      </c>
      <c r="S38">
        <f t="shared" si="1"/>
        <v>1427.7238972703542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500.24057728419058</v>
      </c>
      <c r="AC38">
        <f t="shared" si="2"/>
        <v>409.26302866152116</v>
      </c>
      <c r="AE38">
        <f t="shared" si="3"/>
        <v>0</v>
      </c>
      <c r="AF38">
        <f t="shared" si="24"/>
        <v>0</v>
      </c>
      <c r="AG38">
        <f t="shared" si="24"/>
        <v>-7.1663545984623767</v>
      </c>
      <c r="AH38">
        <f t="shared" si="5"/>
        <v>-3278.9854791350881</v>
      </c>
      <c r="AI38">
        <f t="shared" si="25"/>
        <v>-3286.1518337335506</v>
      </c>
      <c r="AJ38">
        <f t="shared" si="7"/>
        <v>90.977548622669417</v>
      </c>
      <c r="AK38">
        <f t="shared" si="22"/>
        <v>35.016840409893341</v>
      </c>
      <c r="AL38">
        <f t="shared" si="8"/>
        <v>-3160.157444700988</v>
      </c>
      <c r="AN38">
        <f t="shared" si="26"/>
        <v>0</v>
      </c>
      <c r="AO38">
        <f t="shared" si="26"/>
        <v>0</v>
      </c>
      <c r="AP38">
        <f t="shared" si="26"/>
        <v>-0.21298251071750887</v>
      </c>
      <c r="AQ38">
        <f t="shared" si="26"/>
        <v>-97.450740171619103</v>
      </c>
      <c r="AR38">
        <f t="shared" si="26"/>
        <v>-97.663722682336612</v>
      </c>
      <c r="AS38">
        <f t="shared" si="26"/>
        <v>2.7038330937095756</v>
      </c>
      <c r="AT38">
        <f t="shared" si="26"/>
        <v>1.0406929332653452</v>
      </c>
      <c r="AU38">
        <f t="shared" si="23"/>
        <v>-93.919196655361702</v>
      </c>
      <c r="AW38">
        <v>35</v>
      </c>
      <c r="AX38">
        <f>IF(Z38&gt;0, (R38*SUMPRODUCT(K38:$K$98, X38:$X$98)-K38*$AZ$3)/Z38, 0)</f>
        <v>1427.7238972703542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0.112947091</v>
      </c>
      <c r="Q39" s="4">
        <f t="shared" si="21"/>
        <v>25</v>
      </c>
      <c r="R39">
        <f t="shared" si="0"/>
        <v>100000</v>
      </c>
      <c r="S39">
        <f t="shared" si="1"/>
        <v>1305.9469784672942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409.26302866152116</v>
      </c>
      <c r="AC39">
        <f t="shared" si="2"/>
        <v>328.32928679525395</v>
      </c>
      <c r="AE39">
        <f t="shared" si="3"/>
        <v>0</v>
      </c>
      <c r="AF39">
        <f t="shared" si="24"/>
        <v>0</v>
      </c>
      <c r="AG39">
        <f t="shared" si="24"/>
        <v>-6.2852721475069542</v>
      </c>
      <c r="AH39">
        <f t="shared" si="5"/>
        <v>-3237.6756198831945</v>
      </c>
      <c r="AI39">
        <f t="shared" si="25"/>
        <v>-3243.9608920307014</v>
      </c>
      <c r="AJ39">
        <f t="shared" si="7"/>
        <v>80.933741866267212</v>
      </c>
      <c r="AK39">
        <f t="shared" si="22"/>
        <v>28.648412006306483</v>
      </c>
      <c r="AL39">
        <f t="shared" si="8"/>
        <v>-3134.3787381581278</v>
      </c>
      <c r="AN39">
        <f t="shared" si="26"/>
        <v>0</v>
      </c>
      <c r="AO39">
        <f t="shared" si="26"/>
        <v>0</v>
      </c>
      <c r="AP39">
        <f t="shared" si="26"/>
        <v>-0.16678297374188822</v>
      </c>
      <c r="AQ39">
        <f t="shared" si="26"/>
        <v>-85.913410783639108</v>
      </c>
      <c r="AR39">
        <f t="shared" si="26"/>
        <v>-86.080193757380982</v>
      </c>
      <c r="AS39">
        <f t="shared" si="26"/>
        <v>2.1476190414234515</v>
      </c>
      <c r="AT39">
        <f t="shared" si="26"/>
        <v>0.76020055063006675</v>
      </c>
      <c r="AU39">
        <f t="shared" si="23"/>
        <v>-83.172374165327469</v>
      </c>
      <c r="AW39">
        <v>36</v>
      </c>
      <c r="AX39">
        <f>IF(Z39&gt;0, (R39*SUMPRODUCT(K39:$K$98, X39:$X$98)-K39*$AZ$3)/Z39, 0)</f>
        <v>1305.9469784672942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0.12591097000000001</v>
      </c>
      <c r="Q40" s="4">
        <f t="shared" si="21"/>
        <v>25</v>
      </c>
      <c r="R40">
        <f t="shared" si="0"/>
        <v>100000</v>
      </c>
      <c r="S40">
        <f t="shared" si="1"/>
        <v>1183.7670421295622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328.32928679525395</v>
      </c>
      <c r="AC40">
        <f t="shared" si="2"/>
        <v>257.16319592710761</v>
      </c>
      <c r="AE40">
        <f t="shared" si="3"/>
        <v>0</v>
      </c>
      <c r="AF40">
        <f t="shared" si="24"/>
        <v>0</v>
      </c>
      <c r="AG40">
        <f t="shared" si="24"/>
        <v>-5.4310347132253005</v>
      </c>
      <c r="AH40">
        <f t="shared" si="5"/>
        <v>-3165.5388512263348</v>
      </c>
      <c r="AI40">
        <f t="shared" si="25"/>
        <v>-3170.9698859395603</v>
      </c>
      <c r="AJ40">
        <f t="shared" si="7"/>
        <v>71.166090868146341</v>
      </c>
      <c r="AK40">
        <f t="shared" si="22"/>
        <v>22.98305007566778</v>
      </c>
      <c r="AL40">
        <f t="shared" si="8"/>
        <v>-3076.8207449957458</v>
      </c>
      <c r="AN40">
        <f t="shared" si="26"/>
        <v>0</v>
      </c>
      <c r="AO40">
        <f t="shared" si="26"/>
        <v>0</v>
      </c>
      <c r="AP40">
        <f t="shared" si="26"/>
        <v>-0.1286744089295925</v>
      </c>
      <c r="AQ40">
        <f t="shared" si="26"/>
        <v>-74.999307154734538</v>
      </c>
      <c r="AR40">
        <f t="shared" si="26"/>
        <v>-75.127981563664136</v>
      </c>
      <c r="AS40">
        <f t="shared" si="26"/>
        <v>1.6860976152461804</v>
      </c>
      <c r="AT40">
        <f t="shared" si="26"/>
        <v>0.54452430154502252</v>
      </c>
      <c r="AU40">
        <f t="shared" si="23"/>
        <v>-72.897359646872928</v>
      </c>
      <c r="AW40">
        <v>37</v>
      </c>
      <c r="AX40">
        <f>IF(Z40&gt;0, (R40*SUMPRODUCT(K40:$K$98, X40:$X$98)-K40*$AZ$3)/Z40, 0)</f>
        <v>1183.7670421295622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0.140869152</v>
      </c>
      <c r="Q41" s="4">
        <f t="shared" si="21"/>
        <v>25</v>
      </c>
      <c r="R41">
        <f t="shared" si="0"/>
        <v>100000</v>
      </c>
      <c r="S41">
        <f t="shared" si="1"/>
        <v>1058.8984027860583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257.16319592710761</v>
      </c>
      <c r="AC41">
        <f t="shared" si="2"/>
        <v>195.33113869692005</v>
      </c>
      <c r="AE41">
        <f t="shared" si="3"/>
        <v>0</v>
      </c>
      <c r="AF41">
        <f t="shared" si="24"/>
        <v>0</v>
      </c>
      <c r="AG41">
        <f t="shared" si="24"/>
        <v>-4.6116591115584367</v>
      </c>
      <c r="AH41">
        <f t="shared" si="5"/>
        <v>-3060.2610181384453</v>
      </c>
      <c r="AI41">
        <f t="shared" si="25"/>
        <v>-3064.8726772500036</v>
      </c>
      <c r="AJ41">
        <f t="shared" si="7"/>
        <v>61.832057230187559</v>
      </c>
      <c r="AK41">
        <f t="shared" si="22"/>
        <v>18.001423714897534</v>
      </c>
      <c r="AL41">
        <f t="shared" si="8"/>
        <v>-2985.0391963049183</v>
      </c>
      <c r="AN41">
        <f t="shared" si="26"/>
        <v>0</v>
      </c>
      <c r="AO41">
        <f t="shared" si="26"/>
        <v>0</v>
      </c>
      <c r="AP41">
        <f t="shared" si="26"/>
        <v>-9.7554830330610423E-2</v>
      </c>
      <c r="AQ41">
        <f t="shared" si="26"/>
        <v>-64.736624535760456</v>
      </c>
      <c r="AR41">
        <f t="shared" si="26"/>
        <v>-64.834179366091064</v>
      </c>
      <c r="AS41">
        <f t="shared" si="26"/>
        <v>1.3079925697381212</v>
      </c>
      <c r="AT41">
        <f t="shared" si="26"/>
        <v>0.38080131114088372</v>
      </c>
      <c r="AU41">
        <f t="shared" si="23"/>
        <v>-63.145385485212046</v>
      </c>
      <c r="AW41">
        <v>38</v>
      </c>
      <c r="AX41">
        <f>IF(Z41&gt;0, (R41*SUMPRODUCT(K41:$K$98, X41:$X$98)-K41*$AZ$3)/Z41, 0)</f>
        <v>1058.8984027860583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0.15811491799999999</v>
      </c>
      <c r="Q42" s="4">
        <f t="shared" si="21"/>
        <v>25</v>
      </c>
      <c r="R42">
        <f t="shared" si="0"/>
        <v>100000</v>
      </c>
      <c r="S42">
        <f t="shared" si="1"/>
        <v>927.64104994715569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195.33113869692005</v>
      </c>
      <c r="AC42">
        <f t="shared" si="2"/>
        <v>142.35098730807658</v>
      </c>
      <c r="AE42">
        <f t="shared" si="3"/>
        <v>0</v>
      </c>
      <c r="AF42">
        <f t="shared" si="24"/>
        <v>0</v>
      </c>
      <c r="AG42">
        <f t="shared" si="24"/>
        <v>-3.836370418174837</v>
      </c>
      <c r="AH42">
        <f t="shared" si="5"/>
        <v>-2916.68840907206</v>
      </c>
      <c r="AI42">
        <f t="shared" si="25"/>
        <v>-2920.5247794902348</v>
      </c>
      <c r="AJ42">
        <f t="shared" si="7"/>
        <v>52.980151388843467</v>
      </c>
      <c r="AK42">
        <f t="shared" si="22"/>
        <v>13.673179708784405</v>
      </c>
      <c r="AL42">
        <f t="shared" si="8"/>
        <v>-2853.8714483926069</v>
      </c>
      <c r="AN42">
        <f t="shared" si="26"/>
        <v>0</v>
      </c>
      <c r="AO42">
        <f t="shared" si="26"/>
        <v>0</v>
      </c>
      <c r="AP42">
        <f t="shared" si="26"/>
        <v>-7.2459292883103502E-2</v>
      </c>
      <c r="AQ42">
        <f t="shared" si="26"/>
        <v>-55.088835707958488</v>
      </c>
      <c r="AR42">
        <f t="shared" si="26"/>
        <v>-55.161295000841591</v>
      </c>
      <c r="AS42">
        <f t="shared" si="26"/>
        <v>1.0006604910434431</v>
      </c>
      <c r="AT42">
        <f t="shared" si="26"/>
        <v>0.25825163505287074</v>
      </c>
      <c r="AU42">
        <f t="shared" si="23"/>
        <v>-53.902382874745278</v>
      </c>
      <c r="AW42">
        <v>39</v>
      </c>
      <c r="AX42">
        <f>IF(Z42&gt;0, (R42*SUMPRODUCT(K42:$K$98, X42:$X$98)-K42*$AZ$3)/Z42, 0)</f>
        <v>927.64104994715569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0.17865895700000001</v>
      </c>
      <c r="Q43" s="4">
        <f t="shared" si="21"/>
        <v>25</v>
      </c>
      <c r="R43">
        <f t="shared" si="0"/>
        <v>100000</v>
      </c>
      <c r="S43">
        <f t="shared" si="1"/>
        <v>785.18644066903937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142.35098730807658</v>
      </c>
      <c r="AC43">
        <f t="shared" si="2"/>
        <v>97.759002624151208</v>
      </c>
      <c r="AE43">
        <f t="shared" si="3"/>
        <v>0</v>
      </c>
      <c r="AF43">
        <f t="shared" si="24"/>
        <v>0</v>
      </c>
      <c r="AG43">
        <f t="shared" si="24"/>
        <v>-3.1126047764163185</v>
      </c>
      <c r="AH43">
        <f t="shared" si="5"/>
        <v>-2741.607750307081</v>
      </c>
      <c r="AI43">
        <f t="shared" si="25"/>
        <v>-2744.7203550834975</v>
      </c>
      <c r="AJ43">
        <f t="shared" si="7"/>
        <v>44.591984683925375</v>
      </c>
      <c r="AK43">
        <f t="shared" si="22"/>
        <v>9.9645691115653623</v>
      </c>
      <c r="AL43">
        <f t="shared" si="8"/>
        <v>-2690.1638012880071</v>
      </c>
      <c r="AN43">
        <f t="shared" si="26"/>
        <v>0</v>
      </c>
      <c r="AO43">
        <f t="shared" si="26"/>
        <v>0</v>
      </c>
      <c r="AP43">
        <f t="shared" si="26"/>
        <v>-5.2490355591803275E-2</v>
      </c>
      <c r="AQ43">
        <f t="shared" si="26"/>
        <v>-46.23393461233141</v>
      </c>
      <c r="AR43">
        <f t="shared" si="26"/>
        <v>-46.28642496792321</v>
      </c>
      <c r="AS43">
        <f t="shared" si="26"/>
        <v>0.75199047124074092</v>
      </c>
      <c r="AT43">
        <f t="shared" si="26"/>
        <v>0.1680405363212765</v>
      </c>
      <c r="AU43">
        <f t="shared" si="23"/>
        <v>-45.366393960361201</v>
      </c>
      <c r="AW43">
        <v>40</v>
      </c>
      <c r="AX43">
        <f>IF(Z43&gt;0, (R43*SUMPRODUCT(K43:$K$98, X43:$X$98)-K43*$AZ$3)/Z43, 0)</f>
        <v>785.18644066903937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0.202352371</v>
      </c>
      <c r="Q44" s="4">
        <f t="shared" si="21"/>
        <v>25</v>
      </c>
      <c r="R44">
        <f t="shared" si="0"/>
        <v>100000</v>
      </c>
      <c r="S44">
        <f t="shared" si="1"/>
        <v>620.98596697871108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97.759002624151208</v>
      </c>
      <c r="AC44">
        <f t="shared" si="2"/>
        <v>60.89725642613503</v>
      </c>
      <c r="AE44">
        <f t="shared" si="3"/>
        <v>0</v>
      </c>
      <c r="AF44">
        <f t="shared" si="24"/>
        <v>0</v>
      </c>
      <c r="AG44">
        <f t="shared" si="24"/>
        <v>-2.4516357721583883</v>
      </c>
      <c r="AH44">
        <f t="shared" si="5"/>
        <v>-2519.3718259750676</v>
      </c>
      <c r="AI44">
        <f t="shared" si="25"/>
        <v>-2521.8234617472258</v>
      </c>
      <c r="AJ44">
        <f t="shared" si="7"/>
        <v>36.861746198016178</v>
      </c>
      <c r="AK44">
        <f t="shared" si="22"/>
        <v>6.8431301836905849</v>
      </c>
      <c r="AL44">
        <f t="shared" si="8"/>
        <v>-2478.1185853655193</v>
      </c>
      <c r="AN44">
        <f t="shared" si="26"/>
        <v>0</v>
      </c>
      <c r="AO44">
        <f t="shared" si="26"/>
        <v>0</v>
      </c>
      <c r="AP44">
        <f t="shared" si="26"/>
        <v>-3.6914200113616728E-2</v>
      </c>
      <c r="AQ44">
        <f t="shared" si="26"/>
        <v>-37.934099673694639</v>
      </c>
      <c r="AR44">
        <f t="shared" si="26"/>
        <v>-37.971013873808253</v>
      </c>
      <c r="AS44">
        <f t="shared" si="26"/>
        <v>0.55502611405158198</v>
      </c>
      <c r="AT44">
        <f t="shared" si="26"/>
        <v>0.10303678869145055</v>
      </c>
      <c r="AU44">
        <f t="shared" si="23"/>
        <v>-37.312950971065227</v>
      </c>
      <c r="AW44">
        <v>41</v>
      </c>
      <c r="AX44">
        <f>IF(Z44&gt;0, (R44*SUMPRODUCT(K44:$K$98, X44:$X$98)-K44*$AZ$3)/Z44, 0)</f>
        <v>620.98596697871108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0.22956153600000001</v>
      </c>
      <c r="Q45" s="4">
        <f t="shared" si="21"/>
        <v>25</v>
      </c>
      <c r="R45">
        <f t="shared" si="0"/>
        <v>100000</v>
      </c>
      <c r="S45">
        <f t="shared" si="1"/>
        <v>420.14264405248474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60.89725642613503</v>
      </c>
      <c r="AC45">
        <f t="shared" si="2"/>
        <v>31.331182122364694</v>
      </c>
      <c r="AE45">
        <f t="shared" si="3"/>
        <v>0</v>
      </c>
      <c r="AF45">
        <f t="shared" si="24"/>
        <v>0</v>
      </c>
      <c r="AG45">
        <f t="shared" si="24"/>
        <v>-1.8643181408675789</v>
      </c>
      <c r="AH45">
        <f t="shared" si="5"/>
        <v>-2251.2050942769024</v>
      </c>
      <c r="AI45">
        <f t="shared" si="25"/>
        <v>-2253.0694124177699</v>
      </c>
      <c r="AJ45">
        <f t="shared" si="7"/>
        <v>29.566074303770336</v>
      </c>
      <c r="AK45">
        <f t="shared" si="22"/>
        <v>4.2628079498294529</v>
      </c>
      <c r="AL45">
        <f t="shared" si="8"/>
        <v>-2219.2405301641702</v>
      </c>
      <c r="AN45">
        <f t="shared" si="26"/>
        <v>0</v>
      </c>
      <c r="AO45">
        <f t="shared" si="26"/>
        <v>0</v>
      </c>
      <c r="AP45">
        <f t="shared" si="26"/>
        <v>-2.5063372887667256E-2</v>
      </c>
      <c r="AQ45">
        <f t="shared" si="26"/>
        <v>-30.26457313676153</v>
      </c>
      <c r="AR45">
        <f t="shared" si="26"/>
        <v>-30.289636509649199</v>
      </c>
      <c r="AS45">
        <f t="shared" si="26"/>
        <v>0.39747805315836782</v>
      </c>
      <c r="AT45">
        <f t="shared" si="26"/>
        <v>5.7308000631999832E-2</v>
      </c>
      <c r="AU45">
        <f t="shared" si="23"/>
        <v>-29.834850455858831</v>
      </c>
      <c r="AW45">
        <v>42</v>
      </c>
      <c r="AX45">
        <f>IF(Z45&gt;0, (R45*SUMPRODUCT(K45:$K$98, X45:$X$98)-K45*$AZ$3)/Z45, 0)</f>
        <v>420.14264405248474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0.26099212799999999</v>
      </c>
      <c r="Q46" s="4">
        <f t="shared" si="21"/>
        <v>25</v>
      </c>
      <c r="R46">
        <f t="shared" si="0"/>
        <v>100000</v>
      </c>
      <c r="S46">
        <f t="shared" si="1"/>
        <v>157.05326818133503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31.331182122364694</v>
      </c>
      <c r="AC46">
        <f t="shared" si="2"/>
        <v>8.5380602087498616</v>
      </c>
      <c r="AE46">
        <f t="shared" si="3"/>
        <v>0</v>
      </c>
      <c r="AF46">
        <f t="shared" si="24"/>
        <v>0</v>
      </c>
      <c r="AG46">
        <f t="shared" si="24"/>
        <v>-1.3591026006048701</v>
      </c>
      <c r="AH46">
        <f t="shared" si="5"/>
        <v>-1946.2894354161326</v>
      </c>
      <c r="AI46">
        <f t="shared" si="25"/>
        <v>-1947.6485380167376</v>
      </c>
      <c r="AJ46">
        <f t="shared" si="7"/>
        <v>22.793121913614833</v>
      </c>
      <c r="AK46">
        <f t="shared" si="22"/>
        <v>2.1931827485655289</v>
      </c>
      <c r="AL46">
        <f t="shared" si="8"/>
        <v>-1922.6622333545572</v>
      </c>
      <c r="AN46">
        <f t="shared" si="26"/>
        <v>0</v>
      </c>
      <c r="AO46">
        <f t="shared" si="26"/>
        <v>0</v>
      </c>
      <c r="AP46">
        <f t="shared" si="26"/>
        <v>-1.6313746548197144E-2</v>
      </c>
      <c r="AQ46">
        <f t="shared" si="26"/>
        <v>-23.361939374320649</v>
      </c>
      <c r="AR46">
        <f t="shared" si="26"/>
        <v>-23.378253120868848</v>
      </c>
      <c r="AS46">
        <f t="shared" si="26"/>
        <v>0.27359318845787095</v>
      </c>
      <c r="AT46">
        <f t="shared" si="26"/>
        <v>2.6325479384744707E-2</v>
      </c>
      <c r="AU46">
        <f t="shared" si="23"/>
        <v>-23.07833445302623</v>
      </c>
      <c r="AW46">
        <v>43</v>
      </c>
      <c r="AX46">
        <f>IF(Z46&gt;0, (R46*SUMPRODUCT(K46:$K$98, X46:$X$98)-K46*$AZ$3)/Z46, 0)</f>
        <v>157.05326818133503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0.29613519399999999</v>
      </c>
      <c r="Q47" s="4">
        <f t="shared" si="21"/>
        <v>25</v>
      </c>
      <c r="R47">
        <f t="shared" si="0"/>
        <v>100000</v>
      </c>
      <c r="S47">
        <f t="shared" si="1"/>
        <v>-216.13603597816422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8.5380602087498616</v>
      </c>
      <c r="AC47">
        <f t="shared" si="2"/>
        <v>-8.1529405734755755</v>
      </c>
      <c r="AE47">
        <f t="shared" si="3"/>
        <v>0</v>
      </c>
      <c r="AF47">
        <f t="shared" si="24"/>
        <v>0</v>
      </c>
      <c r="AG47">
        <f t="shared" si="24"/>
        <v>-0.94303346230279372</v>
      </c>
      <c r="AH47">
        <f t="shared" si="5"/>
        <v>-1609.912449184111</v>
      </c>
      <c r="AI47">
        <f t="shared" si="25"/>
        <v>-1610.8554826464137</v>
      </c>
      <c r="AJ47">
        <f t="shared" si="7"/>
        <v>16.691000782225437</v>
      </c>
      <c r="AK47">
        <f t="shared" si="22"/>
        <v>0.59766421461249042</v>
      </c>
      <c r="AL47">
        <f t="shared" si="8"/>
        <v>-1593.5668176495758</v>
      </c>
      <c r="AN47">
        <f t="shared" si="26"/>
        <v>0</v>
      </c>
      <c r="AO47">
        <f t="shared" si="26"/>
        <v>0</v>
      </c>
      <c r="AP47">
        <f t="shared" si="26"/>
        <v>-1.0106727306962484E-2</v>
      </c>
      <c r="AQ47">
        <f t="shared" si="26"/>
        <v>-17.253837496132832</v>
      </c>
      <c r="AR47">
        <f t="shared" si="26"/>
        <v>-17.263944223439793</v>
      </c>
      <c r="AS47">
        <f t="shared" si="26"/>
        <v>0.17888166234772035</v>
      </c>
      <c r="AT47">
        <f t="shared" si="26"/>
        <v>6.4053180291908391E-3</v>
      </c>
      <c r="AU47">
        <f t="shared" si="23"/>
        <v>-17.078657243062882</v>
      </c>
      <c r="AW47">
        <v>44</v>
      </c>
      <c r="AX47">
        <f>IF(Z47&gt;0, (R47*SUMPRODUCT(K47:$K$98, X47:$X$98)-K47*$AZ$3)/Z47, 0)</f>
        <v>-216.13603597816422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0.33524791700000001</v>
      </c>
      <c r="Q48" s="4">
        <f t="shared" si="21"/>
        <v>25</v>
      </c>
      <c r="R48">
        <f t="shared" si="0"/>
        <v>100000</v>
      </c>
      <c r="S48">
        <f t="shared" si="1"/>
        <v>-787.53277572611296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-8.1529405734755755</v>
      </c>
      <c r="AC48">
        <f t="shared" si="2"/>
        <v>-19.450582898094776</v>
      </c>
      <c r="AE48">
        <f t="shared" si="3"/>
        <v>0</v>
      </c>
      <c r="AF48">
        <f t="shared" si="24"/>
        <v>0</v>
      </c>
      <c r="AG48">
        <f t="shared" si="24"/>
        <v>-0.61745312378145623</v>
      </c>
      <c r="AH48">
        <f t="shared" si="5"/>
        <v>-1264.6000155932384</v>
      </c>
      <c r="AI48">
        <f t="shared" si="25"/>
        <v>-1265.2174687170198</v>
      </c>
      <c r="AJ48">
        <f t="shared" si="7"/>
        <v>11.297642324619201</v>
      </c>
      <c r="AK48">
        <f t="shared" si="22"/>
        <v>-0.57070584014329029</v>
      </c>
      <c r="AL48">
        <f t="shared" si="8"/>
        <v>-1254.490532232544</v>
      </c>
      <c r="AN48">
        <f t="shared" si="26"/>
        <v>0</v>
      </c>
      <c r="AO48">
        <f t="shared" si="26"/>
        <v>0</v>
      </c>
      <c r="AP48">
        <f t="shared" si="26"/>
        <v>-5.9083935326309529E-3</v>
      </c>
      <c r="AQ48">
        <f t="shared" si="26"/>
        <v>-12.100925990522114</v>
      </c>
      <c r="AR48">
        <f t="shared" si="26"/>
        <v>-12.106834384054745</v>
      </c>
      <c r="AS48">
        <f t="shared" si="26"/>
        <v>0.10810685746629066</v>
      </c>
      <c r="AT48">
        <f t="shared" si="26"/>
        <v>-5.4610699420978457E-3</v>
      </c>
      <c r="AU48">
        <f t="shared" si="23"/>
        <v>-12.004188596530554</v>
      </c>
      <c r="AW48">
        <v>45</v>
      </c>
      <c r="AX48">
        <f>IF(Z48&gt;0, (R48*SUMPRODUCT(K48:$K$98, X48:$X$98)-K48*$AZ$3)/Z48, 0)</f>
        <v>-787.53277572611296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0.37793865599999998</v>
      </c>
      <c r="Q49" s="4">
        <f t="shared" si="21"/>
        <v>25</v>
      </c>
      <c r="R49">
        <f t="shared" si="0"/>
        <v>100000</v>
      </c>
      <c r="S49">
        <f t="shared" si="1"/>
        <v>-1735.3893545912754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-19.450582898094776</v>
      </c>
      <c r="AC49">
        <f t="shared" si="2"/>
        <v>-26.233477485479739</v>
      </c>
      <c r="AE49">
        <f t="shared" si="3"/>
        <v>0</v>
      </c>
      <c r="AF49">
        <f t="shared" si="24"/>
        <v>0</v>
      </c>
      <c r="AG49">
        <f t="shared" si="24"/>
        <v>-0.37791918879867642</v>
      </c>
      <c r="AH49">
        <f t="shared" si="5"/>
        <v>-933.43761497986077</v>
      </c>
      <c r="AI49">
        <f t="shared" si="25"/>
        <v>-933.8155341686595</v>
      </c>
      <c r="AJ49">
        <f t="shared" si="7"/>
        <v>6.7828945873849626</v>
      </c>
      <c r="AK49">
        <f t="shared" si="22"/>
        <v>-1.3615408028666345</v>
      </c>
      <c r="AL49">
        <f t="shared" si="8"/>
        <v>-928.39418038414124</v>
      </c>
      <c r="AN49">
        <f t="shared" si="26"/>
        <v>0</v>
      </c>
      <c r="AO49">
        <f t="shared" si="26"/>
        <v>0</v>
      </c>
      <c r="AP49">
        <f t="shared" si="26"/>
        <v>-3.2288386486276862E-3</v>
      </c>
      <c r="AQ49">
        <f t="shared" si="26"/>
        <v>-7.975036824434409</v>
      </c>
      <c r="AR49">
        <f t="shared" si="26"/>
        <v>-7.9782656630830369</v>
      </c>
      <c r="AS49">
        <f t="shared" si="26"/>
        <v>5.7951204496745082E-2</v>
      </c>
      <c r="AT49">
        <f t="shared" si="26"/>
        <v>-1.1632633897087673E-2</v>
      </c>
      <c r="AU49">
        <f t="shared" si="23"/>
        <v>-7.9319470924833801</v>
      </c>
      <c r="AW49">
        <v>46</v>
      </c>
      <c r="AX49">
        <f>IF(Z49&gt;0, (R49*SUMPRODUCT(K49:$K$98, X49:$X$98)-K49*$AZ$3)/Z49, 0)</f>
        <v>-1735.3893545912754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0.42486345599999997</v>
      </c>
      <c r="Q50" s="4">
        <f t="shared" si="21"/>
        <v>25</v>
      </c>
      <c r="R50">
        <f t="shared" si="0"/>
        <v>100000</v>
      </c>
      <c r="S50">
        <f t="shared" si="1"/>
        <v>-3448.4539078735916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-26.233477485479739</v>
      </c>
      <c r="AC50">
        <f t="shared" si="2"/>
        <v>-29.460271985684535</v>
      </c>
      <c r="AE50">
        <f t="shared" si="3"/>
        <v>0</v>
      </c>
      <c r="AF50">
        <f t="shared" si="24"/>
        <v>0</v>
      </c>
      <c r="AG50">
        <f t="shared" si="24"/>
        <v>-0.2135759442689675</v>
      </c>
      <c r="AH50">
        <f t="shared" si="5"/>
        <v>-642.25621056688851</v>
      </c>
      <c r="AI50">
        <f t="shared" si="25"/>
        <v>-642.46978651115751</v>
      </c>
      <c r="AJ50">
        <f t="shared" si="7"/>
        <v>3.2267945002047966</v>
      </c>
      <c r="AK50">
        <f t="shared" si="22"/>
        <v>-1.8363434239835819</v>
      </c>
      <c r="AL50">
        <f t="shared" si="8"/>
        <v>-641.0793354349363</v>
      </c>
      <c r="AN50">
        <f t="shared" si="26"/>
        <v>0</v>
      </c>
      <c r="AO50">
        <f t="shared" si="26"/>
        <v>0</v>
      </c>
      <c r="AP50">
        <f t="shared" si="26"/>
        <v>-1.6292274241241794E-3</v>
      </c>
      <c r="AQ50">
        <f t="shared" si="26"/>
        <v>-4.8993412397226006</v>
      </c>
      <c r="AR50">
        <f t="shared" si="26"/>
        <v>-4.9009704671467249</v>
      </c>
      <c r="AS50">
        <f t="shared" si="26"/>
        <v>2.4615047868528122E-2</v>
      </c>
      <c r="AT50">
        <f t="shared" si="26"/>
        <v>-1.4008230546303417E-2</v>
      </c>
      <c r="AU50">
        <f t="shared" si="23"/>
        <v>-4.8903636498244998</v>
      </c>
      <c r="AW50">
        <v>47</v>
      </c>
      <c r="AX50">
        <f>IF(Z50&gt;0, (R50*SUMPRODUCT(K50:$K$98, X50:$X$98)-K50*$AZ$3)/Z50, 0)</f>
        <v>-3448.4539078735916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0.47765295400000002</v>
      </c>
      <c r="Q51" s="4">
        <f t="shared" si="21"/>
        <v>25</v>
      </c>
      <c r="R51">
        <f t="shared" si="0"/>
        <v>100000</v>
      </c>
      <c r="S51">
        <f t="shared" si="1"/>
        <v>-6881.4507676136527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-29.460271985684535</v>
      </c>
      <c r="AC51">
        <f t="shared" si="2"/>
        <v>-30.120111150202128</v>
      </c>
      <c r="AE51">
        <f t="shared" si="3"/>
        <v>0</v>
      </c>
      <c r="AF51">
        <f t="shared" si="24"/>
        <v>0</v>
      </c>
      <c r="AG51">
        <f t="shared" si="24"/>
        <v>-0.10942500414286613</v>
      </c>
      <c r="AH51">
        <f t="shared" si="5"/>
        <v>-408.0607227336468</v>
      </c>
      <c r="AI51">
        <f t="shared" si="25"/>
        <v>-408.17014773778965</v>
      </c>
      <c r="AJ51">
        <f t="shared" si="7"/>
        <v>0.65983916451759228</v>
      </c>
      <c r="AK51">
        <f t="shared" si="22"/>
        <v>-2.0622190389979176</v>
      </c>
      <c r="AL51">
        <f t="shared" si="8"/>
        <v>-409.57252761226994</v>
      </c>
      <c r="AN51">
        <f t="shared" si="26"/>
        <v>0</v>
      </c>
      <c r="AO51">
        <f t="shared" si="26"/>
        <v>0</v>
      </c>
      <c r="AP51">
        <f t="shared" si="26"/>
        <v>-7.4529451608233244E-4</v>
      </c>
      <c r="AQ51">
        <f t="shared" si="26"/>
        <v>-2.7793046138240181</v>
      </c>
      <c r="AR51">
        <f t="shared" si="26"/>
        <v>-2.7800499083401</v>
      </c>
      <c r="AS51">
        <f t="shared" si="26"/>
        <v>4.4941694511543709E-3</v>
      </c>
      <c r="AT51">
        <f t="shared" si="26"/>
        <v>-1.4045789193839628E-2</v>
      </c>
      <c r="AU51">
        <f t="shared" si="23"/>
        <v>-2.7896015280827853</v>
      </c>
      <c r="AW51">
        <v>48</v>
      </c>
      <c r="AX51">
        <f>IF(Z51&gt;0, (R51*SUMPRODUCT(K51:$K$98, X51:$X$98)-K51*$AZ$3)/Z51, 0)</f>
        <v>-6881.4507676136527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0.53697763200000004</v>
      </c>
      <c r="Q52" s="4">
        <f t="shared" si="21"/>
        <v>25</v>
      </c>
      <c r="R52">
        <f t="shared" si="0"/>
        <v>100000</v>
      </c>
      <c r="S52">
        <f t="shared" si="1"/>
        <v>-14682.764984898018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-30.120111150202128</v>
      </c>
      <c r="AC52">
        <f t="shared" si="2"/>
        <v>-29.114146054021674</v>
      </c>
      <c r="AE52">
        <f t="shared" si="3"/>
        <v>0</v>
      </c>
      <c r="AF52">
        <f t="shared" si="24"/>
        <v>0</v>
      </c>
      <c r="AG52">
        <f t="shared" si="24"/>
        <v>-4.9571974495211016E-2</v>
      </c>
      <c r="AH52">
        <f t="shared" si="5"/>
        <v>-235.03511842490579</v>
      </c>
      <c r="AI52">
        <f t="shared" si="25"/>
        <v>-235.08469039940101</v>
      </c>
      <c r="AJ52">
        <f t="shared" si="7"/>
        <v>-1.0059650961804536</v>
      </c>
      <c r="AK52">
        <f t="shared" si="22"/>
        <v>-2.108407780514149</v>
      </c>
      <c r="AL52">
        <f t="shared" si="8"/>
        <v>-238.19906327609561</v>
      </c>
      <c r="AN52">
        <f t="shared" si="26"/>
        <v>0</v>
      </c>
      <c r="AO52">
        <f t="shared" si="26"/>
        <v>0</v>
      </c>
      <c r="AP52">
        <f t="shared" si="26"/>
        <v>-3.0145989869020734E-4</v>
      </c>
      <c r="AQ52">
        <f t="shared" si="26"/>
        <v>-1.4293088728159884</v>
      </c>
      <c r="AR52">
        <f t="shared" si="26"/>
        <v>-1.4296103327146787</v>
      </c>
      <c r="AS52">
        <f t="shared" si="26"/>
        <v>-6.117531913314064E-3</v>
      </c>
      <c r="AT52">
        <f t="shared" si="26"/>
        <v>-1.282176879948253E-2</v>
      </c>
      <c r="AU52">
        <f t="shared" si="23"/>
        <v>-1.4485496334274754</v>
      </c>
      <c r="AW52">
        <v>49</v>
      </c>
      <c r="AX52">
        <f>IF(Z52&gt;0, (R52*SUMPRODUCT(K52:$K$98, X52:$X$98)-K52*$AZ$3)/Z52, 0)</f>
        <v>-14682.764984898018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0.60388337299999995</v>
      </c>
      <c r="Q53" s="4">
        <f t="shared" si="21"/>
        <v>25</v>
      </c>
      <c r="R53">
        <f t="shared" si="0"/>
        <v>100000</v>
      </c>
      <c r="S53">
        <f t="shared" si="1"/>
        <v>-35479.297287701018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-29.114146054021674</v>
      </c>
      <c r="AC53">
        <f t="shared" si="2"/>
        <v>-27.163749828619384</v>
      </c>
      <c r="AE53">
        <f t="shared" si="3"/>
        <v>0</v>
      </c>
      <c r="AF53">
        <f t="shared" si="24"/>
        <v>0</v>
      </c>
      <c r="AG53">
        <f t="shared" si="24"/>
        <v>-1.9140563585820905E-2</v>
      </c>
      <c r="AH53">
        <f t="shared" si="5"/>
        <v>-119.74276465775199</v>
      </c>
      <c r="AI53">
        <f t="shared" si="25"/>
        <v>-119.76190522133781</v>
      </c>
      <c r="AJ53">
        <f t="shared" si="7"/>
        <v>-1.9503962254022902</v>
      </c>
      <c r="AK53">
        <f t="shared" si="22"/>
        <v>-2.0379902237815175</v>
      </c>
      <c r="AL53">
        <f t="shared" si="8"/>
        <v>-123.75029167052162</v>
      </c>
      <c r="AN53">
        <f t="shared" si="26"/>
        <v>0</v>
      </c>
      <c r="AO53">
        <f t="shared" si="26"/>
        <v>0</v>
      </c>
      <c r="AP53">
        <f t="shared" si="26"/>
        <v>-1.039273921946648E-4</v>
      </c>
      <c r="AQ53">
        <f t="shared" si="26"/>
        <v>-0.6501665015902881</v>
      </c>
      <c r="AR53">
        <f t="shared" si="26"/>
        <v>-0.65027042898248277</v>
      </c>
      <c r="AS53">
        <f t="shared" si="26"/>
        <v>-1.059005355529526E-2</v>
      </c>
      <c r="AT53">
        <f t="shared" si="26"/>
        <v>-1.1065662112098702E-2</v>
      </c>
      <c r="AU53">
        <f t="shared" si="23"/>
        <v>-0.67192614464987677</v>
      </c>
      <c r="AW53">
        <v>50</v>
      </c>
      <c r="AX53">
        <f>IF(Z53&gt;0, (R53*SUMPRODUCT(K53:$K$98, X53:$X$98)-K53*$AZ$3)/Z53, 0)</f>
        <v>-35479.297287701018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0.676158394</v>
      </c>
      <c r="Q54" s="4">
        <f t="shared" si="21"/>
        <v>25</v>
      </c>
      <c r="R54">
        <f t="shared" si="0"/>
        <v>100000</v>
      </c>
      <c r="S54">
        <f t="shared" si="1"/>
        <v>-103195.80564551427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-27.163749828619384</v>
      </c>
      <c r="AC54">
        <f t="shared" si="2"/>
        <v>-24.796322492514783</v>
      </c>
      <c r="AE54">
        <f t="shared" si="3"/>
        <v>0</v>
      </c>
      <c r="AF54">
        <f t="shared" si="24"/>
        <v>0</v>
      </c>
      <c r="AG54">
        <f t="shared" si="24"/>
        <v>-6.0071052155191533E-3</v>
      </c>
      <c r="AH54">
        <f t="shared" si="5"/>
        <v>-51.768210937774178</v>
      </c>
      <c r="AI54">
        <f t="shared" si="25"/>
        <v>-51.774218042989695</v>
      </c>
      <c r="AJ54">
        <f t="shared" si="7"/>
        <v>-2.3674273361046012</v>
      </c>
      <c r="AK54">
        <f t="shared" si="22"/>
        <v>-1.901462488003357</v>
      </c>
      <c r="AL54">
        <f t="shared" si="8"/>
        <v>-56.043107867097653</v>
      </c>
      <c r="AN54">
        <f t="shared" si="26"/>
        <v>0</v>
      </c>
      <c r="AO54">
        <f t="shared" si="26"/>
        <v>0</v>
      </c>
      <c r="AP54">
        <f t="shared" si="26"/>
        <v>-2.9122088994433459E-5</v>
      </c>
      <c r="AQ54">
        <f t="shared" si="26"/>
        <v>-0.25096920928197392</v>
      </c>
      <c r="AR54">
        <f t="shared" si="26"/>
        <v>-0.25099833137096833</v>
      </c>
      <c r="AS54">
        <f t="shared" si="26"/>
        <v>-1.1477146994491977E-2</v>
      </c>
      <c r="AT54">
        <f t="shared" si="26"/>
        <v>-9.21817711002503E-3</v>
      </c>
      <c r="AU54">
        <f t="shared" si="23"/>
        <v>-0.2716936554754853</v>
      </c>
      <c r="AW54">
        <v>51</v>
      </c>
      <c r="AX54">
        <f>IF(Z54&gt;0, (R54*SUMPRODUCT(K54:$K$98, X54:$X$98)-K54*$AZ$3)/Z54, 0)</f>
        <v>-103195.80564551427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0.75167664000000001</v>
      </c>
      <c r="Q55" s="4">
        <f t="shared" si="21"/>
        <v>25</v>
      </c>
      <c r="R55">
        <f t="shared" si="0"/>
        <v>100000</v>
      </c>
      <c r="S55">
        <f t="shared" si="1"/>
        <v>-390341.02491564181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-24.796322492514783</v>
      </c>
      <c r="AC55">
        <f t="shared" si="2"/>
        <v>-22.353011489569177</v>
      </c>
      <c r="AE55">
        <f t="shared" si="3"/>
        <v>0</v>
      </c>
      <c r="AF55">
        <f t="shared" si="24"/>
        <v>0</v>
      </c>
      <c r="AG55">
        <f t="shared" si="24"/>
        <v>-1.4316334988360485E-3</v>
      </c>
      <c r="AH55">
        <f t="shared" si="5"/>
        <v>-18.061602658111653</v>
      </c>
      <c r="AI55">
        <f t="shared" si="25"/>
        <v>-18.063034291610489</v>
      </c>
      <c r="AJ55">
        <f t="shared" si="7"/>
        <v>-2.443311002945606</v>
      </c>
      <c r="AK55">
        <f t="shared" si="22"/>
        <v>-1.7357425744760349</v>
      </c>
      <c r="AL55">
        <f t="shared" si="8"/>
        <v>-22.24208786903213</v>
      </c>
      <c r="AN55">
        <f t="shared" si="26"/>
        <v>0</v>
      </c>
      <c r="AO55">
        <f t="shared" si="26"/>
        <v>0</v>
      </c>
      <c r="AP55">
        <f t="shared" si="26"/>
        <v>-6.1968518744396436E-6</v>
      </c>
      <c r="AQ55">
        <f t="shared" si="26"/>
        <v>-7.8179978589702576E-2</v>
      </c>
      <c r="AR55">
        <f t="shared" si="26"/>
        <v>-7.8186175441577008E-2</v>
      </c>
      <c r="AS55">
        <f t="shared" si="26"/>
        <v>-1.057591651826556E-2</v>
      </c>
      <c r="AT55">
        <f t="shared" si="26"/>
        <v>-7.5131935896523118E-3</v>
      </c>
      <c r="AU55">
        <f t="shared" si="23"/>
        <v>-9.6275285549494882E-2</v>
      </c>
      <c r="AW55">
        <v>52</v>
      </c>
      <c r="AX55">
        <f>IF(Z55&gt;0, (R55*SUMPRODUCT(K55:$K$98, X55:$X$98)-K55*$AZ$3)/Z55, 0)</f>
        <v>-390341.02491564181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0.75374016600000004</v>
      </c>
      <c r="Q56" s="4">
        <f t="shared" si="21"/>
        <v>25</v>
      </c>
      <c r="R56">
        <f t="shared" si="0"/>
        <v>100000</v>
      </c>
      <c r="S56">
        <f t="shared" si="1"/>
        <v>-1480142.2493847015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-22.353011489569177</v>
      </c>
      <c r="AC56">
        <f t="shared" si="2"/>
        <v>-20.025584135812824</v>
      </c>
      <c r="AE56">
        <f t="shared" si="3"/>
        <v>0</v>
      </c>
      <c r="AF56">
        <f t="shared" si="24"/>
        <v>0</v>
      </c>
      <c r="AG56">
        <f t="shared" si="24"/>
        <v>-3.3823749278384403E-4</v>
      </c>
      <c r="AH56">
        <f t="shared" si="5"/>
        <v>-4.3163186842553758</v>
      </c>
      <c r="AI56">
        <f t="shared" si="25"/>
        <v>-4.3166569217481596</v>
      </c>
      <c r="AJ56">
        <f t="shared" si="7"/>
        <v>-2.3274273537563523</v>
      </c>
      <c r="AK56">
        <f t="shared" si="22"/>
        <v>-1.5647108042698425</v>
      </c>
      <c r="AL56">
        <f t="shared" si="8"/>
        <v>-8.2087950797743545</v>
      </c>
      <c r="AN56">
        <f t="shared" si="26"/>
        <v>0</v>
      </c>
      <c r="AO56">
        <f t="shared" si="26"/>
        <v>0</v>
      </c>
      <c r="AP56">
        <f t="shared" si="26"/>
        <v>-1.3072028528372314E-6</v>
      </c>
      <c r="AQ56">
        <f t="shared" si="26"/>
        <v>-1.668148628756267E-2</v>
      </c>
      <c r="AR56">
        <f t="shared" si="26"/>
        <v>-1.6682793490415508E-2</v>
      </c>
      <c r="AS56">
        <f t="shared" si="26"/>
        <v>-8.9949214428041487E-3</v>
      </c>
      <c r="AT56">
        <f t="shared" si="26"/>
        <v>-6.0472137797979667E-3</v>
      </c>
      <c r="AU56">
        <f t="shared" si="23"/>
        <v>-3.1724928713017624E-2</v>
      </c>
      <c r="AW56">
        <v>53</v>
      </c>
      <c r="AX56">
        <f>IF(Z56&gt;0, (R56*SUMPRODUCT(K56:$K$98, X56:$X$98)-K56*$AZ$3)/Z56, 0)</f>
        <v>-1480142.2493847015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0.75596915499999995</v>
      </c>
      <c r="Q57" s="4">
        <f t="shared" si="21"/>
        <v>25</v>
      </c>
      <c r="R57">
        <f t="shared" si="0"/>
        <v>100000</v>
      </c>
      <c r="S57">
        <f t="shared" si="1"/>
        <v>-5651482.0107694408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-20.025584135812824</v>
      </c>
      <c r="AC57">
        <f t="shared" si="2"/>
        <v>-17.894401932505698</v>
      </c>
      <c r="AE57">
        <f t="shared" si="3"/>
        <v>0</v>
      </c>
      <c r="AF57">
        <f t="shared" si="24"/>
        <v>0</v>
      </c>
      <c r="AG57">
        <f t="shared" si="24"/>
        <v>-7.9158006246884442E-5</v>
      </c>
      <c r="AH57">
        <f t="shared" si="5"/>
        <v>-1.0227884464364845</v>
      </c>
      <c r="AI57">
        <f t="shared" si="25"/>
        <v>-1.0228676044427314</v>
      </c>
      <c r="AJ57">
        <f t="shared" si="7"/>
        <v>-2.1311822033071266</v>
      </c>
      <c r="AK57">
        <f t="shared" si="22"/>
        <v>-1.4017908895068978</v>
      </c>
      <c r="AL57">
        <f t="shared" si="8"/>
        <v>-4.5558406972567553</v>
      </c>
      <c r="AN57">
        <f t="shared" si="26"/>
        <v>0</v>
      </c>
      <c r="AO57">
        <f t="shared" si="26"/>
        <v>0</v>
      </c>
      <c r="AP57">
        <f t="shared" si="26"/>
        <v>-2.7314802521063212E-7</v>
      </c>
      <c r="AQ57">
        <f t="shared" si="26"/>
        <v>-3.5293037002605389E-3</v>
      </c>
      <c r="AR57">
        <f t="shared" si="26"/>
        <v>-3.5295768482857494E-3</v>
      </c>
      <c r="AS57">
        <f t="shared" si="26"/>
        <v>-7.3540029341036782E-3</v>
      </c>
      <c r="AT57">
        <f t="shared" si="26"/>
        <v>-4.8371154275014955E-3</v>
      </c>
      <c r="AU57">
        <f t="shared" si="23"/>
        <v>-1.5720695209890924E-2</v>
      </c>
      <c r="AW57">
        <v>54</v>
      </c>
      <c r="AX57">
        <f>IF(Z57&gt;0, (R57*SUMPRODUCT(K57:$K$98, X57:$X$98)-K57*$AZ$3)/Z57, 0)</f>
        <v>-5651482.0107694408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0.75842527199999998</v>
      </c>
      <c r="Q58" s="4">
        <f t="shared" si="21"/>
        <v>25</v>
      </c>
      <c r="R58">
        <f t="shared" si="0"/>
        <v>100000</v>
      </c>
      <c r="S58">
        <f t="shared" si="1"/>
        <v>-21793957.277179204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-17.894401932505698</v>
      </c>
      <c r="AC58">
        <f t="shared" si="2"/>
        <v>-15.980195799067841</v>
      </c>
      <c r="AE58">
        <f t="shared" si="3"/>
        <v>0</v>
      </c>
      <c r="AF58">
        <f t="shared" si="24"/>
        <v>0</v>
      </c>
      <c r="AG58">
        <f t="shared" si="24"/>
        <v>-1.8330993765644565E-5</v>
      </c>
      <c r="AH58">
        <f t="shared" si="5"/>
        <v>-0.24014172967508415</v>
      </c>
      <c r="AI58">
        <f t="shared" si="25"/>
        <v>-0.24016006066884979</v>
      </c>
      <c r="AJ58">
        <f t="shared" si="7"/>
        <v>-1.9142061334378564</v>
      </c>
      <c r="AK58">
        <f t="shared" si="22"/>
        <v>-1.252608135275399</v>
      </c>
      <c r="AL58">
        <f t="shared" si="8"/>
        <v>-3.4069743293821055</v>
      </c>
      <c r="AN58">
        <f t="shared" si="26"/>
        <v>0</v>
      </c>
      <c r="AO58">
        <f t="shared" si="26"/>
        <v>0</v>
      </c>
      <c r="AP58">
        <f t="shared" si="26"/>
        <v>-5.6476946108829704E-8</v>
      </c>
      <c r="AQ58">
        <f t="shared" si="26"/>
        <v>-7.3986559041655899E-4</v>
      </c>
      <c r="AR58">
        <f t="shared" si="26"/>
        <v>-7.3992206736266781E-4</v>
      </c>
      <c r="AS58">
        <f t="shared" si="26"/>
        <v>-5.8975807870261261E-3</v>
      </c>
      <c r="AT58">
        <f t="shared" si="26"/>
        <v>-3.8592278768877128E-3</v>
      </c>
      <c r="AU58">
        <f t="shared" si="23"/>
        <v>-1.0496730731276507E-2</v>
      </c>
      <c r="AW58">
        <v>55</v>
      </c>
      <c r="AX58">
        <f>IF(Z58&gt;0, (R58*SUMPRODUCT(K58:$K$98, X58:$X$98)-K58*$AZ$3)/Z58, 0)</f>
        <v>-21793957.277179204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0.76114147499999996</v>
      </c>
      <c r="Q59" s="4">
        <f t="shared" si="21"/>
        <v>25</v>
      </c>
      <c r="R59">
        <f t="shared" si="0"/>
        <v>100000</v>
      </c>
      <c r="S59">
        <f t="shared" si="1"/>
        <v>-85029662.552185684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-15.980195799067841</v>
      </c>
      <c r="AC59">
        <f t="shared" si="2"/>
        <v>-14.268671881499221</v>
      </c>
      <c r="AE59">
        <f t="shared" si="3"/>
        <v>0</v>
      </c>
      <c r="AF59">
        <f t="shared" si="24"/>
        <v>0</v>
      </c>
      <c r="AG59">
        <f t="shared" si="24"/>
        <v>-4.195204194989613E-6</v>
      </c>
      <c r="AH59">
        <f t="shared" si="5"/>
        <v>-5.5809918531994032E-2</v>
      </c>
      <c r="AI59">
        <f t="shared" si="25"/>
        <v>-5.5814113736189025E-2</v>
      </c>
      <c r="AJ59">
        <f t="shared" si="7"/>
        <v>-1.7115239175686199</v>
      </c>
      <c r="AK59">
        <f t="shared" si="22"/>
        <v>-1.118613705934749</v>
      </c>
      <c r="AL59">
        <f t="shared" si="8"/>
        <v>-2.8859517372395578</v>
      </c>
      <c r="AN59">
        <f t="shared" si="26"/>
        <v>0</v>
      </c>
      <c r="AO59">
        <f t="shared" si="26"/>
        <v>0</v>
      </c>
      <c r="AP59">
        <f t="shared" si="26"/>
        <v>-1.1540384449081483E-8</v>
      </c>
      <c r="AQ59">
        <f t="shared" si="26"/>
        <v>-1.5352480737417908E-4</v>
      </c>
      <c r="AR59">
        <f t="shared" si="26"/>
        <v>-1.5353634775862817E-4</v>
      </c>
      <c r="AS59">
        <f t="shared" si="26"/>
        <v>-4.708148420076802E-3</v>
      </c>
      <c r="AT59">
        <f t="shared" si="26"/>
        <v>-3.0771403766034671E-3</v>
      </c>
      <c r="AU59">
        <f t="shared" si="23"/>
        <v>-7.9388251444388967E-3</v>
      </c>
      <c r="AW59">
        <v>56</v>
      </c>
      <c r="AX59">
        <f>IF(Z59&gt;0, (R59*SUMPRODUCT(K59:$K$98, X59:$X$98)-K59*$AZ$3)/Z59, 0)</f>
        <v>-85029662.552185684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0.76383916100000004</v>
      </c>
      <c r="Q60" s="4">
        <f t="shared" si="21"/>
        <v>25</v>
      </c>
      <c r="R60">
        <f t="shared" si="0"/>
        <v>100000</v>
      </c>
      <c r="S60">
        <f t="shared" si="1"/>
        <v>-335690889.58747244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-14.268671881499221</v>
      </c>
      <c r="AC60">
        <f t="shared" si="2"/>
        <v>-12.740018457057461</v>
      </c>
      <c r="AE60">
        <f t="shared" si="3"/>
        <v>0</v>
      </c>
      <c r="AF60">
        <f t="shared" si="24"/>
        <v>0</v>
      </c>
      <c r="AG60">
        <f t="shared" si="24"/>
        <v>-9.4879090051517015E-7</v>
      </c>
      <c r="AH60">
        <f t="shared" si="5"/>
        <v>-1.2817845010098186E-2</v>
      </c>
      <c r="AI60">
        <f t="shared" si="25"/>
        <v>-1.2818793800998702E-2</v>
      </c>
      <c r="AJ60">
        <f t="shared" si="7"/>
        <v>-1.5286534244417602</v>
      </c>
      <c r="AK60">
        <f t="shared" si="22"/>
        <v>-0.99880703170494556</v>
      </c>
      <c r="AL60">
        <f t="shared" si="8"/>
        <v>-2.5402792499477043</v>
      </c>
      <c r="AN60">
        <f t="shared" si="26"/>
        <v>0</v>
      </c>
      <c r="AO60">
        <f t="shared" si="26"/>
        <v>0</v>
      </c>
      <c r="AP60">
        <f t="shared" si="26"/>
        <v>-2.3303419905239461E-9</v>
      </c>
      <c r="AQ60">
        <f t="shared" si="26"/>
        <v>-3.1482134197156596E-5</v>
      </c>
      <c r="AR60">
        <f t="shared" si="26"/>
        <v>-3.1484464539147118E-5</v>
      </c>
      <c r="AS60">
        <f t="shared" si="26"/>
        <v>-3.7545525173150636E-3</v>
      </c>
      <c r="AT60">
        <f t="shared" si="26"/>
        <v>-2.4531874885697241E-3</v>
      </c>
      <c r="AU60">
        <f t="shared" si="23"/>
        <v>-6.239224470423934E-3</v>
      </c>
      <c r="AW60">
        <v>57</v>
      </c>
      <c r="AX60">
        <f>IF(Z60&gt;0, (R60*SUMPRODUCT(K60:$K$98, X60:$X$98)-K60*$AZ$3)/Z60, 0)</f>
        <v>-335690889.58747244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0.76675259399999995</v>
      </c>
      <c r="Q61" s="4">
        <f t="shared" si="21"/>
        <v>25</v>
      </c>
      <c r="R61">
        <f t="shared" si="0"/>
        <v>100000</v>
      </c>
      <c r="S61">
        <f t="shared" si="1"/>
        <v>-1342567566.9925637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-12.740018457057461</v>
      </c>
      <c r="AC61">
        <f t="shared" si="2"/>
        <v>-11.375043734504931</v>
      </c>
      <c r="AE61">
        <f t="shared" si="3"/>
        <v>0</v>
      </c>
      <c r="AF61">
        <f t="shared" si="24"/>
        <v>0</v>
      </c>
      <c r="AG61">
        <f t="shared" si="24"/>
        <v>-2.1181510737641587E-7</v>
      </c>
      <c r="AH61">
        <f t="shared" si="5"/>
        <v>-2.9099515365344102E-3</v>
      </c>
      <c r="AI61">
        <f t="shared" si="25"/>
        <v>-2.9101633516417868E-3</v>
      </c>
      <c r="AJ61">
        <f t="shared" si="7"/>
        <v>-1.3649747225525299</v>
      </c>
      <c r="AK61">
        <f t="shared" si="22"/>
        <v>-0.89180129199402236</v>
      </c>
      <c r="AL61">
        <f t="shared" si="8"/>
        <v>-2.2596861778981943</v>
      </c>
      <c r="AN61">
        <f t="shared" si="26"/>
        <v>0</v>
      </c>
      <c r="AO61">
        <f t="shared" si="26"/>
        <v>0</v>
      </c>
      <c r="AP61">
        <f t="shared" si="26"/>
        <v>-4.6450250399763193E-10</v>
      </c>
      <c r="AQ61">
        <f t="shared" si="26"/>
        <v>-6.3814134505048535E-6</v>
      </c>
      <c r="AR61">
        <f t="shared" si="26"/>
        <v>-6.3818779530088513E-6</v>
      </c>
      <c r="AS61">
        <f t="shared" si="26"/>
        <v>-2.9933378424815715E-3</v>
      </c>
      <c r="AT61">
        <f t="shared" si="26"/>
        <v>-1.9556864396050623E-3</v>
      </c>
      <c r="AU61">
        <f t="shared" si="23"/>
        <v>-4.9554061600396429E-3</v>
      </c>
      <c r="AW61">
        <v>58</v>
      </c>
      <c r="AX61">
        <f>IF(Z61&gt;0, (R61*SUMPRODUCT(K61:$K$98, X61:$X$98)-K61*$AZ$3)/Z61, 0)</f>
        <v>-1342567566.9925637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0.76980532899999998</v>
      </c>
      <c r="Q62" s="4">
        <f t="shared" si="21"/>
        <v>25</v>
      </c>
      <c r="R62">
        <f t="shared" si="0"/>
        <v>100000</v>
      </c>
      <c r="S62">
        <f t="shared" si="1"/>
        <v>-5443917824.5928993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-11.375043734504931</v>
      </c>
      <c r="AC62">
        <f t="shared" si="2"/>
        <v>-10.156294576019516</v>
      </c>
      <c r="AE62">
        <f t="shared" si="3"/>
        <v>0</v>
      </c>
      <c r="AF62">
        <f t="shared" si="24"/>
        <v>0</v>
      </c>
      <c r="AG62">
        <f t="shared" si="24"/>
        <v>-4.6640557881579571E-8</v>
      </c>
      <c r="AH62">
        <f t="shared" si="5"/>
        <v>-6.5222559368428856E-4</v>
      </c>
      <c r="AI62">
        <f t="shared" si="25"/>
        <v>-6.5227223424217011E-4</v>
      </c>
      <c r="AJ62">
        <f t="shared" si="7"/>
        <v>-1.2187491584854158</v>
      </c>
      <c r="AK62">
        <f t="shared" si="22"/>
        <v>-0.79625306141534524</v>
      </c>
      <c r="AL62">
        <f t="shared" si="8"/>
        <v>-2.015654492135003</v>
      </c>
      <c r="AN62">
        <f t="shared" si="26"/>
        <v>0</v>
      </c>
      <c r="AO62">
        <f t="shared" si="26"/>
        <v>0</v>
      </c>
      <c r="AP62">
        <f t="shared" si="26"/>
        <v>-9.1322300041459595E-11</v>
      </c>
      <c r="AQ62">
        <f t="shared" si="26"/>
        <v>-1.2770589389686458E-6</v>
      </c>
      <c r="AR62">
        <f t="shared" si="26"/>
        <v>-1.2771502612686872E-6</v>
      </c>
      <c r="AS62">
        <f t="shared" si="26"/>
        <v>-2.3863131442181666E-3</v>
      </c>
      <c r="AT62">
        <f t="shared" si="26"/>
        <v>-1.5590649916351357E-3</v>
      </c>
      <c r="AU62">
        <f t="shared" si="23"/>
        <v>-3.9466552861145707E-3</v>
      </c>
      <c r="AW62">
        <v>59</v>
      </c>
      <c r="AX62">
        <f>IF(Z62&gt;0, (R62*SUMPRODUCT(K62:$K$98, X62:$X$98)-K62*$AZ$3)/Z62, 0)</f>
        <v>-5443917824.5928993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0.772959481</v>
      </c>
      <c r="Q63" s="4">
        <f t="shared" si="21"/>
        <v>25</v>
      </c>
      <c r="R63">
        <f t="shared" si="0"/>
        <v>100000</v>
      </c>
      <c r="S63">
        <f t="shared" si="1"/>
        <v>-22395087933.024033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-10.156294576019516</v>
      </c>
      <c r="AC63">
        <f t="shared" si="2"/>
        <v>-9.0681212638830413</v>
      </c>
      <c r="AE63">
        <f t="shared" si="3"/>
        <v>0</v>
      </c>
      <c r="AF63">
        <f t="shared" si="24"/>
        <v>0</v>
      </c>
      <c r="AG63">
        <f t="shared" si="24"/>
        <v>-1.0122890889067568E-8</v>
      </c>
      <c r="AH63">
        <f t="shared" si="5"/>
        <v>-1.4420504565478484E-4</v>
      </c>
      <c r="AI63">
        <f t="shared" si="25"/>
        <v>-1.4421516854567389E-4</v>
      </c>
      <c r="AJ63">
        <f t="shared" si="7"/>
        <v>-1.0881733121364743</v>
      </c>
      <c r="AK63">
        <f t="shared" si="22"/>
        <v>-0.71094062032136618</v>
      </c>
      <c r="AL63">
        <f t="shared" si="8"/>
        <v>-1.799258147626386</v>
      </c>
      <c r="AN63">
        <f t="shared" si="26"/>
        <v>0</v>
      </c>
      <c r="AO63">
        <f t="shared" si="26"/>
        <v>0</v>
      </c>
      <c r="AP63">
        <f t="shared" si="26"/>
        <v>-1.7696999461850095E-11</v>
      </c>
      <c r="AQ63">
        <f t="shared" si="26"/>
        <v>-2.5210156301347465E-7</v>
      </c>
      <c r="AR63">
        <f t="shared" si="26"/>
        <v>-2.5211926001293644E-7</v>
      </c>
      <c r="AS63">
        <f t="shared" si="26"/>
        <v>-1.9023619567090527E-3</v>
      </c>
      <c r="AT63">
        <f t="shared" si="26"/>
        <v>-1.2428777424463072E-3</v>
      </c>
      <c r="AU63">
        <f t="shared" si="23"/>
        <v>-3.1454918184153726E-3</v>
      </c>
      <c r="AW63">
        <v>60</v>
      </c>
      <c r="AX63">
        <f>IF(Z63&gt;0, (R63*SUMPRODUCT(K63:$K$98, X63:$X$98)-K63*$AZ$3)/Z63, 0)</f>
        <v>-22395087933.024033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0.77634382000000002</v>
      </c>
      <c r="Q64" s="4">
        <f t="shared" si="21"/>
        <v>25</v>
      </c>
      <c r="R64">
        <f t="shared" si="0"/>
        <v>100000</v>
      </c>
      <c r="S64">
        <f t="shared" si="1"/>
        <v>-93587813681.60228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-9.0681212638830413</v>
      </c>
      <c r="AC64">
        <f t="shared" si="2"/>
        <v>-8.0965370613458401</v>
      </c>
      <c r="AE64">
        <f t="shared" si="3"/>
        <v>0</v>
      </c>
      <c r="AF64">
        <f t="shared" si="24"/>
        <v>0</v>
      </c>
      <c r="AG64">
        <f t="shared" si="24"/>
        <v>-2.1628181979149805E-9</v>
      </c>
      <c r="AH64">
        <f t="shared" si="5"/>
        <v>-3.143537512904765E-5</v>
      </c>
      <c r="AI64">
        <f t="shared" si="25"/>
        <v>-3.1437537947245564E-5</v>
      </c>
      <c r="AJ64">
        <f t="shared" si="7"/>
        <v>-0.97158420253720124</v>
      </c>
      <c r="AK64">
        <f t="shared" si="22"/>
        <v>-0.634768488471813</v>
      </c>
      <c r="AL64">
        <f t="shared" si="8"/>
        <v>-1.6063841285469613</v>
      </c>
      <c r="AN64">
        <f t="shared" si="26"/>
        <v>0</v>
      </c>
      <c r="AO64">
        <f t="shared" si="26"/>
        <v>0</v>
      </c>
      <c r="AP64">
        <f t="shared" si="26"/>
        <v>-3.3759583057865601E-12</v>
      </c>
      <c r="AQ64">
        <f t="shared" si="26"/>
        <v>-4.9067700588395172E-8</v>
      </c>
      <c r="AR64">
        <f t="shared" si="26"/>
        <v>-4.9071076546700959E-8</v>
      </c>
      <c r="AS64">
        <f t="shared" si="26"/>
        <v>-1.5165526910622992E-3</v>
      </c>
      <c r="AT64">
        <f t="shared" si="26"/>
        <v>-9.9081464774702986E-4</v>
      </c>
      <c r="AU64">
        <f t="shared" si="23"/>
        <v>-2.5074164098858754E-3</v>
      </c>
      <c r="AW64">
        <v>61</v>
      </c>
      <c r="AX64">
        <f>IF(Z64&gt;0, (R64*SUMPRODUCT(K64:$K$98, X64:$X$98)-K64*$AZ$3)/Z64, 0)</f>
        <v>-93587813681.60228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0.77982431100000005</v>
      </c>
      <c r="Q65" s="4">
        <f t="shared" si="21"/>
        <v>25</v>
      </c>
      <c r="R65">
        <f t="shared" si="0"/>
        <v>100000</v>
      </c>
      <c r="S65">
        <f t="shared" si="1"/>
        <v>-397574756717.31964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-8.0965370613458401</v>
      </c>
      <c r="AC65">
        <f t="shared" si="2"/>
        <v>-7.229050990200359</v>
      </c>
      <c r="AE65">
        <f t="shared" si="3"/>
        <v>0</v>
      </c>
      <c r="AF65">
        <f t="shared" si="24"/>
        <v>0</v>
      </c>
      <c r="AG65">
        <f t="shared" si="24"/>
        <v>-4.5457180492851938E-10</v>
      </c>
      <c r="AH65">
        <f t="shared" si="5"/>
        <v>-6.7464728440292454E-6</v>
      </c>
      <c r="AI65">
        <f t="shared" si="25"/>
        <v>-6.7469274158341739E-6</v>
      </c>
      <c r="AJ65">
        <f t="shared" si="7"/>
        <v>-0.86748607114548104</v>
      </c>
      <c r="AK65">
        <f t="shared" si="22"/>
        <v>-0.56675759429420891</v>
      </c>
      <c r="AL65">
        <f t="shared" si="8"/>
        <v>-1.4342504123671058</v>
      </c>
      <c r="AN65">
        <f t="shared" si="26"/>
        <v>0</v>
      </c>
      <c r="AO65">
        <f t="shared" si="26"/>
        <v>0</v>
      </c>
      <c r="AP65">
        <f t="shared" si="26"/>
        <v>-6.3352175263746691E-13</v>
      </c>
      <c r="AQ65">
        <f t="shared" si="26"/>
        <v>-9.4023369991954696E-9</v>
      </c>
      <c r="AR65">
        <f t="shared" si="26"/>
        <v>-9.4029705209481079E-9</v>
      </c>
      <c r="AS65">
        <f t="shared" si="26"/>
        <v>-1.2089867656158186E-3</v>
      </c>
      <c r="AT65">
        <f t="shared" si="26"/>
        <v>-7.8987139229702585E-4</v>
      </c>
      <c r="AU65">
        <f t="shared" si="23"/>
        <v>-1.9988675608833655E-3</v>
      </c>
      <c r="AW65">
        <v>62</v>
      </c>
      <c r="AX65">
        <f>IF(Z65&gt;0, (R65*SUMPRODUCT(K65:$K$98, X65:$X$98)-K65*$AZ$3)/Z65, 0)</f>
        <v>-397574756717.31964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0.78351069500000003</v>
      </c>
      <c r="Q66" s="4">
        <f t="shared" si="21"/>
        <v>25</v>
      </c>
      <c r="R66">
        <f t="shared" si="0"/>
        <v>100000</v>
      </c>
      <c r="S66">
        <f t="shared" si="1"/>
        <v>-1719108221143.1514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-7.229050990200359</v>
      </c>
      <c r="AC66">
        <f t="shared" si="2"/>
        <v>-6.4545098208409275</v>
      </c>
      <c r="AE66">
        <f t="shared" si="3"/>
        <v>0</v>
      </c>
      <c r="AF66">
        <f t="shared" si="24"/>
        <v>0</v>
      </c>
      <c r="AG66">
        <f t="shared" si="24"/>
        <v>-9.3864216072285534E-11</v>
      </c>
      <c r="AH66">
        <f t="shared" si="5"/>
        <v>-1.4246474832277945E-6</v>
      </c>
      <c r="AI66">
        <f t="shared" si="25"/>
        <v>-1.4247413474438669E-6</v>
      </c>
      <c r="AJ66">
        <f t="shared" si="7"/>
        <v>-0.77454116935943151</v>
      </c>
      <c r="AK66">
        <f t="shared" si="22"/>
        <v>-0.50603356931402521</v>
      </c>
      <c r="AL66">
        <f t="shared" si="8"/>
        <v>-1.2805761634148043</v>
      </c>
      <c r="AN66">
        <f t="shared" si="26"/>
        <v>0</v>
      </c>
      <c r="AO66">
        <f t="shared" si="26"/>
        <v>0</v>
      </c>
      <c r="AP66">
        <f t="shared" si="26"/>
        <v>-1.1679952357543968E-13</v>
      </c>
      <c r="AQ66">
        <f t="shared" si="26"/>
        <v>-1.7727538168092848E-9</v>
      </c>
      <c r="AR66">
        <f t="shared" si="26"/>
        <v>-1.7728706163328602E-9</v>
      </c>
      <c r="AS66">
        <f t="shared" si="26"/>
        <v>-9.6379689040471995E-4</v>
      </c>
      <c r="AT66">
        <f t="shared" si="26"/>
        <v>-6.2968064169992722E-4</v>
      </c>
      <c r="AU66">
        <f t="shared" si="23"/>
        <v>-1.5934793049752637E-3</v>
      </c>
      <c r="AW66">
        <v>63</v>
      </c>
      <c r="AX66">
        <f>IF(Z66&gt;0, (R66*SUMPRODUCT(K66:$K$98, X66:$X$98)-K66*$AZ$3)/Z66, 0)</f>
        <v>-1719108221143.1514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0.78741316699999997</v>
      </c>
      <c r="Q67" s="4">
        <f t="shared" si="21"/>
        <v>25</v>
      </c>
      <c r="R67">
        <f t="shared" ref="R67:R89" si="27">$C$6</f>
        <v>100000</v>
      </c>
      <c r="S67">
        <f t="shared" ref="S67:S89" si="28">AX67</f>
        <v>-7576593366273.833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-6.4545098208409275</v>
      </c>
      <c r="AC67">
        <f t="shared" ref="AC67:AC89" si="29">S67*Z67</f>
        <v>-5.7629551987192444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-1.901565426611203E-11</v>
      </c>
      <c r="AH67">
        <f t="shared" ref="AH67:AH89" si="32">-X67*R67</f>
        <v>-2.9563967858180259E-7</v>
      </c>
      <c r="AI67">
        <f t="shared" ref="AI67:AI89" si="33">SUM(AE67:AH67)</f>
        <v>-2.9565869423606868E-7</v>
      </c>
      <c r="AJ67">
        <f t="shared" ref="AJ67:AJ89" si="34">AB67-AC67</f>
        <v>-0.69155462212168306</v>
      </c>
      <c r="AK67">
        <f t="shared" si="22"/>
        <v>-0.45181568745886497</v>
      </c>
      <c r="AL67">
        <f t="shared" ref="AL67:AL89" si="35">SUM(AI67:AK67)</f>
        <v>-1.1433706052392423</v>
      </c>
      <c r="AN67">
        <f t="shared" ref="AN67:AT89" si="36">AE67*$K67</f>
        <v>0</v>
      </c>
      <c r="AO67">
        <f t="shared" si="36"/>
        <v>0</v>
      </c>
      <c r="AP67">
        <f t="shared" si="36"/>
        <v>-2.1126826408086756E-14</v>
      </c>
      <c r="AQ67">
        <f t="shared" si="36"/>
        <v>-3.2846243843795754E-10</v>
      </c>
      <c r="AR67">
        <f t="shared" si="36"/>
        <v>-3.2848356526436558E-10</v>
      </c>
      <c r="AS67">
        <f t="shared" si="36"/>
        <v>-7.6833298759075965E-4</v>
      </c>
      <c r="AT67">
        <f t="shared" si="36"/>
        <v>-5.0197755301035422E-4</v>
      </c>
      <c r="AU67">
        <f t="shared" si="23"/>
        <v>-1.2703108690846792E-3</v>
      </c>
      <c r="AW67">
        <v>64</v>
      </c>
      <c r="AX67">
        <f>IF(Z67&gt;0, (R67*SUMPRODUCT(K67:$K$98, X67:$X$98)-K67*$AZ$3)/Z67, 0)</f>
        <v>-7576593366273.833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0.79138766699999996</v>
      </c>
      <c r="Q68" s="4">
        <f t="shared" si="21"/>
        <v>25</v>
      </c>
      <c r="R68">
        <f t="shared" si="27"/>
        <v>100000</v>
      </c>
      <c r="S68">
        <f t="shared" si="28"/>
        <v>-34060399995286.156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-5.7629551987192444</v>
      </c>
      <c r="AC68">
        <f t="shared" si="29"/>
        <v>-5.1454957134276738</v>
      </c>
      <c r="AE68">
        <f t="shared" si="30"/>
        <v>0</v>
      </c>
      <c r="AF68">
        <f t="shared" si="31"/>
        <v>0</v>
      </c>
      <c r="AG68">
        <f t="shared" si="31"/>
        <v>-3.7767434573139135E-12</v>
      </c>
      <c r="AH68">
        <f t="shared" si="32"/>
        <v>-6.0195017064547986E-8</v>
      </c>
      <c r="AI68">
        <f t="shared" si="33"/>
        <v>-6.0198793808005294E-8</v>
      </c>
      <c r="AJ68">
        <f t="shared" si="34"/>
        <v>-0.61745948529157069</v>
      </c>
      <c r="AK68">
        <f t="shared" si="22"/>
        <v>-0.40340686391034714</v>
      </c>
      <c r="AL68">
        <f t="shared" si="35"/>
        <v>-1.0208664094007116</v>
      </c>
      <c r="AN68">
        <f t="shared" si="36"/>
        <v>0</v>
      </c>
      <c r="AO68">
        <f t="shared" si="36"/>
        <v>0</v>
      </c>
      <c r="AP68">
        <f t="shared" si="36"/>
        <v>-3.7464716801751074E-15</v>
      </c>
      <c r="AQ68">
        <f t="shared" si="36"/>
        <v>-5.971253522217773E-11</v>
      </c>
      <c r="AR68">
        <f t="shared" si="36"/>
        <v>-5.9716281693857897E-11</v>
      </c>
      <c r="AS68">
        <f t="shared" si="36"/>
        <v>-6.1251035487213724E-4</v>
      </c>
      <c r="AT68">
        <f t="shared" si="36"/>
        <v>-4.0017343203482228E-4</v>
      </c>
      <c r="AU68">
        <f t="shared" si="23"/>
        <v>-1.0126838466232412E-3</v>
      </c>
      <c r="AW68">
        <v>65</v>
      </c>
      <c r="AX68">
        <f>IF(Z68&gt;0, (R68*SUMPRODUCT(K68:$K$98, X68:$X$98)-K68*$AZ$3)/Z68, 0)</f>
        <v>-34060399995286.156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25</v>
      </c>
      <c r="R69">
        <f t="shared" si="27"/>
        <v>100000</v>
      </c>
      <c r="S69">
        <f t="shared" si="28"/>
        <v>-156388266061868.91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-5.1454957134276738</v>
      </c>
      <c r="AC69">
        <f t="shared" si="29"/>
        <v>-4.5941926013266432</v>
      </c>
      <c r="AE69">
        <f t="shared" si="30"/>
        <v>0</v>
      </c>
      <c r="AF69">
        <f t="shared" si="31"/>
        <v>0</v>
      </c>
      <c r="AG69">
        <f t="shared" si="31"/>
        <v>-7.3442092508224534E-13</v>
      </c>
      <c r="AH69">
        <f t="shared" si="32"/>
        <v>-1.2018220390634116E-8</v>
      </c>
      <c r="AI69">
        <f t="shared" si="33"/>
        <v>-1.2018954811559199E-8</v>
      </c>
      <c r="AJ69">
        <f t="shared" si="34"/>
        <v>-0.55130311210103056</v>
      </c>
      <c r="AK69">
        <f t="shared" si="22"/>
        <v>-0.36018469993993718</v>
      </c>
      <c r="AL69">
        <f t="shared" si="35"/>
        <v>-0.91148782405992257</v>
      </c>
      <c r="AN69">
        <f t="shared" si="36"/>
        <v>0</v>
      </c>
      <c r="AO69">
        <f t="shared" si="36"/>
        <v>0</v>
      </c>
      <c r="AP69">
        <f t="shared" si="36"/>
        <v>-6.5047706449232246E-16</v>
      </c>
      <c r="AQ69">
        <f t="shared" si="36"/>
        <v>-1.0644545182649838E-11</v>
      </c>
      <c r="AR69">
        <f t="shared" si="36"/>
        <v>-1.0645195659714332E-11</v>
      </c>
      <c r="AS69">
        <f t="shared" si="36"/>
        <v>-4.8828950504753194E-4</v>
      </c>
      <c r="AT69">
        <f t="shared" si="36"/>
        <v>-3.1901580999443987E-4</v>
      </c>
      <c r="AU69">
        <f t="shared" si="23"/>
        <v>-8.0730532568716747E-4</v>
      </c>
      <c r="AW69">
        <v>66</v>
      </c>
      <c r="AX69">
        <f>IF(Z69&gt;0, (R69*SUMPRODUCT(K69:$K$98, X69:$X$98)-K69*$AZ$3)/Z69, 0)</f>
        <v>-156388266061868.91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25</v>
      </c>
      <c r="R70">
        <f t="shared" si="27"/>
        <v>100000</v>
      </c>
      <c r="S70">
        <f t="shared" si="28"/>
        <v>-733836651727295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-4.5941926013266432</v>
      </c>
      <c r="AC70">
        <f t="shared" si="29"/>
        <v>-4.1019576797651949</v>
      </c>
      <c r="AE70">
        <f t="shared" si="30"/>
        <v>0</v>
      </c>
      <c r="AF70">
        <f t="shared" si="31"/>
        <v>0</v>
      </c>
      <c r="AG70">
        <f t="shared" si="31"/>
        <v>-1.3974355430837575E-13</v>
      </c>
      <c r="AH70">
        <f t="shared" si="32"/>
        <v>-2.3493326460921885E-9</v>
      </c>
      <c r="AI70">
        <f t="shared" si="33"/>
        <v>-2.3494723896464968E-9</v>
      </c>
      <c r="AJ70">
        <f t="shared" si="34"/>
        <v>-0.49223492156144832</v>
      </c>
      <c r="AK70">
        <f t="shared" si="22"/>
        <v>-0.32159348209286504</v>
      </c>
      <c r="AL70">
        <f t="shared" si="35"/>
        <v>-0.8138284060037857</v>
      </c>
      <c r="AN70">
        <f t="shared" si="36"/>
        <v>0</v>
      </c>
      <c r="AO70">
        <f t="shared" si="36"/>
        <v>0</v>
      </c>
      <c r="AP70">
        <f t="shared" si="36"/>
        <v>-1.1050977847670562E-16</v>
      </c>
      <c r="AQ70">
        <f t="shared" si="36"/>
        <v>-1.8578619355481743E-12</v>
      </c>
      <c r="AR70">
        <f t="shared" si="36"/>
        <v>-1.8579724453266511E-12</v>
      </c>
      <c r="AS70">
        <f t="shared" si="36"/>
        <v>-3.8926140393005494E-4</v>
      </c>
      <c r="AT70">
        <f t="shared" si="36"/>
        <v>-2.5431745057242193E-4</v>
      </c>
      <c r="AU70">
        <f t="shared" si="23"/>
        <v>-6.4357885636044925E-4</v>
      </c>
      <c r="AW70">
        <v>67</v>
      </c>
      <c r="AX70">
        <f>IF(Z70&gt;0, (R70*SUMPRODUCT(K70:$K$98, X70:$X$98)-K70*$AZ$3)/Z70, 0)</f>
        <v>-733836651727295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25</v>
      </c>
      <c r="R71">
        <f t="shared" si="27"/>
        <v>100000</v>
      </c>
      <c r="S71">
        <f t="shared" si="28"/>
        <v>-3519536729655873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-4.1019576797651949</v>
      </c>
      <c r="AC71">
        <f t="shared" si="29"/>
        <v>-3.6624622140776846</v>
      </c>
      <c r="AE71">
        <f t="shared" si="30"/>
        <v>0</v>
      </c>
      <c r="AF71">
        <f t="shared" si="31"/>
        <v>0</v>
      </c>
      <c r="AG71">
        <f t="shared" si="31"/>
        <v>-2.6015229385287495E-14</v>
      </c>
      <c r="AH71">
        <f t="shared" si="32"/>
        <v>-4.4932355752001801E-10</v>
      </c>
      <c r="AI71">
        <f t="shared" si="33"/>
        <v>-4.4934957274940329E-10</v>
      </c>
      <c r="AJ71">
        <f t="shared" si="34"/>
        <v>-0.4394954656875103</v>
      </c>
      <c r="AK71">
        <f t="shared" si="22"/>
        <v>-0.28713703758356368</v>
      </c>
      <c r="AL71">
        <f t="shared" si="35"/>
        <v>-0.72663250372042354</v>
      </c>
      <c r="AN71">
        <f t="shared" si="36"/>
        <v>0</v>
      </c>
      <c r="AO71">
        <f t="shared" si="36"/>
        <v>0</v>
      </c>
      <c r="AP71">
        <f t="shared" si="36"/>
        <v>-1.8368705873268787E-17</v>
      </c>
      <c r="AQ71">
        <f t="shared" si="36"/>
        <v>-3.1725617897813403E-13</v>
      </c>
      <c r="AR71">
        <f t="shared" si="36"/>
        <v>-3.172745476840073E-13</v>
      </c>
      <c r="AS71">
        <f t="shared" si="36"/>
        <v>-3.1031680798535293E-4</v>
      </c>
      <c r="AT71">
        <f t="shared" si="36"/>
        <v>-2.0274031455117688E-4</v>
      </c>
      <c r="AU71">
        <f t="shared" si="23"/>
        <v>-5.1305712285380442E-4</v>
      </c>
      <c r="AW71">
        <v>68</v>
      </c>
      <c r="AX71">
        <f>IF(Z71&gt;0, (R71*SUMPRODUCT(K71:$K$98, X71:$X$98)-K71*$AZ$3)/Z71, 0)</f>
        <v>-3519536729655873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25</v>
      </c>
      <c r="R72">
        <f t="shared" si="27"/>
        <v>100000</v>
      </c>
      <c r="S72">
        <f t="shared" si="28"/>
        <v>-1.7270671849629818E+16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-3.6624622140776846</v>
      </c>
      <c r="AC72">
        <f t="shared" si="29"/>
        <v>-3.2700555482839233</v>
      </c>
      <c r="AE72">
        <f t="shared" si="30"/>
        <v>0</v>
      </c>
      <c r="AF72">
        <f t="shared" si="31"/>
        <v>0</v>
      </c>
      <c r="AG72">
        <f t="shared" si="31"/>
        <v>-4.7335384181276279E-15</v>
      </c>
      <c r="AH72">
        <f t="shared" si="32"/>
        <v>-8.408615469322796E-11</v>
      </c>
      <c r="AI72">
        <f t="shared" si="33"/>
        <v>-8.4090888231646088E-11</v>
      </c>
      <c r="AJ72">
        <f t="shared" si="34"/>
        <v>-0.39240666579376127</v>
      </c>
      <c r="AK72">
        <f t="shared" ref="AK72:AK89" si="49">G72*SUM(AB72:AB72, AE72:AF72)</f>
        <v>-0.25637235498543792</v>
      </c>
      <c r="AL72">
        <f t="shared" si="35"/>
        <v>-0.64877902086329009</v>
      </c>
      <c r="AN72">
        <f t="shared" si="36"/>
        <v>0</v>
      </c>
      <c r="AO72">
        <f t="shared" si="36"/>
        <v>0</v>
      </c>
      <c r="AP72">
        <f t="shared" si="36"/>
        <v>-2.9841371833275718E-18</v>
      </c>
      <c r="AQ72">
        <f t="shared" si="36"/>
        <v>-5.3009947032890063E-14</v>
      </c>
      <c r="AR72">
        <f t="shared" si="36"/>
        <v>-5.301293117007339E-14</v>
      </c>
      <c r="AS72">
        <f t="shared" si="36"/>
        <v>-2.4738265942794458E-4</v>
      </c>
      <c r="AT72">
        <f t="shared" si="36"/>
        <v>-1.6162333749303762E-4</v>
      </c>
      <c r="AU72">
        <f t="shared" si="23"/>
        <v>-4.0900599697399516E-4</v>
      </c>
      <c r="AW72">
        <v>69</v>
      </c>
      <c r="AX72">
        <f>IF(Z72&gt;0, (R72*SUMPRODUCT(K72:$K$98, X72:$X$98)-K72*$AZ$3)/Z72, 0)</f>
        <v>-1.7270671849629818E+16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25</v>
      </c>
      <c r="R73">
        <f t="shared" si="27"/>
        <v>100000</v>
      </c>
      <c r="S73">
        <f t="shared" si="28"/>
        <v>-8.6792761559823152E+16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-3.2700555482839233</v>
      </c>
      <c r="AC73">
        <f t="shared" si="29"/>
        <v>-2.919692453824978</v>
      </c>
      <c r="AE73">
        <f t="shared" si="30"/>
        <v>0</v>
      </c>
      <c r="AF73">
        <f t="shared" si="31"/>
        <v>0</v>
      </c>
      <c r="AG73">
        <f t="shared" si="31"/>
        <v>-8.4099537834515678E-16</v>
      </c>
      <c r="AH73">
        <f t="shared" si="32"/>
        <v>-1.5380830622404779E-11</v>
      </c>
      <c r="AI73">
        <f t="shared" si="33"/>
        <v>-1.5381671617783125E-11</v>
      </c>
      <c r="AJ73">
        <f t="shared" si="34"/>
        <v>-0.35036309445894531</v>
      </c>
      <c r="AK73">
        <f t="shared" si="49"/>
        <v>-0.22890388837987466</v>
      </c>
      <c r="AL73">
        <f t="shared" si="35"/>
        <v>-0.57926698285420164</v>
      </c>
      <c r="AN73">
        <f t="shared" si="36"/>
        <v>0</v>
      </c>
      <c r="AO73">
        <f t="shared" si="36"/>
        <v>0</v>
      </c>
      <c r="AP73">
        <f t="shared" si="36"/>
        <v>-4.7337842936666395E-19</v>
      </c>
      <c r="AQ73">
        <f t="shared" si="36"/>
        <v>-8.6575427521558292E-15</v>
      </c>
      <c r="AR73">
        <f t="shared" si="36"/>
        <v>-8.6580161305851961E-15</v>
      </c>
      <c r="AS73">
        <f t="shared" si="36"/>
        <v>-1.9721194150837604E-4</v>
      </c>
      <c r="AT73">
        <f t="shared" si="36"/>
        <v>-1.2884513511882278E-4</v>
      </c>
      <c r="AU73">
        <f t="shared" si="23"/>
        <v>-3.2605707663585683E-4</v>
      </c>
      <c r="AW73">
        <v>70</v>
      </c>
      <c r="AX73">
        <f>IF(Z73&gt;0, (R73*SUMPRODUCT(K73:$K$98, X73:$X$98)-K73*$AZ$3)/Z73, 0)</f>
        <v>-8.6792761559823152E+16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25</v>
      </c>
      <c r="R74">
        <f t="shared" si="27"/>
        <v>100000</v>
      </c>
      <c r="S74">
        <f t="shared" si="28"/>
        <v>-4.4707087248129274E+17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-2.919692453824978</v>
      </c>
      <c r="AC74">
        <f t="shared" si="29"/>
        <v>-2.6068682623437374</v>
      </c>
      <c r="AE74">
        <f t="shared" si="30"/>
        <v>0</v>
      </c>
      <c r="AF74">
        <f t="shared" si="31"/>
        <v>0</v>
      </c>
      <c r="AG74">
        <f t="shared" si="31"/>
        <v>-1.4577488843521221E-16</v>
      </c>
      <c r="AH74">
        <f t="shared" si="32"/>
        <v>-2.7472421445059721E-12</v>
      </c>
      <c r="AI74">
        <f t="shared" si="33"/>
        <v>-2.7473879193944075E-12</v>
      </c>
      <c r="AJ74">
        <f t="shared" si="34"/>
        <v>-0.31282419148124063</v>
      </c>
      <c r="AK74">
        <f t="shared" si="49"/>
        <v>-0.20437847176774848</v>
      </c>
      <c r="AL74">
        <f t="shared" si="35"/>
        <v>-0.51720266325173658</v>
      </c>
      <c r="AN74">
        <f t="shared" si="36"/>
        <v>0</v>
      </c>
      <c r="AO74">
        <f t="shared" si="36"/>
        <v>0</v>
      </c>
      <c r="AP74">
        <f t="shared" si="36"/>
        <v>-7.3262131552489318E-20</v>
      </c>
      <c r="AQ74">
        <f t="shared" si="36"/>
        <v>-1.3806823490507473E-15</v>
      </c>
      <c r="AR74">
        <f t="shared" si="36"/>
        <v>-1.3807556111822997E-15</v>
      </c>
      <c r="AS74">
        <f t="shared" si="36"/>
        <v>-1.5721615235044715E-4</v>
      </c>
      <c r="AT74">
        <f t="shared" si="36"/>
        <v>-1.0271455286896112E-4</v>
      </c>
      <c r="AU74">
        <f t="shared" si="23"/>
        <v>-2.5993070522078906E-4</v>
      </c>
      <c r="AW74">
        <v>71</v>
      </c>
      <c r="AX74">
        <f>IF(Z74&gt;0, (R74*SUMPRODUCT(K74:$K$98, X74:$X$98)-K74*$AZ$3)/Z74, 0)</f>
        <v>-4.4707087248129274E+17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25</v>
      </c>
      <c r="R75">
        <f t="shared" si="27"/>
        <v>100000</v>
      </c>
      <c r="S75">
        <f t="shared" si="28"/>
        <v>-2.3621480304080998E+18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-2.6068682623437374</v>
      </c>
      <c r="AC75">
        <f t="shared" si="29"/>
        <v>-2.327560948521195</v>
      </c>
      <c r="AE75">
        <f t="shared" si="30"/>
        <v>0</v>
      </c>
      <c r="AF75">
        <f t="shared" si="31"/>
        <v>0</v>
      </c>
      <c r="AG75">
        <f t="shared" si="31"/>
        <v>-2.4633944597865348E-17</v>
      </c>
      <c r="AH75">
        <f t="shared" si="32"/>
        <v>-4.7873277981197893E-13</v>
      </c>
      <c r="AI75">
        <f t="shared" si="33"/>
        <v>-4.7875741375657681E-13</v>
      </c>
      <c r="AJ75">
        <f t="shared" si="34"/>
        <v>-0.27930731382254237</v>
      </c>
      <c r="AK75">
        <f t="shared" si="49"/>
        <v>-0.18248077836406162</v>
      </c>
      <c r="AL75">
        <f t="shared" si="35"/>
        <v>-0.46178809218708278</v>
      </c>
      <c r="AN75">
        <f t="shared" si="36"/>
        <v>0</v>
      </c>
      <c r="AO75">
        <f t="shared" si="36"/>
        <v>0</v>
      </c>
      <c r="AP75">
        <f t="shared" si="36"/>
        <v>-1.105382972162268E-20</v>
      </c>
      <c r="AQ75">
        <f t="shared" si="36"/>
        <v>-2.1481864624552504E-16</v>
      </c>
      <c r="AR75">
        <f t="shared" si="36"/>
        <v>-2.1482970007524667E-16</v>
      </c>
      <c r="AS75">
        <f t="shared" si="36"/>
        <v>-1.2533175410590767E-4</v>
      </c>
      <c r="AT75">
        <f t="shared" si="36"/>
        <v>-8.1883412682526608E-5</v>
      </c>
      <c r="AU75">
        <f t="shared" si="23"/>
        <v>-2.072151667886491E-4</v>
      </c>
      <c r="AW75">
        <v>72</v>
      </c>
      <c r="AX75">
        <f>IF(Z75&gt;0, (R75*SUMPRODUCT(K75:$K$98, X75:$X$98)-K75*$AZ$3)/Z75, 0)</f>
        <v>-2.3621480304080998E+18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25</v>
      </c>
      <c r="R76">
        <f t="shared" si="27"/>
        <v>100000</v>
      </c>
      <c r="S76">
        <f t="shared" si="28"/>
        <v>-1.2812224144164004E+19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-2.327560948521195</v>
      </c>
      <c r="AC76">
        <f t="shared" si="29"/>
        <v>-2.0781794183224958</v>
      </c>
      <c r="AE76">
        <f t="shared" si="30"/>
        <v>0</v>
      </c>
      <c r="AF76">
        <f t="shared" si="31"/>
        <v>0</v>
      </c>
      <c r="AG76">
        <f t="shared" si="31"/>
        <v>-4.0550715374213759E-18</v>
      </c>
      <c r="AH76">
        <f t="shared" si="32"/>
        <v>-8.1330134457861262E-14</v>
      </c>
      <c r="AI76">
        <f t="shared" si="33"/>
        <v>-8.1334189529398687E-14</v>
      </c>
      <c r="AJ76">
        <f t="shared" si="34"/>
        <v>-0.24938153019869924</v>
      </c>
      <c r="AK76">
        <f t="shared" si="49"/>
        <v>-0.16292926639648367</v>
      </c>
      <c r="AL76">
        <f t="shared" si="35"/>
        <v>-0.41231079659526426</v>
      </c>
      <c r="AN76">
        <f t="shared" si="36"/>
        <v>0</v>
      </c>
      <c r="AO76">
        <f t="shared" si="36"/>
        <v>0</v>
      </c>
      <c r="AP76">
        <f t="shared" si="36"/>
        <v>-1.6246481015533194E-21</v>
      </c>
      <c r="AQ76">
        <f t="shared" si="36"/>
        <v>-3.2584591252381192E-17</v>
      </c>
      <c r="AR76">
        <f t="shared" si="36"/>
        <v>-3.2586215900482745E-17</v>
      </c>
      <c r="AS76">
        <f t="shared" si="36"/>
        <v>-9.9913707035959826E-5</v>
      </c>
      <c r="AT76">
        <f t="shared" si="36"/>
        <v>-6.5276955263493812E-5</v>
      </c>
      <c r="AU76">
        <f t="shared" si="23"/>
        <v>-1.6519066229948623E-4</v>
      </c>
      <c r="AW76">
        <v>73</v>
      </c>
      <c r="AX76">
        <f>IF(Z76&gt;0, (R76*SUMPRODUCT(K76:$K$98, X76:$X$98)-K76*$AZ$3)/Z76, 0)</f>
        <v>-1.2812224144164004E+19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25</v>
      </c>
      <c r="R77">
        <f t="shared" si="27"/>
        <v>100000</v>
      </c>
      <c r="S77">
        <f t="shared" si="28"/>
        <v>-7.1403498740211974E+19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-2.0781794183224958</v>
      </c>
      <c r="AC77">
        <f t="shared" si="29"/>
        <v>-1.8555173377879426</v>
      </c>
      <c r="AE77">
        <f t="shared" si="30"/>
        <v>0</v>
      </c>
      <c r="AF77">
        <f t="shared" si="31"/>
        <v>0</v>
      </c>
      <c r="AG77">
        <f t="shared" si="31"/>
        <v>-6.4965911003145968E-19</v>
      </c>
      <c r="AH77">
        <f t="shared" si="32"/>
        <v>-1.3459446848062809E-14</v>
      </c>
      <c r="AI77">
        <f t="shared" si="33"/>
        <v>-1.3460096507172841E-14</v>
      </c>
      <c r="AJ77">
        <f t="shared" si="34"/>
        <v>-0.22266208053455316</v>
      </c>
      <c r="AK77">
        <f t="shared" si="49"/>
        <v>-0.14547255928257471</v>
      </c>
      <c r="AL77">
        <f t="shared" si="35"/>
        <v>-0.36813463981714134</v>
      </c>
      <c r="AN77">
        <f t="shared" si="36"/>
        <v>0</v>
      </c>
      <c r="AO77">
        <f t="shared" si="36"/>
        <v>0</v>
      </c>
      <c r="AP77">
        <f t="shared" si="36"/>
        <v>-2.3239581199855679E-22</v>
      </c>
      <c r="AQ77">
        <f t="shared" si="36"/>
        <v>-4.8147082539264378E-18</v>
      </c>
      <c r="AR77">
        <f t="shared" si="36"/>
        <v>-4.8149406497384362E-18</v>
      </c>
      <c r="AS77">
        <f t="shared" si="36"/>
        <v>-7.965059553249357E-5</v>
      </c>
      <c r="AT77">
        <f t="shared" si="36"/>
        <v>-5.2038389081229128E-5</v>
      </c>
      <c r="AU77">
        <f t="shared" si="23"/>
        <v>-1.3168898461372752E-4</v>
      </c>
      <c r="AW77">
        <v>74</v>
      </c>
      <c r="AX77">
        <f>IF(Z77&gt;0, (R77*SUMPRODUCT(K77:$K$98, X77:$X$98)-K77*$AZ$3)/Z77, 0)</f>
        <v>-7.1403498740211974E+19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25</v>
      </c>
      <c r="R78">
        <f t="shared" si="27"/>
        <v>100000</v>
      </c>
      <c r="S78">
        <f t="shared" si="28"/>
        <v>-4.0920164406140607E+20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-1.8555173377879426</v>
      </c>
      <c r="AC78">
        <f t="shared" si="29"/>
        <v>-1.6567119087392344</v>
      </c>
      <c r="AE78">
        <f t="shared" si="30"/>
        <v>0</v>
      </c>
      <c r="AF78">
        <f t="shared" si="31"/>
        <v>0</v>
      </c>
      <c r="AG78">
        <f t="shared" si="31"/>
        <v>-1.0121610780299205E-19</v>
      </c>
      <c r="AH78">
        <f t="shared" si="32"/>
        <v>-2.1677856445126122E-15</v>
      </c>
      <c r="AI78">
        <f t="shared" si="33"/>
        <v>-2.167886860620415E-15</v>
      </c>
      <c r="AJ78">
        <f t="shared" si="34"/>
        <v>-0.19880542904870824</v>
      </c>
      <c r="AK78">
        <f t="shared" si="49"/>
        <v>-0.12988621364515598</v>
      </c>
      <c r="AL78">
        <f t="shared" si="35"/>
        <v>-0.32869164269386641</v>
      </c>
      <c r="AN78">
        <f t="shared" si="36"/>
        <v>0</v>
      </c>
      <c r="AO78">
        <f t="shared" si="36"/>
        <v>0</v>
      </c>
      <c r="AP78">
        <f t="shared" si="36"/>
        <v>-3.2327667801083314E-23</v>
      </c>
      <c r="AQ78">
        <f t="shared" si="36"/>
        <v>-6.9237452121913548E-19</v>
      </c>
      <c r="AR78">
        <f t="shared" si="36"/>
        <v>-6.924068488869365E-19</v>
      </c>
      <c r="AS78">
        <f t="shared" si="36"/>
        <v>-6.3496967101796543E-5</v>
      </c>
      <c r="AT78">
        <f t="shared" si="36"/>
        <v>-4.1484685173173723E-5</v>
      </c>
      <c r="AU78">
        <f t="shared" si="23"/>
        <v>-1.0498165227497098E-4</v>
      </c>
      <c r="AW78">
        <v>75</v>
      </c>
      <c r="AX78">
        <f>IF(Z78&gt;0, (R78*SUMPRODUCT(K78:$K$98, X78:$X$98)-K78*$AZ$3)/Z78, 0)</f>
        <v>-4.0920164406140607E+20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25</v>
      </c>
      <c r="R79">
        <f t="shared" si="27"/>
        <v>100000</v>
      </c>
      <c r="S79">
        <f t="shared" si="28"/>
        <v>-2.4130718902997132E+21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-1.6567119087392344</v>
      </c>
      <c r="AC79">
        <f t="shared" si="29"/>
        <v>-1.4792070613743165</v>
      </c>
      <c r="AE79">
        <f t="shared" si="30"/>
        <v>0</v>
      </c>
      <c r="AF79">
        <f t="shared" si="31"/>
        <v>0</v>
      </c>
      <c r="AG79">
        <f t="shared" si="31"/>
        <v>-1.5324937762117327E-20</v>
      </c>
      <c r="AH79">
        <f t="shared" si="32"/>
        <v>-3.3951603585137918E-16</v>
      </c>
      <c r="AI79">
        <f t="shared" si="33"/>
        <v>-3.3953136078914131E-16</v>
      </c>
      <c r="AJ79">
        <f t="shared" si="34"/>
        <v>-0.17750484736491789</v>
      </c>
      <c r="AK79">
        <f t="shared" si="49"/>
        <v>-0.11596983361174641</v>
      </c>
      <c r="AL79">
        <f t="shared" si="35"/>
        <v>-0.29347468097666463</v>
      </c>
      <c r="AN79">
        <f t="shared" si="36"/>
        <v>0</v>
      </c>
      <c r="AO79">
        <f t="shared" si="36"/>
        <v>0</v>
      </c>
      <c r="AP79">
        <f t="shared" si="36"/>
        <v>-4.3702415183677296E-24</v>
      </c>
      <c r="AQ79">
        <f t="shared" si="36"/>
        <v>-9.6820430794645088E-20</v>
      </c>
      <c r="AR79">
        <f t="shared" si="36"/>
        <v>-9.6824801036163459E-20</v>
      </c>
      <c r="AS79">
        <f t="shared" si="36"/>
        <v>-5.0619393416610722E-5</v>
      </c>
      <c r="AT79">
        <f t="shared" si="36"/>
        <v>-3.3071337032185684E-5</v>
      </c>
      <c r="AU79">
        <f t="shared" si="23"/>
        <v>-8.3690730448796494E-5</v>
      </c>
      <c r="AW79">
        <v>76</v>
      </c>
      <c r="AX79">
        <f>IF(Z79&gt;0, (R79*SUMPRODUCT(K79:$K$98, X79:$X$98)-K79*$AZ$3)/Z79, 0)</f>
        <v>-2.4130718902997132E+21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25</v>
      </c>
      <c r="R80">
        <f t="shared" si="27"/>
        <v>100000</v>
      </c>
      <c r="S80">
        <f t="shared" si="28"/>
        <v>-1.4725725142206707E+22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-1.4792070613743165</v>
      </c>
      <c r="AC80">
        <f t="shared" si="29"/>
        <v>-1.3207205905127823</v>
      </c>
      <c r="AE80">
        <f t="shared" si="30"/>
        <v>0</v>
      </c>
      <c r="AF80">
        <f t="shared" si="31"/>
        <v>0</v>
      </c>
      <c r="AG80">
        <f t="shared" si="31"/>
        <v>-2.242199582293146E-21</v>
      </c>
      <c r="AH80">
        <f t="shared" si="32"/>
        <v>-5.1717955208812028E-17</v>
      </c>
      <c r="AI80">
        <f t="shared" si="33"/>
        <v>-5.1720197408394323E-17</v>
      </c>
      <c r="AJ80">
        <f t="shared" si="34"/>
        <v>-0.15848647086153411</v>
      </c>
      <c r="AK80">
        <f t="shared" si="49"/>
        <v>-0.10354449429620216</v>
      </c>
      <c r="AL80">
        <f t="shared" si="35"/>
        <v>-0.26203096515773633</v>
      </c>
      <c r="AN80">
        <f t="shared" si="36"/>
        <v>0</v>
      </c>
      <c r="AO80">
        <f t="shared" si="36"/>
        <v>0</v>
      </c>
      <c r="AP80">
        <f t="shared" si="36"/>
        <v>-5.7090383958704343E-25</v>
      </c>
      <c r="AQ80">
        <f t="shared" si="36"/>
        <v>-1.3168310010166295E-20</v>
      </c>
      <c r="AR80">
        <f t="shared" si="36"/>
        <v>-1.3168880914005882E-20</v>
      </c>
      <c r="AS80">
        <f t="shared" si="36"/>
        <v>-4.0353470517068556E-5</v>
      </c>
      <c r="AT80">
        <f t="shared" si="36"/>
        <v>-2.6364267404484759E-5</v>
      </c>
      <c r="AU80">
        <f t="shared" si="23"/>
        <v>-6.6717737921553335E-5</v>
      </c>
      <c r="AW80">
        <v>77</v>
      </c>
      <c r="AX80">
        <f>IF(Z80&gt;0, (R80*SUMPRODUCT(K80:$K$98, X80:$X$98)-K80*$AZ$3)/Z80, 0)</f>
        <v>-1.4725725142206707E+22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25</v>
      </c>
      <c r="R81">
        <f t="shared" si="27"/>
        <v>100000</v>
      </c>
      <c r="S81">
        <f t="shared" si="28"/>
        <v>-9.3089137392863425E+22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-1.3207205905127823</v>
      </c>
      <c r="AC81">
        <f t="shared" si="29"/>
        <v>-1.1792148129578413</v>
      </c>
      <c r="AE81">
        <f t="shared" si="30"/>
        <v>0</v>
      </c>
      <c r="AF81">
        <f t="shared" si="31"/>
        <v>0</v>
      </c>
      <c r="AG81">
        <f t="shared" si="31"/>
        <v>-3.1668969279981868E-22</v>
      </c>
      <c r="AH81">
        <f t="shared" si="32"/>
        <v>-7.6123515746815831E-18</v>
      </c>
      <c r="AI81">
        <f t="shared" si="33"/>
        <v>-7.6126682643743831E-18</v>
      </c>
      <c r="AJ81">
        <f t="shared" si="34"/>
        <v>-0.14150577755494109</v>
      </c>
      <c r="AK81">
        <f t="shared" si="49"/>
        <v>-9.2450441335894779E-2</v>
      </c>
      <c r="AL81">
        <f t="shared" si="35"/>
        <v>-0.23395621889083587</v>
      </c>
      <c r="AN81">
        <f t="shared" si="36"/>
        <v>0</v>
      </c>
      <c r="AO81">
        <f t="shared" si="36"/>
        <v>0</v>
      </c>
      <c r="AP81">
        <f t="shared" si="36"/>
        <v>-7.1995375738582267E-26</v>
      </c>
      <c r="AQ81">
        <f t="shared" si="36"/>
        <v>-1.730571358442717E-21</v>
      </c>
      <c r="AR81">
        <f t="shared" si="36"/>
        <v>-1.7306433538184558E-21</v>
      </c>
      <c r="AS81">
        <f t="shared" si="36"/>
        <v>-3.2169539634142645E-5</v>
      </c>
      <c r="AT81">
        <f t="shared" si="36"/>
        <v>-2.1017432560973181E-5</v>
      </c>
      <c r="AU81">
        <f t="shared" si="23"/>
        <v>-5.3186972195115822E-5</v>
      </c>
      <c r="AW81">
        <v>78</v>
      </c>
      <c r="AX81">
        <f>IF(Z81&gt;0, (R81*SUMPRODUCT(K81:$K$98, X81:$X$98)-K81*$AZ$3)/Z81, 0)</f>
        <v>-9.3089137392863425E+22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25</v>
      </c>
      <c r="R82">
        <f t="shared" si="27"/>
        <v>100000</v>
      </c>
      <c r="S82">
        <f t="shared" si="28"/>
        <v>-6.1022331944033607E+23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-1.1792148129578413</v>
      </c>
      <c r="AC82">
        <f t="shared" si="29"/>
        <v>-1.0528703687123582</v>
      </c>
      <c r="AE82">
        <f t="shared" si="30"/>
        <v>0</v>
      </c>
      <c r="AF82">
        <f t="shared" si="31"/>
        <v>0</v>
      </c>
      <c r="AG82">
        <f t="shared" si="31"/>
        <v>-4.3134633468202836E-23</v>
      </c>
      <c r="AH82">
        <f t="shared" si="32"/>
        <v>-1.0815526496144706E-18</v>
      </c>
      <c r="AI82">
        <f t="shared" si="33"/>
        <v>-1.0815957842479388E-18</v>
      </c>
      <c r="AJ82">
        <f t="shared" si="34"/>
        <v>-0.12634444424548308</v>
      </c>
      <c r="AK82">
        <f t="shared" si="49"/>
        <v>-8.2545036907048897E-2</v>
      </c>
      <c r="AL82">
        <f t="shared" si="35"/>
        <v>-0.20888948115253198</v>
      </c>
      <c r="AN82">
        <f t="shared" si="36"/>
        <v>0</v>
      </c>
      <c r="AO82">
        <f t="shared" si="36"/>
        <v>0</v>
      </c>
      <c r="AP82">
        <f t="shared" si="36"/>
        <v>-8.7554558658315992E-27</v>
      </c>
      <c r="AQ82">
        <f t="shared" si="36"/>
        <v>-2.1953325504094662E-22</v>
      </c>
      <c r="AR82">
        <f t="shared" si="36"/>
        <v>-2.1954201049681247E-22</v>
      </c>
      <c r="AS82">
        <f t="shared" si="36"/>
        <v>-2.56453600399734E-5</v>
      </c>
      <c r="AT82">
        <f t="shared" si="36"/>
        <v>-1.6754968559449277E-5</v>
      </c>
      <c r="AU82">
        <f t="shared" si="23"/>
        <v>-4.2400328599422677E-5</v>
      </c>
      <c r="AW82">
        <v>79</v>
      </c>
      <c r="AX82">
        <f>IF(Z82&gt;0, (R82*SUMPRODUCT(K82:$K$98, X82:$X$98)-K82*$AZ$3)/Z82, 0)</f>
        <v>-6.1022331944033607E+23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25</v>
      </c>
      <c r="R83">
        <f t="shared" si="27"/>
        <v>100000</v>
      </c>
      <c r="S83">
        <f t="shared" si="28"/>
        <v>-4.1524736031633839E+24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-1.0528703687123582</v>
      </c>
      <c r="AC83">
        <f t="shared" si="29"/>
        <v>-0.94006282920746265</v>
      </c>
      <c r="AE83">
        <f t="shared" si="30"/>
        <v>0</v>
      </c>
      <c r="AF83">
        <f t="shared" si="31"/>
        <v>0</v>
      </c>
      <c r="AG83">
        <f t="shared" si="31"/>
        <v>-5.6596556597693727E-24</v>
      </c>
      <c r="AH83">
        <f t="shared" si="32"/>
        <v>-1.4817452589500576E-19</v>
      </c>
      <c r="AI83">
        <f t="shared" si="33"/>
        <v>-1.4818018555066553E-19</v>
      </c>
      <c r="AJ83">
        <f t="shared" si="34"/>
        <v>-0.11280753950489553</v>
      </c>
      <c r="AK83">
        <f t="shared" si="49"/>
        <v>-7.3700925809865078E-2</v>
      </c>
      <c r="AL83">
        <f t="shared" si="35"/>
        <v>-0.18650846531476062</v>
      </c>
      <c r="AN83">
        <f t="shared" si="36"/>
        <v>0</v>
      </c>
      <c r="AO83">
        <f t="shared" si="36"/>
        <v>0</v>
      </c>
      <c r="AP83">
        <f t="shared" si="36"/>
        <v>-1.0257101130779283E-27</v>
      </c>
      <c r="AQ83">
        <f t="shared" si="36"/>
        <v>-2.6853949930450015E-23</v>
      </c>
      <c r="AR83">
        <f t="shared" si="36"/>
        <v>-2.685497564056309E-23</v>
      </c>
      <c r="AS83">
        <f t="shared" si="36"/>
        <v>-2.0444324011458369E-5</v>
      </c>
      <c r="AT83">
        <f t="shared" si="36"/>
        <v>-1.3356958354152803E-5</v>
      </c>
      <c r="AU83">
        <f t="shared" si="23"/>
        <v>-3.3801282365611175E-5</v>
      </c>
      <c r="AW83">
        <v>80</v>
      </c>
      <c r="AX83">
        <f>IF(Z83&gt;0, (R83*SUMPRODUCT(K83:$K$98, X83:$X$98)-K83*$AZ$3)/Z83, 0)</f>
        <v>-4.1524736031633839E+24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25</v>
      </c>
      <c r="R84">
        <f t="shared" si="27"/>
        <v>100000</v>
      </c>
      <c r="S84">
        <f t="shared" si="28"/>
        <v>-2.9364574752777139E+25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-0.94006282920746265</v>
      </c>
      <c r="AC84">
        <f t="shared" si="29"/>
        <v>-0.83934181179237732</v>
      </c>
      <c r="AE84">
        <f t="shared" si="30"/>
        <v>0</v>
      </c>
      <c r="AF84">
        <f t="shared" si="31"/>
        <v>0</v>
      </c>
      <c r="AG84">
        <f t="shared" si="31"/>
        <v>-7.1458706524687281E-25</v>
      </c>
      <c r="AH84">
        <f t="shared" si="32"/>
        <v>-1.9553888151699227E-20</v>
      </c>
      <c r="AI84">
        <f t="shared" si="33"/>
        <v>-1.9554602738764474E-20</v>
      </c>
      <c r="AJ84">
        <f t="shared" si="34"/>
        <v>-0.10072101741508532</v>
      </c>
      <c r="AK84">
        <f t="shared" si="49"/>
        <v>-6.5804398044522386E-2</v>
      </c>
      <c r="AL84">
        <f t="shared" si="35"/>
        <v>-0.1665254154596077</v>
      </c>
      <c r="AN84">
        <f t="shared" si="36"/>
        <v>0</v>
      </c>
      <c r="AO84">
        <f t="shared" si="36"/>
        <v>0</v>
      </c>
      <c r="AP84">
        <f t="shared" si="36"/>
        <v>-1.1563032774056082E-28</v>
      </c>
      <c r="AQ84">
        <f t="shared" si="36"/>
        <v>-3.1640965888490035E-24</v>
      </c>
      <c r="AR84">
        <f t="shared" si="36"/>
        <v>-3.164212219176744E-24</v>
      </c>
      <c r="AS84">
        <f t="shared" si="36"/>
        <v>-1.6298089932603935E-5</v>
      </c>
      <c r="AT84">
        <f t="shared" si="36"/>
        <v>-1.0648085422634566E-5</v>
      </c>
      <c r="AU84">
        <f t="shared" si="23"/>
        <v>-2.6946175355238501E-5</v>
      </c>
      <c r="AW84">
        <v>81</v>
      </c>
      <c r="AX84">
        <f>IF(Z84&gt;0, (R84*SUMPRODUCT(K84:$K$98, X84:$X$98)-K84*$AZ$3)/Z84, 0)</f>
        <v>-2.9364574752777139E+25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25</v>
      </c>
      <c r="R85">
        <f t="shared" si="27"/>
        <v>100000</v>
      </c>
      <c r="S85">
        <f t="shared" si="28"/>
        <v>-2.1608127978919234E+26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-0.83934181179237732</v>
      </c>
      <c r="AC85">
        <f t="shared" si="29"/>
        <v>-0.74941233195747969</v>
      </c>
      <c r="AE85">
        <f t="shared" si="30"/>
        <v>0</v>
      </c>
      <c r="AF85">
        <f t="shared" si="31"/>
        <v>0</v>
      </c>
      <c r="AG85">
        <f t="shared" si="31"/>
        <v>-8.6704911768456068E-26</v>
      </c>
      <c r="AH85">
        <f t="shared" si="32"/>
        <v>-2.4829451313037922E-21</v>
      </c>
      <c r="AI85">
        <f t="shared" si="33"/>
        <v>-2.4830318362155605E-21</v>
      </c>
      <c r="AJ85">
        <f t="shared" si="34"/>
        <v>-8.992947983489763E-2</v>
      </c>
      <c r="AK85">
        <f t="shared" si="49"/>
        <v>-5.8753926825466415E-2</v>
      </c>
      <c r="AL85">
        <f t="shared" si="35"/>
        <v>-0.14868340666036406</v>
      </c>
      <c r="AN85">
        <f t="shared" si="36"/>
        <v>0</v>
      </c>
      <c r="AO85">
        <f t="shared" si="36"/>
        <v>0</v>
      </c>
      <c r="AP85">
        <f t="shared" si="36"/>
        <v>-1.2526861731076585E-29</v>
      </c>
      <c r="AQ85">
        <f t="shared" si="36"/>
        <v>-3.5872835472981938E-25</v>
      </c>
      <c r="AR85">
        <f t="shared" si="36"/>
        <v>-3.5874088159155044E-25</v>
      </c>
      <c r="AS85">
        <f t="shared" si="36"/>
        <v>-1.2992737510047782E-5</v>
      </c>
      <c r="AT85">
        <f t="shared" si="36"/>
        <v>-8.4885885065645466E-6</v>
      </c>
      <c r="AU85">
        <f t="shared" si="23"/>
        <v>-2.148132601661233E-5</v>
      </c>
      <c r="AW85">
        <v>82</v>
      </c>
      <c r="AX85">
        <f>IF(Z85&gt;0, (R85*SUMPRODUCT(K85:$K$98, X85:$X$98)-K85*$AZ$3)/Z85, 0)</f>
        <v>-2.1608127978919234E+26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25</v>
      </c>
      <c r="R86">
        <f t="shared" si="27"/>
        <v>100000</v>
      </c>
      <c r="S86">
        <f t="shared" si="28"/>
        <v>-1.6573047586999441E+27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-0.74941233195747969</v>
      </c>
      <c r="AC86">
        <f t="shared" si="29"/>
        <v>-0.66911815353346404</v>
      </c>
      <c r="AE86">
        <f t="shared" si="30"/>
        <v>0</v>
      </c>
      <c r="AF86">
        <f t="shared" si="31"/>
        <v>0</v>
      </c>
      <c r="AG86">
        <f t="shared" si="31"/>
        <v>-1.0093468778463338E-26</v>
      </c>
      <c r="AH86">
        <f t="shared" si="32"/>
        <v>-3.0297757548923268E-22</v>
      </c>
      <c r="AI86">
        <f t="shared" si="33"/>
        <v>-3.0298766895801116E-22</v>
      </c>
      <c r="AJ86">
        <f t="shared" si="34"/>
        <v>-8.029417842401565E-2</v>
      </c>
      <c r="AK86">
        <f t="shared" si="49"/>
        <v>-5.2458863237023583E-2</v>
      </c>
      <c r="AL86">
        <f t="shared" si="35"/>
        <v>-0.13275304166103924</v>
      </c>
      <c r="AN86">
        <f t="shared" si="36"/>
        <v>0</v>
      </c>
      <c r="AO86">
        <f t="shared" si="36"/>
        <v>0</v>
      </c>
      <c r="AP86">
        <f t="shared" si="36"/>
        <v>-1.3020300407012688E-30</v>
      </c>
      <c r="AQ86">
        <f t="shared" si="36"/>
        <v>-3.9083283814929993E-26</v>
      </c>
      <c r="AR86">
        <f t="shared" si="36"/>
        <v>-3.9084585844970697E-26</v>
      </c>
      <c r="AS86">
        <f t="shared" si="36"/>
        <v>-1.0357730795637571E-5</v>
      </c>
      <c r="AT86">
        <f t="shared" si="36"/>
        <v>-6.7670507864832162E-6</v>
      </c>
      <c r="AU86">
        <f t="shared" si="23"/>
        <v>-1.7124781582120788E-5</v>
      </c>
      <c r="AW86">
        <v>83</v>
      </c>
      <c r="AX86">
        <f>IF(Z86&gt;0, (R86*SUMPRODUCT(K86:$K$98, X86:$X$98)-K86*$AZ$3)/Z86, 0)</f>
        <v>-1.6573047586999441E+27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25</v>
      </c>
      <c r="R87">
        <f t="shared" si="27"/>
        <v>100000</v>
      </c>
      <c r="S87">
        <f t="shared" si="28"/>
        <v>-1.3272654105733877E+28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-0.66911815353346404</v>
      </c>
      <c r="AC87">
        <f t="shared" si="29"/>
        <v>-0.59742692279773568</v>
      </c>
      <c r="AE87">
        <f t="shared" si="30"/>
        <v>0</v>
      </c>
      <c r="AF87">
        <f t="shared" si="31"/>
        <v>0</v>
      </c>
      <c r="AG87">
        <f t="shared" si="31"/>
        <v>-1.1252966400662156E-27</v>
      </c>
      <c r="AH87">
        <f t="shared" si="32"/>
        <v>-3.5468949802449951E-23</v>
      </c>
      <c r="AI87">
        <f t="shared" si="33"/>
        <v>-3.5470075099090017E-23</v>
      </c>
      <c r="AJ87">
        <f t="shared" si="34"/>
        <v>-7.1691230735728362E-2</v>
      </c>
      <c r="AK87">
        <f t="shared" si="49"/>
        <v>-4.6838270747342488E-2</v>
      </c>
      <c r="AL87">
        <f t="shared" si="35"/>
        <v>-0.11852950148307084</v>
      </c>
      <c r="AN87">
        <f t="shared" si="36"/>
        <v>0</v>
      </c>
      <c r="AO87">
        <f t="shared" si="36"/>
        <v>0</v>
      </c>
      <c r="AP87">
        <f t="shared" si="36"/>
        <v>-1.2960732881408652E-31</v>
      </c>
      <c r="AQ87">
        <f t="shared" si="36"/>
        <v>-4.0851769000802822E-27</v>
      </c>
      <c r="AR87">
        <f t="shared" si="36"/>
        <v>-4.0853065074090962E-27</v>
      </c>
      <c r="AS87">
        <f t="shared" si="36"/>
        <v>-8.2571195756039409E-6</v>
      </c>
      <c r="AT87">
        <f t="shared" si="36"/>
        <v>-5.3946514560612365E-6</v>
      </c>
      <c r="AU87">
        <f t="shared" si="23"/>
        <v>-1.3651771031665177E-5</v>
      </c>
      <c r="AW87">
        <v>84</v>
      </c>
      <c r="AX87">
        <f>IF(Z87&gt;0, (R87*SUMPRODUCT(K87:$K$98, X87:$X$98)-K87*$AZ$3)/Z87, 0)</f>
        <v>-1.3272654105733877E+28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25</v>
      </c>
      <c r="R88">
        <f t="shared" si="27"/>
        <v>100000</v>
      </c>
      <c r="S88">
        <f t="shared" si="28"/>
        <v>-1.1120680807161987E+29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-0.59742692279773568</v>
      </c>
      <c r="AC88">
        <f t="shared" si="29"/>
        <v>-0.53341689535512116</v>
      </c>
      <c r="AE88">
        <f t="shared" si="30"/>
        <v>0</v>
      </c>
      <c r="AF88">
        <f t="shared" si="31"/>
        <v>0</v>
      </c>
      <c r="AG88">
        <f t="shared" si="31"/>
        <v>-1.1991552149657685E-28</v>
      </c>
      <c r="AH88">
        <f t="shared" si="32"/>
        <v>-3.9765126086759065E-24</v>
      </c>
      <c r="AI88">
        <f t="shared" si="33"/>
        <v>-3.9766325241974033E-24</v>
      </c>
      <c r="AJ88">
        <f t="shared" si="34"/>
        <v>-6.4010027442614525E-2</v>
      </c>
      <c r="AK88">
        <f t="shared" si="49"/>
        <v>-4.1819884595841503E-2</v>
      </c>
      <c r="AL88">
        <f t="shared" si="35"/>
        <v>-0.10582991203845603</v>
      </c>
      <c r="AN88">
        <f t="shared" si="36"/>
        <v>0</v>
      </c>
      <c r="AO88">
        <f t="shared" si="36"/>
        <v>0</v>
      </c>
      <c r="AP88">
        <f t="shared" si="36"/>
        <v>-1.233161381562859E-32</v>
      </c>
      <c r="AQ88">
        <f t="shared" si="36"/>
        <v>-4.0892802875872011E-28</v>
      </c>
      <c r="AR88">
        <f t="shared" si="36"/>
        <v>-4.0894036037253578E-28</v>
      </c>
      <c r="AS88">
        <f t="shared" si="36"/>
        <v>-6.5825251718781335E-6</v>
      </c>
      <c r="AT88">
        <f t="shared" si="36"/>
        <v>-4.3005831122937151E-6</v>
      </c>
      <c r="AU88">
        <f t="shared" si="23"/>
        <v>-1.0883108284171849E-5</v>
      </c>
      <c r="AW88">
        <v>85</v>
      </c>
      <c r="AX88">
        <f>IF(Z88&gt;0, (R88*SUMPRODUCT(K88:$K$98, X88:$X$98)-K88*$AZ$3)/Z88, 0)</f>
        <v>-1.1120680807161987E+29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-0.53341689535512116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-4.7966208598630745E-25</v>
      </c>
      <c r="AI89">
        <f t="shared" si="33"/>
        <v>-4.7966208598630745E-25</v>
      </c>
      <c r="AJ89">
        <f t="shared" si="34"/>
        <v>-0.53341689535512116</v>
      </c>
      <c r="AK89">
        <f t="shared" si="49"/>
        <v>-3.7339182674858487E-2</v>
      </c>
      <c r="AL89">
        <f t="shared" si="35"/>
        <v>-0.57075607802997963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-4.4041477912959256E-29</v>
      </c>
      <c r="AR89">
        <f t="shared" si="36"/>
        <v>-4.4041477912959256E-29</v>
      </c>
      <c r="AS89">
        <f t="shared" si="36"/>
        <v>-4.8977121814569454E-5</v>
      </c>
      <c r="AT89">
        <f t="shared" si="36"/>
        <v>-3.4283985270198624E-6</v>
      </c>
      <c r="AU89">
        <f t="shared" si="23"/>
        <v>-5.2405520341589312E-5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7486.1951758709829</v>
      </c>
      <c r="AO91" s="8">
        <f t="shared" si="50"/>
        <v>-748.61951758709836</v>
      </c>
      <c r="AP91" s="8">
        <f t="shared" si="50"/>
        <v>-1734.7614600250149</v>
      </c>
      <c r="AQ91" s="8">
        <f t="shared" si="50"/>
        <v>-5187.0717116139103</v>
      </c>
      <c r="AR91" s="8">
        <f t="shared" si="50"/>
        <v>-184.25751335503597</v>
      </c>
      <c r="AS91" s="8">
        <f t="shared" si="50"/>
        <v>-1370.2789893901402</v>
      </c>
      <c r="AT91" s="8">
        <f t="shared" si="50"/>
        <v>656.02854062394817</v>
      </c>
      <c r="AU91" s="8">
        <f t="shared" si="50"/>
        <v>-898.50796212123225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BD89-481E-4388-BEEE-FF38F3B2E92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18510.384182571423</v>
      </c>
      <c r="K3">
        <v>1</v>
      </c>
      <c r="L3" s="2">
        <v>0</v>
      </c>
      <c r="O3">
        <f>$C$3</f>
        <v>18510.384182571423</v>
      </c>
      <c r="P3">
        <f>O3*C5</f>
        <v>1851.0384182571424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18510.384182571423</v>
      </c>
      <c r="AF3">
        <f t="shared" ref="AF3:AG34" si="4">-$Z3*P3</f>
        <v>-1851.0384182571424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15136.91317731428</v>
      </c>
      <c r="AJ3">
        <f t="shared" ref="AJ3:AJ66" si="7">AB3-AC3</f>
        <v>0</v>
      </c>
      <c r="AL3">
        <f t="shared" ref="AL3:AL66" si="8">SUM(AI3:AK3)</f>
        <v>15136.91317731428</v>
      </c>
      <c r="AN3">
        <f t="shared" ref="AN3:AU34" si="9">AE3*$K3</f>
        <v>18510.384182571423</v>
      </c>
      <c r="AO3">
        <f t="shared" si="9"/>
        <v>-1851.0384182571424</v>
      </c>
      <c r="AP3">
        <f t="shared" si="9"/>
        <v>-1522.432587</v>
      </c>
      <c r="AQ3">
        <f t="shared" si="9"/>
        <v>0</v>
      </c>
      <c r="AR3">
        <f t="shared" si="9"/>
        <v>15136.91317731428</v>
      </c>
      <c r="AS3">
        <f t="shared" si="9"/>
        <v>0</v>
      </c>
      <c r="AT3">
        <f t="shared" si="9"/>
        <v>0</v>
      </c>
      <c r="AU3">
        <f t="shared" si="9"/>
        <v>15136.91317731428</v>
      </c>
      <c r="AW3">
        <v>0</v>
      </c>
      <c r="AX3">
        <f>IF(Z3&gt;0, (R3*SUMPRODUCT(K3:$K$98, X3:$X$98)-K3*$AZ$3)/Z3, 0)</f>
        <v>0</v>
      </c>
      <c r="AZ3">
        <f>C6*ABS(SUMPRODUCT(X4:X79, K4:K79))/1</f>
        <v>13827.518169135827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100000</v>
      </c>
      <c r="S4">
        <f t="shared" si="1"/>
        <v>938.98513980168798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927.51054796237258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-222.02060000000003</v>
      </c>
      <c r="AI4">
        <f t="shared" si="6"/>
        <v>-222.02060000000003</v>
      </c>
      <c r="AJ4">
        <f t="shared" si="7"/>
        <v>-927.51054796237258</v>
      </c>
      <c r="AK4">
        <f>G4*SUM(AB4, AE4:AF4)</f>
        <v>0</v>
      </c>
      <c r="AL4">
        <f t="shared" si="8"/>
        <v>-1149.5311479623726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-207.12809030693165</v>
      </c>
      <c r="AR4">
        <f t="shared" si="9"/>
        <v>-207.12809030693165</v>
      </c>
      <c r="AS4">
        <f t="shared" si="9"/>
        <v>-865.2957812877811</v>
      </c>
      <c r="AT4">
        <f t="shared" si="9"/>
        <v>0</v>
      </c>
      <c r="AU4">
        <f t="shared" si="9"/>
        <v>-1072.4238715947129</v>
      </c>
      <c r="AW4">
        <v>1</v>
      </c>
      <c r="AX4">
        <f>IF(Z4&gt;0, (R4*SUMPRODUCT(K4:$K$98, X4:$X$98)-K4*$AZ$3)/Z4, 0)</f>
        <v>938.98513980168798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25</v>
      </c>
      <c r="R5">
        <f t="shared" si="0"/>
        <v>100000</v>
      </c>
      <c r="S5">
        <f t="shared" si="1"/>
        <v>1841.3544465945347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927.51054796237258</v>
      </c>
      <c r="AC5">
        <f t="shared" si="2"/>
        <v>1796.3684278908077</v>
      </c>
      <c r="AE5">
        <f t="shared" si="3"/>
        <v>0</v>
      </c>
      <c r="AF5">
        <f t="shared" si="4"/>
        <v>0</v>
      </c>
      <c r="AG5">
        <f t="shared" si="4"/>
        <v>-24.389226517646755</v>
      </c>
      <c r="AH5">
        <f t="shared" si="5"/>
        <v>-233.29353541298184</v>
      </c>
      <c r="AI5">
        <f t="shared" si="6"/>
        <v>-257.6827619306286</v>
      </c>
      <c r="AJ5">
        <f t="shared" si="7"/>
        <v>-868.85787992843507</v>
      </c>
      <c r="AK5">
        <f>G5*SUM(AB5, AE5:AF5)</f>
        <v>38.02793246645728</v>
      </c>
      <c r="AL5">
        <f t="shared" si="8"/>
        <v>-1088.5127093926064</v>
      </c>
      <c r="AN5">
        <f t="shared" si="9"/>
        <v>0</v>
      </c>
      <c r="AO5">
        <f t="shared" si="9"/>
        <v>0</v>
      </c>
      <c r="AP5">
        <f t="shared" si="9"/>
        <v>-20.85542314006674</v>
      </c>
      <c r="AQ5">
        <f t="shared" si="9"/>
        <v>-199.49117260276824</v>
      </c>
      <c r="AR5">
        <f t="shared" si="9"/>
        <v>-220.34659574283501</v>
      </c>
      <c r="AS5">
        <f t="shared" si="9"/>
        <v>-742.96733934460178</v>
      </c>
      <c r="AT5">
        <f t="shared" si="9"/>
        <v>32.51798994757015</v>
      </c>
      <c r="AU5">
        <f t="shared" si="9"/>
        <v>-930.7959451398666</v>
      </c>
      <c r="AW5">
        <v>2</v>
      </c>
      <c r="AX5">
        <f>IF(Z5&gt;0, (R5*SUMPRODUCT(K5:$K$98, X5:$X$98)-K5*$AZ$3)/Z5, 0)</f>
        <v>1841.3544465945347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25</v>
      </c>
      <c r="R6">
        <f t="shared" si="0"/>
        <v>100000</v>
      </c>
      <c r="S6">
        <f t="shared" si="1"/>
        <v>2859.0052357860168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1796.3684278908077</v>
      </c>
      <c r="AC6">
        <f t="shared" si="2"/>
        <v>2754.2127078155863</v>
      </c>
      <c r="AE6">
        <f t="shared" si="3"/>
        <v>0</v>
      </c>
      <c r="AF6">
        <f t="shared" si="4"/>
        <v>0</v>
      </c>
      <c r="AG6">
        <f t="shared" si="4"/>
        <v>-24.083662678728707</v>
      </c>
      <c r="AH6">
        <f t="shared" si="5"/>
        <v>-246.68629496632917</v>
      </c>
      <c r="AI6">
        <f t="shared" si="6"/>
        <v>-270.7699576450579</v>
      </c>
      <c r="AJ6">
        <f t="shared" si="7"/>
        <v>-957.84427992477868</v>
      </c>
      <c r="AK6">
        <f>G6*SUM(AB6, AE6:AF6)</f>
        <v>105.08755303161226</v>
      </c>
      <c r="AL6">
        <f t="shared" si="8"/>
        <v>-1123.5266845382243</v>
      </c>
      <c r="AN6">
        <f t="shared" si="9"/>
        <v>0</v>
      </c>
      <c r="AO6">
        <f t="shared" si="9"/>
        <v>0</v>
      </c>
      <c r="AP6">
        <f t="shared" si="9"/>
        <v>-18.578378936849056</v>
      </c>
      <c r="AQ6">
        <f t="shared" si="9"/>
        <v>-190.29628207090073</v>
      </c>
      <c r="AR6">
        <f t="shared" si="9"/>
        <v>-208.87466100774981</v>
      </c>
      <c r="AS6">
        <f t="shared" si="9"/>
        <v>-738.89068420863646</v>
      </c>
      <c r="AT6">
        <f t="shared" si="9"/>
        <v>81.065592381506121</v>
      </c>
      <c r="AU6">
        <f t="shared" si="9"/>
        <v>-866.6997528348802</v>
      </c>
      <c r="AW6">
        <v>3</v>
      </c>
      <c r="AX6">
        <f>IF(Z6&gt;0, (R6*SUMPRODUCT(K6:$K$98, X6:$X$98)-K6*$AZ$3)/Z6, 0)</f>
        <v>2859.0052357860168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25</v>
      </c>
      <c r="R7">
        <f t="shared" si="0"/>
        <v>100000</v>
      </c>
      <c r="S7">
        <f t="shared" si="1"/>
        <v>3706.972029145581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2754.2127078155863</v>
      </c>
      <c r="AC7">
        <f t="shared" si="2"/>
        <v>3525.6747755422311</v>
      </c>
      <c r="AE7">
        <f t="shared" si="3"/>
        <v>0</v>
      </c>
      <c r="AF7">
        <f t="shared" si="4"/>
        <v>0</v>
      </c>
      <c r="AG7">
        <f t="shared" si="4"/>
        <v>-23.777322487343284</v>
      </c>
      <c r="AH7">
        <f t="shared" si="5"/>
        <v>-262.01425839254966</v>
      </c>
      <c r="AI7">
        <f t="shared" si="6"/>
        <v>-285.79158087989293</v>
      </c>
      <c r="AJ7">
        <f t="shared" si="7"/>
        <v>-771.46206772664482</v>
      </c>
      <c r="AK7">
        <f>G7*SUM(AB7, AE7:AF7)</f>
        <v>135.23184395374528</v>
      </c>
      <c r="AL7">
        <f t="shared" si="8"/>
        <v>-922.02180465279253</v>
      </c>
      <c r="AN7">
        <f t="shared" si="9"/>
        <v>0</v>
      </c>
      <c r="AO7">
        <f t="shared" si="9"/>
        <v>0</v>
      </c>
      <c r="AP7">
        <f t="shared" si="9"/>
        <v>-16.688258612303922</v>
      </c>
      <c r="AQ7">
        <f t="shared" si="9"/>
        <v>-183.89630314739665</v>
      </c>
      <c r="AR7">
        <f t="shared" si="9"/>
        <v>-200.58456175970056</v>
      </c>
      <c r="AS7">
        <f t="shared" si="9"/>
        <v>-541.45535110852029</v>
      </c>
      <c r="AT7">
        <f t="shared" si="9"/>
        <v>94.913293358414109</v>
      </c>
      <c r="AU7">
        <f t="shared" si="9"/>
        <v>-647.1266195098068</v>
      </c>
      <c r="AW7">
        <v>4</v>
      </c>
      <c r="AX7">
        <f>IF(Z7&gt;0, (R7*SUMPRODUCT(K7:$K$98, X7:$X$98)-K7*$AZ$3)/Z7, 0)</f>
        <v>3706.972029145581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25</v>
      </c>
      <c r="R8">
        <f t="shared" si="0"/>
        <v>100000</v>
      </c>
      <c r="S8">
        <f t="shared" si="1"/>
        <v>4253.3101495164692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3525.6747755422311</v>
      </c>
      <c r="AC8">
        <f t="shared" si="2"/>
        <v>3987.6865799334414</v>
      </c>
      <c r="AE8">
        <f t="shared" si="3"/>
        <v>0</v>
      </c>
      <c r="AF8">
        <f t="shared" si="4"/>
        <v>0</v>
      </c>
      <c r="AG8">
        <f t="shared" si="4"/>
        <v>-23.438724427295615</v>
      </c>
      <c r="AH8">
        <f t="shared" si="5"/>
        <v>-403.29934069694298</v>
      </c>
      <c r="AI8">
        <f t="shared" si="6"/>
        <v>-426.73806512423857</v>
      </c>
      <c r="AJ8">
        <f t="shared" si="7"/>
        <v>-462.01180439121026</v>
      </c>
      <c r="AK8">
        <f t="shared" ref="AK8:AK71" si="22">G8*SUM(AB8:AB8, AE8:AF8)</f>
        <v>75.096872719049529</v>
      </c>
      <c r="AL8">
        <f t="shared" si="8"/>
        <v>-813.65299679639929</v>
      </c>
      <c r="AN8">
        <f t="shared" si="9"/>
        <v>0</v>
      </c>
      <c r="AO8">
        <f t="shared" si="9"/>
        <v>0</v>
      </c>
      <c r="AP8">
        <f t="shared" si="9"/>
        <v>-15.35574675768035</v>
      </c>
      <c r="AQ8">
        <f t="shared" si="9"/>
        <v>-264.21926510939636</v>
      </c>
      <c r="AR8">
        <f t="shared" si="9"/>
        <v>-279.57501186707674</v>
      </c>
      <c r="AS8">
        <f t="shared" si="9"/>
        <v>-302.68440116256573</v>
      </c>
      <c r="AT8">
        <f t="shared" si="9"/>
        <v>49.19928826948253</v>
      </c>
      <c r="AU8">
        <f t="shared" si="9"/>
        <v>-533.06012476015997</v>
      </c>
      <c r="AW8">
        <v>5</v>
      </c>
      <c r="AX8">
        <f>IF(Z8&gt;0, (R8*SUMPRODUCT(K8:$K$98, X8:$X$98)-K8*$AZ$3)/Z8, 0)</f>
        <v>4253.3101495164692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25</v>
      </c>
      <c r="R9">
        <f t="shared" si="0"/>
        <v>100000</v>
      </c>
      <c r="S9">
        <f t="shared" si="1"/>
        <v>4555.5043005717398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3987.6865799334414</v>
      </c>
      <c r="AC9">
        <f t="shared" si="2"/>
        <v>4203.0574308634987</v>
      </c>
      <c r="AE9">
        <f t="shared" si="3"/>
        <v>0</v>
      </c>
      <c r="AF9">
        <f t="shared" si="4"/>
        <v>0</v>
      </c>
      <c r="AG9">
        <f t="shared" si="4"/>
        <v>-23.065818587505188</v>
      </c>
      <c r="AH9">
        <f t="shared" si="5"/>
        <v>-554.07438206988525</v>
      </c>
      <c r="AI9">
        <f t="shared" si="6"/>
        <v>-577.14020065739044</v>
      </c>
      <c r="AJ9">
        <f t="shared" si="7"/>
        <v>-215.37085093005726</v>
      </c>
      <c r="AK9">
        <f t="shared" si="22"/>
        <v>23.527350821607303</v>
      </c>
      <c r="AL9">
        <f t="shared" si="8"/>
        <v>-768.98370076584035</v>
      </c>
      <c r="AN9">
        <f t="shared" si="9"/>
        <v>0</v>
      </c>
      <c r="AO9">
        <f t="shared" si="9"/>
        <v>0</v>
      </c>
      <c r="AP9">
        <f t="shared" si="9"/>
        <v>-14.311430648273099</v>
      </c>
      <c r="AQ9">
        <f t="shared" si="9"/>
        <v>-343.78129971391593</v>
      </c>
      <c r="AR9">
        <f t="shared" si="9"/>
        <v>-358.09273036218906</v>
      </c>
      <c r="AS9">
        <f t="shared" si="9"/>
        <v>-133.62911812784085</v>
      </c>
      <c r="AT9">
        <f t="shared" si="9"/>
        <v>14.597793195313724</v>
      </c>
      <c r="AU9">
        <f t="shared" si="9"/>
        <v>-477.12405529471619</v>
      </c>
      <c r="AW9">
        <v>6</v>
      </c>
      <c r="AX9">
        <f>IF(Z9&gt;0, (R9*SUMPRODUCT(K9:$K$98, X9:$X$98)-K9*$AZ$3)/Z9, 0)</f>
        <v>4555.5043005717398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25</v>
      </c>
      <c r="R10">
        <f t="shared" si="0"/>
        <v>100000</v>
      </c>
      <c r="S10">
        <f t="shared" si="1"/>
        <v>4744.1246558845742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4203.0574308634987</v>
      </c>
      <c r="AC10">
        <f t="shared" si="2"/>
        <v>4299.6016626118708</v>
      </c>
      <c r="AE10">
        <f t="shared" si="3"/>
        <v>0</v>
      </c>
      <c r="AF10">
        <f t="shared" si="4"/>
        <v>0</v>
      </c>
      <c r="AG10">
        <f t="shared" si="4"/>
        <v>-22.657507835922271</v>
      </c>
      <c r="AH10">
        <f t="shared" si="5"/>
        <v>-710.61026283147032</v>
      </c>
      <c r="AI10">
        <f t="shared" si="6"/>
        <v>-733.2677706673926</v>
      </c>
      <c r="AJ10">
        <f t="shared" si="7"/>
        <v>-96.544231748372113</v>
      </c>
      <c r="AK10">
        <f t="shared" si="22"/>
        <v>17.232535466540345</v>
      </c>
      <c r="AL10">
        <f t="shared" si="8"/>
        <v>-812.57946694922441</v>
      </c>
      <c r="AN10">
        <f t="shared" si="9"/>
        <v>0</v>
      </c>
      <c r="AO10">
        <f t="shared" si="9"/>
        <v>0</v>
      </c>
      <c r="AP10">
        <f t="shared" si="9"/>
        <v>-13.336580904961826</v>
      </c>
      <c r="AQ10">
        <f t="shared" si="9"/>
        <v>-418.27686128492189</v>
      </c>
      <c r="AR10">
        <f t="shared" si="9"/>
        <v>-431.61344218988376</v>
      </c>
      <c r="AS10">
        <f t="shared" si="9"/>
        <v>-56.827519025643909</v>
      </c>
      <c r="AT10">
        <f t="shared" si="9"/>
        <v>10.143353148609181</v>
      </c>
      <c r="AU10">
        <f t="shared" si="9"/>
        <v>-478.29760806691849</v>
      </c>
      <c r="AW10">
        <v>7</v>
      </c>
      <c r="AX10">
        <f>IF(Z10&gt;0, (R10*SUMPRODUCT(K10:$K$98, X10:$X$98)-K10*$AZ$3)/Z10, 0)</f>
        <v>4744.1246558845742</v>
      </c>
    </row>
    <row r="11" spans="1:52" x14ac:dyDescent="0.25">
      <c r="A11" t="s">
        <v>33</v>
      </c>
      <c r="C11" s="12">
        <f>AU81</f>
        <v>-359.11276998234581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25</v>
      </c>
      <c r="R11">
        <f t="shared" si="0"/>
        <v>100000</v>
      </c>
      <c r="S11">
        <f t="shared" si="1"/>
        <v>4825.1230624160962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4299.6016626118708</v>
      </c>
      <c r="AC11">
        <f t="shared" si="2"/>
        <v>4286.5785589316656</v>
      </c>
      <c r="AE11">
        <f t="shared" si="3"/>
        <v>0</v>
      </c>
      <c r="AF11">
        <f t="shared" si="4"/>
        <v>0</v>
      </c>
      <c r="AG11">
        <f t="shared" si="4"/>
        <v>-22.209685139021285</v>
      </c>
      <c r="AH11">
        <f t="shared" si="5"/>
        <v>-884.99047416704911</v>
      </c>
      <c r="AI11">
        <f t="shared" si="6"/>
        <v>-907.20015930607042</v>
      </c>
      <c r="AJ11">
        <f t="shared" si="7"/>
        <v>13.023103680205168</v>
      </c>
      <c r="AK11">
        <f t="shared" si="22"/>
        <v>10.319043990268488</v>
      </c>
      <c r="AL11">
        <f t="shared" si="8"/>
        <v>-883.85801163559677</v>
      </c>
      <c r="AN11">
        <f t="shared" si="9"/>
        <v>0</v>
      </c>
      <c r="AO11">
        <f t="shared" si="9"/>
        <v>0</v>
      </c>
      <c r="AP11">
        <f t="shared" si="9"/>
        <v>-12.422068716391841</v>
      </c>
      <c r="AQ11">
        <f t="shared" si="9"/>
        <v>-494.98281558888095</v>
      </c>
      <c r="AR11">
        <f t="shared" si="9"/>
        <v>-507.40488430527279</v>
      </c>
      <c r="AS11">
        <f t="shared" si="9"/>
        <v>7.2839343648314756</v>
      </c>
      <c r="AT11">
        <f t="shared" si="9"/>
        <v>5.7715304261280531</v>
      </c>
      <c r="AU11">
        <f t="shared" si="9"/>
        <v>-494.34941951431324</v>
      </c>
      <c r="AW11">
        <v>8</v>
      </c>
      <c r="AX11">
        <f>IF(Z11&gt;0, (R11*SUMPRODUCT(K11:$K$98, X11:$X$98)-K11*$AZ$3)/Z11, 0)</f>
        <v>4825.1230624160962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25</v>
      </c>
      <c r="R12">
        <f t="shared" si="0"/>
        <v>100000</v>
      </c>
      <c r="S12">
        <f t="shared" si="1"/>
        <v>4806.916707645576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4286.5785589316656</v>
      </c>
      <c r="AC12">
        <f t="shared" si="2"/>
        <v>4175.9731761766934</v>
      </c>
      <c r="AE12">
        <f t="shared" si="3"/>
        <v>0</v>
      </c>
      <c r="AF12">
        <f t="shared" si="4"/>
        <v>0</v>
      </c>
      <c r="AG12">
        <f t="shared" si="4"/>
        <v>-21.718564259365344</v>
      </c>
      <c r="AH12">
        <f t="shared" si="5"/>
        <v>-1076.0961130629121</v>
      </c>
      <c r="AI12">
        <f t="shared" si="6"/>
        <v>-1097.8146773222775</v>
      </c>
      <c r="AJ12">
        <f t="shared" si="7"/>
        <v>110.6053827549722</v>
      </c>
      <c r="AK12">
        <f t="shared" si="22"/>
        <v>9.85913068554283</v>
      </c>
      <c r="AL12">
        <f t="shared" si="8"/>
        <v>-977.35016388176246</v>
      </c>
      <c r="AN12">
        <f t="shared" si="9"/>
        <v>0</v>
      </c>
      <c r="AO12">
        <f t="shared" si="9"/>
        <v>0</v>
      </c>
      <c r="AP12">
        <f t="shared" si="9"/>
        <v>-11.543647787458051</v>
      </c>
      <c r="AQ12">
        <f t="shared" si="9"/>
        <v>-571.95652375107272</v>
      </c>
      <c r="AR12">
        <f t="shared" si="9"/>
        <v>-583.50017153853082</v>
      </c>
      <c r="AS12">
        <f t="shared" si="9"/>
        <v>58.78793674723763</v>
      </c>
      <c r="AT12">
        <f t="shared" si="9"/>
        <v>5.2402327688557815</v>
      </c>
      <c r="AU12">
        <f t="shared" si="9"/>
        <v>-519.47200202243744</v>
      </c>
      <c r="AW12">
        <v>9</v>
      </c>
      <c r="AX12">
        <f>IF(Z12&gt;0, (R12*SUMPRODUCT(K12:$K$98, X12:$X$98)-K12*$AZ$3)/Z12, 0)</f>
        <v>4806.916707645576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25</v>
      </c>
      <c r="R13">
        <f t="shared" si="0"/>
        <v>100000</v>
      </c>
      <c r="S13">
        <f t="shared" si="1"/>
        <v>4682.429293723857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4175.9731761766934</v>
      </c>
      <c r="AC13">
        <f t="shared" si="2"/>
        <v>3967.2985829987879</v>
      </c>
      <c r="AE13">
        <f t="shared" si="3"/>
        <v>0</v>
      </c>
      <c r="AF13">
        <f t="shared" si="4"/>
        <v>0</v>
      </c>
      <c r="AG13">
        <f t="shared" si="4"/>
        <v>-21.181839244835999</v>
      </c>
      <c r="AH13">
        <f t="shared" si="5"/>
        <v>-1278.1574877427693</v>
      </c>
      <c r="AI13">
        <f t="shared" si="6"/>
        <v>-1299.3393269876053</v>
      </c>
      <c r="AJ13">
        <f t="shared" si="7"/>
        <v>208.67459317790554</v>
      </c>
      <c r="AK13">
        <f t="shared" si="22"/>
        <v>8.3519463523533872</v>
      </c>
      <c r="AL13">
        <f t="shared" si="8"/>
        <v>-1082.3127874573463</v>
      </c>
      <c r="AN13">
        <f t="shared" si="9"/>
        <v>0</v>
      </c>
      <c r="AO13">
        <f t="shared" si="9"/>
        <v>0</v>
      </c>
      <c r="AP13">
        <f t="shared" si="9"/>
        <v>-10.701875224782796</v>
      </c>
      <c r="AQ13">
        <f t="shared" si="9"/>
        <v>-645.77404225082773</v>
      </c>
      <c r="AR13">
        <f t="shared" si="9"/>
        <v>-656.47591747561057</v>
      </c>
      <c r="AS13">
        <f t="shared" si="9"/>
        <v>105.43038463086718</v>
      </c>
      <c r="AT13">
        <f t="shared" si="9"/>
        <v>4.219722693285779</v>
      </c>
      <c r="AU13">
        <f t="shared" si="9"/>
        <v>-546.82581015145763</v>
      </c>
      <c r="AW13">
        <v>10</v>
      </c>
      <c r="AX13">
        <f>IF(Z13&gt;0, (R13*SUMPRODUCT(K13:$K$98, X13:$X$98)-K13*$AZ$3)/Z13, 0)</f>
        <v>4682.429293723857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1.7665382E-2</v>
      </c>
      <c r="Q14" s="4">
        <f t="shared" si="21"/>
        <v>25</v>
      </c>
      <c r="R14">
        <f t="shared" si="0"/>
        <v>100000</v>
      </c>
      <c r="S14">
        <f t="shared" si="1"/>
        <v>4940.373732506876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3967.2985829987879</v>
      </c>
      <c r="AC14">
        <f t="shared" si="2"/>
        <v>4070.0450020937692</v>
      </c>
      <c r="AE14">
        <f t="shared" si="3"/>
        <v>0</v>
      </c>
      <c r="AF14">
        <f t="shared" si="4"/>
        <v>0</v>
      </c>
      <c r="AG14">
        <f t="shared" si="4"/>
        <v>-20.59583557066502</v>
      </c>
      <c r="AH14">
        <f t="shared" si="5"/>
        <v>-1496.7411268904777</v>
      </c>
      <c r="AI14">
        <f t="shared" si="6"/>
        <v>-1517.3369624611428</v>
      </c>
      <c r="AJ14">
        <f t="shared" si="7"/>
        <v>-102.74641909498132</v>
      </c>
      <c r="AK14">
        <f t="shared" si="22"/>
        <v>277.71090080991519</v>
      </c>
      <c r="AL14">
        <f t="shared" si="8"/>
        <v>-1342.372480746209</v>
      </c>
      <c r="AN14">
        <f t="shared" si="9"/>
        <v>0</v>
      </c>
      <c r="AO14">
        <f t="shared" si="9"/>
        <v>0</v>
      </c>
      <c r="AP14">
        <f t="shared" si="9"/>
        <v>-9.2908962130114681</v>
      </c>
      <c r="AQ14">
        <f t="shared" si="9"/>
        <v>-675.18826415044271</v>
      </c>
      <c r="AR14">
        <f t="shared" si="9"/>
        <v>-684.47916036345418</v>
      </c>
      <c r="AS14">
        <f t="shared" si="9"/>
        <v>-46.349482291930528</v>
      </c>
      <c r="AT14">
        <f t="shared" si="9"/>
        <v>125.27693512575139</v>
      </c>
      <c r="AU14">
        <f t="shared" si="9"/>
        <v>-605.5517075296334</v>
      </c>
      <c r="AW14">
        <v>11</v>
      </c>
      <c r="AX14">
        <f>IF(Z14&gt;0, (R14*SUMPRODUCT(K14:$K$98, X14:$X$98)-K14*$AZ$3)/Z14, 0)</f>
        <v>4940.373732506876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2.1010579000000001E-2</v>
      </c>
      <c r="Q15" s="4">
        <f t="shared" si="21"/>
        <v>25</v>
      </c>
      <c r="R15">
        <f t="shared" si="0"/>
        <v>100000</v>
      </c>
      <c r="S15">
        <f t="shared" si="1"/>
        <v>5089.8791073180018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4070.0450020937692</v>
      </c>
      <c r="AC15">
        <f t="shared" si="2"/>
        <v>4063.1785784306549</v>
      </c>
      <c r="AE15">
        <f t="shared" si="3"/>
        <v>0</v>
      </c>
      <c r="AF15">
        <f t="shared" si="4"/>
        <v>0</v>
      </c>
      <c r="AG15">
        <f t="shared" si="4"/>
        <v>-19.957146784629902</v>
      </c>
      <c r="AH15">
        <f t="shared" si="5"/>
        <v>-1730.92172131387</v>
      </c>
      <c r="AI15">
        <f t="shared" si="6"/>
        <v>-1750.8788680984999</v>
      </c>
      <c r="AJ15">
        <f t="shared" si="7"/>
        <v>6.8664236631143467</v>
      </c>
      <c r="AK15">
        <f t="shared" si="22"/>
        <v>284.90315014656386</v>
      </c>
      <c r="AL15">
        <f t="shared" si="8"/>
        <v>-1459.1092942888217</v>
      </c>
      <c r="AN15">
        <f t="shared" si="9"/>
        <v>0</v>
      </c>
      <c r="AO15">
        <f t="shared" si="9"/>
        <v>0</v>
      </c>
      <c r="AP15">
        <f t="shared" si="9"/>
        <v>-8.0381965553723891</v>
      </c>
      <c r="AQ15">
        <f t="shared" si="9"/>
        <v>-697.16824594385105</v>
      </c>
      <c r="AR15">
        <f t="shared" si="9"/>
        <v>-705.20644249922339</v>
      </c>
      <c r="AS15">
        <f t="shared" si="9"/>
        <v>2.7656089135487485</v>
      </c>
      <c r="AT15">
        <f t="shared" si="9"/>
        <v>114.75124900552368</v>
      </c>
      <c r="AU15">
        <f t="shared" si="9"/>
        <v>-587.68958458015095</v>
      </c>
      <c r="AW15">
        <v>12</v>
      </c>
      <c r="AX15">
        <f>IF(Z15&gt;0, (R15*SUMPRODUCT(K15:$K$98, X15:$X$98)-K15*$AZ$3)/Z15, 0)</f>
        <v>5089.8791073180018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2.4499257999999999E-2</v>
      </c>
      <c r="Q16" s="4">
        <f t="shared" si="21"/>
        <v>25</v>
      </c>
      <c r="R16">
        <f t="shared" si="0"/>
        <v>100000</v>
      </c>
      <c r="S16">
        <f t="shared" si="1"/>
        <v>5141.4192381740777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4063.1785784306549</v>
      </c>
      <c r="AC16">
        <f t="shared" si="2"/>
        <v>3962.7262614933456</v>
      </c>
      <c r="AE16">
        <f t="shared" si="3"/>
        <v>0</v>
      </c>
      <c r="AF16">
        <f t="shared" si="4"/>
        <v>0</v>
      </c>
      <c r="AG16">
        <f t="shared" si="4"/>
        <v>-19.268640028763084</v>
      </c>
      <c r="AH16">
        <f t="shared" si="5"/>
        <v>-1955.7411520820733</v>
      </c>
      <c r="AI16">
        <f t="shared" si="6"/>
        <v>-1975.0097921108363</v>
      </c>
      <c r="AJ16">
        <f t="shared" si="7"/>
        <v>100.45231693730921</v>
      </c>
      <c r="AK16">
        <f t="shared" si="22"/>
        <v>284.42250049014586</v>
      </c>
      <c r="AL16">
        <f t="shared" si="8"/>
        <v>-1590.1349746833812</v>
      </c>
      <c r="AN16">
        <f t="shared" si="9"/>
        <v>0</v>
      </c>
      <c r="AO16">
        <f t="shared" si="9"/>
        <v>0</v>
      </c>
      <c r="AP16">
        <f t="shared" si="9"/>
        <v>-6.9293613737088249</v>
      </c>
      <c r="AQ16">
        <f t="shared" si="9"/>
        <v>-703.32089737421211</v>
      </c>
      <c r="AR16">
        <f t="shared" si="9"/>
        <v>-710.25025874792084</v>
      </c>
      <c r="AS16">
        <f t="shared" si="9"/>
        <v>36.124521701889421</v>
      </c>
      <c r="AT16">
        <f t="shared" si="9"/>
        <v>102.28362176926362</v>
      </c>
      <c r="AU16">
        <f t="shared" si="9"/>
        <v>-571.8421152767678</v>
      </c>
      <c r="AW16">
        <v>13</v>
      </c>
      <c r="AX16">
        <f>IF(Z16&gt;0, (R16*SUMPRODUCT(K16:$K$98, X16:$X$98)-K16*$AZ$3)/Z16, 0)</f>
        <v>5141.4192381740777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2.8232486000000001E-2</v>
      </c>
      <c r="Q17" s="4">
        <f t="shared" si="21"/>
        <v>25</v>
      </c>
      <c r="R17">
        <f t="shared" si="0"/>
        <v>100000</v>
      </c>
      <c r="S17">
        <f t="shared" si="1"/>
        <v>5115.7420434962305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3962.7262614933456</v>
      </c>
      <c r="AC17">
        <f t="shared" si="2"/>
        <v>3792.1874435892591</v>
      </c>
      <c r="AE17">
        <f t="shared" si="3"/>
        <v>0</v>
      </c>
      <c r="AF17">
        <f t="shared" si="4"/>
        <v>0</v>
      </c>
      <c r="AG17">
        <f t="shared" si="4"/>
        <v>-18.531952018624359</v>
      </c>
      <c r="AH17">
        <f t="shared" si="5"/>
        <v>-2176.0064394043734</v>
      </c>
      <c r="AI17">
        <f t="shared" si="6"/>
        <v>-2194.5383914229978</v>
      </c>
      <c r="AJ17">
        <f t="shared" si="7"/>
        <v>170.5388179040865</v>
      </c>
      <c r="AK17">
        <f t="shared" si="22"/>
        <v>277.39083830453421</v>
      </c>
      <c r="AL17">
        <f t="shared" si="8"/>
        <v>-1746.6087352143772</v>
      </c>
      <c r="AN17">
        <f t="shared" si="9"/>
        <v>0</v>
      </c>
      <c r="AO17">
        <f t="shared" si="9"/>
        <v>0</v>
      </c>
      <c r="AP17">
        <f t="shared" si="9"/>
        <v>-5.9503880910710372</v>
      </c>
      <c r="AQ17">
        <f t="shared" si="9"/>
        <v>-698.68963561491125</v>
      </c>
      <c r="AR17">
        <f t="shared" si="9"/>
        <v>-704.64002370598234</v>
      </c>
      <c r="AS17">
        <f t="shared" si="9"/>
        <v>54.757974232934352</v>
      </c>
      <c r="AT17">
        <f t="shared" si="9"/>
        <v>89.066879687617288</v>
      </c>
      <c r="AU17">
        <f t="shared" si="9"/>
        <v>-560.81516978543073</v>
      </c>
      <c r="AW17">
        <v>14</v>
      </c>
      <c r="AX17">
        <f>IF(Z17&gt;0, (R17*SUMPRODUCT(K17:$K$98, X17:$X$98)-K17*$AZ$3)/Z17, 0)</f>
        <v>5115.7420434962305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3.2345626000000002E-2</v>
      </c>
      <c r="Q18" s="4">
        <f t="shared" si="21"/>
        <v>25</v>
      </c>
      <c r="R18">
        <f t="shared" si="0"/>
        <v>100000</v>
      </c>
      <c r="S18">
        <f t="shared" si="1"/>
        <v>5027.8284826225354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3792.1874435892591</v>
      </c>
      <c r="AC18">
        <f t="shared" si="2"/>
        <v>3569.1960932155348</v>
      </c>
      <c r="AE18">
        <f t="shared" si="3"/>
        <v>0</v>
      </c>
      <c r="AF18">
        <f t="shared" si="4"/>
        <v>0</v>
      </c>
      <c r="AG18">
        <f t="shared" si="4"/>
        <v>-17.747204909393748</v>
      </c>
      <c r="AH18">
        <f t="shared" si="5"/>
        <v>-2397.7103561774743</v>
      </c>
      <c r="AI18">
        <f t="shared" si="6"/>
        <v>-2415.4575610868678</v>
      </c>
      <c r="AJ18">
        <f t="shared" si="7"/>
        <v>222.99135037372434</v>
      </c>
      <c r="AK18">
        <f t="shared" si="22"/>
        <v>265.45312105124816</v>
      </c>
      <c r="AL18">
        <f t="shared" si="8"/>
        <v>-1927.0130896618953</v>
      </c>
      <c r="AN18">
        <f t="shared" si="9"/>
        <v>0</v>
      </c>
      <c r="AO18">
        <f t="shared" si="9"/>
        <v>0</v>
      </c>
      <c r="AP18">
        <f t="shared" si="9"/>
        <v>-5.0878706985818649</v>
      </c>
      <c r="AQ18">
        <f t="shared" si="9"/>
        <v>-687.38938481656317</v>
      </c>
      <c r="AR18">
        <f t="shared" si="9"/>
        <v>-692.47725551514498</v>
      </c>
      <c r="AS18">
        <f t="shared" si="9"/>
        <v>63.92844188118584</v>
      </c>
      <c r="AT18">
        <f t="shared" si="9"/>
        <v>76.10162633152845</v>
      </c>
      <c r="AU18">
        <f t="shared" si="9"/>
        <v>-552.44718730243062</v>
      </c>
      <c r="AW18">
        <v>15</v>
      </c>
      <c r="AX18">
        <f>IF(Z18&gt;0, (R18*SUMPRODUCT(K18:$K$98, X18:$X$98)-K18*$AZ$3)/Z18, 0)</f>
        <v>5027.8284826225354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3.7265510000000002E-2</v>
      </c>
      <c r="Q19" s="4">
        <f t="shared" si="21"/>
        <v>25</v>
      </c>
      <c r="R19">
        <f t="shared" si="0"/>
        <v>100000</v>
      </c>
      <c r="S19">
        <f t="shared" si="1"/>
        <v>4888.9048668075457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3569.1960932155348</v>
      </c>
      <c r="AC19">
        <f t="shared" si="2"/>
        <v>3306.5373202214569</v>
      </c>
      <c r="AE19">
        <f t="shared" si="3"/>
        <v>0</v>
      </c>
      <c r="AF19">
        <f t="shared" si="4"/>
        <v>0</v>
      </c>
      <c r="AG19">
        <f t="shared" si="4"/>
        <v>-16.908374218276748</v>
      </c>
      <c r="AH19">
        <f t="shared" si="5"/>
        <v>-2645.434568092247</v>
      </c>
      <c r="AI19">
        <f t="shared" si="6"/>
        <v>-2662.3429423105235</v>
      </c>
      <c r="AJ19">
        <f t="shared" si="7"/>
        <v>262.65877299407794</v>
      </c>
      <c r="AK19">
        <f t="shared" si="22"/>
        <v>249.84372652508745</v>
      </c>
      <c r="AL19">
        <f t="shared" si="8"/>
        <v>-2149.8404427913583</v>
      </c>
      <c r="AN19">
        <f t="shared" si="9"/>
        <v>0</v>
      </c>
      <c r="AO19">
        <f t="shared" si="9"/>
        <v>0</v>
      </c>
      <c r="AP19">
        <f t="shared" si="9"/>
        <v>-4.3280266921422639</v>
      </c>
      <c r="AQ19">
        <f t="shared" si="9"/>
        <v>-677.15034427396222</v>
      </c>
      <c r="AR19">
        <f t="shared" si="9"/>
        <v>-681.47837096610442</v>
      </c>
      <c r="AS19">
        <f t="shared" si="9"/>
        <v>67.232613009884261</v>
      </c>
      <c r="AT19">
        <f t="shared" si="9"/>
        <v>63.95235303557628</v>
      </c>
      <c r="AU19">
        <f t="shared" si="9"/>
        <v>-550.29340492064398</v>
      </c>
      <c r="AW19">
        <v>16</v>
      </c>
      <c r="AX19">
        <f>IF(Z19&gt;0, (R19*SUMPRODUCT(K19:$K$98, X19:$X$98)-K19*$AZ$3)/Z19, 0)</f>
        <v>4888.9048668075457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4.2512064000000002E-2</v>
      </c>
      <c r="Q20" s="4">
        <f t="shared" si="21"/>
        <v>25</v>
      </c>
      <c r="R20">
        <f t="shared" si="0"/>
        <v>100000</v>
      </c>
      <c r="S20">
        <f t="shared" si="1"/>
        <v>4694.9445738432714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3306.5373202214569</v>
      </c>
      <c r="AC20">
        <f t="shared" si="2"/>
        <v>3008.6107365032835</v>
      </c>
      <c r="AE20">
        <f t="shared" si="3"/>
        <v>0</v>
      </c>
      <c r="AF20">
        <f t="shared" si="4"/>
        <v>0</v>
      </c>
      <c r="AG20">
        <f t="shared" si="4"/>
        <v>-16.020480589190647</v>
      </c>
      <c r="AH20">
        <f t="shared" si="5"/>
        <v>-2875.2395476133242</v>
      </c>
      <c r="AI20">
        <f t="shared" si="6"/>
        <v>-2891.2600282025151</v>
      </c>
      <c r="AJ20">
        <f t="shared" si="7"/>
        <v>297.92658371817333</v>
      </c>
      <c r="AK20">
        <f t="shared" si="22"/>
        <v>231.45761241550201</v>
      </c>
      <c r="AL20">
        <f t="shared" si="8"/>
        <v>-2361.8758320688398</v>
      </c>
      <c r="AN20">
        <f t="shared" si="9"/>
        <v>0</v>
      </c>
      <c r="AO20">
        <f t="shared" si="9"/>
        <v>0</v>
      </c>
      <c r="AP20">
        <f t="shared" si="9"/>
        <v>-3.6613866763310541</v>
      </c>
      <c r="AQ20">
        <f t="shared" si="9"/>
        <v>-657.11909903592937</v>
      </c>
      <c r="AR20">
        <f t="shared" si="9"/>
        <v>-660.78048571226043</v>
      </c>
      <c r="AS20">
        <f t="shared" si="9"/>
        <v>68.089369608958563</v>
      </c>
      <c r="AT20">
        <f t="shared" si="9"/>
        <v>52.898276897218203</v>
      </c>
      <c r="AU20">
        <f t="shared" si="9"/>
        <v>-539.79283920608373</v>
      </c>
      <c r="AW20">
        <v>17</v>
      </c>
      <c r="AX20">
        <f>IF(Z20&gt;0, (R20*SUMPRODUCT(K20:$K$98, X20:$X$98)-K20*$AZ$3)/Z20, 0)</f>
        <v>4694.9445738432714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4.7737861999999999E-2</v>
      </c>
      <c r="Q21" s="4">
        <f t="shared" si="21"/>
        <v>25</v>
      </c>
      <c r="R21">
        <f t="shared" si="0"/>
        <v>100000</v>
      </c>
      <c r="S21">
        <f t="shared" si="1"/>
        <v>4455.1118784801911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3008.6107365032835</v>
      </c>
      <c r="AC21">
        <f t="shared" si="2"/>
        <v>2690.084280820739</v>
      </c>
      <c r="AE21">
        <f t="shared" si="3"/>
        <v>0</v>
      </c>
      <c r="AF21">
        <f t="shared" si="4"/>
        <v>0</v>
      </c>
      <c r="AG21">
        <f t="shared" si="4"/>
        <v>-15.09549229175828</v>
      </c>
      <c r="AH21">
        <f t="shared" si="5"/>
        <v>-3059.1339661618472</v>
      </c>
      <c r="AI21">
        <f t="shared" si="6"/>
        <v>-3074.2294584536053</v>
      </c>
      <c r="AJ21">
        <f t="shared" si="7"/>
        <v>318.52645568254457</v>
      </c>
      <c r="AK21">
        <f t="shared" si="22"/>
        <v>210.60275155522987</v>
      </c>
      <c r="AL21">
        <f t="shared" si="8"/>
        <v>-2545.1002512158307</v>
      </c>
      <c r="AN21">
        <f t="shared" si="9"/>
        <v>0</v>
      </c>
      <c r="AO21">
        <f t="shared" si="9"/>
        <v>0</v>
      </c>
      <c r="AP21">
        <f t="shared" si="9"/>
        <v>-3.0803446765039402</v>
      </c>
      <c r="AQ21">
        <f t="shared" si="9"/>
        <v>-624.23847101189472</v>
      </c>
      <c r="AR21">
        <f t="shared" si="9"/>
        <v>-627.31881568839856</v>
      </c>
      <c r="AS21">
        <f t="shared" si="9"/>
        <v>64.997633275139137</v>
      </c>
      <c r="AT21">
        <f t="shared" si="9"/>
        <v>42.975018771956336</v>
      </c>
      <c r="AU21">
        <f t="shared" si="9"/>
        <v>-519.34616364130306</v>
      </c>
      <c r="AW21">
        <v>18</v>
      </c>
      <c r="AX21">
        <f>IF(Z21&gt;0, (R21*SUMPRODUCT(K21:$K$98, X21:$X$98)-K21*$AZ$3)/Z21, 0)</f>
        <v>4455.1118784801911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5.3487053E-2</v>
      </c>
      <c r="Q22" s="4">
        <f t="shared" si="21"/>
        <v>25</v>
      </c>
      <c r="R22">
        <f t="shared" si="0"/>
        <v>100000</v>
      </c>
      <c r="S22">
        <f t="shared" si="1"/>
        <v>4187.8402469636667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2690.084280820739</v>
      </c>
      <c r="AC22">
        <f t="shared" si="2"/>
        <v>2368.1606699457961</v>
      </c>
      <c r="AE22">
        <f t="shared" si="3"/>
        <v>0</v>
      </c>
      <c r="AF22">
        <f t="shared" si="4"/>
        <v>0</v>
      </c>
      <c r="AG22">
        <f t="shared" si="4"/>
        <v>-14.137123972570331</v>
      </c>
      <c r="AH22">
        <f t="shared" si="5"/>
        <v>-3229.6535850814662</v>
      </c>
      <c r="AI22">
        <f t="shared" si="6"/>
        <v>-3243.7907090540366</v>
      </c>
      <c r="AJ22">
        <f t="shared" si="7"/>
        <v>321.92361087494282</v>
      </c>
      <c r="AK22">
        <f t="shared" si="22"/>
        <v>188.30589965745173</v>
      </c>
      <c r="AL22">
        <f t="shared" si="8"/>
        <v>-2733.5611985216419</v>
      </c>
      <c r="AN22">
        <f t="shared" si="9"/>
        <v>0</v>
      </c>
      <c r="AO22">
        <f t="shared" si="9"/>
        <v>0</v>
      </c>
      <c r="AP22">
        <f t="shared" si="9"/>
        <v>-2.5756988131861309</v>
      </c>
      <c r="AQ22">
        <f t="shared" si="9"/>
        <v>-588.4234248944075</v>
      </c>
      <c r="AR22">
        <f t="shared" si="9"/>
        <v>-590.99912370759364</v>
      </c>
      <c r="AS22">
        <f t="shared" si="9"/>
        <v>58.652542347085863</v>
      </c>
      <c r="AT22">
        <f t="shared" si="9"/>
        <v>34.308200395264812</v>
      </c>
      <c r="AU22">
        <f t="shared" si="9"/>
        <v>-498.03838096524288</v>
      </c>
      <c r="AW22">
        <v>19</v>
      </c>
      <c r="AX22">
        <f>IF(Z22&gt;0, (R22*SUMPRODUCT(K22:$K$98, X22:$X$98)-K22*$AZ$3)/Z22, 0)</f>
        <v>4187.8402469636667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5.9601715E-2</v>
      </c>
      <c r="Q23" s="4">
        <f t="shared" si="21"/>
        <v>25</v>
      </c>
      <c r="R23">
        <f t="shared" si="0"/>
        <v>100000</v>
      </c>
      <c r="S23">
        <f t="shared" si="1"/>
        <v>3895.759396203337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2368.1606699457961</v>
      </c>
      <c r="AC23">
        <f t="shared" si="2"/>
        <v>2049.6612273165233</v>
      </c>
      <c r="AE23">
        <f t="shared" si="3"/>
        <v>0</v>
      </c>
      <c r="AF23">
        <f t="shared" si="4"/>
        <v>0</v>
      </c>
      <c r="AG23">
        <f t="shared" si="4"/>
        <v>-13.153155898911823</v>
      </c>
      <c r="AH23">
        <f t="shared" si="5"/>
        <v>-3370.3873357312191</v>
      </c>
      <c r="AI23">
        <f t="shared" si="6"/>
        <v>-3383.5404916301309</v>
      </c>
      <c r="AJ23">
        <f t="shared" si="7"/>
        <v>318.49944262927283</v>
      </c>
      <c r="AK23">
        <f t="shared" si="22"/>
        <v>165.77124689620575</v>
      </c>
      <c r="AL23">
        <f t="shared" si="8"/>
        <v>-2899.2698021046522</v>
      </c>
      <c r="AN23">
        <f t="shared" si="9"/>
        <v>0</v>
      </c>
      <c r="AO23">
        <f t="shared" si="9"/>
        <v>0</v>
      </c>
      <c r="AP23">
        <f t="shared" si="9"/>
        <v>-2.1396658557722423</v>
      </c>
      <c r="AQ23">
        <f t="shared" si="9"/>
        <v>-548.27166639056441</v>
      </c>
      <c r="AR23">
        <f t="shared" si="9"/>
        <v>-550.41133224633666</v>
      </c>
      <c r="AS23">
        <f t="shared" si="9"/>
        <v>51.811321002644327</v>
      </c>
      <c r="AT23">
        <f t="shared" si="9"/>
        <v>26.966537884793574</v>
      </c>
      <c r="AU23">
        <f t="shared" si="9"/>
        <v>-471.6334733588987</v>
      </c>
      <c r="AW23">
        <v>20</v>
      </c>
      <c r="AX23">
        <f>IF(Z23&gt;0, (R23*SUMPRODUCT(K23:$K$98, X23:$X$98)-K23*$AZ$3)/Z23, 0)</f>
        <v>3895.759396203337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6.6409420999999996E-2</v>
      </c>
      <c r="Q24" s="4">
        <f t="shared" si="21"/>
        <v>25</v>
      </c>
      <c r="R24">
        <f t="shared" si="0"/>
        <v>100000</v>
      </c>
      <c r="S24">
        <f t="shared" si="1"/>
        <v>3585.7226408491674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2049.6612273165233</v>
      </c>
      <c r="AC24">
        <f t="shared" si="2"/>
        <v>1742.3931165198298</v>
      </c>
      <c r="AE24">
        <f t="shared" si="3"/>
        <v>0</v>
      </c>
      <c r="AF24">
        <f t="shared" si="4"/>
        <v>0</v>
      </c>
      <c r="AG24">
        <f t="shared" si="4"/>
        <v>-12.148130872353235</v>
      </c>
      <c r="AH24">
        <f t="shared" si="5"/>
        <v>-3493.9738702778741</v>
      </c>
      <c r="AI24">
        <f t="shared" si="6"/>
        <v>-3506.1220011502273</v>
      </c>
      <c r="AJ24">
        <f t="shared" si="7"/>
        <v>307.26811079669346</v>
      </c>
      <c r="AK24">
        <f t="shared" si="22"/>
        <v>143.47628591215664</v>
      </c>
      <c r="AL24">
        <f t="shared" si="8"/>
        <v>-3055.3776044413771</v>
      </c>
      <c r="AN24">
        <f t="shared" si="9"/>
        <v>0</v>
      </c>
      <c r="AO24">
        <f t="shared" si="9"/>
        <v>0</v>
      </c>
      <c r="AP24">
        <f t="shared" si="9"/>
        <v>-1.7644421666064423</v>
      </c>
      <c r="AQ24">
        <f t="shared" si="9"/>
        <v>-507.47846648322883</v>
      </c>
      <c r="AR24">
        <f t="shared" si="9"/>
        <v>-509.24290864983527</v>
      </c>
      <c r="AS24">
        <f t="shared" si="9"/>
        <v>44.628825359218744</v>
      </c>
      <c r="AT24">
        <f t="shared" si="9"/>
        <v>20.839058405900417</v>
      </c>
      <c r="AU24">
        <f t="shared" si="9"/>
        <v>-443.77502488471612</v>
      </c>
      <c r="AW24">
        <v>21</v>
      </c>
      <c r="AX24">
        <f>IF(Z24&gt;0, (R24*SUMPRODUCT(K24:$K$98, X24:$X$98)-K24*$AZ$3)/Z24, 0)</f>
        <v>3585.7226408491674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7.4261202999999998E-2</v>
      </c>
      <c r="Q25" s="4">
        <f t="shared" si="21"/>
        <v>25</v>
      </c>
      <c r="R25">
        <f t="shared" si="0"/>
        <v>100000</v>
      </c>
      <c r="S25">
        <f t="shared" si="1"/>
        <v>3258.7857281417801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1742.3931165198298</v>
      </c>
      <c r="AC25">
        <f t="shared" si="2"/>
        <v>1450.0963961025573</v>
      </c>
      <c r="AE25">
        <f t="shared" si="3"/>
        <v>0</v>
      </c>
      <c r="AF25">
        <f t="shared" si="4"/>
        <v>0</v>
      </c>
      <c r="AG25">
        <f t="shared" si="4"/>
        <v>-11.124514750847313</v>
      </c>
      <c r="AH25">
        <f t="shared" si="5"/>
        <v>-3608.5392511295627</v>
      </c>
      <c r="AI25">
        <f t="shared" si="6"/>
        <v>-3619.6637658804102</v>
      </c>
      <c r="AJ25">
        <f t="shared" si="7"/>
        <v>292.29672041727258</v>
      </c>
      <c r="AK25">
        <f t="shared" si="22"/>
        <v>121.9675181563881</v>
      </c>
      <c r="AL25">
        <f t="shared" si="8"/>
        <v>-3205.3995273067494</v>
      </c>
      <c r="AN25">
        <f t="shared" si="9"/>
        <v>0</v>
      </c>
      <c r="AO25">
        <f t="shared" si="9"/>
        <v>0</v>
      </c>
      <c r="AP25">
        <f t="shared" si="9"/>
        <v>-1.4426501312716582</v>
      </c>
      <c r="AQ25">
        <f t="shared" si="9"/>
        <v>-467.96284970043155</v>
      </c>
      <c r="AR25">
        <f t="shared" si="9"/>
        <v>-469.4054998317032</v>
      </c>
      <c r="AS25">
        <f t="shared" si="9"/>
        <v>37.905644562890757</v>
      </c>
      <c r="AT25">
        <f t="shared" si="9"/>
        <v>15.817000563174199</v>
      </c>
      <c r="AU25">
        <f t="shared" si="9"/>
        <v>-415.68285470563825</v>
      </c>
      <c r="AW25">
        <v>22</v>
      </c>
      <c r="AX25">
        <f>IF(Z25&gt;0, (R25*SUMPRODUCT(K25:$K$98, X25:$X$98)-K25*$AZ$3)/Z25, 0)</f>
        <v>3258.7857281417801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8.2657132999999994E-2</v>
      </c>
      <c r="Q26" s="4">
        <f t="shared" si="21"/>
        <v>25</v>
      </c>
      <c r="R26">
        <f t="shared" si="0"/>
        <v>100000</v>
      </c>
      <c r="S26">
        <f t="shared" si="1"/>
        <v>2908.3844189689062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1450.0963961025573</v>
      </c>
      <c r="AC26">
        <f t="shared" si="2"/>
        <v>1174.2601053895862</v>
      </c>
      <c r="AE26">
        <f t="shared" si="3"/>
        <v>0</v>
      </c>
      <c r="AF26">
        <f t="shared" si="4"/>
        <v>0</v>
      </c>
      <c r="AG26">
        <f t="shared" si="4"/>
        <v>-10.09374910801759</v>
      </c>
      <c r="AH26">
        <f t="shared" si="5"/>
        <v>-3678.0819812849927</v>
      </c>
      <c r="AI26">
        <f t="shared" si="6"/>
        <v>-3688.1757303930103</v>
      </c>
      <c r="AJ26">
        <f t="shared" si="7"/>
        <v>275.83629071297105</v>
      </c>
      <c r="AK26">
        <f t="shared" si="22"/>
        <v>101.50674772717902</v>
      </c>
      <c r="AL26">
        <f t="shared" si="8"/>
        <v>-3310.8326919528604</v>
      </c>
      <c r="AN26">
        <f t="shared" si="9"/>
        <v>0</v>
      </c>
      <c r="AO26">
        <f t="shared" si="9"/>
        <v>0</v>
      </c>
      <c r="AP26">
        <f t="shared" si="9"/>
        <v>-1.1687306305231717</v>
      </c>
      <c r="AQ26">
        <f t="shared" si="9"/>
        <v>-425.87615633210322</v>
      </c>
      <c r="AR26">
        <f t="shared" si="9"/>
        <v>-427.04488696262638</v>
      </c>
      <c r="AS26">
        <f t="shared" si="9"/>
        <v>31.938412428943224</v>
      </c>
      <c r="AT26">
        <f t="shared" si="9"/>
        <v>11.753219146224863</v>
      </c>
      <c r="AU26">
        <f t="shared" si="9"/>
        <v>-383.35325538745832</v>
      </c>
      <c r="AW26">
        <v>23</v>
      </c>
      <c r="AX26">
        <f>IF(Z26&gt;0, (R26*SUMPRODUCT(K26:$K$98, X26:$X$98)-K26*$AZ$3)/Z26, 0)</f>
        <v>2908.3844189689062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9.1575552000000005E-2</v>
      </c>
      <c r="Q27" s="4">
        <f t="shared" si="21"/>
        <v>25</v>
      </c>
      <c r="R27">
        <f t="shared" si="0"/>
        <v>100000</v>
      </c>
      <c r="S27">
        <f t="shared" si="1"/>
        <v>2536.0546517771613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1174.2601053895862</v>
      </c>
      <c r="AC27">
        <f t="shared" si="2"/>
        <v>919.92551958200136</v>
      </c>
      <c r="AE27">
        <f t="shared" si="3"/>
        <v>0</v>
      </c>
      <c r="AF27">
        <f t="shared" si="4"/>
        <v>0</v>
      </c>
      <c r="AG27">
        <f t="shared" si="4"/>
        <v>-9.0684709706211972</v>
      </c>
      <c r="AH27">
        <f t="shared" si="5"/>
        <v>-3697.3625852648747</v>
      </c>
      <c r="AI27">
        <f t="shared" si="6"/>
        <v>-3706.4310562354958</v>
      </c>
      <c r="AJ27">
        <f t="shared" si="7"/>
        <v>254.33458580758486</v>
      </c>
      <c r="AK27">
        <f t="shared" si="22"/>
        <v>82.198207377271046</v>
      </c>
      <c r="AL27">
        <f t="shared" si="8"/>
        <v>-3369.8982630506398</v>
      </c>
      <c r="AN27">
        <f t="shared" si="9"/>
        <v>0</v>
      </c>
      <c r="AO27">
        <f t="shared" si="9"/>
        <v>0</v>
      </c>
      <c r="AP27">
        <f t="shared" si="9"/>
        <v>-0.93751443891827912</v>
      </c>
      <c r="AQ27">
        <f t="shared" si="9"/>
        <v>-382.23983081952684</v>
      </c>
      <c r="AR27">
        <f t="shared" si="9"/>
        <v>-383.17734525844514</v>
      </c>
      <c r="AS27">
        <f t="shared" si="9"/>
        <v>26.293555692396659</v>
      </c>
      <c r="AT27">
        <f t="shared" si="9"/>
        <v>8.4977948894632469</v>
      </c>
      <c r="AU27">
        <f t="shared" si="9"/>
        <v>-348.3859946765852</v>
      </c>
      <c r="AW27">
        <v>24</v>
      </c>
      <c r="AX27">
        <f>IF(Z27&gt;0, (R27*SUMPRODUCT(K27:$K$98, X27:$X$98)-K27*$AZ$3)/Z27, 0)</f>
        <v>2536.0546517771613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0.101620166</v>
      </c>
      <c r="Q28" s="4">
        <f t="shared" si="21"/>
        <v>25</v>
      </c>
      <c r="R28">
        <f t="shared" si="0"/>
        <v>100000</v>
      </c>
      <c r="S28">
        <f t="shared" si="1"/>
        <v>2143.8264863983263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919.92551958200136</v>
      </c>
      <c r="AC28">
        <f t="shared" si="2"/>
        <v>690.84780530222235</v>
      </c>
      <c r="AE28">
        <f t="shared" si="3"/>
        <v>0</v>
      </c>
      <c r="AF28">
        <f t="shared" si="4"/>
        <v>0</v>
      </c>
      <c r="AG28">
        <f t="shared" si="4"/>
        <v>-8.0562467355142768</v>
      </c>
      <c r="AH28">
        <f t="shared" si="5"/>
        <v>-3686.1581016028285</v>
      </c>
      <c r="AI28">
        <f t="shared" si="6"/>
        <v>-3694.2143483383429</v>
      </c>
      <c r="AJ28">
        <f t="shared" si="7"/>
        <v>229.077714279779</v>
      </c>
      <c r="AK28">
        <f t="shared" si="22"/>
        <v>64.394786370740107</v>
      </c>
      <c r="AL28">
        <f t="shared" si="8"/>
        <v>-3400.7418476878238</v>
      </c>
      <c r="AN28">
        <f t="shared" si="9"/>
        <v>0</v>
      </c>
      <c r="AO28">
        <f t="shared" si="9"/>
        <v>0</v>
      </c>
      <c r="AP28">
        <f t="shared" si="9"/>
        <v>-0.74363296573109261</v>
      </c>
      <c r="AQ28">
        <f t="shared" si="9"/>
        <v>-340.25133182240131</v>
      </c>
      <c r="AR28">
        <f t="shared" si="9"/>
        <v>-340.99496478813245</v>
      </c>
      <c r="AS28">
        <f t="shared" si="9"/>
        <v>21.145050002232523</v>
      </c>
      <c r="AT28">
        <f t="shared" si="9"/>
        <v>5.9439696348173925</v>
      </c>
      <c r="AU28">
        <f t="shared" si="9"/>
        <v>-313.90594515108251</v>
      </c>
      <c r="AW28">
        <v>25</v>
      </c>
      <c r="AX28">
        <f>IF(Z28&gt;0, (R28*SUMPRODUCT(K28:$K$98, X28:$X$98)-K28*$AZ$3)/Z28, 0)</f>
        <v>2143.8264863983263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0.112947091</v>
      </c>
      <c r="Q29" s="4">
        <f t="shared" si="21"/>
        <v>25</v>
      </c>
      <c r="R29">
        <f t="shared" si="0"/>
        <v>100000</v>
      </c>
      <c r="S29">
        <f t="shared" si="1"/>
        <v>1724.3323198384028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690.84780530222235</v>
      </c>
      <c r="AC29">
        <f t="shared" si="2"/>
        <v>487.34836324745373</v>
      </c>
      <c r="AE29">
        <f t="shared" si="3"/>
        <v>0</v>
      </c>
      <c r="AF29">
        <f t="shared" si="4"/>
        <v>0</v>
      </c>
      <c r="AG29">
        <f t="shared" si="4"/>
        <v>-7.0657546350045504</v>
      </c>
      <c r="AH29">
        <f t="shared" si="5"/>
        <v>-3639.7185326183362</v>
      </c>
      <c r="AI29">
        <f t="shared" si="6"/>
        <v>-3646.7842872533406</v>
      </c>
      <c r="AJ29">
        <f t="shared" si="7"/>
        <v>203.49944205476862</v>
      </c>
      <c r="AK29">
        <f t="shared" si="22"/>
        <v>48.359346371155567</v>
      </c>
      <c r="AL29">
        <f t="shared" si="8"/>
        <v>-3394.9254988274165</v>
      </c>
      <c r="AN29">
        <f t="shared" si="9"/>
        <v>0</v>
      </c>
      <c r="AO29">
        <f t="shared" si="9"/>
        <v>0</v>
      </c>
      <c r="AP29">
        <f t="shared" si="9"/>
        <v>-0.582326299841743</v>
      </c>
      <c r="AQ29">
        <f t="shared" si="9"/>
        <v>-299.96850089653429</v>
      </c>
      <c r="AR29">
        <f t="shared" si="9"/>
        <v>-300.55082719637608</v>
      </c>
      <c r="AS29">
        <f t="shared" si="9"/>
        <v>16.771467908683793</v>
      </c>
      <c r="AT29">
        <f t="shared" si="9"/>
        <v>3.9855501202331385</v>
      </c>
      <c r="AU29">
        <f t="shared" si="9"/>
        <v>-279.79380916745913</v>
      </c>
      <c r="AW29">
        <v>26</v>
      </c>
      <c r="AX29">
        <f>IF(Z29&gt;0, (R29*SUMPRODUCT(K29:$K$98, X29:$X$98)-K29*$AZ$3)/Z29, 0)</f>
        <v>1724.3323198384028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0.12591097000000001</v>
      </c>
      <c r="Q30" s="4">
        <f t="shared" si="21"/>
        <v>25</v>
      </c>
      <c r="R30">
        <f t="shared" si="0"/>
        <v>100000</v>
      </c>
      <c r="S30">
        <f t="shared" si="1"/>
        <v>1267.2293469169842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487.34836324745373</v>
      </c>
      <c r="AC30">
        <f t="shared" si="2"/>
        <v>309.47976392916223</v>
      </c>
      <c r="AE30">
        <f t="shared" si="3"/>
        <v>0</v>
      </c>
      <c r="AF30">
        <f t="shared" si="4"/>
        <v>0</v>
      </c>
      <c r="AG30">
        <f t="shared" si="4"/>
        <v>-6.1054410687790863</v>
      </c>
      <c r="AH30">
        <f t="shared" si="5"/>
        <v>-3558.6240795016761</v>
      </c>
      <c r="AI30">
        <f t="shared" si="6"/>
        <v>-3564.729520570455</v>
      </c>
      <c r="AJ30">
        <f t="shared" si="7"/>
        <v>177.8685993182915</v>
      </c>
      <c r="AK30">
        <f t="shared" si="22"/>
        <v>34.114385427321764</v>
      </c>
      <c r="AL30">
        <f t="shared" si="8"/>
        <v>-3352.7465358248414</v>
      </c>
      <c r="AN30">
        <f t="shared" si="9"/>
        <v>0</v>
      </c>
      <c r="AO30">
        <f t="shared" si="9"/>
        <v>0</v>
      </c>
      <c r="AP30">
        <f t="shared" si="9"/>
        <v>-0.44926943533369718</v>
      </c>
      <c r="AQ30">
        <f t="shared" si="9"/>
        <v>-261.86167596280251</v>
      </c>
      <c r="AR30">
        <f t="shared" si="9"/>
        <v>-262.3109453981362</v>
      </c>
      <c r="AS30">
        <f t="shared" si="9"/>
        <v>13.088477028786448</v>
      </c>
      <c r="AT30">
        <f t="shared" si="9"/>
        <v>2.510310148772565</v>
      </c>
      <c r="AU30">
        <f t="shared" si="9"/>
        <v>-246.71215822057718</v>
      </c>
      <c r="AW30">
        <v>27</v>
      </c>
      <c r="AX30">
        <f>IF(Z30&gt;0, (R30*SUMPRODUCT(K30:$K$98, X30:$X$98)-K30*$AZ$3)/Z30, 0)</f>
        <v>1267.2293469169842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0.140869152</v>
      </c>
      <c r="Q31" s="4">
        <f t="shared" si="21"/>
        <v>25</v>
      </c>
      <c r="R31">
        <f t="shared" si="0"/>
        <v>100000</v>
      </c>
      <c r="S31">
        <f t="shared" si="1"/>
        <v>755.33487043575201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309.47976392916223</v>
      </c>
      <c r="AC31">
        <f t="shared" si="2"/>
        <v>156.63585723264805</v>
      </c>
      <c r="AE31">
        <f t="shared" si="3"/>
        <v>0</v>
      </c>
      <c r="AF31">
        <f t="shared" si="4"/>
        <v>0</v>
      </c>
      <c r="AG31">
        <f t="shared" si="4"/>
        <v>-5.1843183521464118</v>
      </c>
      <c r="AH31">
        <f t="shared" si="5"/>
        <v>-3440.2732237795344</v>
      </c>
      <c r="AI31">
        <f t="shared" si="6"/>
        <v>-3445.4575421316808</v>
      </c>
      <c r="AJ31">
        <f t="shared" si="7"/>
        <v>152.84390669651418</v>
      </c>
      <c r="AK31">
        <f t="shared" si="22"/>
        <v>21.66358347504136</v>
      </c>
      <c r="AL31">
        <f t="shared" si="8"/>
        <v>-3270.9500519601252</v>
      </c>
      <c r="AN31">
        <f t="shared" si="9"/>
        <v>0</v>
      </c>
      <c r="AO31">
        <f t="shared" si="9"/>
        <v>0</v>
      </c>
      <c r="AP31">
        <f t="shared" si="9"/>
        <v>-0.34061476482623521</v>
      </c>
      <c r="AQ31">
        <f t="shared" si="9"/>
        <v>-226.0293013392027</v>
      </c>
      <c r="AR31">
        <f t="shared" si="9"/>
        <v>-226.36991610402893</v>
      </c>
      <c r="AS31">
        <f t="shared" si="9"/>
        <v>10.041993527076121</v>
      </c>
      <c r="AT31">
        <f t="shared" si="9"/>
        <v>1.4233185328192086</v>
      </c>
      <c r="AU31">
        <f t="shared" si="9"/>
        <v>-214.90460404413361</v>
      </c>
      <c r="AW31">
        <v>28</v>
      </c>
      <c r="AX31">
        <f>IF(Z31&gt;0, (R31*SUMPRODUCT(K31:$K$98, X31:$X$98)-K31*$AZ$3)/Z31, 0)</f>
        <v>755.33487043575201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0.15811491799999999</v>
      </c>
      <c r="Q32" s="4">
        <f t="shared" si="21"/>
        <v>25</v>
      </c>
      <c r="R32">
        <f t="shared" si="0"/>
        <v>100000</v>
      </c>
      <c r="S32">
        <f t="shared" si="1"/>
        <v>161.9836756947781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156.63585723264805</v>
      </c>
      <c r="AC32">
        <f t="shared" si="2"/>
        <v>27.943849881203164</v>
      </c>
      <c r="AE32">
        <f t="shared" si="3"/>
        <v>0</v>
      </c>
      <c r="AF32">
        <f t="shared" si="4"/>
        <v>0</v>
      </c>
      <c r="AG32">
        <f t="shared" si="4"/>
        <v>-4.3127570974894223</v>
      </c>
      <c r="AH32">
        <f t="shared" si="5"/>
        <v>-3278.8722845420998</v>
      </c>
      <c r="AI32">
        <f t="shared" si="6"/>
        <v>-3283.1850416395891</v>
      </c>
      <c r="AJ32">
        <f t="shared" si="7"/>
        <v>128.69200735144489</v>
      </c>
      <c r="AK32">
        <f t="shared" si="22"/>
        <v>10.964510006285364</v>
      </c>
      <c r="AL32">
        <f t="shared" si="8"/>
        <v>-3143.5285242818591</v>
      </c>
      <c r="AN32">
        <f t="shared" si="9"/>
        <v>0</v>
      </c>
      <c r="AO32">
        <f t="shared" si="9"/>
        <v>0</v>
      </c>
      <c r="AP32">
        <f t="shared" si="9"/>
        <v>-0.25299316211418155</v>
      </c>
      <c r="AQ32">
        <f t="shared" si="9"/>
        <v>-192.34384146460519</v>
      </c>
      <c r="AR32">
        <f t="shared" si="9"/>
        <v>-192.59683462671936</v>
      </c>
      <c r="AS32">
        <f t="shared" si="9"/>
        <v>7.5492769805228743</v>
      </c>
      <c r="AT32">
        <f t="shared" si="9"/>
        <v>0.64319552314632122</v>
      </c>
      <c r="AU32">
        <f t="shared" si="9"/>
        <v>-184.40436212305019</v>
      </c>
      <c r="AW32">
        <v>29</v>
      </c>
      <c r="AX32">
        <f>IF(Z32&gt;0, (R32*SUMPRODUCT(K32:$K$98, X32:$X$98)-K32*$AZ$3)/Z32, 0)</f>
        <v>161.9836756947781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0.17865895700000001</v>
      </c>
      <c r="Q33" s="4">
        <f t="shared" si="21"/>
        <v>25</v>
      </c>
      <c r="R33">
        <f t="shared" si="0"/>
        <v>100000</v>
      </c>
      <c r="S33">
        <f t="shared" si="1"/>
        <v>-553.65179905496507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27.943849881203164</v>
      </c>
      <c r="AC33">
        <f t="shared" si="2"/>
        <v>-77.491693380046627</v>
      </c>
      <c r="AE33">
        <f t="shared" si="3"/>
        <v>0</v>
      </c>
      <c r="AF33">
        <f t="shared" si="4"/>
        <v>0</v>
      </c>
      <c r="AG33">
        <f t="shared" si="4"/>
        <v>-3.4991168416827207</v>
      </c>
      <c r="AH33">
        <f t="shared" si="5"/>
        <v>-3082.0507393272305</v>
      </c>
      <c r="AI33">
        <f t="shared" si="6"/>
        <v>-3085.5498561689133</v>
      </c>
      <c r="AJ33">
        <f t="shared" si="7"/>
        <v>105.43554326124979</v>
      </c>
      <c r="AK33">
        <f t="shared" si="22"/>
        <v>1.9560694916842216</v>
      </c>
      <c r="AL33">
        <f t="shared" si="8"/>
        <v>-2978.1582434159795</v>
      </c>
      <c r="AN33">
        <f t="shared" si="9"/>
        <v>0</v>
      </c>
      <c r="AO33">
        <f t="shared" si="9"/>
        <v>0</v>
      </c>
      <c r="AP33">
        <f t="shared" si="9"/>
        <v>-0.18327119287641799</v>
      </c>
      <c r="AQ33">
        <f t="shared" si="9"/>
        <v>-161.42676596946998</v>
      </c>
      <c r="AR33">
        <f t="shared" si="9"/>
        <v>-161.6100371623464</v>
      </c>
      <c r="AS33">
        <f t="shared" si="9"/>
        <v>5.5223356804998467</v>
      </c>
      <c r="AT33">
        <f t="shared" si="9"/>
        <v>0.10245190581225001</v>
      </c>
      <c r="AU33">
        <f t="shared" si="9"/>
        <v>-155.98524957603431</v>
      </c>
      <c r="AW33">
        <v>30</v>
      </c>
      <c r="AX33">
        <f>IF(Z33&gt;0, (R33*SUMPRODUCT(K33:$K$98, X33:$X$98)-K33*$AZ$3)/Z33, 0)</f>
        <v>-553.65179905496507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0.202352371</v>
      </c>
      <c r="Q34" s="4">
        <f t="shared" si="21"/>
        <v>25</v>
      </c>
      <c r="R34">
        <f t="shared" si="0"/>
        <v>100000</v>
      </c>
      <c r="S34">
        <f t="shared" si="1"/>
        <v>-1463.3309483999001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-77.491693380046627</v>
      </c>
      <c r="AC34">
        <f t="shared" si="2"/>
        <v>-161.32176452509236</v>
      </c>
      <c r="AE34">
        <f t="shared" si="3"/>
        <v>0</v>
      </c>
      <c r="AF34">
        <f t="shared" si="4"/>
        <v>0</v>
      </c>
      <c r="AG34">
        <f t="shared" si="4"/>
        <v>-2.7560710839453635</v>
      </c>
      <c r="AH34">
        <f t="shared" si="5"/>
        <v>-2832.2183572821209</v>
      </c>
      <c r="AI34">
        <f t="shared" si="6"/>
        <v>-2834.9744283660661</v>
      </c>
      <c r="AJ34">
        <f t="shared" si="7"/>
        <v>83.830071145045736</v>
      </c>
      <c r="AK34">
        <f t="shared" si="22"/>
        <v>-5.4244185366032642</v>
      </c>
      <c r="AL34">
        <f t="shared" si="8"/>
        <v>-2756.5687757576238</v>
      </c>
      <c r="AN34">
        <f t="shared" si="9"/>
        <v>0</v>
      </c>
      <c r="AO34">
        <f t="shared" si="9"/>
        <v>0</v>
      </c>
      <c r="AP34">
        <f t="shared" si="9"/>
        <v>-0.12888671476170743</v>
      </c>
      <c r="AQ34">
        <f t="shared" si="9"/>
        <v>-132.4477157662196</v>
      </c>
      <c r="AR34">
        <f t="shared" si="9"/>
        <v>-132.57660248098131</v>
      </c>
      <c r="AS34">
        <f t="shared" si="9"/>
        <v>3.9202843972580719</v>
      </c>
      <c r="AT34">
        <f t="shared" si="9"/>
        <v>-0.25367106412744578</v>
      </c>
      <c r="AU34">
        <f t="shared" ref="AU34:AU79" si="23">AL34*$K34</f>
        <v>-128.90998914785069</v>
      </c>
      <c r="AW34">
        <v>31</v>
      </c>
      <c r="AX34">
        <f>IF(Z34&gt;0, (R34*SUMPRODUCT(K34:$K$98, X34:$X$98)-K34*$AZ$3)/Z34, 0)</f>
        <v>-1463.3309483999001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0.22956153600000001</v>
      </c>
      <c r="Q35" s="4">
        <f t="shared" si="21"/>
        <v>25</v>
      </c>
      <c r="R35">
        <f t="shared" si="0"/>
        <v>100000</v>
      </c>
      <c r="S35">
        <f t="shared" si="1"/>
        <v>-2677.7878512160496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-161.32176452509236</v>
      </c>
      <c r="AC35">
        <f t="shared" si="2"/>
        <v>-224.48671705521889</v>
      </c>
      <c r="AE35">
        <f t="shared" si="3"/>
        <v>0</v>
      </c>
      <c r="AF35">
        <f t="shared" ref="AF35:AG66" si="24">-$Z35*P35</f>
        <v>0</v>
      </c>
      <c r="AG35">
        <f t="shared" si="24"/>
        <v>-2.0958224617502275</v>
      </c>
      <c r="AH35">
        <f t="shared" si="5"/>
        <v>-2530.7516454227302</v>
      </c>
      <c r="AI35">
        <f t="shared" ref="AI35:AI66" si="25">SUM(AE35:AH35)</f>
        <v>-2532.8474678844805</v>
      </c>
      <c r="AJ35">
        <f t="shared" si="7"/>
        <v>63.164952530126527</v>
      </c>
      <c r="AK35">
        <f t="shared" si="22"/>
        <v>-11.292523516756466</v>
      </c>
      <c r="AL35">
        <f t="shared" si="8"/>
        <v>-2480.9750388711104</v>
      </c>
      <c r="AN35">
        <f t="shared" ref="AN35:AT66" si="26">AE35*$K35</f>
        <v>0</v>
      </c>
      <c r="AO35">
        <f t="shared" si="26"/>
        <v>0</v>
      </c>
      <c r="AP35">
        <f t="shared" si="26"/>
        <v>-8.7509299467320473E-2</v>
      </c>
      <c r="AQ35">
        <f t="shared" si="26"/>
        <v>-105.66940075246939</v>
      </c>
      <c r="AR35">
        <f t="shared" si="26"/>
        <v>-105.75691005193671</v>
      </c>
      <c r="AS35">
        <f t="shared" si="26"/>
        <v>2.6373993254094033</v>
      </c>
      <c r="AT35">
        <f t="shared" si="26"/>
        <v>-0.47150979637099183</v>
      </c>
      <c r="AU35">
        <f t="shared" si="23"/>
        <v>-103.5910205228983</v>
      </c>
      <c r="AW35">
        <v>32</v>
      </c>
      <c r="AX35">
        <f>IF(Z35&gt;0, (R35*SUMPRODUCT(K35:$K$98, X35:$X$98)-K35*$AZ$3)/Z35, 0)</f>
        <v>-2677.7878512160496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0.26099212799999999</v>
      </c>
      <c r="Q36" s="4">
        <f t="shared" si="21"/>
        <v>25</v>
      </c>
      <c r="R36">
        <f t="shared" si="0"/>
        <v>100000</v>
      </c>
      <c r="S36">
        <f t="shared" si="1"/>
        <v>-4390.038409145528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-224.48671705521889</v>
      </c>
      <c r="AC36">
        <f t="shared" si="2"/>
        <v>-268.29650777546226</v>
      </c>
      <c r="AE36">
        <f t="shared" si="3"/>
        <v>0</v>
      </c>
      <c r="AF36">
        <f t="shared" si="24"/>
        <v>0</v>
      </c>
      <c r="AG36">
        <f t="shared" si="24"/>
        <v>-1.5278710729303346</v>
      </c>
      <c r="AH36">
        <f t="shared" si="5"/>
        <v>-2187.9726568095616</v>
      </c>
      <c r="AI36">
        <f t="shared" si="25"/>
        <v>-2189.500527882492</v>
      </c>
      <c r="AJ36">
        <f t="shared" si="7"/>
        <v>43.80979072024337</v>
      </c>
      <c r="AK36">
        <f t="shared" si="22"/>
        <v>-15.714070193865323</v>
      </c>
      <c r="AL36">
        <f t="shared" si="8"/>
        <v>-2161.4048073561139</v>
      </c>
      <c r="AN36">
        <f t="shared" si="26"/>
        <v>0</v>
      </c>
      <c r="AO36">
        <f t="shared" si="26"/>
        <v>0</v>
      </c>
      <c r="AP36">
        <f t="shared" si="26"/>
        <v>-5.6959793022216099E-2</v>
      </c>
      <c r="AQ36">
        <f t="shared" si="26"/>
        <v>-81.568708170590128</v>
      </c>
      <c r="AR36">
        <f t="shared" si="26"/>
        <v>-81.625667963612344</v>
      </c>
      <c r="AS36">
        <f t="shared" si="26"/>
        <v>1.6332507735653994</v>
      </c>
      <c r="AT36">
        <f t="shared" si="26"/>
        <v>-0.58582834745504464</v>
      </c>
      <c r="AU36">
        <f t="shared" si="23"/>
        <v>-80.578245537501985</v>
      </c>
      <c r="AW36">
        <v>33</v>
      </c>
      <c r="AX36">
        <f>IF(Z36&gt;0, (R36*SUMPRODUCT(K36:$K$98, X36:$X$98)-K36*$AZ$3)/Z36, 0)</f>
        <v>-4390.038409145528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0.29613519399999999</v>
      </c>
      <c r="Q37" s="4">
        <f t="shared" si="21"/>
        <v>25</v>
      </c>
      <c r="R37">
        <f t="shared" si="0"/>
        <v>100000</v>
      </c>
      <c r="S37">
        <f t="shared" si="1"/>
        <v>-6948.0102277349224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-268.29650777546226</v>
      </c>
      <c r="AC37">
        <f t="shared" si="2"/>
        <v>-294.63342127442212</v>
      </c>
      <c r="AE37">
        <f t="shared" si="3"/>
        <v>0</v>
      </c>
      <c r="AF37">
        <f t="shared" si="24"/>
        <v>0</v>
      </c>
      <c r="AG37">
        <f t="shared" si="24"/>
        <v>-1.0601359656118186</v>
      </c>
      <c r="AH37">
        <f t="shared" si="5"/>
        <v>-1809.8255863568513</v>
      </c>
      <c r="AI37">
        <f t="shared" si="25"/>
        <v>-1810.8857223224632</v>
      </c>
      <c r="AJ37">
        <f t="shared" si="7"/>
        <v>26.336913498959859</v>
      </c>
      <c r="AK37">
        <f t="shared" si="22"/>
        <v>-18.780755544282361</v>
      </c>
      <c r="AL37">
        <f t="shared" si="8"/>
        <v>-1803.3295643677857</v>
      </c>
      <c r="AN37">
        <f t="shared" si="26"/>
        <v>0</v>
      </c>
      <c r="AO37">
        <f t="shared" si="26"/>
        <v>0</v>
      </c>
      <c r="AP37">
        <f t="shared" si="26"/>
        <v>-3.5287853334964397E-2</v>
      </c>
      <c r="AQ37">
        <f t="shared" si="26"/>
        <v>-60.24214056012076</v>
      </c>
      <c r="AR37">
        <f t="shared" si="26"/>
        <v>-60.277428413455723</v>
      </c>
      <c r="AS37">
        <f t="shared" si="26"/>
        <v>0.87665466599898445</v>
      </c>
      <c r="AT37">
        <f t="shared" si="26"/>
        <v>-0.62513919786127026</v>
      </c>
      <c r="AU37">
        <f t="shared" si="23"/>
        <v>-60.025912945318005</v>
      </c>
      <c r="AW37">
        <v>34</v>
      </c>
      <c r="AX37">
        <f>IF(Z37&gt;0, (R37*SUMPRODUCT(K37:$K$98, X37:$X$98)-K37*$AZ$3)/Z37, 0)</f>
        <v>-6948.0102277349224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0.33524791700000001</v>
      </c>
      <c r="Q38" s="4">
        <f t="shared" si="21"/>
        <v>25</v>
      </c>
      <c r="R38">
        <f t="shared" si="0"/>
        <v>100000</v>
      </c>
      <c r="S38">
        <f t="shared" si="1"/>
        <v>-11005.255437468031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-294.63342127442212</v>
      </c>
      <c r="AC38">
        <f t="shared" si="2"/>
        <v>-305.56145944915875</v>
      </c>
      <c r="AE38">
        <f t="shared" si="3"/>
        <v>0</v>
      </c>
      <c r="AF38">
        <f t="shared" si="24"/>
        <v>0</v>
      </c>
      <c r="AG38">
        <f t="shared" si="24"/>
        <v>-0.6941262317475545</v>
      </c>
      <c r="AH38">
        <f t="shared" si="5"/>
        <v>-1421.6334968325832</v>
      </c>
      <c r="AI38">
        <f t="shared" si="25"/>
        <v>-1422.3276230643307</v>
      </c>
      <c r="AJ38">
        <f t="shared" si="7"/>
        <v>10.928038174736628</v>
      </c>
      <c r="AK38">
        <f t="shared" si="22"/>
        <v>-20.62433948920955</v>
      </c>
      <c r="AL38">
        <f t="shared" si="8"/>
        <v>-1432.0239243788037</v>
      </c>
      <c r="AN38">
        <f t="shared" si="26"/>
        <v>0</v>
      </c>
      <c r="AO38">
        <f t="shared" si="26"/>
        <v>0</v>
      </c>
      <c r="AP38">
        <f t="shared" si="26"/>
        <v>-2.0629281674702175E-2</v>
      </c>
      <c r="AQ38">
        <f t="shared" si="26"/>
        <v>-42.250640449815421</v>
      </c>
      <c r="AR38">
        <f t="shared" si="26"/>
        <v>-42.271269731490122</v>
      </c>
      <c r="AS38">
        <f t="shared" si="26"/>
        <v>0.32477893407222375</v>
      </c>
      <c r="AT38">
        <f t="shared" si="26"/>
        <v>-0.61295091471535634</v>
      </c>
      <c r="AU38">
        <f t="shared" si="23"/>
        <v>-42.559441712133257</v>
      </c>
      <c r="AW38">
        <v>35</v>
      </c>
      <c r="AX38">
        <f>IF(Z38&gt;0, (R38*SUMPRODUCT(K38:$K$98, X38:$X$98)-K38*$AZ$3)/Z38, 0)</f>
        <v>-11005.255437468031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0.37793865599999998</v>
      </c>
      <c r="Q39" s="4">
        <f t="shared" si="21"/>
        <v>25</v>
      </c>
      <c r="R39">
        <f t="shared" si="0"/>
        <v>100000</v>
      </c>
      <c r="S39">
        <f t="shared" si="1"/>
        <v>-17875.909137835188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-305.56145944915875</v>
      </c>
      <c r="AC39">
        <f t="shared" si="2"/>
        <v>-303.78165134059526</v>
      </c>
      <c r="AE39">
        <f t="shared" si="3"/>
        <v>0</v>
      </c>
      <c r="AF39">
        <f t="shared" si="24"/>
        <v>0</v>
      </c>
      <c r="AG39">
        <f t="shared" si="24"/>
        <v>-0.42484783430906364</v>
      </c>
      <c r="AH39">
        <f t="shared" si="5"/>
        <v>-1049.348540484061</v>
      </c>
      <c r="AI39">
        <f t="shared" si="25"/>
        <v>-1049.7733883183701</v>
      </c>
      <c r="AJ39">
        <f t="shared" si="7"/>
        <v>-1.7798081085634863</v>
      </c>
      <c r="AK39">
        <f t="shared" si="22"/>
        <v>-21.389302161441115</v>
      </c>
      <c r="AL39">
        <f t="shared" si="8"/>
        <v>-1072.9424985883745</v>
      </c>
      <c r="AN39">
        <f t="shared" si="26"/>
        <v>0</v>
      </c>
      <c r="AO39">
        <f t="shared" si="26"/>
        <v>0</v>
      </c>
      <c r="AP39">
        <f t="shared" si="26"/>
        <v>-1.127355881033284E-2</v>
      </c>
      <c r="AQ39">
        <f t="shared" si="26"/>
        <v>-27.845010679937026</v>
      </c>
      <c r="AR39">
        <f t="shared" si="26"/>
        <v>-27.856284238747357</v>
      </c>
      <c r="AS39">
        <f t="shared" si="26"/>
        <v>-4.722813619993934E-2</v>
      </c>
      <c r="AT39">
        <f t="shared" si="26"/>
        <v>-0.56757628580393926</v>
      </c>
      <c r="AU39">
        <f t="shared" si="23"/>
        <v>-28.471088660751231</v>
      </c>
      <c r="AW39">
        <v>36</v>
      </c>
      <c r="AX39">
        <f>IF(Z39&gt;0, (R39*SUMPRODUCT(K39:$K$98, X39:$X$98)-K39*$AZ$3)/Z39, 0)</f>
        <v>-17875.909137835188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0.42486345599999997</v>
      </c>
      <c r="Q40" s="4">
        <f t="shared" si="21"/>
        <v>25</v>
      </c>
      <c r="R40">
        <f t="shared" si="0"/>
        <v>100000</v>
      </c>
      <c r="S40">
        <f t="shared" si="1"/>
        <v>-30437.043852042396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-303.78165134059526</v>
      </c>
      <c r="AC40">
        <f t="shared" si="2"/>
        <v>-292.31376152197987</v>
      </c>
      <c r="AE40">
        <f t="shared" si="3"/>
        <v>0</v>
      </c>
      <c r="AF40">
        <f t="shared" si="24"/>
        <v>0</v>
      </c>
      <c r="AG40">
        <f t="shared" si="24"/>
        <v>-0.24009703680730887</v>
      </c>
      <c r="AH40">
        <f t="shared" si="5"/>
        <v>-722.00927663465666</v>
      </c>
      <c r="AI40">
        <f t="shared" si="25"/>
        <v>-722.24937367146401</v>
      </c>
      <c r="AJ40">
        <f t="shared" si="7"/>
        <v>-11.46788981861539</v>
      </c>
      <c r="AK40">
        <f t="shared" si="22"/>
        <v>-21.264715593841672</v>
      </c>
      <c r="AL40">
        <f t="shared" si="8"/>
        <v>-754.98197908392103</v>
      </c>
      <c r="AN40">
        <f t="shared" si="26"/>
        <v>0</v>
      </c>
      <c r="AO40">
        <f t="shared" si="26"/>
        <v>0</v>
      </c>
      <c r="AP40">
        <f t="shared" si="26"/>
        <v>-5.6884822005823683E-3</v>
      </c>
      <c r="AQ40">
        <f t="shared" si="26"/>
        <v>-17.106154134204495</v>
      </c>
      <c r="AR40">
        <f t="shared" si="26"/>
        <v>-17.111842616405077</v>
      </c>
      <c r="AS40">
        <f t="shared" si="26"/>
        <v>-0.27170217499930249</v>
      </c>
      <c r="AT40">
        <f t="shared" si="26"/>
        <v>-0.50381278238387806</v>
      </c>
      <c r="AU40">
        <f t="shared" si="23"/>
        <v>-17.887357573788258</v>
      </c>
      <c r="AW40">
        <v>37</v>
      </c>
      <c r="AX40">
        <f>IF(Z40&gt;0, (R40*SUMPRODUCT(K40:$K$98, X40:$X$98)-K40*$AZ$3)/Z40, 0)</f>
        <v>-30437.043852042396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0.47765295400000002</v>
      </c>
      <c r="Q41" s="4">
        <f t="shared" si="21"/>
        <v>25</v>
      </c>
      <c r="R41">
        <f t="shared" si="0"/>
        <v>100000</v>
      </c>
      <c r="S41">
        <f t="shared" si="1"/>
        <v>-55750.021293947459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-292.31376152197987</v>
      </c>
      <c r="AC41">
        <f t="shared" si="2"/>
        <v>-274.31911163961968</v>
      </c>
      <c r="AE41">
        <f t="shared" si="3"/>
        <v>0</v>
      </c>
      <c r="AF41">
        <f t="shared" si="24"/>
        <v>0</v>
      </c>
      <c r="AG41">
        <f t="shared" si="24"/>
        <v>-0.12301300756157797</v>
      </c>
      <c r="AH41">
        <f t="shared" si="5"/>
        <v>-458.7322355106312</v>
      </c>
      <c r="AI41">
        <f t="shared" si="25"/>
        <v>-458.85524851819275</v>
      </c>
      <c r="AJ41">
        <f t="shared" si="7"/>
        <v>-17.994649882360193</v>
      </c>
      <c r="AK41">
        <f t="shared" si="22"/>
        <v>-20.461963306538593</v>
      </c>
      <c r="AL41">
        <f t="shared" si="8"/>
        <v>-497.31186170709157</v>
      </c>
      <c r="AN41">
        <f t="shared" si="26"/>
        <v>0</v>
      </c>
      <c r="AO41">
        <f t="shared" si="26"/>
        <v>0</v>
      </c>
      <c r="AP41">
        <f t="shared" si="26"/>
        <v>-2.6022116532963889E-3</v>
      </c>
      <c r="AQ41">
        <f t="shared" si="26"/>
        <v>-9.7040011674449573</v>
      </c>
      <c r="AR41">
        <f t="shared" si="26"/>
        <v>-9.7066033790982544</v>
      </c>
      <c r="AS41">
        <f t="shared" si="26"/>
        <v>-0.38065801779072866</v>
      </c>
      <c r="AT41">
        <f t="shared" si="26"/>
        <v>-0.43285145547672038</v>
      </c>
      <c r="AU41">
        <f t="shared" si="23"/>
        <v>-10.520112852365704</v>
      </c>
      <c r="AW41">
        <v>38</v>
      </c>
      <c r="AX41">
        <f>IF(Z41&gt;0, (R41*SUMPRODUCT(K41:$K$98, X41:$X$98)-K41*$AZ$3)/Z41, 0)</f>
        <v>-55750.021293947459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0.53697763200000004</v>
      </c>
      <c r="Q42" s="4">
        <f t="shared" si="21"/>
        <v>25</v>
      </c>
      <c r="R42">
        <f t="shared" si="0"/>
        <v>100000</v>
      </c>
      <c r="S42">
        <f t="shared" si="1"/>
        <v>-113356.26772143527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-274.31911163961968</v>
      </c>
      <c r="AC42">
        <f t="shared" si="2"/>
        <v>-252.68310922084615</v>
      </c>
      <c r="AE42">
        <f t="shared" si="3"/>
        <v>0</v>
      </c>
      <c r="AF42">
        <f t="shared" si="24"/>
        <v>0</v>
      </c>
      <c r="AG42">
        <f t="shared" si="24"/>
        <v>-5.5727643980347956E-2</v>
      </c>
      <c r="AH42">
        <f t="shared" si="5"/>
        <v>-264.22093402245696</v>
      </c>
      <c r="AI42">
        <f t="shared" si="25"/>
        <v>-264.27666166643729</v>
      </c>
      <c r="AJ42">
        <f t="shared" si="7"/>
        <v>-21.636002418773529</v>
      </c>
      <c r="AK42">
        <f t="shared" si="22"/>
        <v>-19.202337814773379</v>
      </c>
      <c r="AL42">
        <f t="shared" si="8"/>
        <v>-305.11500189998424</v>
      </c>
      <c r="AN42">
        <f t="shared" si="26"/>
        <v>0</v>
      </c>
      <c r="AO42">
        <f t="shared" si="26"/>
        <v>0</v>
      </c>
      <c r="AP42">
        <f t="shared" si="26"/>
        <v>-1.0525536475120758E-3</v>
      </c>
      <c r="AQ42">
        <f t="shared" si="26"/>
        <v>-4.9904623269639288</v>
      </c>
      <c r="AR42">
        <f t="shared" si="26"/>
        <v>-4.9915148806114402</v>
      </c>
      <c r="AS42">
        <f t="shared" si="26"/>
        <v>-0.40864913060905578</v>
      </c>
      <c r="AT42">
        <f t="shared" si="26"/>
        <v>-0.36268338770657976</v>
      </c>
      <c r="AU42">
        <f t="shared" si="23"/>
        <v>-5.7628473989270761</v>
      </c>
      <c r="AW42">
        <v>39</v>
      </c>
      <c r="AX42">
        <f>IF(Z42&gt;0, (R42*SUMPRODUCT(K42:$K$98, X42:$X$98)-K42*$AZ$3)/Z42, 0)</f>
        <v>-113356.26772143527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0.60388337299999995</v>
      </c>
      <c r="Q43" s="4">
        <f t="shared" si="21"/>
        <v>25</v>
      </c>
      <c r="R43">
        <f t="shared" si="0"/>
        <v>100000</v>
      </c>
      <c r="S43">
        <f t="shared" si="1"/>
        <v>-266867.44975831168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-252.68310922084615</v>
      </c>
      <c r="AC43">
        <f t="shared" si="2"/>
        <v>-229.69142548868649</v>
      </c>
      <c r="AE43">
        <f t="shared" si="3"/>
        <v>0</v>
      </c>
      <c r="AF43">
        <f t="shared" si="24"/>
        <v>0</v>
      </c>
      <c r="AG43">
        <f t="shared" si="24"/>
        <v>-2.1517369924348807E-2</v>
      </c>
      <c r="AH43">
        <f t="shared" si="5"/>
        <v>-134.61199046478268</v>
      </c>
      <c r="AI43">
        <f t="shared" si="25"/>
        <v>-134.63350783470702</v>
      </c>
      <c r="AJ43">
        <f t="shared" si="7"/>
        <v>-22.991683732159657</v>
      </c>
      <c r="AK43">
        <f t="shared" si="22"/>
        <v>-17.687817645459234</v>
      </c>
      <c r="AL43">
        <f t="shared" si="8"/>
        <v>-175.31300921232591</v>
      </c>
      <c r="AN43">
        <f t="shared" si="26"/>
        <v>0</v>
      </c>
      <c r="AO43">
        <f t="shared" si="26"/>
        <v>0</v>
      </c>
      <c r="AP43">
        <f t="shared" si="26"/>
        <v>-3.6286470010170503E-4</v>
      </c>
      <c r="AQ43">
        <f t="shared" si="26"/>
        <v>-2.270070167582305</v>
      </c>
      <c r="AR43">
        <f t="shared" si="26"/>
        <v>-2.2704330322824062</v>
      </c>
      <c r="AS43">
        <f t="shared" si="26"/>
        <v>-0.38772723858145269</v>
      </c>
      <c r="AT43">
        <f t="shared" si="26"/>
        <v>-0.29828388264638023</v>
      </c>
      <c r="AU43">
        <f t="shared" si="23"/>
        <v>-2.9564441535102395</v>
      </c>
      <c r="AW43">
        <v>40</v>
      </c>
      <c r="AX43">
        <f>IF(Z43&gt;0, (R43*SUMPRODUCT(K43:$K$98, X43:$X$98)-K43*$AZ$3)/Z43, 0)</f>
        <v>-266867.44975831168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0.676158394</v>
      </c>
      <c r="Q44" s="4">
        <f t="shared" si="21"/>
        <v>25</v>
      </c>
      <c r="R44">
        <f t="shared" si="0"/>
        <v>100000</v>
      </c>
      <c r="S44">
        <f t="shared" si="1"/>
        <v>-766237.334601279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-229.69142548868649</v>
      </c>
      <c r="AC44">
        <f t="shared" si="2"/>
        <v>-206.97743667490838</v>
      </c>
      <c r="AE44">
        <f t="shared" si="3"/>
        <v>0</v>
      </c>
      <c r="AF44">
        <f t="shared" si="24"/>
        <v>0</v>
      </c>
      <c r="AG44">
        <f t="shared" si="24"/>
        <v>-6.7530459339537286E-3</v>
      </c>
      <c r="AH44">
        <f t="shared" si="5"/>
        <v>-58.196601164606363</v>
      </c>
      <c r="AI44">
        <f t="shared" si="25"/>
        <v>-58.203354210540319</v>
      </c>
      <c r="AJ44">
        <f t="shared" si="7"/>
        <v>-22.713988813778116</v>
      </c>
      <c r="AK44">
        <f t="shared" si="22"/>
        <v>-16.078399784208056</v>
      </c>
      <c r="AL44">
        <f t="shared" si="8"/>
        <v>-96.995742808526487</v>
      </c>
      <c r="AN44">
        <f t="shared" si="26"/>
        <v>0</v>
      </c>
      <c r="AO44">
        <f t="shared" si="26"/>
        <v>0</v>
      </c>
      <c r="AP44">
        <f t="shared" si="26"/>
        <v>-1.0168039307198881E-4</v>
      </c>
      <c r="AQ44">
        <f t="shared" si="26"/>
        <v>-0.87626433164307316</v>
      </c>
      <c r="AR44">
        <f t="shared" si="26"/>
        <v>-0.87636601203614517</v>
      </c>
      <c r="AS44">
        <f t="shared" si="26"/>
        <v>-0.34200379109009338</v>
      </c>
      <c r="AT44">
        <f t="shared" si="26"/>
        <v>-0.24209194280864152</v>
      </c>
      <c r="AU44">
        <f t="shared" si="23"/>
        <v>-1.4604617459348801</v>
      </c>
      <c r="AW44">
        <v>41</v>
      </c>
      <c r="AX44">
        <f>IF(Z44&gt;0, (R44*SUMPRODUCT(K44:$K$98, X44:$X$98)-K44*$AZ$3)/Z44, 0)</f>
        <v>-766237.334601279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0.75167664000000001</v>
      </c>
      <c r="Q45" s="4">
        <f t="shared" si="21"/>
        <v>25</v>
      </c>
      <c r="R45">
        <f t="shared" si="0"/>
        <v>100000</v>
      </c>
      <c r="S45">
        <f t="shared" si="1"/>
        <v>-2882215.6444400111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-206.97743667490838</v>
      </c>
      <c r="AC45">
        <f t="shared" si="2"/>
        <v>-185.54650548747969</v>
      </c>
      <c r="AE45">
        <f t="shared" si="3"/>
        <v>0</v>
      </c>
      <c r="AF45">
        <f t="shared" si="24"/>
        <v>0</v>
      </c>
      <c r="AG45">
        <f t="shared" si="24"/>
        <v>-1.6094085972141903E-3</v>
      </c>
      <c r="AH45">
        <f t="shared" si="5"/>
        <v>-20.304427509600004</v>
      </c>
      <c r="AI45">
        <f t="shared" si="25"/>
        <v>-20.306036918197218</v>
      </c>
      <c r="AJ45">
        <f t="shared" si="7"/>
        <v>-21.430931187428683</v>
      </c>
      <c r="AK45">
        <f t="shared" si="22"/>
        <v>-14.488420567243587</v>
      </c>
      <c r="AL45">
        <f t="shared" si="8"/>
        <v>-56.225388672869492</v>
      </c>
      <c r="AN45">
        <f t="shared" si="26"/>
        <v>0</v>
      </c>
      <c r="AO45">
        <f t="shared" si="26"/>
        <v>0</v>
      </c>
      <c r="AP45">
        <f t="shared" si="26"/>
        <v>-2.163644010985454E-5</v>
      </c>
      <c r="AQ45">
        <f t="shared" si="26"/>
        <v>-0.27296705792225651</v>
      </c>
      <c r="AR45">
        <f t="shared" si="26"/>
        <v>-0.27298869436236634</v>
      </c>
      <c r="AS45">
        <f t="shared" si="26"/>
        <v>-0.28811145904019542</v>
      </c>
      <c r="AT45">
        <f t="shared" si="26"/>
        <v>-0.19477828342172762</v>
      </c>
      <c r="AU45">
        <f t="shared" si="23"/>
        <v>-0.75587843682428946</v>
      </c>
      <c r="AW45">
        <v>42</v>
      </c>
      <c r="AX45">
        <f>IF(Z45&gt;0, (R45*SUMPRODUCT(K45:$K$98, X45:$X$98)-K45*$AZ$3)/Z45, 0)</f>
        <v>-2882215.6444400111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0.75374016600000004</v>
      </c>
      <c r="Q46" s="4">
        <f t="shared" si="21"/>
        <v>25</v>
      </c>
      <c r="R46">
        <f t="shared" si="0"/>
        <v>100000</v>
      </c>
      <c r="S46">
        <f t="shared" si="1"/>
        <v>-10907778.049862577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-185.54650548747969</v>
      </c>
      <c r="AC46">
        <f t="shared" si="2"/>
        <v>-165.90233368908787</v>
      </c>
      <c r="AE46">
        <f t="shared" si="3"/>
        <v>0</v>
      </c>
      <c r="AF46">
        <f t="shared" si="24"/>
        <v>0</v>
      </c>
      <c r="AG46">
        <f t="shared" si="24"/>
        <v>-3.8023860801599744E-4</v>
      </c>
      <c r="AH46">
        <f t="shared" si="5"/>
        <v>-4.8523036129042039</v>
      </c>
      <c r="AI46">
        <f t="shared" si="25"/>
        <v>-4.8526838515122197</v>
      </c>
      <c r="AJ46">
        <f t="shared" si="7"/>
        <v>-19.644171798391824</v>
      </c>
      <c r="AK46">
        <f t="shared" si="22"/>
        <v>-12.98825538412358</v>
      </c>
      <c r="AL46">
        <f t="shared" si="8"/>
        <v>-37.485111034027625</v>
      </c>
      <c r="AN46">
        <f t="shared" si="26"/>
        <v>0</v>
      </c>
      <c r="AO46">
        <f t="shared" si="26"/>
        <v>0</v>
      </c>
      <c r="AP46">
        <f t="shared" si="26"/>
        <v>-4.5641265613439057E-6</v>
      </c>
      <c r="AQ46">
        <f t="shared" si="26"/>
        <v>-5.824376414303864E-2</v>
      </c>
      <c r="AR46">
        <f t="shared" si="26"/>
        <v>-5.8248328269599983E-2</v>
      </c>
      <c r="AS46">
        <f t="shared" si="26"/>
        <v>-0.23579532533127431</v>
      </c>
      <c r="AT46">
        <f t="shared" si="26"/>
        <v>-0.15590221543653029</v>
      </c>
      <c r="AU46">
        <f t="shared" si="23"/>
        <v>-0.44994586903740463</v>
      </c>
      <c r="AW46">
        <v>43</v>
      </c>
      <c r="AX46">
        <f>IF(Z46&gt;0, (R46*SUMPRODUCT(K46:$K$98, X46:$X$98)-K46*$AZ$3)/Z46, 0)</f>
        <v>-10907778.049862577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0.75596915499999995</v>
      </c>
      <c r="Q47" s="4">
        <f t="shared" si="21"/>
        <v>25</v>
      </c>
      <c r="R47">
        <f t="shared" si="0"/>
        <v>100000</v>
      </c>
      <c r="S47">
        <f t="shared" si="1"/>
        <v>-41628687.539276011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-165.90233368908787</v>
      </c>
      <c r="AC47">
        <f t="shared" si="2"/>
        <v>-148.17741776009331</v>
      </c>
      <c r="AE47">
        <f t="shared" si="3"/>
        <v>0</v>
      </c>
      <c r="AF47">
        <f t="shared" si="24"/>
        <v>0</v>
      </c>
      <c r="AG47">
        <f t="shared" si="24"/>
        <v>-8.8987562735607658E-5</v>
      </c>
      <c r="AH47">
        <f t="shared" si="5"/>
        <v>-1.1497946368009191</v>
      </c>
      <c r="AI47">
        <f t="shared" si="25"/>
        <v>-1.1498836243636548</v>
      </c>
      <c r="AJ47">
        <f t="shared" si="7"/>
        <v>-17.724915928994562</v>
      </c>
      <c r="AK47">
        <f t="shared" si="22"/>
        <v>-11.613163358236152</v>
      </c>
      <c r="AL47">
        <f t="shared" si="8"/>
        <v>-30.487962911594366</v>
      </c>
      <c r="AN47">
        <f t="shared" si="26"/>
        <v>0</v>
      </c>
      <c r="AO47">
        <f t="shared" si="26"/>
        <v>0</v>
      </c>
      <c r="AP47">
        <f t="shared" si="26"/>
        <v>-9.5370213914130235E-7</v>
      </c>
      <c r="AQ47">
        <f t="shared" si="26"/>
        <v>-1.2322638928186457E-2</v>
      </c>
      <c r="AR47">
        <f t="shared" si="26"/>
        <v>-1.2323592630325599E-2</v>
      </c>
      <c r="AS47">
        <f t="shared" si="26"/>
        <v>-0.18996239157382544</v>
      </c>
      <c r="AT47">
        <f t="shared" si="26"/>
        <v>-0.12446119880655454</v>
      </c>
      <c r="AU47">
        <f t="shared" si="23"/>
        <v>-0.32674718301070554</v>
      </c>
      <c r="AW47">
        <v>44</v>
      </c>
      <c r="AX47">
        <f>IF(Z47&gt;0, (R47*SUMPRODUCT(K47:$K$98, X47:$X$98)-K47*$AZ$3)/Z47, 0)</f>
        <v>-41628687.539276011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0.75842527199999998</v>
      </c>
      <c r="Q48" s="4">
        <f t="shared" si="21"/>
        <v>25</v>
      </c>
      <c r="R48">
        <f t="shared" si="0"/>
        <v>100000</v>
      </c>
      <c r="S48">
        <f t="shared" si="1"/>
        <v>-160516064.42977157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-148.17741776009331</v>
      </c>
      <c r="AC48">
        <f t="shared" si="2"/>
        <v>-132.31191924443439</v>
      </c>
      <c r="AE48">
        <f t="shared" si="3"/>
        <v>0</v>
      </c>
      <c r="AF48">
        <f t="shared" si="24"/>
        <v>0</v>
      </c>
      <c r="AG48">
        <f t="shared" si="24"/>
        <v>-2.0607270635881284E-5</v>
      </c>
      <c r="AH48">
        <f t="shared" si="5"/>
        <v>-0.26996166588948117</v>
      </c>
      <c r="AI48">
        <f t="shared" si="25"/>
        <v>-0.26998227316011708</v>
      </c>
      <c r="AJ48">
        <f t="shared" si="7"/>
        <v>-15.865498515658913</v>
      </c>
      <c r="AK48">
        <f t="shared" si="22"/>
        <v>-10.372419243206533</v>
      </c>
      <c r="AL48">
        <f t="shared" si="8"/>
        <v>-26.507900032025564</v>
      </c>
      <c r="AN48">
        <f t="shared" si="26"/>
        <v>0</v>
      </c>
      <c r="AO48">
        <f t="shared" si="26"/>
        <v>0</v>
      </c>
      <c r="AP48">
        <f t="shared" si="26"/>
        <v>-1.9719045845059403E-7</v>
      </c>
      <c r="AQ48">
        <f t="shared" si="26"/>
        <v>-2.5832564438758002E-3</v>
      </c>
      <c r="AR48">
        <f t="shared" si="26"/>
        <v>-2.5834536343342508E-3</v>
      </c>
      <c r="AS48">
        <f t="shared" si="26"/>
        <v>-0.15181655936534491</v>
      </c>
      <c r="AT48">
        <f t="shared" si="26"/>
        <v>-9.925342088963103E-2</v>
      </c>
      <c r="AU48">
        <f t="shared" si="23"/>
        <v>-0.25365343388931022</v>
      </c>
      <c r="AW48">
        <v>45</v>
      </c>
      <c r="AX48">
        <f>IF(Z48&gt;0, (R48*SUMPRODUCT(K48:$K$98, X48:$X$98)-K48*$AZ$3)/Z48, 0)</f>
        <v>-160516064.42977157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0.76114147499999996</v>
      </c>
      <c r="Q49" s="4">
        <f t="shared" si="21"/>
        <v>25</v>
      </c>
      <c r="R49">
        <f t="shared" si="0"/>
        <v>100000</v>
      </c>
      <c r="S49">
        <f t="shared" si="1"/>
        <v>-626241147.13087761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-132.31191924443439</v>
      </c>
      <c r="AC49">
        <f t="shared" si="2"/>
        <v>-118.13787646999693</v>
      </c>
      <c r="AE49">
        <f t="shared" si="3"/>
        <v>0</v>
      </c>
      <c r="AF49">
        <f t="shared" si="24"/>
        <v>0</v>
      </c>
      <c r="AG49">
        <f t="shared" si="24"/>
        <v>-4.7161495620036046E-6</v>
      </c>
      <c r="AH49">
        <f t="shared" si="5"/>
        <v>-6.2740193470075464E-2</v>
      </c>
      <c r="AI49">
        <f t="shared" si="25"/>
        <v>-6.2744909619637468E-2</v>
      </c>
      <c r="AJ49">
        <f t="shared" si="7"/>
        <v>-14.174042774437467</v>
      </c>
      <c r="AK49">
        <f t="shared" si="22"/>
        <v>-9.2618343471104083</v>
      </c>
      <c r="AL49">
        <f t="shared" si="8"/>
        <v>-23.498622031167514</v>
      </c>
      <c r="AN49">
        <f t="shared" si="26"/>
        <v>0</v>
      </c>
      <c r="AO49">
        <f t="shared" si="26"/>
        <v>0</v>
      </c>
      <c r="AP49">
        <f t="shared" si="26"/>
        <v>-4.029349773667567E-8</v>
      </c>
      <c r="AQ49">
        <f t="shared" si="26"/>
        <v>-5.3603513000361185E-4</v>
      </c>
      <c r="AR49">
        <f t="shared" si="26"/>
        <v>-5.3607542350134858E-4</v>
      </c>
      <c r="AS49">
        <f t="shared" si="26"/>
        <v>-0.12109916213274317</v>
      </c>
      <c r="AT49">
        <f t="shared" si="26"/>
        <v>-7.9130590833979358E-2</v>
      </c>
      <c r="AU49">
        <f t="shared" si="23"/>
        <v>-0.20076582839022389</v>
      </c>
      <c r="AW49">
        <v>46</v>
      </c>
      <c r="AX49">
        <f>IF(Z49&gt;0, (R49*SUMPRODUCT(K49:$K$98, X49:$X$98)-K49*$AZ$3)/Z49, 0)</f>
        <v>-626241147.13087761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0.76383916100000004</v>
      </c>
      <c r="Q50" s="4">
        <f t="shared" si="21"/>
        <v>25</v>
      </c>
      <c r="R50">
        <f t="shared" si="0"/>
        <v>100000</v>
      </c>
      <c r="S50">
        <f t="shared" si="1"/>
        <v>-2472339343.2916818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-118.13787646999693</v>
      </c>
      <c r="AC50">
        <f t="shared" si="2"/>
        <v>-105.48071069184002</v>
      </c>
      <c r="AE50">
        <f t="shared" si="3"/>
        <v>0</v>
      </c>
      <c r="AF50">
        <f t="shared" si="24"/>
        <v>0</v>
      </c>
      <c r="AG50">
        <f t="shared" si="24"/>
        <v>-1.0666083417922174E-6</v>
      </c>
      <c r="AH50">
        <f t="shared" si="5"/>
        <v>-1.4409518898365403E-2</v>
      </c>
      <c r="AI50">
        <f t="shared" si="25"/>
        <v>-1.4410585506707195E-2</v>
      </c>
      <c r="AJ50">
        <f t="shared" si="7"/>
        <v>-12.657165778156909</v>
      </c>
      <c r="AK50">
        <f t="shared" si="22"/>
        <v>-8.2696513528997855</v>
      </c>
      <c r="AL50">
        <f t="shared" si="8"/>
        <v>-20.941227716563404</v>
      </c>
      <c r="AN50">
        <f t="shared" si="26"/>
        <v>0</v>
      </c>
      <c r="AO50">
        <f t="shared" si="26"/>
        <v>0</v>
      </c>
      <c r="AP50">
        <f t="shared" si="26"/>
        <v>-8.1364386199742562E-9</v>
      </c>
      <c r="AQ50">
        <f t="shared" si="26"/>
        <v>-1.0992054108906334E-4</v>
      </c>
      <c r="AR50">
        <f t="shared" si="26"/>
        <v>-1.0992867752768333E-4</v>
      </c>
      <c r="AS50">
        <f t="shared" si="26"/>
        <v>-9.6553016155647514E-2</v>
      </c>
      <c r="AT50">
        <f t="shared" si="26"/>
        <v>-6.308361561132797E-2</v>
      </c>
      <c r="AU50">
        <f t="shared" si="23"/>
        <v>-0.15974656044450319</v>
      </c>
      <c r="AW50">
        <v>47</v>
      </c>
      <c r="AX50">
        <f>IF(Z50&gt;0, (R50*SUMPRODUCT(K50:$K$98, X50:$X$98)-K50*$AZ$3)/Z50, 0)</f>
        <v>-2472339343.2916818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0.76675259399999995</v>
      </c>
      <c r="Q51" s="4">
        <f t="shared" si="21"/>
        <v>25</v>
      </c>
      <c r="R51">
        <f t="shared" si="0"/>
        <v>100000</v>
      </c>
      <c r="S51">
        <f t="shared" si="1"/>
        <v>-9887900210.0987473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-105.48071069184002</v>
      </c>
      <c r="AC51">
        <f t="shared" si="2"/>
        <v>-94.17930113623207</v>
      </c>
      <c r="AE51">
        <f t="shared" si="3"/>
        <v>0</v>
      </c>
      <c r="AF51">
        <f t="shared" si="24"/>
        <v>0</v>
      </c>
      <c r="AG51">
        <f t="shared" si="24"/>
        <v>-2.3811754552307403E-7</v>
      </c>
      <c r="AH51">
        <f t="shared" si="5"/>
        <v>-3.2712988514048851E-3</v>
      </c>
      <c r="AI51">
        <f t="shared" si="25"/>
        <v>-3.2715369689504084E-3</v>
      </c>
      <c r="AJ51">
        <f t="shared" si="7"/>
        <v>-11.301409555607947</v>
      </c>
      <c r="AK51">
        <f t="shared" si="22"/>
        <v>-7.3836497484288017</v>
      </c>
      <c r="AL51">
        <f t="shared" si="8"/>
        <v>-18.688330841005701</v>
      </c>
      <c r="AN51">
        <f t="shared" si="26"/>
        <v>0</v>
      </c>
      <c r="AO51">
        <f t="shared" si="26"/>
        <v>0</v>
      </c>
      <c r="AP51">
        <f t="shared" si="26"/>
        <v>-1.6218203714173867E-9</v>
      </c>
      <c r="AQ51">
        <f t="shared" si="26"/>
        <v>-2.2280840777810858E-5</v>
      </c>
      <c r="AR51">
        <f t="shared" si="26"/>
        <v>-2.2282462598182279E-5</v>
      </c>
      <c r="AS51">
        <f t="shared" si="26"/>
        <v>-7.6973984435934742E-2</v>
      </c>
      <c r="AT51">
        <f t="shared" si="26"/>
        <v>-5.0290093286100575E-2</v>
      </c>
      <c r="AU51">
        <f t="shared" si="23"/>
        <v>-0.12728636018463352</v>
      </c>
      <c r="AW51">
        <v>48</v>
      </c>
      <c r="AX51">
        <f>IF(Z51&gt;0, (R51*SUMPRODUCT(K51:$K$98, X51:$X$98)-K51*$AZ$3)/Z51, 0)</f>
        <v>-9887900210.0987473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0.76980532899999998</v>
      </c>
      <c r="Q52" s="4">
        <f t="shared" si="21"/>
        <v>25</v>
      </c>
      <c r="R52">
        <f t="shared" si="0"/>
        <v>100000</v>
      </c>
      <c r="S52">
        <f t="shared" si="1"/>
        <v>-40093996446.61425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-94.17930113623207</v>
      </c>
      <c r="AC52">
        <f t="shared" si="2"/>
        <v>-84.088681027654061</v>
      </c>
      <c r="AE52">
        <f t="shared" si="3"/>
        <v>0</v>
      </c>
      <c r="AF52">
        <f t="shared" si="24"/>
        <v>0</v>
      </c>
      <c r="AG52">
        <f t="shared" si="24"/>
        <v>-5.2432214595780811E-8</v>
      </c>
      <c r="AH52">
        <f t="shared" si="5"/>
        <v>-7.3321662188824996E-4</v>
      </c>
      <c r="AI52">
        <f t="shared" si="25"/>
        <v>-7.3326905410284573E-4</v>
      </c>
      <c r="AJ52">
        <f t="shared" si="7"/>
        <v>-10.090620108578008</v>
      </c>
      <c r="AK52">
        <f t="shared" si="22"/>
        <v>-6.5925510795362454</v>
      </c>
      <c r="AL52">
        <f t="shared" si="8"/>
        <v>-16.683904457168357</v>
      </c>
      <c r="AN52">
        <f t="shared" si="26"/>
        <v>0</v>
      </c>
      <c r="AO52">
        <f t="shared" si="26"/>
        <v>0</v>
      </c>
      <c r="AP52">
        <f t="shared" si="26"/>
        <v>-3.1885375277263326E-10</v>
      </c>
      <c r="AQ52">
        <f t="shared" si="26"/>
        <v>-4.4588784449923693E-6</v>
      </c>
      <c r="AR52">
        <f t="shared" si="26"/>
        <v>-4.4591972987451422E-6</v>
      </c>
      <c r="AS52">
        <f t="shared" si="26"/>
        <v>-6.1363650462362862E-2</v>
      </c>
      <c r="AT52">
        <f t="shared" si="26"/>
        <v>-4.0090994978201018E-2</v>
      </c>
      <c r="AU52">
        <f t="shared" si="23"/>
        <v>-0.10145910463786262</v>
      </c>
      <c r="AW52">
        <v>49</v>
      </c>
      <c r="AX52">
        <f>IF(Z52&gt;0, (R52*SUMPRODUCT(K52:$K$98, X52:$X$98)-K52*$AZ$3)/Z52, 0)</f>
        <v>-40093996446.61425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0.772959481</v>
      </c>
      <c r="Q53" s="4">
        <f t="shared" si="21"/>
        <v>25</v>
      </c>
      <c r="R53">
        <f t="shared" si="0"/>
        <v>100000</v>
      </c>
      <c r="S53">
        <f t="shared" si="1"/>
        <v>-164937925510.10657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-84.088681027654061</v>
      </c>
      <c r="AC53">
        <f t="shared" si="2"/>
        <v>-75.0791833531229</v>
      </c>
      <c r="AE53">
        <f t="shared" si="3"/>
        <v>0</v>
      </c>
      <c r="AF53">
        <f t="shared" si="24"/>
        <v>0</v>
      </c>
      <c r="AG53">
        <f t="shared" si="24"/>
        <v>-1.1379915068187641E-8</v>
      </c>
      <c r="AH53">
        <f t="shared" si="5"/>
        <v>-1.6211190952654145E-4</v>
      </c>
      <c r="AI53">
        <f t="shared" si="25"/>
        <v>-1.6212328944160964E-4</v>
      </c>
      <c r="AJ53">
        <f t="shared" si="7"/>
        <v>-9.0094976745311612</v>
      </c>
      <c r="AK53">
        <f t="shared" si="22"/>
        <v>-5.886207671935785</v>
      </c>
      <c r="AL53">
        <f t="shared" si="8"/>
        <v>-14.895867469756389</v>
      </c>
      <c r="AN53">
        <f t="shared" si="26"/>
        <v>0</v>
      </c>
      <c r="AO53">
        <f t="shared" si="26"/>
        <v>0</v>
      </c>
      <c r="AP53">
        <f t="shared" si="26"/>
        <v>-6.1789449988276789E-11</v>
      </c>
      <c r="AQ53">
        <f t="shared" si="26"/>
        <v>-8.8021796877870335E-7</v>
      </c>
      <c r="AR53">
        <f t="shared" si="26"/>
        <v>-8.802797582286916E-7</v>
      </c>
      <c r="AS53">
        <f t="shared" si="26"/>
        <v>-4.8918810258625038E-2</v>
      </c>
      <c r="AT53">
        <f t="shared" si="26"/>
        <v>-3.1960303076638941E-2</v>
      </c>
      <c r="AU53">
        <f t="shared" si="23"/>
        <v>-8.0879993615022211E-2</v>
      </c>
      <c r="AW53">
        <v>50</v>
      </c>
      <c r="AX53">
        <f>IF(Z53&gt;0, (R53*SUMPRODUCT(K53:$K$98, X53:$X$98)-K53*$AZ$3)/Z53, 0)</f>
        <v>-164937925510.10657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0.77634382000000002</v>
      </c>
      <c r="Q54" s="4">
        <f t="shared" si="21"/>
        <v>25</v>
      </c>
      <c r="R54">
        <f t="shared" si="0"/>
        <v>100000</v>
      </c>
      <c r="S54">
        <f t="shared" si="1"/>
        <v>-689266309059.84412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-75.0791833531229</v>
      </c>
      <c r="AC54">
        <f t="shared" si="2"/>
        <v>-67.034985899939414</v>
      </c>
      <c r="AE54">
        <f t="shared" si="3"/>
        <v>0</v>
      </c>
      <c r="AF54">
        <f t="shared" si="24"/>
        <v>0</v>
      </c>
      <c r="AG54">
        <f t="shared" si="24"/>
        <v>-2.4313891821934111E-9</v>
      </c>
      <c r="AH54">
        <f t="shared" si="5"/>
        <v>-3.5338906941249416E-5</v>
      </c>
      <c r="AI54">
        <f t="shared" si="25"/>
        <v>-3.5341338330431609E-5</v>
      </c>
      <c r="AJ54">
        <f t="shared" si="7"/>
        <v>-8.0441974531834859</v>
      </c>
      <c r="AK54">
        <f t="shared" si="22"/>
        <v>-5.2555428347186037</v>
      </c>
      <c r="AL54">
        <f t="shared" si="8"/>
        <v>-13.29977562924042</v>
      </c>
      <c r="AN54">
        <f t="shared" si="26"/>
        <v>0</v>
      </c>
      <c r="AO54">
        <f t="shared" si="26"/>
        <v>0</v>
      </c>
      <c r="AP54">
        <f t="shared" si="26"/>
        <v>-1.1787230222139522E-11</v>
      </c>
      <c r="AQ54">
        <f t="shared" si="26"/>
        <v>-1.7132092014142057E-7</v>
      </c>
      <c r="AR54">
        <f t="shared" si="26"/>
        <v>-1.7133270737164271E-7</v>
      </c>
      <c r="AS54">
        <f t="shared" si="26"/>
        <v>-3.8997791068348824E-2</v>
      </c>
      <c r="AT54">
        <f t="shared" si="26"/>
        <v>-2.5478559248692134E-2</v>
      </c>
      <c r="AU54">
        <f t="shared" si="23"/>
        <v>-6.4476521649748333E-2</v>
      </c>
      <c r="AW54">
        <v>51</v>
      </c>
      <c r="AX54">
        <f>IF(Z54&gt;0, (R54*SUMPRODUCT(K54:$K$98, X54:$X$98)-K54*$AZ$3)/Z54, 0)</f>
        <v>-689266309059.84412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0.77982431100000005</v>
      </c>
      <c r="Q55" s="4">
        <f t="shared" si="21"/>
        <v>25</v>
      </c>
      <c r="R55">
        <f t="shared" si="0"/>
        <v>100000</v>
      </c>
      <c r="S55">
        <f t="shared" si="1"/>
        <v>-2928104348467.9595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-67.034985899939414</v>
      </c>
      <c r="AC55">
        <f t="shared" si="2"/>
        <v>-59.852666130723321</v>
      </c>
      <c r="AE55">
        <f t="shared" si="3"/>
        <v>0</v>
      </c>
      <c r="AF55">
        <f t="shared" si="24"/>
        <v>0</v>
      </c>
      <c r="AG55">
        <f t="shared" si="24"/>
        <v>-5.1101889659464654E-10</v>
      </c>
      <c r="AH55">
        <f t="shared" si="5"/>
        <v>-7.5842255751073219E-6</v>
      </c>
      <c r="AI55">
        <f t="shared" si="25"/>
        <v>-7.5847365940039166E-6</v>
      </c>
      <c r="AJ55">
        <f t="shared" si="7"/>
        <v>-7.1823197692160932</v>
      </c>
      <c r="AK55">
        <f t="shared" si="22"/>
        <v>-4.6924490129957599</v>
      </c>
      <c r="AL55">
        <f t="shared" si="8"/>
        <v>-11.874776366948447</v>
      </c>
      <c r="AN55">
        <f t="shared" si="26"/>
        <v>0</v>
      </c>
      <c r="AO55">
        <f t="shared" si="26"/>
        <v>0</v>
      </c>
      <c r="AP55">
        <f t="shared" si="26"/>
        <v>-2.2119546726248179E-12</v>
      </c>
      <c r="AQ55">
        <f t="shared" si="26"/>
        <v>-3.2828459594922602E-8</v>
      </c>
      <c r="AR55">
        <f t="shared" si="26"/>
        <v>-3.2830671549595226E-8</v>
      </c>
      <c r="AS55">
        <f t="shared" si="26"/>
        <v>-3.1088802937956898E-2</v>
      </c>
      <c r="AT55">
        <f t="shared" si="26"/>
        <v>-2.0311351673131889E-2</v>
      </c>
      <c r="AU55">
        <f t="shared" si="23"/>
        <v>-5.1400187441760337E-2</v>
      </c>
      <c r="AW55">
        <v>52</v>
      </c>
      <c r="AX55">
        <f>IF(Z55&gt;0, (R55*SUMPRODUCT(K55:$K$98, X55:$X$98)-K55*$AZ$3)/Z55, 0)</f>
        <v>-2928104348467.9595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0.78351069500000003</v>
      </c>
      <c r="Q56" s="4">
        <f t="shared" si="21"/>
        <v>25</v>
      </c>
      <c r="R56">
        <f t="shared" si="0"/>
        <v>100000</v>
      </c>
      <c r="S56">
        <f t="shared" si="1"/>
        <v>-12661086170806.033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-59.852666130723321</v>
      </c>
      <c r="AC56">
        <f t="shared" si="2"/>
        <v>-53.439880502358029</v>
      </c>
      <c r="AE56">
        <f t="shared" si="3"/>
        <v>0</v>
      </c>
      <c r="AF56">
        <f t="shared" si="24"/>
        <v>0</v>
      </c>
      <c r="AG56">
        <f t="shared" si="24"/>
        <v>-1.0551993679969545E-10</v>
      </c>
      <c r="AH56">
        <f t="shared" si="5"/>
        <v>-1.6015550833160185E-6</v>
      </c>
      <c r="AI56">
        <f t="shared" si="25"/>
        <v>-1.6016606032528181E-6</v>
      </c>
      <c r="AJ56">
        <f t="shared" si="7"/>
        <v>-6.4127856283652918</v>
      </c>
      <c r="AK56">
        <f t="shared" si="22"/>
        <v>-4.1896866291506329</v>
      </c>
      <c r="AL56">
        <f t="shared" si="8"/>
        <v>-10.602473859176527</v>
      </c>
      <c r="AN56">
        <f t="shared" si="26"/>
        <v>0</v>
      </c>
      <c r="AO56">
        <f t="shared" si="26"/>
        <v>0</v>
      </c>
      <c r="AP56">
        <f t="shared" si="26"/>
        <v>-4.0780802057303677E-13</v>
      </c>
      <c r="AQ56">
        <f t="shared" si="26"/>
        <v>-6.1896076530598868E-9</v>
      </c>
      <c r="AR56">
        <f t="shared" si="26"/>
        <v>-6.1900154610804593E-9</v>
      </c>
      <c r="AS56">
        <f t="shared" si="26"/>
        <v>-2.4783803826827305E-2</v>
      </c>
      <c r="AT56">
        <f t="shared" si="26"/>
        <v>-1.6192085238816878E-2</v>
      </c>
      <c r="AU56">
        <f t="shared" si="23"/>
        <v>-4.0975895255659638E-2</v>
      </c>
      <c r="AW56">
        <v>53</v>
      </c>
      <c r="AX56">
        <f>IF(Z56&gt;0, (R56*SUMPRODUCT(K56:$K$98, X56:$X$98)-K56*$AZ$3)/Z56, 0)</f>
        <v>-12661086170806.033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0.78741316699999997</v>
      </c>
      <c r="Q57" s="4">
        <f t="shared" si="21"/>
        <v>25</v>
      </c>
      <c r="R57">
        <f t="shared" si="0"/>
        <v>100000</v>
      </c>
      <c r="S57">
        <f t="shared" si="1"/>
        <v>-55800967208997.945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-53.439880502358029</v>
      </c>
      <c r="AC57">
        <f t="shared" si="2"/>
        <v>-47.714179025338922</v>
      </c>
      <c r="AE57">
        <f t="shared" si="3"/>
        <v>0</v>
      </c>
      <c r="AF57">
        <f t="shared" si="24"/>
        <v>0</v>
      </c>
      <c r="AG57">
        <f t="shared" si="24"/>
        <v>-2.1376949814610464E-11</v>
      </c>
      <c r="AH57">
        <f t="shared" si="5"/>
        <v>-3.3235115046835212E-7</v>
      </c>
      <c r="AI57">
        <f t="shared" si="25"/>
        <v>-3.3237252741816673E-7</v>
      </c>
      <c r="AJ57">
        <f t="shared" si="7"/>
        <v>-5.7257014770191077</v>
      </c>
      <c r="AK57">
        <f t="shared" si="22"/>
        <v>-3.7407916351650625</v>
      </c>
      <c r="AL57">
        <f t="shared" si="8"/>
        <v>-9.4664934445566971</v>
      </c>
      <c r="AN57">
        <f t="shared" si="26"/>
        <v>0</v>
      </c>
      <c r="AO57">
        <f t="shared" si="26"/>
        <v>0</v>
      </c>
      <c r="AP57">
        <f t="shared" si="26"/>
        <v>-7.376476371418785E-14</v>
      </c>
      <c r="AQ57">
        <f t="shared" si="26"/>
        <v>-1.1468335893121999E-9</v>
      </c>
      <c r="AR57">
        <f t="shared" si="26"/>
        <v>-1.1469073540759142E-9</v>
      </c>
      <c r="AS57">
        <f t="shared" si="26"/>
        <v>-1.9757496752956991E-2</v>
      </c>
      <c r="AT57">
        <f t="shared" si="26"/>
        <v>-1.2908231224052647E-2</v>
      </c>
      <c r="AU57">
        <f t="shared" si="23"/>
        <v>-3.2665729123916992E-2</v>
      </c>
      <c r="AW57">
        <v>54</v>
      </c>
      <c r="AX57">
        <f>IF(Z57&gt;0, (R57*SUMPRODUCT(K57:$K$98, X57:$X$98)-K57*$AZ$3)/Z57, 0)</f>
        <v>-55800967208997.945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0.79138766699999996</v>
      </c>
      <c r="Q58" s="4">
        <f t="shared" si="21"/>
        <v>25</v>
      </c>
      <c r="R58">
        <f t="shared" si="0"/>
        <v>100000</v>
      </c>
      <c r="S58">
        <f t="shared" si="1"/>
        <v>-250851955664086.31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-47.714179025338922</v>
      </c>
      <c r="AC58">
        <f t="shared" si="2"/>
        <v>-42.601945559335121</v>
      </c>
      <c r="AE58">
        <f t="shared" si="3"/>
        <v>0</v>
      </c>
      <c r="AF58">
        <f t="shared" si="24"/>
        <v>0</v>
      </c>
      <c r="AG58">
        <f t="shared" si="24"/>
        <v>-4.2457258751037025E-12</v>
      </c>
      <c r="AH58">
        <f t="shared" si="5"/>
        <v>-6.7669817765442625E-8</v>
      </c>
      <c r="AI58">
        <f t="shared" si="25"/>
        <v>-6.7674063491317733E-8</v>
      </c>
      <c r="AJ58">
        <f t="shared" si="7"/>
        <v>-5.1122334660038007</v>
      </c>
      <c r="AK58">
        <f t="shared" si="22"/>
        <v>-3.3399925317737247</v>
      </c>
      <c r="AL58">
        <f t="shared" si="8"/>
        <v>-8.4522260654515886</v>
      </c>
      <c r="AN58">
        <f t="shared" si="26"/>
        <v>0</v>
      </c>
      <c r="AO58">
        <f t="shared" si="26"/>
        <v>0</v>
      </c>
      <c r="AP58">
        <f t="shared" si="26"/>
        <v>-1.3080885548632673E-14</v>
      </c>
      <c r="AQ58">
        <f t="shared" si="26"/>
        <v>-2.0848758665206202E-10</v>
      </c>
      <c r="AR58">
        <f t="shared" si="26"/>
        <v>-2.0850066753761067E-10</v>
      </c>
      <c r="AS58">
        <f t="shared" si="26"/>
        <v>-1.5750555460684816E-2</v>
      </c>
      <c r="AT58">
        <f t="shared" si="26"/>
        <v>-1.0290362902987191E-2</v>
      </c>
      <c r="AU58">
        <f t="shared" si="23"/>
        <v>-2.6040918572172674E-2</v>
      </c>
      <c r="AW58">
        <v>55</v>
      </c>
      <c r="AX58">
        <f>IF(Z58&gt;0, (R58*SUMPRODUCT(K58:$K$98, X58:$X$98)-K58*$AZ$3)/Z58, 0)</f>
        <v>-250851955664086.31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0.79554122000000005</v>
      </c>
      <c r="Q59" s="4">
        <f t="shared" si="21"/>
        <v>25</v>
      </c>
      <c r="R59">
        <f t="shared" si="0"/>
        <v>100000</v>
      </c>
      <c r="S59">
        <f t="shared" si="1"/>
        <v>-1151786308725327.5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-42.601945559335121</v>
      </c>
      <c r="AC59">
        <f t="shared" si="2"/>
        <v>-38.037451392444822</v>
      </c>
      <c r="AE59">
        <f t="shared" si="3"/>
        <v>0</v>
      </c>
      <c r="AF59">
        <f t="shared" si="24"/>
        <v>0</v>
      </c>
      <c r="AG59">
        <f t="shared" si="24"/>
        <v>-8.2561867388709807E-13</v>
      </c>
      <c r="AH59">
        <f t="shared" si="5"/>
        <v>-1.3510599769862269E-8</v>
      </c>
      <c r="AI59">
        <f t="shared" si="25"/>
        <v>-1.3511425388536156E-8</v>
      </c>
      <c r="AJ59">
        <f t="shared" si="7"/>
        <v>-4.5644941668902987</v>
      </c>
      <c r="AK59">
        <f t="shared" si="22"/>
        <v>-2.9821361891534588</v>
      </c>
      <c r="AL59">
        <f t="shared" si="8"/>
        <v>-7.5466303695551833</v>
      </c>
      <c r="AN59">
        <f t="shared" si="26"/>
        <v>0</v>
      </c>
      <c r="AO59">
        <f t="shared" si="26"/>
        <v>0</v>
      </c>
      <c r="AP59">
        <f t="shared" si="26"/>
        <v>-2.2711545045595886E-15</v>
      </c>
      <c r="AQ59">
        <f t="shared" si="26"/>
        <v>-3.7165655885855737E-11</v>
      </c>
      <c r="AR59">
        <f t="shared" si="26"/>
        <v>-3.7167927040360292E-11</v>
      </c>
      <c r="AS59">
        <f t="shared" si="26"/>
        <v>-1.2556246383528981E-2</v>
      </c>
      <c r="AT59">
        <f t="shared" si="26"/>
        <v>-8.2034143042314777E-3</v>
      </c>
      <c r="AU59">
        <f t="shared" si="23"/>
        <v>-2.0759660724928387E-2</v>
      </c>
      <c r="AW59">
        <v>56</v>
      </c>
      <c r="AX59">
        <f>IF(Z59&gt;0, (R59*SUMPRODUCT(K59:$K$98, X59:$X$98)-K59*$AZ$3)/Z59, 0)</f>
        <v>-1151786308725327.5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0.79972280399999995</v>
      </c>
      <c r="Q60" s="4">
        <f t="shared" si="21"/>
        <v>25</v>
      </c>
      <c r="R60">
        <f t="shared" si="0"/>
        <v>100000</v>
      </c>
      <c r="S60">
        <f t="shared" si="1"/>
        <v>-5404644667937247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-38.037451392444822</v>
      </c>
      <c r="AC60">
        <f t="shared" si="2"/>
        <v>-33.962010171858083</v>
      </c>
      <c r="AE60">
        <f t="shared" si="3"/>
        <v>0</v>
      </c>
      <c r="AF60">
        <f t="shared" si="24"/>
        <v>0</v>
      </c>
      <c r="AG60">
        <f t="shared" si="24"/>
        <v>-1.5709640623247545E-13</v>
      </c>
      <c r="AH60">
        <f t="shared" si="5"/>
        <v>-2.6410643236630066E-9</v>
      </c>
      <c r="AI60">
        <f t="shared" si="25"/>
        <v>-2.641221420069239E-9</v>
      </c>
      <c r="AJ60">
        <f t="shared" si="7"/>
        <v>-4.0754412205867396</v>
      </c>
      <c r="AK60">
        <f t="shared" si="22"/>
        <v>-2.662621597471138</v>
      </c>
      <c r="AL60">
        <f t="shared" si="8"/>
        <v>-6.7380628206990991</v>
      </c>
      <c r="AN60">
        <f t="shared" si="26"/>
        <v>0</v>
      </c>
      <c r="AO60">
        <f t="shared" si="26"/>
        <v>0</v>
      </c>
      <c r="AP60">
        <f t="shared" si="26"/>
        <v>-3.858472417949712E-16</v>
      </c>
      <c r="AQ60">
        <f t="shared" si="26"/>
        <v>-6.4867644596558027E-12</v>
      </c>
      <c r="AR60">
        <f t="shared" si="26"/>
        <v>-6.4871503068975979E-12</v>
      </c>
      <c r="AS60">
        <f t="shared" si="26"/>
        <v>-1.0009762742337339E-2</v>
      </c>
      <c r="AT60">
        <f t="shared" si="26"/>
        <v>-6.5397116583789713E-3</v>
      </c>
      <c r="AU60">
        <f t="shared" si="23"/>
        <v>-1.654947440720346E-2</v>
      </c>
      <c r="AW60">
        <v>57</v>
      </c>
      <c r="AX60">
        <f>IF(Z60&gt;0, (R60*SUMPRODUCT(K60:$K$98, X60:$X$98)-K60*$AZ$3)/Z60, 0)</f>
        <v>-5404644667937247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0.80383592599999998</v>
      </c>
      <c r="Q61" s="4">
        <f t="shared" si="21"/>
        <v>25</v>
      </c>
      <c r="R61">
        <f t="shared" si="0"/>
        <v>100000</v>
      </c>
      <c r="S61">
        <f t="shared" si="1"/>
        <v>-2.5921089352467864E+16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-33.962010171858083</v>
      </c>
      <c r="AC61">
        <f t="shared" si="2"/>
        <v>-30.32322336773608</v>
      </c>
      <c r="AE61">
        <f t="shared" si="3"/>
        <v>0</v>
      </c>
      <c r="AF61">
        <f t="shared" si="24"/>
        <v>0</v>
      </c>
      <c r="AG61">
        <f t="shared" si="24"/>
        <v>-2.9245706994996626E-14</v>
      </c>
      <c r="AH61">
        <f t="shared" si="5"/>
        <v>-5.0511894070061623E-10</v>
      </c>
      <c r="AI61">
        <f t="shared" si="25"/>
        <v>-5.0514818640761122E-10</v>
      </c>
      <c r="AJ61">
        <f t="shared" si="7"/>
        <v>-3.6387868041220024</v>
      </c>
      <c r="AK61">
        <f t="shared" si="22"/>
        <v>-2.3773407120300658</v>
      </c>
      <c r="AL61">
        <f t="shared" si="8"/>
        <v>-6.0161275166572166</v>
      </c>
      <c r="AN61">
        <f t="shared" si="26"/>
        <v>0</v>
      </c>
      <c r="AO61">
        <f t="shared" si="26"/>
        <v>0</v>
      </c>
      <c r="AP61">
        <f t="shared" si="26"/>
        <v>-6.4134727209120464E-17</v>
      </c>
      <c r="AQ61">
        <f t="shared" si="26"/>
        <v>-1.1077066960814518E-12</v>
      </c>
      <c r="AR61">
        <f t="shared" si="26"/>
        <v>-1.1077708308086611E-12</v>
      </c>
      <c r="AS61">
        <f t="shared" si="26"/>
        <v>-7.9797215739881907E-3</v>
      </c>
      <c r="AT61">
        <f t="shared" si="26"/>
        <v>-5.2134180950137114E-3</v>
      </c>
      <c r="AU61">
        <f t="shared" si="23"/>
        <v>-1.3193139670109672E-2</v>
      </c>
      <c r="AW61">
        <v>58</v>
      </c>
      <c r="AX61">
        <f>IF(Z61&gt;0, (R61*SUMPRODUCT(K61:$K$98, X61:$X$98)-K61*$AZ$3)/Z61, 0)</f>
        <v>-2.5921089352467864E+16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0.80804740799999997</v>
      </c>
      <c r="Q62" s="4">
        <f t="shared" si="21"/>
        <v>25</v>
      </c>
      <c r="R62">
        <f t="shared" si="0"/>
        <v>100000</v>
      </c>
      <c r="S62">
        <f t="shared" si="1"/>
        <v>-1.2719703261490213E+17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-30.32322336773608</v>
      </c>
      <c r="AC62">
        <f t="shared" si="2"/>
        <v>-27.074306578336753</v>
      </c>
      <c r="AE62">
        <f t="shared" si="3"/>
        <v>0</v>
      </c>
      <c r="AF62">
        <f t="shared" si="24"/>
        <v>0</v>
      </c>
      <c r="AG62">
        <f t="shared" si="24"/>
        <v>-5.3213321926121697E-15</v>
      </c>
      <c r="AH62">
        <f t="shared" si="5"/>
        <v>-9.4527670929737962E-11</v>
      </c>
      <c r="AI62">
        <f t="shared" si="25"/>
        <v>-9.4532992261930571E-11</v>
      </c>
      <c r="AJ62">
        <f t="shared" si="7"/>
        <v>-3.2489167893993276</v>
      </c>
      <c r="AK62">
        <f t="shared" si="22"/>
        <v>-2.1226256357415259</v>
      </c>
      <c r="AL62">
        <f t="shared" si="8"/>
        <v>-5.3715424252353863</v>
      </c>
      <c r="AN62">
        <f t="shared" si="26"/>
        <v>0</v>
      </c>
      <c r="AO62">
        <f t="shared" si="26"/>
        <v>0</v>
      </c>
      <c r="AP62">
        <f t="shared" si="26"/>
        <v>-1.0419178440100357E-17</v>
      </c>
      <c r="AQ62">
        <f t="shared" si="26"/>
        <v>-1.8508535744327449E-13</v>
      </c>
      <c r="AR62">
        <f t="shared" si="26"/>
        <v>-1.850957766217146E-13</v>
      </c>
      <c r="AS62">
        <f t="shared" si="26"/>
        <v>-6.3613851833543454E-3</v>
      </c>
      <c r="AT62">
        <f t="shared" si="26"/>
        <v>-4.1561049864594097E-3</v>
      </c>
      <c r="AU62">
        <f t="shared" si="23"/>
        <v>-1.0517490169998849E-2</v>
      </c>
      <c r="AW62">
        <v>59</v>
      </c>
      <c r="AX62">
        <f>IF(Z62&gt;0, (R62*SUMPRODUCT(K62:$K$98, X62:$X$98)-K62*$AZ$3)/Z62, 0)</f>
        <v>-1.2719703261490213E+17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0.81233261800000001</v>
      </c>
      <c r="Q63" s="4">
        <f t="shared" si="21"/>
        <v>25</v>
      </c>
      <c r="R63">
        <f t="shared" si="0"/>
        <v>100000</v>
      </c>
      <c r="S63">
        <f t="shared" si="1"/>
        <v>-6.3922132381310758E+17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-27.074306578336753</v>
      </c>
      <c r="AC63">
        <f t="shared" si="2"/>
        <v>-24.173488016372261</v>
      </c>
      <c r="AE63">
        <f t="shared" si="3"/>
        <v>0</v>
      </c>
      <c r="AF63">
        <f t="shared" si="24"/>
        <v>0</v>
      </c>
      <c r="AG63">
        <f t="shared" si="24"/>
        <v>-9.4542715941372408E-16</v>
      </c>
      <c r="AH63">
        <f t="shared" si="5"/>
        <v>-1.7290766845089298E-11</v>
      </c>
      <c r="AI63">
        <f t="shared" si="25"/>
        <v>-1.7291712272248713E-11</v>
      </c>
      <c r="AJ63">
        <f t="shared" si="7"/>
        <v>-2.9008185619644919</v>
      </c>
      <c r="AK63">
        <f t="shared" si="22"/>
        <v>-1.895201460483573</v>
      </c>
      <c r="AL63">
        <f t="shared" si="8"/>
        <v>-4.7960200224653562</v>
      </c>
      <c r="AN63">
        <f t="shared" si="26"/>
        <v>0</v>
      </c>
      <c r="AO63">
        <f t="shared" si="26"/>
        <v>0</v>
      </c>
      <c r="AP63">
        <f t="shared" si="26"/>
        <v>-1.652810853610245E-18</v>
      </c>
      <c r="AQ63">
        <f t="shared" si="26"/>
        <v>-3.0227994641628142E-14</v>
      </c>
      <c r="AR63">
        <f t="shared" si="26"/>
        <v>-3.0229647452481756E-14</v>
      </c>
      <c r="AS63">
        <f t="shared" si="26"/>
        <v>-5.0712573209152692E-3</v>
      </c>
      <c r="AT63">
        <f t="shared" si="26"/>
        <v>-3.3132214496648261E-3</v>
      </c>
      <c r="AU63">
        <f t="shared" si="23"/>
        <v>-8.3844787706103246E-3</v>
      </c>
      <c r="AW63">
        <v>60</v>
      </c>
      <c r="AX63">
        <f>IF(Z63&gt;0, (R63*SUMPRODUCT(K63:$K$98, X63:$X$98)-K63*$AZ$3)/Z63, 0)</f>
        <v>-6.3922132381310758E+17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0.81666386499999999</v>
      </c>
      <c r="Q64" s="4">
        <f t="shared" si="21"/>
        <v>25</v>
      </c>
      <c r="R64">
        <f t="shared" si="0"/>
        <v>100000</v>
      </c>
      <c r="S64">
        <f t="shared" si="1"/>
        <v>-3.2926390382082304E+18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-24.173488016372261</v>
      </c>
      <c r="AC64">
        <f t="shared" si="2"/>
        <v>-21.583471443189541</v>
      </c>
      <c r="AE64">
        <f t="shared" si="3"/>
        <v>0</v>
      </c>
      <c r="AF64">
        <f t="shared" si="24"/>
        <v>0</v>
      </c>
      <c r="AG64">
        <f t="shared" si="24"/>
        <v>-1.6387668973680387E-16</v>
      </c>
      <c r="AH64">
        <f t="shared" si="5"/>
        <v>-3.0883847923311316E-12</v>
      </c>
      <c r="AI64">
        <f t="shared" si="25"/>
        <v>-3.0885486690208682E-12</v>
      </c>
      <c r="AJ64">
        <f t="shared" si="7"/>
        <v>-2.5900165731827194</v>
      </c>
      <c r="AK64">
        <f t="shared" si="22"/>
        <v>-1.6921441611460584</v>
      </c>
      <c r="AL64">
        <f t="shared" si="8"/>
        <v>-4.2821607343318666</v>
      </c>
      <c r="AN64">
        <f t="shared" si="26"/>
        <v>0</v>
      </c>
      <c r="AO64">
        <f t="shared" si="26"/>
        <v>0</v>
      </c>
      <c r="AP64">
        <f t="shared" si="26"/>
        <v>-2.5579629040254536E-19</v>
      </c>
      <c r="AQ64">
        <f t="shared" si="26"/>
        <v>-4.8206817850831843E-15</v>
      </c>
      <c r="AR64">
        <f t="shared" si="26"/>
        <v>-4.8209375813735869E-15</v>
      </c>
      <c r="AS64">
        <f t="shared" si="26"/>
        <v>-4.0427752877196573E-3</v>
      </c>
      <c r="AT64">
        <f t="shared" si="26"/>
        <v>-2.6412798546435329E-3</v>
      </c>
      <c r="AU64">
        <f t="shared" si="23"/>
        <v>-6.684055142368011E-3</v>
      </c>
      <c r="AW64">
        <v>61</v>
      </c>
      <c r="AX64">
        <f>IF(Z64&gt;0, (R64*SUMPRODUCT(K64:$K$98, X64:$X$98)-K64*$AZ$3)/Z64, 0)</f>
        <v>-3.2926390382082304E+18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0.82101379900000004</v>
      </c>
      <c r="Q65" s="4">
        <f t="shared" si="21"/>
        <v>25</v>
      </c>
      <c r="R65">
        <f t="shared" si="0"/>
        <v>100000</v>
      </c>
      <c r="S65">
        <f t="shared" si="1"/>
        <v>-1.7397019796394453E+19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-21.583471443189541</v>
      </c>
      <c r="AC65">
        <f t="shared" si="2"/>
        <v>-19.270956645704953</v>
      </c>
      <c r="AE65">
        <f t="shared" si="3"/>
        <v>0</v>
      </c>
      <c r="AF65">
        <f t="shared" si="24"/>
        <v>0</v>
      </c>
      <c r="AG65">
        <f t="shared" si="24"/>
        <v>-2.7692899231078178E-17</v>
      </c>
      <c r="AH65">
        <f t="shared" si="5"/>
        <v>-5.3818009443343061E-13</v>
      </c>
      <c r="AI65">
        <f t="shared" si="25"/>
        <v>-5.3820778733266165E-13</v>
      </c>
      <c r="AJ65">
        <f t="shared" si="7"/>
        <v>-2.3125147974845888</v>
      </c>
      <c r="AK65">
        <f t="shared" si="22"/>
        <v>-1.5108430010232681</v>
      </c>
      <c r="AL65">
        <f t="shared" si="8"/>
        <v>-3.8233577985083951</v>
      </c>
      <c r="AN65">
        <f t="shared" si="26"/>
        <v>0</v>
      </c>
      <c r="AO65">
        <f t="shared" si="26"/>
        <v>0</v>
      </c>
      <c r="AP65">
        <f t="shared" si="26"/>
        <v>-3.8594681558052588E-20</v>
      </c>
      <c r="AQ65">
        <f t="shared" si="26"/>
        <v>-7.5004387197678924E-16</v>
      </c>
      <c r="AR65">
        <f t="shared" si="26"/>
        <v>-7.5008246665834724E-16</v>
      </c>
      <c r="AS65">
        <f t="shared" si="26"/>
        <v>-3.2228757076847004E-3</v>
      </c>
      <c r="AT65">
        <f t="shared" si="26"/>
        <v>-2.1056121290206758E-3</v>
      </c>
      <c r="AU65">
        <f t="shared" si="23"/>
        <v>-5.3284878367061261E-3</v>
      </c>
      <c r="AW65">
        <v>62</v>
      </c>
      <c r="AX65">
        <f>IF(Z65&gt;0, (R65*SUMPRODUCT(K65:$K$98, X65:$X$98)-K65*$AZ$3)/Z65, 0)</f>
        <v>-1.7397019796394453E+19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0.82538683700000004</v>
      </c>
      <c r="Q66" s="4">
        <f t="shared" si="21"/>
        <v>25</v>
      </c>
      <c r="R66">
        <f t="shared" si="0"/>
        <v>100000</v>
      </c>
      <c r="S66">
        <f t="shared" si="1"/>
        <v>-9.4360943599862153E+19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-19.270956645704953</v>
      </c>
      <c r="AC66">
        <f t="shared" si="2"/>
        <v>-17.206211290807992</v>
      </c>
      <c r="AE66">
        <f t="shared" si="3"/>
        <v>0</v>
      </c>
      <c r="AF66">
        <f t="shared" si="24"/>
        <v>0</v>
      </c>
      <c r="AG66">
        <f t="shared" si="24"/>
        <v>-4.5586157350680434E-18</v>
      </c>
      <c r="AH66">
        <f t="shared" si="5"/>
        <v>-9.1429418014797414E-14</v>
      </c>
      <c r="AI66">
        <f t="shared" si="25"/>
        <v>-9.1433976630532481E-14</v>
      </c>
      <c r="AJ66">
        <f t="shared" si="7"/>
        <v>-2.0647453548969601</v>
      </c>
      <c r="AK66">
        <f t="shared" si="22"/>
        <v>-1.3489669651993468</v>
      </c>
      <c r="AL66">
        <f t="shared" si="8"/>
        <v>-3.4137123200963986</v>
      </c>
      <c r="AN66">
        <f t="shared" si="26"/>
        <v>0</v>
      </c>
      <c r="AO66">
        <f t="shared" si="26"/>
        <v>0</v>
      </c>
      <c r="AP66">
        <f t="shared" si="26"/>
        <v>-5.6724933984364284E-21</v>
      </c>
      <c r="AQ66">
        <f t="shared" si="26"/>
        <v>-1.137697933436545E-16</v>
      </c>
      <c r="AR66">
        <f t="shared" si="26"/>
        <v>-1.1377546583705294E-16</v>
      </c>
      <c r="AS66">
        <f t="shared" si="26"/>
        <v>-2.5692567822741623E-3</v>
      </c>
      <c r="AT66">
        <f t="shared" si="26"/>
        <v>-1.6785810977524521E-3</v>
      </c>
      <c r="AU66">
        <f t="shared" si="23"/>
        <v>-4.2478378800267285E-3</v>
      </c>
      <c r="AW66">
        <v>63</v>
      </c>
      <c r="AX66">
        <f>IF(Z66&gt;0, (R66*SUMPRODUCT(K66:$K$98, X66:$X$98)-K66*$AZ$3)/Z66, 0)</f>
        <v>-9.4360943599862153E+19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0.82979096200000002</v>
      </c>
      <c r="Q67" s="4">
        <f t="shared" si="21"/>
        <v>25</v>
      </c>
      <c r="R67">
        <f t="shared" ref="R67:R79" si="27">$C$6</f>
        <v>100000</v>
      </c>
      <c r="S67">
        <f t="shared" ref="S67:S79" si="28">AX67</f>
        <v>-5.2588070905136389E+20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-17.206211290807992</v>
      </c>
      <c r="AC67">
        <f t="shared" ref="AC67:AC79" si="29">S67*Z67</f>
        <v>-15.362688652507137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-7.3033144152691434E-19</v>
      </c>
      <c r="AH67">
        <f t="shared" ref="AH67:AH79" si="32">-X67*R67</f>
        <v>-1.5130792544761795E-14</v>
      </c>
      <c r="AI67">
        <f t="shared" ref="AI67:AI79" si="33">SUM(AE67:AH67)</f>
        <v>-1.5131522876203321E-14</v>
      </c>
      <c r="AJ67">
        <f t="shared" ref="AJ67:AJ79" si="34">AB67-AC67</f>
        <v>-1.8435226383008558</v>
      </c>
      <c r="AK67">
        <f t="shared" si="22"/>
        <v>-1.2044347903565595</v>
      </c>
      <c r="AL67">
        <f t="shared" ref="AL67:AL79" si="35">SUM(AI67:AK67)</f>
        <v>-3.0479574286574307</v>
      </c>
      <c r="AN67">
        <f t="shared" ref="AN67:AT79" si="36">AE67*$K67</f>
        <v>0</v>
      </c>
      <c r="AO67">
        <f t="shared" si="36"/>
        <v>0</v>
      </c>
      <c r="AP67">
        <f t="shared" si="36"/>
        <v>-8.1141492002218856E-22</v>
      </c>
      <c r="AQ67">
        <f t="shared" si="36"/>
        <v>-1.6810656264382905E-17</v>
      </c>
      <c r="AR67">
        <f t="shared" si="36"/>
        <v>-1.6811467679302925E-17</v>
      </c>
      <c r="AS67">
        <f t="shared" si="36"/>
        <v>-2.0481957766853957E-3</v>
      </c>
      <c r="AT67">
        <f t="shared" si="36"/>
        <v>-1.3381545741011256E-3</v>
      </c>
      <c r="AU67">
        <f t="shared" si="23"/>
        <v>-3.3863503507865385E-3</v>
      </c>
      <c r="AW67">
        <v>64</v>
      </c>
      <c r="AX67">
        <f>IF(Z67&gt;0, (R67*SUMPRODUCT(K67:$K$98, X67:$X$98)-K67*$AZ$3)/Z67, 0)</f>
        <v>-5.2588070905136389E+20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0.834201203</v>
      </c>
      <c r="Q68" s="4">
        <f t="shared" si="21"/>
        <v>25</v>
      </c>
      <c r="R68">
        <f t="shared" si="27"/>
        <v>100000</v>
      </c>
      <c r="S68">
        <f t="shared" si="28"/>
        <v>-3.0137353844092216E+21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-15.362688652507137</v>
      </c>
      <c r="AC68">
        <f t="shared" si="29"/>
        <v>-13.71668629688137</v>
      </c>
      <c r="AE68">
        <f t="shared" si="30"/>
        <v>0</v>
      </c>
      <c r="AF68">
        <f t="shared" si="31"/>
        <v>0</v>
      </c>
      <c r="AG68">
        <f t="shared" si="31"/>
        <v>-1.1378476000116905E-19</v>
      </c>
      <c r="AH68">
        <f t="shared" si="32"/>
        <v>-2.4369734684419047E-15</v>
      </c>
      <c r="AI68">
        <f t="shared" si="33"/>
        <v>-2.437087253201906E-15</v>
      </c>
      <c r="AJ68">
        <f t="shared" si="34"/>
        <v>-1.6460023556257664</v>
      </c>
      <c r="AK68">
        <f t="shared" si="22"/>
        <v>-1.0753882056754998</v>
      </c>
      <c r="AL68">
        <f t="shared" si="35"/>
        <v>-2.7213905613012686</v>
      </c>
      <c r="AN68">
        <f t="shared" si="36"/>
        <v>0</v>
      </c>
      <c r="AO68">
        <f t="shared" si="36"/>
        <v>0</v>
      </c>
      <c r="AP68">
        <f t="shared" si="36"/>
        <v>-1.1287273964938224E-22</v>
      </c>
      <c r="AQ68">
        <f t="shared" si="36"/>
        <v>-2.4174403657666374E-18</v>
      </c>
      <c r="AR68">
        <f t="shared" si="36"/>
        <v>-2.4175532385062868E-18</v>
      </c>
      <c r="AS68">
        <f t="shared" si="36"/>
        <v>-1.6328091331994565E-3</v>
      </c>
      <c r="AT68">
        <f t="shared" si="36"/>
        <v>-1.0667686336903106E-3</v>
      </c>
      <c r="AU68">
        <f t="shared" si="23"/>
        <v>-2.6995777668897694E-3</v>
      </c>
      <c r="AW68">
        <v>65</v>
      </c>
      <c r="AX68">
        <f>IF(Z68&gt;0, (R68*SUMPRODUCT(K68:$K$98, X68:$X$98)-K68*$AZ$3)/Z68, 0)</f>
        <v>-3.0137353844092216E+21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25</v>
      </c>
      <c r="R69">
        <f t="shared" si="27"/>
        <v>100000</v>
      </c>
      <c r="S69">
        <f t="shared" si="28"/>
        <v>-1.7772069703190573E+22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-13.71668629688137</v>
      </c>
      <c r="AC69">
        <f t="shared" si="29"/>
        <v>-12.247041336501221</v>
      </c>
      <c r="AE69">
        <f t="shared" si="30"/>
        <v>0</v>
      </c>
      <c r="AF69">
        <f t="shared" si="31"/>
        <v>0</v>
      </c>
      <c r="AG69">
        <f t="shared" si="31"/>
        <v>-1.722793341045492E-20</v>
      </c>
      <c r="AH69">
        <f t="shared" si="32"/>
        <v>-3.8167591596280978E-16</v>
      </c>
      <c r="AI69">
        <f t="shared" si="33"/>
        <v>-3.8169314389622022E-16</v>
      </c>
      <c r="AJ69">
        <f t="shared" si="34"/>
        <v>-1.4696449603801494</v>
      </c>
      <c r="AK69">
        <f t="shared" si="22"/>
        <v>-0.96016804078169604</v>
      </c>
      <c r="AL69">
        <f t="shared" si="35"/>
        <v>-2.429813001161846</v>
      </c>
      <c r="AN69">
        <f t="shared" si="36"/>
        <v>0</v>
      </c>
      <c r="AO69">
        <f t="shared" si="36"/>
        <v>0</v>
      </c>
      <c r="AP69">
        <f t="shared" si="36"/>
        <v>-1.5258791204576526E-23</v>
      </c>
      <c r="AQ69">
        <f t="shared" si="36"/>
        <v>-3.3805059322772396E-19</v>
      </c>
      <c r="AR69">
        <f t="shared" si="36"/>
        <v>-3.3806585201892853E-19</v>
      </c>
      <c r="AS69">
        <f t="shared" si="36"/>
        <v>-1.301665444195996E-3</v>
      </c>
      <c r="AT69">
        <f t="shared" si="36"/>
        <v>-8.504214235413826E-4</v>
      </c>
      <c r="AU69">
        <f t="shared" si="23"/>
        <v>-2.152086867737379E-3</v>
      </c>
      <c r="AW69">
        <v>66</v>
      </c>
      <c r="AX69">
        <f>IF(Z69&gt;0, (R69*SUMPRODUCT(K69:$K$98, X69:$X$98)-K69*$AZ$3)/Z69, 0)</f>
        <v>-1.7772069703190573E+22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25</v>
      </c>
      <c r="R70">
        <f t="shared" si="27"/>
        <v>100000</v>
      </c>
      <c r="S70">
        <f t="shared" si="28"/>
        <v>-1.0845371607425192E+23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-12.247041336501221</v>
      </c>
      <c r="AC70">
        <f t="shared" si="29"/>
        <v>-10.934858336161804</v>
      </c>
      <c r="AE70">
        <f t="shared" si="30"/>
        <v>0</v>
      </c>
      <c r="AF70">
        <f t="shared" si="31"/>
        <v>0</v>
      </c>
      <c r="AG70">
        <f t="shared" si="31"/>
        <v>-2.5206278613531659E-21</v>
      </c>
      <c r="AH70">
        <f t="shared" si="32"/>
        <v>-5.8140104859988825E-17</v>
      </c>
      <c r="AI70">
        <f t="shared" si="33"/>
        <v>-5.8142625487850174E-17</v>
      </c>
      <c r="AJ70">
        <f t="shared" si="34"/>
        <v>-1.3121830003394166</v>
      </c>
      <c r="AK70">
        <f t="shared" si="22"/>
        <v>-0.85729289355508553</v>
      </c>
      <c r="AL70">
        <f t="shared" si="35"/>
        <v>-2.1694758938945022</v>
      </c>
      <c r="AN70">
        <f t="shared" si="36"/>
        <v>0</v>
      </c>
      <c r="AO70">
        <f t="shared" si="36"/>
        <v>0</v>
      </c>
      <c r="AP70">
        <f t="shared" si="36"/>
        <v>-1.9933228974959245E-24</v>
      </c>
      <c r="AQ70">
        <f t="shared" si="36"/>
        <v>-4.5977434454769019E-20</v>
      </c>
      <c r="AR70">
        <f t="shared" si="36"/>
        <v>-4.5979427777666516E-20</v>
      </c>
      <c r="AS70">
        <f t="shared" si="36"/>
        <v>-1.0376797227327752E-3</v>
      </c>
      <c r="AT70">
        <f t="shared" si="36"/>
        <v>-6.7795075218541321E-4</v>
      </c>
      <c r="AU70">
        <f t="shared" si="23"/>
        <v>-1.7156304749181884E-3</v>
      </c>
      <c r="AW70">
        <v>67</v>
      </c>
      <c r="AX70">
        <f>IF(Z70&gt;0, (R70*SUMPRODUCT(K70:$K$98, X70:$X$98)-K70*$AZ$3)/Z70, 0)</f>
        <v>-1.0845371607425192E+23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25</v>
      </c>
      <c r="R71">
        <f t="shared" si="27"/>
        <v>100000</v>
      </c>
      <c r="S71">
        <f t="shared" si="28"/>
        <v>-6.8559359752451101E+23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-10.934858336161804</v>
      </c>
      <c r="AC71">
        <f t="shared" si="29"/>
        <v>-9.7632663715730388</v>
      </c>
      <c r="AE71">
        <f t="shared" si="30"/>
        <v>0</v>
      </c>
      <c r="AF71">
        <f t="shared" si="31"/>
        <v>0</v>
      </c>
      <c r="AG71">
        <f t="shared" si="31"/>
        <v>-3.5601507973621311E-22</v>
      </c>
      <c r="AH71">
        <f t="shared" si="32"/>
        <v>-8.5576260120136854E-18</v>
      </c>
      <c r="AI71">
        <f t="shared" si="33"/>
        <v>-8.5579820270934214E-18</v>
      </c>
      <c r="AJ71">
        <f t="shared" si="34"/>
        <v>-1.1715919645887656</v>
      </c>
      <c r="AK71">
        <f t="shared" si="22"/>
        <v>-0.76544008353132642</v>
      </c>
      <c r="AL71">
        <f t="shared" si="35"/>
        <v>-1.937032048120092</v>
      </c>
      <c r="AN71">
        <f t="shared" si="36"/>
        <v>0</v>
      </c>
      <c r="AO71">
        <f t="shared" si="36"/>
        <v>0</v>
      </c>
      <c r="AP71">
        <f t="shared" si="36"/>
        <v>-2.5137338553782521E-25</v>
      </c>
      <c r="AQ71">
        <f t="shared" si="36"/>
        <v>-6.0423267025664321E-21</v>
      </c>
      <c r="AR71">
        <f t="shared" si="36"/>
        <v>-6.0425780759519698E-21</v>
      </c>
      <c r="AS71">
        <f t="shared" si="36"/>
        <v>-8.2723192182140935E-4</v>
      </c>
      <c r="AT71">
        <f t="shared" si="36"/>
        <v>-5.4045818892332041E-4</v>
      </c>
      <c r="AU71">
        <f t="shared" si="23"/>
        <v>-1.3676901107447298E-3</v>
      </c>
      <c r="AW71">
        <v>68</v>
      </c>
      <c r="AX71">
        <f>IF(Z71&gt;0, (R71*SUMPRODUCT(K71:$K$98, X71:$X$98)-K71*$AZ$3)/Z71, 0)</f>
        <v>-6.8559359752451101E+23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25</v>
      </c>
      <c r="R72">
        <f t="shared" si="27"/>
        <v>100000</v>
      </c>
      <c r="S72">
        <f t="shared" si="28"/>
        <v>-4.4942429652433583E+24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-9.7632663715730388</v>
      </c>
      <c r="AC72">
        <f t="shared" si="29"/>
        <v>-8.717202117475928</v>
      </c>
      <c r="AE72">
        <f t="shared" si="30"/>
        <v>0</v>
      </c>
      <c r="AF72">
        <f t="shared" si="31"/>
        <v>0</v>
      </c>
      <c r="AG72">
        <f t="shared" si="31"/>
        <v>-4.8490937099369195E-23</v>
      </c>
      <c r="AH72">
        <f t="shared" si="32"/>
        <v>-1.2158559673579269E-18</v>
      </c>
      <c r="AI72">
        <f t="shared" si="33"/>
        <v>-1.2159044582950262E-18</v>
      </c>
      <c r="AJ72">
        <f t="shared" si="34"/>
        <v>-1.0460642540971108</v>
      </c>
      <c r="AK72">
        <f t="shared" ref="AK72:AK79" si="49">G72*SUM(AB72:AB72, AE72:AF72)</f>
        <v>-0.68342864601011277</v>
      </c>
      <c r="AL72">
        <f t="shared" si="35"/>
        <v>-1.7294929001072235</v>
      </c>
      <c r="AN72">
        <f t="shared" si="36"/>
        <v>0</v>
      </c>
      <c r="AO72">
        <f t="shared" si="36"/>
        <v>0</v>
      </c>
      <c r="AP72">
        <f t="shared" si="36"/>
        <v>-3.0569860360373751E-26</v>
      </c>
      <c r="AQ72">
        <f t="shared" si="36"/>
        <v>-7.665050288529583E-22</v>
      </c>
      <c r="AR72">
        <f t="shared" si="36"/>
        <v>-7.6653559871331868E-22</v>
      </c>
      <c r="AS72">
        <f t="shared" si="36"/>
        <v>-6.5946422339079101E-4</v>
      </c>
      <c r="AT72">
        <f t="shared" si="36"/>
        <v>-4.3084995928198373E-4</v>
      </c>
      <c r="AU72">
        <f t="shared" si="23"/>
        <v>-1.0903141826727747E-3</v>
      </c>
      <c r="AW72">
        <v>69</v>
      </c>
      <c r="AX72">
        <f>IF(Z72&gt;0, (R72*SUMPRODUCT(K72:$K$98, X72:$X$98)-K72*$AZ$3)/Z72, 0)</f>
        <v>-4.4942429652433583E+24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25</v>
      </c>
      <c r="R73">
        <f t="shared" si="27"/>
        <v>100000</v>
      </c>
      <c r="S73">
        <f t="shared" si="28"/>
        <v>-3.0582615715983709E+25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-8.717202117475928</v>
      </c>
      <c r="AC73">
        <f t="shared" si="29"/>
        <v>-7.7832161763177918</v>
      </c>
      <c r="AE73">
        <f t="shared" si="30"/>
        <v>0</v>
      </c>
      <c r="AF73">
        <f t="shared" si="31"/>
        <v>0</v>
      </c>
      <c r="AG73">
        <f t="shared" si="31"/>
        <v>-6.3624513421279795E-24</v>
      </c>
      <c r="AH73">
        <f t="shared" si="32"/>
        <v>-1.665743055449901E-19</v>
      </c>
      <c r="AI73">
        <f t="shared" si="33"/>
        <v>-1.6658066799633222E-19</v>
      </c>
      <c r="AJ73">
        <f t="shared" si="34"/>
        <v>-0.93398594115813616</v>
      </c>
      <c r="AK73">
        <f t="shared" si="49"/>
        <v>-0.61020414822331503</v>
      </c>
      <c r="AL73">
        <f t="shared" si="35"/>
        <v>-1.5441900893814511</v>
      </c>
      <c r="AN73">
        <f t="shared" si="36"/>
        <v>0</v>
      </c>
      <c r="AO73">
        <f t="shared" si="36"/>
        <v>0</v>
      </c>
      <c r="AP73">
        <f t="shared" si="36"/>
        <v>-3.5812886738864568E-27</v>
      </c>
      <c r="AQ73">
        <f t="shared" si="36"/>
        <v>-9.37611372929185E-23</v>
      </c>
      <c r="AR73">
        <f t="shared" si="36"/>
        <v>-9.3764718581592383E-23</v>
      </c>
      <c r="AS73">
        <f t="shared" si="36"/>
        <v>-5.2572084135107781E-4</v>
      </c>
      <c r="AT73">
        <f t="shared" si="36"/>
        <v>-3.4347094968270386E-4</v>
      </c>
      <c r="AU73">
        <f t="shared" si="23"/>
        <v>-8.6919179103378162E-4</v>
      </c>
      <c r="AW73">
        <v>70</v>
      </c>
      <c r="AX73">
        <f>IF(Z73&gt;0, (R73*SUMPRODUCT(K73:$K$98, X73:$X$98)-K73*$AZ$3)/Z73, 0)</f>
        <v>-3.0582615715983709E+25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25</v>
      </c>
      <c r="R74">
        <f t="shared" si="27"/>
        <v>100000</v>
      </c>
      <c r="S74">
        <f t="shared" si="28"/>
        <v>-2.1626760123010131E+26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-7.7832161763177918</v>
      </c>
      <c r="AC74">
        <f t="shared" si="29"/>
        <v>-6.9493001574265989</v>
      </c>
      <c r="AE74">
        <f t="shared" si="30"/>
        <v>0</v>
      </c>
      <c r="AF74">
        <f t="shared" si="31"/>
        <v>0</v>
      </c>
      <c r="AG74">
        <f t="shared" si="31"/>
        <v>-8.0332191667867783E-25</v>
      </c>
      <c r="AH74">
        <f t="shared" si="32"/>
        <v>-2.1982019648112088E-20</v>
      </c>
      <c r="AI74">
        <f t="shared" si="33"/>
        <v>-2.1982822970028766E-20</v>
      </c>
      <c r="AJ74">
        <f t="shared" si="34"/>
        <v>-0.83391601889119293</v>
      </c>
      <c r="AK74">
        <f t="shared" si="49"/>
        <v>-0.5448251323422455</v>
      </c>
      <c r="AL74">
        <f t="shared" si="35"/>
        <v>-1.3787411512334384</v>
      </c>
      <c r="AN74">
        <f t="shared" si="36"/>
        <v>0</v>
      </c>
      <c r="AO74">
        <f t="shared" si="36"/>
        <v>0</v>
      </c>
      <c r="AP74">
        <f t="shared" si="36"/>
        <v>-4.0372574844993042E-28</v>
      </c>
      <c r="AQ74">
        <f t="shared" si="36"/>
        <v>-1.1047510531727394E-23</v>
      </c>
      <c r="AR74">
        <f t="shared" si="36"/>
        <v>-1.1047914257475842E-23</v>
      </c>
      <c r="AS74">
        <f t="shared" si="36"/>
        <v>-4.1910143602605051E-4</v>
      </c>
      <c r="AT74">
        <f t="shared" si="36"/>
        <v>-2.7381293820368609E-4</v>
      </c>
      <c r="AU74">
        <f t="shared" si="23"/>
        <v>-6.929143742297366E-4</v>
      </c>
      <c r="AW74">
        <v>71</v>
      </c>
      <c r="AX74">
        <f>IF(Z74&gt;0, (R74*SUMPRODUCT(K74:$K$98, X74:$X$98)-K74*$AZ$3)/Z74, 0)</f>
        <v>-2.1626760123010131E+26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25</v>
      </c>
      <c r="R75">
        <f t="shared" si="27"/>
        <v>100000</v>
      </c>
      <c r="S75">
        <f t="shared" si="28"/>
        <v>-1.5914202893852364E+27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-6.9493001574265989</v>
      </c>
      <c r="AC75">
        <f t="shared" si="29"/>
        <v>-6.2047322834166057</v>
      </c>
      <c r="AE75">
        <f t="shared" si="30"/>
        <v>0</v>
      </c>
      <c r="AF75">
        <f t="shared" si="31"/>
        <v>0</v>
      </c>
      <c r="AG75">
        <f t="shared" si="31"/>
        <v>-9.7471615839042211E-26</v>
      </c>
      <c r="AH75">
        <f t="shared" si="32"/>
        <v>-2.7912683266913952E-21</v>
      </c>
      <c r="AI75">
        <f t="shared" si="33"/>
        <v>-2.7913657983072341E-21</v>
      </c>
      <c r="AJ75">
        <f t="shared" si="34"/>
        <v>-0.74456787400999325</v>
      </c>
      <c r="AK75">
        <f t="shared" si="49"/>
        <v>-0.48645101101986199</v>
      </c>
      <c r="AL75">
        <f t="shared" si="35"/>
        <v>-1.2310188850298553</v>
      </c>
      <c r="AN75">
        <f t="shared" si="36"/>
        <v>0</v>
      </c>
      <c r="AO75">
        <f t="shared" si="36"/>
        <v>0</v>
      </c>
      <c r="AP75">
        <f t="shared" si="36"/>
        <v>-4.3737804146460482E-29</v>
      </c>
      <c r="AQ75">
        <f t="shared" si="36"/>
        <v>-1.252507679719269E-24</v>
      </c>
      <c r="AR75">
        <f t="shared" si="36"/>
        <v>-1.2525514175234154E-24</v>
      </c>
      <c r="AS75">
        <f t="shared" si="36"/>
        <v>-3.341050988728079E-4</v>
      </c>
      <c r="AT75">
        <f t="shared" si="36"/>
        <v>-2.1828199793023437E-4</v>
      </c>
      <c r="AU75">
        <f t="shared" si="23"/>
        <v>-5.5238709680304236E-4</v>
      </c>
      <c r="AW75">
        <v>72</v>
      </c>
      <c r="AX75">
        <f>IF(Z75&gt;0, (R75*SUMPRODUCT(K75:$K$98, X75:$X$98)-K75*$AZ$3)/Z75, 0)</f>
        <v>-1.5914202893852364E+27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25</v>
      </c>
      <c r="R76">
        <f t="shared" si="27"/>
        <v>100000</v>
      </c>
      <c r="S76">
        <f t="shared" si="28"/>
        <v>-1.2205908911974657E+28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-6.2047322834166057</v>
      </c>
      <c r="AC76">
        <f t="shared" si="29"/>
        <v>-5.539939538764826</v>
      </c>
      <c r="AE76">
        <f t="shared" si="30"/>
        <v>0</v>
      </c>
      <c r="AF76">
        <f t="shared" si="31"/>
        <v>0</v>
      </c>
      <c r="AG76">
        <f t="shared" si="31"/>
        <v>-1.134683942571832E-26</v>
      </c>
      <c r="AH76">
        <f t="shared" si="32"/>
        <v>-3.4060024101973386E-22</v>
      </c>
      <c r="AI76">
        <f t="shared" si="33"/>
        <v>-3.4061158785915955E-22</v>
      </c>
      <c r="AJ76">
        <f t="shared" si="34"/>
        <v>-0.66479274465177962</v>
      </c>
      <c r="AK76">
        <f t="shared" si="49"/>
        <v>-0.43433125983916243</v>
      </c>
      <c r="AL76">
        <f t="shared" si="35"/>
        <v>-1.0991240044909421</v>
      </c>
      <c r="AN76">
        <f t="shared" si="36"/>
        <v>0</v>
      </c>
      <c r="AO76">
        <f t="shared" si="36"/>
        <v>0</v>
      </c>
      <c r="AP76">
        <f t="shared" si="36"/>
        <v>-4.5460655777595036E-30</v>
      </c>
      <c r="AQ76">
        <f t="shared" si="36"/>
        <v>-1.364601166353758E-25</v>
      </c>
      <c r="AR76">
        <f t="shared" si="36"/>
        <v>-1.3646466270095356E-25</v>
      </c>
      <c r="AS76">
        <f t="shared" si="36"/>
        <v>-2.6634653927998074E-4</v>
      </c>
      <c r="AT76">
        <f t="shared" si="36"/>
        <v>-1.7401307232958732E-4</v>
      </c>
      <c r="AU76">
        <f t="shared" si="23"/>
        <v>-4.4035961160956809E-4</v>
      </c>
      <c r="AW76">
        <v>73</v>
      </c>
      <c r="AX76">
        <f>IF(Z76&gt;0, (R76*SUMPRODUCT(K76:$K$98, X76:$X$98)-K76*$AZ$3)/Z76, 0)</f>
        <v>-1.2205908911974657E+28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25</v>
      </c>
      <c r="R77">
        <f t="shared" si="27"/>
        <v>100000</v>
      </c>
      <c r="S77">
        <f t="shared" si="28"/>
        <v>-9.7751971195579702E+28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-5.539939538764826</v>
      </c>
      <c r="AC77">
        <f t="shared" si="29"/>
        <v>-4.9463745881828807</v>
      </c>
      <c r="AE77">
        <f t="shared" si="30"/>
        <v>0</v>
      </c>
      <c r="AF77">
        <f t="shared" si="31"/>
        <v>0</v>
      </c>
      <c r="AG77">
        <f t="shared" si="31"/>
        <v>-1.2650319291992327E-27</v>
      </c>
      <c r="AH77">
        <f t="shared" si="32"/>
        <v>-3.9873356409047616E-23</v>
      </c>
      <c r="AI77">
        <f t="shared" si="33"/>
        <v>-3.9874621440976813E-23</v>
      </c>
      <c r="AJ77">
        <f t="shared" si="34"/>
        <v>-0.59356495058194536</v>
      </c>
      <c r="AK77">
        <f t="shared" si="49"/>
        <v>-0.38779576771353785</v>
      </c>
      <c r="AL77">
        <f t="shared" si="35"/>
        <v>-0.98136071829548321</v>
      </c>
      <c r="AN77">
        <f t="shared" si="36"/>
        <v>0</v>
      </c>
      <c r="AO77">
        <f t="shared" si="36"/>
        <v>0</v>
      </c>
      <c r="AP77">
        <f t="shared" si="36"/>
        <v>-4.5252674495108696E-31</v>
      </c>
      <c r="AQ77">
        <f t="shared" si="36"/>
        <v>-1.4263482027273897E-26</v>
      </c>
      <c r="AR77">
        <f t="shared" si="36"/>
        <v>-1.4263934554018846E-26</v>
      </c>
      <c r="AS77">
        <f t="shared" si="36"/>
        <v>-2.1232983042090276E-4</v>
      </c>
      <c r="AT77">
        <f t="shared" si="36"/>
        <v>-1.3872215587498987E-4</v>
      </c>
      <c r="AU77">
        <f t="shared" si="23"/>
        <v>-3.5105198629589262E-4</v>
      </c>
      <c r="AW77">
        <v>74</v>
      </c>
      <c r="AX77">
        <f>IF(Z77&gt;0, (R77*SUMPRODUCT(K77:$K$98, X77:$X$98)-K77*$AZ$3)/Z77, 0)</f>
        <v>-9.7751971195579702E+28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25</v>
      </c>
      <c r="R78">
        <f t="shared" si="27"/>
        <v>100000</v>
      </c>
      <c r="S78">
        <f t="shared" si="28"/>
        <v>-8.1902870464115649E+29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-4.9463745881828807</v>
      </c>
      <c r="AC78">
        <f t="shared" si="29"/>
        <v>-4.4164058823061429</v>
      </c>
      <c r="AE78">
        <f t="shared" si="30"/>
        <v>0</v>
      </c>
      <c r="AF78">
        <f t="shared" si="31"/>
        <v>0</v>
      </c>
      <c r="AG78">
        <f t="shared" si="31"/>
        <v>-1.3480619962645621E-28</v>
      </c>
      <c r="AH78">
        <f t="shared" si="32"/>
        <v>-4.4703016411231365E-24</v>
      </c>
      <c r="AI78">
        <f t="shared" si="33"/>
        <v>-4.4704364473227629E-24</v>
      </c>
      <c r="AJ78">
        <f t="shared" si="34"/>
        <v>-0.52996870587673772</v>
      </c>
      <c r="AK78">
        <f t="shared" si="49"/>
        <v>-0.34624622117280168</v>
      </c>
      <c r="AL78">
        <f t="shared" si="35"/>
        <v>-0.8762149270495394</v>
      </c>
      <c r="AN78">
        <f t="shared" si="36"/>
        <v>0</v>
      </c>
      <c r="AO78">
        <f t="shared" si="36"/>
        <v>0</v>
      </c>
      <c r="AP78">
        <f t="shared" si="36"/>
        <v>-4.3056091897279738E-32</v>
      </c>
      <c r="AQ78">
        <f t="shared" si="36"/>
        <v>-1.4277809092022242E-27</v>
      </c>
      <c r="AR78">
        <f t="shared" si="36"/>
        <v>-1.4278239652941215E-27</v>
      </c>
      <c r="AS78">
        <f t="shared" si="36"/>
        <v>-1.6926804083299032E-4</v>
      </c>
      <c r="AT78">
        <f t="shared" si="36"/>
        <v>-1.1058845334422026E-4</v>
      </c>
      <c r="AU78">
        <f t="shared" si="23"/>
        <v>-2.7985649417721059E-4</v>
      </c>
      <c r="AW78">
        <v>75</v>
      </c>
      <c r="AX78">
        <f>IF(Z78&gt;0, (R78*SUMPRODUCT(K78:$K$98, X78:$X$98)-K78*$AZ$3)/Z78, 0)</f>
        <v>-8.1902870464115649E+29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-4.4164058823061429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-5.3922479850582481E-25</v>
      </c>
      <c r="AI79">
        <f t="shared" si="33"/>
        <v>-5.3922479850582481E-25</v>
      </c>
      <c r="AJ79">
        <f t="shared" si="34"/>
        <v>-4.4164058823061429</v>
      </c>
      <c r="AK79">
        <f t="shared" si="49"/>
        <v>-0.30914841176143004</v>
      </c>
      <c r="AL79">
        <f t="shared" si="35"/>
        <v>-4.7255542940675728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-1.5377175677599904E-28</v>
      </c>
      <c r="AR79">
        <f t="shared" si="36"/>
        <v>-1.5377175677599904E-28</v>
      </c>
      <c r="AS79">
        <f t="shared" si="36"/>
        <v>-1.2594348276264147E-3</v>
      </c>
      <c r="AT79">
        <f t="shared" si="36"/>
        <v>-8.8160437933849039E-5</v>
      </c>
      <c r="AU79">
        <f t="shared" si="23"/>
        <v>-1.3475952655602637E-3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18510.384182571423</v>
      </c>
      <c r="AO81" s="8">
        <f t="shared" si="50"/>
        <v>-1851.0384182571424</v>
      </c>
      <c r="AP81" s="8">
        <f t="shared" si="50"/>
        <v>-1715.5236602580635</v>
      </c>
      <c r="AQ81" s="8">
        <f t="shared" si="50"/>
        <v>-13827.518169135836</v>
      </c>
      <c r="AR81" s="8">
        <f t="shared" si="50"/>
        <v>1116.3039349203805</v>
      </c>
      <c r="AS81" s="8">
        <f t="shared" si="50"/>
        <v>-2567.2614355056508</v>
      </c>
      <c r="AT81" s="8">
        <f t="shared" si="50"/>
        <v>1091.8447306029257</v>
      </c>
      <c r="AU81" s="8">
        <f t="shared" si="50"/>
        <v>-359.11276998234581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1AD8-3CFF-4B35-903B-049AC23974A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38888.385777286036</v>
      </c>
      <c r="K3">
        <v>1</v>
      </c>
      <c r="L3" s="2">
        <v>0</v>
      </c>
      <c r="O3">
        <f>$C$3</f>
        <v>38888.385777286036</v>
      </c>
      <c r="P3" s="2">
        <f>O3*C5</f>
        <v>3888.8385777286039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38888.385777286036</v>
      </c>
      <c r="AF3">
        <f t="shared" ref="AF3:AG34" si="4">-$Z3*P3</f>
        <v>-3888.8385777286039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33477.114612557431</v>
      </c>
      <c r="AJ3">
        <f t="shared" ref="AJ3:AJ66" si="7">AB3-AC3</f>
        <v>0</v>
      </c>
      <c r="AL3">
        <f t="shared" ref="AL3:AL66" si="8">SUM(AI3:AK3)</f>
        <v>33477.114612557431</v>
      </c>
      <c r="AN3">
        <f t="shared" ref="AN3:AU34" si="9">AE3*$K3</f>
        <v>38888.385777286036</v>
      </c>
      <c r="AO3">
        <f t="shared" si="9"/>
        <v>-3888.8385777286039</v>
      </c>
      <c r="AP3">
        <f t="shared" si="9"/>
        <v>-1522.432587</v>
      </c>
      <c r="AQ3">
        <f t="shared" si="9"/>
        <v>0</v>
      </c>
      <c r="AR3">
        <f t="shared" si="9"/>
        <v>33477.114612557431</v>
      </c>
      <c r="AS3">
        <f t="shared" si="9"/>
        <v>0</v>
      </c>
      <c r="AT3">
        <f t="shared" si="9"/>
        <v>0</v>
      </c>
      <c r="AU3">
        <f t="shared" si="9"/>
        <v>33477.114612557431</v>
      </c>
      <c r="AW3">
        <v>0</v>
      </c>
      <c r="AX3">
        <f>IF(Z3&gt;0, (R3*SUMPRODUCT(K3:$K$98, X3:$X$98)-K3*$AZ$3)/Z3, 0)</f>
        <v>0</v>
      </c>
      <c r="AZ3">
        <f>C6*ABS(SUMPRODUCT(X4:X69, K4:K69))/1</f>
        <v>32571.251930329658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100000</v>
      </c>
      <c r="S4">
        <f t="shared" si="1"/>
        <v>2246.9495578476467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2184.7868399950603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-1766.5382</v>
      </c>
      <c r="AI4">
        <f t="shared" si="6"/>
        <v>-1766.5382</v>
      </c>
      <c r="AJ4">
        <f t="shared" si="7"/>
        <v>-2184.7868399950603</v>
      </c>
      <c r="AK4">
        <f>G4*SUM(AB4, AE4:AF4)</f>
        <v>0</v>
      </c>
      <c r="AL4">
        <f t="shared" si="8"/>
        <v>-3951.3250399950603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-1648.043847373822</v>
      </c>
      <c r="AR4">
        <f t="shared" si="9"/>
        <v>-1648.043847373822</v>
      </c>
      <c r="AS4">
        <f t="shared" si="9"/>
        <v>-2038.237559469223</v>
      </c>
      <c r="AT4">
        <f t="shared" si="9"/>
        <v>0</v>
      </c>
      <c r="AU4">
        <f t="shared" si="9"/>
        <v>-3686.2814068430453</v>
      </c>
      <c r="AW4">
        <v>1</v>
      </c>
      <c r="AX4">
        <f>IF(Z4&gt;0, (R4*SUMPRODUCT(K4:$K$98, X4:$X$98)-K4*$AZ$3)/Z4, 0)</f>
        <v>2246.9495578476467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25</v>
      </c>
      <c r="R5">
        <f t="shared" si="0"/>
        <v>100000</v>
      </c>
      <c r="S5">
        <f t="shared" si="1"/>
        <v>3259.7412675453684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2184.7868399950603</v>
      </c>
      <c r="AC5">
        <f t="shared" si="2"/>
        <v>3071.2694117050523</v>
      </c>
      <c r="AE5">
        <f t="shared" si="3"/>
        <v>0</v>
      </c>
      <c r="AF5">
        <f t="shared" si="4"/>
        <v>0</v>
      </c>
      <c r="AG5">
        <f t="shared" si="4"/>
        <v>-23.554548962851904</v>
      </c>
      <c r="AH5">
        <f t="shared" si="5"/>
        <v>-2042.9313305923822</v>
      </c>
      <c r="AI5">
        <f t="shared" si="6"/>
        <v>-2066.4858795552341</v>
      </c>
      <c r="AJ5">
        <f t="shared" si="7"/>
        <v>-886.48257170999204</v>
      </c>
      <c r="AK5">
        <f>G5*SUM(AB5, AE5:AF5)</f>
        <v>89.57626043979748</v>
      </c>
      <c r="AL5">
        <f t="shared" si="8"/>
        <v>-2863.3921908254288</v>
      </c>
      <c r="AN5">
        <f t="shared" si="9"/>
        <v>0</v>
      </c>
      <c r="AO5">
        <f t="shared" si="9"/>
        <v>0</v>
      </c>
      <c r="AP5">
        <f t="shared" si="9"/>
        <v>-20.141683670790517</v>
      </c>
      <c r="AQ5">
        <f t="shared" si="9"/>
        <v>-1746.926960343581</v>
      </c>
      <c r="AR5">
        <f t="shared" si="9"/>
        <v>-1767.0686440143716</v>
      </c>
      <c r="AS5">
        <f t="shared" si="9"/>
        <v>-758.03835459601498</v>
      </c>
      <c r="AT5">
        <f t="shared" si="9"/>
        <v>76.597378495177054</v>
      </c>
      <c r="AU5">
        <f t="shared" si="9"/>
        <v>-2448.5096201152096</v>
      </c>
      <c r="AW5">
        <v>2</v>
      </c>
      <c r="AX5">
        <f>IF(Z5&gt;0, (R5*SUMPRODUCT(K5:$K$98, X5:$X$98)-K5*$AZ$3)/Z5, 0)</f>
        <v>3259.7412675453684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25</v>
      </c>
      <c r="R6">
        <f t="shared" si="0"/>
        <v>100000</v>
      </c>
      <c r="S6">
        <f t="shared" si="1"/>
        <v>4452.6672860897224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3071.2694117050523</v>
      </c>
      <c r="AC6">
        <f t="shared" si="2"/>
        <v>4050.4907110193017</v>
      </c>
      <c r="AE6">
        <f t="shared" si="3"/>
        <v>0</v>
      </c>
      <c r="AF6">
        <f t="shared" si="4"/>
        <v>0</v>
      </c>
      <c r="AG6">
        <f t="shared" si="4"/>
        <v>-22.741934501108844</v>
      </c>
      <c r="AH6">
        <f t="shared" si="5"/>
        <v>-2308.2758884581649</v>
      </c>
      <c r="AI6">
        <f t="shared" si="6"/>
        <v>-2331.0178229592739</v>
      </c>
      <c r="AJ6">
        <f t="shared" si="7"/>
        <v>-979.22129931424934</v>
      </c>
      <c r="AK6">
        <f>G6*SUM(AB6, AE6:AF6)</f>
        <v>179.66926058474556</v>
      </c>
      <c r="AL6">
        <f t="shared" si="8"/>
        <v>-3130.5698616887776</v>
      </c>
      <c r="AN6">
        <f t="shared" si="9"/>
        <v>0</v>
      </c>
      <c r="AO6">
        <f t="shared" si="9"/>
        <v>0</v>
      </c>
      <c r="AP6">
        <f t="shared" si="9"/>
        <v>-17.543356363804715</v>
      </c>
      <c r="AQ6">
        <f t="shared" si="9"/>
        <v>-1780.6271711505058</v>
      </c>
      <c r="AR6">
        <f t="shared" si="9"/>
        <v>-1798.1705275143104</v>
      </c>
      <c r="AS6">
        <f t="shared" si="9"/>
        <v>-755.38113136594234</v>
      </c>
      <c r="AT6">
        <f t="shared" si="9"/>
        <v>138.598669603318</v>
      </c>
      <c r="AU6">
        <f t="shared" si="9"/>
        <v>-2414.9529892769347</v>
      </c>
      <c r="AW6">
        <v>3</v>
      </c>
      <c r="AX6">
        <f>IF(Z6&gt;0, (R6*SUMPRODUCT(K6:$K$98, X6:$X$98)-K6*$AZ$3)/Z6, 0)</f>
        <v>4452.6672860897224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25</v>
      </c>
      <c r="R7">
        <f t="shared" si="0"/>
        <v>100000</v>
      </c>
      <c r="S7">
        <f t="shared" si="1"/>
        <v>5183.8289802711097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4050.4907110193017</v>
      </c>
      <c r="AC7">
        <f t="shared" si="2"/>
        <v>4535.3223969235369</v>
      </c>
      <c r="AE7">
        <f t="shared" si="3"/>
        <v>0</v>
      </c>
      <c r="AF7">
        <f t="shared" si="4"/>
        <v>0</v>
      </c>
      <c r="AG7">
        <f t="shared" si="4"/>
        <v>-21.872453808682284</v>
      </c>
      <c r="AH7">
        <f t="shared" si="5"/>
        <v>-2568.2453896618899</v>
      </c>
      <c r="AI7">
        <f t="shared" si="6"/>
        <v>-2590.1178434705721</v>
      </c>
      <c r="AJ7">
        <f t="shared" si="7"/>
        <v>-484.8316859042352</v>
      </c>
      <c r="AK7">
        <f>G7*SUM(AB7, AE7:AF7)</f>
        <v>198.8790939110477</v>
      </c>
      <c r="AL7">
        <f t="shared" si="8"/>
        <v>-2876.0704354637596</v>
      </c>
      <c r="AN7">
        <f t="shared" si="9"/>
        <v>0</v>
      </c>
      <c r="AO7">
        <f t="shared" si="9"/>
        <v>0</v>
      </c>
      <c r="AP7">
        <f t="shared" si="9"/>
        <v>-15.351314927879667</v>
      </c>
      <c r="AQ7">
        <f t="shared" si="9"/>
        <v>-1802.5386695810303</v>
      </c>
      <c r="AR7">
        <f t="shared" si="9"/>
        <v>-1817.8899845089099</v>
      </c>
      <c r="AS7">
        <f t="shared" si="9"/>
        <v>-340.28207179828752</v>
      </c>
      <c r="AT7">
        <f t="shared" si="9"/>
        <v>139.58450340802349</v>
      </c>
      <c r="AU7">
        <f t="shared" si="9"/>
        <v>-2018.5875528991739</v>
      </c>
      <c r="AW7">
        <v>4</v>
      </c>
      <c r="AX7">
        <f>IF(Z7&gt;0, (R7*SUMPRODUCT(K7:$K$98, X7:$X$98)-K7*$AZ$3)/Z7, 0)</f>
        <v>5183.8289802711097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25</v>
      </c>
      <c r="R8">
        <f t="shared" si="0"/>
        <v>100000</v>
      </c>
      <c r="S8">
        <f t="shared" si="1"/>
        <v>5077.5734931979805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4535.3223969235369</v>
      </c>
      <c r="AC8">
        <f t="shared" si="2"/>
        <v>4254.2451665645458</v>
      </c>
      <c r="AE8">
        <f t="shared" si="3"/>
        <v>0</v>
      </c>
      <c r="AF8">
        <f t="shared" si="4"/>
        <v>0</v>
      </c>
      <c r="AG8">
        <f t="shared" si="4"/>
        <v>-20.946251059997547</v>
      </c>
      <c r="AH8">
        <f t="shared" si="5"/>
        <v>-2829.9128423916509</v>
      </c>
      <c r="AI8">
        <f t="shared" si="6"/>
        <v>-2850.8590934516483</v>
      </c>
      <c r="AJ8">
        <f t="shared" si="7"/>
        <v>281.07723035899107</v>
      </c>
      <c r="AK8">
        <f t="shared" ref="AK8:AK69" si="22">G8*SUM(AB8:AB8, AE8:AF8)</f>
        <v>96.60236705447133</v>
      </c>
      <c r="AL8">
        <f t="shared" si="8"/>
        <v>-2473.1794960381858</v>
      </c>
      <c r="AN8">
        <f t="shared" si="9"/>
        <v>0</v>
      </c>
      <c r="AO8">
        <f t="shared" si="9"/>
        <v>0</v>
      </c>
      <c r="AP8">
        <f t="shared" si="9"/>
        <v>-13.722817032890374</v>
      </c>
      <c r="AQ8">
        <f t="shared" si="9"/>
        <v>-1854.0012742104461</v>
      </c>
      <c r="AR8">
        <f t="shared" si="9"/>
        <v>-1867.7240912433363</v>
      </c>
      <c r="AS8">
        <f t="shared" si="9"/>
        <v>184.14614592748347</v>
      </c>
      <c r="AT8">
        <f t="shared" si="9"/>
        <v>63.288490347770249</v>
      </c>
      <c r="AU8">
        <f t="shared" si="9"/>
        <v>-1620.2894549680825</v>
      </c>
      <c r="AW8">
        <v>5</v>
      </c>
      <c r="AX8">
        <f>IF(Z8&gt;0, (R8*SUMPRODUCT(K8:$K$98, X8:$X$98)-K8*$AZ$3)/Z8, 0)</f>
        <v>5077.5734931979805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25</v>
      </c>
      <c r="R9">
        <f t="shared" si="0"/>
        <v>100000</v>
      </c>
      <c r="S9">
        <f t="shared" si="1"/>
        <v>4422.1020216365641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4254.2451665645458</v>
      </c>
      <c r="AC9">
        <f t="shared" si="2"/>
        <v>3529.9368930607748</v>
      </c>
      <c r="AE9">
        <f t="shared" si="3"/>
        <v>0</v>
      </c>
      <c r="AF9">
        <f t="shared" si="4"/>
        <v>0</v>
      </c>
      <c r="AG9">
        <f t="shared" si="4"/>
        <v>-19.956215821058723</v>
      </c>
      <c r="AH9">
        <f t="shared" si="5"/>
        <v>-3122.2909133553972</v>
      </c>
      <c r="AI9">
        <f t="shared" si="6"/>
        <v>-3142.2471291764559</v>
      </c>
      <c r="AJ9">
        <f t="shared" si="7"/>
        <v>724.30827350377103</v>
      </c>
      <c r="AK9">
        <f t="shared" si="22"/>
        <v>25.100046482730821</v>
      </c>
      <c r="AL9">
        <f t="shared" si="8"/>
        <v>-2392.8388091899542</v>
      </c>
      <c r="AN9">
        <f t="shared" si="9"/>
        <v>0</v>
      </c>
      <c r="AO9">
        <f t="shared" si="9"/>
        <v>0</v>
      </c>
      <c r="AP9">
        <f t="shared" si="9"/>
        <v>-12.382044783780778</v>
      </c>
      <c r="AQ9">
        <f t="shared" si="9"/>
        <v>-1937.25835919063</v>
      </c>
      <c r="AR9">
        <f t="shared" si="9"/>
        <v>-1949.6404039744109</v>
      </c>
      <c r="AS9">
        <f t="shared" si="9"/>
        <v>449.40471481185023</v>
      </c>
      <c r="AT9">
        <f t="shared" si="9"/>
        <v>15.57358882119286</v>
      </c>
      <c r="AU9">
        <f t="shared" si="9"/>
        <v>-1484.6621003413679</v>
      </c>
      <c r="AW9">
        <v>6</v>
      </c>
      <c r="AX9">
        <f>IF(Z9&gt;0, (R9*SUMPRODUCT(K9:$K$98, X9:$X$98)-K9*$AZ$3)/Z9, 0)</f>
        <v>4422.1020216365641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25</v>
      </c>
      <c r="R10">
        <f t="shared" si="0"/>
        <v>100000</v>
      </c>
      <c r="S10">
        <f t="shared" si="1"/>
        <v>3477.1581065257096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3529.9368930607748</v>
      </c>
      <c r="AC10">
        <f t="shared" si="2"/>
        <v>2629.882292432314</v>
      </c>
      <c r="AE10">
        <f t="shared" si="3"/>
        <v>0</v>
      </c>
      <c r="AF10">
        <f t="shared" si="4"/>
        <v>0</v>
      </c>
      <c r="AG10">
        <f t="shared" si="4"/>
        <v>-18.908273738665475</v>
      </c>
      <c r="AH10">
        <f t="shared" si="5"/>
        <v>-3393.5196967306442</v>
      </c>
      <c r="AI10">
        <f t="shared" si="6"/>
        <v>-3412.4279704693099</v>
      </c>
      <c r="AJ10">
        <f t="shared" si="7"/>
        <v>900.05460062846078</v>
      </c>
      <c r="AK10">
        <f t="shared" si="22"/>
        <v>14.472741261549178</v>
      </c>
      <c r="AL10">
        <f t="shared" si="8"/>
        <v>-2497.9006285792998</v>
      </c>
      <c r="AN10">
        <f t="shared" si="9"/>
        <v>0</v>
      </c>
      <c r="AO10">
        <f t="shared" si="9"/>
        <v>0</v>
      </c>
      <c r="AP10">
        <f t="shared" si="9"/>
        <v>-11.129720193192311</v>
      </c>
      <c r="AQ10">
        <f t="shared" si="9"/>
        <v>-1997.4813786128625</v>
      </c>
      <c r="AR10">
        <f t="shared" si="9"/>
        <v>-2008.611098806055</v>
      </c>
      <c r="AS10">
        <f t="shared" si="9"/>
        <v>529.78690715196058</v>
      </c>
      <c r="AT10">
        <f t="shared" si="9"/>
        <v>8.5188929933949709</v>
      </c>
      <c r="AU10">
        <f t="shared" si="9"/>
        <v>-1470.3052986606995</v>
      </c>
      <c r="AW10">
        <v>7</v>
      </c>
      <c r="AX10">
        <f>IF(Z10&gt;0, (R10*SUMPRODUCT(K10:$K$98, X10:$X$98)-K10*$AZ$3)/Z10, 0)</f>
        <v>3477.1581065257096</v>
      </c>
    </row>
    <row r="11" spans="1:52" x14ac:dyDescent="0.25">
      <c r="A11" t="s">
        <v>33</v>
      </c>
      <c r="C11" s="12">
        <f>AU71</f>
        <v>272.40949019915513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25</v>
      </c>
      <c r="R11">
        <f t="shared" si="0"/>
        <v>100000</v>
      </c>
      <c r="S11">
        <f t="shared" si="1"/>
        <v>2226.850482242507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2629.882292432314</v>
      </c>
      <c r="AC11">
        <f t="shared" si="2"/>
        <v>1586.9917574690878</v>
      </c>
      <c r="AE11">
        <f t="shared" si="3"/>
        <v>0</v>
      </c>
      <c r="AF11">
        <f t="shared" si="4"/>
        <v>0</v>
      </c>
      <c r="AG11">
        <f t="shared" si="4"/>
        <v>-17.816550438884185</v>
      </c>
      <c r="AH11">
        <f t="shared" si="5"/>
        <v>-3610.5622495785465</v>
      </c>
      <c r="AI11">
        <f t="shared" si="6"/>
        <v>-3628.3788000174309</v>
      </c>
      <c r="AJ11">
        <f t="shared" si="7"/>
        <v>1042.8905349632262</v>
      </c>
      <c r="AK11">
        <f t="shared" si="22"/>
        <v>6.3117175018375526</v>
      </c>
      <c r="AL11">
        <f t="shared" si="8"/>
        <v>-2579.1765475523675</v>
      </c>
      <c r="AN11">
        <f t="shared" si="9"/>
        <v>0</v>
      </c>
      <c r="AO11">
        <f t="shared" si="9"/>
        <v>0</v>
      </c>
      <c r="AP11">
        <f t="shared" si="9"/>
        <v>-9.9649505364682263</v>
      </c>
      <c r="AQ11">
        <f t="shared" si="9"/>
        <v>-2019.4186494915546</v>
      </c>
      <c r="AR11">
        <f t="shared" si="9"/>
        <v>-2029.3836000280228</v>
      </c>
      <c r="AS11">
        <f t="shared" si="9"/>
        <v>583.29768332585763</v>
      </c>
      <c r="AT11">
        <f t="shared" si="9"/>
        <v>3.5301981111171297</v>
      </c>
      <c r="AU11">
        <f t="shared" si="9"/>
        <v>-1442.5557185910484</v>
      </c>
      <c r="AW11">
        <v>8</v>
      </c>
      <c r="AX11">
        <f>IF(Z11&gt;0, (R11*SUMPRODUCT(K11:$K$98, X11:$X$98)-K11*$AZ$3)/Z11, 0)</f>
        <v>2226.850482242507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25</v>
      </c>
      <c r="R12">
        <f t="shared" si="0"/>
        <v>100000</v>
      </c>
      <c r="S12">
        <f t="shared" si="1"/>
        <v>708.6856012298806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1586.9917574690878</v>
      </c>
      <c r="AC12">
        <f t="shared" si="2"/>
        <v>472.98896410069204</v>
      </c>
      <c r="AE12">
        <f t="shared" si="3"/>
        <v>0</v>
      </c>
      <c r="AF12">
        <f t="shared" si="4"/>
        <v>0</v>
      </c>
      <c r="AG12">
        <f t="shared" si="4"/>
        <v>-16.68543015689357</v>
      </c>
      <c r="AH12">
        <f t="shared" si="5"/>
        <v>-3811.8191104070866</v>
      </c>
      <c r="AI12">
        <f t="shared" si="6"/>
        <v>-3828.5045405639803</v>
      </c>
      <c r="AJ12">
        <f t="shared" si="7"/>
        <v>1114.0027933683957</v>
      </c>
      <c r="AK12">
        <f t="shared" si="22"/>
        <v>3.6500810421789018</v>
      </c>
      <c r="AL12">
        <f t="shared" si="8"/>
        <v>-2710.8516661534054</v>
      </c>
      <c r="AN12">
        <f t="shared" si="9"/>
        <v>0</v>
      </c>
      <c r="AO12">
        <f t="shared" si="9"/>
        <v>0</v>
      </c>
      <c r="AP12">
        <f t="shared" si="9"/>
        <v>-8.8684835062407004</v>
      </c>
      <c r="AQ12">
        <f t="shared" si="9"/>
        <v>-2026.0223794980686</v>
      </c>
      <c r="AR12">
        <f t="shared" si="9"/>
        <v>-2034.8908630043095</v>
      </c>
      <c r="AS12">
        <f t="shared" si="9"/>
        <v>592.10432730809589</v>
      </c>
      <c r="AT12">
        <f t="shared" si="9"/>
        <v>1.9400568768454276</v>
      </c>
      <c r="AU12">
        <f t="shared" si="9"/>
        <v>-1440.846478819368</v>
      </c>
      <c r="AW12">
        <v>9</v>
      </c>
      <c r="AX12">
        <f>IF(Z12&gt;0, (R12*SUMPRODUCT(K12:$K$98, X12:$X$98)-K12*$AZ$3)/Z12, 0)</f>
        <v>708.6856012298806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25</v>
      </c>
      <c r="R13">
        <f t="shared" si="0"/>
        <v>100000</v>
      </c>
      <c r="S13">
        <f t="shared" si="1"/>
        <v>-1122.9459765023746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472.98896410069204</v>
      </c>
      <c r="AC13">
        <f t="shared" si="2"/>
        <v>-697.30882782487424</v>
      </c>
      <c r="AE13">
        <f t="shared" si="3"/>
        <v>0</v>
      </c>
      <c r="AF13">
        <f t="shared" si="4"/>
        <v>0</v>
      </c>
      <c r="AG13">
        <f t="shared" si="4"/>
        <v>-15.52409560246106</v>
      </c>
      <c r="AH13">
        <f t="shared" si="5"/>
        <v>-3977.9210114543039</v>
      </c>
      <c r="AI13">
        <f t="shared" si="6"/>
        <v>-3993.4451070567648</v>
      </c>
      <c r="AJ13">
        <f t="shared" si="7"/>
        <v>1170.2977919255663</v>
      </c>
      <c r="AK13">
        <f t="shared" si="22"/>
        <v>0.94597792820138416</v>
      </c>
      <c r="AL13">
        <f t="shared" si="8"/>
        <v>-2822.2013372029969</v>
      </c>
      <c r="AN13">
        <f t="shared" si="9"/>
        <v>0</v>
      </c>
      <c r="AO13">
        <f t="shared" si="9"/>
        <v>0</v>
      </c>
      <c r="AP13">
        <f t="shared" si="9"/>
        <v>-7.8433667725828267</v>
      </c>
      <c r="AQ13">
        <f t="shared" si="9"/>
        <v>-2009.7978190918589</v>
      </c>
      <c r="AR13">
        <f t="shared" si="9"/>
        <v>-2017.6411858644417</v>
      </c>
      <c r="AS13">
        <f t="shared" si="9"/>
        <v>591.27919914129257</v>
      </c>
      <c r="AT13">
        <f t="shared" si="9"/>
        <v>0.47794422552224103</v>
      </c>
      <c r="AU13">
        <f t="shared" si="9"/>
        <v>-1425.8840424976268</v>
      </c>
      <c r="AW13">
        <v>10</v>
      </c>
      <c r="AX13">
        <f>IF(Z13&gt;0, (R13*SUMPRODUCT(K13:$K$98, X13:$X$98)-K13*$AZ$3)/Z13, 0)</f>
        <v>-1122.9459765023746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25</v>
      </c>
      <c r="R14">
        <f t="shared" si="0"/>
        <v>100000</v>
      </c>
      <c r="S14">
        <f t="shared" si="1"/>
        <v>-1645.8778792620337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-697.30882782487424</v>
      </c>
      <c r="AC14">
        <f t="shared" si="2"/>
        <v>-943.93785384151124</v>
      </c>
      <c r="AE14">
        <f t="shared" si="3"/>
        <v>0</v>
      </c>
      <c r="AF14">
        <f t="shared" si="4"/>
        <v>0</v>
      </c>
      <c r="AG14">
        <f t="shared" si="4"/>
        <v>-14.337908445928365</v>
      </c>
      <c r="AH14">
        <f t="shared" si="5"/>
        <v>-4123.7848020323399</v>
      </c>
      <c r="AI14">
        <f t="shared" si="6"/>
        <v>-4138.1227104782683</v>
      </c>
      <c r="AJ14">
        <f t="shared" si="7"/>
        <v>246.629026016637</v>
      </c>
      <c r="AK14">
        <f t="shared" si="22"/>
        <v>-48.811617947741205</v>
      </c>
      <c r="AL14">
        <f t="shared" si="8"/>
        <v>-3940.3053024093724</v>
      </c>
      <c r="AN14">
        <f t="shared" si="9"/>
        <v>0</v>
      </c>
      <c r="AO14">
        <f t="shared" si="9"/>
        <v>0</v>
      </c>
      <c r="AP14">
        <f t="shared" si="9"/>
        <v>-6.4679104096420836</v>
      </c>
      <c r="AQ14">
        <f t="shared" si="9"/>
        <v>-1860.2623073495145</v>
      </c>
      <c r="AR14">
        <f t="shared" si="9"/>
        <v>-1866.7302177591566</v>
      </c>
      <c r="AS14">
        <f t="shared" si="9"/>
        <v>111.2557281774168</v>
      </c>
      <c r="AT14">
        <f t="shared" si="9"/>
        <v>-22.019192898760757</v>
      </c>
      <c r="AU14">
        <f t="shared" si="9"/>
        <v>-1777.4936824805004</v>
      </c>
      <c r="AW14">
        <v>11</v>
      </c>
      <c r="AX14">
        <f>IF(Z14&gt;0, (R14*SUMPRODUCT(K14:$K$98, X14:$X$98)-K14*$AZ$3)/Z14, 0)</f>
        <v>-1645.8778792620337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25</v>
      </c>
      <c r="R15">
        <f t="shared" si="0"/>
        <v>100000</v>
      </c>
      <c r="S15">
        <f t="shared" si="1"/>
        <v>-2341.8945346583582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-943.93785384151124</v>
      </c>
      <c r="AC15">
        <f t="shared" si="2"/>
        <v>-1229.9423102310175</v>
      </c>
      <c r="AE15">
        <f t="shared" si="3"/>
        <v>0</v>
      </c>
      <c r="AF15">
        <f t="shared" si="4"/>
        <v>0</v>
      </c>
      <c r="AG15">
        <f t="shared" si="4"/>
        <v>-13.129779031770584</v>
      </c>
      <c r="AH15">
        <f t="shared" si="5"/>
        <v>-4259.0013187940031</v>
      </c>
      <c r="AI15">
        <f t="shared" si="6"/>
        <v>-4272.1310978257734</v>
      </c>
      <c r="AJ15">
        <f t="shared" si="7"/>
        <v>286.00445638950623</v>
      </c>
      <c r="AK15">
        <f t="shared" si="22"/>
        <v>-66.075649768905791</v>
      </c>
      <c r="AL15">
        <f t="shared" si="8"/>
        <v>-4052.202291205173</v>
      </c>
      <c r="AN15">
        <f t="shared" si="9"/>
        <v>0</v>
      </c>
      <c r="AO15">
        <f t="shared" si="9"/>
        <v>0</v>
      </c>
      <c r="AP15">
        <f t="shared" si="9"/>
        <v>-5.2883183014548392</v>
      </c>
      <c r="AQ15">
        <f t="shared" si="9"/>
        <v>-1715.4100282722998</v>
      </c>
      <c r="AR15">
        <f t="shared" si="9"/>
        <v>-1720.6983465737544</v>
      </c>
      <c r="AS15">
        <f t="shared" si="9"/>
        <v>115.19482524134348</v>
      </c>
      <c r="AT15">
        <f t="shared" si="9"/>
        <v>-26.613476670696365</v>
      </c>
      <c r="AU15">
        <f t="shared" si="9"/>
        <v>-1632.1169980031073</v>
      </c>
      <c r="AW15">
        <v>12</v>
      </c>
      <c r="AX15">
        <f>IF(Z15&gt;0, (R15*SUMPRODUCT(K15:$K$98, X15:$X$98)-K15*$AZ$3)/Z15, 0)</f>
        <v>-2341.8945346583582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25</v>
      </c>
      <c r="R16">
        <f t="shared" si="0"/>
        <v>100000</v>
      </c>
      <c r="S16">
        <f t="shared" si="1"/>
        <v>-3231.2130759044608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-1229.9423102310175</v>
      </c>
      <c r="AC16">
        <f t="shared" si="2"/>
        <v>-1539.764971574732</v>
      </c>
      <c r="AE16">
        <f t="shared" si="3"/>
        <v>0</v>
      </c>
      <c r="AF16">
        <f t="shared" si="4"/>
        <v>0</v>
      </c>
      <c r="AG16">
        <f t="shared" si="4"/>
        <v>-11.913211349763206</v>
      </c>
      <c r="AH16">
        <f t="shared" si="5"/>
        <v>-4341.079566758689</v>
      </c>
      <c r="AI16">
        <f t="shared" si="6"/>
        <v>-4352.9927781084525</v>
      </c>
      <c r="AJ16">
        <f t="shared" si="7"/>
        <v>309.82266134371457</v>
      </c>
      <c r="AK16">
        <f t="shared" si="22"/>
        <v>-86.095961716171232</v>
      </c>
      <c r="AL16">
        <f t="shared" si="8"/>
        <v>-4129.2660784809095</v>
      </c>
      <c r="AN16">
        <f t="shared" si="9"/>
        <v>0</v>
      </c>
      <c r="AO16">
        <f t="shared" si="9"/>
        <v>0</v>
      </c>
      <c r="AP16">
        <f t="shared" si="9"/>
        <v>-4.2842124011166103</v>
      </c>
      <c r="AQ16">
        <f t="shared" si="9"/>
        <v>-1561.1329613917383</v>
      </c>
      <c r="AR16">
        <f t="shared" si="9"/>
        <v>-1565.4171737928548</v>
      </c>
      <c r="AS16">
        <f t="shared" si="9"/>
        <v>111.41799208507092</v>
      </c>
      <c r="AT16">
        <f t="shared" si="9"/>
        <v>-30.961709319277148</v>
      </c>
      <c r="AU16">
        <f t="shared" si="9"/>
        <v>-1484.9608910270613</v>
      </c>
      <c r="AW16">
        <v>13</v>
      </c>
      <c r="AX16">
        <f>IF(Z16&gt;0, (R16*SUMPRODUCT(K16:$K$98, X16:$X$98)-K16*$AZ$3)/Z16, 0)</f>
        <v>-3231.2130759044608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25</v>
      </c>
      <c r="R17">
        <f t="shared" si="0"/>
        <v>100000</v>
      </c>
      <c r="S17">
        <f t="shared" si="1"/>
        <v>-4311.6146400303596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-1539.764971574732</v>
      </c>
      <c r="AC17">
        <f t="shared" si="2"/>
        <v>-1845.9092124945182</v>
      </c>
      <c r="AE17">
        <f t="shared" si="3"/>
        <v>0</v>
      </c>
      <c r="AF17">
        <f t="shared" si="4"/>
        <v>0</v>
      </c>
      <c r="AG17">
        <f t="shared" si="4"/>
        <v>-10.703120330818344</v>
      </c>
      <c r="AH17">
        <f t="shared" si="5"/>
        <v>-4363.8356217889232</v>
      </c>
      <c r="AI17">
        <f t="shared" si="6"/>
        <v>-4374.5387421197411</v>
      </c>
      <c r="AJ17">
        <f t="shared" si="7"/>
        <v>306.14424091978617</v>
      </c>
      <c r="AK17">
        <f t="shared" si="22"/>
        <v>-107.78354801023126</v>
      </c>
      <c r="AL17">
        <f t="shared" si="8"/>
        <v>-4176.1780492101861</v>
      </c>
      <c r="AN17">
        <f t="shared" si="9"/>
        <v>0</v>
      </c>
      <c r="AO17">
        <f t="shared" si="9"/>
        <v>0</v>
      </c>
      <c r="AP17">
        <f t="shared" si="9"/>
        <v>-3.4366438942749515</v>
      </c>
      <c r="AQ17">
        <f t="shared" si="9"/>
        <v>-1401.1754125624968</v>
      </c>
      <c r="AR17">
        <f t="shared" si="9"/>
        <v>-1404.6120564567716</v>
      </c>
      <c r="AS17">
        <f t="shared" si="9"/>
        <v>98.299253283643168</v>
      </c>
      <c r="AT17">
        <f t="shared" si="9"/>
        <v>-34.608007826100106</v>
      </c>
      <c r="AU17">
        <f t="shared" si="9"/>
        <v>-1340.9208109992285</v>
      </c>
      <c r="AW17">
        <v>14</v>
      </c>
      <c r="AX17">
        <f>IF(Z17&gt;0, (R17*SUMPRODUCT(K17:$K$98, X17:$X$98)-K17*$AZ$3)/Z17, 0)</f>
        <v>-4311.6146400303596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25</v>
      </c>
      <c r="R18">
        <f t="shared" si="0"/>
        <v>100000</v>
      </c>
      <c r="S18">
        <f t="shared" si="1"/>
        <v>-5591.2426686393601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-1845.9092124945182</v>
      </c>
      <c r="AC18">
        <f t="shared" si="2"/>
        <v>-2126.5589817784858</v>
      </c>
      <c r="AE18">
        <f t="shared" si="3"/>
        <v>0</v>
      </c>
      <c r="AF18">
        <f t="shared" si="4"/>
        <v>0</v>
      </c>
      <c r="AG18">
        <f t="shared" si="4"/>
        <v>-9.5084362627744259</v>
      </c>
      <c r="AH18">
        <f t="shared" si="5"/>
        <v>-4350.611458942939</v>
      </c>
      <c r="AI18">
        <f t="shared" si="6"/>
        <v>-4360.119895205713</v>
      </c>
      <c r="AJ18">
        <f t="shared" si="7"/>
        <v>280.64976928396754</v>
      </c>
      <c r="AK18">
        <f t="shared" si="22"/>
        <v>-129.21364487461628</v>
      </c>
      <c r="AL18">
        <f t="shared" si="8"/>
        <v>-4208.6837707963614</v>
      </c>
      <c r="AN18">
        <f t="shared" si="9"/>
        <v>0</v>
      </c>
      <c r="AO18">
        <f t="shared" si="9"/>
        <v>0</v>
      </c>
      <c r="AP18">
        <f t="shared" si="9"/>
        <v>-2.7259331538509777</v>
      </c>
      <c r="AQ18">
        <f t="shared" si="9"/>
        <v>-1247.2582964968103</v>
      </c>
      <c r="AR18">
        <f t="shared" si="9"/>
        <v>-1249.9842296506613</v>
      </c>
      <c r="AS18">
        <f t="shared" si="9"/>
        <v>80.458288783708937</v>
      </c>
      <c r="AT18">
        <f t="shared" si="9"/>
        <v>-37.043710317817066</v>
      </c>
      <c r="AU18">
        <f t="shared" si="9"/>
        <v>-1206.5696511847693</v>
      </c>
      <c r="AW18">
        <v>15</v>
      </c>
      <c r="AX18">
        <f>IF(Z18&gt;0, (R18*SUMPRODUCT(K18:$K$98, X18:$X$98)-K18*$AZ$3)/Z18, 0)</f>
        <v>-5591.2426686393601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25</v>
      </c>
      <c r="R19">
        <f t="shared" si="0"/>
        <v>100000</v>
      </c>
      <c r="S19">
        <f t="shared" si="1"/>
        <v>-7114.8628036034443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-2126.5589817784858</v>
      </c>
      <c r="AC19">
        <f t="shared" si="2"/>
        <v>-2373.347953919465</v>
      </c>
      <c r="AE19">
        <f t="shared" si="3"/>
        <v>0</v>
      </c>
      <c r="AF19">
        <f t="shared" si="4"/>
        <v>0</v>
      </c>
      <c r="AG19">
        <f t="shared" si="4"/>
        <v>-8.3394016843073988</v>
      </c>
      <c r="AH19">
        <f t="shared" si="5"/>
        <v>-4295.8008633571317</v>
      </c>
      <c r="AI19">
        <f t="shared" si="6"/>
        <v>-4304.1402650414393</v>
      </c>
      <c r="AJ19">
        <f t="shared" si="7"/>
        <v>246.78897214097924</v>
      </c>
      <c r="AK19">
        <f t="shared" si="22"/>
        <v>-148.85912872449401</v>
      </c>
      <c r="AL19">
        <f t="shared" si="8"/>
        <v>-4206.2104216249545</v>
      </c>
      <c r="AN19">
        <f t="shared" si="9"/>
        <v>0</v>
      </c>
      <c r="AO19">
        <f t="shared" si="9"/>
        <v>0</v>
      </c>
      <c r="AP19">
        <f t="shared" si="9"/>
        <v>-2.1346317877897718</v>
      </c>
      <c r="AQ19">
        <f t="shared" si="9"/>
        <v>-1099.5936428140119</v>
      </c>
      <c r="AR19">
        <f t="shared" si="9"/>
        <v>-1101.7282746018018</v>
      </c>
      <c r="AS19">
        <f t="shared" si="9"/>
        <v>63.170429336604208</v>
      </c>
      <c r="AT19">
        <f t="shared" si="9"/>
        <v>-38.103384404175614</v>
      </c>
      <c r="AU19">
        <f t="shared" si="9"/>
        <v>-1076.6612296693731</v>
      </c>
      <c r="AW19">
        <v>16</v>
      </c>
      <c r="AX19">
        <f>IF(Z19&gt;0, (R19*SUMPRODUCT(K19:$K$98, X19:$X$98)-K19*$AZ$3)/Z19, 0)</f>
        <v>-7114.8628036034443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25</v>
      </c>
      <c r="R20">
        <f t="shared" si="0"/>
        <v>100000</v>
      </c>
      <c r="S20">
        <f t="shared" si="1"/>
        <v>-8949.731476405681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-2373.347953919465</v>
      </c>
      <c r="AC20">
        <f t="shared" si="2"/>
        <v>-2579.6654142729158</v>
      </c>
      <c r="AE20">
        <f t="shared" si="3"/>
        <v>0</v>
      </c>
      <c r="AF20">
        <f t="shared" si="4"/>
        <v>0</v>
      </c>
      <c r="AG20">
        <f t="shared" si="4"/>
        <v>-7.2059855121735463</v>
      </c>
      <c r="AH20">
        <f t="shared" si="5"/>
        <v>-4200.0886211631141</v>
      </c>
      <c r="AI20">
        <f t="shared" si="6"/>
        <v>-4207.2946066752875</v>
      </c>
      <c r="AJ20">
        <f t="shared" si="7"/>
        <v>206.31746035345077</v>
      </c>
      <c r="AK20">
        <f t="shared" si="22"/>
        <v>-166.13435677436257</v>
      </c>
      <c r="AL20">
        <f t="shared" si="8"/>
        <v>-4167.1115030961992</v>
      </c>
      <c r="AN20">
        <f t="shared" si="9"/>
        <v>0</v>
      </c>
      <c r="AO20">
        <f t="shared" si="9"/>
        <v>0</v>
      </c>
      <c r="AP20">
        <f t="shared" si="9"/>
        <v>-1.6468856347485978</v>
      </c>
      <c r="AQ20">
        <f t="shared" si="9"/>
        <v>-959.90556783372983</v>
      </c>
      <c r="AR20">
        <f t="shared" si="9"/>
        <v>-961.55245346847835</v>
      </c>
      <c r="AS20">
        <f t="shared" si="9"/>
        <v>47.152642907746149</v>
      </c>
      <c r="AT20">
        <f t="shared" si="9"/>
        <v>-37.969030765837424</v>
      </c>
      <c r="AU20">
        <f t="shared" si="9"/>
        <v>-952.36884132656962</v>
      </c>
      <c r="AW20">
        <v>17</v>
      </c>
      <c r="AX20">
        <f>IF(Z20&gt;0, (R20*SUMPRODUCT(K20:$K$98, X20:$X$98)-K20*$AZ$3)/Z20, 0)</f>
        <v>-8949.731476405681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25</v>
      </c>
      <c r="R21">
        <f t="shared" si="0"/>
        <v>100000</v>
      </c>
      <c r="S21">
        <f t="shared" si="1"/>
        <v>-11203.144175553021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-2579.6654142729158</v>
      </c>
      <c r="AC21">
        <f t="shared" si="2"/>
        <v>-2742.0029620525729</v>
      </c>
      <c r="AE21">
        <f t="shared" si="3"/>
        <v>0</v>
      </c>
      <c r="AF21">
        <f t="shared" si="4"/>
        <v>0</v>
      </c>
      <c r="AG21">
        <f t="shared" si="4"/>
        <v>-6.1188245886276373</v>
      </c>
      <c r="AH21">
        <f t="shared" si="5"/>
        <v>-4060.4042736966926</v>
      </c>
      <c r="AI21">
        <f t="shared" si="6"/>
        <v>-4066.5230982853204</v>
      </c>
      <c r="AJ21">
        <f t="shared" si="7"/>
        <v>162.33754777965714</v>
      </c>
      <c r="AK21">
        <f t="shared" si="22"/>
        <v>-180.57657899910413</v>
      </c>
      <c r="AL21">
        <f t="shared" si="8"/>
        <v>-4084.7621295047675</v>
      </c>
      <c r="AN21">
        <f t="shared" si="9"/>
        <v>0</v>
      </c>
      <c r="AO21">
        <f t="shared" si="9"/>
        <v>0</v>
      </c>
      <c r="AP21">
        <f t="shared" si="9"/>
        <v>-1.2485905317795489</v>
      </c>
      <c r="AQ21">
        <f t="shared" si="9"/>
        <v>-828.55493860005959</v>
      </c>
      <c r="AR21">
        <f t="shared" si="9"/>
        <v>-829.80352913183913</v>
      </c>
      <c r="AS21">
        <f t="shared" si="9"/>
        <v>33.126153916344109</v>
      </c>
      <c r="AT21">
        <f t="shared" si="9"/>
        <v>-36.847960508374683</v>
      </c>
      <c r="AU21">
        <f t="shared" si="9"/>
        <v>-833.52533572386972</v>
      </c>
      <c r="AW21">
        <v>18</v>
      </c>
      <c r="AX21">
        <f>IF(Z21&gt;0, (R21*SUMPRODUCT(K21:$K$98, X21:$X$98)-K21*$AZ$3)/Z21, 0)</f>
        <v>-11203.144175553021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25</v>
      </c>
      <c r="R22">
        <f t="shared" si="0"/>
        <v>100000</v>
      </c>
      <c r="S22">
        <f t="shared" si="1"/>
        <v>-14039.068603707892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-2742.0029620525729</v>
      </c>
      <c r="AC22">
        <f t="shared" si="2"/>
        <v>-2858.4435970329246</v>
      </c>
      <c r="AE22">
        <f t="shared" si="3"/>
        <v>0</v>
      </c>
      <c r="AF22">
        <f t="shared" si="4"/>
        <v>0</v>
      </c>
      <c r="AG22">
        <f t="shared" si="4"/>
        <v>-5.0901588946541194</v>
      </c>
      <c r="AH22">
        <f t="shared" si="5"/>
        <v>-3869.9097923489703</v>
      </c>
      <c r="AI22">
        <f t="shared" si="6"/>
        <v>-3874.9999512436243</v>
      </c>
      <c r="AJ22">
        <f t="shared" si="7"/>
        <v>116.44063498035166</v>
      </c>
      <c r="AK22">
        <f t="shared" si="22"/>
        <v>-191.94020734368013</v>
      </c>
      <c r="AL22">
        <f t="shared" si="8"/>
        <v>-3950.4995236069526</v>
      </c>
      <c r="AN22">
        <f t="shared" si="9"/>
        <v>0</v>
      </c>
      <c r="AO22">
        <f t="shared" si="9"/>
        <v>0</v>
      </c>
      <c r="AP22">
        <f t="shared" si="9"/>
        <v>-0.92739628295879817</v>
      </c>
      <c r="AQ22">
        <f t="shared" si="9"/>
        <v>-705.07424838535633</v>
      </c>
      <c r="AR22">
        <f t="shared" si="9"/>
        <v>-706.00164466831507</v>
      </c>
      <c r="AS22">
        <f t="shared" si="9"/>
        <v>21.214782151408286</v>
      </c>
      <c r="AT22">
        <f t="shared" si="9"/>
        <v>-34.970349359391761</v>
      </c>
      <c r="AU22">
        <f t="shared" si="9"/>
        <v>-719.75721187629858</v>
      </c>
      <c r="AW22">
        <v>19</v>
      </c>
      <c r="AX22">
        <f>IF(Z22&gt;0, (R22*SUMPRODUCT(K22:$K$98, X22:$X$98)-K22*$AZ$3)/Z22, 0)</f>
        <v>-14039.068603707892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25</v>
      </c>
      <c r="R23">
        <f t="shared" si="0"/>
        <v>100000</v>
      </c>
      <c r="S23">
        <f t="shared" si="1"/>
        <v>-17722.787033737499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-2858.4435970329246</v>
      </c>
      <c r="AC23">
        <f t="shared" si="2"/>
        <v>-2927.7015029006857</v>
      </c>
      <c r="AE23">
        <f t="shared" si="3"/>
        <v>0</v>
      </c>
      <c r="AF23">
        <f t="shared" si="4"/>
        <v>0</v>
      </c>
      <c r="AG23">
        <f t="shared" si="4"/>
        <v>-4.1298548266244</v>
      </c>
      <c r="AH23">
        <f t="shared" si="5"/>
        <v>-3637.6099163327112</v>
      </c>
      <c r="AI23">
        <f t="shared" si="6"/>
        <v>-3641.7397711593358</v>
      </c>
      <c r="AJ23">
        <f t="shared" si="7"/>
        <v>69.25790586776111</v>
      </c>
      <c r="AK23">
        <f t="shared" si="22"/>
        <v>-200.09105179230474</v>
      </c>
      <c r="AL23">
        <f t="shared" si="8"/>
        <v>-3772.5729170838795</v>
      </c>
      <c r="AN23">
        <f t="shared" si="9"/>
        <v>0</v>
      </c>
      <c r="AO23">
        <f t="shared" si="9"/>
        <v>0</v>
      </c>
      <c r="AP23">
        <f t="shared" si="9"/>
        <v>-0.67181666740188772</v>
      </c>
      <c r="AQ23">
        <f t="shared" si="9"/>
        <v>-591.74161656819911</v>
      </c>
      <c r="AR23">
        <f t="shared" si="9"/>
        <v>-592.41343323560091</v>
      </c>
      <c r="AS23">
        <f t="shared" si="9"/>
        <v>11.266404623075768</v>
      </c>
      <c r="AT23">
        <f t="shared" si="9"/>
        <v>-32.549450098205661</v>
      </c>
      <c r="AU23">
        <f t="shared" si="9"/>
        <v>-613.69647871073084</v>
      </c>
      <c r="AW23">
        <v>20</v>
      </c>
      <c r="AX23">
        <f>IF(Z23&gt;0, (R23*SUMPRODUCT(K23:$K$98, X23:$X$98)-K23*$AZ$3)/Z23, 0)</f>
        <v>-17722.787033737499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25</v>
      </c>
      <c r="R24">
        <f t="shared" si="0"/>
        <v>100000</v>
      </c>
      <c r="S24">
        <f t="shared" si="1"/>
        <v>-22685.733119834484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-2927.7015029006857</v>
      </c>
      <c r="AC24">
        <f t="shared" si="2"/>
        <v>-2951.7499565067437</v>
      </c>
      <c r="AE24">
        <f t="shared" si="3"/>
        <v>0</v>
      </c>
      <c r="AF24">
        <f t="shared" si="4"/>
        <v>0</v>
      </c>
      <c r="AG24">
        <f t="shared" si="4"/>
        <v>-3.2528703623049147</v>
      </c>
      <c r="AH24">
        <f t="shared" si="5"/>
        <v>-3342.7436642129646</v>
      </c>
      <c r="AI24">
        <f t="shared" si="6"/>
        <v>-3345.9965345752694</v>
      </c>
      <c r="AJ24">
        <f t="shared" si="7"/>
        <v>24.048453606058047</v>
      </c>
      <c r="AK24">
        <f t="shared" si="22"/>
        <v>-204.93910520304803</v>
      </c>
      <c r="AL24">
        <f t="shared" si="8"/>
        <v>-3526.8871861722591</v>
      </c>
      <c r="AN24">
        <f t="shared" si="9"/>
        <v>0</v>
      </c>
      <c r="AO24">
        <f t="shared" si="9"/>
        <v>0</v>
      </c>
      <c r="AP24">
        <f t="shared" si="9"/>
        <v>-0.47245964750158786</v>
      </c>
      <c r="AQ24">
        <f t="shared" si="9"/>
        <v>-485.51319830746559</v>
      </c>
      <c r="AR24">
        <f t="shared" si="9"/>
        <v>-485.98565795496717</v>
      </c>
      <c r="AS24">
        <f t="shared" si="9"/>
        <v>3.4928917073798345</v>
      </c>
      <c r="AT24">
        <f t="shared" si="9"/>
        <v>-29.766159305197284</v>
      </c>
      <c r="AU24">
        <f t="shared" si="9"/>
        <v>-512.2589255527846</v>
      </c>
      <c r="AW24">
        <v>21</v>
      </c>
      <c r="AX24">
        <f>IF(Z24&gt;0, (R24*SUMPRODUCT(K24:$K$98, X24:$X$98)-K24*$AZ$3)/Z24, 0)</f>
        <v>-22685.733119834484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25</v>
      </c>
      <c r="R25">
        <f t="shared" si="0"/>
        <v>100000</v>
      </c>
      <c r="S25">
        <f t="shared" si="1"/>
        <v>-29616.602196785108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-2951.7499565067437</v>
      </c>
      <c r="AC25">
        <f t="shared" si="2"/>
        <v>-2930.3942593123002</v>
      </c>
      <c r="AE25">
        <f t="shared" si="3"/>
        <v>0</v>
      </c>
      <c r="AF25">
        <f t="shared" si="4"/>
        <v>0</v>
      </c>
      <c r="AG25">
        <f t="shared" si="4"/>
        <v>-2.4736077419022728</v>
      </c>
      <c r="AH25">
        <f t="shared" si="5"/>
        <v>-2986.9356671183709</v>
      </c>
      <c r="AI25">
        <f t="shared" si="6"/>
        <v>-2989.4092748602734</v>
      </c>
      <c r="AJ25">
        <f t="shared" si="7"/>
        <v>-21.355697194443565</v>
      </c>
      <c r="AK25">
        <f t="shared" si="22"/>
        <v>-206.62249695547209</v>
      </c>
      <c r="AL25">
        <f t="shared" si="8"/>
        <v>-3217.3874690101889</v>
      </c>
      <c r="AN25">
        <f t="shared" si="9"/>
        <v>0</v>
      </c>
      <c r="AO25">
        <f t="shared" si="9"/>
        <v>0</v>
      </c>
      <c r="AP25">
        <f t="shared" si="9"/>
        <v>-0.32078257915007941</v>
      </c>
      <c r="AQ25">
        <f t="shared" si="9"/>
        <v>-387.35200849458238</v>
      </c>
      <c r="AR25">
        <f t="shared" si="9"/>
        <v>-387.67279107373253</v>
      </c>
      <c r="AS25">
        <f t="shared" si="9"/>
        <v>-2.7694510772809391</v>
      </c>
      <c r="AT25">
        <f t="shared" si="9"/>
        <v>-26.795233682780243</v>
      </c>
      <c r="AU25">
        <f t="shared" si="9"/>
        <v>-417.23747583379367</v>
      </c>
      <c r="AW25">
        <v>22</v>
      </c>
      <c r="AX25">
        <f>IF(Z25&gt;0, (R25*SUMPRODUCT(K25:$K$98, X25:$X$98)-K25*$AZ$3)/Z25, 0)</f>
        <v>-29616.602196785108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25</v>
      </c>
      <c r="R26">
        <f t="shared" si="0"/>
        <v>100000</v>
      </c>
      <c r="S26">
        <f t="shared" si="1"/>
        <v>-39721.861314424998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-2930.3942593123002</v>
      </c>
      <c r="AC26">
        <f t="shared" si="2"/>
        <v>-2865.184753965892</v>
      </c>
      <c r="AE26">
        <f t="shared" si="3"/>
        <v>0</v>
      </c>
      <c r="AF26">
        <f t="shared" si="4"/>
        <v>0</v>
      </c>
      <c r="AG26">
        <f t="shared" si="4"/>
        <v>-1.8032795160869011</v>
      </c>
      <c r="AH26">
        <f t="shared" si="5"/>
        <v>-2582.3685935853955</v>
      </c>
      <c r="AI26">
        <f t="shared" si="6"/>
        <v>-2584.1718731014826</v>
      </c>
      <c r="AJ26">
        <f t="shared" si="7"/>
        <v>-65.20950534640815</v>
      </c>
      <c r="AK26">
        <f t="shared" si="22"/>
        <v>-205.12759815186104</v>
      </c>
      <c r="AL26">
        <f t="shared" si="8"/>
        <v>-2854.5089765997518</v>
      </c>
      <c r="AN26">
        <f t="shared" si="9"/>
        <v>0</v>
      </c>
      <c r="AO26">
        <f t="shared" si="9"/>
        <v>0</v>
      </c>
      <c r="AP26">
        <f t="shared" si="9"/>
        <v>-0.20879734410792047</v>
      </c>
      <c r="AQ26">
        <f t="shared" si="9"/>
        <v>-299.00617127752724</v>
      </c>
      <c r="AR26">
        <f t="shared" si="9"/>
        <v>-299.21496862163519</v>
      </c>
      <c r="AS26">
        <f t="shared" si="9"/>
        <v>-7.5504498362333301</v>
      </c>
      <c r="AT26">
        <f t="shared" si="9"/>
        <v>-23.751225095866587</v>
      </c>
      <c r="AU26">
        <f t="shared" si="9"/>
        <v>-330.51664355373515</v>
      </c>
      <c r="AW26">
        <v>23</v>
      </c>
      <c r="AX26">
        <f>IF(Z26&gt;0, (R26*SUMPRODUCT(K26:$K$98, X26:$X$98)-K26*$AZ$3)/Z26, 0)</f>
        <v>-39721.861314424998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25</v>
      </c>
      <c r="R27">
        <f t="shared" si="0"/>
        <v>100000</v>
      </c>
      <c r="S27">
        <f t="shared" si="1"/>
        <v>-55148.000578400039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-2865.184753965892</v>
      </c>
      <c r="AC27">
        <f t="shared" si="2"/>
        <v>-2760.1181450282484</v>
      </c>
      <c r="AE27">
        <f t="shared" si="3"/>
        <v>0</v>
      </c>
      <c r="AF27">
        <f t="shared" si="4"/>
        <v>0</v>
      </c>
      <c r="AG27">
        <f t="shared" si="4"/>
        <v>-1.2512321915934115</v>
      </c>
      <c r="AH27">
        <f t="shared" si="5"/>
        <v>-2136.0581173304822</v>
      </c>
      <c r="AI27">
        <f t="shared" si="6"/>
        <v>-2137.3093495220755</v>
      </c>
      <c r="AJ27">
        <f t="shared" si="7"/>
        <v>-105.06660893764365</v>
      </c>
      <c r="AK27">
        <f t="shared" si="22"/>
        <v>-200.56293277761247</v>
      </c>
      <c r="AL27">
        <f t="shared" si="8"/>
        <v>-2442.9388912373315</v>
      </c>
      <c r="AN27">
        <f t="shared" si="9"/>
        <v>0</v>
      </c>
      <c r="AO27">
        <f t="shared" si="9"/>
        <v>0</v>
      </c>
      <c r="AP27">
        <f t="shared" si="9"/>
        <v>-0.1293545791631763</v>
      </c>
      <c r="AQ27">
        <f t="shared" si="9"/>
        <v>-220.82943572887064</v>
      </c>
      <c r="AR27">
        <f t="shared" si="9"/>
        <v>-220.9587903080338</v>
      </c>
      <c r="AS27">
        <f t="shared" si="9"/>
        <v>-10.861970363728673</v>
      </c>
      <c r="AT27">
        <f t="shared" si="9"/>
        <v>-20.734547863687727</v>
      </c>
      <c r="AU27">
        <f t="shared" si="9"/>
        <v>-252.55530853545017</v>
      </c>
      <c r="AW27">
        <v>24</v>
      </c>
      <c r="AX27">
        <f>IF(Z27&gt;0, (R27*SUMPRODUCT(K27:$K$98, X27:$X$98)-K27*$AZ$3)/Z27, 0)</f>
        <v>-55148.000578400039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25</v>
      </c>
      <c r="R28">
        <f t="shared" si="0"/>
        <v>100000</v>
      </c>
      <c r="S28">
        <f t="shared" si="1"/>
        <v>-79956.615174249353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-2760.1181450282484</v>
      </c>
      <c r="AC28">
        <f t="shared" si="2"/>
        <v>-2620.16831270786</v>
      </c>
      <c r="AE28">
        <f t="shared" si="3"/>
        <v>0</v>
      </c>
      <c r="AF28">
        <f t="shared" si="4"/>
        <v>0</v>
      </c>
      <c r="AG28">
        <f t="shared" si="4"/>
        <v>-0.81924688376244126</v>
      </c>
      <c r="AH28">
        <f t="shared" si="5"/>
        <v>-1677.8919436601445</v>
      </c>
      <c r="AI28">
        <f t="shared" si="6"/>
        <v>-1678.7111905439069</v>
      </c>
      <c r="AJ28">
        <f t="shared" si="7"/>
        <v>-139.9498323203884</v>
      </c>
      <c r="AK28">
        <f t="shared" si="22"/>
        <v>-193.20827015197742</v>
      </c>
      <c r="AL28">
        <f t="shared" si="8"/>
        <v>-2011.8692930162726</v>
      </c>
      <c r="AN28">
        <f t="shared" si="9"/>
        <v>0</v>
      </c>
      <c r="AO28">
        <f t="shared" si="9"/>
        <v>0</v>
      </c>
      <c r="AP28">
        <f t="shared" si="9"/>
        <v>-7.5620696564891135E-2</v>
      </c>
      <c r="AQ28">
        <f t="shared" si="9"/>
        <v>-154.87804721023736</v>
      </c>
      <c r="AR28">
        <f t="shared" si="9"/>
        <v>-154.95366790680222</v>
      </c>
      <c r="AS28">
        <f t="shared" si="9"/>
        <v>-12.918088568862094</v>
      </c>
      <c r="AT28">
        <f t="shared" si="9"/>
        <v>-17.834116016273853</v>
      </c>
      <c r="AU28">
        <f t="shared" si="9"/>
        <v>-185.70587249193818</v>
      </c>
      <c r="AW28">
        <v>25</v>
      </c>
      <c r="AX28">
        <f>IF(Z28&gt;0, (R28*SUMPRODUCT(K28:$K$98, X28:$X$98)-K28*$AZ$3)/Z28, 0)</f>
        <v>-79956.615174249353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25</v>
      </c>
      <c r="R29">
        <f t="shared" si="0"/>
        <v>100000</v>
      </c>
      <c r="S29">
        <f t="shared" si="1"/>
        <v>-122296.4919979456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-2620.16831270786</v>
      </c>
      <c r="AC29">
        <f t="shared" si="2"/>
        <v>-2452.9220134455441</v>
      </c>
      <c r="AE29">
        <f t="shared" si="3"/>
        <v>0</v>
      </c>
      <c r="AF29">
        <f t="shared" si="4"/>
        <v>0</v>
      </c>
      <c r="AG29">
        <f t="shared" si="4"/>
        <v>-0.50142934874345158</v>
      </c>
      <c r="AH29">
        <f t="shared" si="5"/>
        <v>-1238.500264725461</v>
      </c>
      <c r="AI29">
        <f t="shared" si="6"/>
        <v>-1239.0016940742044</v>
      </c>
      <c r="AJ29">
        <f t="shared" si="7"/>
        <v>-167.24629926231592</v>
      </c>
      <c r="AK29">
        <f t="shared" si="22"/>
        <v>-183.41178188955021</v>
      </c>
      <c r="AL29">
        <f t="shared" si="8"/>
        <v>-1589.6597752260705</v>
      </c>
      <c r="AN29">
        <f t="shared" si="9"/>
        <v>0</v>
      </c>
      <c r="AO29">
        <f t="shared" si="9"/>
        <v>0</v>
      </c>
      <c r="AP29">
        <f t="shared" si="9"/>
        <v>-4.1325451047967365E-2</v>
      </c>
      <c r="AQ29">
        <f t="shared" si="9"/>
        <v>-102.07137294828132</v>
      </c>
      <c r="AR29">
        <f t="shared" si="9"/>
        <v>-102.11269839932929</v>
      </c>
      <c r="AS29">
        <f t="shared" si="9"/>
        <v>-13.783654208590635</v>
      </c>
      <c r="AT29">
        <f t="shared" si="9"/>
        <v>-15.115937336119201</v>
      </c>
      <c r="AU29">
        <f t="shared" si="9"/>
        <v>-131.01228994403911</v>
      </c>
      <c r="AW29">
        <v>26</v>
      </c>
      <c r="AX29">
        <f>IF(Z29&gt;0, (R29*SUMPRODUCT(K29:$K$98, X29:$X$98)-K29*$AZ$3)/Z29, 0)</f>
        <v>-122296.4919979456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25</v>
      </c>
      <c r="R30">
        <f t="shared" si="0"/>
        <v>100000</v>
      </c>
      <c r="S30">
        <f t="shared" si="1"/>
        <v>-200032.99229824659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-2452.9220134455441</v>
      </c>
      <c r="AC30">
        <f t="shared" si="2"/>
        <v>-2267.3823627576176</v>
      </c>
      <c r="AE30">
        <f t="shared" si="3"/>
        <v>0</v>
      </c>
      <c r="AF30">
        <f t="shared" si="4"/>
        <v>0</v>
      </c>
      <c r="AG30">
        <f t="shared" si="4"/>
        <v>-0.28337604920904497</v>
      </c>
      <c r="AH30">
        <f t="shared" si="5"/>
        <v>-852.15602418788842</v>
      </c>
      <c r="AI30">
        <f t="shared" si="6"/>
        <v>-852.43940023709752</v>
      </c>
      <c r="AJ30">
        <f t="shared" si="7"/>
        <v>-185.5396506879265</v>
      </c>
      <c r="AK30">
        <f t="shared" si="22"/>
        <v>-171.7045409411881</v>
      </c>
      <c r="AL30">
        <f t="shared" si="8"/>
        <v>-1209.6835918662121</v>
      </c>
      <c r="AN30">
        <f t="shared" si="9"/>
        <v>0</v>
      </c>
      <c r="AO30">
        <f t="shared" si="9"/>
        <v>0</v>
      </c>
      <c r="AP30">
        <f t="shared" si="9"/>
        <v>-2.085225230757987E-2</v>
      </c>
      <c r="AQ30">
        <f t="shared" si="9"/>
        <v>-62.705978403565133</v>
      </c>
      <c r="AR30">
        <f t="shared" si="9"/>
        <v>-62.726830655872718</v>
      </c>
      <c r="AS30">
        <f t="shared" si="9"/>
        <v>-13.652952040243871</v>
      </c>
      <c r="AT30">
        <f t="shared" si="9"/>
        <v>-12.634894233498086</v>
      </c>
      <c r="AU30">
        <f t="shared" si="9"/>
        <v>-89.014676929614666</v>
      </c>
      <c r="AW30">
        <v>27</v>
      </c>
      <c r="AX30">
        <f>IF(Z30&gt;0, (R30*SUMPRODUCT(K30:$K$98, X30:$X$98)-K30*$AZ$3)/Z30, 0)</f>
        <v>-200032.99229824659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25</v>
      </c>
      <c r="R31">
        <f t="shared" si="0"/>
        <v>100000</v>
      </c>
      <c r="S31">
        <f t="shared" si="1"/>
        <v>-357004.1521296128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-2267.3823627576176</v>
      </c>
      <c r="AC31">
        <f t="shared" si="2"/>
        <v>-2073.2927843431403</v>
      </c>
      <c r="AE31">
        <f t="shared" si="3"/>
        <v>0</v>
      </c>
      <c r="AF31">
        <f t="shared" si="4"/>
        <v>0</v>
      </c>
      <c r="AG31">
        <f t="shared" si="4"/>
        <v>-0.14518688171940483</v>
      </c>
      <c r="AH31">
        <f t="shared" si="5"/>
        <v>-541.42162799019877</v>
      </c>
      <c r="AI31">
        <f t="shared" si="6"/>
        <v>-541.56681487191815</v>
      </c>
      <c r="AJ31">
        <f t="shared" si="7"/>
        <v>-194.08957841447727</v>
      </c>
      <c r="AK31">
        <f t="shared" si="22"/>
        <v>-158.71676539303326</v>
      </c>
      <c r="AL31">
        <f t="shared" si="8"/>
        <v>-894.37315867942868</v>
      </c>
      <c r="AN31">
        <f t="shared" si="9"/>
        <v>0</v>
      </c>
      <c r="AO31">
        <f t="shared" si="9"/>
        <v>0</v>
      </c>
      <c r="AP31">
        <f t="shared" si="9"/>
        <v>-9.538919528781456E-3</v>
      </c>
      <c r="AQ31">
        <f t="shared" si="9"/>
        <v>-35.571928258103007</v>
      </c>
      <c r="AR31">
        <f t="shared" si="9"/>
        <v>-35.581467177631787</v>
      </c>
      <c r="AS31">
        <f t="shared" si="9"/>
        <v>-12.75187432876292</v>
      </c>
      <c r="AT31">
        <f t="shared" si="9"/>
        <v>-10.427846063108049</v>
      </c>
      <c r="AU31">
        <f t="shared" si="9"/>
        <v>-58.761187569502752</v>
      </c>
      <c r="AW31">
        <v>28</v>
      </c>
      <c r="AX31">
        <f>IF(Z31&gt;0, (R31*SUMPRODUCT(K31:$K$98, X31:$X$98)-K31*$AZ$3)/Z31, 0)</f>
        <v>-357004.1521296128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25</v>
      </c>
      <c r="R32">
        <f t="shared" si="0"/>
        <v>100000</v>
      </c>
      <c r="S32">
        <f t="shared" si="1"/>
        <v>-714421.45006830443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-2073.2927843431403</v>
      </c>
      <c r="AC32">
        <f t="shared" si="2"/>
        <v>-1879.5829654422762</v>
      </c>
      <c r="AE32">
        <f t="shared" si="3"/>
        <v>0</v>
      </c>
      <c r="AF32">
        <f t="shared" si="4"/>
        <v>0</v>
      </c>
      <c r="AG32">
        <f t="shared" si="4"/>
        <v>-6.5772904959060685E-2</v>
      </c>
      <c r="AH32">
        <f t="shared" si="5"/>
        <v>-311.84843177260041</v>
      </c>
      <c r="AI32">
        <f t="shared" si="6"/>
        <v>-311.91420467755944</v>
      </c>
      <c r="AJ32">
        <f t="shared" si="7"/>
        <v>-193.70981890086409</v>
      </c>
      <c r="AK32">
        <f t="shared" si="22"/>
        <v>-145.13049490401983</v>
      </c>
      <c r="AL32">
        <f t="shared" si="8"/>
        <v>-650.75451848244336</v>
      </c>
      <c r="AN32">
        <f t="shared" si="9"/>
        <v>0</v>
      </c>
      <c r="AO32">
        <f t="shared" si="9"/>
        <v>0</v>
      </c>
      <c r="AP32">
        <f t="shared" si="9"/>
        <v>-3.8583427795446596E-3</v>
      </c>
      <c r="AQ32">
        <f t="shared" si="9"/>
        <v>-18.293522930012937</v>
      </c>
      <c r="AR32">
        <f t="shared" si="9"/>
        <v>-18.297381272792478</v>
      </c>
      <c r="AS32">
        <f t="shared" si="9"/>
        <v>-11.36332478470062</v>
      </c>
      <c r="AT32">
        <f t="shared" si="9"/>
        <v>-8.5135846965130728</v>
      </c>
      <c r="AU32">
        <f t="shared" si="9"/>
        <v>-38.174290754006172</v>
      </c>
      <c r="AW32">
        <v>29</v>
      </c>
      <c r="AX32">
        <f>IF(Z32&gt;0, (R32*SUMPRODUCT(K32:$K$98, X32:$X$98)-K32*$AZ$3)/Z32, 0)</f>
        <v>-714421.45006830443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25</v>
      </c>
      <c r="R33">
        <f t="shared" si="0"/>
        <v>100000</v>
      </c>
      <c r="S33">
        <f t="shared" si="1"/>
        <v>-1666758.3759229542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-1879.5829654422762</v>
      </c>
      <c r="AC33">
        <f t="shared" si="2"/>
        <v>-1693.16064269464</v>
      </c>
      <c r="AE33">
        <f t="shared" si="3"/>
        <v>0</v>
      </c>
      <c r="AF33">
        <f t="shared" si="4"/>
        <v>0</v>
      </c>
      <c r="AG33">
        <f t="shared" si="4"/>
        <v>-2.5396012210784087E-2</v>
      </c>
      <c r="AH33">
        <f t="shared" si="5"/>
        <v>-158.87665479474396</v>
      </c>
      <c r="AI33">
        <f t="shared" si="6"/>
        <v>-158.90205080695475</v>
      </c>
      <c r="AJ33">
        <f t="shared" si="7"/>
        <v>-186.42232274763614</v>
      </c>
      <c r="AK33">
        <f t="shared" si="22"/>
        <v>-131.57080758095935</v>
      </c>
      <c r="AL33">
        <f t="shared" si="8"/>
        <v>-476.89518113555027</v>
      </c>
      <c r="AN33">
        <f t="shared" si="9"/>
        <v>0</v>
      </c>
      <c r="AO33">
        <f t="shared" si="9"/>
        <v>0</v>
      </c>
      <c r="AP33">
        <f t="shared" si="9"/>
        <v>-1.3301520534353469E-3</v>
      </c>
      <c r="AQ33">
        <f t="shared" si="9"/>
        <v>-8.3213894710772287</v>
      </c>
      <c r="AR33">
        <f t="shared" si="9"/>
        <v>-8.3227196231306646</v>
      </c>
      <c r="AS33">
        <f t="shared" si="9"/>
        <v>-9.7641327839517231</v>
      </c>
      <c r="AT33">
        <f t="shared" si="9"/>
        <v>-6.89120710855717</v>
      </c>
      <c r="AU33">
        <f t="shared" si="9"/>
        <v>-24.978059515639561</v>
      </c>
      <c r="AW33">
        <v>30</v>
      </c>
      <c r="AX33">
        <f>IF(Z33&gt;0, (R33*SUMPRODUCT(K33:$K$98, X33:$X$98)-K33*$AZ$3)/Z33, 0)</f>
        <v>-1666758.3759229542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25</v>
      </c>
      <c r="R34">
        <f t="shared" si="0"/>
        <v>100000</v>
      </c>
      <c r="S34">
        <f t="shared" si="1"/>
        <v>-4763607.4372516125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-1693.16064269464</v>
      </c>
      <c r="AC34">
        <f t="shared" si="2"/>
        <v>-1518.7000270963879</v>
      </c>
      <c r="AE34">
        <f t="shared" si="3"/>
        <v>0</v>
      </c>
      <c r="AF34">
        <f t="shared" si="4"/>
        <v>0</v>
      </c>
      <c r="AG34">
        <f t="shared" si="4"/>
        <v>-7.9703252582280868E-3</v>
      </c>
      <c r="AH34">
        <f t="shared" si="5"/>
        <v>-68.686907321792646</v>
      </c>
      <c r="AI34">
        <f t="shared" si="6"/>
        <v>-68.694877647050873</v>
      </c>
      <c r="AJ34">
        <f t="shared" si="7"/>
        <v>-174.46061559825216</v>
      </c>
      <c r="AK34">
        <f t="shared" si="22"/>
        <v>-118.52124498862482</v>
      </c>
      <c r="AL34">
        <f t="shared" si="8"/>
        <v>-361.67673823392784</v>
      </c>
      <c r="AN34">
        <f t="shared" si="9"/>
        <v>0</v>
      </c>
      <c r="AO34">
        <f t="shared" si="9"/>
        <v>0</v>
      </c>
      <c r="AP34">
        <f t="shared" si="9"/>
        <v>-3.7272951488780983E-4</v>
      </c>
      <c r="AQ34">
        <f t="shared" si="9"/>
        <v>-3.2121195579523092</v>
      </c>
      <c r="AR34">
        <f t="shared" si="9"/>
        <v>-3.2124922874671968</v>
      </c>
      <c r="AS34">
        <f t="shared" si="9"/>
        <v>-8.1585905859783576</v>
      </c>
      <c r="AT34">
        <f t="shared" si="9"/>
        <v>-5.5426051907862046</v>
      </c>
      <c r="AU34">
        <f t="shared" ref="AU34:AU69" si="23">AL34*$K34</f>
        <v>-16.91368806423176</v>
      </c>
      <c r="AW34">
        <v>31</v>
      </c>
      <c r="AX34">
        <f>IF(Z34&gt;0, (R34*SUMPRODUCT(K34:$K$98, X34:$X$98)-K34*$AZ$3)/Z34, 0)</f>
        <v>-4763607.4372516125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25</v>
      </c>
      <c r="R35">
        <f t="shared" si="0"/>
        <v>100000</v>
      </c>
      <c r="S35">
        <f t="shared" si="1"/>
        <v>-17882382.416183889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-1518.7000270963879</v>
      </c>
      <c r="AC35">
        <f t="shared" si="2"/>
        <v>-1358.713927842439</v>
      </c>
      <c r="AE35">
        <f t="shared" si="3"/>
        <v>0</v>
      </c>
      <c r="AF35">
        <f t="shared" ref="AF35:AG69" si="24">-$Z35*P35</f>
        <v>0</v>
      </c>
      <c r="AG35">
        <f t="shared" si="24"/>
        <v>-1.8995146958337857E-3</v>
      </c>
      <c r="AH35">
        <f t="shared" si="5"/>
        <v>-23.964429239248084</v>
      </c>
      <c r="AI35">
        <f t="shared" ref="AI35:AI66" si="25">SUM(AE35:AH35)</f>
        <v>-23.966328753943916</v>
      </c>
      <c r="AJ35">
        <f t="shared" si="7"/>
        <v>-159.98609925394885</v>
      </c>
      <c r="AK35">
        <f t="shared" si="22"/>
        <v>-106.30900189674716</v>
      </c>
      <c r="AL35">
        <f t="shared" si="8"/>
        <v>-290.26142990463995</v>
      </c>
      <c r="AN35">
        <f t="shared" ref="AN35:AT69" si="26">AE35*$K35</f>
        <v>0</v>
      </c>
      <c r="AO35">
        <f t="shared" si="26"/>
        <v>0</v>
      </c>
      <c r="AP35">
        <f t="shared" si="26"/>
        <v>-7.9312634249315071E-5</v>
      </c>
      <c r="AQ35">
        <f t="shared" si="26"/>
        <v>-1.0006145334989245</v>
      </c>
      <c r="AR35">
        <f t="shared" si="26"/>
        <v>-1.0006938461331738</v>
      </c>
      <c r="AS35">
        <f t="shared" si="26"/>
        <v>-6.6800846568514203</v>
      </c>
      <c r="AT35">
        <f t="shared" si="26"/>
        <v>-4.4388427230068919</v>
      </c>
      <c r="AU35">
        <f t="shared" si="23"/>
        <v>-12.119621225991487</v>
      </c>
      <c r="AW35">
        <v>32</v>
      </c>
      <c r="AX35">
        <f>IF(Z35&gt;0, (R35*SUMPRODUCT(K35:$K$98, X35:$X$98)-K35*$AZ$3)/Z35, 0)</f>
        <v>-17882382.416183889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25</v>
      </c>
      <c r="R36">
        <f t="shared" si="0"/>
        <v>100000</v>
      </c>
      <c r="S36">
        <f t="shared" si="1"/>
        <v>-67628040.457109839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-1358.713927842439</v>
      </c>
      <c r="AC36">
        <f t="shared" si="2"/>
        <v>-1214.0018470081691</v>
      </c>
      <c r="AE36">
        <f t="shared" si="3"/>
        <v>0</v>
      </c>
      <c r="AF36">
        <f t="shared" si="24"/>
        <v>0</v>
      </c>
      <c r="AG36">
        <f t="shared" si="24"/>
        <v>-4.4877902671825061E-4</v>
      </c>
      <c r="AH36">
        <f t="shared" si="5"/>
        <v>-5.7269620886287891</v>
      </c>
      <c r="AI36">
        <f t="shared" si="25"/>
        <v>-5.7274108676555073</v>
      </c>
      <c r="AJ36">
        <f t="shared" si="7"/>
        <v>-144.71208083426995</v>
      </c>
      <c r="AK36">
        <f t="shared" si="22"/>
        <v>-95.109974948970745</v>
      </c>
      <c r="AL36">
        <f t="shared" si="8"/>
        <v>-245.54946665089622</v>
      </c>
      <c r="AN36">
        <f t="shared" si="26"/>
        <v>0</v>
      </c>
      <c r="AO36">
        <f t="shared" si="26"/>
        <v>0</v>
      </c>
      <c r="AP36">
        <f t="shared" si="26"/>
        <v>-1.6730705180219544E-5</v>
      </c>
      <c r="AQ36">
        <f t="shared" si="26"/>
        <v>-0.21350399323205727</v>
      </c>
      <c r="AR36">
        <f t="shared" si="26"/>
        <v>-0.21352072393723748</v>
      </c>
      <c r="AS36">
        <f t="shared" si="26"/>
        <v>-5.3949383021731325</v>
      </c>
      <c r="AT36">
        <f t="shared" si="26"/>
        <v>-3.5457471402029399</v>
      </c>
      <c r="AU36">
        <f t="shared" si="23"/>
        <v>-9.1542061663133101</v>
      </c>
      <c r="AW36">
        <v>33</v>
      </c>
      <c r="AX36">
        <f>IF(Z36&gt;0, (R36*SUMPRODUCT(K36:$K$98, X36:$X$98)-K36*$AZ$3)/Z36, 0)</f>
        <v>-67628040.457109839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25</v>
      </c>
      <c r="R37">
        <f t="shared" si="0"/>
        <v>100000</v>
      </c>
      <c r="S37">
        <f t="shared" si="1"/>
        <v>-258053409.15960175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-1214.0018470081691</v>
      </c>
      <c r="AC37">
        <f t="shared" si="2"/>
        <v>-1084.1147301373219</v>
      </c>
      <c r="AE37">
        <f t="shared" si="3"/>
        <v>0</v>
      </c>
      <c r="AF37">
        <f t="shared" si="24"/>
        <v>0</v>
      </c>
      <c r="AG37">
        <f t="shared" si="24"/>
        <v>-1.0502813484114977E-4</v>
      </c>
      <c r="AH37">
        <f t="shared" si="5"/>
        <v>-1.3570524064396732</v>
      </c>
      <c r="AI37">
        <f t="shared" si="25"/>
        <v>-1.3571574345745143</v>
      </c>
      <c r="AJ37">
        <f t="shared" si="7"/>
        <v>-129.88711687084719</v>
      </c>
      <c r="AK37">
        <f t="shared" si="22"/>
        <v>-84.980129290571838</v>
      </c>
      <c r="AL37">
        <f t="shared" si="8"/>
        <v>-216.22440359599352</v>
      </c>
      <c r="AN37">
        <f t="shared" si="26"/>
        <v>0</v>
      </c>
      <c r="AO37">
        <f t="shared" si="26"/>
        <v>0</v>
      </c>
      <c r="AP37">
        <f t="shared" si="26"/>
        <v>-3.4959830989041585E-6</v>
      </c>
      <c r="AQ37">
        <f t="shared" si="26"/>
        <v>-4.5171060920159607E-2</v>
      </c>
      <c r="AR37">
        <f t="shared" si="26"/>
        <v>-4.5174556903258514E-2</v>
      </c>
      <c r="AS37">
        <f t="shared" si="26"/>
        <v>-4.3234431043896082</v>
      </c>
      <c r="AT37">
        <f t="shared" si="26"/>
        <v>-2.8286620170096612</v>
      </c>
      <c r="AU37">
        <f t="shared" si="23"/>
        <v>-7.197279678302527</v>
      </c>
      <c r="AW37">
        <v>34</v>
      </c>
      <c r="AX37">
        <f>IF(Z37&gt;0, (R37*SUMPRODUCT(K37:$K$98, X37:$X$98)-K37*$AZ$3)/Z37, 0)</f>
        <v>-258053409.15960175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25</v>
      </c>
      <c r="R38">
        <f t="shared" si="0"/>
        <v>100000</v>
      </c>
      <c r="S38">
        <f t="shared" si="1"/>
        <v>-994988214.91715944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-1084.1147301373219</v>
      </c>
      <c r="AC38">
        <f t="shared" si="2"/>
        <v>-967.99863256959975</v>
      </c>
      <c r="AE38">
        <f t="shared" si="3"/>
        <v>0</v>
      </c>
      <c r="AF38">
        <f t="shared" si="24"/>
        <v>0</v>
      </c>
      <c r="AG38">
        <f t="shared" si="24"/>
        <v>-2.4321861758186582E-5</v>
      </c>
      <c r="AH38">
        <f t="shared" si="5"/>
        <v>-0.31862396693820677</v>
      </c>
      <c r="AI38">
        <f t="shared" si="25"/>
        <v>-0.31864828879996498</v>
      </c>
      <c r="AJ38">
        <f t="shared" si="7"/>
        <v>-116.11609756772214</v>
      </c>
      <c r="AK38">
        <f t="shared" si="22"/>
        <v>-75.888031109612541</v>
      </c>
      <c r="AL38">
        <f t="shared" si="8"/>
        <v>-192.32277696613465</v>
      </c>
      <c r="AN38">
        <f t="shared" si="26"/>
        <v>0</v>
      </c>
      <c r="AO38">
        <f t="shared" si="26"/>
        <v>0</v>
      </c>
      <c r="AP38">
        <f t="shared" si="26"/>
        <v>-7.2284047787618535E-7</v>
      </c>
      <c r="AQ38">
        <f t="shared" si="26"/>
        <v>-9.4694354739063898E-3</v>
      </c>
      <c r="AR38">
        <f t="shared" si="26"/>
        <v>-9.4701583143842662E-3</v>
      </c>
      <c r="AS38">
        <f t="shared" si="26"/>
        <v>-3.4509453383731441</v>
      </c>
      <c r="AT38">
        <f t="shared" si="26"/>
        <v>-2.2553758925914185</v>
      </c>
      <c r="AU38">
        <f t="shared" si="23"/>
        <v>-5.7157913892789471</v>
      </c>
      <c r="AW38">
        <v>35</v>
      </c>
      <c r="AX38">
        <f>IF(Z38&gt;0, (R38*SUMPRODUCT(K38:$K$98, X38:$X$98)-K38*$AZ$3)/Z38, 0)</f>
        <v>-994988214.91715944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25</v>
      </c>
      <c r="R39">
        <f t="shared" si="0"/>
        <v>100000</v>
      </c>
      <c r="S39">
        <f t="shared" si="1"/>
        <v>-3881833780.6154118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-967.99863256959975</v>
      </c>
      <c r="AC39">
        <f t="shared" si="2"/>
        <v>-864.29268358664285</v>
      </c>
      <c r="AE39">
        <f t="shared" si="3"/>
        <v>0</v>
      </c>
      <c r="AF39">
        <f t="shared" si="24"/>
        <v>0</v>
      </c>
      <c r="AG39">
        <f t="shared" si="24"/>
        <v>-5.5662654072324876E-6</v>
      </c>
      <c r="AH39">
        <f t="shared" si="5"/>
        <v>-7.4049510933488924E-2</v>
      </c>
      <c r="AI39">
        <f t="shared" si="25"/>
        <v>-7.405507719889616E-2</v>
      </c>
      <c r="AJ39">
        <f t="shared" si="7"/>
        <v>-103.7059489829569</v>
      </c>
      <c r="AK39">
        <f t="shared" si="22"/>
        <v>-67.759904279871989</v>
      </c>
      <c r="AL39">
        <f t="shared" si="8"/>
        <v>-171.53990834002778</v>
      </c>
      <c r="AN39">
        <f t="shared" si="26"/>
        <v>0</v>
      </c>
      <c r="AO39">
        <f t="shared" si="26"/>
        <v>0</v>
      </c>
      <c r="AP39">
        <f t="shared" si="26"/>
        <v>-1.4770375497949899E-7</v>
      </c>
      <c r="AQ39">
        <f t="shared" si="26"/>
        <v>-1.9649423840013736E-3</v>
      </c>
      <c r="AR39">
        <f t="shared" si="26"/>
        <v>-1.965090087756353E-3</v>
      </c>
      <c r="AS39">
        <f t="shared" si="26"/>
        <v>-2.7518914312982754</v>
      </c>
      <c r="AT39">
        <f t="shared" si="26"/>
        <v>-1.7980443918797304</v>
      </c>
      <c r="AU39">
        <f t="shared" si="23"/>
        <v>-4.5519009132657624</v>
      </c>
      <c r="AW39">
        <v>36</v>
      </c>
      <c r="AX39">
        <f>IF(Z39&gt;0, (R39*SUMPRODUCT(K39:$K$98, X39:$X$98)-K39*$AZ$3)/Z39, 0)</f>
        <v>-3881833780.6154118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25</v>
      </c>
      <c r="R40">
        <f t="shared" si="0"/>
        <v>100000</v>
      </c>
      <c r="S40">
        <f t="shared" si="1"/>
        <v>-15325069850.314766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-864.29268358664285</v>
      </c>
      <c r="AC40">
        <f t="shared" si="2"/>
        <v>-771.69159636971369</v>
      </c>
      <c r="AE40">
        <f t="shared" si="3"/>
        <v>0</v>
      </c>
      <c r="AF40">
        <f t="shared" si="24"/>
        <v>0</v>
      </c>
      <c r="AG40">
        <f t="shared" si="24"/>
        <v>-1.2588712545963758E-6</v>
      </c>
      <c r="AH40">
        <f t="shared" si="5"/>
        <v>-1.7006925994255146E-2</v>
      </c>
      <c r="AI40">
        <f t="shared" si="25"/>
        <v>-1.7008184865509743E-2</v>
      </c>
      <c r="AJ40">
        <f t="shared" si="7"/>
        <v>-92.601087216929159</v>
      </c>
      <c r="AK40">
        <f t="shared" si="22"/>
        <v>-60.500487851065003</v>
      </c>
      <c r="AL40">
        <f t="shared" si="8"/>
        <v>-153.11858325285965</v>
      </c>
      <c r="AN40">
        <f t="shared" si="26"/>
        <v>0</v>
      </c>
      <c r="AO40">
        <f t="shared" si="26"/>
        <v>0</v>
      </c>
      <c r="AP40">
        <f t="shared" si="26"/>
        <v>-2.982571888358385E-8</v>
      </c>
      <c r="AQ40">
        <f t="shared" si="26"/>
        <v>-4.029354010003217E-4</v>
      </c>
      <c r="AR40">
        <f t="shared" si="26"/>
        <v>-4.0296522671920529E-4</v>
      </c>
      <c r="AS40">
        <f t="shared" si="26"/>
        <v>-2.1939447624704784</v>
      </c>
      <c r="AT40">
        <f t="shared" si="26"/>
        <v>-1.4334035640079024</v>
      </c>
      <c r="AU40">
        <f t="shared" si="23"/>
        <v>-3.6277512917050996</v>
      </c>
      <c r="AW40">
        <v>37</v>
      </c>
      <c r="AX40">
        <f>IF(Z40&gt;0, (R40*SUMPRODUCT(K40:$K$98, X40:$X$98)-K40*$AZ$3)/Z40, 0)</f>
        <v>-15325069850.314766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25</v>
      </c>
      <c r="R41">
        <f t="shared" si="0"/>
        <v>100000</v>
      </c>
      <c r="S41">
        <f t="shared" si="1"/>
        <v>-61291216114.417641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-771.69159636971369</v>
      </c>
      <c r="AC41">
        <f t="shared" si="2"/>
        <v>-689.01070273429946</v>
      </c>
      <c r="AE41">
        <f t="shared" si="3"/>
        <v>0</v>
      </c>
      <c r="AF41">
        <f t="shared" si="24"/>
        <v>0</v>
      </c>
      <c r="AG41">
        <f t="shared" si="24"/>
        <v>-2.8103974207660661E-7</v>
      </c>
      <c r="AH41">
        <f t="shared" si="5"/>
        <v>-3.8609711998952223E-3</v>
      </c>
      <c r="AI41">
        <f t="shared" si="25"/>
        <v>-3.8612522396372991E-3</v>
      </c>
      <c r="AJ41">
        <f t="shared" si="7"/>
        <v>-82.680893635414236</v>
      </c>
      <c r="AK41">
        <f t="shared" si="22"/>
        <v>-54.018411745879966</v>
      </c>
      <c r="AL41">
        <f t="shared" si="8"/>
        <v>-136.70316663353384</v>
      </c>
      <c r="AN41">
        <f t="shared" si="26"/>
        <v>0</v>
      </c>
      <c r="AO41">
        <f t="shared" si="26"/>
        <v>0</v>
      </c>
      <c r="AP41">
        <f t="shared" si="26"/>
        <v>-5.9451021186118863E-9</v>
      </c>
      <c r="AQ41">
        <f t="shared" si="26"/>
        <v>-8.167481186393821E-5</v>
      </c>
      <c r="AR41">
        <f t="shared" si="26"/>
        <v>-8.168075696605683E-5</v>
      </c>
      <c r="AS41">
        <f t="shared" si="26"/>
        <v>-1.7490279214198756</v>
      </c>
      <c r="AT41">
        <f t="shared" si="26"/>
        <v>-1.1427030630669366</v>
      </c>
      <c r="AU41">
        <f t="shared" si="23"/>
        <v>-2.8918126652437781</v>
      </c>
      <c r="AW41">
        <v>38</v>
      </c>
      <c r="AX41">
        <f>IF(Z41&gt;0, (R41*SUMPRODUCT(K41:$K$98, X41:$X$98)-K41*$AZ$3)/Z41, 0)</f>
        <v>-61291216114.417641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25</v>
      </c>
      <c r="R42">
        <f t="shared" si="0"/>
        <v>100000</v>
      </c>
      <c r="S42">
        <f t="shared" si="1"/>
        <v>-248526933674.99185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-689.01070273429946</v>
      </c>
      <c r="AC42">
        <f t="shared" si="2"/>
        <v>-615.1881981851692</v>
      </c>
      <c r="AE42">
        <f t="shared" si="3"/>
        <v>0</v>
      </c>
      <c r="AF42">
        <f t="shared" si="24"/>
        <v>0</v>
      </c>
      <c r="AG42">
        <f t="shared" si="24"/>
        <v>-6.1883453544483262E-8</v>
      </c>
      <c r="AH42">
        <f t="shared" si="5"/>
        <v>-8.6538356444542904E-4</v>
      </c>
      <c r="AI42">
        <f t="shared" si="25"/>
        <v>-8.654454478989735E-4</v>
      </c>
      <c r="AJ42">
        <f t="shared" si="7"/>
        <v>-73.822504549130258</v>
      </c>
      <c r="AK42">
        <f t="shared" si="22"/>
        <v>-48.230749191400967</v>
      </c>
      <c r="AL42">
        <f t="shared" si="8"/>
        <v>-122.05411918597912</v>
      </c>
      <c r="AN42">
        <f t="shared" si="26"/>
        <v>0</v>
      </c>
      <c r="AO42">
        <f t="shared" si="26"/>
        <v>0</v>
      </c>
      <c r="AP42">
        <f t="shared" si="26"/>
        <v>-1.1688212545260245E-9</v>
      </c>
      <c r="AQ42">
        <f t="shared" si="26"/>
        <v>-1.6344897472702212E-5</v>
      </c>
      <c r="AR42">
        <f t="shared" si="26"/>
        <v>-1.6346066293956736E-5</v>
      </c>
      <c r="AS42">
        <f t="shared" si="26"/>
        <v>-1.3943196030154279</v>
      </c>
      <c r="AT42">
        <f t="shared" si="26"/>
        <v>-0.91095634693530814</v>
      </c>
      <c r="AU42">
        <f t="shared" si="23"/>
        <v>-2.3052922960170301</v>
      </c>
      <c r="AW42">
        <v>39</v>
      </c>
      <c r="AX42">
        <f>IF(Z42&gt;0, (R42*SUMPRODUCT(K42:$K$98, X42:$X$98)-K42*$AZ$3)/Z42, 0)</f>
        <v>-248526933674.99185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25</v>
      </c>
      <c r="R43">
        <f t="shared" si="0"/>
        <v>100000</v>
      </c>
      <c r="S43">
        <f t="shared" si="1"/>
        <v>-1022385380706.1022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-615.1881981851692</v>
      </c>
      <c r="AC43">
        <f t="shared" si="2"/>
        <v>-549.27519111583251</v>
      </c>
      <c r="AE43">
        <f t="shared" si="3"/>
        <v>0</v>
      </c>
      <c r="AF43">
        <f t="shared" si="24"/>
        <v>0</v>
      </c>
      <c r="AG43">
        <f t="shared" si="24"/>
        <v>-1.3431216874807034E-8</v>
      </c>
      <c r="AH43">
        <f t="shared" si="5"/>
        <v>-1.9133360853692557E-4</v>
      </c>
      <c r="AI43">
        <f t="shared" si="25"/>
        <v>-1.9134703975380037E-4</v>
      </c>
      <c r="AJ43">
        <f t="shared" si="7"/>
        <v>-65.913007069336686</v>
      </c>
      <c r="AK43">
        <f t="shared" si="22"/>
        <v>-43.063173872961848</v>
      </c>
      <c r="AL43">
        <f t="shared" si="8"/>
        <v>-108.97637228933829</v>
      </c>
      <c r="AN43">
        <f t="shared" si="26"/>
        <v>0</v>
      </c>
      <c r="AO43">
        <f t="shared" si="26"/>
        <v>0</v>
      </c>
      <c r="AP43">
        <f t="shared" si="26"/>
        <v>-2.2650140330407088E-10</v>
      </c>
      <c r="AQ43">
        <f t="shared" si="26"/>
        <v>-3.2266123938578738E-6</v>
      </c>
      <c r="AR43">
        <f t="shared" si="26"/>
        <v>-3.2268388952611779E-6</v>
      </c>
      <c r="AS43">
        <f t="shared" si="26"/>
        <v>-1.1115440050111165</v>
      </c>
      <c r="AT43">
        <f t="shared" si="26"/>
        <v>-0.72620890600377508</v>
      </c>
      <c r="AU43">
        <f t="shared" si="23"/>
        <v>-1.837756137853787</v>
      </c>
      <c r="AW43">
        <v>40</v>
      </c>
      <c r="AX43">
        <f>IF(Z43&gt;0, (R43*SUMPRODUCT(K43:$K$98, X43:$X$98)-K43*$AZ$3)/Z43, 0)</f>
        <v>-1022385380706.1022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25</v>
      </c>
      <c r="R44">
        <f t="shared" si="0"/>
        <v>100000</v>
      </c>
      <c r="S44">
        <f t="shared" si="1"/>
        <v>-4272490948418.6226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-549.27519111583251</v>
      </c>
      <c r="AC44">
        <f t="shared" si="2"/>
        <v>-490.42428057973586</v>
      </c>
      <c r="AE44">
        <f t="shared" si="3"/>
        <v>0</v>
      </c>
      <c r="AF44">
        <f t="shared" si="24"/>
        <v>0</v>
      </c>
      <c r="AG44">
        <f t="shared" si="24"/>
        <v>-2.8696624902228093E-9</v>
      </c>
      <c r="AH44">
        <f t="shared" si="5"/>
        <v>-4.1708968863344616E-5</v>
      </c>
      <c r="AI44">
        <f t="shared" si="25"/>
        <v>-4.1711838525834842E-5</v>
      </c>
      <c r="AJ44">
        <f t="shared" si="7"/>
        <v>-58.850910536096649</v>
      </c>
      <c r="AK44">
        <f t="shared" si="22"/>
        <v>-38.449263378108277</v>
      </c>
      <c r="AL44">
        <f t="shared" si="8"/>
        <v>-97.300215626043453</v>
      </c>
      <c r="AN44">
        <f t="shared" si="26"/>
        <v>0</v>
      </c>
      <c r="AO44">
        <f t="shared" si="26"/>
        <v>0</v>
      </c>
      <c r="AP44">
        <f t="shared" si="26"/>
        <v>-4.3208414816595681E-11</v>
      </c>
      <c r="AQ44">
        <f t="shared" si="26"/>
        <v>-6.2801058813015353E-7</v>
      </c>
      <c r="AR44">
        <f t="shared" si="26"/>
        <v>-6.2805379654497017E-7</v>
      </c>
      <c r="AS44">
        <f t="shared" si="26"/>
        <v>-0.88611624657664545</v>
      </c>
      <c r="AT44">
        <f t="shared" si="26"/>
        <v>-0.57892930861874714</v>
      </c>
      <c r="AU44">
        <f t="shared" si="23"/>
        <v>-1.4650461832491892</v>
      </c>
      <c r="AW44">
        <v>41</v>
      </c>
      <c r="AX44">
        <f>IF(Z44&gt;0, (R44*SUMPRODUCT(K44:$K$98, X44:$X$98)-K44*$AZ$3)/Z44, 0)</f>
        <v>-4272490948418.6226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25</v>
      </c>
      <c r="R45">
        <f t="shared" si="0"/>
        <v>100000</v>
      </c>
      <c r="S45">
        <f t="shared" si="1"/>
        <v>-18150168004610.125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-490.42428057973586</v>
      </c>
      <c r="AC45">
        <f t="shared" si="2"/>
        <v>-437.87882249104194</v>
      </c>
      <c r="AE45">
        <f t="shared" si="3"/>
        <v>0</v>
      </c>
      <c r="AF45">
        <f t="shared" si="24"/>
        <v>0</v>
      </c>
      <c r="AG45">
        <f t="shared" si="24"/>
        <v>-6.0313329108003457E-10</v>
      </c>
      <c r="AH45">
        <f t="shared" si="5"/>
        <v>-8.9513302969621862E-6</v>
      </c>
      <c r="AI45">
        <f t="shared" si="25"/>
        <v>-8.9519334302532655E-6</v>
      </c>
      <c r="AJ45">
        <f t="shared" si="7"/>
        <v>-52.54545808869392</v>
      </c>
      <c r="AK45">
        <f t="shared" si="22"/>
        <v>-34.329699640581516</v>
      </c>
      <c r="AL45">
        <f t="shared" si="8"/>
        <v>-86.875166681208867</v>
      </c>
      <c r="AN45">
        <f t="shared" si="26"/>
        <v>0</v>
      </c>
      <c r="AO45">
        <f t="shared" si="26"/>
        <v>0</v>
      </c>
      <c r="AP45">
        <f t="shared" si="26"/>
        <v>-8.1083556738176809E-12</v>
      </c>
      <c r="AQ45">
        <f t="shared" si="26"/>
        <v>-1.203391868348354E-7</v>
      </c>
      <c r="AR45">
        <f t="shared" si="26"/>
        <v>-1.2034729519050922E-7</v>
      </c>
      <c r="AS45">
        <f t="shared" si="26"/>
        <v>-0.70640647685666147</v>
      </c>
      <c r="AT45">
        <f t="shared" si="26"/>
        <v>-0.46151890299855536</v>
      </c>
      <c r="AU45">
        <f t="shared" si="23"/>
        <v>-1.167925500202512</v>
      </c>
      <c r="AW45">
        <v>42</v>
      </c>
      <c r="AX45">
        <f>IF(Z45&gt;0, (R45*SUMPRODUCT(K45:$K$98, X45:$X$98)-K45*$AZ$3)/Z45, 0)</f>
        <v>-18150168004610.125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25</v>
      </c>
      <c r="R46">
        <f t="shared" si="0"/>
        <v>100000</v>
      </c>
      <c r="S46">
        <f t="shared" si="1"/>
        <v>-78481096884429.031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-437.87882249104194</v>
      </c>
      <c r="AC46">
        <f t="shared" si="2"/>
        <v>-390.96323447146659</v>
      </c>
      <c r="AE46">
        <f t="shared" si="3"/>
        <v>0</v>
      </c>
      <c r="AF46">
        <f t="shared" si="24"/>
        <v>0</v>
      </c>
      <c r="AG46">
        <f t="shared" si="24"/>
        <v>-1.2454057409747902E-10</v>
      </c>
      <c r="AH46">
        <f t="shared" si="5"/>
        <v>-1.8902455362870209E-6</v>
      </c>
      <c r="AI46">
        <f t="shared" si="25"/>
        <v>-1.8903700768611183E-6</v>
      </c>
      <c r="AJ46">
        <f t="shared" si="7"/>
        <v>-46.915588019575353</v>
      </c>
      <c r="AK46">
        <f t="shared" si="22"/>
        <v>-30.651517574372939</v>
      </c>
      <c r="AL46">
        <f t="shared" si="8"/>
        <v>-77.56710748431837</v>
      </c>
      <c r="AN46">
        <f t="shared" si="26"/>
        <v>0</v>
      </c>
      <c r="AO46">
        <f t="shared" si="26"/>
        <v>0</v>
      </c>
      <c r="AP46">
        <f t="shared" si="26"/>
        <v>-1.4949006498030529E-12</v>
      </c>
      <c r="AQ46">
        <f t="shared" si="26"/>
        <v>-2.2689226390357441E-8</v>
      </c>
      <c r="AR46">
        <f t="shared" si="26"/>
        <v>-2.2690721291007246E-8</v>
      </c>
      <c r="AS46">
        <f t="shared" si="26"/>
        <v>-0.56314292369859231</v>
      </c>
      <c r="AT46">
        <f t="shared" si="26"/>
        <v>-0.36792004430231157</v>
      </c>
      <c r="AU46">
        <f t="shared" si="23"/>
        <v>-0.93106299069162524</v>
      </c>
      <c r="AW46">
        <v>43</v>
      </c>
      <c r="AX46">
        <f>IF(Z46&gt;0, (R46*SUMPRODUCT(K46:$K$98, X46:$X$98)-K46*$AZ$3)/Z46, 0)</f>
        <v>-78481096884429.031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25</v>
      </c>
      <c r="R47">
        <f t="shared" si="0"/>
        <v>100000</v>
      </c>
      <c r="S47">
        <f t="shared" si="1"/>
        <v>-345888263806770.06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-390.96323447146659</v>
      </c>
      <c r="AC47">
        <f t="shared" si="2"/>
        <v>-349.07431651208907</v>
      </c>
      <c r="AE47">
        <f t="shared" si="3"/>
        <v>0</v>
      </c>
      <c r="AF47">
        <f t="shared" si="24"/>
        <v>0</v>
      </c>
      <c r="AG47">
        <f t="shared" si="24"/>
        <v>-2.5230280486410121E-11</v>
      </c>
      <c r="AH47">
        <f t="shared" si="5"/>
        <v>-3.9225955148037648E-7</v>
      </c>
      <c r="AI47">
        <f t="shared" si="25"/>
        <v>-3.922847817608629E-7</v>
      </c>
      <c r="AJ47">
        <f t="shared" si="7"/>
        <v>-41.888917959377522</v>
      </c>
      <c r="AK47">
        <f t="shared" si="22"/>
        <v>-27.367426413002665</v>
      </c>
      <c r="AL47">
        <f t="shared" si="8"/>
        <v>-69.256344764664973</v>
      </c>
      <c r="AN47">
        <f t="shared" si="26"/>
        <v>0</v>
      </c>
      <c r="AO47">
        <f t="shared" si="26"/>
        <v>0</v>
      </c>
      <c r="AP47">
        <f t="shared" si="26"/>
        <v>-2.7039927526182384E-13</v>
      </c>
      <c r="AQ47">
        <f t="shared" si="26"/>
        <v>-4.2039444821849272E-9</v>
      </c>
      <c r="AR47">
        <f t="shared" si="26"/>
        <v>-4.2042148814601898E-9</v>
      </c>
      <c r="AS47">
        <f t="shared" si="26"/>
        <v>-0.44893409186705785</v>
      </c>
      <c r="AT47">
        <f t="shared" si="26"/>
        <v>-0.29330360682447332</v>
      </c>
      <c r="AU47">
        <f t="shared" si="23"/>
        <v>-0.74223770289574609</v>
      </c>
      <c r="AW47">
        <v>44</v>
      </c>
      <c r="AX47">
        <f>IF(Z47&gt;0, (R47*SUMPRODUCT(K47:$K$98, X47:$X$98)-K47*$AZ$3)/Z47, 0)</f>
        <v>-345888263806770.06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25</v>
      </c>
      <c r="R48">
        <f t="shared" si="0"/>
        <v>100000</v>
      </c>
      <c r="S48">
        <f t="shared" si="1"/>
        <v>-1554932678697002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-349.07431651208907</v>
      </c>
      <c r="AC48">
        <f t="shared" si="2"/>
        <v>-311.67349688944773</v>
      </c>
      <c r="AE48">
        <f t="shared" si="3"/>
        <v>0</v>
      </c>
      <c r="AF48">
        <f t="shared" si="24"/>
        <v>0</v>
      </c>
      <c r="AG48">
        <f t="shared" si="24"/>
        <v>-5.011044869650289E-12</v>
      </c>
      <c r="AH48">
        <f t="shared" si="5"/>
        <v>-7.9867731247582914E-8</v>
      </c>
      <c r="AI48">
        <f t="shared" si="25"/>
        <v>-7.9872742292452558E-8</v>
      </c>
      <c r="AJ48">
        <f t="shared" si="7"/>
        <v>-37.400819622641336</v>
      </c>
      <c r="AK48">
        <f t="shared" si="22"/>
        <v>-24.435202155846238</v>
      </c>
      <c r="AL48">
        <f t="shared" si="8"/>
        <v>-61.836021858360311</v>
      </c>
      <c r="AN48">
        <f t="shared" si="26"/>
        <v>0</v>
      </c>
      <c r="AO48">
        <f t="shared" si="26"/>
        <v>0</v>
      </c>
      <c r="AP48">
        <f t="shared" si="26"/>
        <v>-4.7950563304696445E-14</v>
      </c>
      <c r="AQ48">
        <f t="shared" si="26"/>
        <v>-7.6425232717123407E-10</v>
      </c>
      <c r="AR48">
        <f t="shared" si="26"/>
        <v>-7.6430027773453877E-10</v>
      </c>
      <c r="AS48">
        <f t="shared" si="26"/>
        <v>-0.3578875096139687</v>
      </c>
      <c r="AT48">
        <f t="shared" si="26"/>
        <v>-0.23381983963730291</v>
      </c>
      <c r="AU48">
        <f t="shared" si="23"/>
        <v>-0.59170735001557184</v>
      </c>
      <c r="AW48">
        <v>45</v>
      </c>
      <c r="AX48">
        <f>IF(Z48&gt;0, (R48*SUMPRODUCT(K48:$K$98, X48:$X$98)-K48*$AZ$3)/Z48, 0)</f>
        <v>-1554932678697002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25</v>
      </c>
      <c r="R49">
        <f t="shared" si="0"/>
        <v>100000</v>
      </c>
      <c r="S49">
        <f t="shared" si="1"/>
        <v>-7139470631461977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-311.67349688944773</v>
      </c>
      <c r="AC49">
        <f t="shared" si="2"/>
        <v>-278.27990793767162</v>
      </c>
      <c r="AE49">
        <f t="shared" si="3"/>
        <v>0</v>
      </c>
      <c r="AF49">
        <f t="shared" si="24"/>
        <v>0</v>
      </c>
      <c r="AG49">
        <f t="shared" si="24"/>
        <v>-9.7444167187745397E-13</v>
      </c>
      <c r="AH49">
        <f t="shared" si="5"/>
        <v>-1.5945970996305328E-8</v>
      </c>
      <c r="AI49">
        <f t="shared" si="25"/>
        <v>-1.5946945437977205E-8</v>
      </c>
      <c r="AJ49">
        <f t="shared" si="7"/>
        <v>-33.39358895177611</v>
      </c>
      <c r="AK49">
        <f t="shared" si="22"/>
        <v>-21.817144782261344</v>
      </c>
      <c r="AL49">
        <f t="shared" si="8"/>
        <v>-55.210733749984399</v>
      </c>
      <c r="AN49">
        <f t="shared" si="26"/>
        <v>0</v>
      </c>
      <c r="AO49">
        <f t="shared" si="26"/>
        <v>0</v>
      </c>
      <c r="AP49">
        <f t="shared" si="26"/>
        <v>-8.3253643219143186E-15</v>
      </c>
      <c r="AQ49">
        <f t="shared" si="26"/>
        <v>-1.3623803439680516E-10</v>
      </c>
      <c r="AR49">
        <f t="shared" si="26"/>
        <v>-1.3624635976112705E-10</v>
      </c>
      <c r="AS49">
        <f t="shared" si="26"/>
        <v>-0.28530573154177674</v>
      </c>
      <c r="AT49">
        <f t="shared" si="26"/>
        <v>-0.18639974461100456</v>
      </c>
      <c r="AU49">
        <f t="shared" si="23"/>
        <v>-0.47170547628902765</v>
      </c>
      <c r="AW49">
        <v>46</v>
      </c>
      <c r="AX49">
        <f>IF(Z49&gt;0, (R49*SUMPRODUCT(K49:$K$98, X49:$X$98)-K49*$AZ$3)/Z49, 0)</f>
        <v>-7139470631461977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25</v>
      </c>
      <c r="R50">
        <f t="shared" si="0"/>
        <v>100000</v>
      </c>
      <c r="S50">
        <f t="shared" si="1"/>
        <v>-3.3501268063266312E+16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-278.27990793767162</v>
      </c>
      <c r="AC50">
        <f t="shared" si="2"/>
        <v>-248.4642035158968</v>
      </c>
      <c r="AE50">
        <f t="shared" si="3"/>
        <v>0</v>
      </c>
      <c r="AF50">
        <f t="shared" si="24"/>
        <v>0</v>
      </c>
      <c r="AG50">
        <f t="shared" si="24"/>
        <v>-1.8541402899039399E-13</v>
      </c>
      <c r="AH50">
        <f t="shared" si="5"/>
        <v>-3.1171329046731416E-9</v>
      </c>
      <c r="AI50">
        <f t="shared" si="25"/>
        <v>-3.1173183187021322E-9</v>
      </c>
      <c r="AJ50">
        <f t="shared" si="7"/>
        <v>-29.815704421774825</v>
      </c>
      <c r="AK50">
        <f t="shared" si="22"/>
        <v>-19.479593555637017</v>
      </c>
      <c r="AL50">
        <f t="shared" si="8"/>
        <v>-49.295297980529156</v>
      </c>
      <c r="AN50">
        <f t="shared" si="26"/>
        <v>0</v>
      </c>
      <c r="AO50">
        <f t="shared" si="26"/>
        <v>0</v>
      </c>
      <c r="AP50">
        <f t="shared" si="26"/>
        <v>-1.41439908826098E-15</v>
      </c>
      <c r="AQ50">
        <f t="shared" si="26"/>
        <v>-2.3778513213724557E-11</v>
      </c>
      <c r="AR50">
        <f t="shared" si="26"/>
        <v>-2.3779927612812819E-11</v>
      </c>
      <c r="AS50">
        <f t="shared" si="26"/>
        <v>-0.22744398241948569</v>
      </c>
      <c r="AT50">
        <f t="shared" si="26"/>
        <v>-0.14859673518132158</v>
      </c>
      <c r="AU50">
        <f t="shared" si="23"/>
        <v>-0.37604071762458718</v>
      </c>
      <c r="AW50">
        <v>47</v>
      </c>
      <c r="AX50">
        <f>IF(Z50&gt;0, (R50*SUMPRODUCT(K50:$K$98, X50:$X$98)-K50*$AZ$3)/Z50, 0)</f>
        <v>-3.3501268063266312E+16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25</v>
      </c>
      <c r="R51">
        <f t="shared" si="0"/>
        <v>100000</v>
      </c>
      <c r="S51">
        <f t="shared" si="1"/>
        <v>-1.606746449106072E+17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-248.4642035158968</v>
      </c>
      <c r="AC51">
        <f t="shared" si="2"/>
        <v>-221.84303885349999</v>
      </c>
      <c r="AE51">
        <f t="shared" si="3"/>
        <v>0</v>
      </c>
      <c r="AF51">
        <f t="shared" si="24"/>
        <v>0</v>
      </c>
      <c r="AG51">
        <f t="shared" si="24"/>
        <v>-3.4517431013605846E-14</v>
      </c>
      <c r="AH51">
        <f t="shared" si="5"/>
        <v>-5.9616983074753676E-10</v>
      </c>
      <c r="AI51">
        <f t="shared" si="25"/>
        <v>-5.9620434817855037E-10</v>
      </c>
      <c r="AJ51">
        <f t="shared" si="7"/>
        <v>-26.621164662396808</v>
      </c>
      <c r="AK51">
        <f t="shared" si="22"/>
        <v>-17.392494246112779</v>
      </c>
      <c r="AL51">
        <f t="shared" si="8"/>
        <v>-44.013658909105793</v>
      </c>
      <c r="AN51">
        <f t="shared" si="26"/>
        <v>0</v>
      </c>
      <c r="AO51">
        <f t="shared" si="26"/>
        <v>0</v>
      </c>
      <c r="AP51">
        <f t="shared" si="26"/>
        <v>-2.3509847904691925E-16</v>
      </c>
      <c r="AQ51">
        <f t="shared" si="26"/>
        <v>-4.0605171458779301E-12</v>
      </c>
      <c r="AR51">
        <f t="shared" si="26"/>
        <v>-4.0607522443569768E-12</v>
      </c>
      <c r="AS51">
        <f t="shared" si="26"/>
        <v>-0.1813169502713024</v>
      </c>
      <c r="AT51">
        <f t="shared" si="26"/>
        <v>-0.11846040751067639</v>
      </c>
      <c r="AU51">
        <f t="shared" si="23"/>
        <v>-0.29977735778603959</v>
      </c>
      <c r="AW51">
        <v>48</v>
      </c>
      <c r="AX51">
        <f>IF(Z51&gt;0, (R51*SUMPRODUCT(K51:$K$98, X51:$X$98)-K51*$AZ$3)/Z51, 0)</f>
        <v>-1.606746449106072E+17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25</v>
      </c>
      <c r="R52">
        <f t="shared" si="0"/>
        <v>100000</v>
      </c>
      <c r="S52">
        <f t="shared" si="1"/>
        <v>-7.8844441185247411E+17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-221.84303885349999</v>
      </c>
      <c r="AC52">
        <f t="shared" si="2"/>
        <v>-198.07414183348561</v>
      </c>
      <c r="AE52">
        <f t="shared" si="3"/>
        <v>0</v>
      </c>
      <c r="AF52">
        <f t="shared" si="24"/>
        <v>0</v>
      </c>
      <c r="AG52">
        <f t="shared" si="24"/>
        <v>-6.2805360421067738E-15</v>
      </c>
      <c r="AH52">
        <f t="shared" si="5"/>
        <v>-1.1156688264545205E-10</v>
      </c>
      <c r="AI52">
        <f t="shared" si="25"/>
        <v>-1.1157316318149416E-10</v>
      </c>
      <c r="AJ52">
        <f t="shared" si="7"/>
        <v>-23.768897020014379</v>
      </c>
      <c r="AK52">
        <f t="shared" si="22"/>
        <v>-15.529012719745001</v>
      </c>
      <c r="AL52">
        <f t="shared" si="8"/>
        <v>-39.297909739870953</v>
      </c>
      <c r="AN52">
        <f t="shared" si="26"/>
        <v>0</v>
      </c>
      <c r="AO52">
        <f t="shared" si="26"/>
        <v>0</v>
      </c>
      <c r="AP52">
        <f t="shared" si="26"/>
        <v>-3.8193551462361306E-17</v>
      </c>
      <c r="AQ52">
        <f t="shared" si="26"/>
        <v>-6.7846684506644768E-13</v>
      </c>
      <c r="AR52">
        <f t="shared" si="26"/>
        <v>-6.7850503861791003E-13</v>
      </c>
      <c r="AS52">
        <f t="shared" si="26"/>
        <v>-0.14454476265260988</v>
      </c>
      <c r="AT52">
        <f t="shared" si="26"/>
        <v>-9.4435911599718939E-2</v>
      </c>
      <c r="AU52">
        <f t="shared" si="23"/>
        <v>-0.23898067425300731</v>
      </c>
      <c r="AW52">
        <v>49</v>
      </c>
      <c r="AX52">
        <f>IF(Z52&gt;0, (R52*SUMPRODUCT(K52:$K$98, X52:$X$98)-K52*$AZ$3)/Z52, 0)</f>
        <v>-7.8844441185247411E+17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25</v>
      </c>
      <c r="R53">
        <f t="shared" si="0"/>
        <v>100000</v>
      </c>
      <c r="S53">
        <f t="shared" si="1"/>
        <v>-3.9622817477452498E+18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-198.07414183348561</v>
      </c>
      <c r="AC53">
        <f t="shared" si="2"/>
        <v>-176.85191235132703</v>
      </c>
      <c r="AE53">
        <f t="shared" si="3"/>
        <v>0</v>
      </c>
      <c r="AF53">
        <f t="shared" si="24"/>
        <v>0</v>
      </c>
      <c r="AG53">
        <f t="shared" si="24"/>
        <v>-1.1158463961577518E-15</v>
      </c>
      <c r="AH53">
        <f t="shared" si="5"/>
        <v>-2.0407537142111814E-11</v>
      </c>
      <c r="AI53">
        <f t="shared" si="25"/>
        <v>-2.0408652988507972E-11</v>
      </c>
      <c r="AJ53">
        <f t="shared" si="7"/>
        <v>-21.222229482158582</v>
      </c>
      <c r="AK53">
        <f t="shared" si="22"/>
        <v>-13.865189928343995</v>
      </c>
      <c r="AL53">
        <f t="shared" si="8"/>
        <v>-35.087419410522983</v>
      </c>
      <c r="AN53">
        <f t="shared" si="26"/>
        <v>0</v>
      </c>
      <c r="AO53">
        <f t="shared" si="26"/>
        <v>0</v>
      </c>
      <c r="AP53">
        <f t="shared" si="26"/>
        <v>-6.0587038371428589E-18</v>
      </c>
      <c r="AQ53">
        <f t="shared" si="26"/>
        <v>-1.1080667017906316E-13</v>
      </c>
      <c r="AR53">
        <f t="shared" si="26"/>
        <v>-1.108127288829003E-13</v>
      </c>
      <c r="AS53">
        <f t="shared" si="26"/>
        <v>-0.11523019981874165</v>
      </c>
      <c r="AT53">
        <f t="shared" si="26"/>
        <v>-7.528373054824665E-2</v>
      </c>
      <c r="AU53">
        <f t="shared" si="23"/>
        <v>-0.1905139303670991</v>
      </c>
      <c r="AW53">
        <v>50</v>
      </c>
      <c r="AX53">
        <f>IF(Z53&gt;0, (R53*SUMPRODUCT(K53:$K$98, X53:$X$98)-K53*$AZ$3)/Z53, 0)</f>
        <v>-3.9622817477452498E+18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25</v>
      </c>
      <c r="R54">
        <f t="shared" si="0"/>
        <v>100000</v>
      </c>
      <c r="S54">
        <f t="shared" si="1"/>
        <v>-2.040977526403731E+19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-176.85191235132703</v>
      </c>
      <c r="AC54">
        <f t="shared" si="2"/>
        <v>-157.9034931708278</v>
      </c>
      <c r="AE54">
        <f t="shared" si="3"/>
        <v>0</v>
      </c>
      <c r="AF54">
        <f t="shared" si="24"/>
        <v>0</v>
      </c>
      <c r="AG54">
        <f t="shared" si="24"/>
        <v>-1.9341650156366358E-16</v>
      </c>
      <c r="AH54">
        <f t="shared" si="5"/>
        <v>-3.6450857225300437E-12</v>
      </c>
      <c r="AI54">
        <f t="shared" si="25"/>
        <v>-3.6452791390316072E-12</v>
      </c>
      <c r="AJ54">
        <f t="shared" si="7"/>
        <v>-18.948419180499229</v>
      </c>
      <c r="AK54">
        <f t="shared" si="22"/>
        <v>-12.379633864592893</v>
      </c>
      <c r="AL54">
        <f t="shared" si="8"/>
        <v>-31.328053045095768</v>
      </c>
      <c r="AN54">
        <f t="shared" si="26"/>
        <v>0</v>
      </c>
      <c r="AO54">
        <f t="shared" si="26"/>
        <v>0</v>
      </c>
      <c r="AP54">
        <f t="shared" si="26"/>
        <v>-9.3767170200001135E-19</v>
      </c>
      <c r="AQ54">
        <f t="shared" si="26"/>
        <v>-1.7671158901897922E-14</v>
      </c>
      <c r="AR54">
        <f t="shared" si="26"/>
        <v>-1.7672096573599921E-14</v>
      </c>
      <c r="AS54">
        <f t="shared" si="26"/>
        <v>-9.1860809804483939E-2</v>
      </c>
      <c r="AT54">
        <f t="shared" si="26"/>
        <v>-6.0015729072263151E-2</v>
      </c>
      <c r="AU54">
        <f t="shared" si="23"/>
        <v>-0.15187653887676478</v>
      </c>
      <c r="AW54">
        <v>51</v>
      </c>
      <c r="AX54">
        <f>IF(Z54&gt;0, (R54*SUMPRODUCT(K54:$K$98, X54:$X$98)-K54*$AZ$3)/Z54, 0)</f>
        <v>-2.040977526403731E+19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25</v>
      </c>
      <c r="R55">
        <f t="shared" si="0"/>
        <v>100000</v>
      </c>
      <c r="S55">
        <f t="shared" si="1"/>
        <v>-1.0783728801977593E+20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-157.9034931708278</v>
      </c>
      <c r="AC55">
        <f t="shared" si="2"/>
        <v>-140.98526175966768</v>
      </c>
      <c r="AE55">
        <f t="shared" si="3"/>
        <v>0</v>
      </c>
      <c r="AF55">
        <f t="shared" si="24"/>
        <v>0</v>
      </c>
      <c r="AG55">
        <f t="shared" si="24"/>
        <v>-3.2684719809954061E-17</v>
      </c>
      <c r="AH55">
        <f t="shared" si="5"/>
        <v>-6.3519046695229158E-13</v>
      </c>
      <c r="AI55">
        <f t="shared" si="25"/>
        <v>-6.3522315167210158E-13</v>
      </c>
      <c r="AJ55">
        <f t="shared" si="7"/>
        <v>-16.918231411160122</v>
      </c>
      <c r="AK55">
        <f t="shared" si="22"/>
        <v>-11.053244521957946</v>
      </c>
      <c r="AL55">
        <f t="shared" si="8"/>
        <v>-27.971475933118704</v>
      </c>
      <c r="AN55">
        <f t="shared" si="26"/>
        <v>0</v>
      </c>
      <c r="AO55">
        <f t="shared" si="26"/>
        <v>0</v>
      </c>
      <c r="AP55">
        <f t="shared" si="26"/>
        <v>-1.4147640955909461E-19</v>
      </c>
      <c r="AQ55">
        <f t="shared" si="26"/>
        <v>-2.7494335938350898E-15</v>
      </c>
      <c r="AR55">
        <f t="shared" si="26"/>
        <v>-2.7495750702446491E-15</v>
      </c>
      <c r="AS55">
        <f t="shared" si="26"/>
        <v>-7.3230875163013756E-2</v>
      </c>
      <c r="AT55">
        <f t="shared" si="26"/>
        <v>-4.7844171773168985E-2</v>
      </c>
      <c r="AU55">
        <f t="shared" si="23"/>
        <v>-0.1210750469361855</v>
      </c>
      <c r="AW55">
        <v>52</v>
      </c>
      <c r="AX55">
        <f>IF(Z55&gt;0, (R55*SUMPRODUCT(K55:$K$98, X55:$X$98)-K55*$AZ$3)/Z55, 0)</f>
        <v>-1.0783728801977593E+20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25</v>
      </c>
      <c r="R56">
        <f t="shared" si="0"/>
        <v>100000</v>
      </c>
      <c r="S56">
        <f t="shared" si="1"/>
        <v>-5.8490640189448264E+20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-140.98526175966768</v>
      </c>
      <c r="AC56">
        <f t="shared" si="2"/>
        <v>-125.8796979997033</v>
      </c>
      <c r="AE56">
        <f t="shared" si="3"/>
        <v>0</v>
      </c>
      <c r="AF56">
        <f t="shared" si="24"/>
        <v>0</v>
      </c>
      <c r="AG56">
        <f t="shared" si="24"/>
        <v>-5.3803351096852945E-18</v>
      </c>
      <c r="AH56">
        <f t="shared" si="5"/>
        <v>-1.079101500086769E-13</v>
      </c>
      <c r="AI56">
        <f t="shared" si="25"/>
        <v>-1.0791553034378659E-13</v>
      </c>
      <c r="AJ56">
        <f t="shared" si="7"/>
        <v>-15.105563759964383</v>
      </c>
      <c r="AK56">
        <f t="shared" si="22"/>
        <v>-9.8689683231767393</v>
      </c>
      <c r="AL56">
        <f t="shared" si="8"/>
        <v>-24.974532083141231</v>
      </c>
      <c r="AN56">
        <f t="shared" si="26"/>
        <v>0</v>
      </c>
      <c r="AO56">
        <f t="shared" si="26"/>
        <v>0</v>
      </c>
      <c r="AP56">
        <f t="shared" si="26"/>
        <v>-2.0793642203041061E-20</v>
      </c>
      <c r="AQ56">
        <f t="shared" si="26"/>
        <v>-4.1704559355749166E-16</v>
      </c>
      <c r="AR56">
        <f t="shared" si="26"/>
        <v>-4.1706638719969471E-16</v>
      </c>
      <c r="AS56">
        <f t="shared" si="26"/>
        <v>-5.8379205327657599E-2</v>
      </c>
      <c r="AT56">
        <f t="shared" si="26"/>
        <v>-3.8141080814069667E-2</v>
      </c>
      <c r="AU56">
        <f t="shared" si="23"/>
        <v>-9.6520286141727682E-2</v>
      </c>
      <c r="AW56">
        <v>53</v>
      </c>
      <c r="AX56">
        <f>IF(Z56&gt;0, (R56*SUMPRODUCT(K56:$K$98, X56:$X$98)-K56*$AZ$3)/Z56, 0)</f>
        <v>-5.8490640189448264E+20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25</v>
      </c>
      <c r="R57">
        <f t="shared" si="0"/>
        <v>100000</v>
      </c>
      <c r="S57">
        <f t="shared" si="1"/>
        <v>-3.2597278240592101E+21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-125.8796979997033</v>
      </c>
      <c r="AC57">
        <f t="shared" si="2"/>
        <v>-112.39258749973507</v>
      </c>
      <c r="AE57">
        <f t="shared" si="3"/>
        <v>0</v>
      </c>
      <c r="AF57">
        <f t="shared" si="24"/>
        <v>0</v>
      </c>
      <c r="AG57">
        <f t="shared" si="24"/>
        <v>-8.6197831204030576E-19</v>
      </c>
      <c r="AH57">
        <f t="shared" si="5"/>
        <v>-1.7858213786192544E-14</v>
      </c>
      <c r="AI57">
        <f t="shared" si="25"/>
        <v>-1.7859075764504583E-14</v>
      </c>
      <c r="AJ57">
        <f t="shared" si="7"/>
        <v>-13.487110499968225</v>
      </c>
      <c r="AK57">
        <f t="shared" si="22"/>
        <v>-8.8115788599792317</v>
      </c>
      <c r="AL57">
        <f t="shared" si="8"/>
        <v>-22.298689359947474</v>
      </c>
      <c r="AN57">
        <f t="shared" si="26"/>
        <v>0</v>
      </c>
      <c r="AO57">
        <f t="shared" si="26"/>
        <v>0</v>
      </c>
      <c r="AP57">
        <f t="shared" si="26"/>
        <v>-2.9744012623798299E-21</v>
      </c>
      <c r="AQ57">
        <f t="shared" si="26"/>
        <v>-6.1622772739804419E-17</v>
      </c>
      <c r="AR57">
        <f t="shared" si="26"/>
        <v>-6.1625747141066801E-17</v>
      </c>
      <c r="AS57">
        <f t="shared" si="26"/>
        <v>-4.6539545063502635E-2</v>
      </c>
      <c r="AT57">
        <f t="shared" si="26"/>
        <v>-3.0405836108155025E-2</v>
      </c>
      <c r="AU57">
        <f t="shared" si="23"/>
        <v>-7.6945381171657723E-2</v>
      </c>
      <c r="AW57">
        <v>54</v>
      </c>
      <c r="AX57">
        <f>IF(Z57&gt;0, (R57*SUMPRODUCT(K57:$K$98, X57:$X$98)-K57*$AZ$3)/Z57, 0)</f>
        <v>-3.2597278240592101E+21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25</v>
      </c>
      <c r="R58">
        <f t="shared" si="0"/>
        <v>100000</v>
      </c>
      <c r="S58">
        <f t="shared" si="1"/>
        <v>-1.8680961134003084E+22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-112.39258749973507</v>
      </c>
      <c r="AC58">
        <f t="shared" si="2"/>
        <v>-100.35052455333488</v>
      </c>
      <c r="AE58">
        <f t="shared" si="3"/>
        <v>0</v>
      </c>
      <c r="AF58">
        <f t="shared" si="24"/>
        <v>0</v>
      </c>
      <c r="AG58">
        <f t="shared" si="24"/>
        <v>-1.3429518405597031E-19</v>
      </c>
      <c r="AH58">
        <f t="shared" si="5"/>
        <v>-2.8762533794557293E-15</v>
      </c>
      <c r="AI58">
        <f t="shared" si="25"/>
        <v>-2.8763876746397854E-15</v>
      </c>
      <c r="AJ58">
        <f t="shared" si="7"/>
        <v>-12.042062946400193</v>
      </c>
      <c r="AK58">
        <f t="shared" si="22"/>
        <v>-7.867481124981456</v>
      </c>
      <c r="AL58">
        <f t="shared" si="8"/>
        <v>-19.909544071381653</v>
      </c>
      <c r="AN58">
        <f t="shared" si="26"/>
        <v>0</v>
      </c>
      <c r="AO58">
        <f t="shared" si="26"/>
        <v>0</v>
      </c>
      <c r="AP58">
        <f t="shared" si="26"/>
        <v>-4.1375726649469556E-22</v>
      </c>
      <c r="AQ58">
        <f t="shared" si="26"/>
        <v>-8.8616039688641857E-18</v>
      </c>
      <c r="AR58">
        <f t="shared" si="26"/>
        <v>-8.8620177261306819E-18</v>
      </c>
      <c r="AS58">
        <f t="shared" si="26"/>
        <v>-3.7101040388634092E-2</v>
      </c>
      <c r="AT58">
        <f t="shared" si="26"/>
        <v>-2.4239346387240929E-2</v>
      </c>
      <c r="AU58">
        <f t="shared" si="23"/>
        <v>-6.1340386775875028E-2</v>
      </c>
      <c r="AW58">
        <v>55</v>
      </c>
      <c r="AX58">
        <f>IF(Z58&gt;0, (R58*SUMPRODUCT(K58:$K$98, X58:$X$98)-K58*$AZ$3)/Z58, 0)</f>
        <v>-1.8680961134003084E+22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25</v>
      </c>
      <c r="R59">
        <f t="shared" si="0"/>
        <v>100000</v>
      </c>
      <c r="S59">
        <f t="shared" si="1"/>
        <v>-1.1016207498296282E+23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-100.35052455333488</v>
      </c>
      <c r="AC59">
        <f t="shared" si="2"/>
        <v>-89.598682636906133</v>
      </c>
      <c r="AE59">
        <f t="shared" si="3"/>
        <v>0</v>
      </c>
      <c r="AF59">
        <f t="shared" si="24"/>
        <v>0</v>
      </c>
      <c r="AG59">
        <f t="shared" si="24"/>
        <v>-2.0333377582703275E-20</v>
      </c>
      <c r="AH59">
        <f t="shared" si="5"/>
        <v>-4.5047541853082931E-16</v>
      </c>
      <c r="AI59">
        <f t="shared" si="25"/>
        <v>-4.5049575190841201E-16</v>
      </c>
      <c r="AJ59">
        <f t="shared" si="7"/>
        <v>-10.751841916428745</v>
      </c>
      <c r="AK59">
        <f t="shared" si="22"/>
        <v>-7.024536718733442</v>
      </c>
      <c r="AL59">
        <f t="shared" si="8"/>
        <v>-17.776378635162189</v>
      </c>
      <c r="AN59">
        <f t="shared" si="26"/>
        <v>0</v>
      </c>
      <c r="AO59">
        <f t="shared" si="26"/>
        <v>0</v>
      </c>
      <c r="AP59">
        <f t="shared" si="26"/>
        <v>-5.5934105599194049E-23</v>
      </c>
      <c r="AQ59">
        <f t="shared" si="26"/>
        <v>-1.2391910555666113E-18</v>
      </c>
      <c r="AR59">
        <f t="shared" si="26"/>
        <v>-1.2392469896722106E-18</v>
      </c>
      <c r="AS59">
        <f t="shared" si="26"/>
        <v>-2.9576722248592226E-2</v>
      </c>
      <c r="AT59">
        <f t="shared" si="26"/>
        <v>-1.932345853574691E-2</v>
      </c>
      <c r="AU59">
        <f t="shared" si="23"/>
        <v>-4.8900180784339144E-2</v>
      </c>
      <c r="AW59">
        <v>56</v>
      </c>
      <c r="AX59">
        <f>IF(Z59&gt;0, (R59*SUMPRODUCT(K59:$K$98, X59:$X$98)-K59*$AZ$3)/Z59, 0)</f>
        <v>-1.1016207498296282E+23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25</v>
      </c>
      <c r="R60">
        <f t="shared" si="0"/>
        <v>100000</v>
      </c>
      <c r="S60">
        <f t="shared" si="1"/>
        <v>-6.7226195946146913E+23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-89.598682636906133</v>
      </c>
      <c r="AC60">
        <f t="shared" si="2"/>
        <v>-79.998823782951888</v>
      </c>
      <c r="AE60">
        <f t="shared" si="3"/>
        <v>0</v>
      </c>
      <c r="AF60">
        <f t="shared" si="24"/>
        <v>0</v>
      </c>
      <c r="AG60">
        <f t="shared" si="24"/>
        <v>-2.9749870068149023E-21</v>
      </c>
      <c r="AH60">
        <f t="shared" si="5"/>
        <v>-6.8620227200245357E-17</v>
      </c>
      <c r="AI60">
        <f t="shared" si="25"/>
        <v>-6.8623202187252171E-17</v>
      </c>
      <c r="AJ60">
        <f t="shared" si="7"/>
        <v>-9.5998588539542453</v>
      </c>
      <c r="AK60">
        <f t="shared" si="22"/>
        <v>-6.2719077845834299</v>
      </c>
      <c r="AL60">
        <f t="shared" si="8"/>
        <v>-15.871766638537675</v>
      </c>
      <c r="AN60">
        <f t="shared" si="26"/>
        <v>0</v>
      </c>
      <c r="AO60">
        <f t="shared" si="26"/>
        <v>0</v>
      </c>
      <c r="AP60">
        <f t="shared" si="26"/>
        <v>-7.3069178250756941E-24</v>
      </c>
      <c r="AQ60">
        <f t="shared" si="26"/>
        <v>-1.6853934492541904E-19</v>
      </c>
      <c r="AR60">
        <f t="shared" si="26"/>
        <v>-1.6854665184324412E-19</v>
      </c>
      <c r="AS60">
        <f t="shared" si="26"/>
        <v>-2.3578381894604792E-2</v>
      </c>
      <c r="AT60">
        <f t="shared" si="26"/>
        <v>-1.5404542837808439E-2</v>
      </c>
      <c r="AU60">
        <f t="shared" si="23"/>
        <v>-3.8982924732413229E-2</v>
      </c>
      <c r="AW60">
        <v>57</v>
      </c>
      <c r="AX60">
        <f>IF(Z60&gt;0, (R60*SUMPRODUCT(K60:$K$98, X60:$X$98)-K60*$AZ$3)/Z60, 0)</f>
        <v>-6.7226195946146913E+23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25</v>
      </c>
      <c r="R61">
        <f t="shared" si="0"/>
        <v>100000</v>
      </c>
      <c r="S61">
        <f t="shared" si="1"/>
        <v>-4.2497252463946508E+24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-79.998823782951888</v>
      </c>
      <c r="AC61">
        <f t="shared" si="2"/>
        <v>-71.427521234778482</v>
      </c>
      <c r="AE61">
        <f t="shared" si="3"/>
        <v>0</v>
      </c>
      <c r="AF61">
        <f t="shared" si="24"/>
        <v>0</v>
      </c>
      <c r="AG61">
        <f t="shared" si="24"/>
        <v>-4.2018905395928602E-22</v>
      </c>
      <c r="AH61">
        <f t="shared" si="5"/>
        <v>-1.0100192331149869E-17</v>
      </c>
      <c r="AI61">
        <f t="shared" si="25"/>
        <v>-1.0100612520203829E-17</v>
      </c>
      <c r="AJ61">
        <f t="shared" si="7"/>
        <v>-8.5713025481734064</v>
      </c>
      <c r="AK61">
        <f t="shared" si="22"/>
        <v>-5.5999176648066324</v>
      </c>
      <c r="AL61">
        <f t="shared" si="8"/>
        <v>-14.171220212980039</v>
      </c>
      <c r="AN61">
        <f t="shared" si="26"/>
        <v>0</v>
      </c>
      <c r="AO61">
        <f t="shared" si="26"/>
        <v>0</v>
      </c>
      <c r="AP61">
        <f t="shared" si="26"/>
        <v>-9.2145867277366943E-25</v>
      </c>
      <c r="AQ61">
        <f t="shared" si="26"/>
        <v>-2.2149339047565814E-20</v>
      </c>
      <c r="AR61">
        <f t="shared" si="26"/>
        <v>-2.2150260506238586E-20</v>
      </c>
      <c r="AS61">
        <f t="shared" si="26"/>
        <v>-1.8796541688938712E-2</v>
      </c>
      <c r="AT61">
        <f t="shared" si="26"/>
        <v>-1.2280407236773306E-2</v>
      </c>
      <c r="AU61">
        <f t="shared" si="23"/>
        <v>-3.1076948925712018E-2</v>
      </c>
      <c r="AW61">
        <v>58</v>
      </c>
      <c r="AX61">
        <f>IF(Z61&gt;0, (R61*SUMPRODUCT(K61:$K$98, X61:$X$98)-K61*$AZ$3)/Z61, 0)</f>
        <v>-4.2497252463946508E+24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25</v>
      </c>
      <c r="R62">
        <f t="shared" si="0"/>
        <v>100000</v>
      </c>
      <c r="S62">
        <f t="shared" si="1"/>
        <v>-2.7858045731156968E+25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-71.427521234778482</v>
      </c>
      <c r="AC62">
        <f t="shared" si="2"/>
        <v>-63.774572531052208</v>
      </c>
      <c r="AE62">
        <f t="shared" si="3"/>
        <v>0</v>
      </c>
      <c r="AF62">
        <f t="shared" si="24"/>
        <v>0</v>
      </c>
      <c r="AG62">
        <f t="shared" si="24"/>
        <v>-5.7231735803101866E-23</v>
      </c>
      <c r="AH62">
        <f t="shared" si="5"/>
        <v>-1.4350217104663652E-18</v>
      </c>
      <c r="AI62">
        <f t="shared" si="25"/>
        <v>-1.4350789422021683E-18</v>
      </c>
      <c r="AJ62">
        <f t="shared" si="7"/>
        <v>-7.652948703726274</v>
      </c>
      <c r="AK62">
        <f t="shared" si="22"/>
        <v>-4.9999264864344939</v>
      </c>
      <c r="AL62">
        <f t="shared" si="8"/>
        <v>-12.652875190160767</v>
      </c>
      <c r="AN62">
        <f t="shared" si="26"/>
        <v>0</v>
      </c>
      <c r="AO62">
        <f t="shared" si="26"/>
        <v>0</v>
      </c>
      <c r="AP62">
        <f t="shared" si="26"/>
        <v>-1.1205984632890948E-25</v>
      </c>
      <c r="AQ62">
        <f t="shared" si="26"/>
        <v>-2.80977520770555E-21</v>
      </c>
      <c r="AR62">
        <f t="shared" si="26"/>
        <v>-2.8098872675518792E-21</v>
      </c>
      <c r="AS62">
        <f t="shared" si="26"/>
        <v>-1.4984487953554492E-2</v>
      </c>
      <c r="AT62">
        <f t="shared" si="26"/>
        <v>-9.789865462988925E-3</v>
      </c>
      <c r="AU62">
        <f t="shared" si="23"/>
        <v>-2.4774353416543417E-2</v>
      </c>
      <c r="AW62">
        <v>59</v>
      </c>
      <c r="AX62">
        <f>IF(Z62&gt;0, (R62*SUMPRODUCT(K62:$K$98, X62:$X$98)-K62*$AZ$3)/Z62, 0)</f>
        <v>-2.7858045731156968E+25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25</v>
      </c>
      <c r="R63">
        <f t="shared" si="0"/>
        <v>100000</v>
      </c>
      <c r="S63">
        <f t="shared" si="1"/>
        <v>-1.8956961467884089E+26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-63.774572531052208</v>
      </c>
      <c r="AC63">
        <f t="shared" si="2"/>
        <v>-56.941582617010901</v>
      </c>
      <c r="AE63">
        <f t="shared" si="3"/>
        <v>0</v>
      </c>
      <c r="AF63">
        <f t="shared" si="24"/>
        <v>0</v>
      </c>
      <c r="AG63">
        <f t="shared" si="24"/>
        <v>-7.509323515991527E-24</v>
      </c>
      <c r="AH63">
        <f t="shared" si="5"/>
        <v>-1.9660037971631726E-19</v>
      </c>
      <c r="AI63">
        <f t="shared" si="25"/>
        <v>-1.9660788903983324E-19</v>
      </c>
      <c r="AJ63">
        <f t="shared" si="7"/>
        <v>-6.8329899140413062</v>
      </c>
      <c r="AK63">
        <f t="shared" si="22"/>
        <v>-4.4642200771736551</v>
      </c>
      <c r="AL63">
        <f t="shared" si="8"/>
        <v>-11.297209991214961</v>
      </c>
      <c r="AN63">
        <f t="shared" si="26"/>
        <v>0</v>
      </c>
      <c r="AO63">
        <f t="shared" si="26"/>
        <v>0</v>
      </c>
      <c r="AP63">
        <f t="shared" si="26"/>
        <v>-1.3127919255247569E-26</v>
      </c>
      <c r="AQ63">
        <f t="shared" si="26"/>
        <v>-3.4369992249908248E-22</v>
      </c>
      <c r="AR63">
        <f t="shared" si="26"/>
        <v>-3.4371305041833769E-22</v>
      </c>
      <c r="AS63">
        <f t="shared" si="26"/>
        <v>-1.1945542054810642E-2</v>
      </c>
      <c r="AT63">
        <f t="shared" si="26"/>
        <v>-7.804420809142956E-3</v>
      </c>
      <c r="AU63">
        <f t="shared" si="23"/>
        <v>-1.9749962863953599E-2</v>
      </c>
      <c r="AW63">
        <v>60</v>
      </c>
      <c r="AX63">
        <f>IF(Z63&gt;0, (R63*SUMPRODUCT(K63:$K$98, X63:$X$98)-K63*$AZ$3)/Z63, 0)</f>
        <v>-1.8956961467884089E+26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25</v>
      </c>
      <c r="R64">
        <f t="shared" si="0"/>
        <v>100000</v>
      </c>
      <c r="S64">
        <f t="shared" si="1"/>
        <v>-1.3405578585379295E+27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-56.941582617010901</v>
      </c>
      <c r="AC64">
        <f t="shared" si="2"/>
        <v>-50.8406987651883</v>
      </c>
      <c r="AE64">
        <f t="shared" si="3"/>
        <v>0</v>
      </c>
      <c r="AF64">
        <f t="shared" si="24"/>
        <v>0</v>
      </c>
      <c r="AG64">
        <f t="shared" si="24"/>
        <v>-9.4812578288559221E-25</v>
      </c>
      <c r="AH64">
        <f t="shared" si="5"/>
        <v>-2.594441799178408E-20</v>
      </c>
      <c r="AI64">
        <f t="shared" si="25"/>
        <v>-2.5945366117566964E-20</v>
      </c>
      <c r="AJ64">
        <f t="shared" si="7"/>
        <v>-6.1008838518226014</v>
      </c>
      <c r="AK64">
        <f t="shared" si="22"/>
        <v>-3.9859107831907634</v>
      </c>
      <c r="AL64">
        <f t="shared" si="8"/>
        <v>-10.086794635013366</v>
      </c>
      <c r="AN64">
        <f t="shared" si="26"/>
        <v>0</v>
      </c>
      <c r="AO64">
        <f t="shared" si="26"/>
        <v>0</v>
      </c>
      <c r="AP64">
        <f t="shared" si="26"/>
        <v>-1.4799362770059435E-27</v>
      </c>
      <c r="AQ64">
        <f t="shared" si="26"/>
        <v>-4.0496826544458706E-23</v>
      </c>
      <c r="AR64">
        <f t="shared" si="26"/>
        <v>-4.0498306480735713E-23</v>
      </c>
      <c r="AS64">
        <f t="shared" si="26"/>
        <v>-9.5229129901232903E-3</v>
      </c>
      <c r="AT64">
        <f t="shared" si="26"/>
        <v>-6.2216364868805454E-3</v>
      </c>
      <c r="AU64">
        <f t="shared" si="23"/>
        <v>-1.5744549477003836E-2</v>
      </c>
      <c r="AW64">
        <v>61</v>
      </c>
      <c r="AX64">
        <f>IF(Z64&gt;0, (R64*SUMPRODUCT(K64:$K$98, X64:$X$98)-K64*$AZ$3)/Z64, 0)</f>
        <v>-1.3405578585379295E+27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25</v>
      </c>
      <c r="R65">
        <f t="shared" si="0"/>
        <v>100000</v>
      </c>
      <c r="S65">
        <f t="shared" si="1"/>
        <v>-9.8645888845006824E+27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-50.8406987651883</v>
      </c>
      <c r="AC65">
        <f t="shared" si="2"/>
        <v>-45.393481040346693</v>
      </c>
      <c r="AE65">
        <f t="shared" si="3"/>
        <v>0</v>
      </c>
      <c r="AF65">
        <f t="shared" si="24"/>
        <v>0</v>
      </c>
      <c r="AG65">
        <f t="shared" si="24"/>
        <v>-1.1504149228071045E-25</v>
      </c>
      <c r="AH65">
        <f t="shared" si="5"/>
        <v>-3.2944121311041035E-21</v>
      </c>
      <c r="AI65">
        <f t="shared" si="25"/>
        <v>-3.2945271725963843E-21</v>
      </c>
      <c r="AJ65">
        <f t="shared" si="7"/>
        <v>-5.4472177248416074</v>
      </c>
      <c r="AK65">
        <f t="shared" si="22"/>
        <v>-3.5588489135631813</v>
      </c>
      <c r="AL65">
        <f t="shared" si="8"/>
        <v>-9.0060666384047892</v>
      </c>
      <c r="AN65">
        <f t="shared" si="26"/>
        <v>0</v>
      </c>
      <c r="AO65">
        <f t="shared" si="26"/>
        <v>0</v>
      </c>
      <c r="AP65">
        <f t="shared" si="26"/>
        <v>-1.6032953875607343E-28</v>
      </c>
      <c r="AQ65">
        <f t="shared" si="26"/>
        <v>-4.5913136815324347E-24</v>
      </c>
      <c r="AR65">
        <f t="shared" si="26"/>
        <v>-4.5914740110711907E-24</v>
      </c>
      <c r="AS65">
        <f t="shared" si="26"/>
        <v>-7.5916079321773659E-3</v>
      </c>
      <c r="AT65">
        <f t="shared" si="26"/>
        <v>-4.9598505156892092E-3</v>
      </c>
      <c r="AU65">
        <f t="shared" si="23"/>
        <v>-1.2551458447866575E-2</v>
      </c>
      <c r="AW65">
        <v>62</v>
      </c>
      <c r="AX65">
        <f>IF(Z65&gt;0, (R65*SUMPRODUCT(K65:$K$98, X65:$X$98)-K65*$AZ$3)/Z65, 0)</f>
        <v>-9.8645888845006824E+27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25</v>
      </c>
      <c r="R66">
        <f t="shared" si="0"/>
        <v>100000</v>
      </c>
      <c r="S66">
        <f t="shared" si="1"/>
        <v>-7.5659631953546326E+28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-45.393481040346693</v>
      </c>
      <c r="AC66">
        <f t="shared" si="2"/>
        <v>-40.529893786023834</v>
      </c>
      <c r="AE66">
        <f t="shared" si="3"/>
        <v>0</v>
      </c>
      <c r="AF66">
        <f t="shared" si="24"/>
        <v>0</v>
      </c>
      <c r="AG66">
        <f t="shared" si="24"/>
        <v>-1.3392179138179151E-26</v>
      </c>
      <c r="AH66">
        <f t="shared" si="5"/>
        <v>-4.0199559287889676E-22</v>
      </c>
      <c r="AI66">
        <f t="shared" si="25"/>
        <v>-4.0200898505803496E-22</v>
      </c>
      <c r="AJ66">
        <f t="shared" si="7"/>
        <v>-4.8635872543228587</v>
      </c>
      <c r="AK66">
        <f t="shared" si="22"/>
        <v>-3.1775436728242688</v>
      </c>
      <c r="AL66">
        <f t="shared" si="8"/>
        <v>-8.0411309271471278</v>
      </c>
      <c r="AN66">
        <f t="shared" si="26"/>
        <v>0</v>
      </c>
      <c r="AO66">
        <f t="shared" si="26"/>
        <v>0</v>
      </c>
      <c r="AP66">
        <f t="shared" si="26"/>
        <v>-1.6664499086336213E-29</v>
      </c>
      <c r="AQ66">
        <f t="shared" si="26"/>
        <v>-5.0022144425648612E-25</v>
      </c>
      <c r="AR66">
        <f t="shared" si="26"/>
        <v>-5.0023810875557256E-25</v>
      </c>
      <c r="AS66">
        <f t="shared" si="26"/>
        <v>-6.0519833642995518E-3</v>
      </c>
      <c r="AT66">
        <f t="shared" si="26"/>
        <v>-3.9539624646757086E-3</v>
      </c>
      <c r="AU66">
        <f t="shared" si="23"/>
        <v>-1.000594582897526E-2</v>
      </c>
      <c r="AW66">
        <v>63</v>
      </c>
      <c r="AX66">
        <f>IF(Z66&gt;0, (R66*SUMPRODUCT(K66:$K$98, X66:$X$98)-K66*$AZ$3)/Z66, 0)</f>
        <v>-7.5659631953546326E+28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25</v>
      </c>
      <c r="R67">
        <f t="shared" ref="R67:R69" si="27">$C$6</f>
        <v>100000</v>
      </c>
      <c r="S67">
        <f t="shared" ref="S67:S69" si="28">AX67</f>
        <v>-6.0592604915603295E+29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-40.529893786023834</v>
      </c>
      <c r="AC67">
        <f t="shared" ref="AC67:AC69" si="29">S67*Z67</f>
        <v>-36.187405166092709</v>
      </c>
      <c r="AE67">
        <f t="shared" ref="AE67:AE69" si="30">$Z67*O67</f>
        <v>0</v>
      </c>
      <c r="AF67">
        <f t="shared" si="24"/>
        <v>0</v>
      </c>
      <c r="AG67">
        <f t="shared" si="24"/>
        <v>-1.493061951062201E-27</v>
      </c>
      <c r="AH67">
        <f t="shared" ref="AH67:AH69" si="31">-X67*R67</f>
        <v>-4.706078158294064E-23</v>
      </c>
      <c r="AI67">
        <f t="shared" ref="AI67:AI69" si="32">SUM(AE67:AH67)</f>
        <v>-4.7062274644891705E-23</v>
      </c>
      <c r="AJ67">
        <f t="shared" ref="AJ67:AJ69" si="33">AB67-AC67</f>
        <v>-4.3424886199311246</v>
      </c>
      <c r="AK67">
        <f t="shared" si="22"/>
        <v>-2.8370925650216687</v>
      </c>
      <c r="AL67">
        <f t="shared" ref="AL67:AL69" si="34">SUM(AI67:AK67)</f>
        <v>-7.1795811849527933</v>
      </c>
      <c r="AN67">
        <f t="shared" si="26"/>
        <v>0</v>
      </c>
      <c r="AO67">
        <f t="shared" si="26"/>
        <v>0</v>
      </c>
      <c r="AP67">
        <f t="shared" si="26"/>
        <v>-1.6588259449386753E-30</v>
      </c>
      <c r="AQ67">
        <f t="shared" si="26"/>
        <v>-5.2285603704076916E-26</v>
      </c>
      <c r="AR67">
        <f t="shared" si="26"/>
        <v>-5.2287262530021849E-26</v>
      </c>
      <c r="AS67">
        <f t="shared" si="26"/>
        <v>-4.8246040850602303E-3</v>
      </c>
      <c r="AT67">
        <f t="shared" si="26"/>
        <v>-3.1520746689060178E-3</v>
      </c>
      <c r="AU67">
        <f t="shared" si="23"/>
        <v>-7.976678753966248E-3</v>
      </c>
      <c r="AW67">
        <v>64</v>
      </c>
      <c r="AX67">
        <f>IF(Z67&gt;0, (R67*SUMPRODUCT(K67:$K$98, X67:$X$98)-K67*$AZ$3)/Z67, 0)</f>
        <v>-6.0592604915603295E+29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25</v>
      </c>
      <c r="R68">
        <f t="shared" si="27"/>
        <v>100000</v>
      </c>
      <c r="S68">
        <f t="shared" si="28"/>
        <v>-5.0768370302801652E+30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-36.187405166092709</v>
      </c>
      <c r="AC68">
        <f t="shared" si="29"/>
        <v>-32.310183184011343</v>
      </c>
      <c r="AE68">
        <f t="shared" si="30"/>
        <v>0</v>
      </c>
      <c r="AF68">
        <f t="shared" si="24"/>
        <v>0</v>
      </c>
      <c r="AG68">
        <f t="shared" si="24"/>
        <v>-1.5910587138853021E-28</v>
      </c>
      <c r="AH68">
        <f t="shared" si="31"/>
        <v>-5.2761018406521949E-24</v>
      </c>
      <c r="AI68">
        <f t="shared" si="32"/>
        <v>-5.2762609465235832E-24</v>
      </c>
      <c r="AJ68">
        <f t="shared" si="33"/>
        <v>-3.877221982081366</v>
      </c>
      <c r="AK68">
        <f t="shared" si="22"/>
        <v>-2.5331183616264901</v>
      </c>
      <c r="AL68">
        <f t="shared" si="34"/>
        <v>-6.4103403437078565</v>
      </c>
      <c r="AN68">
        <f t="shared" si="26"/>
        <v>0</v>
      </c>
      <c r="AO68">
        <f t="shared" si="26"/>
        <v>0</v>
      </c>
      <c r="AP68">
        <f t="shared" si="26"/>
        <v>-1.5783058818897325E-31</v>
      </c>
      <c r="AQ68">
        <f t="shared" si="26"/>
        <v>-5.2338122382772799E-27</v>
      </c>
      <c r="AR68">
        <f t="shared" si="26"/>
        <v>-5.2339700688654685E-27</v>
      </c>
      <c r="AS68">
        <f t="shared" si="26"/>
        <v>-3.8461448382176621E-3</v>
      </c>
      <c r="AT68">
        <f t="shared" si="26"/>
        <v>-2.5128146276355368E-3</v>
      </c>
      <c r="AU68">
        <f t="shared" si="23"/>
        <v>-6.3589594658531989E-3</v>
      </c>
      <c r="AW68">
        <v>65</v>
      </c>
      <c r="AX68">
        <f>IF(Z68&gt;0, (R68*SUMPRODUCT(K68:$K$98, X68:$X$98)-K68*$AZ$3)/Z68, 0)</f>
        <v>-5.0768370302801652E+30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-32.310183184011343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-6.3642348555412087E-25</v>
      </c>
      <c r="AI69">
        <f t="shared" si="32"/>
        <v>-6.3642348555412087E-25</v>
      </c>
      <c r="AJ69">
        <f t="shared" si="33"/>
        <v>-32.310183184011343</v>
      </c>
      <c r="AK69">
        <f t="shared" si="22"/>
        <v>-2.2617128228807943</v>
      </c>
      <c r="AL69">
        <f t="shared" si="34"/>
        <v>-34.571896006892139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-5.6368067210347587E-28</v>
      </c>
      <c r="AR69">
        <f t="shared" si="26"/>
        <v>-5.6368067210347587E-28</v>
      </c>
      <c r="AS69">
        <f t="shared" si="26"/>
        <v>-2.8617149093881376E-2</v>
      </c>
      <c r="AT69">
        <f t="shared" si="26"/>
        <v>-2.0032004365716964E-3</v>
      </c>
      <c r="AU69">
        <f t="shared" si="23"/>
        <v>-3.0620349530453072E-2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38888.385777286036</v>
      </c>
      <c r="AO71" s="8">
        <f t="shared" si="47"/>
        <v>-3888.8385777286039</v>
      </c>
      <c r="AP71" s="8">
        <f t="shared" si="47"/>
        <v>-1669.4970569934544</v>
      </c>
      <c r="AQ71" s="8">
        <f t="shared" si="47"/>
        <v>-32571.251930329658</v>
      </c>
      <c r="AR71" s="8">
        <f t="shared" si="47"/>
        <v>758.79821223431838</v>
      </c>
      <c r="AS71" s="8">
        <f t="shared" si="47"/>
        <v>-402.87815148173053</v>
      </c>
      <c r="AT71" s="8">
        <f t="shared" si="47"/>
        <v>-83.510570553437333</v>
      </c>
      <c r="AU71" s="8">
        <f t="shared" si="47"/>
        <v>272.40949019915513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F8C80-DD27-4D14-A492-9DBA13440E0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8678.7134004809923</v>
      </c>
      <c r="K3">
        <v>1</v>
      </c>
      <c r="L3" s="2">
        <v>0</v>
      </c>
      <c r="O3">
        <f>$C$3</f>
        <v>8678.7134004809923</v>
      </c>
      <c r="P3">
        <f>O3*C5</f>
        <v>867.87134004809923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8678.7134004809923</v>
      </c>
      <c r="AF3">
        <f t="shared" ref="AF3:AG34" si="4">-$Z3*P3</f>
        <v>-867.87134004809923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6288.4094734328928</v>
      </c>
      <c r="AJ3">
        <f t="shared" ref="AJ3:AJ66" si="7">AB3-AC3</f>
        <v>0</v>
      </c>
      <c r="AL3">
        <f t="shared" ref="AL3:AL66" si="8">SUM(AI3:AK3)</f>
        <v>6288.4094734328928</v>
      </c>
      <c r="AN3">
        <f t="shared" ref="AN3:AU34" si="9">AE3*$K3</f>
        <v>8678.7134004809923</v>
      </c>
      <c r="AO3">
        <f t="shared" si="9"/>
        <v>-867.87134004809923</v>
      </c>
      <c r="AP3">
        <f t="shared" si="9"/>
        <v>-1522.432587</v>
      </c>
      <c r="AQ3">
        <f t="shared" si="9"/>
        <v>0</v>
      </c>
      <c r="AR3">
        <f t="shared" si="9"/>
        <v>6288.4094734328928</v>
      </c>
      <c r="AS3">
        <f t="shared" si="9"/>
        <v>0</v>
      </c>
      <c r="AT3">
        <f t="shared" si="9"/>
        <v>0</v>
      </c>
      <c r="AU3">
        <f t="shared" si="9"/>
        <v>6288.4094734328928</v>
      </c>
      <c r="AW3">
        <v>0</v>
      </c>
      <c r="AX3">
        <f>IF(Z3&gt;0, (R3*SUMPRODUCT(K3:$K$98, X3:$X$98)-K3*$AZ$3)/Z3, 0)</f>
        <v>0</v>
      </c>
      <c r="AZ3">
        <f>C6*SUMPRODUCT(X4:X98, K4:K98)/1</f>
        <v>6134.2031569687624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250000</v>
      </c>
      <c r="S4">
        <f t="shared" si="1"/>
        <v>416.06106402803357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411.46488197224971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-261.72324999999995</v>
      </c>
      <c r="AI4">
        <f t="shared" si="6"/>
        <v>-261.72324999999995</v>
      </c>
      <c r="AJ4">
        <f t="shared" si="7"/>
        <v>-411.46488197224971</v>
      </c>
      <c r="AK4">
        <f>G4*SUM(AB4, AE4:AF4)</f>
        <v>0</v>
      </c>
      <c r="AL4">
        <f t="shared" si="8"/>
        <v>-673.18813197224972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-244.16759958951388</v>
      </c>
      <c r="AR4">
        <f t="shared" si="9"/>
        <v>-244.16759958951388</v>
      </c>
      <c r="AS4">
        <f t="shared" si="9"/>
        <v>-383.86498924549835</v>
      </c>
      <c r="AT4">
        <f t="shared" si="9"/>
        <v>0</v>
      </c>
      <c r="AU4">
        <f t="shared" si="9"/>
        <v>-628.03258883501235</v>
      </c>
      <c r="AW4">
        <v>1</v>
      </c>
      <c r="AX4">
        <f>IF(Z4&gt;0, (R4*SUMPRODUCT(K4:$K$98, X4:$X$98)-K4*$AZ$3)/Z4, 0)</f>
        <v>416.06106402803357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25</v>
      </c>
      <c r="R5">
        <f t="shared" si="0"/>
        <v>250000</v>
      </c>
      <c r="S5">
        <f t="shared" si="1"/>
        <v>659.11829446382876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411.46488197224971</v>
      </c>
      <c r="AC5">
        <f t="shared" si="2"/>
        <v>644.62925582423941</v>
      </c>
      <c r="AE5">
        <f t="shared" si="3"/>
        <v>0</v>
      </c>
      <c r="AF5">
        <f t="shared" si="4"/>
        <v>0</v>
      </c>
      <c r="AG5">
        <f t="shared" si="4"/>
        <v>-24.450438610136906</v>
      </c>
      <c r="AH5">
        <f t="shared" si="5"/>
        <v>-261.50788113090294</v>
      </c>
      <c r="AI5">
        <f t="shared" si="6"/>
        <v>-285.95831974103987</v>
      </c>
      <c r="AJ5">
        <f t="shared" si="7"/>
        <v>-233.16437385198969</v>
      </c>
      <c r="AK5">
        <f>G5*SUM(AB5, AE5:AF5)</f>
        <v>16.870060160862238</v>
      </c>
      <c r="AL5">
        <f t="shared" si="8"/>
        <v>-502.25263343216733</v>
      </c>
      <c r="AN5">
        <f t="shared" si="9"/>
        <v>0</v>
      </c>
      <c r="AO5">
        <f t="shared" si="9"/>
        <v>0</v>
      </c>
      <c r="AP5">
        <f t="shared" si="9"/>
        <v>-20.907766091133571</v>
      </c>
      <c r="AQ5">
        <f t="shared" si="9"/>
        <v>-223.61748583954204</v>
      </c>
      <c r="AR5">
        <f t="shared" si="9"/>
        <v>-244.52525193067561</v>
      </c>
      <c r="AS5">
        <f t="shared" si="9"/>
        <v>-199.38072551638879</v>
      </c>
      <c r="AT5">
        <f t="shared" si="9"/>
        <v>14.425723702168135</v>
      </c>
      <c r="AU5">
        <f t="shared" si="9"/>
        <v>-429.48025374489629</v>
      </c>
      <c r="AW5">
        <v>2</v>
      </c>
      <c r="AX5">
        <f>IF(Z5&gt;0, (R5*SUMPRODUCT(K5:$K$98, X5:$X$98)-K5*$AZ$3)/Z5, 0)</f>
        <v>659.11829446382876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25</v>
      </c>
      <c r="R6">
        <f t="shared" si="0"/>
        <v>250000</v>
      </c>
      <c r="S6">
        <f t="shared" si="1"/>
        <v>966.13131735088234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644.62925582423941</v>
      </c>
      <c r="AC6">
        <f t="shared" si="2"/>
        <v>934.43223342061901</v>
      </c>
      <c r="AE6">
        <f t="shared" si="3"/>
        <v>0</v>
      </c>
      <c r="AF6">
        <f t="shared" si="4"/>
        <v>0</v>
      </c>
      <c r="AG6">
        <f t="shared" si="4"/>
        <v>-24.179741838377062</v>
      </c>
      <c r="AH6">
        <f t="shared" si="5"/>
        <v>-261.92385658477502</v>
      </c>
      <c r="AI6">
        <f t="shared" si="6"/>
        <v>-286.10359842315211</v>
      </c>
      <c r="AJ6">
        <f t="shared" si="7"/>
        <v>-289.80297759637961</v>
      </c>
      <c r="AK6">
        <f>G6*SUM(AB6, AE6:AF6)</f>
        <v>37.71081146571801</v>
      </c>
      <c r="AL6">
        <f t="shared" si="8"/>
        <v>-538.19576455381366</v>
      </c>
      <c r="AN6">
        <f t="shared" si="9"/>
        <v>0</v>
      </c>
      <c r="AO6">
        <f t="shared" si="9"/>
        <v>0</v>
      </c>
      <c r="AP6">
        <f t="shared" si="9"/>
        <v>-18.652495364225263</v>
      </c>
      <c r="AQ6">
        <f t="shared" si="9"/>
        <v>-202.05068992810368</v>
      </c>
      <c r="AR6">
        <f t="shared" si="9"/>
        <v>-220.70318529232895</v>
      </c>
      <c r="AS6">
        <f t="shared" si="9"/>
        <v>-223.55692348938527</v>
      </c>
      <c r="AT6">
        <f t="shared" si="9"/>
        <v>29.090498184272185</v>
      </c>
      <c r="AU6">
        <f t="shared" si="9"/>
        <v>-415.16961059744199</v>
      </c>
      <c r="AW6">
        <v>3</v>
      </c>
      <c r="AX6">
        <f>IF(Z6&gt;0, (R6*SUMPRODUCT(K6:$K$98, X6:$X$98)-K6*$AZ$3)/Z6, 0)</f>
        <v>966.13131735088234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25</v>
      </c>
      <c r="R7">
        <f t="shared" si="0"/>
        <v>250000</v>
      </c>
      <c r="S7">
        <f t="shared" si="1"/>
        <v>1211.7915773482307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934.43223342061901</v>
      </c>
      <c r="AC7">
        <f t="shared" si="2"/>
        <v>1159.0395332637845</v>
      </c>
      <c r="AE7">
        <f t="shared" si="3"/>
        <v>0</v>
      </c>
      <c r="AF7">
        <f t="shared" si="4"/>
        <v>0</v>
      </c>
      <c r="AG7">
        <f t="shared" si="4"/>
        <v>-23.911693127132395</v>
      </c>
      <c r="AH7">
        <f t="shared" si="5"/>
        <v>-262.51292860896342</v>
      </c>
      <c r="AI7">
        <f t="shared" si="6"/>
        <v>-286.42462173609579</v>
      </c>
      <c r="AJ7">
        <f t="shared" si="7"/>
        <v>-224.60729984316549</v>
      </c>
      <c r="AK7">
        <f>G7*SUM(AB7, AE7:AF7)</f>
        <v>45.88062266095239</v>
      </c>
      <c r="AL7">
        <f t="shared" si="8"/>
        <v>-465.1512989183089</v>
      </c>
      <c r="AN7">
        <f t="shared" si="9"/>
        <v>0</v>
      </c>
      <c r="AO7">
        <f t="shared" si="9"/>
        <v>0</v>
      </c>
      <c r="AP7">
        <f t="shared" si="9"/>
        <v>-16.782567464273907</v>
      </c>
      <c r="AQ7">
        <f t="shared" si="9"/>
        <v>-184.24629787612173</v>
      </c>
      <c r="AR7">
        <f t="shared" si="9"/>
        <v>-201.02886534039561</v>
      </c>
      <c r="AS7">
        <f t="shared" si="9"/>
        <v>-157.64200144861837</v>
      </c>
      <c r="AT7">
        <f t="shared" si="9"/>
        <v>32.201594467462499</v>
      </c>
      <c r="AU7">
        <f t="shared" si="9"/>
        <v>-326.4692723215515</v>
      </c>
      <c r="AW7">
        <v>4</v>
      </c>
      <c r="AX7">
        <f>IF(Z7&gt;0, (R7*SUMPRODUCT(K7:$K$98, X7:$X$98)-K7*$AZ$3)/Z7, 0)</f>
        <v>1211.7915773482307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25</v>
      </c>
      <c r="R8">
        <f t="shared" si="0"/>
        <v>250000</v>
      </c>
      <c r="S8">
        <f t="shared" si="1"/>
        <v>1333.5479460736328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1159.0395332637845</v>
      </c>
      <c r="AC8">
        <f t="shared" si="2"/>
        <v>1261.3328373546178</v>
      </c>
      <c r="AE8">
        <f t="shared" si="3"/>
        <v>0</v>
      </c>
      <c r="AF8">
        <f t="shared" si="4"/>
        <v>0</v>
      </c>
      <c r="AG8">
        <f t="shared" si="4"/>
        <v>-23.646184621039723</v>
      </c>
      <c r="AH8">
        <f t="shared" si="5"/>
        <v>-263.91574821347291</v>
      </c>
      <c r="AI8">
        <f t="shared" si="6"/>
        <v>-287.56193283451262</v>
      </c>
      <c r="AJ8">
        <f t="shared" si="7"/>
        <v>-102.29330409083332</v>
      </c>
      <c r="AK8">
        <f>G8*SUM(AB8, AE8:AF8)</f>
        <v>24.687542058518609</v>
      </c>
      <c r="AL8">
        <f t="shared" si="8"/>
        <v>-365.16769486682733</v>
      </c>
      <c r="AN8">
        <f t="shared" si="9"/>
        <v>0</v>
      </c>
      <c r="AO8">
        <f t="shared" si="9"/>
        <v>0</v>
      </c>
      <c r="AP8">
        <f t="shared" si="9"/>
        <v>-15.491663121530079</v>
      </c>
      <c r="AQ8">
        <f t="shared" si="9"/>
        <v>-172.90289868378372</v>
      </c>
      <c r="AR8">
        <f t="shared" si="9"/>
        <v>-188.3945618053138</v>
      </c>
      <c r="AS8">
        <f t="shared" si="9"/>
        <v>-67.016875320909406</v>
      </c>
      <c r="AT8">
        <f t="shared" si="9"/>
        <v>16.173902513172507</v>
      </c>
      <c r="AU8">
        <f t="shared" si="9"/>
        <v>-239.23753461305068</v>
      </c>
      <c r="AW8">
        <v>5</v>
      </c>
      <c r="AX8">
        <f>IF(Z8&gt;0, (R8*SUMPRODUCT(K8:$K$98, X8:$X$98)-K8*$AZ$3)/Z8, 0)</f>
        <v>1333.5479460736328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25</v>
      </c>
      <c r="R9">
        <f t="shared" si="0"/>
        <v>250000</v>
      </c>
      <c r="S9">
        <f t="shared" si="1"/>
        <v>1391.1700043582616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1261.3328373546178</v>
      </c>
      <c r="AC9">
        <f t="shared" si="2"/>
        <v>1301.1870775785806</v>
      </c>
      <c r="AE9">
        <f t="shared" si="3"/>
        <v>0</v>
      </c>
      <c r="AF9">
        <f t="shared" si="4"/>
        <v>0</v>
      </c>
      <c r="AG9">
        <f t="shared" si="4"/>
        <v>-23.382963144371601</v>
      </c>
      <c r="AH9">
        <f t="shared" si="5"/>
        <v>-267.59630457722778</v>
      </c>
      <c r="AI9">
        <f t="shared" si="6"/>
        <v>-290.9792677215994</v>
      </c>
      <c r="AJ9">
        <f t="shared" si="7"/>
        <v>-39.854240223962734</v>
      </c>
      <c r="AK9">
        <f t="shared" ref="AK9:AK72" si="22">G9*SUM(AB9:AB9, AE9:AF9)</f>
        <v>7.441863740392245</v>
      </c>
      <c r="AL9">
        <f t="shared" si="8"/>
        <v>-323.39164420516988</v>
      </c>
      <c r="AN9">
        <f t="shared" si="9"/>
        <v>0</v>
      </c>
      <c r="AO9">
        <f t="shared" si="9"/>
        <v>0</v>
      </c>
      <c r="AP9">
        <f t="shared" si="9"/>
        <v>-14.508206336673322</v>
      </c>
      <c r="AQ9">
        <f t="shared" si="9"/>
        <v>-166.03295218690877</v>
      </c>
      <c r="AR9">
        <f t="shared" si="9"/>
        <v>-180.54115852358211</v>
      </c>
      <c r="AS9">
        <f t="shared" si="9"/>
        <v>-24.727984087841143</v>
      </c>
      <c r="AT9">
        <f t="shared" si="9"/>
        <v>4.6173829214201483</v>
      </c>
      <c r="AU9">
        <f t="shared" si="9"/>
        <v>-200.6517596900031</v>
      </c>
      <c r="AW9">
        <v>6</v>
      </c>
      <c r="AX9">
        <f>IF(Z9&gt;0, (R9*SUMPRODUCT(K9:$K$98, X9:$X$98)-K9*$AZ$3)/Z9, 0)</f>
        <v>1391.1700043582616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25</v>
      </c>
      <c r="R10">
        <f t="shared" si="0"/>
        <v>250000</v>
      </c>
      <c r="S10">
        <f t="shared" si="1"/>
        <v>1438.5637480118926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1301.1870775785806</v>
      </c>
      <c r="AC10">
        <f t="shared" si="2"/>
        <v>1330.4925969923706</v>
      </c>
      <c r="AE10">
        <f t="shared" si="3"/>
        <v>0</v>
      </c>
      <c r="AF10">
        <f t="shared" si="4"/>
        <v>0</v>
      </c>
      <c r="AG10">
        <f t="shared" si="4"/>
        <v>-23.121891519078019</v>
      </c>
      <c r="AH10">
        <f t="shared" si="5"/>
        <v>-272.41993849866117</v>
      </c>
      <c r="AI10">
        <f t="shared" si="6"/>
        <v>-295.54183001773919</v>
      </c>
      <c r="AJ10">
        <f t="shared" si="7"/>
        <v>-29.30551941379008</v>
      </c>
      <c r="AK10">
        <f t="shared" si="22"/>
        <v>5.3348670180721811</v>
      </c>
      <c r="AL10">
        <f t="shared" si="8"/>
        <v>-319.51248241345706</v>
      </c>
      <c r="AN10">
        <f t="shared" si="9"/>
        <v>0</v>
      </c>
      <c r="AO10">
        <f t="shared" si="9"/>
        <v>0</v>
      </c>
      <c r="AP10">
        <f t="shared" si="9"/>
        <v>-13.609924761055815</v>
      </c>
      <c r="AQ10">
        <f t="shared" si="9"/>
        <v>-160.35084600751867</v>
      </c>
      <c r="AR10">
        <f t="shared" si="9"/>
        <v>-173.96077076857446</v>
      </c>
      <c r="AS10">
        <f t="shared" si="9"/>
        <v>-17.249709608586876</v>
      </c>
      <c r="AT10">
        <f t="shared" si="9"/>
        <v>3.1401902680103819</v>
      </c>
      <c r="AU10">
        <f t="shared" si="9"/>
        <v>-188.07029010915096</v>
      </c>
      <c r="AW10">
        <v>7</v>
      </c>
      <c r="AX10">
        <f>IF(Z10&gt;0, (R10*SUMPRODUCT(K10:$K$98, X10:$X$98)-K10*$AZ$3)/Z10, 0)</f>
        <v>1438.5637480118926</v>
      </c>
    </row>
    <row r="11" spans="1:52" x14ac:dyDescent="0.25">
      <c r="A11" t="s">
        <v>33</v>
      </c>
      <c r="C11" s="12">
        <f>AU100</f>
        <v>-766.37375856089989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25</v>
      </c>
      <c r="R11">
        <f t="shared" si="0"/>
        <v>250000</v>
      </c>
      <c r="S11">
        <f t="shared" si="1"/>
        <v>1476.0995085572822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1330.4925969923706</v>
      </c>
      <c r="AC11">
        <f t="shared" si="2"/>
        <v>1349.9215819613942</v>
      </c>
      <c r="AE11">
        <f t="shared" si="3"/>
        <v>0</v>
      </c>
      <c r="AF11">
        <f t="shared" si="4"/>
        <v>0</v>
      </c>
      <c r="AG11">
        <f t="shared" si="4"/>
        <v>-22.862984069427466</v>
      </c>
      <c r="AH11">
        <f t="shared" si="5"/>
        <v>-276.88534459770483</v>
      </c>
      <c r="AI11">
        <f t="shared" si="6"/>
        <v>-299.74832866713228</v>
      </c>
      <c r="AJ11">
        <f t="shared" si="7"/>
        <v>-19.428984969023531</v>
      </c>
      <c r="AK11">
        <f t="shared" si="22"/>
        <v>3.1931822327816892</v>
      </c>
      <c r="AL11">
        <f t="shared" si="8"/>
        <v>-315.98413140337414</v>
      </c>
      <c r="AN11">
        <f t="shared" si="9"/>
        <v>0</v>
      </c>
      <c r="AO11">
        <f t="shared" si="9"/>
        <v>0</v>
      </c>
      <c r="AP11">
        <f t="shared" si="9"/>
        <v>-12.787464450507525</v>
      </c>
      <c r="AQ11">
        <f t="shared" si="9"/>
        <v>-154.86436460603025</v>
      </c>
      <c r="AR11">
        <f t="shared" si="9"/>
        <v>-167.65182905653776</v>
      </c>
      <c r="AS11">
        <f t="shared" si="9"/>
        <v>-10.86679909527029</v>
      </c>
      <c r="AT11">
        <f t="shared" si="9"/>
        <v>1.785974401315787</v>
      </c>
      <c r="AU11">
        <f t="shared" si="9"/>
        <v>-176.73265375049226</v>
      </c>
      <c r="AW11">
        <v>8</v>
      </c>
      <c r="AX11">
        <f>IF(Z11&gt;0, (R11*SUMPRODUCT(K11:$K$98, X11:$X$98)-K11*$AZ$3)/Z11, 0)</f>
        <v>1476.0995085572822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25</v>
      </c>
      <c r="R12">
        <f t="shared" si="0"/>
        <v>250000</v>
      </c>
      <c r="S12">
        <f t="shared" si="1"/>
        <v>1510.1899787307948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1349.9215819613942</v>
      </c>
      <c r="AC12">
        <f t="shared" si="2"/>
        <v>1365.5758334306806</v>
      </c>
      <c r="AE12">
        <f t="shared" si="3"/>
        <v>0</v>
      </c>
      <c r="AF12">
        <f t="shared" si="4"/>
        <v>0</v>
      </c>
      <c r="AG12">
        <f t="shared" si="4"/>
        <v>-22.606027265826981</v>
      </c>
      <c r="AH12">
        <f t="shared" si="5"/>
        <v>-283.26962906211793</v>
      </c>
      <c r="AI12">
        <f t="shared" si="6"/>
        <v>-305.87565632794491</v>
      </c>
      <c r="AJ12">
        <f t="shared" si="7"/>
        <v>-15.654251469286464</v>
      </c>
      <c r="AK12">
        <f t="shared" si="22"/>
        <v>3.1048196385112066</v>
      </c>
      <c r="AL12">
        <f t="shared" si="8"/>
        <v>-318.42508815872014</v>
      </c>
      <c r="AN12">
        <f t="shared" si="9"/>
        <v>0</v>
      </c>
      <c r="AO12">
        <f t="shared" si="9"/>
        <v>0</v>
      </c>
      <c r="AP12">
        <f t="shared" si="9"/>
        <v>-12.015343809748021</v>
      </c>
      <c r="AQ12">
        <f t="shared" si="9"/>
        <v>-150.5608192018</v>
      </c>
      <c r="AR12">
        <f t="shared" si="9"/>
        <v>-162.576163011548</v>
      </c>
      <c r="AS12">
        <f t="shared" si="9"/>
        <v>-8.3204010716231949</v>
      </c>
      <c r="AT12">
        <f t="shared" si="9"/>
        <v>1.6502446442840295</v>
      </c>
      <c r="AU12">
        <f t="shared" si="9"/>
        <v>-169.24631943888716</v>
      </c>
      <c r="AW12">
        <v>9</v>
      </c>
      <c r="AX12">
        <f>IF(Z12&gt;0, (R12*SUMPRODUCT(K12:$K$98, X12:$X$98)-K12*$AZ$3)/Z12, 0)</f>
        <v>1510.1899787307948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25</v>
      </c>
      <c r="R13">
        <f t="shared" si="0"/>
        <v>250000</v>
      </c>
      <c r="S13">
        <f t="shared" si="1"/>
        <v>1539.2783619608315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1365.5758334306806</v>
      </c>
      <c r="AC13">
        <f t="shared" si="2"/>
        <v>1376.175183258033</v>
      </c>
      <c r="AE13">
        <f t="shared" si="3"/>
        <v>0</v>
      </c>
      <c r="AF13">
        <f t="shared" si="4"/>
        <v>0</v>
      </c>
      <c r="AG13">
        <f t="shared" si="4"/>
        <v>-22.350979804344366</v>
      </c>
      <c r="AH13">
        <f t="shared" si="5"/>
        <v>-289.8718882434282</v>
      </c>
      <c r="AI13">
        <f t="shared" si="6"/>
        <v>-312.22286804777258</v>
      </c>
      <c r="AJ13">
        <f t="shared" si="7"/>
        <v>-10.599349827352398</v>
      </c>
      <c r="AK13">
        <f t="shared" si="22"/>
        <v>2.7311516668613613</v>
      </c>
      <c r="AL13">
        <f t="shared" si="8"/>
        <v>-320.09106620826361</v>
      </c>
      <c r="AN13">
        <f t="shared" si="9"/>
        <v>0</v>
      </c>
      <c r="AO13">
        <f t="shared" si="9"/>
        <v>0</v>
      </c>
      <c r="AP13">
        <f t="shared" si="9"/>
        <v>-11.292569745851907</v>
      </c>
      <c r="AQ13">
        <f t="shared" si="9"/>
        <v>-146.45436325410896</v>
      </c>
      <c r="AR13">
        <f t="shared" si="9"/>
        <v>-157.74693299996085</v>
      </c>
      <c r="AS13">
        <f t="shared" si="9"/>
        <v>-5.3551968743131075</v>
      </c>
      <c r="AT13">
        <f t="shared" si="9"/>
        <v>1.3798822671092434</v>
      </c>
      <c r="AU13">
        <f t="shared" si="9"/>
        <v>-161.72224760716472</v>
      </c>
      <c r="AW13">
        <v>10</v>
      </c>
      <c r="AX13">
        <f>IF(Z13&gt;0, (R13*SUMPRODUCT(K13:$K$98, X13:$X$98)-K13*$AZ$3)/Z13, 0)</f>
        <v>1539.2783619608315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1.3327809999999999E-3</v>
      </c>
      <c r="Q14" s="4">
        <f t="shared" si="21"/>
        <v>25</v>
      </c>
      <c r="R14">
        <f t="shared" si="0"/>
        <v>250000</v>
      </c>
      <c r="S14">
        <f t="shared" si="1"/>
        <v>1766.9066775063259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1376.175183258033</v>
      </c>
      <c r="AC14">
        <f t="shared" si="2"/>
        <v>1561.7816078387186</v>
      </c>
      <c r="AE14">
        <f t="shared" si="3"/>
        <v>0</v>
      </c>
      <c r="AF14">
        <f t="shared" si="4"/>
        <v>0</v>
      </c>
      <c r="AG14">
        <f t="shared" si="4"/>
        <v>-22.097681045086308</v>
      </c>
      <c r="AH14">
        <f t="shared" si="5"/>
        <v>-297.88961214613886</v>
      </c>
      <c r="AI14">
        <f t="shared" si="6"/>
        <v>-319.98729319122515</v>
      </c>
      <c r="AJ14">
        <f t="shared" si="7"/>
        <v>-185.6064245806856</v>
      </c>
      <c r="AK14">
        <f t="shared" si="22"/>
        <v>96.332262828062326</v>
      </c>
      <c r="AL14">
        <f t="shared" si="8"/>
        <v>-409.26145494384843</v>
      </c>
      <c r="AN14">
        <f t="shared" si="9"/>
        <v>0</v>
      </c>
      <c r="AO14">
        <f t="shared" si="9"/>
        <v>0</v>
      </c>
      <c r="AP14">
        <f t="shared" si="9"/>
        <v>-9.9683870767811964</v>
      </c>
      <c r="AQ14">
        <f t="shared" si="9"/>
        <v>-134.37966427184151</v>
      </c>
      <c r="AR14">
        <f t="shared" si="9"/>
        <v>-144.3480513486227</v>
      </c>
      <c r="AS14">
        <f t="shared" si="9"/>
        <v>-83.728092571463932</v>
      </c>
      <c r="AT14">
        <f t="shared" si="9"/>
        <v>43.456020651808423</v>
      </c>
      <c r="AU14">
        <f t="shared" si="9"/>
        <v>-184.62012326827821</v>
      </c>
      <c r="AW14">
        <v>11</v>
      </c>
      <c r="AX14">
        <f>IF(Z14&gt;0, (R14*SUMPRODUCT(K14:$K$98, X14:$X$98)-K14*$AZ$3)/Z14, 0)</f>
        <v>1766.9066775063259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1.4022240000000001E-3</v>
      </c>
      <c r="Q15" s="4">
        <f t="shared" si="21"/>
        <v>25</v>
      </c>
      <c r="R15">
        <f t="shared" si="0"/>
        <v>250000</v>
      </c>
      <c r="S15">
        <f t="shared" si="1"/>
        <v>1972.7948096500288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1561.7816078387186</v>
      </c>
      <c r="AC15">
        <f t="shared" si="2"/>
        <v>1723.8847898479416</v>
      </c>
      <c r="AE15">
        <f t="shared" si="3"/>
        <v>0</v>
      </c>
      <c r="AF15">
        <f t="shared" si="4"/>
        <v>0</v>
      </c>
      <c r="AG15">
        <f t="shared" si="4"/>
        <v>-21.845718335929682</v>
      </c>
      <c r="AH15">
        <f t="shared" si="5"/>
        <v>-309.85898705765112</v>
      </c>
      <c r="AI15">
        <f t="shared" si="6"/>
        <v>-331.70470539358081</v>
      </c>
      <c r="AJ15">
        <f t="shared" si="7"/>
        <v>-162.10318200922302</v>
      </c>
      <c r="AK15">
        <f t="shared" si="22"/>
        <v>109.32471254871031</v>
      </c>
      <c r="AL15">
        <f t="shared" si="8"/>
        <v>-384.48317485409353</v>
      </c>
      <c r="AN15">
        <f t="shared" si="9"/>
        <v>0</v>
      </c>
      <c r="AO15">
        <f t="shared" si="9"/>
        <v>0</v>
      </c>
      <c r="AP15">
        <f t="shared" si="9"/>
        <v>-8.7988618700116366</v>
      </c>
      <c r="AQ15">
        <f t="shared" si="9"/>
        <v>-124.80278214600393</v>
      </c>
      <c r="AR15">
        <f t="shared" si="9"/>
        <v>-133.60164401601557</v>
      </c>
      <c r="AS15">
        <f t="shared" si="9"/>
        <v>-65.290757907586524</v>
      </c>
      <c r="AT15">
        <f t="shared" si="9"/>
        <v>44.033024224831159</v>
      </c>
      <c r="AU15">
        <f t="shared" si="9"/>
        <v>-154.85937769877094</v>
      </c>
      <c r="AW15">
        <v>12</v>
      </c>
      <c r="AX15">
        <f>IF(Z15&gt;0, (R15*SUMPRODUCT(K15:$K$98, X15:$X$98)-K15*$AZ$3)/Z15, 0)</f>
        <v>1972.7948096500288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1.482489E-3</v>
      </c>
      <c r="Q16" s="4">
        <f t="shared" si="21"/>
        <v>25</v>
      </c>
      <c r="R16">
        <f t="shared" si="0"/>
        <v>250000</v>
      </c>
      <c r="S16">
        <f t="shared" si="1"/>
        <v>2157.6865167953588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1723.8847898479416</v>
      </c>
      <c r="AC16">
        <f t="shared" si="2"/>
        <v>1863.7988347386035</v>
      </c>
      <c r="AE16">
        <f t="shared" si="3"/>
        <v>0</v>
      </c>
      <c r="AF16">
        <f t="shared" si="4"/>
        <v>0</v>
      </c>
      <c r="AG16">
        <f t="shared" si="4"/>
        <v>-21.594875115440271</v>
      </c>
      <c r="AH16">
        <f t="shared" si="5"/>
        <v>-323.86037130114056</v>
      </c>
      <c r="AI16">
        <f t="shared" si="6"/>
        <v>-345.45524641658085</v>
      </c>
      <c r="AJ16">
        <f t="shared" si="7"/>
        <v>-139.9140448906619</v>
      </c>
      <c r="AK16">
        <f t="shared" si="22"/>
        <v>120.67193528935593</v>
      </c>
      <c r="AL16">
        <f t="shared" si="8"/>
        <v>-364.69735601788682</v>
      </c>
      <c r="AN16">
        <f t="shared" si="9"/>
        <v>0</v>
      </c>
      <c r="AO16">
        <f t="shared" si="9"/>
        <v>0</v>
      </c>
      <c r="AP16">
        <f t="shared" si="9"/>
        <v>-7.7659187815863469</v>
      </c>
      <c r="AQ16">
        <f t="shared" si="9"/>
        <v>-116.46621370367571</v>
      </c>
      <c r="AR16">
        <f t="shared" si="9"/>
        <v>-124.23213248526207</v>
      </c>
      <c r="AS16">
        <f t="shared" si="9"/>
        <v>-50.315693108464359</v>
      </c>
      <c r="AT16">
        <f t="shared" si="9"/>
        <v>43.395872569966265</v>
      </c>
      <c r="AU16">
        <f t="shared" si="9"/>
        <v>-131.15195302376017</v>
      </c>
      <c r="AW16">
        <v>13</v>
      </c>
      <c r="AX16">
        <f>IF(Z16&gt;0, (R16*SUMPRODUCT(K16:$K$98, X16:$X$98)-K16*$AZ$3)/Z16, 0)</f>
        <v>2157.6865167953588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1.564558E-3</v>
      </c>
      <c r="Q17" s="4">
        <f t="shared" si="21"/>
        <v>25</v>
      </c>
      <c r="R17">
        <f t="shared" si="0"/>
        <v>250000</v>
      </c>
      <c r="S17">
        <f t="shared" si="1"/>
        <v>2323.34730227302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1863.7988347386035</v>
      </c>
      <c r="AC17">
        <f t="shared" si="2"/>
        <v>1983.6869308890923</v>
      </c>
      <c r="AE17">
        <f t="shared" si="3"/>
        <v>0</v>
      </c>
      <c r="AF17">
        <f t="shared" si="4"/>
        <v>0</v>
      </c>
      <c r="AG17">
        <f t="shared" si="4"/>
        <v>-21.345139929665006</v>
      </c>
      <c r="AH17">
        <f t="shared" si="5"/>
        <v>-337.86434620862997</v>
      </c>
      <c r="AI17">
        <f t="shared" si="6"/>
        <v>-359.20948613829495</v>
      </c>
      <c r="AJ17">
        <f t="shared" si="7"/>
        <v>-119.88809615048876</v>
      </c>
      <c r="AK17">
        <f t="shared" si="22"/>
        <v>130.46591843170225</v>
      </c>
      <c r="AL17">
        <f t="shared" si="8"/>
        <v>-348.63166385708143</v>
      </c>
      <c r="AN17">
        <f t="shared" si="9"/>
        <v>0</v>
      </c>
      <c r="AO17">
        <f t="shared" si="9"/>
        <v>0</v>
      </c>
      <c r="AP17">
        <f t="shared" si="9"/>
        <v>-6.8536690744762518</v>
      </c>
      <c r="AQ17">
        <f t="shared" si="9"/>
        <v>-108.48419961679616</v>
      </c>
      <c r="AR17">
        <f t="shared" si="9"/>
        <v>-115.3378686912724</v>
      </c>
      <c r="AS17">
        <f t="shared" si="9"/>
        <v>-38.494633424374825</v>
      </c>
      <c r="AT17">
        <f t="shared" si="9"/>
        <v>41.891045613891755</v>
      </c>
      <c r="AU17">
        <f t="shared" si="9"/>
        <v>-111.94145650175547</v>
      </c>
      <c r="AW17">
        <v>14</v>
      </c>
      <c r="AX17">
        <f>IF(Z17&gt;0, (R17*SUMPRODUCT(K17:$K$98, X17:$X$98)-K17*$AZ$3)/Z17, 0)</f>
        <v>2323.34730227302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1.6511360000000001E-3</v>
      </c>
      <c r="Q18" s="4">
        <f t="shared" si="21"/>
        <v>25</v>
      </c>
      <c r="R18">
        <f t="shared" si="0"/>
        <v>250000</v>
      </c>
      <c r="S18">
        <f t="shared" si="1"/>
        <v>2472.2570375123973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1983.6869308890923</v>
      </c>
      <c r="AC18">
        <f t="shared" si="2"/>
        <v>2086.2333650706578</v>
      </c>
      <c r="AE18">
        <f t="shared" si="3"/>
        <v>0</v>
      </c>
      <c r="AF18">
        <f t="shared" si="4"/>
        <v>0</v>
      </c>
      <c r="AG18">
        <f t="shared" si="4"/>
        <v>-21.096444801405447</v>
      </c>
      <c r="AH18">
        <f t="shared" si="5"/>
        <v>-352.43728962907358</v>
      </c>
      <c r="AI18">
        <f t="shared" si="6"/>
        <v>-373.533734430479</v>
      </c>
      <c r="AJ18">
        <f t="shared" si="7"/>
        <v>-102.54643418156547</v>
      </c>
      <c r="AK18">
        <f t="shared" si="22"/>
        <v>138.85808516223648</v>
      </c>
      <c r="AL18">
        <f t="shared" si="8"/>
        <v>-337.222083449808</v>
      </c>
      <c r="AN18">
        <f t="shared" si="9"/>
        <v>0</v>
      </c>
      <c r="AO18">
        <f t="shared" si="9"/>
        <v>0</v>
      </c>
      <c r="AP18">
        <f t="shared" si="9"/>
        <v>-6.0480500392772623</v>
      </c>
      <c r="AQ18">
        <f t="shared" si="9"/>
        <v>-101.03874768709302</v>
      </c>
      <c r="AR18">
        <f t="shared" si="9"/>
        <v>-107.08679772637028</v>
      </c>
      <c r="AS18">
        <f t="shared" si="9"/>
        <v>-29.398601096912881</v>
      </c>
      <c r="AT18">
        <f t="shared" si="9"/>
        <v>39.808633887141063</v>
      </c>
      <c r="AU18">
        <f t="shared" si="9"/>
        <v>-96.676764936142106</v>
      </c>
      <c r="AW18">
        <v>15</v>
      </c>
      <c r="AX18">
        <f>IF(Z18&gt;0, (R18*SUMPRODUCT(K18:$K$98, X18:$X$98)-K18*$AZ$3)/Z18, 0)</f>
        <v>2472.2570375123973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1.7512420000000001E-3</v>
      </c>
      <c r="Q19" s="4">
        <f t="shared" si="21"/>
        <v>25</v>
      </c>
      <c r="R19">
        <f t="shared" si="0"/>
        <v>250000</v>
      </c>
      <c r="S19">
        <f t="shared" si="1"/>
        <v>2606.4358805340034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2086.2333650706578</v>
      </c>
      <c r="AC19">
        <f t="shared" si="2"/>
        <v>2173.6148261321027</v>
      </c>
      <c r="AE19">
        <f t="shared" si="3"/>
        <v>0</v>
      </c>
      <c r="AF19">
        <f t="shared" si="4"/>
        <v>0</v>
      </c>
      <c r="AG19">
        <f t="shared" si="4"/>
        <v>-20.848535373204491</v>
      </c>
      <c r="AH19">
        <f t="shared" si="5"/>
        <v>-369.44980186902882</v>
      </c>
      <c r="AI19">
        <f t="shared" si="6"/>
        <v>-390.29833724223329</v>
      </c>
      <c r="AJ19">
        <f t="shared" si="7"/>
        <v>-87.381461061444952</v>
      </c>
      <c r="AK19">
        <f t="shared" si="22"/>
        <v>146.03633555494605</v>
      </c>
      <c r="AL19">
        <f t="shared" si="8"/>
        <v>-331.64346274873219</v>
      </c>
      <c r="AN19">
        <f t="shared" si="9"/>
        <v>0</v>
      </c>
      <c r="AO19">
        <f t="shared" si="9"/>
        <v>0</v>
      </c>
      <c r="AP19">
        <f t="shared" si="9"/>
        <v>-5.3365874461050051</v>
      </c>
      <c r="AQ19">
        <f t="shared" si="9"/>
        <v>-94.567850418607065</v>
      </c>
      <c r="AR19">
        <f t="shared" si="9"/>
        <v>-99.904437864712065</v>
      </c>
      <c r="AS19">
        <f t="shared" si="9"/>
        <v>-22.366981650046991</v>
      </c>
      <c r="AT19">
        <f t="shared" si="9"/>
        <v>37.380835682075855</v>
      </c>
      <c r="AU19">
        <f t="shared" si="9"/>
        <v>-84.890583832683205</v>
      </c>
      <c r="AW19">
        <v>16</v>
      </c>
      <c r="AX19">
        <f>IF(Z19&gt;0, (R19*SUMPRODUCT(K19:$K$98, X19:$X$98)-K19*$AZ$3)/Z19, 0)</f>
        <v>2606.4358805340034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1.8504459999999999E-3</v>
      </c>
      <c r="Q20" s="4">
        <f t="shared" si="21"/>
        <v>25</v>
      </c>
      <c r="R20">
        <f t="shared" si="0"/>
        <v>250000</v>
      </c>
      <c r="S20">
        <f t="shared" si="1"/>
        <v>2727.08598396355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2173.6148261321027</v>
      </c>
      <c r="AC20">
        <f t="shared" si="2"/>
        <v>2247.2793049532611</v>
      </c>
      <c r="AE20">
        <f t="shared" si="3"/>
        <v>0</v>
      </c>
      <c r="AF20">
        <f t="shared" si="4"/>
        <v>0</v>
      </c>
      <c r="AG20">
        <f t="shared" si="4"/>
        <v>-20.601470930585243</v>
      </c>
      <c r="AH20">
        <f t="shared" si="5"/>
        <v>-385.79088887204756</v>
      </c>
      <c r="AI20">
        <f t="shared" si="6"/>
        <v>-406.39235980263282</v>
      </c>
      <c r="AJ20">
        <f t="shared" si="7"/>
        <v>-73.664478821158355</v>
      </c>
      <c r="AK20">
        <f t="shared" si="22"/>
        <v>152.15303782924721</v>
      </c>
      <c r="AL20">
        <f t="shared" si="8"/>
        <v>-327.90380079454394</v>
      </c>
      <c r="AN20">
        <f t="shared" si="9"/>
        <v>0</v>
      </c>
      <c r="AO20">
        <f t="shared" si="9"/>
        <v>0</v>
      </c>
      <c r="AP20">
        <f t="shared" si="9"/>
        <v>-4.7083450935273747</v>
      </c>
      <c r="AQ20">
        <f t="shared" si="9"/>
        <v>-88.170240118707326</v>
      </c>
      <c r="AR20">
        <f t="shared" si="9"/>
        <v>-92.878585212234711</v>
      </c>
      <c r="AS20">
        <f t="shared" si="9"/>
        <v>-16.835583662617591</v>
      </c>
      <c r="AT20">
        <f t="shared" si="9"/>
        <v>34.773682497838521</v>
      </c>
      <c r="AU20">
        <f t="shared" si="9"/>
        <v>-74.940486377013769</v>
      </c>
      <c r="AW20">
        <v>17</v>
      </c>
      <c r="AX20">
        <f>IF(Z20&gt;0, (R20*SUMPRODUCT(K20:$K$98, X20:$X$98)-K20*$AZ$3)/Z20, 0)</f>
        <v>2727.08598396355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1.9640790000000001E-3</v>
      </c>
      <c r="Q21" s="4">
        <f t="shared" si="21"/>
        <v>25</v>
      </c>
      <c r="R21">
        <f t="shared" si="0"/>
        <v>250000</v>
      </c>
      <c r="S21">
        <f t="shared" si="1"/>
        <v>2836.3022122744997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2247.2793049532611</v>
      </c>
      <c r="AC21">
        <f t="shared" si="2"/>
        <v>2309.3165016557732</v>
      </c>
      <c r="AE21">
        <f t="shared" si="3"/>
        <v>0</v>
      </c>
      <c r="AF21">
        <f t="shared" si="4"/>
        <v>0</v>
      </c>
      <c r="AG21">
        <f t="shared" si="4"/>
        <v>-20.354993304855519</v>
      </c>
      <c r="AH21">
        <f t="shared" si="5"/>
        <v>-404.62916423872935</v>
      </c>
      <c r="AI21">
        <f t="shared" si="6"/>
        <v>-424.98415754358484</v>
      </c>
      <c r="AJ21">
        <f t="shared" si="7"/>
        <v>-62.037196702512119</v>
      </c>
      <c r="AK21">
        <f t="shared" si="22"/>
        <v>157.30955134672828</v>
      </c>
      <c r="AL21">
        <f t="shared" si="8"/>
        <v>-329.71180289936865</v>
      </c>
      <c r="AN21">
        <f t="shared" si="9"/>
        <v>0</v>
      </c>
      <c r="AO21">
        <f t="shared" si="9"/>
        <v>0</v>
      </c>
      <c r="AP21">
        <f t="shared" si="9"/>
        <v>-4.1535840007760276</v>
      </c>
      <c r="AQ21">
        <f t="shared" si="9"/>
        <v>-82.567515383483496</v>
      </c>
      <c r="AR21">
        <f t="shared" si="9"/>
        <v>-86.721099384259517</v>
      </c>
      <c r="AS21">
        <f t="shared" si="9"/>
        <v>-12.659139888544349</v>
      </c>
      <c r="AT21">
        <f t="shared" si="9"/>
        <v>32.10015478055513</v>
      </c>
      <c r="AU21">
        <f t="shared" si="9"/>
        <v>-67.280084492248733</v>
      </c>
      <c r="AW21">
        <v>18</v>
      </c>
      <c r="AX21">
        <f>IF(Z21&gt;0, (R21*SUMPRODUCT(K21:$K$98, X21:$X$98)-K21*$AZ$3)/Z21, 0)</f>
        <v>2836.3022122744997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2.086732E-3</v>
      </c>
      <c r="Q22" s="4">
        <f t="shared" si="21"/>
        <v>25</v>
      </c>
      <c r="R22">
        <f t="shared" si="0"/>
        <v>250000</v>
      </c>
      <c r="S22">
        <f t="shared" si="1"/>
        <v>2935.0869402196167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2309.3165016557732</v>
      </c>
      <c r="AC22">
        <f t="shared" si="2"/>
        <v>2360.8627691483794</v>
      </c>
      <c r="AE22">
        <f t="shared" si="3"/>
        <v>0</v>
      </c>
      <c r="AF22">
        <f t="shared" si="4"/>
        <v>0</v>
      </c>
      <c r="AG22">
        <f t="shared" si="4"/>
        <v>-20.108967955917933</v>
      </c>
      <c r="AH22">
        <f t="shared" si="5"/>
        <v>-424.75415889027761</v>
      </c>
      <c r="AI22">
        <f t="shared" si="6"/>
        <v>-444.86312684619554</v>
      </c>
      <c r="AJ22">
        <f t="shared" si="7"/>
        <v>-51.546267492606148</v>
      </c>
      <c r="AK22">
        <f t="shared" si="22"/>
        <v>161.65215511590415</v>
      </c>
      <c r="AL22">
        <f t="shared" si="8"/>
        <v>-334.75723922289751</v>
      </c>
      <c r="AN22">
        <f t="shared" si="9"/>
        <v>0</v>
      </c>
      <c r="AO22">
        <f t="shared" si="9"/>
        <v>0</v>
      </c>
      <c r="AP22">
        <f t="shared" si="9"/>
        <v>-3.6637328072492492</v>
      </c>
      <c r="AQ22">
        <f t="shared" si="9"/>
        <v>-77.387648652744289</v>
      </c>
      <c r="AR22">
        <f t="shared" si="9"/>
        <v>-81.051381459993536</v>
      </c>
      <c r="AS22">
        <f t="shared" si="9"/>
        <v>-9.3914193765637215</v>
      </c>
      <c r="AT22">
        <f t="shared" si="9"/>
        <v>29.452048725672533</v>
      </c>
      <c r="AU22">
        <f t="shared" si="9"/>
        <v>-60.990752110884713</v>
      </c>
      <c r="AW22">
        <v>19</v>
      </c>
      <c r="AX22">
        <f>IF(Z22&gt;0, (R22*SUMPRODUCT(K22:$K$98, X22:$X$98)-K22*$AZ$3)/Z22, 0)</f>
        <v>2935.0869402196167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2.2202060000000002E-3</v>
      </c>
      <c r="Q23" s="4">
        <f t="shared" si="21"/>
        <v>25</v>
      </c>
      <c r="R23">
        <f t="shared" si="0"/>
        <v>250000</v>
      </c>
      <c r="S23">
        <f t="shared" si="1"/>
        <v>3024.7085950864021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2360.8627691483794</v>
      </c>
      <c r="AC23">
        <f t="shared" si="2"/>
        <v>2403.2195694921429</v>
      </c>
      <c r="AE23">
        <f t="shared" si="3"/>
        <v>0</v>
      </c>
      <c r="AF23">
        <f t="shared" si="4"/>
        <v>0</v>
      </c>
      <c r="AG23">
        <f t="shared" si="4"/>
        <v>-19.863232225049217</v>
      </c>
      <c r="AH23">
        <f t="shared" si="5"/>
        <v>-446.46051309536733</v>
      </c>
      <c r="AI23">
        <f t="shared" si="6"/>
        <v>-466.32374532041655</v>
      </c>
      <c r="AJ23">
        <f t="shared" si="7"/>
        <v>-42.356800343763553</v>
      </c>
      <c r="AK23">
        <f t="shared" si="22"/>
        <v>165.26039384038657</v>
      </c>
      <c r="AL23">
        <f t="shared" si="8"/>
        <v>-343.4201518237935</v>
      </c>
      <c r="AN23">
        <f t="shared" si="9"/>
        <v>0</v>
      </c>
      <c r="AO23">
        <f t="shared" si="9"/>
        <v>0</v>
      </c>
      <c r="AP23">
        <f t="shared" si="9"/>
        <v>-3.2312153907283077</v>
      </c>
      <c r="AQ23">
        <f t="shared" si="9"/>
        <v>-72.627156795103815</v>
      </c>
      <c r="AR23">
        <f t="shared" si="9"/>
        <v>-75.858372185832124</v>
      </c>
      <c r="AS23">
        <f t="shared" si="9"/>
        <v>-6.8903159174758004</v>
      </c>
      <c r="AT23">
        <f t="shared" si="9"/>
        <v>26.883435787528565</v>
      </c>
      <c r="AU23">
        <f t="shared" si="9"/>
        <v>-55.865252315779351</v>
      </c>
      <c r="AW23">
        <v>20</v>
      </c>
      <c r="AX23">
        <f>IF(Z23&gt;0, (R23*SUMPRODUCT(K23:$K$98, X23:$X$98)-K23*$AZ$3)/Z23, 0)</f>
        <v>3024.7085950864021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2.3617970000000001E-3</v>
      </c>
      <c r="Q24" s="4">
        <f t="shared" si="21"/>
        <v>25</v>
      </c>
      <c r="R24">
        <f t="shared" si="0"/>
        <v>250000</v>
      </c>
      <c r="S24">
        <f t="shared" si="1"/>
        <v>3106.2620961909902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2403.2195694921429</v>
      </c>
      <c r="AC24">
        <f t="shared" si="2"/>
        <v>2437.5070993010636</v>
      </c>
      <c r="AE24">
        <f t="shared" si="3"/>
        <v>0</v>
      </c>
      <c r="AF24">
        <f t="shared" si="4"/>
        <v>0</v>
      </c>
      <c r="AG24">
        <f t="shared" si="4"/>
        <v>-19.617686980519302</v>
      </c>
      <c r="AH24">
        <f t="shared" si="5"/>
        <v>-469.12922279424572</v>
      </c>
      <c r="AI24">
        <f t="shared" si="6"/>
        <v>-488.74690977476502</v>
      </c>
      <c r="AJ24">
        <f t="shared" si="7"/>
        <v>-34.287529808920681</v>
      </c>
      <c r="AK24">
        <f t="shared" si="22"/>
        <v>168.22536986445002</v>
      </c>
      <c r="AL24">
        <f t="shared" si="8"/>
        <v>-354.80906971923571</v>
      </c>
      <c r="AN24">
        <f t="shared" si="9"/>
        <v>0</v>
      </c>
      <c r="AO24">
        <f t="shared" si="9"/>
        <v>0</v>
      </c>
      <c r="AP24">
        <f t="shared" si="9"/>
        <v>-2.849349787504329</v>
      </c>
      <c r="AQ24">
        <f t="shared" si="9"/>
        <v>-68.138168001570946</v>
      </c>
      <c r="AR24">
        <f t="shared" si="9"/>
        <v>-70.98751778907527</v>
      </c>
      <c r="AS24">
        <f t="shared" si="9"/>
        <v>-4.9800552874613322</v>
      </c>
      <c r="AT24">
        <f t="shared" si="9"/>
        <v>24.433712412278449</v>
      </c>
      <c r="AU24">
        <f t="shared" si="9"/>
        <v>-51.533860664258157</v>
      </c>
      <c r="AW24">
        <v>21</v>
      </c>
      <c r="AX24">
        <f>IF(Z24&gt;0, (R24*SUMPRODUCT(K24:$K$98, X24:$X$98)-K24*$AZ$3)/Z24, 0)</f>
        <v>3106.2620961909902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2.52864E-3</v>
      </c>
      <c r="Q25" s="4">
        <f t="shared" si="21"/>
        <v>25</v>
      </c>
      <c r="R25">
        <f t="shared" si="0"/>
        <v>250000</v>
      </c>
      <c r="S25">
        <f t="shared" si="1"/>
        <v>3180.932121432435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2437.5070993010636</v>
      </c>
      <c r="AC25">
        <f t="shared" si="2"/>
        <v>2464.8284729102297</v>
      </c>
      <c r="AE25">
        <f t="shared" si="3"/>
        <v>0</v>
      </c>
      <c r="AF25">
        <f t="shared" si="4"/>
        <v>0</v>
      </c>
      <c r="AG25">
        <f t="shared" si="4"/>
        <v>-19.371904042707691</v>
      </c>
      <c r="AH25">
        <f t="shared" si="5"/>
        <v>-496.06068006420327</v>
      </c>
      <c r="AI25">
        <f t="shared" si="6"/>
        <v>-515.43258410691101</v>
      </c>
      <c r="AJ25">
        <f t="shared" si="7"/>
        <v>-27.32137360916613</v>
      </c>
      <c r="AK25">
        <f t="shared" si="22"/>
        <v>170.62549695107447</v>
      </c>
      <c r="AL25">
        <f t="shared" si="8"/>
        <v>-372.12846076500267</v>
      </c>
      <c r="AN25">
        <f t="shared" si="9"/>
        <v>0</v>
      </c>
      <c r="AO25">
        <f t="shared" si="9"/>
        <v>0</v>
      </c>
      <c r="AP25">
        <f t="shared" si="9"/>
        <v>-2.5121886694487601</v>
      </c>
      <c r="AQ25">
        <f t="shared" si="9"/>
        <v>-64.330177202454877</v>
      </c>
      <c r="AR25">
        <f t="shared" si="9"/>
        <v>-66.842365871903652</v>
      </c>
      <c r="AS25">
        <f t="shared" si="9"/>
        <v>-3.5430923601214541</v>
      </c>
      <c r="AT25">
        <f t="shared" si="9"/>
        <v>22.12706810928638</v>
      </c>
      <c r="AU25">
        <f t="shared" si="9"/>
        <v>-48.258390122738724</v>
      </c>
      <c r="AW25">
        <v>22</v>
      </c>
      <c r="AX25">
        <f>IF(Z25&gt;0, (R25*SUMPRODUCT(K25:$K$98, X25:$X$98)-K25*$AZ$3)/Z25, 0)</f>
        <v>3180.932121432435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2.719834E-3</v>
      </c>
      <c r="Q26" s="4">
        <f t="shared" si="21"/>
        <v>25</v>
      </c>
      <c r="R26">
        <f t="shared" si="0"/>
        <v>250000</v>
      </c>
      <c r="S26">
        <f t="shared" si="1"/>
        <v>3249.2359233920674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2464.8284729102297</v>
      </c>
      <c r="AC26">
        <f t="shared" si="2"/>
        <v>2485.730029288789</v>
      </c>
      <c r="AE26">
        <f t="shared" si="3"/>
        <v>0</v>
      </c>
      <c r="AF26">
        <f t="shared" si="4"/>
        <v>0</v>
      </c>
      <c r="AG26">
        <f t="shared" si="4"/>
        <v>-19.125496639020518</v>
      </c>
      <c r="AH26">
        <f t="shared" si="5"/>
        <v>-526.88363260093831</v>
      </c>
      <c r="AI26">
        <f t="shared" si="6"/>
        <v>-546.00912923995884</v>
      </c>
      <c r="AJ26">
        <f t="shared" si="7"/>
        <v>-20.901556378559235</v>
      </c>
      <c r="AK26">
        <f t="shared" si="22"/>
        <v>172.5379931037161</v>
      </c>
      <c r="AL26">
        <f t="shared" si="8"/>
        <v>-394.372692514802</v>
      </c>
      <c r="AN26">
        <f t="shared" si="9"/>
        <v>0</v>
      </c>
      <c r="AO26">
        <f t="shared" si="9"/>
        <v>0</v>
      </c>
      <c r="AP26">
        <f t="shared" si="9"/>
        <v>-2.2144946844613309</v>
      </c>
      <c r="AQ26">
        <f t="shared" si="9"/>
        <v>-61.006572835549093</v>
      </c>
      <c r="AR26">
        <f t="shared" si="9"/>
        <v>-63.221067520010429</v>
      </c>
      <c r="AS26">
        <f t="shared" si="9"/>
        <v>-2.4201403169240123</v>
      </c>
      <c r="AT26">
        <f t="shared" si="9"/>
        <v>19.977754084370428</v>
      </c>
      <c r="AU26">
        <f t="shared" si="9"/>
        <v>-45.663453752564017</v>
      </c>
      <c r="AW26">
        <v>23</v>
      </c>
      <c r="AX26">
        <f>IF(Z26&gt;0, (R26*SUMPRODUCT(K26:$K$98, X26:$X$98)-K26*$AZ$3)/Z26, 0)</f>
        <v>3249.2359233920674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4.2403780000000004E-3</v>
      </c>
      <c r="Q27" s="4">
        <f t="shared" si="21"/>
        <v>25</v>
      </c>
      <c r="R27">
        <f t="shared" si="0"/>
        <v>250000</v>
      </c>
      <c r="S27">
        <f t="shared" si="1"/>
        <v>3316.1888530544925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2485.730029288789</v>
      </c>
      <c r="AC27">
        <f t="shared" si="2"/>
        <v>2500.8232185791462</v>
      </c>
      <c r="AE27">
        <f t="shared" si="3"/>
        <v>0</v>
      </c>
      <c r="AF27">
        <f t="shared" si="4"/>
        <v>0</v>
      </c>
      <c r="AG27">
        <f t="shared" si="4"/>
        <v>-18.853142337443138</v>
      </c>
      <c r="AH27">
        <f t="shared" si="5"/>
        <v>-810.99335187176564</v>
      </c>
      <c r="AI27">
        <f t="shared" si="6"/>
        <v>-829.8464942092088</v>
      </c>
      <c r="AJ27">
        <f t="shared" si="7"/>
        <v>-15.093189290357259</v>
      </c>
      <c r="AK27">
        <f t="shared" si="22"/>
        <v>174.00110205021525</v>
      </c>
      <c r="AL27">
        <f t="shared" si="8"/>
        <v>-670.93858144935075</v>
      </c>
      <c r="AN27">
        <f t="shared" si="9"/>
        <v>0</v>
      </c>
      <c r="AO27">
        <f t="shared" si="9"/>
        <v>0</v>
      </c>
      <c r="AP27">
        <f t="shared" si="9"/>
        <v>-1.9490709313175096</v>
      </c>
      <c r="AQ27">
        <f t="shared" si="9"/>
        <v>-83.841915545596166</v>
      </c>
      <c r="AR27">
        <f t="shared" si="9"/>
        <v>-85.790986476913673</v>
      </c>
      <c r="AS27">
        <f t="shared" si="9"/>
        <v>-1.5603603887444957</v>
      </c>
      <c r="AT27">
        <f t="shared" si="9"/>
        <v>17.988539202281348</v>
      </c>
      <c r="AU27">
        <f t="shared" si="9"/>
        <v>-69.362807663376813</v>
      </c>
      <c r="AW27">
        <v>24</v>
      </c>
      <c r="AX27">
        <f>IF(Z27&gt;0, (R27*SUMPRODUCT(K27:$K$98, X27:$X$98)-K27*$AZ$3)/Z27, 0)</f>
        <v>3316.1888530544925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5.9098179999999998E-3</v>
      </c>
      <c r="Q28" s="4">
        <f t="shared" si="21"/>
        <v>25</v>
      </c>
      <c r="R28">
        <f t="shared" si="0"/>
        <v>250000</v>
      </c>
      <c r="S28">
        <f t="shared" si="1"/>
        <v>3348.3826967647951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2500.8232185791462</v>
      </c>
      <c r="AC28">
        <f t="shared" si="2"/>
        <v>2484.9275192173945</v>
      </c>
      <c r="AE28">
        <f t="shared" si="3"/>
        <v>0</v>
      </c>
      <c r="AF28">
        <f t="shared" si="4"/>
        <v>0</v>
      </c>
      <c r="AG28">
        <f t="shared" si="4"/>
        <v>-18.553192274126324</v>
      </c>
      <c r="AH28">
        <f t="shared" si="5"/>
        <v>-1114.1863994238352</v>
      </c>
      <c r="AI28">
        <f t="shared" si="6"/>
        <v>-1132.7395916979615</v>
      </c>
      <c r="AJ28">
        <f t="shared" si="7"/>
        <v>15.895699361751667</v>
      </c>
      <c r="AK28">
        <f t="shared" si="22"/>
        <v>175.05762530054025</v>
      </c>
      <c r="AL28">
        <f t="shared" si="8"/>
        <v>-941.78626703566954</v>
      </c>
      <c r="AN28">
        <f t="shared" si="9"/>
        <v>0</v>
      </c>
      <c r="AO28">
        <f t="shared" si="9"/>
        <v>0</v>
      </c>
      <c r="AP28">
        <f t="shared" si="9"/>
        <v>-1.7125549710099621</v>
      </c>
      <c r="AQ28">
        <f t="shared" si="9"/>
        <v>-102.84512922479446</v>
      </c>
      <c r="AR28">
        <f t="shared" si="9"/>
        <v>-104.55768419580443</v>
      </c>
      <c r="AS28">
        <f t="shared" si="9"/>
        <v>1.4672547213134297</v>
      </c>
      <c r="AT28">
        <f t="shared" si="9"/>
        <v>16.158718240619159</v>
      </c>
      <c r="AU28">
        <f t="shared" si="9"/>
        <v>-86.931711233871823</v>
      </c>
      <c r="AW28">
        <v>25</v>
      </c>
      <c r="AX28">
        <f>IF(Z28&gt;0, (R28*SUMPRODUCT(K28:$K$98, X28:$X$98)-K28*$AZ$3)/Z28, 0)</f>
        <v>3348.3826967647951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7.7019840000000003E-3</v>
      </c>
      <c r="Q29" s="4">
        <f t="shared" si="21"/>
        <v>25</v>
      </c>
      <c r="R29">
        <f t="shared" si="0"/>
        <v>250000</v>
      </c>
      <c r="S29">
        <f t="shared" si="1"/>
        <v>3350.864597785916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2484.9275192173945</v>
      </c>
      <c r="AC29">
        <f t="shared" si="2"/>
        <v>2442.7486544424619</v>
      </c>
      <c r="AE29">
        <f t="shared" si="3"/>
        <v>0</v>
      </c>
      <c r="AF29">
        <f t="shared" si="4"/>
        <v>0</v>
      </c>
      <c r="AG29">
        <f t="shared" si="4"/>
        <v>-18.224763961340816</v>
      </c>
      <c r="AH29">
        <f t="shared" si="5"/>
        <v>-1428.9639004424455</v>
      </c>
      <c r="AI29">
        <f t="shared" si="6"/>
        <v>-1447.1886644037863</v>
      </c>
      <c r="AJ29">
        <f t="shared" si="7"/>
        <v>42.178864774932663</v>
      </c>
      <c r="AK29">
        <f t="shared" si="22"/>
        <v>173.94492634521762</v>
      </c>
      <c r="AL29">
        <f t="shared" si="8"/>
        <v>-1231.064873283636</v>
      </c>
      <c r="AN29">
        <f t="shared" si="9"/>
        <v>0</v>
      </c>
      <c r="AO29">
        <f t="shared" si="9"/>
        <v>0</v>
      </c>
      <c r="AP29">
        <f t="shared" si="9"/>
        <v>-1.5019994199232349</v>
      </c>
      <c r="AQ29">
        <f t="shared" si="9"/>
        <v>-117.76849094499276</v>
      </c>
      <c r="AR29">
        <f t="shared" si="9"/>
        <v>-119.270490364916</v>
      </c>
      <c r="AS29">
        <f t="shared" si="9"/>
        <v>3.4761838649518788</v>
      </c>
      <c r="AT29">
        <f t="shared" si="9"/>
        <v>14.335723580470731</v>
      </c>
      <c r="AU29">
        <f t="shared" si="9"/>
        <v>-101.4585829194934</v>
      </c>
      <c r="AW29">
        <v>26</v>
      </c>
      <c r="AX29">
        <f>IF(Z29&gt;0, (R29*SUMPRODUCT(K29:$K$98, X29:$X$98)-K29*$AZ$3)/Z29, 0)</f>
        <v>3350.864597785916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9.7648700000000001E-3</v>
      </c>
      <c r="Q30" s="4">
        <f t="shared" si="21"/>
        <v>25</v>
      </c>
      <c r="R30">
        <f t="shared" si="0"/>
        <v>250000</v>
      </c>
      <c r="S30">
        <f t="shared" si="1"/>
        <v>3329.423292963113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2442.7486544424619</v>
      </c>
      <c r="AC30">
        <f t="shared" si="2"/>
        <v>2379.1464710419882</v>
      </c>
      <c r="AE30">
        <f t="shared" si="3"/>
        <v>0</v>
      </c>
      <c r="AF30">
        <f t="shared" si="4"/>
        <v>0</v>
      </c>
      <c r="AG30">
        <f t="shared" si="4"/>
        <v>-17.864553870864228</v>
      </c>
      <c r="AH30">
        <f t="shared" si="5"/>
        <v>-1779.6245086317808</v>
      </c>
      <c r="AI30">
        <f t="shared" si="6"/>
        <v>-1797.4890625026451</v>
      </c>
      <c r="AJ30">
        <f t="shared" si="7"/>
        <v>63.602183400473677</v>
      </c>
      <c r="AK30">
        <f t="shared" si="22"/>
        <v>170.99240581097234</v>
      </c>
      <c r="AL30">
        <f t="shared" si="8"/>
        <v>-1562.8944732911991</v>
      </c>
      <c r="AN30">
        <f t="shared" si="9"/>
        <v>0</v>
      </c>
      <c r="AO30">
        <f t="shared" si="9"/>
        <v>0</v>
      </c>
      <c r="AP30">
        <f t="shared" si="9"/>
        <v>-1.3145648184360506</v>
      </c>
      <c r="AQ30">
        <f t="shared" si="9"/>
        <v>-130.95383103237319</v>
      </c>
      <c r="AR30">
        <f t="shared" si="9"/>
        <v>-132.26839585080924</v>
      </c>
      <c r="AS30">
        <f t="shared" si="9"/>
        <v>4.6801724397014191</v>
      </c>
      <c r="AT30">
        <f t="shared" si="9"/>
        <v>12.582491705289375</v>
      </c>
      <c r="AU30">
        <f t="shared" si="9"/>
        <v>-115.00573170581845</v>
      </c>
      <c r="AW30">
        <v>27</v>
      </c>
      <c r="AX30">
        <f>IF(Z30&gt;0, (R30*SUMPRODUCT(K30:$K$98, X30:$X$98)-K30*$AZ$3)/Z30, 0)</f>
        <v>3329.423292963113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1.2112915E-2</v>
      </c>
      <c r="Q31" s="4">
        <f t="shared" si="21"/>
        <v>25</v>
      </c>
      <c r="R31">
        <f t="shared" si="0"/>
        <v>250000</v>
      </c>
      <c r="S31">
        <f t="shared" si="1"/>
        <v>3286.5182807724955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2379.1464710419882</v>
      </c>
      <c r="AC31">
        <f t="shared" si="2"/>
        <v>2296.5554146029353</v>
      </c>
      <c r="AE31">
        <f t="shared" si="3"/>
        <v>0</v>
      </c>
      <c r="AF31">
        <f t="shared" si="4"/>
        <v>0</v>
      </c>
      <c r="AG31">
        <f t="shared" si="4"/>
        <v>-17.469516509604887</v>
      </c>
      <c r="AH31">
        <f t="shared" si="5"/>
        <v>-2163.9182255069936</v>
      </c>
      <c r="AI31">
        <f t="shared" si="6"/>
        <v>-2181.3877420165986</v>
      </c>
      <c r="AJ31">
        <f t="shared" si="7"/>
        <v>82.591056439052863</v>
      </c>
      <c r="AK31">
        <f t="shared" si="22"/>
        <v>166.54025297293919</v>
      </c>
      <c r="AL31">
        <f t="shared" si="8"/>
        <v>-1932.2564326046065</v>
      </c>
      <c r="AN31">
        <f t="shared" si="9"/>
        <v>0</v>
      </c>
      <c r="AO31">
        <f t="shared" si="9"/>
        <v>0</v>
      </c>
      <c r="AP31">
        <f t="shared" si="9"/>
        <v>-1.1477642485214139</v>
      </c>
      <c r="AQ31">
        <f t="shared" si="9"/>
        <v>-142.17153489023491</v>
      </c>
      <c r="AR31">
        <f t="shared" si="9"/>
        <v>-143.31929913875635</v>
      </c>
      <c r="AS31">
        <f t="shared" si="9"/>
        <v>5.4263128447911013</v>
      </c>
      <c r="AT31">
        <f t="shared" si="9"/>
        <v>10.94185681652703</v>
      </c>
      <c r="AU31">
        <f t="shared" si="9"/>
        <v>-126.95112947743822</v>
      </c>
      <c r="AW31">
        <v>28</v>
      </c>
      <c r="AX31">
        <f>IF(Z31&gt;0, (R31*SUMPRODUCT(K31:$K$98, X31:$X$98)-K31*$AZ$3)/Z31, 0)</f>
        <v>3286.5182807724955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1.471273E-2</v>
      </c>
      <c r="Q32" s="4">
        <f t="shared" si="21"/>
        <v>25</v>
      </c>
      <c r="R32">
        <f t="shared" si="0"/>
        <v>250000</v>
      </c>
      <c r="S32">
        <f t="shared" si="1"/>
        <v>3224.5438187950149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2296.5554146029353</v>
      </c>
      <c r="AC32">
        <f t="shared" si="2"/>
        <v>2197.5649284567362</v>
      </c>
      <c r="AE32">
        <f t="shared" si="3"/>
        <v>0</v>
      </c>
      <c r="AF32">
        <f t="shared" si="4"/>
        <v>0</v>
      </c>
      <c r="AG32">
        <f t="shared" si="4"/>
        <v>-17.037797064872482</v>
      </c>
      <c r="AH32">
        <f t="shared" si="5"/>
        <v>-2570.2427963635914</v>
      </c>
      <c r="AI32">
        <f t="shared" si="6"/>
        <v>-2587.2805934284638</v>
      </c>
      <c r="AJ32">
        <f t="shared" si="7"/>
        <v>98.990486146199146</v>
      </c>
      <c r="AK32">
        <f t="shared" si="22"/>
        <v>160.75887902220549</v>
      </c>
      <c r="AL32">
        <f t="shared" si="8"/>
        <v>-2327.5312282600594</v>
      </c>
      <c r="AN32">
        <f t="shared" si="9"/>
        <v>0</v>
      </c>
      <c r="AO32">
        <f t="shared" si="9"/>
        <v>0</v>
      </c>
      <c r="AP32">
        <f t="shared" si="9"/>
        <v>-0.999464161200046</v>
      </c>
      <c r="AQ32">
        <f t="shared" si="9"/>
        <v>-150.77451332275416</v>
      </c>
      <c r="AR32">
        <f t="shared" si="9"/>
        <v>-151.77397748395418</v>
      </c>
      <c r="AS32">
        <f t="shared" si="9"/>
        <v>5.8069387037646463</v>
      </c>
      <c r="AT32">
        <f t="shared" si="9"/>
        <v>9.4303704619568336</v>
      </c>
      <c r="AU32">
        <f t="shared" si="9"/>
        <v>-136.53666831823273</v>
      </c>
      <c r="AW32">
        <v>29</v>
      </c>
      <c r="AX32">
        <f>IF(Z32&gt;0, (R32*SUMPRODUCT(K32:$K$98, X32:$X$98)-K32*$AZ$3)/Z32, 0)</f>
        <v>3224.5438187950149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1.7665382E-2</v>
      </c>
      <c r="Q33" s="4">
        <f t="shared" si="21"/>
        <v>25</v>
      </c>
      <c r="R33">
        <f t="shared" si="0"/>
        <v>250000</v>
      </c>
      <c r="S33">
        <f t="shared" si="1"/>
        <v>3146.9418526990103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2197.5649284567362</v>
      </c>
      <c r="AC33">
        <f t="shared" si="2"/>
        <v>2085.3449229411572</v>
      </c>
      <c r="AE33">
        <f t="shared" si="3"/>
        <v>0</v>
      </c>
      <c r="AF33">
        <f t="shared" si="4"/>
        <v>0</v>
      </c>
      <c r="AG33">
        <f t="shared" si="4"/>
        <v>-16.566439900634304</v>
      </c>
      <c r="AH33">
        <f t="shared" si="5"/>
        <v>-3009.7919358945114</v>
      </c>
      <c r="AI33">
        <f t="shared" si="6"/>
        <v>-3026.3583757951455</v>
      </c>
      <c r="AJ33">
        <f t="shared" si="7"/>
        <v>112.22000551557903</v>
      </c>
      <c r="AK33">
        <f t="shared" si="22"/>
        <v>153.82954499197155</v>
      </c>
      <c r="AL33">
        <f t="shared" si="8"/>
        <v>-2760.308825287595</v>
      </c>
      <c r="AN33">
        <f t="shared" si="9"/>
        <v>0</v>
      </c>
      <c r="AO33">
        <f t="shared" si="9"/>
        <v>0</v>
      </c>
      <c r="AP33">
        <f t="shared" si="9"/>
        <v>-0.86769071730815794</v>
      </c>
      <c r="AQ33">
        <f t="shared" si="9"/>
        <v>-157.64210895453917</v>
      </c>
      <c r="AR33">
        <f t="shared" si="9"/>
        <v>-158.50979967184733</v>
      </c>
      <c r="AS33">
        <f t="shared" si="9"/>
        <v>5.8776814853509949</v>
      </c>
      <c r="AT33">
        <f t="shared" si="9"/>
        <v>8.0570399577618819</v>
      </c>
      <c r="AU33">
        <f t="shared" si="9"/>
        <v>-144.57507822873444</v>
      </c>
      <c r="AW33">
        <v>30</v>
      </c>
      <c r="AX33">
        <f>IF(Z33&gt;0, (R33*SUMPRODUCT(K33:$K$98, X33:$X$98)-K33*$AZ$3)/Z33, 0)</f>
        <v>3146.9418526990103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2.1010579000000001E-2</v>
      </c>
      <c r="Q34" s="4">
        <f t="shared" si="21"/>
        <v>25</v>
      </c>
      <c r="R34">
        <f t="shared" si="0"/>
        <v>250000</v>
      </c>
      <c r="S34">
        <f t="shared" si="1"/>
        <v>3055.756772415582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2085.3449229411572</v>
      </c>
      <c r="AC34">
        <f t="shared" si="2"/>
        <v>1962.1264816715964</v>
      </c>
      <c r="AE34">
        <f t="shared" si="3"/>
        <v>0</v>
      </c>
      <c r="AF34">
        <f t="shared" si="4"/>
        <v>0</v>
      </c>
      <c r="AG34">
        <f t="shared" si="4"/>
        <v>-16.052705007346933</v>
      </c>
      <c r="AH34">
        <f t="shared" si="5"/>
        <v>-3480.7049428102923</v>
      </c>
      <c r="AI34">
        <f t="shared" si="6"/>
        <v>-3496.7576478176393</v>
      </c>
      <c r="AJ34">
        <f t="shared" si="7"/>
        <v>123.2184412695608</v>
      </c>
      <c r="AK34">
        <f t="shared" si="22"/>
        <v>145.97414460588101</v>
      </c>
      <c r="AL34">
        <f t="shared" si="8"/>
        <v>-3227.5650619421972</v>
      </c>
      <c r="AN34">
        <f t="shared" si="9"/>
        <v>0</v>
      </c>
      <c r="AO34">
        <f t="shared" si="9"/>
        <v>0</v>
      </c>
      <c r="AP34">
        <f t="shared" si="9"/>
        <v>-0.75069921943884532</v>
      </c>
      <c r="AQ34">
        <f t="shared" si="9"/>
        <v>-162.77396753187253</v>
      </c>
      <c r="AR34">
        <f t="shared" si="9"/>
        <v>-163.52466675131137</v>
      </c>
      <c r="AS34">
        <f t="shared" si="9"/>
        <v>5.7622679566587376</v>
      </c>
      <c r="AT34">
        <f t="shared" si="9"/>
        <v>6.826430583738671</v>
      </c>
      <c r="AU34">
        <f t="shared" ref="AU34:AU97" si="23">AL34*$K34</f>
        <v>-150.93596821091396</v>
      </c>
      <c r="AW34">
        <v>31</v>
      </c>
      <c r="AX34">
        <f>IF(Z34&gt;0, (R34*SUMPRODUCT(K34:$K$98, X34:$X$98)-K34*$AZ$3)/Z34, 0)</f>
        <v>3055.756772415582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2.4499257999999999E-2</v>
      </c>
      <c r="Q35" s="4">
        <f t="shared" si="21"/>
        <v>25</v>
      </c>
      <c r="R35">
        <f t="shared" si="0"/>
        <v>250000</v>
      </c>
      <c r="S35">
        <f t="shared" si="1"/>
        <v>2951.9644902755645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1962.1264816715964</v>
      </c>
      <c r="AC35">
        <f t="shared" si="2"/>
        <v>1830.0879317155966</v>
      </c>
      <c r="AE35">
        <f t="shared" si="3"/>
        <v>0</v>
      </c>
      <c r="AF35">
        <f t="shared" ref="AF35:AG66" si="24">-$Z35*P35</f>
        <v>0</v>
      </c>
      <c r="AG35">
        <f t="shared" si="24"/>
        <v>-15.498898595700577</v>
      </c>
      <c r="AH35">
        <f t="shared" si="5"/>
        <v>-3932.7936157288432</v>
      </c>
      <c r="AI35">
        <f t="shared" ref="AI35:AI66" si="25">SUM(AE35:AH35)</f>
        <v>-3948.2925143245438</v>
      </c>
      <c r="AJ35">
        <f t="shared" si="7"/>
        <v>132.03854995599977</v>
      </c>
      <c r="AK35">
        <f t="shared" si="22"/>
        <v>137.34885371701176</v>
      </c>
      <c r="AL35">
        <f t="shared" si="8"/>
        <v>-3678.9051106515321</v>
      </c>
      <c r="AN35">
        <f t="shared" ref="AN35:AT66" si="26">AE35*$K35</f>
        <v>0</v>
      </c>
      <c r="AO35">
        <f t="shared" si="26"/>
        <v>0</v>
      </c>
      <c r="AP35">
        <f t="shared" si="26"/>
        <v>-0.64714344052413031</v>
      </c>
      <c r="AQ35">
        <f t="shared" si="26"/>
        <v>-164.2104808699186</v>
      </c>
      <c r="AR35">
        <f t="shared" si="26"/>
        <v>-164.85762431044273</v>
      </c>
      <c r="AS35">
        <f t="shared" si="26"/>
        <v>5.5131583042969474</v>
      </c>
      <c r="AT35">
        <f t="shared" si="26"/>
        <v>5.7348855596183563</v>
      </c>
      <c r="AU35">
        <f t="shared" si="23"/>
        <v>-153.60958044652742</v>
      </c>
      <c r="AW35">
        <v>32</v>
      </c>
      <c r="AX35">
        <f>IF(Z35&gt;0, (R35*SUMPRODUCT(K35:$K$98, X35:$X$98)-K35*$AZ$3)/Z35, 0)</f>
        <v>2951.9644902755645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2.8232486000000001E-2</v>
      </c>
      <c r="Q36" s="4">
        <f t="shared" si="21"/>
        <v>25</v>
      </c>
      <c r="R36">
        <f t="shared" si="0"/>
        <v>250000</v>
      </c>
      <c r="S36">
        <f t="shared" si="1"/>
        <v>2839.9327219256702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1830.0879317155966</v>
      </c>
      <c r="AC36">
        <f t="shared" si="2"/>
        <v>1693.319787966994</v>
      </c>
      <c r="AE36">
        <f t="shared" si="3"/>
        <v>0</v>
      </c>
      <c r="AF36">
        <f t="shared" si="24"/>
        <v>0</v>
      </c>
      <c r="AG36">
        <f t="shared" si="24"/>
        <v>-14.906337172125037</v>
      </c>
      <c r="AH36">
        <f t="shared" si="5"/>
        <v>-4375.7243761853624</v>
      </c>
      <c r="AI36">
        <f t="shared" si="25"/>
        <v>-4390.6307133574874</v>
      </c>
      <c r="AJ36">
        <f t="shared" si="7"/>
        <v>136.7681437486026</v>
      </c>
      <c r="AK36">
        <f t="shared" si="22"/>
        <v>128.10615522009178</v>
      </c>
      <c r="AL36">
        <f t="shared" si="8"/>
        <v>-4125.756414388793</v>
      </c>
      <c r="AN36">
        <f t="shared" si="26"/>
        <v>0</v>
      </c>
      <c r="AO36">
        <f t="shared" si="26"/>
        <v>0</v>
      </c>
      <c r="AP36">
        <f t="shared" si="26"/>
        <v>-0.55571565892348185</v>
      </c>
      <c r="AQ36">
        <f t="shared" si="26"/>
        <v>-163.1291796838334</v>
      </c>
      <c r="AR36">
        <f t="shared" si="26"/>
        <v>-163.68489534275687</v>
      </c>
      <c r="AS36">
        <f t="shared" si="26"/>
        <v>5.0987843791112279</v>
      </c>
      <c r="AT36">
        <f t="shared" si="26"/>
        <v>4.7758611413549739</v>
      </c>
      <c r="AU36">
        <f t="shared" si="23"/>
        <v>-153.81024982229067</v>
      </c>
      <c r="AW36">
        <v>33</v>
      </c>
      <c r="AX36">
        <f>IF(Z36&gt;0, (R36*SUMPRODUCT(K36:$K$98, X36:$X$98)-K36*$AZ$3)/Z36, 0)</f>
        <v>2839.9327219256702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3.2345626000000002E-2</v>
      </c>
      <c r="Q37" s="4">
        <f t="shared" si="21"/>
        <v>25</v>
      </c>
      <c r="R37">
        <f t="shared" si="0"/>
        <v>250000</v>
      </c>
      <c r="S37">
        <f t="shared" si="1"/>
        <v>2722.7315858780789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1693.319787966994</v>
      </c>
      <c r="AC37">
        <f t="shared" si="2"/>
        <v>1554.6926949986207</v>
      </c>
      <c r="AE37">
        <f t="shared" si="3"/>
        <v>0</v>
      </c>
      <c r="AF37">
        <f t="shared" si="24"/>
        <v>0</v>
      </c>
      <c r="AG37">
        <f t="shared" si="24"/>
        <v>-14.275118993204334</v>
      </c>
      <c r="AH37">
        <f t="shared" si="5"/>
        <v>-4821.5480719945408</v>
      </c>
      <c r="AI37">
        <f t="shared" si="25"/>
        <v>-4835.823190987745</v>
      </c>
      <c r="AJ37">
        <f t="shared" si="7"/>
        <v>138.62709296837329</v>
      </c>
      <c r="AK37">
        <f t="shared" si="22"/>
        <v>118.53238515768959</v>
      </c>
      <c r="AL37">
        <f t="shared" si="8"/>
        <v>-4578.6637128616821</v>
      </c>
      <c r="AN37">
        <f t="shared" si="26"/>
        <v>0</v>
      </c>
      <c r="AO37">
        <f t="shared" si="26"/>
        <v>0</v>
      </c>
      <c r="AP37">
        <f t="shared" si="26"/>
        <v>-0.47516386738246835</v>
      </c>
      <c r="AQ37">
        <f t="shared" si="26"/>
        <v>-160.49081130252239</v>
      </c>
      <c r="AR37">
        <f t="shared" si="26"/>
        <v>-160.96597516990485</v>
      </c>
      <c r="AS37">
        <f t="shared" si="26"/>
        <v>4.6143633303651557</v>
      </c>
      <c r="AT37">
        <f t="shared" si="26"/>
        <v>3.9454877096582028</v>
      </c>
      <c r="AU37">
        <f t="shared" si="23"/>
        <v>-152.4061241298815</v>
      </c>
      <c r="AW37">
        <v>34</v>
      </c>
      <c r="AX37">
        <f>IF(Z37&gt;0, (R37*SUMPRODUCT(K37:$K$98, X37:$X$98)-K37*$AZ$3)/Z37, 0)</f>
        <v>2722.7315858780789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3.7265510000000002E-2</v>
      </c>
      <c r="Q38" s="4">
        <f t="shared" si="21"/>
        <v>25</v>
      </c>
      <c r="R38">
        <f t="shared" si="0"/>
        <v>250000</v>
      </c>
      <c r="S38">
        <f t="shared" si="1"/>
        <v>2603.0097144702559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1554.6926949986207</v>
      </c>
      <c r="AC38">
        <f t="shared" si="2"/>
        <v>1416.0787468349017</v>
      </c>
      <c r="AE38">
        <f t="shared" si="3"/>
        <v>0</v>
      </c>
      <c r="AF38">
        <f t="shared" si="24"/>
        <v>0</v>
      </c>
      <c r="AG38">
        <f t="shared" si="24"/>
        <v>-13.600398213679842</v>
      </c>
      <c r="AH38">
        <f t="shared" si="5"/>
        <v>-5319.6958959244603</v>
      </c>
      <c r="AI38">
        <f t="shared" si="25"/>
        <v>-5333.2962941381402</v>
      </c>
      <c r="AJ38">
        <f t="shared" si="7"/>
        <v>138.61394816371899</v>
      </c>
      <c r="AK38">
        <f t="shared" si="22"/>
        <v>108.82848864990346</v>
      </c>
      <c r="AL38">
        <f t="shared" si="8"/>
        <v>-5085.8538573245178</v>
      </c>
      <c r="AN38">
        <f t="shared" si="26"/>
        <v>0</v>
      </c>
      <c r="AO38">
        <f t="shared" si="26"/>
        <v>0</v>
      </c>
      <c r="AP38">
        <f t="shared" si="26"/>
        <v>-0.40420089719380675</v>
      </c>
      <c r="AQ38">
        <f t="shared" si="26"/>
        <v>-158.10021296053614</v>
      </c>
      <c r="AR38">
        <f t="shared" si="26"/>
        <v>-158.50441385772996</v>
      </c>
      <c r="AS38">
        <f t="shared" si="26"/>
        <v>4.1195765984995854</v>
      </c>
      <c r="AT38">
        <f t="shared" si="26"/>
        <v>3.2343591754755732</v>
      </c>
      <c r="AU38">
        <f t="shared" si="23"/>
        <v>-151.15047808375479</v>
      </c>
      <c r="AW38">
        <v>35</v>
      </c>
      <c r="AX38">
        <f>IF(Z38&gt;0, (R38*SUMPRODUCT(K38:$K$98, X38:$X$98)-K38*$AZ$3)/Z38, 0)</f>
        <v>2603.0097144702559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4.2512064000000002E-2</v>
      </c>
      <c r="Q39" s="4">
        <f t="shared" si="21"/>
        <v>25</v>
      </c>
      <c r="R39">
        <f t="shared" si="0"/>
        <v>250000</v>
      </c>
      <c r="S39">
        <f t="shared" si="1"/>
        <v>2478.4461974313863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1416.0787468349017</v>
      </c>
      <c r="AC39">
        <f t="shared" si="2"/>
        <v>1277.5114473911547</v>
      </c>
      <c r="AE39">
        <f t="shared" si="3"/>
        <v>0</v>
      </c>
      <c r="AF39">
        <f t="shared" si="24"/>
        <v>0</v>
      </c>
      <c r="AG39">
        <f t="shared" si="24"/>
        <v>-12.886213232257601</v>
      </c>
      <c r="AH39">
        <f t="shared" si="5"/>
        <v>-5781.8099928544325</v>
      </c>
      <c r="AI39">
        <f t="shared" si="25"/>
        <v>-5794.6962060866899</v>
      </c>
      <c r="AJ39">
        <f t="shared" si="7"/>
        <v>138.56729944374706</v>
      </c>
      <c r="AK39">
        <f t="shared" si="22"/>
        <v>99.125512278443125</v>
      </c>
      <c r="AL39">
        <f t="shared" si="8"/>
        <v>-5557.0033943644994</v>
      </c>
      <c r="AN39">
        <f t="shared" si="26"/>
        <v>0</v>
      </c>
      <c r="AO39">
        <f t="shared" si="26"/>
        <v>0</v>
      </c>
      <c r="AP39">
        <f t="shared" si="26"/>
        <v>-0.34194238733170368</v>
      </c>
      <c r="AQ39">
        <f t="shared" si="26"/>
        <v>-153.42334294964763</v>
      </c>
      <c r="AR39">
        <f t="shared" si="26"/>
        <v>-153.76528533697933</v>
      </c>
      <c r="AS39">
        <f t="shared" si="26"/>
        <v>3.6769555434091497</v>
      </c>
      <c r="AT39">
        <f t="shared" si="26"/>
        <v>2.63034715498268</v>
      </c>
      <c r="AU39">
        <f t="shared" si="23"/>
        <v>-147.45798263858748</v>
      </c>
      <c r="AW39">
        <v>36</v>
      </c>
      <c r="AX39">
        <f>IF(Z39&gt;0, (R39*SUMPRODUCT(K39:$K$98, X39:$X$98)-K39*$AZ$3)/Z39, 0)</f>
        <v>2478.4461974313863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4.7737861999999999E-2</v>
      </c>
      <c r="Q40" s="4">
        <f t="shared" si="21"/>
        <v>25</v>
      </c>
      <c r="R40">
        <f t="shared" si="0"/>
        <v>250000</v>
      </c>
      <c r="S40">
        <f t="shared" si="1"/>
        <v>2350.3340988637347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1277.5114473911547</v>
      </c>
      <c r="AC40">
        <f t="shared" si="2"/>
        <v>1141.5282057957829</v>
      </c>
      <c r="AE40">
        <f t="shared" si="3"/>
        <v>0</v>
      </c>
      <c r="AF40">
        <f t="shared" si="24"/>
        <v>0</v>
      </c>
      <c r="AG40">
        <f t="shared" si="24"/>
        <v>-12.142190830950938</v>
      </c>
      <c r="AH40">
        <f t="shared" si="5"/>
        <v>-6151.6026898408727</v>
      </c>
      <c r="AI40">
        <f t="shared" si="25"/>
        <v>-6163.7448806718239</v>
      </c>
      <c r="AJ40">
        <f t="shared" si="7"/>
        <v>135.98324159537174</v>
      </c>
      <c r="AK40">
        <f t="shared" si="22"/>
        <v>89.425801317380831</v>
      </c>
      <c r="AL40">
        <f t="shared" si="8"/>
        <v>-5938.3358377590712</v>
      </c>
      <c r="AN40">
        <f t="shared" si="26"/>
        <v>0</v>
      </c>
      <c r="AO40">
        <f t="shared" si="26"/>
        <v>0</v>
      </c>
      <c r="AP40">
        <f t="shared" si="26"/>
        <v>-0.28767800442856711</v>
      </c>
      <c r="AQ40">
        <f t="shared" si="26"/>
        <v>-145.74641516420905</v>
      </c>
      <c r="AR40">
        <f t="shared" si="26"/>
        <v>-146.03409316863764</v>
      </c>
      <c r="AS40">
        <f t="shared" si="26"/>
        <v>3.2217734116126189</v>
      </c>
      <c r="AT40">
        <f t="shared" si="26"/>
        <v>2.1187145240571779</v>
      </c>
      <c r="AU40">
        <f t="shared" si="23"/>
        <v>-140.69360523296783</v>
      </c>
      <c r="AW40">
        <v>37</v>
      </c>
      <c r="AX40">
        <f>IF(Z40&gt;0, (R40*SUMPRODUCT(K40:$K$98, X40:$X$98)-K40*$AZ$3)/Z40, 0)</f>
        <v>2350.3340988637347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5.3487053E-2</v>
      </c>
      <c r="Q41" s="4">
        <f t="shared" si="21"/>
        <v>25</v>
      </c>
      <c r="R41">
        <f t="shared" si="0"/>
        <v>250000</v>
      </c>
      <c r="S41">
        <f t="shared" si="1"/>
        <v>2223.4740687938288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1141.5282057957829</v>
      </c>
      <c r="AC41">
        <f t="shared" si="2"/>
        <v>1011.3533096978915</v>
      </c>
      <c r="AE41">
        <f t="shared" si="3"/>
        <v>0</v>
      </c>
      <c r="AF41">
        <f t="shared" si="24"/>
        <v>0</v>
      </c>
      <c r="AG41">
        <f t="shared" si="24"/>
        <v>-11.371318918130243</v>
      </c>
      <c r="AH41">
        <f t="shared" si="5"/>
        <v>-6494.5000451118685</v>
      </c>
      <c r="AI41">
        <f t="shared" si="25"/>
        <v>-6505.8713640299984</v>
      </c>
      <c r="AJ41">
        <f t="shared" si="7"/>
        <v>130.17489609789141</v>
      </c>
      <c r="AK41">
        <f t="shared" si="22"/>
        <v>79.906974405704815</v>
      </c>
      <c r="AL41">
        <f t="shared" si="8"/>
        <v>-6295.7894935264021</v>
      </c>
      <c r="AN41">
        <f t="shared" si="26"/>
        <v>0</v>
      </c>
      <c r="AO41">
        <f t="shared" si="26"/>
        <v>0</v>
      </c>
      <c r="AP41">
        <f t="shared" si="26"/>
        <v>-0.2405483711736397</v>
      </c>
      <c r="AQ41">
        <f t="shared" si="26"/>
        <v>-137.38436312325896</v>
      </c>
      <c r="AR41">
        <f t="shared" si="26"/>
        <v>-137.62491149443258</v>
      </c>
      <c r="AS41">
        <f t="shared" si="26"/>
        <v>2.7537139226761163</v>
      </c>
      <c r="AT41">
        <f t="shared" si="26"/>
        <v>1.6903485582538345</v>
      </c>
      <c r="AU41">
        <f t="shared" si="23"/>
        <v>-133.18084901350264</v>
      </c>
      <c r="AW41">
        <v>38</v>
      </c>
      <c r="AX41">
        <f>IF(Z41&gt;0, (R41*SUMPRODUCT(K41:$K$98, X41:$X$98)-K41*$AZ$3)/Z41, 0)</f>
        <v>2223.4740687938288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5.9601715E-2</v>
      </c>
      <c r="Q42" s="4">
        <f t="shared" si="21"/>
        <v>25</v>
      </c>
      <c r="R42">
        <f t="shared" si="0"/>
        <v>250000</v>
      </c>
      <c r="S42">
        <f t="shared" si="1"/>
        <v>2098.0250594155077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1011.3533096978915</v>
      </c>
      <c r="AC42">
        <f t="shared" si="2"/>
        <v>887.87208859813029</v>
      </c>
      <c r="AE42">
        <f t="shared" si="3"/>
        <v>0</v>
      </c>
      <c r="AF42">
        <f t="shared" si="24"/>
        <v>0</v>
      </c>
      <c r="AG42">
        <f t="shared" si="24"/>
        <v>-10.579855619616433</v>
      </c>
      <c r="AH42">
        <f t="shared" si="5"/>
        <v>-6777.5010933250696</v>
      </c>
      <c r="AI42">
        <f t="shared" si="25"/>
        <v>-6788.0809489446865</v>
      </c>
      <c r="AJ42">
        <f t="shared" si="7"/>
        <v>123.48122109976123</v>
      </c>
      <c r="AK42">
        <f t="shared" si="22"/>
        <v>70.794731678852415</v>
      </c>
      <c r="AL42">
        <f t="shared" si="8"/>
        <v>-6593.8049961660727</v>
      </c>
      <c r="AN42">
        <f t="shared" si="26"/>
        <v>0</v>
      </c>
      <c r="AO42">
        <f t="shared" si="26"/>
        <v>0</v>
      </c>
      <c r="AP42">
        <f t="shared" si="26"/>
        <v>-0.1998265999995516</v>
      </c>
      <c r="AQ42">
        <f t="shared" si="26"/>
        <v>-128.0097809143347</v>
      </c>
      <c r="AR42">
        <f t="shared" si="26"/>
        <v>-128.20960751433424</v>
      </c>
      <c r="AS42">
        <f t="shared" si="26"/>
        <v>2.3322466263535597</v>
      </c>
      <c r="AT42">
        <f t="shared" si="26"/>
        <v>1.3371326639879519</v>
      </c>
      <c r="AU42">
        <f t="shared" si="23"/>
        <v>-124.54022822399273</v>
      </c>
      <c r="AW42">
        <v>39</v>
      </c>
      <c r="AX42">
        <f>IF(Z42&gt;0, (R42*SUMPRODUCT(K42:$K$98, X42:$X$98)-K42*$AZ$3)/Z42, 0)</f>
        <v>2098.0250594155077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6.6409420999999996E-2</v>
      </c>
      <c r="Q43" s="4">
        <f t="shared" si="21"/>
        <v>25</v>
      </c>
      <c r="R43">
        <f t="shared" si="0"/>
        <v>250000</v>
      </c>
      <c r="S43">
        <f t="shared" si="1"/>
        <v>1975.8465579824567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887.87208859813029</v>
      </c>
      <c r="AC43">
        <f t="shared" si="2"/>
        <v>772.27582734763303</v>
      </c>
      <c r="AE43">
        <f t="shared" si="3"/>
        <v>0</v>
      </c>
      <c r="AF43">
        <f t="shared" si="24"/>
        <v>0</v>
      </c>
      <c r="AG43">
        <f t="shared" si="24"/>
        <v>-9.771454977457946</v>
      </c>
      <c r="AH43">
        <f t="shared" si="5"/>
        <v>-7026.0208596232342</v>
      </c>
      <c r="AI43">
        <f t="shared" si="25"/>
        <v>-7035.7923146006924</v>
      </c>
      <c r="AJ43">
        <f t="shared" si="7"/>
        <v>115.59626125049726</v>
      </c>
      <c r="AK43">
        <f t="shared" si="22"/>
        <v>62.151046201869129</v>
      </c>
      <c r="AL43">
        <f t="shared" si="8"/>
        <v>-6858.0450071483256</v>
      </c>
      <c r="AN43">
        <f t="shared" si="26"/>
        <v>0</v>
      </c>
      <c r="AO43">
        <f t="shared" si="26"/>
        <v>0</v>
      </c>
      <c r="AP43">
        <f t="shared" si="26"/>
        <v>-0.1647838974939172</v>
      </c>
      <c r="AQ43">
        <f t="shared" si="26"/>
        <v>-118.48543577115015</v>
      </c>
      <c r="AR43">
        <f t="shared" si="26"/>
        <v>-118.65021966864407</v>
      </c>
      <c r="AS43">
        <f t="shared" si="26"/>
        <v>1.9493926450590344</v>
      </c>
      <c r="AT43">
        <f t="shared" si="26"/>
        <v>1.0481030358421453</v>
      </c>
      <c r="AU43">
        <f t="shared" si="23"/>
        <v>-115.65272398774289</v>
      </c>
      <c r="AW43">
        <v>40</v>
      </c>
      <c r="AX43">
        <f>IF(Z43&gt;0, (R43*SUMPRODUCT(K43:$K$98, X43:$X$98)-K43*$AZ$3)/Z43, 0)</f>
        <v>1975.8465579824567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7.4261202999999998E-2</v>
      </c>
      <c r="Q44" s="4">
        <f t="shared" si="21"/>
        <v>25</v>
      </c>
      <c r="R44">
        <f t="shared" si="0"/>
        <v>250000</v>
      </c>
      <c r="S44">
        <f t="shared" si="1"/>
        <v>1857.5838994404703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772.27582734763303</v>
      </c>
      <c r="AC44">
        <f t="shared" si="2"/>
        <v>664.87389127633776</v>
      </c>
      <c r="AE44">
        <f t="shared" si="3"/>
        <v>0</v>
      </c>
      <c r="AF44">
        <f t="shared" si="24"/>
        <v>0</v>
      </c>
      <c r="AG44">
        <f t="shared" si="24"/>
        <v>-8.9481004259970014</v>
      </c>
      <c r="AH44">
        <f t="shared" si="5"/>
        <v>-7256.4000168636494</v>
      </c>
      <c r="AI44">
        <f t="shared" si="25"/>
        <v>-7265.3481172896463</v>
      </c>
      <c r="AJ44">
        <f t="shared" si="7"/>
        <v>107.40193607129527</v>
      </c>
      <c r="AK44">
        <f t="shared" si="22"/>
        <v>54.059307914334319</v>
      </c>
      <c r="AL44">
        <f t="shared" si="8"/>
        <v>-7103.8868733040163</v>
      </c>
      <c r="AN44">
        <f t="shared" si="26"/>
        <v>0</v>
      </c>
      <c r="AO44">
        <f t="shared" si="26"/>
        <v>0</v>
      </c>
      <c r="AP44">
        <f t="shared" si="26"/>
        <v>-0.13473125719290269</v>
      </c>
      <c r="AQ44">
        <f t="shared" si="26"/>
        <v>-109.25937913327655</v>
      </c>
      <c r="AR44">
        <f t="shared" si="26"/>
        <v>-109.39411039046945</v>
      </c>
      <c r="AS44">
        <f t="shared" si="26"/>
        <v>1.617147459565428</v>
      </c>
      <c r="AT44">
        <f t="shared" si="26"/>
        <v>0.8139692416857256</v>
      </c>
      <c r="AU44">
        <f t="shared" si="23"/>
        <v>-106.96299368921829</v>
      </c>
      <c r="AW44">
        <v>41</v>
      </c>
      <c r="AX44">
        <f>IF(Z44&gt;0, (R44*SUMPRODUCT(K44:$K$98, X44:$X$98)-K44*$AZ$3)/Z44, 0)</f>
        <v>1857.5838994404703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8.2657132999999994E-2</v>
      </c>
      <c r="Q45" s="4">
        <f t="shared" si="21"/>
        <v>25</v>
      </c>
      <c r="R45">
        <f t="shared" si="0"/>
        <v>250000</v>
      </c>
      <c r="S45">
        <f t="shared" si="1"/>
        <v>1741.3192378485919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664.87389127633776</v>
      </c>
      <c r="AC45">
        <f t="shared" si="2"/>
        <v>565.51049401793159</v>
      </c>
      <c r="AE45">
        <f t="shared" si="3"/>
        <v>0</v>
      </c>
      <c r="AF45">
        <f t="shared" si="24"/>
        <v>0</v>
      </c>
      <c r="AG45">
        <f t="shared" si="24"/>
        <v>-8.1189950947280423</v>
      </c>
      <c r="AH45">
        <f t="shared" si="5"/>
        <v>-7396.243270089908</v>
      </c>
      <c r="AI45">
        <f t="shared" si="25"/>
        <v>-7404.3622651846363</v>
      </c>
      <c r="AJ45">
        <f t="shared" si="7"/>
        <v>99.363397258406167</v>
      </c>
      <c r="AK45">
        <f t="shared" si="22"/>
        <v>46.54117238934365</v>
      </c>
      <c r="AL45">
        <f t="shared" si="8"/>
        <v>-7258.4576955368857</v>
      </c>
      <c r="AN45">
        <f t="shared" si="26"/>
        <v>0</v>
      </c>
      <c r="AO45">
        <f t="shared" si="26"/>
        <v>0</v>
      </c>
      <c r="AP45">
        <f t="shared" si="26"/>
        <v>-0.10914950462135957</v>
      </c>
      <c r="AQ45">
        <f t="shared" si="26"/>
        <v>-99.433030759383598</v>
      </c>
      <c r="AR45">
        <f t="shared" si="26"/>
        <v>-99.542180264004969</v>
      </c>
      <c r="AS45">
        <f t="shared" si="26"/>
        <v>1.3358137875083511</v>
      </c>
      <c r="AT45">
        <f t="shared" si="26"/>
        <v>0.6256865352822728</v>
      </c>
      <c r="AU45">
        <f t="shared" si="23"/>
        <v>-97.580679941214328</v>
      </c>
      <c r="AW45">
        <v>42</v>
      </c>
      <c r="AX45">
        <f>IF(Z45&gt;0, (R45*SUMPRODUCT(K45:$K$98, X45:$X$98)-K45*$AZ$3)/Z45, 0)</f>
        <v>1741.3192378485919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9.1575552000000005E-2</v>
      </c>
      <c r="Q46" s="4">
        <f t="shared" si="21"/>
        <v>25</v>
      </c>
      <c r="R46">
        <f t="shared" si="0"/>
        <v>250000</v>
      </c>
      <c r="S46">
        <f t="shared" si="1"/>
        <v>1627.6850463922931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565.51049401793159</v>
      </c>
      <c r="AC46">
        <f t="shared" si="2"/>
        <v>474.91316136111078</v>
      </c>
      <c r="AE46">
        <f t="shared" si="3"/>
        <v>0</v>
      </c>
      <c r="AF46">
        <f t="shared" si="24"/>
        <v>0</v>
      </c>
      <c r="AG46">
        <f t="shared" si="24"/>
        <v>-7.2943036862957484</v>
      </c>
      <c r="AH46">
        <f t="shared" si="5"/>
        <v>-7435.0145748501282</v>
      </c>
      <c r="AI46">
        <f t="shared" si="25"/>
        <v>-7442.3088785364243</v>
      </c>
      <c r="AJ46">
        <f t="shared" si="7"/>
        <v>90.597332656820811</v>
      </c>
      <c r="AK46">
        <f t="shared" si="22"/>
        <v>39.585734581255217</v>
      </c>
      <c r="AL46">
        <f t="shared" si="8"/>
        <v>-7312.1258112983478</v>
      </c>
      <c r="AN46">
        <f t="shared" si="26"/>
        <v>0</v>
      </c>
      <c r="AO46">
        <f t="shared" si="26"/>
        <v>0</v>
      </c>
      <c r="AP46">
        <f t="shared" si="26"/>
        <v>-8.7555878070462861E-2</v>
      </c>
      <c r="AQ46">
        <f t="shared" si="26"/>
        <v>-89.244876216317437</v>
      </c>
      <c r="AR46">
        <f t="shared" si="26"/>
        <v>-89.332432094387912</v>
      </c>
      <c r="AS46">
        <f t="shared" si="26"/>
        <v>1.0874689830247559</v>
      </c>
      <c r="AT46">
        <f t="shared" si="26"/>
        <v>0.47516033049704298</v>
      </c>
      <c r="AU46">
        <f t="shared" si="23"/>
        <v>-87.769802780866101</v>
      </c>
      <c r="AW46">
        <v>43</v>
      </c>
      <c r="AX46">
        <f>IF(Z46&gt;0, (R46*SUMPRODUCT(K46:$K$98, X46:$X$98)-K46*$AZ$3)/Z46, 0)</f>
        <v>1627.6850463922931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0.101620166</v>
      </c>
      <c r="Q47" s="4">
        <f t="shared" si="21"/>
        <v>25</v>
      </c>
      <c r="R47">
        <f t="shared" si="0"/>
        <v>250000</v>
      </c>
      <c r="S47">
        <f t="shared" si="1"/>
        <v>1518.3274733937067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474.91316136111078</v>
      </c>
      <c r="AC47">
        <f t="shared" si="2"/>
        <v>393.55730130779654</v>
      </c>
      <c r="AE47">
        <f t="shared" si="3"/>
        <v>0</v>
      </c>
      <c r="AF47">
        <f t="shared" si="24"/>
        <v>0</v>
      </c>
      <c r="AG47">
        <f t="shared" si="24"/>
        <v>-6.4801122979770058</v>
      </c>
      <c r="AH47">
        <f t="shared" si="5"/>
        <v>-7412.4835145578591</v>
      </c>
      <c r="AI47">
        <f t="shared" si="25"/>
        <v>-7418.9636268558361</v>
      </c>
      <c r="AJ47">
        <f t="shared" si="7"/>
        <v>81.355860053314245</v>
      </c>
      <c r="AK47">
        <f t="shared" si="22"/>
        <v>33.243921295277758</v>
      </c>
      <c r="AL47">
        <f t="shared" si="8"/>
        <v>-7304.3638455072442</v>
      </c>
      <c r="AN47">
        <f t="shared" si="26"/>
        <v>0</v>
      </c>
      <c r="AO47">
        <f t="shared" si="26"/>
        <v>0</v>
      </c>
      <c r="AP47">
        <f t="shared" si="26"/>
        <v>-6.9448996808894686E-2</v>
      </c>
      <c r="AQ47">
        <f t="shared" si="26"/>
        <v>-79.441454141037454</v>
      </c>
      <c r="AR47">
        <f t="shared" si="26"/>
        <v>-79.510903137846356</v>
      </c>
      <c r="AS47">
        <f t="shared" si="26"/>
        <v>0.87191125792547985</v>
      </c>
      <c r="AT47">
        <f t="shared" si="26"/>
        <v>0.35628348364759826</v>
      </c>
      <c r="AU47">
        <f t="shared" si="23"/>
        <v>-78.282708396273279</v>
      </c>
      <c r="AW47">
        <v>44</v>
      </c>
      <c r="AX47">
        <f>IF(Z47&gt;0, (R47*SUMPRODUCT(K47:$K$98, X47:$X$98)-K47*$AZ$3)/Z47, 0)</f>
        <v>1518.3274733937067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0.112947091</v>
      </c>
      <c r="Q48" s="4">
        <f t="shared" si="21"/>
        <v>25</v>
      </c>
      <c r="R48">
        <f t="shared" si="0"/>
        <v>250000</v>
      </c>
      <c r="S48">
        <f t="shared" si="1"/>
        <v>1412.7086593725824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393.55730130779654</v>
      </c>
      <c r="AC48">
        <f t="shared" si="2"/>
        <v>321.15961159801134</v>
      </c>
      <c r="AE48">
        <f t="shared" si="3"/>
        <v>0</v>
      </c>
      <c r="AF48">
        <f t="shared" si="24"/>
        <v>0</v>
      </c>
      <c r="AG48">
        <f t="shared" si="24"/>
        <v>-5.6834013415874081</v>
      </c>
      <c r="AH48">
        <f t="shared" si="5"/>
        <v>-7319.0983340982802</v>
      </c>
      <c r="AI48">
        <f t="shared" si="25"/>
        <v>-7324.7817354398676</v>
      </c>
      <c r="AJ48">
        <f t="shared" si="7"/>
        <v>72.397689709785197</v>
      </c>
      <c r="AK48">
        <f t="shared" si="22"/>
        <v>27.549011091545761</v>
      </c>
      <c r="AL48">
        <f t="shared" si="8"/>
        <v>-7224.8350346385359</v>
      </c>
      <c r="AN48">
        <f t="shared" si="26"/>
        <v>0</v>
      </c>
      <c r="AO48">
        <f t="shared" si="26"/>
        <v>0</v>
      </c>
      <c r="AP48">
        <f t="shared" si="26"/>
        <v>-5.4384325605689995E-2</v>
      </c>
      <c r="AQ48">
        <f t="shared" si="26"/>
        <v>-70.036269307436939</v>
      </c>
      <c r="AR48">
        <f t="shared" si="26"/>
        <v>-70.090653633042621</v>
      </c>
      <c r="AS48">
        <f t="shared" si="26"/>
        <v>0.69277168611445605</v>
      </c>
      <c r="AT48">
        <f t="shared" si="26"/>
        <v>0.26361579963644166</v>
      </c>
      <c r="AU48">
        <f t="shared" si="23"/>
        <v>-69.134266147291726</v>
      </c>
      <c r="AW48">
        <v>45</v>
      </c>
      <c r="AX48">
        <f>IF(Z48&gt;0, (R48*SUMPRODUCT(K48:$K$98, X48:$X$98)-K48*$AZ$3)/Z48, 0)</f>
        <v>1412.7086593725824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0.12591097000000001</v>
      </c>
      <c r="Q49" s="4">
        <f t="shared" si="21"/>
        <v>25</v>
      </c>
      <c r="R49">
        <f t="shared" si="0"/>
        <v>250000</v>
      </c>
      <c r="S49">
        <f t="shared" si="1"/>
        <v>1310.3963816492908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321.15961159801134</v>
      </c>
      <c r="AC49">
        <f t="shared" si="2"/>
        <v>257.4124176756211</v>
      </c>
      <c r="AE49">
        <f t="shared" si="3"/>
        <v>0</v>
      </c>
      <c r="AF49">
        <f t="shared" si="24"/>
        <v>0</v>
      </c>
      <c r="AG49">
        <f t="shared" si="24"/>
        <v>-4.910964752352962</v>
      </c>
      <c r="AH49">
        <f t="shared" si="5"/>
        <v>-7156.0257581857195</v>
      </c>
      <c r="AI49">
        <f t="shared" si="25"/>
        <v>-7160.9367229380723</v>
      </c>
      <c r="AJ49">
        <f t="shared" si="7"/>
        <v>63.747193922390238</v>
      </c>
      <c r="AK49">
        <f t="shared" si="22"/>
        <v>22.481172811860795</v>
      </c>
      <c r="AL49">
        <f t="shared" si="8"/>
        <v>-7074.7083562038206</v>
      </c>
      <c r="AN49">
        <f t="shared" si="26"/>
        <v>0</v>
      </c>
      <c r="AO49">
        <f t="shared" si="26"/>
        <v>0</v>
      </c>
      <c r="AP49">
        <f t="shared" si="26"/>
        <v>-4.1957945678415029E-2</v>
      </c>
      <c r="AQ49">
        <f t="shared" si="26"/>
        <v>-61.139135623288084</v>
      </c>
      <c r="AR49">
        <f t="shared" si="26"/>
        <v>-61.181093568966503</v>
      </c>
      <c r="AS49">
        <f t="shared" si="26"/>
        <v>0.54463866768042357</v>
      </c>
      <c r="AT49">
        <f t="shared" si="26"/>
        <v>0.1920730192932408</v>
      </c>
      <c r="AU49">
        <f t="shared" si="23"/>
        <v>-60.444381881992832</v>
      </c>
      <c r="AW49">
        <v>46</v>
      </c>
      <c r="AX49">
        <f>IF(Z49&gt;0, (R49*SUMPRODUCT(K49:$K$98, X49:$X$98)-K49*$AZ$3)/Z49, 0)</f>
        <v>1310.3963816492908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0.140869152</v>
      </c>
      <c r="Q50" s="4">
        <f t="shared" si="21"/>
        <v>25</v>
      </c>
      <c r="R50">
        <f t="shared" si="0"/>
        <v>250000</v>
      </c>
      <c r="S50">
        <f t="shared" si="1"/>
        <v>1210.3478815539224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257.4124176756211</v>
      </c>
      <c r="AC50">
        <f t="shared" si="2"/>
        <v>201.88852793183889</v>
      </c>
      <c r="AE50">
        <f t="shared" si="3"/>
        <v>0</v>
      </c>
      <c r="AF50">
        <f t="shared" si="24"/>
        <v>0</v>
      </c>
      <c r="AG50">
        <f t="shared" si="24"/>
        <v>-4.170051664663581</v>
      </c>
      <c r="AH50">
        <f t="shared" si="5"/>
        <v>-6918.0344016585177</v>
      </c>
      <c r="AI50">
        <f t="shared" si="25"/>
        <v>-6922.204453323181</v>
      </c>
      <c r="AJ50">
        <f t="shared" si="7"/>
        <v>55.523889743782206</v>
      </c>
      <c r="AK50">
        <f t="shared" si="22"/>
        <v>18.01886923729348</v>
      </c>
      <c r="AL50">
        <f t="shared" si="8"/>
        <v>-6848.6616943421059</v>
      </c>
      <c r="AN50">
        <f t="shared" si="26"/>
        <v>0</v>
      </c>
      <c r="AO50">
        <f t="shared" si="26"/>
        <v>0</v>
      </c>
      <c r="AP50">
        <f t="shared" si="26"/>
        <v>-3.1810523209152224E-2</v>
      </c>
      <c r="AQ50">
        <f t="shared" si="26"/>
        <v>-52.773037744467757</v>
      </c>
      <c r="AR50">
        <f t="shared" si="26"/>
        <v>-52.80484826767691</v>
      </c>
      <c r="AS50">
        <f t="shared" si="26"/>
        <v>0.42355446056553464</v>
      </c>
      <c r="AT50">
        <f t="shared" si="26"/>
        <v>0.13745385049608139</v>
      </c>
      <c r="AU50">
        <f t="shared" si="23"/>
        <v>-52.243839956615297</v>
      </c>
      <c r="AW50">
        <v>47</v>
      </c>
      <c r="AX50">
        <f>IF(Z50&gt;0, (R50*SUMPRODUCT(K50:$K$98, X50:$X$98)-K50*$AZ$3)/Z50, 0)</f>
        <v>1210.3478815539224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0.15811491799999999</v>
      </c>
      <c r="Q51" s="4">
        <f t="shared" si="21"/>
        <v>25</v>
      </c>
      <c r="R51">
        <f t="shared" si="0"/>
        <v>250000</v>
      </c>
      <c r="S51">
        <f t="shared" si="1"/>
        <v>1110.7591166961154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201.88852793183889</v>
      </c>
      <c r="AC51">
        <f t="shared" si="2"/>
        <v>154.12910257978695</v>
      </c>
      <c r="AE51">
        <f t="shared" si="3"/>
        <v>0</v>
      </c>
      <c r="AF51">
        <f t="shared" si="24"/>
        <v>0</v>
      </c>
      <c r="AG51">
        <f t="shared" si="24"/>
        <v>-3.4690037710028996</v>
      </c>
      <c r="AH51">
        <f t="shared" si="5"/>
        <v>-6593.4737701404556</v>
      </c>
      <c r="AI51">
        <f t="shared" si="25"/>
        <v>-6596.9427739114581</v>
      </c>
      <c r="AJ51">
        <f t="shared" si="7"/>
        <v>47.759425352051949</v>
      </c>
      <c r="AK51">
        <f t="shared" si="22"/>
        <v>14.132196955228723</v>
      </c>
      <c r="AL51">
        <f t="shared" si="8"/>
        <v>-6535.051151604177</v>
      </c>
      <c r="AN51">
        <f t="shared" si="26"/>
        <v>0</v>
      </c>
      <c r="AO51">
        <f t="shared" si="26"/>
        <v>0</v>
      </c>
      <c r="AP51">
        <f t="shared" si="26"/>
        <v>-2.3627410453846871E-2</v>
      </c>
      <c r="AQ51">
        <f t="shared" si="26"/>
        <v>-44.908198828144634</v>
      </c>
      <c r="AR51">
        <f t="shared" si="26"/>
        <v>-44.931826238598482</v>
      </c>
      <c r="AS51">
        <f t="shared" si="26"/>
        <v>0.3252898008544276</v>
      </c>
      <c r="AT51">
        <f t="shared" si="26"/>
        <v>9.625449844329817E-2</v>
      </c>
      <c r="AU51">
        <f t="shared" si="23"/>
        <v>-44.510281939300754</v>
      </c>
      <c r="AW51">
        <v>48</v>
      </c>
      <c r="AX51">
        <f>IF(Z51&gt;0, (R51*SUMPRODUCT(K51:$K$98, X51:$X$98)-K51*$AZ$3)/Z51, 0)</f>
        <v>1110.7591166961154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0.17865895700000001</v>
      </c>
      <c r="Q52" s="4">
        <f t="shared" si="21"/>
        <v>25</v>
      </c>
      <c r="R52">
        <f t="shared" si="0"/>
        <v>250000</v>
      </c>
      <c r="S52">
        <f t="shared" si="1"/>
        <v>1009.9086870495902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154.12910257978695</v>
      </c>
      <c r="AC52">
        <f t="shared" si="2"/>
        <v>113.69734338772807</v>
      </c>
      <c r="AE52">
        <f t="shared" si="3"/>
        <v>0</v>
      </c>
      <c r="AF52">
        <f t="shared" si="24"/>
        <v>0</v>
      </c>
      <c r="AG52">
        <f t="shared" si="24"/>
        <v>-2.8145451377364257</v>
      </c>
      <c r="AH52">
        <f t="shared" si="5"/>
        <v>-6197.6859555644487</v>
      </c>
      <c r="AI52">
        <f t="shared" si="25"/>
        <v>-6200.5005007021855</v>
      </c>
      <c r="AJ52">
        <f t="shared" si="7"/>
        <v>40.431759192058877</v>
      </c>
      <c r="AK52">
        <f t="shared" si="22"/>
        <v>10.789037180585087</v>
      </c>
      <c r="AL52">
        <f t="shared" si="8"/>
        <v>-6149.2797043295413</v>
      </c>
      <c r="AN52">
        <f t="shared" si="26"/>
        <v>0</v>
      </c>
      <c r="AO52">
        <f t="shared" si="26"/>
        <v>0</v>
      </c>
      <c r="AP52">
        <f t="shared" si="26"/>
        <v>-1.7115971286618948E-2</v>
      </c>
      <c r="AQ52">
        <f t="shared" si="26"/>
        <v>-37.689718824064094</v>
      </c>
      <c r="AR52">
        <f t="shared" si="26"/>
        <v>-37.706834795350716</v>
      </c>
      <c r="AS52">
        <f t="shared" si="26"/>
        <v>0.24587590375449792</v>
      </c>
      <c r="AT52">
        <f t="shared" si="26"/>
        <v>6.5610903913828775E-2</v>
      </c>
      <c r="AU52">
        <f t="shared" si="23"/>
        <v>-37.395347987682385</v>
      </c>
      <c r="AW52">
        <v>49</v>
      </c>
      <c r="AX52">
        <f>IF(Z52&gt;0, (R52*SUMPRODUCT(K52:$K$98, X52:$X$98)-K52*$AZ$3)/Z52, 0)</f>
        <v>1009.9086870495902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0.202352371</v>
      </c>
      <c r="Q53" s="4">
        <f t="shared" si="21"/>
        <v>25</v>
      </c>
      <c r="R53">
        <f t="shared" si="0"/>
        <v>250000</v>
      </c>
      <c r="S53">
        <f t="shared" si="1"/>
        <v>902.22309748027931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113.69734338772807</v>
      </c>
      <c r="AC53">
        <f t="shared" si="2"/>
        <v>80.004445667312012</v>
      </c>
      <c r="AE53">
        <f t="shared" si="3"/>
        <v>0</v>
      </c>
      <c r="AF53">
        <f t="shared" si="24"/>
        <v>0</v>
      </c>
      <c r="AG53">
        <f t="shared" si="24"/>
        <v>-2.2168698044515742</v>
      </c>
      <c r="AH53">
        <f t="shared" si="5"/>
        <v>-5695.2988190748729</v>
      </c>
      <c r="AI53">
        <f t="shared" si="25"/>
        <v>-5697.5156888793244</v>
      </c>
      <c r="AJ53">
        <f t="shared" si="7"/>
        <v>33.692897720416056</v>
      </c>
      <c r="AK53">
        <f t="shared" si="22"/>
        <v>7.9588140371409652</v>
      </c>
      <c r="AL53">
        <f t="shared" si="8"/>
        <v>-5655.8639771217677</v>
      </c>
      <c r="AN53">
        <f t="shared" si="26"/>
        <v>0</v>
      </c>
      <c r="AO53">
        <f t="shared" si="26"/>
        <v>0</v>
      </c>
      <c r="AP53">
        <f t="shared" si="26"/>
        <v>-1.2036923394587049E-2</v>
      </c>
      <c r="AQ53">
        <f t="shared" si="26"/>
        <v>-30.923726534064862</v>
      </c>
      <c r="AR53">
        <f t="shared" si="26"/>
        <v>-30.935763457459451</v>
      </c>
      <c r="AS53">
        <f t="shared" si="26"/>
        <v>0.18294210511953582</v>
      </c>
      <c r="AT53">
        <f t="shared" si="26"/>
        <v>4.3213920224119573E-2</v>
      </c>
      <c r="AU53">
        <f t="shared" si="23"/>
        <v>-30.709607432115796</v>
      </c>
      <c r="AW53">
        <v>50</v>
      </c>
      <c r="AX53">
        <f>IF(Z53&gt;0, (R53*SUMPRODUCT(K53:$K$98, X53:$X$98)-K53*$AZ$3)/Z53, 0)</f>
        <v>902.22309748027931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0.22956153600000001</v>
      </c>
      <c r="Q54" s="4">
        <f t="shared" si="21"/>
        <v>25</v>
      </c>
      <c r="R54">
        <f t="shared" si="0"/>
        <v>250000</v>
      </c>
      <c r="S54">
        <f t="shared" si="1"/>
        <v>780.77953891542631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80.004445667312012</v>
      </c>
      <c r="AC54">
        <f t="shared" si="2"/>
        <v>52.649309404361418</v>
      </c>
      <c r="AE54">
        <f t="shared" si="3"/>
        <v>0</v>
      </c>
      <c r="AF54">
        <f t="shared" si="24"/>
        <v>0</v>
      </c>
      <c r="AG54">
        <f t="shared" si="24"/>
        <v>-1.6857930689851353</v>
      </c>
      <c r="AH54">
        <f t="shared" si="5"/>
        <v>-5089.0803742192302</v>
      </c>
      <c r="AI54">
        <f t="shared" si="25"/>
        <v>-5090.766167288215</v>
      </c>
      <c r="AJ54">
        <f t="shared" si="7"/>
        <v>27.355136262950595</v>
      </c>
      <c r="AK54">
        <f t="shared" si="22"/>
        <v>5.6003111967118411</v>
      </c>
      <c r="AL54">
        <f t="shared" si="8"/>
        <v>-5057.8107198285525</v>
      </c>
      <c r="AN54">
        <f t="shared" si="26"/>
        <v>0</v>
      </c>
      <c r="AO54">
        <f t="shared" si="26"/>
        <v>0</v>
      </c>
      <c r="AP54">
        <f t="shared" si="26"/>
        <v>-8.172624587022715E-3</v>
      </c>
      <c r="AQ54">
        <f t="shared" si="26"/>
        <v>-24.671559135497652</v>
      </c>
      <c r="AR54">
        <f t="shared" si="26"/>
        <v>-24.679731760084675</v>
      </c>
      <c r="AS54">
        <f t="shared" si="26"/>
        <v>0.13261607448566273</v>
      </c>
      <c r="AT54">
        <f t="shared" si="26"/>
        <v>2.7149975772992913E-2</v>
      </c>
      <c r="AU54">
        <f t="shared" si="23"/>
        <v>-24.519965709826018</v>
      </c>
      <c r="AW54">
        <v>51</v>
      </c>
      <c r="AX54">
        <f>IF(Z54&gt;0, (R54*SUMPRODUCT(K54:$K$98, X54:$X$98)-K54*$AZ$3)/Z54, 0)</f>
        <v>780.77953891542631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0.26099212799999999</v>
      </c>
      <c r="Q55" s="4">
        <f t="shared" si="21"/>
        <v>25</v>
      </c>
      <c r="R55">
        <f t="shared" si="0"/>
        <v>250000</v>
      </c>
      <c r="S55">
        <f t="shared" si="1"/>
        <v>633.95233406236912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52.649309404361418</v>
      </c>
      <c r="AC55">
        <f t="shared" si="2"/>
        <v>31.163991582358641</v>
      </c>
      <c r="AE55">
        <f t="shared" si="3"/>
        <v>0</v>
      </c>
      <c r="AF55">
        <f t="shared" si="24"/>
        <v>0</v>
      </c>
      <c r="AG55">
        <f t="shared" si="24"/>
        <v>-1.2289564178532026</v>
      </c>
      <c r="AH55">
        <f t="shared" si="5"/>
        <v>-4399.7872044208125</v>
      </c>
      <c r="AI55">
        <f t="shared" si="25"/>
        <v>-4401.0161608386661</v>
      </c>
      <c r="AJ55">
        <f t="shared" si="7"/>
        <v>21.485317822002777</v>
      </c>
      <c r="AK55">
        <f t="shared" si="22"/>
        <v>3.6854516583052996</v>
      </c>
      <c r="AL55">
        <f t="shared" si="8"/>
        <v>-4375.845391358358</v>
      </c>
      <c r="AN55">
        <f t="shared" si="26"/>
        <v>0</v>
      </c>
      <c r="AO55">
        <f t="shared" si="26"/>
        <v>0</v>
      </c>
      <c r="AP55">
        <f t="shared" si="26"/>
        <v>-5.3195604096788456E-3</v>
      </c>
      <c r="AQ55">
        <f t="shared" si="26"/>
        <v>-19.044559663501598</v>
      </c>
      <c r="AR55">
        <f t="shared" si="26"/>
        <v>-19.04987922391128</v>
      </c>
      <c r="AS55">
        <f t="shared" si="26"/>
        <v>9.2999592511949752E-2</v>
      </c>
      <c r="AT55">
        <f t="shared" si="26"/>
        <v>1.5952545141961177E-2</v>
      </c>
      <c r="AU55">
        <f t="shared" si="23"/>
        <v>-18.940927086257368</v>
      </c>
      <c r="AW55">
        <v>52</v>
      </c>
      <c r="AX55">
        <f>IF(Z55&gt;0, (R55*SUMPRODUCT(K55:$K$98, X55:$X$98)-K55*$AZ$3)/Z55, 0)</f>
        <v>633.95233406236912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0.29613519399999999</v>
      </c>
      <c r="Q56" s="4">
        <f t="shared" si="21"/>
        <v>25</v>
      </c>
      <c r="R56">
        <f t="shared" si="0"/>
        <v>250000</v>
      </c>
      <c r="S56">
        <f t="shared" si="1"/>
        <v>438.71732965468141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31.163991582358641</v>
      </c>
      <c r="AC56">
        <f t="shared" si="2"/>
        <v>14.964290234477485</v>
      </c>
      <c r="AE56">
        <f t="shared" si="3"/>
        <v>0</v>
      </c>
      <c r="AF56">
        <f t="shared" si="24"/>
        <v>0</v>
      </c>
      <c r="AG56">
        <f t="shared" si="24"/>
        <v>-0.85272960645616735</v>
      </c>
      <c r="AH56">
        <f t="shared" si="5"/>
        <v>-3639.3724721850326</v>
      </c>
      <c r="AI56">
        <f t="shared" si="25"/>
        <v>-3640.2252017914889</v>
      </c>
      <c r="AJ56">
        <f t="shared" si="7"/>
        <v>16.199701347881156</v>
      </c>
      <c r="AK56">
        <f t="shared" si="22"/>
        <v>2.181479410765105</v>
      </c>
      <c r="AL56">
        <f t="shared" si="8"/>
        <v>-3621.8440210328426</v>
      </c>
      <c r="AN56">
        <f t="shared" si="26"/>
        <v>0</v>
      </c>
      <c r="AO56">
        <f t="shared" si="26"/>
        <v>0</v>
      </c>
      <c r="AP56">
        <f t="shared" si="26"/>
        <v>-3.2955854925599041E-3</v>
      </c>
      <c r="AQ56">
        <f t="shared" si="26"/>
        <v>-14.06525940995504</v>
      </c>
      <c r="AR56">
        <f t="shared" si="26"/>
        <v>-14.068554995447601</v>
      </c>
      <c r="AS56">
        <f t="shared" si="26"/>
        <v>6.2607771961562031E-2</v>
      </c>
      <c r="AT56">
        <f t="shared" si="26"/>
        <v>8.430869344754191E-3</v>
      </c>
      <c r="AU56">
        <f t="shared" si="23"/>
        <v>-13.997516354141284</v>
      </c>
      <c r="AW56">
        <v>53</v>
      </c>
      <c r="AX56">
        <f>IF(Z56&gt;0, (R56*SUMPRODUCT(K56:$K$98, X56:$X$98)-K56*$AZ$3)/Z56, 0)</f>
        <v>438.71732965468141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0.33524791700000001</v>
      </c>
      <c r="Q57" s="4">
        <f t="shared" si="21"/>
        <v>25</v>
      </c>
      <c r="R57">
        <f t="shared" si="0"/>
        <v>250000</v>
      </c>
      <c r="S57">
        <f t="shared" si="1"/>
        <v>153.9906747166641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14.964290234477485</v>
      </c>
      <c r="AC57">
        <f t="shared" si="2"/>
        <v>3.4390828920406875</v>
      </c>
      <c r="AE57">
        <f t="shared" si="3"/>
        <v>0</v>
      </c>
      <c r="AF57">
        <f t="shared" si="24"/>
        <v>0</v>
      </c>
      <c r="AG57">
        <f t="shared" si="24"/>
        <v>-0.55832648606294588</v>
      </c>
      <c r="AH57">
        <f t="shared" si="5"/>
        <v>-2858.7582432865988</v>
      </c>
      <c r="AI57">
        <f t="shared" si="25"/>
        <v>-2859.3165697726618</v>
      </c>
      <c r="AJ57">
        <f t="shared" si="7"/>
        <v>11.525207342436797</v>
      </c>
      <c r="AK57">
        <f t="shared" si="22"/>
        <v>1.047500316413424</v>
      </c>
      <c r="AL57">
        <f t="shared" si="8"/>
        <v>-2846.7438621138117</v>
      </c>
      <c r="AN57">
        <f t="shared" si="26"/>
        <v>0</v>
      </c>
      <c r="AO57">
        <f t="shared" si="26"/>
        <v>0</v>
      </c>
      <c r="AP57">
        <f t="shared" si="26"/>
        <v>-1.9265995231769447E-3</v>
      </c>
      <c r="AQ57">
        <f t="shared" si="26"/>
        <v>-9.8646265328225606</v>
      </c>
      <c r="AR57">
        <f t="shared" si="26"/>
        <v>-9.8665531323457376</v>
      </c>
      <c r="AS57">
        <f t="shared" si="26"/>
        <v>3.976966797156533E-2</v>
      </c>
      <c r="AT57">
        <f t="shared" si="26"/>
        <v>3.6145761673614723E-3</v>
      </c>
      <c r="AU57">
        <f t="shared" si="23"/>
        <v>-9.8231688882068102</v>
      </c>
      <c r="AW57">
        <v>54</v>
      </c>
      <c r="AX57">
        <f>IF(Z57&gt;0, (R57*SUMPRODUCT(K57:$K$98, X57:$X$98)-K57*$AZ$3)/Z57, 0)</f>
        <v>153.9906747166641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0.37793865599999998</v>
      </c>
      <c r="Q58" s="4">
        <f t="shared" si="21"/>
        <v>25</v>
      </c>
      <c r="R58">
        <f t="shared" si="0"/>
        <v>250000</v>
      </c>
      <c r="S58">
        <f t="shared" si="1"/>
        <v>-304.16112762766659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3.4390828920406875</v>
      </c>
      <c r="AC58">
        <f t="shared" si="2"/>
        <v>-4.1576400090691497</v>
      </c>
      <c r="AE58">
        <f t="shared" si="3"/>
        <v>0</v>
      </c>
      <c r="AF58">
        <f t="shared" si="24"/>
        <v>0</v>
      </c>
      <c r="AG58">
        <f t="shared" si="24"/>
        <v>-0.34173005945048396</v>
      </c>
      <c r="AH58">
        <f t="shared" si="5"/>
        <v>-2110.1316175183247</v>
      </c>
      <c r="AI58">
        <f t="shared" si="25"/>
        <v>-2110.4733475777753</v>
      </c>
      <c r="AJ58">
        <f t="shared" si="7"/>
        <v>7.5967229011098372</v>
      </c>
      <c r="AK58">
        <f t="shared" si="22"/>
        <v>0.24073580244284815</v>
      </c>
      <c r="AL58">
        <f t="shared" si="8"/>
        <v>-2102.6358888742225</v>
      </c>
      <c r="AN58">
        <f t="shared" si="26"/>
        <v>0</v>
      </c>
      <c r="AO58">
        <f t="shared" si="26"/>
        <v>0</v>
      </c>
      <c r="AP58">
        <f t="shared" si="26"/>
        <v>-1.0528545477727143E-3</v>
      </c>
      <c r="AQ58">
        <f t="shared" si="26"/>
        <v>-6.501218164640493</v>
      </c>
      <c r="AR58">
        <f t="shared" si="26"/>
        <v>-6.5022710191882656</v>
      </c>
      <c r="AS58">
        <f t="shared" si="26"/>
        <v>2.340515279066795E-2</v>
      </c>
      <c r="AT58">
        <f t="shared" si="26"/>
        <v>7.4169590120705257E-4</v>
      </c>
      <c r="AU58">
        <f t="shared" si="23"/>
        <v>-6.4781241704963906</v>
      </c>
      <c r="AW58">
        <v>55</v>
      </c>
      <c r="AX58">
        <f>IF(Z58&gt;0, (R58*SUMPRODUCT(K58:$K$98, X58:$X$98)-K58*$AZ$3)/Z58, 0)</f>
        <v>-304.16112762766659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0.42486345599999997</v>
      </c>
      <c r="Q59" s="4">
        <f t="shared" si="21"/>
        <v>25</v>
      </c>
      <c r="R59">
        <f t="shared" si="0"/>
        <v>250000</v>
      </c>
      <c r="S59">
        <f t="shared" si="1"/>
        <v>-1117.6676311905676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-4.1576400090691497</v>
      </c>
      <c r="AC59">
        <f t="shared" si="2"/>
        <v>-8.6339442168232825</v>
      </c>
      <c r="AE59">
        <f t="shared" si="3"/>
        <v>0</v>
      </c>
      <c r="AF59">
        <f t="shared" si="24"/>
        <v>0</v>
      </c>
      <c r="AG59">
        <f t="shared" si="24"/>
        <v>-0.19312414477876103</v>
      </c>
      <c r="AH59">
        <f t="shared" si="5"/>
        <v>-1451.8861407721804</v>
      </c>
      <c r="AI59">
        <f t="shared" si="25"/>
        <v>-1452.0792649169591</v>
      </c>
      <c r="AJ59">
        <f t="shared" si="7"/>
        <v>4.4763042077541328</v>
      </c>
      <c r="AK59">
        <f t="shared" si="22"/>
        <v>-0.2910348006348405</v>
      </c>
      <c r="AL59">
        <f t="shared" si="8"/>
        <v>-1447.8939955098399</v>
      </c>
      <c r="AN59">
        <f t="shared" si="26"/>
        <v>0</v>
      </c>
      <c r="AO59">
        <f t="shared" si="26"/>
        <v>0</v>
      </c>
      <c r="AP59">
        <f t="shared" si="26"/>
        <v>-5.3125587541335228E-4</v>
      </c>
      <c r="AQ59">
        <f t="shared" si="26"/>
        <v>-3.9939234092145743</v>
      </c>
      <c r="AR59">
        <f t="shared" si="26"/>
        <v>-3.9944546650899873</v>
      </c>
      <c r="AS59">
        <f t="shared" si="26"/>
        <v>1.231364888751302E-2</v>
      </c>
      <c r="AT59">
        <f t="shared" si="26"/>
        <v>-8.0059356619616422E-4</v>
      </c>
      <c r="AU59">
        <f t="shared" si="23"/>
        <v>-3.982941609768671</v>
      </c>
      <c r="AW59">
        <v>56</v>
      </c>
      <c r="AX59">
        <f>IF(Z59&gt;0, (R59*SUMPRODUCT(K59:$K$98, X59:$X$98)-K59*$AZ$3)/Z59, 0)</f>
        <v>-1117.6676311905676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0.47765295400000002</v>
      </c>
      <c r="Q60" s="4">
        <f t="shared" si="21"/>
        <v>25</v>
      </c>
      <c r="R60">
        <f t="shared" si="0"/>
        <v>250000</v>
      </c>
      <c r="S60">
        <f t="shared" si="1"/>
        <v>-2733.7751793718062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-8.6339442168232825</v>
      </c>
      <c r="AC60">
        <f t="shared" si="2"/>
        <v>-10.819908735960755</v>
      </c>
      <c r="AE60">
        <f t="shared" si="3"/>
        <v>0</v>
      </c>
      <c r="AF60">
        <f t="shared" si="24"/>
        <v>0</v>
      </c>
      <c r="AG60">
        <f t="shared" si="24"/>
        <v>-9.894658508867453E-2</v>
      </c>
      <c r="AH60">
        <f t="shared" si="5"/>
        <v>-922.46318242298878</v>
      </c>
      <c r="AI60">
        <f t="shared" si="25"/>
        <v>-922.56212900807748</v>
      </c>
      <c r="AJ60">
        <f t="shared" si="7"/>
        <v>2.1859645191374728</v>
      </c>
      <c r="AK60">
        <f t="shared" si="22"/>
        <v>-0.6043760951776298</v>
      </c>
      <c r="AL60">
        <f t="shared" si="8"/>
        <v>-920.98054058411765</v>
      </c>
      <c r="AN60">
        <f t="shared" si="26"/>
        <v>0</v>
      </c>
      <c r="AO60">
        <f t="shared" si="26"/>
        <v>0</v>
      </c>
      <c r="AP60">
        <f t="shared" si="26"/>
        <v>-2.4302444503408483E-4</v>
      </c>
      <c r="AQ60">
        <f t="shared" si="26"/>
        <v>-2.2656780198307467</v>
      </c>
      <c r="AR60">
        <f t="shared" si="26"/>
        <v>-2.2659210442757809</v>
      </c>
      <c r="AS60">
        <f t="shared" si="26"/>
        <v>5.3689858386875315E-3</v>
      </c>
      <c r="AT60">
        <f t="shared" si="26"/>
        <v>-1.4844187395732817E-3</v>
      </c>
      <c r="AU60">
        <f t="shared" si="23"/>
        <v>-2.2620364771766668</v>
      </c>
      <c r="AW60">
        <v>57</v>
      </c>
      <c r="AX60">
        <f>IF(Z60&gt;0, (R60*SUMPRODUCT(K60:$K$98, X60:$X$98)-K60*$AZ$3)/Z60, 0)</f>
        <v>-2733.7751793718062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0.53697763200000004</v>
      </c>
      <c r="Q61" s="4">
        <f t="shared" si="21"/>
        <v>25</v>
      </c>
      <c r="R61">
        <f t="shared" si="0"/>
        <v>250000</v>
      </c>
      <c r="S61">
        <f t="shared" si="1"/>
        <v>-6397.8436028488695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-10.819908735960755</v>
      </c>
      <c r="AC61">
        <f t="shared" si="2"/>
        <v>-11.471337746794086</v>
      </c>
      <c r="AE61">
        <f t="shared" si="3"/>
        <v>0</v>
      </c>
      <c r="AF61">
        <f t="shared" si="24"/>
        <v>0</v>
      </c>
      <c r="AG61">
        <f t="shared" si="24"/>
        <v>-4.4825016282384826E-2</v>
      </c>
      <c r="AH61">
        <f t="shared" si="5"/>
        <v>-531.32102955402968</v>
      </c>
      <c r="AI61">
        <f t="shared" si="25"/>
        <v>-531.36585457031208</v>
      </c>
      <c r="AJ61">
        <f t="shared" si="7"/>
        <v>0.65142901083333093</v>
      </c>
      <c r="AK61">
        <f t="shared" si="22"/>
        <v>-0.75739361151725293</v>
      </c>
      <c r="AL61">
        <f t="shared" si="8"/>
        <v>-531.47181917099601</v>
      </c>
      <c r="AN61">
        <f t="shared" si="26"/>
        <v>0</v>
      </c>
      <c r="AO61">
        <f t="shared" si="26"/>
        <v>0</v>
      </c>
      <c r="AP61">
        <f t="shared" si="26"/>
        <v>-9.8299562117166929E-5</v>
      </c>
      <c r="AQ61">
        <f t="shared" si="26"/>
        <v>-1.1651668840403309</v>
      </c>
      <c r="AR61">
        <f t="shared" si="26"/>
        <v>-1.1652651836024481</v>
      </c>
      <c r="AS61">
        <f t="shared" si="26"/>
        <v>1.4285591356382828E-3</v>
      </c>
      <c r="AT61">
        <f t="shared" si="26"/>
        <v>-1.6609354895369723E-3</v>
      </c>
      <c r="AU61">
        <f t="shared" si="23"/>
        <v>-1.1654975599563469</v>
      </c>
      <c r="AW61">
        <v>58</v>
      </c>
      <c r="AX61">
        <f>IF(Z61&gt;0, (R61*SUMPRODUCT(K61:$K$98, X61:$X$98)-K61*$AZ$3)/Z61, 0)</f>
        <v>-6397.8436028488695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0.60388337299999995</v>
      </c>
      <c r="Q62" s="4">
        <f t="shared" si="21"/>
        <v>25</v>
      </c>
      <c r="R62">
        <f t="shared" si="0"/>
        <v>250000</v>
      </c>
      <c r="S62">
        <f t="shared" si="1"/>
        <v>-16170.867825497819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-11.471337746794086</v>
      </c>
      <c r="AC62">
        <f t="shared" si="2"/>
        <v>-11.19521087280101</v>
      </c>
      <c r="AE62">
        <f t="shared" si="3"/>
        <v>0</v>
      </c>
      <c r="AF62">
        <f t="shared" si="24"/>
        <v>0</v>
      </c>
      <c r="AG62">
        <f t="shared" si="24"/>
        <v>-1.7307684092174511E-2</v>
      </c>
      <c r="AH62">
        <f t="shared" si="5"/>
        <v>-270.69082027386463</v>
      </c>
      <c r="AI62">
        <f t="shared" si="25"/>
        <v>-270.70812795795683</v>
      </c>
      <c r="AJ62">
        <f t="shared" si="7"/>
        <v>-0.27612687399307667</v>
      </c>
      <c r="AK62">
        <f t="shared" si="22"/>
        <v>-0.80299364227558612</v>
      </c>
      <c r="AL62">
        <f t="shared" si="8"/>
        <v>-271.78724847422546</v>
      </c>
      <c r="AN62">
        <f t="shared" si="26"/>
        <v>0</v>
      </c>
      <c r="AO62">
        <f t="shared" si="26"/>
        <v>0</v>
      </c>
      <c r="AP62">
        <f t="shared" si="26"/>
        <v>-3.3888478000229891E-5</v>
      </c>
      <c r="AQ62">
        <f t="shared" si="26"/>
        <v>-0.53001313514051573</v>
      </c>
      <c r="AR62">
        <f t="shared" si="26"/>
        <v>-0.53004702361851608</v>
      </c>
      <c r="AS62">
        <f t="shared" si="26"/>
        <v>-5.4065693854543683E-4</v>
      </c>
      <c r="AT62">
        <f t="shared" si="26"/>
        <v>-1.5722630616354038E-3</v>
      </c>
      <c r="AU62">
        <f t="shared" si="23"/>
        <v>-0.53215994361869678</v>
      </c>
      <c r="AW62">
        <v>59</v>
      </c>
      <c r="AX62">
        <f>IF(Z62&gt;0, (R62*SUMPRODUCT(K62:$K$98, X62:$X$98)-K62*$AZ$3)/Z62, 0)</f>
        <v>-16170.867825497819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0.676158394</v>
      </c>
      <c r="Q63" s="4">
        <f t="shared" si="21"/>
        <v>25</v>
      </c>
      <c r="R63">
        <f t="shared" si="0"/>
        <v>250000</v>
      </c>
      <c r="S63">
        <f t="shared" si="1"/>
        <v>-48042.165705758111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-11.19521087280101</v>
      </c>
      <c r="AC63">
        <f t="shared" si="2"/>
        <v>-10.438354581125985</v>
      </c>
      <c r="AE63">
        <f t="shared" si="3"/>
        <v>0</v>
      </c>
      <c r="AF63">
        <f t="shared" si="24"/>
        <v>0</v>
      </c>
      <c r="AG63">
        <f t="shared" si="24"/>
        <v>-5.4318713716287005E-3</v>
      </c>
      <c r="AH63">
        <f t="shared" si="5"/>
        <v>-117.02735879624066</v>
      </c>
      <c r="AI63">
        <f t="shared" si="25"/>
        <v>-117.03279066761229</v>
      </c>
      <c r="AJ63">
        <f t="shared" si="7"/>
        <v>-0.75685629167502455</v>
      </c>
      <c r="AK63">
        <f t="shared" si="22"/>
        <v>-0.78366476109607075</v>
      </c>
      <c r="AL63">
        <f t="shared" si="8"/>
        <v>-118.57331172038339</v>
      </c>
      <c r="AN63">
        <f t="shared" si="26"/>
        <v>0</v>
      </c>
      <c r="AO63">
        <f t="shared" si="26"/>
        <v>0</v>
      </c>
      <c r="AP63">
        <f t="shared" si="26"/>
        <v>-9.4960842504355501E-6</v>
      </c>
      <c r="AQ63">
        <f t="shared" si="26"/>
        <v>-0.20458909696196226</v>
      </c>
      <c r="AR63">
        <f t="shared" si="26"/>
        <v>-0.2045985930462127</v>
      </c>
      <c r="AS63">
        <f t="shared" si="26"/>
        <v>-1.323148252139712E-3</v>
      </c>
      <c r="AT63">
        <f t="shared" si="26"/>
        <v>-1.3700152463725205E-3</v>
      </c>
      <c r="AU63">
        <f t="shared" si="23"/>
        <v>-0.20729175654472493</v>
      </c>
      <c r="AW63">
        <v>60</v>
      </c>
      <c r="AX63">
        <f>IF(Z63&gt;0, (R63*SUMPRODUCT(K63:$K$98, X63:$X$98)-K63*$AZ$3)/Z63, 0)</f>
        <v>-48042.165705758111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0.75167664000000001</v>
      </c>
      <c r="Q64" s="4">
        <f t="shared" si="21"/>
        <v>25</v>
      </c>
      <c r="R64">
        <f t="shared" si="0"/>
        <v>250000</v>
      </c>
      <c r="S64">
        <f t="shared" si="1"/>
        <v>-183345.81493752735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-10.438354581125985</v>
      </c>
      <c r="AC64">
        <f t="shared" si="2"/>
        <v>-9.4939531184312145</v>
      </c>
      <c r="AE64">
        <f t="shared" si="3"/>
        <v>0</v>
      </c>
      <c r="AF64">
        <f t="shared" si="24"/>
        <v>0</v>
      </c>
      <c r="AG64">
        <f t="shared" si="24"/>
        <v>-1.2945418363743608E-3</v>
      </c>
      <c r="AH64">
        <f t="shared" si="5"/>
        <v>-40.830108215380527</v>
      </c>
      <c r="AI64">
        <f t="shared" si="25"/>
        <v>-40.8314027572169</v>
      </c>
      <c r="AJ64">
        <f t="shared" si="7"/>
        <v>-0.94440146269477054</v>
      </c>
      <c r="AK64">
        <f t="shared" si="22"/>
        <v>-0.73068482067881901</v>
      </c>
      <c r="AL64">
        <f t="shared" si="8"/>
        <v>-42.506489040590488</v>
      </c>
      <c r="AN64">
        <f t="shared" si="26"/>
        <v>0</v>
      </c>
      <c r="AO64">
        <f t="shared" si="26"/>
        <v>0</v>
      </c>
      <c r="AP64">
        <f t="shared" si="26"/>
        <v>-2.0206595583990017E-6</v>
      </c>
      <c r="AQ64">
        <f t="shared" si="26"/>
        <v>-6.3732006272538499E-2</v>
      </c>
      <c r="AR64">
        <f t="shared" si="26"/>
        <v>-6.3734026932096899E-2</v>
      </c>
      <c r="AS64">
        <f t="shared" si="26"/>
        <v>-1.4741229591349666E-3</v>
      </c>
      <c r="AT64">
        <f t="shared" si="26"/>
        <v>-1.1405311327881613E-3</v>
      </c>
      <c r="AU64">
        <f t="shared" si="23"/>
        <v>-6.6348681024020029E-2</v>
      </c>
      <c r="AW64">
        <v>61</v>
      </c>
      <c r="AX64">
        <f>IF(Z64&gt;0, (R64*SUMPRODUCT(K64:$K$98, X64:$X$98)-K64*$AZ$3)/Z64, 0)</f>
        <v>-183345.81493752735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0.75374016600000004</v>
      </c>
      <c r="Q65" s="4">
        <f t="shared" si="21"/>
        <v>25</v>
      </c>
      <c r="R65">
        <f t="shared" si="0"/>
        <v>250000</v>
      </c>
      <c r="S65">
        <f t="shared" si="1"/>
        <v>-697388.41018609854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-9.4939531184312145</v>
      </c>
      <c r="AC65">
        <f t="shared" si="2"/>
        <v>-8.5318006964388111</v>
      </c>
      <c r="AE65">
        <f t="shared" si="3"/>
        <v>0</v>
      </c>
      <c r="AF65">
        <f t="shared" si="24"/>
        <v>0</v>
      </c>
      <c r="AG65">
        <f t="shared" si="24"/>
        <v>-3.0584823936786153E-4</v>
      </c>
      <c r="AH65">
        <f t="shared" si="5"/>
        <v>-9.7574817864275563</v>
      </c>
      <c r="AI65">
        <f t="shared" si="25"/>
        <v>-9.7577876346669239</v>
      </c>
      <c r="AJ65">
        <f t="shared" si="7"/>
        <v>-0.96215242199240336</v>
      </c>
      <c r="AK65">
        <f t="shared" si="22"/>
        <v>-0.66457671829018505</v>
      </c>
      <c r="AL65">
        <f t="shared" si="8"/>
        <v>-11.384516774949512</v>
      </c>
      <c r="AN65">
        <f t="shared" si="26"/>
        <v>0</v>
      </c>
      <c r="AO65">
        <f t="shared" si="26"/>
        <v>0</v>
      </c>
      <c r="AP65">
        <f t="shared" si="26"/>
        <v>-4.2625061771237616E-7</v>
      </c>
      <c r="AQ65">
        <f t="shared" si="26"/>
        <v>-1.3598680990867414E-2</v>
      </c>
      <c r="AR65">
        <f t="shared" si="26"/>
        <v>-1.3599107241485126E-2</v>
      </c>
      <c r="AS65">
        <f t="shared" si="26"/>
        <v>-1.3409201408364094E-3</v>
      </c>
      <c r="AT65">
        <f t="shared" si="26"/>
        <v>-9.2619868361492285E-4</v>
      </c>
      <c r="AU65">
        <f t="shared" si="23"/>
        <v>-1.5866226065936458E-2</v>
      </c>
      <c r="AW65">
        <v>62</v>
      </c>
      <c r="AX65">
        <f>IF(Z65&gt;0, (R65*SUMPRODUCT(K65:$K$98, X65:$X$98)-K65*$AZ$3)/Z65, 0)</f>
        <v>-697388.41018609854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0.75596915499999995</v>
      </c>
      <c r="Q66" s="4">
        <f t="shared" si="21"/>
        <v>25</v>
      </c>
      <c r="R66">
        <f t="shared" si="0"/>
        <v>250000</v>
      </c>
      <c r="S66">
        <f t="shared" si="1"/>
        <v>-2664729.1983613656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-8.5318006964388111</v>
      </c>
      <c r="AC66">
        <f t="shared" si="2"/>
        <v>-7.6294311379074102</v>
      </c>
      <c r="AE66">
        <f t="shared" si="3"/>
        <v>0</v>
      </c>
      <c r="AF66">
        <f t="shared" si="24"/>
        <v>0</v>
      </c>
      <c r="AG66">
        <f t="shared" si="24"/>
        <v>-7.1577921901022924E-5</v>
      </c>
      <c r="AH66">
        <f t="shared" si="5"/>
        <v>-2.3121183507315997</v>
      </c>
      <c r="AI66">
        <f t="shared" si="25"/>
        <v>-2.3121899286535008</v>
      </c>
      <c r="AJ66">
        <f t="shared" si="7"/>
        <v>-0.90236955853140088</v>
      </c>
      <c r="AK66">
        <f t="shared" si="22"/>
        <v>-0.59722604875071683</v>
      </c>
      <c r="AL66">
        <f t="shared" si="8"/>
        <v>-3.8117855359356185</v>
      </c>
      <c r="AN66">
        <f t="shared" si="26"/>
        <v>0</v>
      </c>
      <c r="AO66">
        <f t="shared" si="26"/>
        <v>0</v>
      </c>
      <c r="AP66">
        <f t="shared" si="26"/>
        <v>-8.906767164732088E-8</v>
      </c>
      <c r="AQ66">
        <f t="shared" si="26"/>
        <v>-2.8770742793772582E-3</v>
      </c>
      <c r="AR66">
        <f t="shared" si="26"/>
        <v>-2.877163347048906E-3</v>
      </c>
      <c r="AS66">
        <f t="shared" si="26"/>
        <v>-1.1228595830841536E-3</v>
      </c>
      <c r="AT66">
        <f t="shared" si="26"/>
        <v>-7.4315560156819121E-4</v>
      </c>
      <c r="AU66">
        <f t="shared" si="23"/>
        <v>-4.7431785317012505E-3</v>
      </c>
      <c r="AW66">
        <v>63</v>
      </c>
      <c r="AX66">
        <f>IF(Z66&gt;0, (R66*SUMPRODUCT(K66:$K$98, X66:$X$98)-K66*$AZ$3)/Z66, 0)</f>
        <v>-2664729.1983613656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0.75842527199999998</v>
      </c>
      <c r="Q67" s="4">
        <f t="shared" si="21"/>
        <v>25</v>
      </c>
      <c r="R67">
        <f t="shared" ref="R67:R98" si="27">$C$6</f>
        <v>250000</v>
      </c>
      <c r="S67">
        <f t="shared" ref="S67:S98" si="28">AX67</f>
        <v>-10277854.027644692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-7.6294311379074102</v>
      </c>
      <c r="AC67">
        <f t="shared" ref="AC67:AC98" si="29">S67*Z67</f>
        <v>-6.814479426899049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-1.6575637795034627E-5</v>
      </c>
      <c r="AH67">
        <f t="shared" ref="AH67:AH98" si="32">-X67*R67</f>
        <v>-0.54286504886978071</v>
      </c>
      <c r="AI67">
        <f t="shared" ref="AI67:AI98" si="33">SUM(AE67:AH67)</f>
        <v>-0.54288162450757571</v>
      </c>
      <c r="AJ67">
        <f t="shared" ref="AJ67:AJ98" si="34">AB67-AC67</f>
        <v>-0.81495171100836128</v>
      </c>
      <c r="AK67">
        <f t="shared" si="22"/>
        <v>-0.53406017965351882</v>
      </c>
      <c r="AL67">
        <f t="shared" ref="AL67:AL98" si="35">SUM(AI67:AK67)</f>
        <v>-1.891893515169456</v>
      </c>
      <c r="AN67">
        <f t="shared" ref="AN67:AU98" si="36">AE67*$K67</f>
        <v>0</v>
      </c>
      <c r="AO67">
        <f t="shared" si="36"/>
        <v>0</v>
      </c>
      <c r="AP67">
        <f t="shared" si="36"/>
        <v>-1.8415912352965752E-8</v>
      </c>
      <c r="AQ67">
        <f t="shared" si="36"/>
        <v>-6.0313547406719661E-4</v>
      </c>
      <c r="AR67">
        <f t="shared" si="36"/>
        <v>-6.0315388997954963E-4</v>
      </c>
      <c r="AS67">
        <f t="shared" si="36"/>
        <v>-9.0542997303701069E-4</v>
      </c>
      <c r="AT67">
        <f t="shared" si="36"/>
        <v>-5.9335306317169685E-4</v>
      </c>
      <c r="AU67">
        <f t="shared" si="23"/>
        <v>-2.1019369261882572E-3</v>
      </c>
      <c r="AW67">
        <v>64</v>
      </c>
      <c r="AX67">
        <f>IF(Z67&gt;0, (R67*SUMPRODUCT(K67:$K$98, X67:$X$98)-K67*$AZ$3)/Z67, 0)</f>
        <v>-10277854.027644692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0.76114147499999996</v>
      </c>
      <c r="Q68" s="4">
        <f t="shared" si="21"/>
        <v>25</v>
      </c>
      <c r="R68">
        <f t="shared" si="27"/>
        <v>250000</v>
      </c>
      <c r="S68">
        <f t="shared" si="28"/>
        <v>-40100940.819171652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-6.814479426899049</v>
      </c>
      <c r="AC68">
        <f t="shared" si="29"/>
        <v>-6.0848782897947764</v>
      </c>
      <c r="AE68">
        <f t="shared" si="30"/>
        <v>0</v>
      </c>
      <c r="AF68">
        <f t="shared" si="31"/>
        <v>0</v>
      </c>
      <c r="AG68">
        <f t="shared" si="31"/>
        <v>-3.7934760167058779E-6</v>
      </c>
      <c r="AH68">
        <f t="shared" si="32"/>
        <v>-0.12616405400378405</v>
      </c>
      <c r="AI68">
        <f t="shared" si="33"/>
        <v>-0.12616784747980075</v>
      </c>
      <c r="AJ68">
        <f t="shared" si="34"/>
        <v>-0.72960113710427255</v>
      </c>
      <c r="AK68">
        <f t="shared" si="22"/>
        <v>-0.47701355988293348</v>
      </c>
      <c r="AL68">
        <f t="shared" si="35"/>
        <v>-1.3327825444670067</v>
      </c>
      <c r="AN68">
        <f t="shared" si="36"/>
        <v>0</v>
      </c>
      <c r="AO68">
        <f t="shared" si="36"/>
        <v>0</v>
      </c>
      <c r="AP68">
        <f t="shared" si="36"/>
        <v>-3.7630701228830553E-9</v>
      </c>
      <c r="AQ68">
        <f t="shared" si="36"/>
        <v>-1.2515280974827745E-4</v>
      </c>
      <c r="AR68">
        <f t="shared" si="36"/>
        <v>-1.2515657281840032E-4</v>
      </c>
      <c r="AS68">
        <f t="shared" si="36"/>
        <v>-7.2375315635782593E-4</v>
      </c>
      <c r="AT68">
        <f t="shared" si="36"/>
        <v>-4.7319014737420172E-4</v>
      </c>
      <c r="AU68">
        <f t="shared" si="23"/>
        <v>-1.3220998765504279E-3</v>
      </c>
      <c r="AW68">
        <v>65</v>
      </c>
      <c r="AX68">
        <f>IF(Z68&gt;0, (R68*SUMPRODUCT(K68:$K$98, X68:$X$98)-K68*$AZ$3)/Z68, 0)</f>
        <v>-40100940.819171652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0.76383916100000004</v>
      </c>
      <c r="Q69" s="4">
        <f t="shared" ref="Q69:Q98" si="48">$C$8</f>
        <v>25</v>
      </c>
      <c r="R69">
        <f t="shared" si="27"/>
        <v>250000</v>
      </c>
      <c r="S69">
        <f t="shared" si="28"/>
        <v>-158317086.69691914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-6.0848782897947764</v>
      </c>
      <c r="AC69">
        <f t="shared" si="29"/>
        <v>-5.433035342088151</v>
      </c>
      <c r="AE69">
        <f t="shared" si="30"/>
        <v>0</v>
      </c>
      <c r="AF69">
        <f t="shared" si="31"/>
        <v>0</v>
      </c>
      <c r="AG69">
        <f t="shared" si="31"/>
        <v>-8.5793571866457892E-7</v>
      </c>
      <c r="AH69">
        <f t="shared" si="32"/>
        <v>-2.8976055378742399E-2</v>
      </c>
      <c r="AI69">
        <f t="shared" si="33"/>
        <v>-2.8976913314461065E-2</v>
      </c>
      <c r="AJ69">
        <f t="shared" si="34"/>
        <v>-0.65184294770662543</v>
      </c>
      <c r="AK69">
        <f t="shared" si="22"/>
        <v>-0.42594148028563439</v>
      </c>
      <c r="AL69">
        <f t="shared" si="35"/>
        <v>-1.1067613413067208</v>
      </c>
      <c r="AN69">
        <f t="shared" si="36"/>
        <v>0</v>
      </c>
      <c r="AO69">
        <f t="shared" si="36"/>
        <v>0</v>
      </c>
      <c r="AP69">
        <f t="shared" si="36"/>
        <v>-7.5987419304202178E-10</v>
      </c>
      <c r="AQ69">
        <f t="shared" si="36"/>
        <v>-2.5664110048635356E-5</v>
      </c>
      <c r="AR69">
        <f t="shared" si="36"/>
        <v>-2.56648699228284E-5</v>
      </c>
      <c r="AS69">
        <f t="shared" si="36"/>
        <v>-5.7733769920396104E-4</v>
      </c>
      <c r="AT69">
        <f t="shared" si="36"/>
        <v>-3.7725663074031596E-4</v>
      </c>
      <c r="AU69">
        <f t="shared" si="23"/>
        <v>-9.8025919986710532E-4</v>
      </c>
      <c r="AW69">
        <v>66</v>
      </c>
      <c r="AX69">
        <f>IF(Z69&gt;0, (R69*SUMPRODUCT(K69:$K$98, X69:$X$98)-K69*$AZ$3)/Z69, 0)</f>
        <v>-158317086.69691914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0.76675259399999995</v>
      </c>
      <c r="Q70" s="4">
        <f t="shared" si="48"/>
        <v>25</v>
      </c>
      <c r="R70">
        <f t="shared" si="27"/>
        <v>250000</v>
      </c>
      <c r="S70">
        <f t="shared" si="28"/>
        <v>-633177297.13922095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-5.433035342088151</v>
      </c>
      <c r="AC70">
        <f t="shared" si="29"/>
        <v>-4.8509466307371509</v>
      </c>
      <c r="AE70">
        <f t="shared" si="30"/>
        <v>0</v>
      </c>
      <c r="AF70">
        <f t="shared" si="31"/>
        <v>0</v>
      </c>
      <c r="AG70">
        <f t="shared" si="31"/>
        <v>-1.9153192370661313E-7</v>
      </c>
      <c r="AH70">
        <f t="shared" si="32"/>
        <v>-6.5782443777132006E-3</v>
      </c>
      <c r="AI70">
        <f t="shared" si="33"/>
        <v>-6.5784359096369071E-3</v>
      </c>
      <c r="AJ70">
        <f t="shared" si="34"/>
        <v>-0.58208871135100004</v>
      </c>
      <c r="AK70">
        <f t="shared" si="22"/>
        <v>-0.38031247394617063</v>
      </c>
      <c r="AL70">
        <f t="shared" si="35"/>
        <v>-0.96897962120680758</v>
      </c>
      <c r="AN70">
        <f t="shared" si="36"/>
        <v>0</v>
      </c>
      <c r="AO70">
        <f t="shared" si="36"/>
        <v>0</v>
      </c>
      <c r="AP70">
        <f t="shared" si="36"/>
        <v>-1.5146423435979882E-10</v>
      </c>
      <c r="AQ70">
        <f t="shared" si="36"/>
        <v>-5.2021027556127399E-6</v>
      </c>
      <c r="AR70">
        <f t="shared" si="36"/>
        <v>-5.2022542198470992E-6</v>
      </c>
      <c r="AS70">
        <f t="shared" si="36"/>
        <v>-4.6031815108437204E-4</v>
      </c>
      <c r="AT70">
        <f t="shared" si="36"/>
        <v>-3.0075267124646309E-4</v>
      </c>
      <c r="AU70">
        <f t="shared" si="23"/>
        <v>-7.6627307655068228E-4</v>
      </c>
      <c r="AW70">
        <v>67</v>
      </c>
      <c r="AX70">
        <f>IF(Z70&gt;0, (R70*SUMPRODUCT(K70:$K$98, X70:$X$98)-K70*$AZ$3)/Z70, 0)</f>
        <v>-633177297.13922095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0.76980532899999998</v>
      </c>
      <c r="Q71" s="4">
        <f t="shared" si="48"/>
        <v>25</v>
      </c>
      <c r="R71">
        <f t="shared" si="27"/>
        <v>250000</v>
      </c>
      <c r="S71">
        <f t="shared" si="28"/>
        <v>-2567443880.521131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-4.8509466307371509</v>
      </c>
      <c r="AC71">
        <f t="shared" si="29"/>
        <v>-4.3312068547496851</v>
      </c>
      <c r="AE71">
        <f t="shared" si="30"/>
        <v>0</v>
      </c>
      <c r="AF71">
        <f t="shared" si="31"/>
        <v>0</v>
      </c>
      <c r="AG71">
        <f t="shared" si="31"/>
        <v>-4.2174308926574777E-8</v>
      </c>
      <c r="AH71">
        <f t="shared" si="32"/>
        <v>-1.4744229554297223E-3</v>
      </c>
      <c r="AI71">
        <f t="shared" si="33"/>
        <v>-1.474465129738649E-3</v>
      </c>
      <c r="AJ71">
        <f t="shared" si="34"/>
        <v>-0.51973977598746579</v>
      </c>
      <c r="AK71">
        <f t="shared" si="22"/>
        <v>-0.33956626415160057</v>
      </c>
      <c r="AL71">
        <f t="shared" si="35"/>
        <v>-0.86078050526880512</v>
      </c>
      <c r="AN71">
        <f t="shared" si="36"/>
        <v>0</v>
      </c>
      <c r="AO71">
        <f t="shared" si="36"/>
        <v>0</v>
      </c>
      <c r="AP71">
        <f t="shared" si="36"/>
        <v>-2.977822969028821E-11</v>
      </c>
      <c r="AQ71">
        <f t="shared" si="36"/>
        <v>-1.041053346098911E-6</v>
      </c>
      <c r="AR71">
        <f t="shared" si="36"/>
        <v>-1.0410831243286014E-6</v>
      </c>
      <c r="AS71">
        <f t="shared" si="36"/>
        <v>-3.6697531797092256E-4</v>
      </c>
      <c r="AT71">
        <f t="shared" si="36"/>
        <v>-2.3975928631299732E-4</v>
      </c>
      <c r="AU71">
        <f t="shared" si="23"/>
        <v>-6.0777568740824856E-4</v>
      </c>
      <c r="AW71">
        <v>68</v>
      </c>
      <c r="AX71">
        <f>IF(Z71&gt;0, (R71*SUMPRODUCT(K71:$K$98, X71:$X$98)-K71*$AZ$3)/Z71, 0)</f>
        <v>-2567443880.521131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0.772959481</v>
      </c>
      <c r="Q72" s="4">
        <f t="shared" si="48"/>
        <v>25</v>
      </c>
      <c r="R72">
        <f t="shared" si="27"/>
        <v>250000</v>
      </c>
      <c r="S72">
        <f t="shared" si="28"/>
        <v>-10561904076.584078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-4.3312068547496851</v>
      </c>
      <c r="AC72">
        <f t="shared" si="29"/>
        <v>-3.8671498796510488</v>
      </c>
      <c r="AE72">
        <f t="shared" si="30"/>
        <v>0</v>
      </c>
      <c r="AF72">
        <f t="shared" si="31"/>
        <v>0</v>
      </c>
      <c r="AG72">
        <f t="shared" si="31"/>
        <v>-9.1535338978901211E-9</v>
      </c>
      <c r="AH72">
        <f t="shared" si="32"/>
        <v>-3.2599031939418912E-4</v>
      </c>
      <c r="AI72">
        <f t="shared" si="33"/>
        <v>-3.2599947292808699E-4</v>
      </c>
      <c r="AJ72">
        <f t="shared" si="34"/>
        <v>-0.4640569750986363</v>
      </c>
      <c r="AK72">
        <f t="shared" si="22"/>
        <v>-0.30318447983247798</v>
      </c>
      <c r="AL72">
        <f t="shared" si="35"/>
        <v>-0.76756745440404239</v>
      </c>
      <c r="AN72">
        <f t="shared" si="36"/>
        <v>0</v>
      </c>
      <c r="AO72">
        <f t="shared" si="36"/>
        <v>0</v>
      </c>
      <c r="AP72">
        <f t="shared" si="36"/>
        <v>-5.7706093097155006E-12</v>
      </c>
      <c r="AQ72">
        <f t="shared" si="36"/>
        <v>-2.055121872009283E-7</v>
      </c>
      <c r="AR72">
        <f t="shared" si="36"/>
        <v>-2.05517957810238E-7</v>
      </c>
      <c r="AS72">
        <f t="shared" si="36"/>
        <v>-2.9255274854664119E-4</v>
      </c>
      <c r="AT72">
        <f t="shared" si="36"/>
        <v>-1.9113483397770781E-4</v>
      </c>
      <c r="AU72">
        <f t="shared" si="23"/>
        <v>-4.8389310048215927E-4</v>
      </c>
      <c r="AW72">
        <v>69</v>
      </c>
      <c r="AX72">
        <f>IF(Z72&gt;0, (R72*SUMPRODUCT(K72:$K$98, X72:$X$98)-K72*$AZ$3)/Z72, 0)</f>
        <v>-10561904076.584078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0.77634382000000002</v>
      </c>
      <c r="Q73" s="4">
        <f t="shared" si="48"/>
        <v>25</v>
      </c>
      <c r="R73">
        <f t="shared" si="27"/>
        <v>250000</v>
      </c>
      <c r="S73">
        <f t="shared" si="28"/>
        <v>-44137604555.305099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-3.8671498796510488</v>
      </c>
      <c r="AC73">
        <f t="shared" si="29"/>
        <v>-3.452812570741822</v>
      </c>
      <c r="AE73">
        <f t="shared" si="30"/>
        <v>0</v>
      </c>
      <c r="AF73">
        <f t="shared" si="31"/>
        <v>0</v>
      </c>
      <c r="AG73">
        <f t="shared" si="31"/>
        <v>-1.9557090861237125E-9</v>
      </c>
      <c r="AH73">
        <f t="shared" si="32"/>
        <v>-7.1062894727875073E-5</v>
      </c>
      <c r="AI73">
        <f t="shared" si="33"/>
        <v>-7.1064850436961192E-5</v>
      </c>
      <c r="AJ73">
        <f t="shared" si="34"/>
        <v>-0.41433730890922682</v>
      </c>
      <c r="AK73">
        <f t="shared" ref="AK73:AK98" si="49">G73*SUM(AB73:AB73, AE73:AF73)</f>
        <v>-0.27070049157557347</v>
      </c>
      <c r="AL73">
        <f t="shared" si="35"/>
        <v>-0.68510886533523729</v>
      </c>
      <c r="AN73">
        <f t="shared" si="36"/>
        <v>0</v>
      </c>
      <c r="AO73">
        <f t="shared" si="36"/>
        <v>0</v>
      </c>
      <c r="AP73">
        <f t="shared" si="36"/>
        <v>-1.1008270905234376E-12</v>
      </c>
      <c r="AQ73">
        <f t="shared" si="36"/>
        <v>-3.9999793528857995E-8</v>
      </c>
      <c r="AR73">
        <f t="shared" si="36"/>
        <v>-4.0000894355948518E-8</v>
      </c>
      <c r="AS73">
        <f t="shared" si="36"/>
        <v>-2.3322166752617039E-4</v>
      </c>
      <c r="AT73">
        <f t="shared" si="36"/>
        <v>-1.5237155498164549E-4</v>
      </c>
      <c r="AU73">
        <f t="shared" si="23"/>
        <v>-3.8563322340217184E-4</v>
      </c>
      <c r="AW73">
        <v>70</v>
      </c>
      <c r="AX73">
        <f>IF(Z73&gt;0, (R73*SUMPRODUCT(K73:$K$98, X73:$X$98)-K73*$AZ$3)/Z73, 0)</f>
        <v>-44137604555.305099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0.77982431100000005</v>
      </c>
      <c r="Q74" s="4">
        <f t="shared" si="48"/>
        <v>25</v>
      </c>
      <c r="R74">
        <f t="shared" si="27"/>
        <v>250000</v>
      </c>
      <c r="S74">
        <f t="shared" si="28"/>
        <v>-187503017722.56711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-3.452812570741822</v>
      </c>
      <c r="AC74">
        <f t="shared" si="29"/>
        <v>-3.0828684014367815</v>
      </c>
      <c r="AE74">
        <f t="shared" si="30"/>
        <v>0</v>
      </c>
      <c r="AF74">
        <f t="shared" si="31"/>
        <v>0</v>
      </c>
      <c r="AG74">
        <f t="shared" si="31"/>
        <v>-4.1104250465961172E-10</v>
      </c>
      <c r="AH74">
        <f t="shared" si="32"/>
        <v>-1.5251094906028639E-5</v>
      </c>
      <c r="AI74">
        <f t="shared" si="33"/>
        <v>-1.5251505948533298E-5</v>
      </c>
      <c r="AJ74">
        <f t="shared" si="34"/>
        <v>-0.36994416930504048</v>
      </c>
      <c r="AK74">
        <f t="shared" si="49"/>
        <v>-0.24169687995192757</v>
      </c>
      <c r="AL74">
        <f t="shared" si="35"/>
        <v>-0.61165630076291655</v>
      </c>
      <c r="AN74">
        <f t="shared" si="36"/>
        <v>0</v>
      </c>
      <c r="AO74">
        <f t="shared" si="36"/>
        <v>0</v>
      </c>
      <c r="AP74">
        <f t="shared" si="36"/>
        <v>-2.0657776091127582E-13</v>
      </c>
      <c r="AQ74">
        <f t="shared" si="36"/>
        <v>-7.6647475660497714E-9</v>
      </c>
      <c r="AR74">
        <f t="shared" si="36"/>
        <v>-7.6649541438106829E-9</v>
      </c>
      <c r="AS74">
        <f t="shared" si="36"/>
        <v>-1.8592295757954082E-4</v>
      </c>
      <c r="AT74">
        <f t="shared" si="36"/>
        <v>-1.2146967701322638E-4</v>
      </c>
      <c r="AU74">
        <f t="shared" si="23"/>
        <v>-3.0740029954691098E-4</v>
      </c>
      <c r="AW74">
        <v>71</v>
      </c>
      <c r="AX74">
        <f>IF(Z74&gt;0, (R74*SUMPRODUCT(K74:$K$98, X74:$X$98)-K74*$AZ$3)/Z74, 0)</f>
        <v>-187503017722.56711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0.78351069500000003</v>
      </c>
      <c r="Q75" s="4">
        <f t="shared" si="48"/>
        <v>25</v>
      </c>
      <c r="R75">
        <f t="shared" si="27"/>
        <v>250000</v>
      </c>
      <c r="S75">
        <f t="shared" si="28"/>
        <v>-810760678794.21362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-3.0828684014367815</v>
      </c>
      <c r="AC75">
        <f t="shared" si="29"/>
        <v>-2.752561079365071</v>
      </c>
      <c r="AE75">
        <f t="shared" si="30"/>
        <v>0</v>
      </c>
      <c r="AF75">
        <f t="shared" si="31"/>
        <v>0</v>
      </c>
      <c r="AG75">
        <f t="shared" si="31"/>
        <v>-8.4875881112622478E-11</v>
      </c>
      <c r="AH75">
        <f t="shared" si="32"/>
        <v>-3.2205619850039309E-6</v>
      </c>
      <c r="AI75">
        <f t="shared" si="33"/>
        <v>-3.2206468608850434E-6</v>
      </c>
      <c r="AJ75">
        <f t="shared" si="34"/>
        <v>-0.33030732207171054</v>
      </c>
      <c r="AK75">
        <f t="shared" si="49"/>
        <v>-0.21580078810057474</v>
      </c>
      <c r="AL75">
        <f t="shared" si="35"/>
        <v>-0.54611133081914609</v>
      </c>
      <c r="AN75">
        <f t="shared" si="36"/>
        <v>0</v>
      </c>
      <c r="AO75">
        <f t="shared" si="36"/>
        <v>0</v>
      </c>
      <c r="AP75">
        <f t="shared" si="36"/>
        <v>-3.8085802034844204E-14</v>
      </c>
      <c r="AQ75">
        <f t="shared" si="36"/>
        <v>-1.4451418305637281E-9</v>
      </c>
      <c r="AR75">
        <f t="shared" si="36"/>
        <v>-1.4451799163657628E-9</v>
      </c>
      <c r="AS75">
        <f t="shared" si="36"/>
        <v>-1.4821665606499173E-4</v>
      </c>
      <c r="AT75">
        <f t="shared" si="36"/>
        <v>-9.6834883913087948E-5</v>
      </c>
      <c r="AU75">
        <f t="shared" si="23"/>
        <v>-2.4505298515799603E-4</v>
      </c>
      <c r="AW75">
        <v>72</v>
      </c>
      <c r="AX75">
        <f>IF(Z75&gt;0, (R75*SUMPRODUCT(K75:$K$98, X75:$X$98)-K75*$AZ$3)/Z75, 0)</f>
        <v>-810760678794.21362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0.78741316699999997</v>
      </c>
      <c r="Q76" s="4">
        <f t="shared" si="48"/>
        <v>25</v>
      </c>
      <c r="R76">
        <f t="shared" si="27"/>
        <v>250000</v>
      </c>
      <c r="S76">
        <f t="shared" si="28"/>
        <v>-3573250308813.79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-2.752561079365071</v>
      </c>
      <c r="AC76">
        <f t="shared" si="29"/>
        <v>-2.4576438221169461</v>
      </c>
      <c r="AE76">
        <f t="shared" si="30"/>
        <v>0</v>
      </c>
      <c r="AF76">
        <f t="shared" si="31"/>
        <v>0</v>
      </c>
      <c r="AG76">
        <f t="shared" si="31"/>
        <v>-1.7194735952690708E-11</v>
      </c>
      <c r="AH76">
        <f t="shared" si="32"/>
        <v>-6.6832386348805549E-7</v>
      </c>
      <c r="AI76">
        <f t="shared" si="33"/>
        <v>-6.6834105822400823E-7</v>
      </c>
      <c r="AJ76">
        <f t="shared" si="34"/>
        <v>-0.2949172572481249</v>
      </c>
      <c r="AK76">
        <f t="shared" si="49"/>
        <v>-0.192679275555555</v>
      </c>
      <c r="AL76">
        <f t="shared" si="35"/>
        <v>-0.48759720114473815</v>
      </c>
      <c r="AN76">
        <f t="shared" si="36"/>
        <v>0</v>
      </c>
      <c r="AO76">
        <f t="shared" si="36"/>
        <v>0</v>
      </c>
      <c r="AP76">
        <f t="shared" si="36"/>
        <v>-6.889001800450039E-15</v>
      </c>
      <c r="AQ76">
        <f t="shared" si="36"/>
        <v>-2.6776126783921175E-10</v>
      </c>
      <c r="AR76">
        <f t="shared" si="36"/>
        <v>-2.677681568410122E-10</v>
      </c>
      <c r="AS76">
        <f t="shared" si="36"/>
        <v>-1.1815741292893729E-4</v>
      </c>
      <c r="AT76">
        <f t="shared" si="36"/>
        <v>-7.7196176775480834E-5</v>
      </c>
      <c r="AU76">
        <f t="shared" si="23"/>
        <v>-1.9535385747257496E-4</v>
      </c>
      <c r="AW76">
        <v>73</v>
      </c>
      <c r="AX76">
        <f>IF(Z76&gt;0, (R76*SUMPRODUCT(K76:$K$98, X76:$X$98)-K76*$AZ$3)/Z76, 0)</f>
        <v>-3573250308813.79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0.79138766699999996</v>
      </c>
      <c r="Q77" s="4">
        <f t="shared" si="48"/>
        <v>25</v>
      </c>
      <c r="R77">
        <f t="shared" si="27"/>
        <v>250000</v>
      </c>
      <c r="S77">
        <f t="shared" si="28"/>
        <v>-16063464003412.414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-2.4576438221169461</v>
      </c>
      <c r="AC77">
        <f t="shared" si="29"/>
        <v>-2.1943248414085761</v>
      </c>
      <c r="AE77">
        <f t="shared" si="30"/>
        <v>0</v>
      </c>
      <c r="AF77">
        <f t="shared" si="31"/>
        <v>0</v>
      </c>
      <c r="AG77">
        <f t="shared" si="31"/>
        <v>-3.4150866228828795E-12</v>
      </c>
      <c r="AH77">
        <f t="shared" si="32"/>
        <v>-1.360770197028092E-7</v>
      </c>
      <c r="AI77">
        <f t="shared" si="33"/>
        <v>-1.3608043478943208E-7</v>
      </c>
      <c r="AJ77">
        <f t="shared" si="34"/>
        <v>-0.26331898070837001</v>
      </c>
      <c r="AK77">
        <f t="shared" si="49"/>
        <v>-0.17203506754818623</v>
      </c>
      <c r="AL77">
        <f t="shared" si="35"/>
        <v>-0.43535418433699102</v>
      </c>
      <c r="AN77">
        <f t="shared" si="36"/>
        <v>0</v>
      </c>
      <c r="AO77">
        <f t="shared" si="36"/>
        <v>0</v>
      </c>
      <c r="AP77">
        <f t="shared" si="36"/>
        <v>-1.2216434996683775E-15</v>
      </c>
      <c r="AQ77">
        <f t="shared" si="36"/>
        <v>-4.8677420203722814E-11</v>
      </c>
      <c r="AR77">
        <f t="shared" si="36"/>
        <v>-4.8678641847222479E-11</v>
      </c>
      <c r="AS77">
        <f t="shared" si="36"/>
        <v>-9.4194366540000703E-5</v>
      </c>
      <c r="AT77">
        <f t="shared" si="36"/>
        <v>-6.1540319527192151E-5</v>
      </c>
      <c r="AU77">
        <f t="shared" si="23"/>
        <v>-1.5573473474583469E-4</v>
      </c>
      <c r="AW77">
        <v>74</v>
      </c>
      <c r="AX77">
        <f>IF(Z77&gt;0, (R77*SUMPRODUCT(K77:$K$98, X77:$X$98)-K77*$AZ$3)/Z77, 0)</f>
        <v>-16063464003412.414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0.79554122000000005</v>
      </c>
      <c r="Q78" s="4">
        <f t="shared" si="48"/>
        <v>25</v>
      </c>
      <c r="R78">
        <f t="shared" si="27"/>
        <v>250000</v>
      </c>
      <c r="S78">
        <f t="shared" si="28"/>
        <v>-73755366431823.219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-2.1943248414085761</v>
      </c>
      <c r="AC78">
        <f t="shared" si="29"/>
        <v>-1.9592186084428511</v>
      </c>
      <c r="AE78">
        <f t="shared" si="30"/>
        <v>0</v>
      </c>
      <c r="AF78">
        <f t="shared" si="31"/>
        <v>0</v>
      </c>
      <c r="AG78">
        <f t="shared" si="31"/>
        <v>-6.6409357828012473E-13</v>
      </c>
      <c r="AH78">
        <f t="shared" si="32"/>
        <v>-2.7168421783739261E-8</v>
      </c>
      <c r="AI78">
        <f t="shared" si="33"/>
        <v>-2.7169085877317542E-8</v>
      </c>
      <c r="AJ78">
        <f t="shared" si="34"/>
        <v>-0.23510623296572497</v>
      </c>
      <c r="AK78">
        <f t="shared" si="49"/>
        <v>-0.15360273889860035</v>
      </c>
      <c r="AL78">
        <f t="shared" si="35"/>
        <v>-0.38870899903341116</v>
      </c>
      <c r="AN78">
        <f t="shared" si="36"/>
        <v>0</v>
      </c>
      <c r="AO78">
        <f t="shared" si="36"/>
        <v>0</v>
      </c>
      <c r="AP78">
        <f t="shared" si="36"/>
        <v>-2.1210652191110986E-16</v>
      </c>
      <c r="AQ78">
        <f t="shared" si="36"/>
        <v>-8.6773907154575956E-12</v>
      </c>
      <c r="AR78">
        <f t="shared" si="36"/>
        <v>-8.6776028219795073E-12</v>
      </c>
      <c r="AS78">
        <f t="shared" si="36"/>
        <v>-7.5091172366295868E-5</v>
      </c>
      <c r="AT78">
        <f t="shared" si="36"/>
        <v>-4.9059565954814378E-5</v>
      </c>
      <c r="AU78">
        <f t="shared" si="23"/>
        <v>-1.2415074699871306E-4</v>
      </c>
      <c r="AW78">
        <v>75</v>
      </c>
      <c r="AX78">
        <f>IF(Z78&gt;0, (R78*SUMPRODUCT(K78:$K$98, X78:$X$98)-K78*$AZ$3)/Z78, 0)</f>
        <v>-73755366431823.219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0.79972280399999995</v>
      </c>
      <c r="Q79" s="4">
        <f t="shared" si="48"/>
        <v>25</v>
      </c>
      <c r="R79">
        <f t="shared" si="27"/>
        <v>250000</v>
      </c>
      <c r="S79">
        <f t="shared" si="28"/>
        <v>-346089847482215.44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-1.9592186084428511</v>
      </c>
      <c r="AC79">
        <f t="shared" si="29"/>
        <v>-1.7493023289743836</v>
      </c>
      <c r="AE79">
        <f t="shared" si="30"/>
        <v>0</v>
      </c>
      <c r="AF79">
        <f t="shared" si="31"/>
        <v>0</v>
      </c>
      <c r="AG79">
        <f t="shared" si="31"/>
        <v>-1.2636186395674863E-13</v>
      </c>
      <c r="AH79">
        <f t="shared" si="32"/>
        <v>-5.3109077854057488E-9</v>
      </c>
      <c r="AI79">
        <f t="shared" si="33"/>
        <v>-5.3110341472697056E-9</v>
      </c>
      <c r="AJ79">
        <f t="shared" si="34"/>
        <v>-0.20991627946846747</v>
      </c>
      <c r="AK79">
        <f t="shared" si="49"/>
        <v>-0.13714530259099958</v>
      </c>
      <c r="AL79">
        <f t="shared" si="35"/>
        <v>-0.34706158737050119</v>
      </c>
      <c r="AN79">
        <f t="shared" si="36"/>
        <v>0</v>
      </c>
      <c r="AO79">
        <f t="shared" si="36"/>
        <v>0</v>
      </c>
      <c r="AP79">
        <f t="shared" si="36"/>
        <v>-3.6034852002284419E-17</v>
      </c>
      <c r="AQ79">
        <f t="shared" si="36"/>
        <v>-1.5145216290128592E-12</v>
      </c>
      <c r="AR79">
        <f t="shared" si="36"/>
        <v>-1.5145576638648616E-12</v>
      </c>
      <c r="AS79">
        <f t="shared" si="36"/>
        <v>-5.9862222878458985E-5</v>
      </c>
      <c r="AT79">
        <f t="shared" si="36"/>
        <v>-3.9109985615333626E-5</v>
      </c>
      <c r="AU79">
        <f t="shared" si="23"/>
        <v>-9.8972210008350269E-5</v>
      </c>
      <c r="AW79">
        <v>76</v>
      </c>
      <c r="AX79">
        <f>IF(Z79&gt;0, (R79*SUMPRODUCT(K79:$K$98, X79:$X$98)-K79*$AZ$3)/Z79, 0)</f>
        <v>-346089847482215.44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0.80383592599999998</v>
      </c>
      <c r="Q80" s="4">
        <f t="shared" si="48"/>
        <v>25</v>
      </c>
      <c r="R80">
        <f t="shared" si="27"/>
        <v>250000</v>
      </c>
      <c r="S80">
        <f t="shared" si="28"/>
        <v>-1659873388863933.5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-1.7493023289743836</v>
      </c>
      <c r="AC80">
        <f t="shared" si="29"/>
        <v>-1.5618770794427328</v>
      </c>
      <c r="AE80">
        <f t="shared" si="30"/>
        <v>0</v>
      </c>
      <c r="AF80">
        <f t="shared" si="31"/>
        <v>0</v>
      </c>
      <c r="AG80">
        <f t="shared" si="31"/>
        <v>-2.3524039392422091E-14</v>
      </c>
      <c r="AH80">
        <f t="shared" si="32"/>
        <v>-1.0157420592475906E-9</v>
      </c>
      <c r="AI80">
        <f t="shared" si="33"/>
        <v>-1.0157655832869832E-9</v>
      </c>
      <c r="AJ80">
        <f t="shared" si="34"/>
        <v>-0.18742524953165085</v>
      </c>
      <c r="AK80">
        <f t="shared" si="49"/>
        <v>-0.12245116302820687</v>
      </c>
      <c r="AL80">
        <f t="shared" si="35"/>
        <v>-0.30987641357562329</v>
      </c>
      <c r="AN80">
        <f t="shared" si="36"/>
        <v>0</v>
      </c>
      <c r="AO80">
        <f t="shared" si="36"/>
        <v>0</v>
      </c>
      <c r="AP80">
        <f t="shared" si="36"/>
        <v>-5.9896382631538614E-18</v>
      </c>
      <c r="AQ80">
        <f t="shared" si="36"/>
        <v>-2.5862596988865397E-13</v>
      </c>
      <c r="AR80">
        <f t="shared" si="36"/>
        <v>-2.5863195952691714E-13</v>
      </c>
      <c r="AS80">
        <f t="shared" si="36"/>
        <v>-4.7721797576889271E-5</v>
      </c>
      <c r="AT80">
        <f t="shared" si="36"/>
        <v>-3.1178241083787047E-5</v>
      </c>
      <c r="AU80">
        <f t="shared" si="23"/>
        <v>-7.8900038919308267E-5</v>
      </c>
      <c r="AW80">
        <v>77</v>
      </c>
      <c r="AX80">
        <f>IF(Z80&gt;0, (R80*SUMPRODUCT(K80:$K$98, X80:$X$98)-K80*$AZ$3)/Z80, 0)</f>
        <v>-1659873388863933.5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0.80804740799999997</v>
      </c>
      <c r="Q81" s="4">
        <f t="shared" si="48"/>
        <v>25</v>
      </c>
      <c r="R81">
        <f t="shared" si="27"/>
        <v>250000</v>
      </c>
      <c r="S81">
        <f t="shared" si="28"/>
        <v>-8145142617621486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-1.5618770794427328</v>
      </c>
      <c r="AC81">
        <f t="shared" si="29"/>
        <v>-1.3945331066455224</v>
      </c>
      <c r="AE81">
        <f t="shared" si="30"/>
        <v>0</v>
      </c>
      <c r="AF81">
        <f t="shared" si="31"/>
        <v>0</v>
      </c>
      <c r="AG81">
        <f t="shared" si="31"/>
        <v>-4.2802599417613046E-15</v>
      </c>
      <c r="AH81">
        <f t="shared" si="32"/>
        <v>-1.9008539056736564E-10</v>
      </c>
      <c r="AI81">
        <f t="shared" si="33"/>
        <v>-1.9008967082730739E-10</v>
      </c>
      <c r="AJ81">
        <f t="shared" si="34"/>
        <v>-0.16734397279721036</v>
      </c>
      <c r="AK81">
        <f t="shared" si="49"/>
        <v>-0.10933139556099131</v>
      </c>
      <c r="AL81">
        <f t="shared" si="35"/>
        <v>-0.27667536854829133</v>
      </c>
      <c r="AN81">
        <f t="shared" si="36"/>
        <v>0</v>
      </c>
      <c r="AO81">
        <f t="shared" si="36"/>
        <v>0</v>
      </c>
      <c r="AP81">
        <f t="shared" si="36"/>
        <v>-9.7306268493144912E-19</v>
      </c>
      <c r="AQ81">
        <f t="shared" si="36"/>
        <v>-4.3213497083920526E-14</v>
      </c>
      <c r="AR81">
        <f t="shared" si="36"/>
        <v>-4.3214470146605454E-14</v>
      </c>
      <c r="AS81">
        <f t="shared" si="36"/>
        <v>-3.8043524854273847E-5</v>
      </c>
      <c r="AT81">
        <f t="shared" si="36"/>
        <v>-2.4855102904825711E-5</v>
      </c>
      <c r="AU81">
        <f t="shared" si="23"/>
        <v>-6.2898627802314021E-5</v>
      </c>
      <c r="AW81">
        <v>78</v>
      </c>
      <c r="AX81">
        <f>IF(Z81&gt;0, (R81*SUMPRODUCT(K81:$K$98, X81:$X$98)-K81*$AZ$3)/Z81, 0)</f>
        <v>-8145142617621486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0.81233261800000001</v>
      </c>
      <c r="Q82" s="4">
        <f t="shared" si="48"/>
        <v>25</v>
      </c>
      <c r="R82">
        <f t="shared" si="27"/>
        <v>250000</v>
      </c>
      <c r="S82">
        <f t="shared" si="28"/>
        <v>-4.0932942692506656E+16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-1.3945331066455224</v>
      </c>
      <c r="AC82">
        <f t="shared" si="29"/>
        <v>-1.2451188452192541</v>
      </c>
      <c r="AE82">
        <f t="shared" si="30"/>
        <v>0</v>
      </c>
      <c r="AF82">
        <f t="shared" si="31"/>
        <v>0</v>
      </c>
      <c r="AG82">
        <f t="shared" si="31"/>
        <v>-7.6046257813220345E-16</v>
      </c>
      <c r="AH82">
        <f t="shared" si="32"/>
        <v>-3.4769947642114882E-11</v>
      </c>
      <c r="AI82">
        <f t="shared" si="33"/>
        <v>-3.4770708104693014E-11</v>
      </c>
      <c r="AJ82">
        <f t="shared" si="34"/>
        <v>-0.14941426142626835</v>
      </c>
      <c r="AK82">
        <f t="shared" si="49"/>
        <v>-9.7617317465186579E-2</v>
      </c>
      <c r="AL82">
        <f t="shared" si="35"/>
        <v>-0.24703157892622563</v>
      </c>
      <c r="AN82">
        <f t="shared" si="36"/>
        <v>0</v>
      </c>
      <c r="AO82">
        <f t="shared" si="36"/>
        <v>0</v>
      </c>
      <c r="AP82">
        <f t="shared" si="36"/>
        <v>-1.5435848192291198E-19</v>
      </c>
      <c r="AQ82">
        <f t="shared" si="36"/>
        <v>-7.0575942707899397E-15</v>
      </c>
      <c r="AR82">
        <f t="shared" si="36"/>
        <v>-7.0577486292718627E-15</v>
      </c>
      <c r="AS82">
        <f t="shared" si="36"/>
        <v>-3.0328065094325277E-5</v>
      </c>
      <c r="AT82">
        <f t="shared" si="36"/>
        <v>-1.9814335861630839E-5</v>
      </c>
      <c r="AU82">
        <f t="shared" si="23"/>
        <v>-5.0142400963013858E-5</v>
      </c>
      <c r="AW82">
        <v>79</v>
      </c>
      <c r="AX82">
        <f>IF(Z82&gt;0, (R82*SUMPRODUCT(K82:$K$98, X82:$X$98)-K82*$AZ$3)/Z82, 0)</f>
        <v>-4.0932942692506656E+16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0.81666386499999999</v>
      </c>
      <c r="Q83" s="4">
        <f t="shared" si="48"/>
        <v>25</v>
      </c>
      <c r="R83">
        <f t="shared" si="27"/>
        <v>250000</v>
      </c>
      <c r="S83">
        <f t="shared" si="28"/>
        <v>-2.1084622811721779E+17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-1.2451188452192541</v>
      </c>
      <c r="AC83">
        <f t="shared" si="29"/>
        <v>-1.1117132546600543</v>
      </c>
      <c r="AE83">
        <f t="shared" si="30"/>
        <v>0</v>
      </c>
      <c r="AF83">
        <f t="shared" si="31"/>
        <v>0</v>
      </c>
      <c r="AG83">
        <f t="shared" si="31"/>
        <v>-1.3181564410557167E-16</v>
      </c>
      <c r="AH83">
        <f t="shared" si="32"/>
        <v>-6.2104230824530975E-12</v>
      </c>
      <c r="AI83">
        <f t="shared" si="33"/>
        <v>-6.2105548980972027E-12</v>
      </c>
      <c r="AJ83">
        <f t="shared" si="34"/>
        <v>-0.13340559055919976</v>
      </c>
      <c r="AK83">
        <f t="shared" si="49"/>
        <v>-8.7158319165347789E-2</v>
      </c>
      <c r="AL83">
        <f t="shared" si="35"/>
        <v>-0.22056390973075812</v>
      </c>
      <c r="AN83">
        <f t="shared" si="36"/>
        <v>0</v>
      </c>
      <c r="AO83">
        <f t="shared" si="36"/>
        <v>0</v>
      </c>
      <c r="AP83">
        <f t="shared" si="36"/>
        <v>-2.3889198804450829E-20</v>
      </c>
      <c r="AQ83">
        <f t="shared" si="36"/>
        <v>-1.1255267360955171E-15</v>
      </c>
      <c r="AR83">
        <f t="shared" si="36"/>
        <v>-1.1255506252943214E-15</v>
      </c>
      <c r="AS83">
        <f t="shared" si="36"/>
        <v>-2.4177347811170645E-5</v>
      </c>
      <c r="AT83">
        <f t="shared" si="36"/>
        <v>-1.5795867236632202E-5</v>
      </c>
      <c r="AU83">
        <f t="shared" si="23"/>
        <v>-3.9973215048928397E-5</v>
      </c>
      <c r="AW83">
        <v>80</v>
      </c>
      <c r="AX83">
        <f>IF(Z83&gt;0, (R83*SUMPRODUCT(K83:$K$98, X83:$X$98)-K83*$AZ$3)/Z83, 0)</f>
        <v>-2.1084622811721779E+17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0.82101379900000004</v>
      </c>
      <c r="Q84" s="4">
        <f t="shared" si="48"/>
        <v>25</v>
      </c>
      <c r="R84">
        <f t="shared" si="27"/>
        <v>250000</v>
      </c>
      <c r="S84">
        <f t="shared" si="28"/>
        <v>-1.1140291911701396E+18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-1.1117132546600543</v>
      </c>
      <c r="AC84">
        <f t="shared" si="29"/>
        <v>-0.99260112023219227</v>
      </c>
      <c r="AE84">
        <f t="shared" si="30"/>
        <v>0</v>
      </c>
      <c r="AF84">
        <f t="shared" si="31"/>
        <v>0</v>
      </c>
      <c r="AG84">
        <f t="shared" si="31"/>
        <v>-2.2275024929768596E-17</v>
      </c>
      <c r="AH84">
        <f t="shared" si="32"/>
        <v>-1.0822246273474734E-12</v>
      </c>
      <c r="AI84">
        <f t="shared" si="33"/>
        <v>-1.0822469023724033E-12</v>
      </c>
      <c r="AJ84">
        <f t="shared" si="34"/>
        <v>-0.11911213442786206</v>
      </c>
      <c r="AK84">
        <f t="shared" si="49"/>
        <v>-7.7819927826203811E-2</v>
      </c>
      <c r="AL84">
        <f t="shared" si="35"/>
        <v>-0.19693206225514812</v>
      </c>
      <c r="AN84">
        <f t="shared" si="36"/>
        <v>0</v>
      </c>
      <c r="AO84">
        <f t="shared" si="36"/>
        <v>0</v>
      </c>
      <c r="AP84">
        <f t="shared" si="36"/>
        <v>-3.6044151347302562E-21</v>
      </c>
      <c r="AQ84">
        <f t="shared" si="36"/>
        <v>-1.7511930237061099E-16</v>
      </c>
      <c r="AR84">
        <f t="shared" si="36"/>
        <v>-1.7512290678574573E-16</v>
      </c>
      <c r="AS84">
        <f t="shared" si="36"/>
        <v>-1.9274033650487631E-5</v>
      </c>
      <c r="AT84">
        <f t="shared" si="36"/>
        <v>-1.2592368651652015E-5</v>
      </c>
      <c r="AU84">
        <f t="shared" si="23"/>
        <v>-3.1866402302314769E-5</v>
      </c>
      <c r="AW84">
        <v>81</v>
      </c>
      <c r="AX84">
        <f>IF(Z84&gt;0, (R84*SUMPRODUCT(K84:$K$98, X84:$X$98)-K84*$AZ$3)/Z84, 0)</f>
        <v>-1.1140291911701396E+18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0.82538683700000004</v>
      </c>
      <c r="Q85" s="4">
        <f t="shared" si="48"/>
        <v>25</v>
      </c>
      <c r="R85">
        <f t="shared" si="27"/>
        <v>250000</v>
      </c>
      <c r="S85">
        <f t="shared" si="28"/>
        <v>-6.0424628417329234E+18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-0.99260112023219227</v>
      </c>
      <c r="AC85">
        <f t="shared" si="29"/>
        <v>-0.88625100020731473</v>
      </c>
      <c r="AE85">
        <f t="shared" si="30"/>
        <v>0</v>
      </c>
      <c r="AF85">
        <f t="shared" si="31"/>
        <v>0</v>
      </c>
      <c r="AG85">
        <f t="shared" si="31"/>
        <v>-3.6667623095930618E-18</v>
      </c>
      <c r="AH85">
        <f t="shared" si="32"/>
        <v>-1.8385512370877848E-13</v>
      </c>
      <c r="AI85">
        <f t="shared" si="33"/>
        <v>-1.8385879047108808E-13</v>
      </c>
      <c r="AJ85">
        <f t="shared" si="34"/>
        <v>-0.10635012002487754</v>
      </c>
      <c r="AK85">
        <f t="shared" si="49"/>
        <v>-6.9482078416253465E-2</v>
      </c>
      <c r="AL85">
        <f t="shared" si="35"/>
        <v>-0.17583219844131487</v>
      </c>
      <c r="AN85">
        <f t="shared" si="36"/>
        <v>0</v>
      </c>
      <c r="AO85">
        <f t="shared" si="36"/>
        <v>0</v>
      </c>
      <c r="AP85">
        <f t="shared" si="36"/>
        <v>-5.2976265722590954E-22</v>
      </c>
      <c r="AQ85">
        <f t="shared" si="36"/>
        <v>-2.6562828636517274E-17</v>
      </c>
      <c r="AR85">
        <f t="shared" si="36"/>
        <v>-2.6563358399174502E-17</v>
      </c>
      <c r="AS85">
        <f t="shared" si="36"/>
        <v>-1.5365141621881183E-5</v>
      </c>
      <c r="AT85">
        <f t="shared" si="36"/>
        <v>-1.0038559192962393E-5</v>
      </c>
      <c r="AU85">
        <f t="shared" si="23"/>
        <v>-2.5403700814870143E-5</v>
      </c>
      <c r="AW85">
        <v>82</v>
      </c>
      <c r="AX85">
        <f>IF(Z85&gt;0, (R85*SUMPRODUCT(K85:$K$98, X85:$X$98)-K85*$AZ$3)/Z85, 0)</f>
        <v>-6.0424628417329234E+18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0.82979096200000002</v>
      </c>
      <c r="Q86" s="4">
        <f t="shared" si="48"/>
        <v>25</v>
      </c>
      <c r="R86">
        <f t="shared" si="27"/>
        <v>250000</v>
      </c>
      <c r="S86">
        <f t="shared" si="28"/>
        <v>-3.3675104576123302E+19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-0.88625100020731473</v>
      </c>
      <c r="AC86">
        <f t="shared" si="29"/>
        <v>-0.79129553589938817</v>
      </c>
      <c r="AE86">
        <f t="shared" si="30"/>
        <v>0</v>
      </c>
      <c r="AF86">
        <f t="shared" si="31"/>
        <v>0</v>
      </c>
      <c r="AG86">
        <f t="shared" si="31"/>
        <v>-5.8744846219456244E-19</v>
      </c>
      <c r="AH86">
        <f t="shared" si="32"/>
        <v>-3.0426462243025688E-14</v>
      </c>
      <c r="AI86">
        <f t="shared" si="33"/>
        <v>-3.0427049691487882E-14</v>
      </c>
      <c r="AJ86">
        <f t="shared" si="34"/>
        <v>-9.4955464307926563E-2</v>
      </c>
      <c r="AK86">
        <f t="shared" si="49"/>
        <v>-6.2037570014512038E-2</v>
      </c>
      <c r="AL86">
        <f t="shared" si="35"/>
        <v>-0.15699303432246903</v>
      </c>
      <c r="AN86">
        <f t="shared" si="36"/>
        <v>0</v>
      </c>
      <c r="AO86">
        <f t="shared" si="36"/>
        <v>0</v>
      </c>
      <c r="AP86">
        <f t="shared" si="36"/>
        <v>-7.5779255073648833E-23</v>
      </c>
      <c r="AQ86">
        <f t="shared" si="36"/>
        <v>-3.9249309372425336E-18</v>
      </c>
      <c r="AR86">
        <f t="shared" si="36"/>
        <v>-3.9250067164976071E-18</v>
      </c>
      <c r="AS86">
        <f t="shared" si="36"/>
        <v>-1.224899682866806E-5</v>
      </c>
      <c r="AT86">
        <f t="shared" si="36"/>
        <v>-8.0026779280631353E-6</v>
      </c>
      <c r="AU86">
        <f t="shared" si="23"/>
        <v>-2.0251674756735122E-5</v>
      </c>
      <c r="AW86">
        <v>83</v>
      </c>
      <c r="AX86">
        <f>IF(Z86&gt;0, (R86*SUMPRODUCT(K86:$K$98, X86:$X$98)-K86*$AZ$3)/Z86, 0)</f>
        <v>-3.3675104576123302E+19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0.834201203</v>
      </c>
      <c r="Q87" s="4">
        <f t="shared" si="48"/>
        <v>25</v>
      </c>
      <c r="R87">
        <f t="shared" si="27"/>
        <v>250000</v>
      </c>
      <c r="S87">
        <f t="shared" si="28"/>
        <v>-1.9298645584056045E+20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-0.79129553589938817</v>
      </c>
      <c r="AC87">
        <f t="shared" si="29"/>
        <v>-0.70651387133873933</v>
      </c>
      <c r="AE87">
        <f t="shared" si="30"/>
        <v>0</v>
      </c>
      <c r="AF87">
        <f t="shared" si="31"/>
        <v>0</v>
      </c>
      <c r="AG87">
        <f t="shared" si="31"/>
        <v>-9.1523763709412811E-20</v>
      </c>
      <c r="AH87">
        <f t="shared" si="32"/>
        <v>-4.9005021386320397E-15</v>
      </c>
      <c r="AI87">
        <f t="shared" si="33"/>
        <v>-4.9005936623957488E-15</v>
      </c>
      <c r="AJ87">
        <f t="shared" si="34"/>
        <v>-8.4781664560648839E-2</v>
      </c>
      <c r="AK87">
        <f t="shared" si="49"/>
        <v>-5.5390687512957178E-2</v>
      </c>
      <c r="AL87">
        <f t="shared" si="35"/>
        <v>-0.14017235207361092</v>
      </c>
      <c r="AN87">
        <f t="shared" si="36"/>
        <v>0</v>
      </c>
      <c r="AO87">
        <f t="shared" si="36"/>
        <v>0</v>
      </c>
      <c r="AP87">
        <f t="shared" si="36"/>
        <v>-1.054135426609878E-23</v>
      </c>
      <c r="AQ87">
        <f t="shared" si="36"/>
        <v>-5.6442094415072947E-19</v>
      </c>
      <c r="AR87">
        <f t="shared" si="36"/>
        <v>-5.6443148550499546E-19</v>
      </c>
      <c r="AS87">
        <f t="shared" si="36"/>
        <v>-9.7648252779560556E-6</v>
      </c>
      <c r="AT87">
        <f t="shared" si="36"/>
        <v>-6.3796858482646161E-6</v>
      </c>
      <c r="AU87">
        <f t="shared" si="23"/>
        <v>-1.6144511126221236E-5</v>
      </c>
      <c r="AW87">
        <v>84</v>
      </c>
      <c r="AX87">
        <f>IF(Z87&gt;0, (R87*SUMPRODUCT(K87:$K$98, X87:$X$98)-K87*$AZ$3)/Z87, 0)</f>
        <v>-1.9298645584056045E+20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0.83859190800000005</v>
      </c>
      <c r="Q88" s="4">
        <f t="shared" si="48"/>
        <v>25</v>
      </c>
      <c r="R88">
        <f t="shared" si="27"/>
        <v>250000</v>
      </c>
      <c r="S88">
        <f t="shared" si="28"/>
        <v>-1.1380457497075455E+21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-0.70651387133873933</v>
      </c>
      <c r="AC88">
        <f t="shared" si="29"/>
        <v>-0.63081595655244582</v>
      </c>
      <c r="AE88">
        <f t="shared" si="30"/>
        <v>0</v>
      </c>
      <c r="AF88">
        <f t="shared" si="31"/>
        <v>0</v>
      </c>
      <c r="AG88">
        <f t="shared" si="31"/>
        <v>-1.3857438435901032E-20</v>
      </c>
      <c r="AH88">
        <f t="shared" si="32"/>
        <v>-7.6751087636417644E-16</v>
      </c>
      <c r="AI88">
        <f t="shared" si="33"/>
        <v>-7.6752473380261232E-16</v>
      </c>
      <c r="AJ88">
        <f t="shared" si="34"/>
        <v>-7.5697914786293508E-2</v>
      </c>
      <c r="AK88">
        <f t="shared" si="49"/>
        <v>-4.9455970993711761E-2</v>
      </c>
      <c r="AL88">
        <f t="shared" si="35"/>
        <v>-0.12515388578000602</v>
      </c>
      <c r="AN88">
        <f t="shared" si="36"/>
        <v>0</v>
      </c>
      <c r="AO88">
        <f t="shared" si="36"/>
        <v>0</v>
      </c>
      <c r="AP88">
        <f t="shared" si="36"/>
        <v>-1.4250413718982821E-24</v>
      </c>
      <c r="AQ88">
        <f t="shared" si="36"/>
        <v>-7.8927628454568879E-20</v>
      </c>
      <c r="AR88">
        <f t="shared" si="36"/>
        <v>-7.8929053495940784E-20</v>
      </c>
      <c r="AS88">
        <f t="shared" si="36"/>
        <v>-7.7844589269419981E-6</v>
      </c>
      <c r="AT88">
        <f t="shared" si="36"/>
        <v>-5.085846498935439E-6</v>
      </c>
      <c r="AU88">
        <f t="shared" si="23"/>
        <v>-1.2870305425877517E-5</v>
      </c>
      <c r="AW88">
        <v>85</v>
      </c>
      <c r="AX88">
        <f>IF(Z88&gt;0, (R88*SUMPRODUCT(K88:$K$98, X88:$X$98)-K88*$AZ$3)/Z88, 0)</f>
        <v>-1.1380457497075455E+21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0.84368948200000005</v>
      </c>
      <c r="Q89" s="4">
        <f t="shared" si="48"/>
        <v>25</v>
      </c>
      <c r="R89">
        <f t="shared" si="27"/>
        <v>250000</v>
      </c>
      <c r="S89">
        <f t="shared" si="28"/>
        <v>-6.9449024609740967E+21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-0.63081595655244582</v>
      </c>
      <c r="AC89">
        <f t="shared" si="29"/>
        <v>-0.56322853263611239</v>
      </c>
      <c r="AE89">
        <f t="shared" si="30"/>
        <v>0</v>
      </c>
      <c r="AF89">
        <f t="shared" si="31"/>
        <v>0</v>
      </c>
      <c r="AG89">
        <f t="shared" si="31"/>
        <v>-2.0274889957097885E-21</v>
      </c>
      <c r="AH89">
        <f t="shared" si="32"/>
        <v>-1.1691375055832232E-16</v>
      </c>
      <c r="AI89">
        <f t="shared" si="33"/>
        <v>-1.1691577804731804E-16</v>
      </c>
      <c r="AJ89">
        <f t="shared" si="34"/>
        <v>-6.7587423916333433E-2</v>
      </c>
      <c r="AK89">
        <f t="shared" si="49"/>
        <v>-4.4157116958671215E-2</v>
      </c>
      <c r="AL89">
        <f t="shared" si="35"/>
        <v>-0.11174454087500477</v>
      </c>
      <c r="AN89">
        <f t="shared" si="36"/>
        <v>0</v>
      </c>
      <c r="AO89">
        <f t="shared" si="36"/>
        <v>0</v>
      </c>
      <c r="AP89">
        <f t="shared" si="36"/>
        <v>-1.8615941186952514E-25</v>
      </c>
      <c r="AQ89">
        <f t="shared" si="36"/>
        <v>-1.0734753722191349E-20</v>
      </c>
      <c r="AR89">
        <f t="shared" si="36"/>
        <v>-1.0734939881603218E-20</v>
      </c>
      <c r="AS89">
        <f t="shared" si="36"/>
        <v>-6.2057229966055427E-6</v>
      </c>
      <c r="AT89">
        <f t="shared" si="36"/>
        <v>-4.0544056911156243E-6</v>
      </c>
      <c r="AU89">
        <f t="shared" si="23"/>
        <v>-1.0260128687721178E-5</v>
      </c>
      <c r="AW89">
        <v>86</v>
      </c>
      <c r="AX89">
        <f>IF(Z89&gt;0, (R89*SUMPRODUCT(K89:$K$98, X89:$X$98)-K89*$AZ$3)/Z89, 0)</f>
        <v>-6.9449024609740967E+21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0.84875936500000004</v>
      </c>
      <c r="Q90" s="4">
        <f t="shared" si="48"/>
        <v>25</v>
      </c>
      <c r="R90">
        <f t="shared" si="27"/>
        <v>250000</v>
      </c>
      <c r="S90">
        <f t="shared" si="28"/>
        <v>-4.3902420636432794E+22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-0.56322853263611239</v>
      </c>
      <c r="AC90">
        <f t="shared" si="29"/>
        <v>-0.50288261842510029</v>
      </c>
      <c r="AE90">
        <f t="shared" si="30"/>
        <v>0</v>
      </c>
      <c r="AF90">
        <f t="shared" si="31"/>
        <v>0</v>
      </c>
      <c r="AG90">
        <f t="shared" si="31"/>
        <v>-2.8636383320956278E-22</v>
      </c>
      <c r="AH90">
        <f t="shared" si="32"/>
        <v>-1.7208502725431279E-17</v>
      </c>
      <c r="AI90">
        <f t="shared" si="33"/>
        <v>-1.7208789089264488E-17</v>
      </c>
      <c r="AJ90">
        <f t="shared" si="34"/>
        <v>-6.0345914211012097E-2</v>
      </c>
      <c r="AK90">
        <f t="shared" si="49"/>
        <v>-3.9425997284527871E-2</v>
      </c>
      <c r="AL90">
        <f t="shared" si="35"/>
        <v>-9.9771911495539989E-2</v>
      </c>
      <c r="AN90">
        <f t="shared" si="36"/>
        <v>0</v>
      </c>
      <c r="AO90">
        <f t="shared" si="36"/>
        <v>0</v>
      </c>
      <c r="AP90">
        <f t="shared" si="36"/>
        <v>-2.3476137092569879E-26</v>
      </c>
      <c r="AQ90">
        <f t="shared" si="36"/>
        <v>-1.410754858992425E-21</v>
      </c>
      <c r="AR90">
        <f t="shared" si="36"/>
        <v>-1.4107783351295176E-21</v>
      </c>
      <c r="AS90">
        <f t="shared" si="36"/>
        <v>-4.9471643786715176E-6</v>
      </c>
      <c r="AT90">
        <f t="shared" si="36"/>
        <v>-3.2321473940653889E-6</v>
      </c>
      <c r="AU90">
        <f t="shared" si="23"/>
        <v>-8.179311772736909E-6</v>
      </c>
      <c r="AW90">
        <v>87</v>
      </c>
      <c r="AX90">
        <f>IF(Z90&gt;0, (R90*SUMPRODUCT(K90:$K$98, X90:$X$98)-K90*$AZ$3)/Z90, 0)</f>
        <v>-4.3902420636432794E+22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0.85379527200000005</v>
      </c>
      <c r="Q91" s="4">
        <f t="shared" si="48"/>
        <v>25</v>
      </c>
      <c r="R91">
        <f t="shared" si="27"/>
        <v>250000</v>
      </c>
      <c r="S91">
        <f t="shared" si="28"/>
        <v>-2.8779169731874392E+23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-0.50288261842510029</v>
      </c>
      <c r="AC91">
        <f t="shared" si="29"/>
        <v>-0.44900233787955379</v>
      </c>
      <c r="AE91">
        <f t="shared" si="30"/>
        <v>0</v>
      </c>
      <c r="AF91">
        <f t="shared" si="31"/>
        <v>0</v>
      </c>
      <c r="AG91">
        <f t="shared" si="31"/>
        <v>-3.9004108011345868E-23</v>
      </c>
      <c r="AH91">
        <f t="shared" si="32"/>
        <v>-2.4449608686612127E-18</v>
      </c>
      <c r="AI91">
        <f t="shared" si="33"/>
        <v>-2.4449998727692242E-18</v>
      </c>
      <c r="AJ91">
        <f t="shared" si="34"/>
        <v>-5.3880280545546499E-2</v>
      </c>
      <c r="AK91">
        <f t="shared" si="49"/>
        <v>-3.5201783289757024E-2</v>
      </c>
      <c r="AL91">
        <f t="shared" si="35"/>
        <v>-8.9082063835303524E-2</v>
      </c>
      <c r="AN91">
        <f t="shared" si="36"/>
        <v>0</v>
      </c>
      <c r="AO91">
        <f t="shared" si="36"/>
        <v>0</v>
      </c>
      <c r="AP91">
        <f t="shared" si="36"/>
        <v>-2.8549650599858851E-27</v>
      </c>
      <c r="AQ91">
        <f t="shared" si="36"/>
        <v>-1.7896263262910703E-22</v>
      </c>
      <c r="AR91">
        <f t="shared" si="36"/>
        <v>-1.7896548759416701E-22</v>
      </c>
      <c r="AS91">
        <f t="shared" si="36"/>
        <v>-3.943849153915431E-6</v>
      </c>
      <c r="AT91">
        <f t="shared" si="36"/>
        <v>-2.5766481138914132E-6</v>
      </c>
      <c r="AU91">
        <f t="shared" si="23"/>
        <v>-6.5204972678068438E-6</v>
      </c>
      <c r="AW91">
        <v>88</v>
      </c>
      <c r="AX91">
        <f>IF(Z91&gt;0, (R91*SUMPRODUCT(K91:$K$98, X91:$X$98)-K91*$AZ$3)/Z91, 0)</f>
        <v>-2.8779169731874392E+23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0.85879091799999996</v>
      </c>
      <c r="Q92" s="4">
        <f t="shared" si="48"/>
        <v>25</v>
      </c>
      <c r="R92">
        <f t="shared" si="27"/>
        <v>250000</v>
      </c>
      <c r="S92">
        <f t="shared" si="28"/>
        <v>-1.9583771846374261E+24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-0.44900233787955379</v>
      </c>
      <c r="AC92">
        <f t="shared" si="29"/>
        <v>-0.40089494453531582</v>
      </c>
      <c r="AE92">
        <f t="shared" si="30"/>
        <v>0</v>
      </c>
      <c r="AF92">
        <f t="shared" si="31"/>
        <v>0</v>
      </c>
      <c r="AG92">
        <f t="shared" si="31"/>
        <v>-5.11769320639754E-24</v>
      </c>
      <c r="AH92">
        <f t="shared" si="32"/>
        <v>-3.3496373724834867E-19</v>
      </c>
      <c r="AI92">
        <f t="shared" si="33"/>
        <v>-3.3496885494155507E-19</v>
      </c>
      <c r="AJ92">
        <f t="shared" si="34"/>
        <v>-4.810739334423797E-2</v>
      </c>
      <c r="AK92">
        <f t="shared" si="49"/>
        <v>-3.1430163651568768E-2</v>
      </c>
      <c r="AL92">
        <f t="shared" si="35"/>
        <v>-7.9537556995806738E-2</v>
      </c>
      <c r="AN92">
        <f t="shared" si="36"/>
        <v>0</v>
      </c>
      <c r="AO92">
        <f t="shared" si="36"/>
        <v>0</v>
      </c>
      <c r="AP92">
        <f t="shared" si="36"/>
        <v>-3.3446191487752058E-28</v>
      </c>
      <c r="AQ92">
        <f t="shared" si="36"/>
        <v>-2.1891232720742878E-23</v>
      </c>
      <c r="AR92">
        <f t="shared" si="36"/>
        <v>-2.1891567182657757E-23</v>
      </c>
      <c r="AS92">
        <f t="shared" si="36"/>
        <v>-3.1440123994861542E-6</v>
      </c>
      <c r="AT92">
        <f t="shared" si="36"/>
        <v>-2.0540881009976184E-6</v>
      </c>
      <c r="AU92">
        <f t="shared" si="23"/>
        <v>-5.1981005004837727E-6</v>
      </c>
      <c r="AW92">
        <v>89</v>
      </c>
      <c r="AX92">
        <f>IF(Z92&gt;0, (R92*SUMPRODUCT(K92:$K$98, X92:$X$98)-K92*$AZ$3)/Z92, 0)</f>
        <v>-1.9583771846374261E+24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0.86374018699999999</v>
      </c>
      <c r="Q93" s="4">
        <f t="shared" si="48"/>
        <v>25</v>
      </c>
      <c r="R93">
        <f t="shared" si="27"/>
        <v>250000</v>
      </c>
      <c r="S93">
        <f t="shared" si="28"/>
        <v>-1.3848832943479711E+25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-0.40089494453531582</v>
      </c>
      <c r="AC93">
        <f t="shared" si="29"/>
        <v>-0.35794191476367482</v>
      </c>
      <c r="AE93">
        <f t="shared" si="30"/>
        <v>0</v>
      </c>
      <c r="AF93">
        <f t="shared" si="31"/>
        <v>0</v>
      </c>
      <c r="AG93">
        <f t="shared" si="31"/>
        <v>-6.4615898723112359E-25</v>
      </c>
      <c r="AH93">
        <f t="shared" si="32"/>
        <v>-4.420357287102441E-20</v>
      </c>
      <c r="AI93">
        <f t="shared" si="33"/>
        <v>-4.4204219030011638E-20</v>
      </c>
      <c r="AJ93">
        <f t="shared" si="34"/>
        <v>-4.2953029771641005E-2</v>
      </c>
      <c r="AK93">
        <f t="shared" si="49"/>
        <v>-2.8062646117472109E-2</v>
      </c>
      <c r="AL93">
        <f t="shared" si="35"/>
        <v>-7.1015675889113117E-2</v>
      </c>
      <c r="AN93">
        <f t="shared" si="36"/>
        <v>0</v>
      </c>
      <c r="AO93">
        <f t="shared" si="36"/>
        <v>0</v>
      </c>
      <c r="AP93">
        <f t="shared" si="36"/>
        <v>-3.7704552525051475E-29</v>
      </c>
      <c r="AQ93">
        <f t="shared" si="36"/>
        <v>-2.5793589008989976E-24</v>
      </c>
      <c r="AR93">
        <f t="shared" si="36"/>
        <v>-2.5793966054515221E-24</v>
      </c>
      <c r="AS93">
        <f t="shared" si="36"/>
        <v>-2.5063874358148526E-6</v>
      </c>
      <c r="AT93">
        <f t="shared" si="36"/>
        <v>-1.637506458065703E-6</v>
      </c>
      <c r="AU93">
        <f t="shared" si="23"/>
        <v>-4.143893893880556E-6</v>
      </c>
      <c r="AW93">
        <v>90</v>
      </c>
      <c r="AX93">
        <f>IF(Z93&gt;0, (R93*SUMPRODUCT(K93:$K$98, X93:$X$98)-K93*$AZ$3)/Z93, 0)</f>
        <v>-1.3848832943479711E+25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0.86866431399999999</v>
      </c>
      <c r="Q94" s="4">
        <f t="shared" si="48"/>
        <v>25</v>
      </c>
      <c r="R94">
        <f t="shared" si="27"/>
        <v>250000</v>
      </c>
      <c r="S94">
        <f t="shared" si="28"/>
        <v>-1.0190760708124376E+26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-0.35794191476367482</v>
      </c>
      <c r="AC94">
        <f t="shared" si="29"/>
        <v>-0.31959099532470964</v>
      </c>
      <c r="AE94">
        <f t="shared" si="30"/>
        <v>0</v>
      </c>
      <c r="AF94">
        <f t="shared" si="31"/>
        <v>0</v>
      </c>
      <c r="AG94">
        <f t="shared" si="31"/>
        <v>-7.8402143980753621E-26</v>
      </c>
      <c r="AH94">
        <f t="shared" si="32"/>
        <v>-5.612952533780587E-21</v>
      </c>
      <c r="AI94">
        <f t="shared" si="33"/>
        <v>-5.6130309359245679E-21</v>
      </c>
      <c r="AJ94">
        <f t="shared" si="34"/>
        <v>-3.8350919438965181E-2</v>
      </c>
      <c r="AK94">
        <f t="shared" si="49"/>
        <v>-2.5055934033457239E-2</v>
      </c>
      <c r="AL94">
        <f t="shared" si="35"/>
        <v>-6.340685347242242E-2</v>
      </c>
      <c r="AN94">
        <f t="shared" si="36"/>
        <v>0</v>
      </c>
      <c r="AO94">
        <f t="shared" si="36"/>
        <v>0</v>
      </c>
      <c r="AP94">
        <f t="shared" si="36"/>
        <v>-4.0847390588840652E-30</v>
      </c>
      <c r="AQ94">
        <f t="shared" si="36"/>
        <v>-2.9243392190938218E-25</v>
      </c>
      <c r="AR94">
        <f t="shared" si="36"/>
        <v>-2.9243800664844109E-25</v>
      </c>
      <c r="AS94">
        <f t="shared" si="36"/>
        <v>-1.9980767186024014E-6</v>
      </c>
      <c r="AT94">
        <f t="shared" si="36"/>
        <v>-1.3054101228202351E-6</v>
      </c>
      <c r="AU94">
        <f t="shared" si="23"/>
        <v>-3.3034868414226366E-6</v>
      </c>
      <c r="AW94">
        <v>91</v>
      </c>
      <c r="AX94">
        <f>IF(Z94&gt;0, (R94*SUMPRODUCT(K94:$K$98, X94:$X$98)-K94*$AZ$3)/Z94, 0)</f>
        <v>-1.0190760708124376E+26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0.87358826999999994</v>
      </c>
      <c r="Q95" s="4">
        <f t="shared" si="48"/>
        <v>25</v>
      </c>
      <c r="R95">
        <f t="shared" si="27"/>
        <v>250000</v>
      </c>
      <c r="S95">
        <f t="shared" si="28"/>
        <v>-7.8161311488084253E+26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-0.31959099532470964</v>
      </c>
      <c r="AC95">
        <f t="shared" si="29"/>
        <v>-0.28534910296849075</v>
      </c>
      <c r="AE95">
        <f t="shared" si="30"/>
        <v>0</v>
      </c>
      <c r="AF95">
        <f t="shared" si="31"/>
        <v>0</v>
      </c>
      <c r="AG95">
        <f t="shared" si="31"/>
        <v>-9.126929216508618E-27</v>
      </c>
      <c r="AH95">
        <f t="shared" si="32"/>
        <v>-6.8491193324437468E-22</v>
      </c>
      <c r="AI95">
        <f t="shared" si="33"/>
        <v>-6.8492106017359119E-22</v>
      </c>
      <c r="AJ95">
        <f t="shared" si="34"/>
        <v>-3.4241892356218884E-2</v>
      </c>
      <c r="AK95">
        <f t="shared" si="49"/>
        <v>-2.2371369672729676E-2</v>
      </c>
      <c r="AL95">
        <f t="shared" si="35"/>
        <v>-5.6613262028948563E-2</v>
      </c>
      <c r="AN95">
        <f t="shared" si="36"/>
        <v>0</v>
      </c>
      <c r="AO95">
        <f t="shared" si="36"/>
        <v>0</v>
      </c>
      <c r="AP95">
        <f t="shared" si="36"/>
        <v>-4.2456387539577315E-31</v>
      </c>
      <c r="AQ95">
        <f t="shared" si="36"/>
        <v>-3.1860536855821057E-26</v>
      </c>
      <c r="AR95">
        <f t="shared" si="36"/>
        <v>-3.186096141969645E-26</v>
      </c>
      <c r="AS95">
        <f t="shared" si="36"/>
        <v>-1.5928545269470661E-6</v>
      </c>
      <c r="AT95">
        <f t="shared" si="36"/>
        <v>-1.0406649576054169E-6</v>
      </c>
      <c r="AU95">
        <f t="shared" si="23"/>
        <v>-2.633519484552483E-6</v>
      </c>
      <c r="AW95">
        <v>92</v>
      </c>
      <c r="AX95">
        <f>IF(Z95&gt;0, (R95*SUMPRODUCT(K95:$K$98, X95:$X$98)-K95*$AZ$3)/Z95, 0)</f>
        <v>-7.8161311488084253E+26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0.87851239699999994</v>
      </c>
      <c r="Q96" s="4">
        <f t="shared" si="48"/>
        <v>25</v>
      </c>
      <c r="R96">
        <f t="shared" si="27"/>
        <v>250000</v>
      </c>
      <c r="S96">
        <f t="shared" si="28"/>
        <v>-6.2596094435018078E+27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-0.28534910296849075</v>
      </c>
      <c r="AC96">
        <f t="shared" si="29"/>
        <v>-0.25477598479329527</v>
      </c>
      <c r="AE96">
        <f t="shared" si="30"/>
        <v>0</v>
      </c>
      <c r="AF96">
        <f t="shared" si="31"/>
        <v>0</v>
      </c>
      <c r="AG96">
        <f t="shared" si="31"/>
        <v>-1.0175394610992143E-27</v>
      </c>
      <c r="AH96">
        <f t="shared" si="32"/>
        <v>-8.0181204632443177E-23</v>
      </c>
      <c r="AI96">
        <f t="shared" si="33"/>
        <v>-8.0182222171904281E-23</v>
      </c>
      <c r="AJ96">
        <f t="shared" si="34"/>
        <v>-3.0573118175195479E-2</v>
      </c>
      <c r="AK96">
        <f t="shared" si="49"/>
        <v>-1.9974437207794356E-2</v>
      </c>
      <c r="AL96">
        <f t="shared" si="35"/>
        <v>-5.0547555382989835E-2</v>
      </c>
      <c r="AN96">
        <f t="shared" si="36"/>
        <v>0</v>
      </c>
      <c r="AO96">
        <f t="shared" si="36"/>
        <v>0</v>
      </c>
      <c r="AP96">
        <f t="shared" si="36"/>
        <v>-4.226215070380843E-32</v>
      </c>
      <c r="AQ96">
        <f t="shared" si="36"/>
        <v>-3.3302198915495529E-27</v>
      </c>
      <c r="AR96">
        <f t="shared" si="36"/>
        <v>-3.3302621537002573E-27</v>
      </c>
      <c r="AS96">
        <f t="shared" si="36"/>
        <v>-1.2698138767116299E-6</v>
      </c>
      <c r="AT96">
        <f t="shared" si="36"/>
        <v>-8.2961173278493046E-7</v>
      </c>
      <c r="AU96">
        <f t="shared" si="23"/>
        <v>-2.0994256094965602E-6</v>
      </c>
      <c r="AW96">
        <v>93</v>
      </c>
      <c r="AX96">
        <f>IF(Z96&gt;0, (R96*SUMPRODUCT(K96:$K$98, X96:$X$98)-K96*$AZ$3)/Z96, 0)</f>
        <v>-6.2596094435018078E+27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0.88343652399999995</v>
      </c>
      <c r="Q97" s="4">
        <f t="shared" si="48"/>
        <v>25</v>
      </c>
      <c r="R97">
        <f t="shared" si="27"/>
        <v>250000</v>
      </c>
      <c r="S97">
        <f t="shared" si="28"/>
        <v>-5.2447022309281724E+28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-0.25477598479329527</v>
      </c>
      <c r="AC97">
        <f t="shared" si="29"/>
        <v>-0.22747855785115648</v>
      </c>
      <c r="AE97">
        <f t="shared" si="30"/>
        <v>0</v>
      </c>
      <c r="AF97">
        <f t="shared" si="31"/>
        <v>0</v>
      </c>
      <c r="AG97">
        <f t="shared" si="31"/>
        <v>-1.0843254194189916E-28</v>
      </c>
      <c r="AH97">
        <f t="shared" si="32"/>
        <v>-8.989315245463229E-24</v>
      </c>
      <c r="AI97">
        <f t="shared" si="33"/>
        <v>-8.9894236780051702E-24</v>
      </c>
      <c r="AJ97">
        <f t="shared" si="34"/>
        <v>-2.7297426942138797E-2</v>
      </c>
      <c r="AK97">
        <f t="shared" si="49"/>
        <v>-1.7834318935530672E-2</v>
      </c>
      <c r="AL97">
        <f t="shared" si="35"/>
        <v>-4.5131745877669466E-2</v>
      </c>
      <c r="AN97">
        <f t="shared" si="36"/>
        <v>0</v>
      </c>
      <c r="AO97">
        <f t="shared" si="36"/>
        <v>0</v>
      </c>
      <c r="AP97">
        <f t="shared" si="36"/>
        <v>-4.021072930565783E-33</v>
      </c>
      <c r="AQ97">
        <f t="shared" si="36"/>
        <v>-3.3335649566550594E-28</v>
      </c>
      <c r="AR97">
        <f t="shared" si="36"/>
        <v>-3.3336051673843645E-28</v>
      </c>
      <c r="AS97">
        <f t="shared" si="36"/>
        <v>-1.0122878481438366E-6</v>
      </c>
      <c r="AT97">
        <f t="shared" si="36"/>
        <v>-6.6136139412063958E-7</v>
      </c>
      <c r="AU97">
        <f t="shared" si="23"/>
        <v>-1.6736492422644761E-6</v>
      </c>
      <c r="AW97">
        <v>94</v>
      </c>
      <c r="AX97">
        <f>IF(Z97&gt;0, (R97*SUMPRODUCT(K97:$K$98, X97:$X$98)-K97*$AZ$3)/Z97, 0)</f>
        <v>-5.2447022309281724E+28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-0.22747855785115648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-1.0843254194189917E-24</v>
      </c>
      <c r="AI98">
        <f t="shared" si="33"/>
        <v>-1.0843254194189917E-24</v>
      </c>
      <c r="AJ98">
        <f t="shared" si="34"/>
        <v>-0.22747855785115648</v>
      </c>
      <c r="AK98">
        <f t="shared" si="49"/>
        <v>-1.5923499049580955E-2</v>
      </c>
      <c r="AL98">
        <f t="shared" si="35"/>
        <v>-0.24340205690073743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-3.5902436880051634E-29</v>
      </c>
      <c r="AR98">
        <f t="shared" si="36"/>
        <v>-3.5902436880051634E-29</v>
      </c>
      <c r="AS98">
        <f t="shared" si="36"/>
        <v>-7.5319036320225881E-6</v>
      </c>
      <c r="AT98">
        <f t="shared" si="36"/>
        <v>-5.2723325424158114E-7</v>
      </c>
      <c r="AU98">
        <f t="shared" si="36"/>
        <v>-8.0591368862641699E-6</v>
      </c>
      <c r="AW98">
        <v>95</v>
      </c>
    </row>
    <row r="100" spans="5:50" x14ac:dyDescent="0.25">
      <c r="AN100" s="8">
        <f t="shared" ref="AN100:AU100" si="50">SUM(AN3:AN98)</f>
        <v>8678.7134004809923</v>
      </c>
      <c r="AO100" s="8">
        <f t="shared" si="50"/>
        <v>-867.87134004809923</v>
      </c>
      <c r="AP100" s="8">
        <f t="shared" si="50"/>
        <v>-1740.7482889629709</v>
      </c>
      <c r="AQ100" s="8">
        <f t="shared" si="50"/>
        <v>-6134.2031569687588</v>
      </c>
      <c r="AR100" s="8">
        <f t="shared" si="50"/>
        <v>-64.109385498839572</v>
      </c>
      <c r="AS100" s="8">
        <f t="shared" si="50"/>
        <v>-1372.3920539737653</v>
      </c>
      <c r="AT100" s="8">
        <f t="shared" si="50"/>
        <v>670.12768091170324</v>
      </c>
      <c r="AU100" s="8">
        <f t="shared" si="50"/>
        <v>-766.37375856089989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E6E1-2C51-4055-9F5D-F3453C37851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18029.725130796258</v>
      </c>
      <c r="K3">
        <v>1</v>
      </c>
      <c r="L3" s="2">
        <v>0</v>
      </c>
      <c r="O3">
        <f>$C$3</f>
        <v>18029.725130796258</v>
      </c>
      <c r="P3">
        <f>O3*C5</f>
        <v>1802.972513079626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18029.725130796258</v>
      </c>
      <c r="AF3">
        <f t="shared" ref="AF3:AG34" si="4">-$Z3*P3</f>
        <v>-1802.972513079626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14704.320030716633</v>
      </c>
      <c r="AJ3">
        <f t="shared" ref="AJ3:AJ66" si="7">AB3-AC3</f>
        <v>0</v>
      </c>
      <c r="AL3">
        <f t="shared" ref="AL3:AL66" si="8">SUM(AI3:AK3)</f>
        <v>14704.320030716633</v>
      </c>
      <c r="AN3">
        <f t="shared" ref="AN3:AU34" si="9">AE3*$K3</f>
        <v>18029.725130796258</v>
      </c>
      <c r="AO3">
        <f t="shared" si="9"/>
        <v>-1802.972513079626</v>
      </c>
      <c r="AP3">
        <f t="shared" si="9"/>
        <v>-1522.432587</v>
      </c>
      <c r="AQ3">
        <f t="shared" si="9"/>
        <v>0</v>
      </c>
      <c r="AR3">
        <f t="shared" si="9"/>
        <v>14704.320030716633</v>
      </c>
      <c r="AS3">
        <f t="shared" si="9"/>
        <v>0</v>
      </c>
      <c r="AT3">
        <f t="shared" si="9"/>
        <v>0</v>
      </c>
      <c r="AU3">
        <f t="shared" si="9"/>
        <v>14704.320030716633</v>
      </c>
      <c r="AW3">
        <v>0</v>
      </c>
      <c r="AX3">
        <f>IF(Z3&gt;0, (R3*SUMPRODUCT(K3:$K$98, X3:$X$98)-K3*$AZ$3)/Z3, 0)</f>
        <v>0</v>
      </c>
      <c r="AZ3">
        <f>C6*SUMPRODUCT(X4:X89, K4:K89)/1</f>
        <v>12967.67927903477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250000</v>
      </c>
      <c r="S4">
        <f t="shared" si="1"/>
        <v>879.76070741165779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869.83500341692343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-320.56925000000001</v>
      </c>
      <c r="AI4">
        <f t="shared" si="6"/>
        <v>-320.56925000000001</v>
      </c>
      <c r="AJ4">
        <f t="shared" si="7"/>
        <v>-869.83500341692343</v>
      </c>
      <c r="AK4">
        <f>G4*SUM(AB4, AE4:AF4)</f>
        <v>0</v>
      </c>
      <c r="AL4">
        <f t="shared" si="8"/>
        <v>-1190.4042534169234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-299.06637746058402</v>
      </c>
      <c r="AR4">
        <f t="shared" si="9"/>
        <v>-299.06637746058402</v>
      </c>
      <c r="AS4">
        <f t="shared" si="9"/>
        <v>-811.48894805198563</v>
      </c>
      <c r="AT4">
        <f t="shared" si="9"/>
        <v>0</v>
      </c>
      <c r="AU4">
        <f t="shared" si="9"/>
        <v>-1110.5553255125697</v>
      </c>
      <c r="AW4">
        <v>1</v>
      </c>
      <c r="AX4">
        <f>IF(Z4&gt;0, (R4*SUMPRODUCT(K4:$K$98, X4:$X$98)-K4*$AZ$3)/Z4, 0)</f>
        <v>879.76070741165779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25</v>
      </c>
      <c r="R5">
        <f t="shared" si="0"/>
        <v>250000</v>
      </c>
      <c r="S5">
        <f t="shared" si="1"/>
        <v>1616.1899638791756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869.83500341692343</v>
      </c>
      <c r="AC5">
        <f t="shared" si="2"/>
        <v>1579.8463794679974</v>
      </c>
      <c r="AE5">
        <f t="shared" si="3"/>
        <v>0</v>
      </c>
      <c r="AF5">
        <f t="shared" si="4"/>
        <v>0</v>
      </c>
      <c r="AG5">
        <f t="shared" si="4"/>
        <v>-24.43782003936056</v>
      </c>
      <c r="AH5">
        <f t="shared" si="5"/>
        <v>-329.43604889441571</v>
      </c>
      <c r="AI5">
        <f t="shared" si="6"/>
        <v>-353.87386893377629</v>
      </c>
      <c r="AJ5">
        <f t="shared" si="7"/>
        <v>-710.01137605107397</v>
      </c>
      <c r="AK5">
        <f>G5*SUM(AB5, AE5:AF5)</f>
        <v>35.66323514009386</v>
      </c>
      <c r="AL5">
        <f t="shared" si="8"/>
        <v>-1028.2220098447565</v>
      </c>
      <c r="AN5">
        <f t="shared" si="9"/>
        <v>0</v>
      </c>
      <c r="AO5">
        <f t="shared" si="9"/>
        <v>0</v>
      </c>
      <c r="AP5">
        <f t="shared" si="9"/>
        <v>-20.896975850091152</v>
      </c>
      <c r="AQ5">
        <f t="shared" si="9"/>
        <v>-281.70340671991403</v>
      </c>
      <c r="AR5">
        <f t="shared" si="9"/>
        <v>-302.60038257000519</v>
      </c>
      <c r="AS5">
        <f t="shared" si="9"/>
        <v>-607.13642029984874</v>
      </c>
      <c r="AT5">
        <f t="shared" si="9"/>
        <v>30.495918304428429</v>
      </c>
      <c r="AU5">
        <f t="shared" si="9"/>
        <v>-879.24088456542563</v>
      </c>
      <c r="AW5">
        <v>2</v>
      </c>
      <c r="AX5">
        <f>IF(Z5&gt;0, (R5*SUMPRODUCT(K5:$K$98, X5:$X$98)-K5*$AZ$3)/Z5, 0)</f>
        <v>1616.1899638791756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25</v>
      </c>
      <c r="R6">
        <f t="shared" si="0"/>
        <v>250000</v>
      </c>
      <c r="S6">
        <f t="shared" si="1"/>
        <v>2466.4663479448068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1579.8463794679974</v>
      </c>
      <c r="AC6">
        <f t="shared" si="2"/>
        <v>2383.5116399997969</v>
      </c>
      <c r="AE6">
        <f t="shared" si="3"/>
        <v>0</v>
      </c>
      <c r="AF6">
        <f t="shared" si="4"/>
        <v>0</v>
      </c>
      <c r="AG6">
        <f t="shared" si="4"/>
        <v>-24.15917454120008</v>
      </c>
      <c r="AH6">
        <f t="shared" si="5"/>
        <v>-342.67297766872326</v>
      </c>
      <c r="AI6">
        <f t="shared" si="6"/>
        <v>-366.83215220992332</v>
      </c>
      <c r="AJ6">
        <f t="shared" si="7"/>
        <v>-803.6652605317995</v>
      </c>
      <c r="AK6">
        <f>G6*SUM(AB6, AE6:AF6)</f>
        <v>92.421013198877858</v>
      </c>
      <c r="AL6">
        <f t="shared" si="8"/>
        <v>-1078.0763995428451</v>
      </c>
      <c r="AN6">
        <f t="shared" si="9"/>
        <v>0</v>
      </c>
      <c r="AO6">
        <f t="shared" si="9"/>
        <v>0</v>
      </c>
      <c r="AP6">
        <f t="shared" si="9"/>
        <v>-18.636629544903762</v>
      </c>
      <c r="AQ6">
        <f t="shared" si="9"/>
        <v>-264.34137180350217</v>
      </c>
      <c r="AR6">
        <f t="shared" si="9"/>
        <v>-282.97800134840594</v>
      </c>
      <c r="AS6">
        <f t="shared" si="9"/>
        <v>-619.95544231436793</v>
      </c>
      <c r="AT6">
        <f t="shared" si="9"/>
        <v>71.294496515798116</v>
      </c>
      <c r="AU6">
        <f t="shared" si="9"/>
        <v>-831.63894714697585</v>
      </c>
      <c r="AW6">
        <v>3</v>
      </c>
      <c r="AX6">
        <f>IF(Z6&gt;0, (R6*SUMPRODUCT(K6:$K$98, X6:$X$98)-K6*$AZ$3)/Z6, 0)</f>
        <v>2466.4663479448068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25</v>
      </c>
      <c r="R7">
        <f t="shared" si="0"/>
        <v>250000</v>
      </c>
      <c r="S7">
        <f t="shared" si="1"/>
        <v>3162.5836415632716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2383.5116399997969</v>
      </c>
      <c r="AC7">
        <f t="shared" si="2"/>
        <v>3021.1234366214394</v>
      </c>
      <c r="AE7">
        <f t="shared" si="3"/>
        <v>0</v>
      </c>
      <c r="AF7">
        <f t="shared" si="4"/>
        <v>0</v>
      </c>
      <c r="AG7">
        <f t="shared" si="4"/>
        <v>-23.881767085281673</v>
      </c>
      <c r="AH7">
        <f t="shared" si="5"/>
        <v>-358.1571050640917</v>
      </c>
      <c r="AI7">
        <f t="shared" si="6"/>
        <v>-382.03887214937339</v>
      </c>
      <c r="AJ7">
        <f t="shared" si="7"/>
        <v>-637.6117966216425</v>
      </c>
      <c r="AK7">
        <f>G7*SUM(AB7, AE7:AF7)</f>
        <v>117.03042152399003</v>
      </c>
      <c r="AL7">
        <f t="shared" si="8"/>
        <v>-902.62024724702587</v>
      </c>
      <c r="AN7">
        <f t="shared" si="9"/>
        <v>0</v>
      </c>
      <c r="AO7">
        <f t="shared" si="9"/>
        <v>0</v>
      </c>
      <c r="AP7">
        <f t="shared" si="9"/>
        <v>-16.761563689525367</v>
      </c>
      <c r="AQ7">
        <f t="shared" si="9"/>
        <v>-251.37474567732542</v>
      </c>
      <c r="AR7">
        <f t="shared" si="9"/>
        <v>-268.13630936685081</v>
      </c>
      <c r="AS7">
        <f t="shared" si="9"/>
        <v>-447.51172306897598</v>
      </c>
      <c r="AT7">
        <f t="shared" si="9"/>
        <v>82.138514163606473</v>
      </c>
      <c r="AU7">
        <f t="shared" si="9"/>
        <v>-633.50951827222036</v>
      </c>
      <c r="AW7">
        <v>4</v>
      </c>
      <c r="AX7">
        <f>IF(Z7&gt;0, (R7*SUMPRODUCT(K7:$K$98, X7:$X$98)-K7*$AZ$3)/Z7, 0)</f>
        <v>3162.5836415632716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25</v>
      </c>
      <c r="R8">
        <f t="shared" si="0"/>
        <v>250000</v>
      </c>
      <c r="S8">
        <f t="shared" si="1"/>
        <v>3574.8872409082442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3021.1234366214394</v>
      </c>
      <c r="AC8">
        <f t="shared" si="2"/>
        <v>3375.4921858964262</v>
      </c>
      <c r="AE8">
        <f t="shared" si="3"/>
        <v>0</v>
      </c>
      <c r="AF8">
        <f t="shared" si="4"/>
        <v>0</v>
      </c>
      <c r="AG8">
        <f t="shared" si="4"/>
        <v>-23.605585004681441</v>
      </c>
      <c r="AH8">
        <f t="shared" si="5"/>
        <v>-373.64409747414118</v>
      </c>
      <c r="AI8">
        <f t="shared" si="6"/>
        <v>-397.24968247882259</v>
      </c>
      <c r="AJ8">
        <f t="shared" si="7"/>
        <v>-354.36874927498684</v>
      </c>
      <c r="AK8">
        <f t="shared" ref="AK8:AK71" si="22">G8*SUM(AB8:AB8, AE8:AF8)</f>
        <v>64.349929200036655</v>
      </c>
      <c r="AL8">
        <f t="shared" si="8"/>
        <v>-687.26850255377281</v>
      </c>
      <c r="AN8">
        <f t="shared" si="9"/>
        <v>0</v>
      </c>
      <c r="AO8">
        <f t="shared" si="9"/>
        <v>0</v>
      </c>
      <c r="AP8">
        <f t="shared" si="9"/>
        <v>-15.465064514204386</v>
      </c>
      <c r="AQ8">
        <f t="shared" si="9"/>
        <v>-244.79080148377139</v>
      </c>
      <c r="AR8">
        <f t="shared" si="9"/>
        <v>-260.25586599797577</v>
      </c>
      <c r="AS8">
        <f t="shared" si="9"/>
        <v>-232.16266693957107</v>
      </c>
      <c r="AT8">
        <f t="shared" si="9"/>
        <v>42.15848945771473</v>
      </c>
      <c r="AU8">
        <f t="shared" si="9"/>
        <v>-450.26004347983212</v>
      </c>
      <c r="AW8">
        <v>5</v>
      </c>
      <c r="AX8">
        <f>IF(Z8&gt;0, (R8*SUMPRODUCT(K8:$K$98, X8:$X$98)-K8*$AZ$3)/Z8, 0)</f>
        <v>3574.8872409082442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25</v>
      </c>
      <c r="R9">
        <f t="shared" si="0"/>
        <v>250000</v>
      </c>
      <c r="S9">
        <f t="shared" si="1"/>
        <v>3836.674004884474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3375.4921858964262</v>
      </c>
      <c r="AC9">
        <f t="shared" si="2"/>
        <v>3580.4690675299644</v>
      </c>
      <c r="AE9">
        <f t="shared" si="3"/>
        <v>0</v>
      </c>
      <c r="AF9">
        <f t="shared" si="4"/>
        <v>0</v>
      </c>
      <c r="AG9">
        <f t="shared" si="4"/>
        <v>-23.330553123432335</v>
      </c>
      <c r="AH9">
        <f t="shared" si="5"/>
        <v>-389.76031202289693</v>
      </c>
      <c r="AI9">
        <f t="shared" si="6"/>
        <v>-413.09086514632924</v>
      </c>
      <c r="AJ9">
        <f t="shared" si="7"/>
        <v>-204.97688163353814</v>
      </c>
      <c r="AK9">
        <f t="shared" si="22"/>
        <v>19.915403896788913</v>
      </c>
      <c r="AL9">
        <f t="shared" si="8"/>
        <v>-598.1523428830784</v>
      </c>
      <c r="AN9">
        <f t="shared" si="9"/>
        <v>0</v>
      </c>
      <c r="AO9">
        <f t="shared" si="9"/>
        <v>0</v>
      </c>
      <c r="AP9">
        <f t="shared" si="9"/>
        <v>-14.475687985889397</v>
      </c>
      <c r="AQ9">
        <f t="shared" si="9"/>
        <v>-241.8309002909875</v>
      </c>
      <c r="AR9">
        <f t="shared" si="9"/>
        <v>-256.30658827687688</v>
      </c>
      <c r="AS9">
        <f t="shared" si="9"/>
        <v>-127.18007014876792</v>
      </c>
      <c r="AT9">
        <f t="shared" si="9"/>
        <v>12.356722594516427</v>
      </c>
      <c r="AU9">
        <f t="shared" si="9"/>
        <v>-371.12993583112831</v>
      </c>
      <c r="AW9">
        <v>6</v>
      </c>
      <c r="AX9">
        <f>IF(Z9&gt;0, (R9*SUMPRODUCT(K9:$K$98, X9:$X$98)-K9*$AZ$3)/Z9, 0)</f>
        <v>3836.674004884474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25</v>
      </c>
      <c r="R10">
        <f t="shared" si="0"/>
        <v>250000</v>
      </c>
      <c r="S10">
        <f t="shared" si="1"/>
        <v>4067.8341644350353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3580.4690675299644</v>
      </c>
      <c r="AC10">
        <f t="shared" si="2"/>
        <v>3751.5828620518596</v>
      </c>
      <c r="AE10">
        <f t="shared" si="3"/>
        <v>0</v>
      </c>
      <c r="AF10">
        <f t="shared" si="4"/>
        <v>0</v>
      </c>
      <c r="AG10">
        <f t="shared" si="4"/>
        <v>-23.056390147685025</v>
      </c>
      <c r="AH10">
        <f t="shared" si="5"/>
        <v>-408.57444512985887</v>
      </c>
      <c r="AI10">
        <f t="shared" si="6"/>
        <v>-431.63083527754389</v>
      </c>
      <c r="AJ10">
        <f t="shared" si="7"/>
        <v>-171.11379452189522</v>
      </c>
      <c r="AK10">
        <f t="shared" si="22"/>
        <v>14.679923176872855</v>
      </c>
      <c r="AL10">
        <f t="shared" si="8"/>
        <v>-588.06470662256618</v>
      </c>
      <c r="AN10">
        <f t="shared" si="9"/>
        <v>0</v>
      </c>
      <c r="AO10">
        <f t="shared" si="9"/>
        <v>0</v>
      </c>
      <c r="AP10">
        <f t="shared" si="9"/>
        <v>-13.571369579025442</v>
      </c>
      <c r="AQ10">
        <f t="shared" si="9"/>
        <v>-240.49362280414493</v>
      </c>
      <c r="AR10">
        <f t="shared" si="9"/>
        <v>-254.06499238317039</v>
      </c>
      <c r="AS10">
        <f t="shared" si="9"/>
        <v>-100.72038730482812</v>
      </c>
      <c r="AT10">
        <f t="shared" si="9"/>
        <v>8.6408436684545826</v>
      </c>
      <c r="AU10">
        <f t="shared" si="9"/>
        <v>-346.14453601954386</v>
      </c>
      <c r="AW10">
        <v>7</v>
      </c>
      <c r="AX10">
        <f>IF(Z10&gt;0, (R10*SUMPRODUCT(K10:$K$98, X10:$X$98)-K10*$AZ$3)/Z10, 0)</f>
        <v>4067.8341644350353</v>
      </c>
    </row>
    <row r="11" spans="1:52" x14ac:dyDescent="0.25">
      <c r="A11" t="s">
        <v>33</v>
      </c>
      <c r="C11" s="12">
        <f>AU91</f>
        <v>-261.31424325863316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25</v>
      </c>
      <c r="R11">
        <f t="shared" si="0"/>
        <v>250000</v>
      </c>
      <c r="S11">
        <f t="shared" si="1"/>
        <v>4269.7575247522936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3751.5828620518596</v>
      </c>
      <c r="AC11">
        <f t="shared" si="2"/>
        <v>3891.1430342209696</v>
      </c>
      <c r="AE11">
        <f t="shared" si="3"/>
        <v>0</v>
      </c>
      <c r="AF11">
        <f t="shared" si="4"/>
        <v>0</v>
      </c>
      <c r="AG11">
        <f t="shared" si="4"/>
        <v>-22.783161641284952</v>
      </c>
      <c r="AH11">
        <f t="shared" si="5"/>
        <v>-426.64604923223163</v>
      </c>
      <c r="AI11">
        <f t="shared" si="6"/>
        <v>-449.42921087351658</v>
      </c>
      <c r="AJ11">
        <f t="shared" si="7"/>
        <v>-139.56017216911005</v>
      </c>
      <c r="AK11">
        <f t="shared" si="22"/>
        <v>9.0037988689244628</v>
      </c>
      <c r="AL11">
        <f t="shared" si="8"/>
        <v>-579.98558417370214</v>
      </c>
      <c r="AN11">
        <f t="shared" si="9"/>
        <v>0</v>
      </c>
      <c r="AO11">
        <f t="shared" si="9"/>
        <v>0</v>
      </c>
      <c r="AP11">
        <f t="shared" si="9"/>
        <v>-12.742819077045951</v>
      </c>
      <c r="AQ11">
        <f t="shared" si="9"/>
        <v>-238.62682014471031</v>
      </c>
      <c r="AR11">
        <f t="shared" si="9"/>
        <v>-251.36963922175624</v>
      </c>
      <c r="AS11">
        <f t="shared" si="9"/>
        <v>-78.057209631948737</v>
      </c>
      <c r="AT11">
        <f t="shared" si="9"/>
        <v>5.0359024703976294</v>
      </c>
      <c r="AU11">
        <f t="shared" si="9"/>
        <v>-324.39094638330738</v>
      </c>
      <c r="AW11">
        <v>8</v>
      </c>
      <c r="AX11">
        <f>IF(Z11&gt;0, (R11*SUMPRODUCT(K11:$K$98, X11:$X$98)-K11*$AZ$3)/Z11, 0)</f>
        <v>4269.7575247522936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25</v>
      </c>
      <c r="R12">
        <f t="shared" si="0"/>
        <v>250000</v>
      </c>
      <c r="S12">
        <f t="shared" si="1"/>
        <v>4456.7837287197935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3891.1430342209696</v>
      </c>
      <c r="AC12">
        <f t="shared" si="2"/>
        <v>4012.9918402963463</v>
      </c>
      <c r="AE12">
        <f t="shared" si="3"/>
        <v>0</v>
      </c>
      <c r="AF12">
        <f t="shared" si="4"/>
        <v>0</v>
      </c>
      <c r="AG12">
        <f t="shared" si="4"/>
        <v>-22.510582095538851</v>
      </c>
      <c r="AH12">
        <f t="shared" si="5"/>
        <v>-447.47929333253308</v>
      </c>
      <c r="AI12">
        <f t="shared" si="6"/>
        <v>-469.98987542807191</v>
      </c>
      <c r="AJ12">
        <f t="shared" si="7"/>
        <v>-121.84880607537661</v>
      </c>
      <c r="AK12">
        <f t="shared" si="22"/>
        <v>8.9496289787082297</v>
      </c>
      <c r="AL12">
        <f t="shared" si="8"/>
        <v>-582.88905252474024</v>
      </c>
      <c r="AN12">
        <f t="shared" si="9"/>
        <v>0</v>
      </c>
      <c r="AO12">
        <f t="shared" si="9"/>
        <v>0</v>
      </c>
      <c r="AP12">
        <f t="shared" si="9"/>
        <v>-11.964613687090626</v>
      </c>
      <c r="AQ12">
        <f t="shared" si="9"/>
        <v>-237.84000142568976</v>
      </c>
      <c r="AR12">
        <f t="shared" si="9"/>
        <v>-249.80461511278037</v>
      </c>
      <c r="AS12">
        <f t="shared" si="9"/>
        <v>-64.763935767526164</v>
      </c>
      <c r="AT12">
        <f t="shared" si="9"/>
        <v>4.7568229430307039</v>
      </c>
      <c r="AU12">
        <f t="shared" si="9"/>
        <v>-309.8117279372758</v>
      </c>
      <c r="AW12">
        <v>9</v>
      </c>
      <c r="AX12">
        <f>IF(Z12&gt;0, (R12*SUMPRODUCT(K12:$K$98, X12:$X$98)-K12*$AZ$3)/Z12, 0)</f>
        <v>4456.7837287197935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25</v>
      </c>
      <c r="R13">
        <f t="shared" si="0"/>
        <v>250000</v>
      </c>
      <c r="S13">
        <f t="shared" si="1"/>
        <v>4626.9344201602025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4012.9918402963463</v>
      </c>
      <c r="AC13">
        <f t="shared" si="2"/>
        <v>4115.8437479983959</v>
      </c>
      <c r="AE13">
        <f t="shared" si="3"/>
        <v>0</v>
      </c>
      <c r="AF13">
        <f t="shared" si="4"/>
        <v>0</v>
      </c>
      <c r="AG13">
        <f t="shared" si="4"/>
        <v>-22.238502722586077</v>
      </c>
      <c r="AH13">
        <f t="shared" si="5"/>
        <v>-469.73551997387978</v>
      </c>
      <c r="AI13">
        <f t="shared" si="6"/>
        <v>-491.97402269646585</v>
      </c>
      <c r="AJ13">
        <f t="shared" si="7"/>
        <v>-102.85190770204963</v>
      </c>
      <c r="AK13">
        <f t="shared" si="22"/>
        <v>8.0259836805926934</v>
      </c>
      <c r="AL13">
        <f t="shared" si="8"/>
        <v>-586.79994671792281</v>
      </c>
      <c r="AN13">
        <f t="shared" si="9"/>
        <v>0</v>
      </c>
      <c r="AO13">
        <f t="shared" si="9"/>
        <v>0</v>
      </c>
      <c r="AP13">
        <f t="shared" si="9"/>
        <v>-11.23574202278634</v>
      </c>
      <c r="AQ13">
        <f t="shared" si="9"/>
        <v>-237.32834836967675</v>
      </c>
      <c r="AR13">
        <f t="shared" si="9"/>
        <v>-248.5640903924631</v>
      </c>
      <c r="AS13">
        <f t="shared" si="9"/>
        <v>-51.964717045360345</v>
      </c>
      <c r="AT13">
        <f t="shared" si="9"/>
        <v>4.0550338860109232</v>
      </c>
      <c r="AU13">
        <f t="shared" si="9"/>
        <v>-296.47377355181254</v>
      </c>
      <c r="AW13">
        <v>10</v>
      </c>
      <c r="AX13">
        <f>IF(Z13&gt;0, (R13*SUMPRODUCT(K13:$K$98, X13:$X$98)-K13*$AZ$3)/Z13, 0)</f>
        <v>4626.9344201602025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2.2202060000000002E-3</v>
      </c>
      <c r="Q14" s="4">
        <f t="shared" si="21"/>
        <v>25</v>
      </c>
      <c r="R14">
        <f t="shared" si="0"/>
        <v>250000</v>
      </c>
      <c r="S14">
        <f t="shared" si="1"/>
        <v>5212.9830467395523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4115.8437479983959</v>
      </c>
      <c r="AC14">
        <f t="shared" si="2"/>
        <v>4580.4904871171912</v>
      </c>
      <c r="AE14">
        <f t="shared" si="3"/>
        <v>0</v>
      </c>
      <c r="AF14">
        <f t="shared" si="4"/>
        <v>0</v>
      </c>
      <c r="AG14">
        <f t="shared" si="4"/>
        <v>-21.966743638184514</v>
      </c>
      <c r="AH14">
        <f t="shared" si="5"/>
        <v>-493.74057175701944</v>
      </c>
      <c r="AI14">
        <f t="shared" si="6"/>
        <v>-515.70731539520398</v>
      </c>
      <c r="AJ14">
        <f t="shared" si="7"/>
        <v>-464.64673911879527</v>
      </c>
      <c r="AK14">
        <f t="shared" si="22"/>
        <v>288.10906235988773</v>
      </c>
      <c r="AL14">
        <f t="shared" si="8"/>
        <v>-692.24499215411151</v>
      </c>
      <c r="AN14">
        <f t="shared" si="9"/>
        <v>0</v>
      </c>
      <c r="AO14">
        <f t="shared" si="9"/>
        <v>0</v>
      </c>
      <c r="AP14">
        <f t="shared" si="9"/>
        <v>-9.9093204827723511</v>
      </c>
      <c r="AQ14">
        <f t="shared" si="9"/>
        <v>-222.7291236914497</v>
      </c>
      <c r="AR14">
        <f t="shared" si="9"/>
        <v>-232.63844417422206</v>
      </c>
      <c r="AS14">
        <f t="shared" si="9"/>
        <v>-209.60473363924567</v>
      </c>
      <c r="AT14">
        <f t="shared" si="9"/>
        <v>129.96760375317635</v>
      </c>
      <c r="AU14">
        <f t="shared" si="9"/>
        <v>-312.27557406029138</v>
      </c>
      <c r="AW14">
        <v>11</v>
      </c>
      <c r="AX14">
        <f>IF(Z14&gt;0, (R14*SUMPRODUCT(K14:$K$98, X14:$X$98)-K14*$AZ$3)/Z14, 0)</f>
        <v>5212.9830467395523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2.3617970000000001E-3</v>
      </c>
      <c r="Q15" s="4">
        <f t="shared" si="21"/>
        <v>25</v>
      </c>
      <c r="R15">
        <f t="shared" si="0"/>
        <v>250000</v>
      </c>
      <c r="S15">
        <f t="shared" si="1"/>
        <v>5743.8119195946556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4580.4904871171912</v>
      </c>
      <c r="AC15">
        <f t="shared" si="2"/>
        <v>4984.5248343975909</v>
      </c>
      <c r="AE15">
        <f t="shared" si="3"/>
        <v>0</v>
      </c>
      <c r="AF15">
        <f t="shared" si="4"/>
        <v>0</v>
      </c>
      <c r="AG15">
        <f t="shared" si="4"/>
        <v>-21.695195212578234</v>
      </c>
      <c r="AH15">
        <f t="shared" si="5"/>
        <v>-518.80989224433279</v>
      </c>
      <c r="AI15">
        <f t="shared" si="6"/>
        <v>-540.50508745691104</v>
      </c>
      <c r="AJ15">
        <f t="shared" si="7"/>
        <v>-404.03434728039974</v>
      </c>
      <c r="AK15">
        <f t="shared" si="22"/>
        <v>320.6343340982034</v>
      </c>
      <c r="AL15">
        <f t="shared" si="8"/>
        <v>-623.90510063910733</v>
      </c>
      <c r="AN15">
        <f t="shared" si="9"/>
        <v>0</v>
      </c>
      <c r="AO15">
        <f t="shared" si="9"/>
        <v>0</v>
      </c>
      <c r="AP15">
        <f t="shared" si="9"/>
        <v>-8.7382352451396219</v>
      </c>
      <c r="AQ15">
        <f t="shared" si="9"/>
        <v>-208.96253025223476</v>
      </c>
      <c r="AR15">
        <f t="shared" si="9"/>
        <v>-217.70076549737439</v>
      </c>
      <c r="AS15">
        <f t="shared" si="9"/>
        <v>-162.73405881158718</v>
      </c>
      <c r="AT15">
        <f t="shared" si="9"/>
        <v>129.14279920350316</v>
      </c>
      <c r="AU15">
        <f t="shared" si="9"/>
        <v>-251.29202510545841</v>
      </c>
      <c r="AW15">
        <v>12</v>
      </c>
      <c r="AX15">
        <f>IF(Z15&gt;0, (R15*SUMPRODUCT(K15:$K$98, X15:$X$98)-K15*$AZ$3)/Z15, 0)</f>
        <v>5743.8119195946556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2.52864E-3</v>
      </c>
      <c r="Q16" s="4">
        <f t="shared" si="21"/>
        <v>25</v>
      </c>
      <c r="R16">
        <f t="shared" si="0"/>
        <v>250000</v>
      </c>
      <c r="S16">
        <f t="shared" si="1"/>
        <v>6225.8751529423871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4984.5248343975909</v>
      </c>
      <c r="AC16">
        <f t="shared" si="2"/>
        <v>5335.1725460845091</v>
      </c>
      <c r="AE16">
        <f t="shared" si="3"/>
        <v>0</v>
      </c>
      <c r="AF16">
        <f t="shared" si="4"/>
        <v>0</v>
      </c>
      <c r="AG16">
        <f t="shared" si="4"/>
        <v>-21.423383922030119</v>
      </c>
      <c r="AH16">
        <f t="shared" si="5"/>
        <v>-548.59338422333826</v>
      </c>
      <c r="AI16">
        <f t="shared" si="6"/>
        <v>-570.01676814536836</v>
      </c>
      <c r="AJ16">
        <f t="shared" si="7"/>
        <v>-350.64771168691823</v>
      </c>
      <c r="AK16">
        <f t="shared" si="22"/>
        <v>348.91673840783142</v>
      </c>
      <c r="AL16">
        <f t="shared" si="8"/>
        <v>-571.74774142445517</v>
      </c>
      <c r="AN16">
        <f t="shared" si="9"/>
        <v>0</v>
      </c>
      <c r="AO16">
        <f t="shared" si="9"/>
        <v>0</v>
      </c>
      <c r="AP16">
        <f t="shared" si="9"/>
        <v>-7.7042473584981748</v>
      </c>
      <c r="AQ16">
        <f t="shared" si="9"/>
        <v>-197.28438544883795</v>
      </c>
      <c r="AR16">
        <f t="shared" si="9"/>
        <v>-204.98863280733613</v>
      </c>
      <c r="AS16">
        <f t="shared" si="9"/>
        <v>-126.09943958243606</v>
      </c>
      <c r="AT16">
        <f t="shared" si="9"/>
        <v>125.47694939313773</v>
      </c>
      <c r="AU16">
        <f t="shared" si="9"/>
        <v>-205.61112299663446</v>
      </c>
      <c r="AW16">
        <v>13</v>
      </c>
      <c r="AX16">
        <f>IF(Z16&gt;0, (R16*SUMPRODUCT(K16:$K$98, X16:$X$98)-K16*$AZ$3)/Z16, 0)</f>
        <v>6225.8751529423871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2.719834E-3</v>
      </c>
      <c r="Q17" s="4">
        <f t="shared" si="21"/>
        <v>25</v>
      </c>
      <c r="R17">
        <f t="shared" si="0"/>
        <v>250000</v>
      </c>
      <c r="S17">
        <f t="shared" si="1"/>
        <v>6663.4811648578016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5335.1725460845091</v>
      </c>
      <c r="AC17">
        <f t="shared" si="2"/>
        <v>5637.5401623670596</v>
      </c>
      <c r="AE17">
        <f t="shared" si="3"/>
        <v>0</v>
      </c>
      <c r="AF17">
        <f t="shared" si="4"/>
        <v>0</v>
      </c>
      <c r="AG17">
        <f t="shared" si="4"/>
        <v>-21.150882034823624</v>
      </c>
      <c r="AH17">
        <f t="shared" si="5"/>
        <v>-582.68047986190857</v>
      </c>
      <c r="AI17">
        <f t="shared" si="6"/>
        <v>-603.83136189673223</v>
      </c>
      <c r="AJ17">
        <f t="shared" si="7"/>
        <v>-302.36761628255044</v>
      </c>
      <c r="AK17">
        <f t="shared" si="22"/>
        <v>373.46207822591566</v>
      </c>
      <c r="AL17">
        <f t="shared" si="8"/>
        <v>-532.73689995336701</v>
      </c>
      <c r="AN17">
        <f t="shared" si="9"/>
        <v>0</v>
      </c>
      <c r="AO17">
        <f t="shared" si="9"/>
        <v>0</v>
      </c>
      <c r="AP17">
        <f t="shared" si="9"/>
        <v>-6.7912951883956589</v>
      </c>
      <c r="AQ17">
        <f t="shared" si="9"/>
        <v>-187.09173133976358</v>
      </c>
      <c r="AR17">
        <f t="shared" si="9"/>
        <v>-193.88302652815926</v>
      </c>
      <c r="AS17">
        <f t="shared" si="9"/>
        <v>-97.08662429327731</v>
      </c>
      <c r="AT17">
        <f t="shared" si="9"/>
        <v>119.9142055034895</v>
      </c>
      <c r="AU17">
        <f t="shared" si="9"/>
        <v>-171.05544531794706</v>
      </c>
      <c r="AW17">
        <v>14</v>
      </c>
      <c r="AX17">
        <f>IF(Z17&gt;0, (R17*SUMPRODUCT(K17:$K$98, X17:$X$98)-K17*$AZ$3)/Z17, 0)</f>
        <v>6663.4811648578016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4.2403780000000004E-3</v>
      </c>
      <c r="Q18" s="4">
        <f t="shared" si="21"/>
        <v>25</v>
      </c>
      <c r="R18">
        <f t="shared" si="0"/>
        <v>250000</v>
      </c>
      <c r="S18">
        <f t="shared" si="1"/>
        <v>7070.3300242602782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5637.5401623670596</v>
      </c>
      <c r="AC18">
        <f t="shared" si="2"/>
        <v>5896.56628971603</v>
      </c>
      <c r="AE18">
        <f t="shared" si="3"/>
        <v>0</v>
      </c>
      <c r="AF18">
        <f t="shared" si="4"/>
        <v>0</v>
      </c>
      <c r="AG18">
        <f t="shared" si="4"/>
        <v>-20.84968547961433</v>
      </c>
      <c r="AH18">
        <f t="shared" si="5"/>
        <v>-896.87734861061347</v>
      </c>
      <c r="AI18">
        <f t="shared" si="6"/>
        <v>-917.72703409022779</v>
      </c>
      <c r="AJ18">
        <f t="shared" si="7"/>
        <v>-259.02612734897048</v>
      </c>
      <c r="AK18">
        <f t="shared" si="22"/>
        <v>394.62781136569419</v>
      </c>
      <c r="AL18">
        <f t="shared" si="8"/>
        <v>-782.12535007350402</v>
      </c>
      <c r="AN18">
        <f t="shared" si="9"/>
        <v>0</v>
      </c>
      <c r="AO18">
        <f t="shared" si="9"/>
        <v>0</v>
      </c>
      <c r="AP18">
        <f t="shared" si="9"/>
        <v>-5.9773076587529674</v>
      </c>
      <c r="AQ18">
        <f t="shared" si="9"/>
        <v>-257.12195275338223</v>
      </c>
      <c r="AR18">
        <f t="shared" si="9"/>
        <v>-263.09926041213521</v>
      </c>
      <c r="AS18">
        <f t="shared" si="9"/>
        <v>-74.259098840313172</v>
      </c>
      <c r="AT18">
        <f t="shared" si="9"/>
        <v>113.13416893215972</v>
      </c>
      <c r="AU18">
        <f t="shared" si="9"/>
        <v>-224.22419032028861</v>
      </c>
      <c r="AW18">
        <v>15</v>
      </c>
      <c r="AX18">
        <f>IF(Z18&gt;0, (R18*SUMPRODUCT(K18:$K$98, X18:$X$98)-K18*$AZ$3)/Z18, 0)</f>
        <v>7070.3300242602782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5.9098179999999998E-3</v>
      </c>
      <c r="Q19" s="4">
        <f t="shared" si="21"/>
        <v>25</v>
      </c>
      <c r="R19">
        <f t="shared" si="0"/>
        <v>250000</v>
      </c>
      <c r="S19">
        <f t="shared" si="1"/>
        <v>7356.6776155583029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5896.56628971603</v>
      </c>
      <c r="AC19">
        <f t="shared" si="2"/>
        <v>6037.7638536490213</v>
      </c>
      <c r="AE19">
        <f t="shared" si="3"/>
        <v>0</v>
      </c>
      <c r="AF19">
        <f t="shared" si="4"/>
        <v>0</v>
      </c>
      <c r="AG19">
        <f t="shared" si="4"/>
        <v>-20.517970778276425</v>
      </c>
      <c r="AH19">
        <f t="shared" si="5"/>
        <v>-1232.178465417634</v>
      </c>
      <c r="AI19">
        <f t="shared" si="6"/>
        <v>-1252.6964361959103</v>
      </c>
      <c r="AJ19">
        <f t="shared" si="7"/>
        <v>-141.19756393299122</v>
      </c>
      <c r="AK19">
        <f t="shared" si="22"/>
        <v>412.75964028012214</v>
      </c>
      <c r="AL19">
        <f t="shared" si="8"/>
        <v>-981.13435984877947</v>
      </c>
      <c r="AN19">
        <f t="shared" si="9"/>
        <v>0</v>
      </c>
      <c r="AO19">
        <f t="shared" si="9"/>
        <v>0</v>
      </c>
      <c r="AP19">
        <f t="shared" si="9"/>
        <v>-5.2519730194394656</v>
      </c>
      <c r="AQ19">
        <f t="shared" si="9"/>
        <v>-315.40000351103703</v>
      </c>
      <c r="AR19">
        <f t="shared" si="9"/>
        <v>-320.65197653047642</v>
      </c>
      <c r="AS19">
        <f t="shared" si="9"/>
        <v>-36.142258130701109</v>
      </c>
      <c r="AT19">
        <f t="shared" si="9"/>
        <v>105.65384450980504</v>
      </c>
      <c r="AU19">
        <f t="shared" si="9"/>
        <v>-251.14039015137251</v>
      </c>
      <c r="AW19">
        <v>16</v>
      </c>
      <c r="AX19">
        <f>IF(Z19&gt;0, (R19*SUMPRODUCT(K19:$K$98, X19:$X$98)-K19*$AZ$3)/Z19, 0)</f>
        <v>7356.6776155583029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7.7019840000000003E-3</v>
      </c>
      <c r="Q20" s="4">
        <f t="shared" si="21"/>
        <v>25</v>
      </c>
      <c r="R20">
        <f t="shared" si="0"/>
        <v>250000</v>
      </c>
      <c r="S20">
        <f t="shared" si="1"/>
        <v>7539.1690055875988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6037.7638536490213</v>
      </c>
      <c r="AC20">
        <f t="shared" si="2"/>
        <v>6078.0062757508194</v>
      </c>
      <c r="AE20">
        <f t="shared" si="3"/>
        <v>0</v>
      </c>
      <c r="AF20">
        <f t="shared" si="4"/>
        <v>0</v>
      </c>
      <c r="AG20">
        <f t="shared" si="4"/>
        <v>-20.154761987846907</v>
      </c>
      <c r="AH20">
        <f t="shared" si="5"/>
        <v>-1580.2908264675257</v>
      </c>
      <c r="AI20">
        <f t="shared" si="6"/>
        <v>-1600.4455884553727</v>
      </c>
      <c r="AJ20">
        <f t="shared" si="7"/>
        <v>-40.242422101798184</v>
      </c>
      <c r="AK20">
        <f t="shared" si="22"/>
        <v>422.64346975543151</v>
      </c>
      <c r="AL20">
        <f t="shared" si="8"/>
        <v>-1218.0445408017395</v>
      </c>
      <c r="AN20">
        <f t="shared" si="9"/>
        <v>0</v>
      </c>
      <c r="AO20">
        <f t="shared" si="9"/>
        <v>0</v>
      </c>
      <c r="AP20">
        <f t="shared" si="9"/>
        <v>-4.6062523902508188</v>
      </c>
      <c r="AQ20">
        <f t="shared" si="9"/>
        <v>-361.16618003709334</v>
      </c>
      <c r="AR20">
        <f t="shared" si="9"/>
        <v>-365.7724324273442</v>
      </c>
      <c r="AS20">
        <f t="shared" si="9"/>
        <v>-9.1971690416222369</v>
      </c>
      <c r="AT20">
        <f t="shared" si="9"/>
        <v>96.592680874066176</v>
      </c>
      <c r="AU20">
        <f t="shared" si="9"/>
        <v>-278.3769205949003</v>
      </c>
      <c r="AW20">
        <v>17</v>
      </c>
      <c r="AX20">
        <f>IF(Z20&gt;0, (R20*SUMPRODUCT(K20:$K$98, X20:$X$98)-K20*$AZ$3)/Z20, 0)</f>
        <v>7539.1690055875988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9.7648700000000001E-3</v>
      </c>
      <c r="Q21" s="4">
        <f t="shared" si="21"/>
        <v>25</v>
      </c>
      <c r="R21">
        <f t="shared" si="0"/>
        <v>250000</v>
      </c>
      <c r="S21">
        <f t="shared" si="1"/>
        <v>7635.9764726075464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6078.0062757508194</v>
      </c>
      <c r="AC21">
        <f t="shared" si="2"/>
        <v>6034.3779757251832</v>
      </c>
      <c r="AE21">
        <f t="shared" si="3"/>
        <v>0</v>
      </c>
      <c r="AF21">
        <f t="shared" si="4"/>
        <v>0</v>
      </c>
      <c r="AG21">
        <f t="shared" si="4"/>
        <v>-19.756405737276168</v>
      </c>
      <c r="AH21">
        <f t="shared" si="5"/>
        <v>-1968.0863069226662</v>
      </c>
      <c r="AI21">
        <f t="shared" si="6"/>
        <v>-1987.8427126599422</v>
      </c>
      <c r="AJ21">
        <f t="shared" si="7"/>
        <v>43.628300025636236</v>
      </c>
      <c r="AK21">
        <f t="shared" si="22"/>
        <v>425.4604393025574</v>
      </c>
      <c r="AL21">
        <f t="shared" si="8"/>
        <v>-1518.7539733317485</v>
      </c>
      <c r="AN21">
        <f t="shared" si="9"/>
        <v>0</v>
      </c>
      <c r="AO21">
        <f t="shared" si="9"/>
        <v>0</v>
      </c>
      <c r="AP21">
        <f t="shared" si="9"/>
        <v>-4.0314378665806432</v>
      </c>
      <c r="AQ21">
        <f t="shared" si="9"/>
        <v>-401.60228373204018</v>
      </c>
      <c r="AR21">
        <f t="shared" si="9"/>
        <v>-405.63372159862081</v>
      </c>
      <c r="AS21">
        <f t="shared" si="9"/>
        <v>8.9026710180401736</v>
      </c>
      <c r="AT21">
        <f t="shared" si="9"/>
        <v>86.818288131231895</v>
      </c>
      <c r="AU21">
        <f t="shared" si="9"/>
        <v>-309.91276244934875</v>
      </c>
      <c r="AW21">
        <v>18</v>
      </c>
      <c r="AX21">
        <f>IF(Z21&gt;0, (R21*SUMPRODUCT(K21:$K$98, X21:$X$98)-K21*$AZ$3)/Z21, 0)</f>
        <v>7635.9764726075464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1.2112915E-2</v>
      </c>
      <c r="Q22" s="4">
        <f t="shared" si="21"/>
        <v>25</v>
      </c>
      <c r="R22">
        <f t="shared" si="0"/>
        <v>250000</v>
      </c>
      <c r="S22">
        <f t="shared" si="1"/>
        <v>7655.8415581291138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6034.3779757251832</v>
      </c>
      <c r="AC22">
        <f t="shared" si="2"/>
        <v>5916.2916562890859</v>
      </c>
      <c r="AE22">
        <f t="shared" si="3"/>
        <v>0</v>
      </c>
      <c r="AF22">
        <f t="shared" si="4"/>
        <v>0</v>
      </c>
      <c r="AG22">
        <f t="shared" si="4"/>
        <v>-19.319534016502267</v>
      </c>
      <c r="AH22">
        <f t="shared" si="5"/>
        <v>-2393.076634011386</v>
      </c>
      <c r="AI22">
        <f t="shared" si="6"/>
        <v>-2412.3961680278881</v>
      </c>
      <c r="AJ22">
        <f t="shared" si="7"/>
        <v>118.08631943609726</v>
      </c>
      <c r="AK22">
        <f t="shared" si="22"/>
        <v>422.40645830076289</v>
      </c>
      <c r="AL22">
        <f t="shared" si="8"/>
        <v>-1871.9033902910278</v>
      </c>
      <c r="AN22">
        <f t="shared" si="9"/>
        <v>0</v>
      </c>
      <c r="AO22">
        <f t="shared" si="9"/>
        <v>0</v>
      </c>
      <c r="AP22">
        <f t="shared" si="9"/>
        <v>-3.5199026997403249</v>
      </c>
      <c r="AQ22">
        <f t="shared" si="9"/>
        <v>-436.00414469350608</v>
      </c>
      <c r="AR22">
        <f t="shared" si="9"/>
        <v>-439.52404739324635</v>
      </c>
      <c r="AS22">
        <f t="shared" si="9"/>
        <v>21.51461594417739</v>
      </c>
      <c r="AT22">
        <f t="shared" si="9"/>
        <v>76.959911749972392</v>
      </c>
      <c r="AU22">
        <f t="shared" si="9"/>
        <v>-341.04951969909655</v>
      </c>
      <c r="AW22">
        <v>19</v>
      </c>
      <c r="AX22">
        <f>IF(Z22&gt;0, (R22*SUMPRODUCT(K22:$K$98, X22:$X$98)-K22*$AZ$3)/Z22, 0)</f>
        <v>7655.8415581291138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1.471273E-2</v>
      </c>
      <c r="Q23" s="4">
        <f t="shared" si="21"/>
        <v>25</v>
      </c>
      <c r="R23">
        <f t="shared" si="0"/>
        <v>250000</v>
      </c>
      <c r="S23">
        <f t="shared" si="1"/>
        <v>7607.2042232022559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5916.2916562890859</v>
      </c>
      <c r="AC23">
        <f t="shared" si="2"/>
        <v>5733.4267654312443</v>
      </c>
      <c r="AE23">
        <f t="shared" si="3"/>
        <v>0</v>
      </c>
      <c r="AF23">
        <f t="shared" si="4"/>
        <v>0</v>
      </c>
      <c r="AG23">
        <f t="shared" si="4"/>
        <v>-18.842095588626631</v>
      </c>
      <c r="AH23">
        <f t="shared" si="5"/>
        <v>-2842.4308771061342</v>
      </c>
      <c r="AI23">
        <f t="shared" si="6"/>
        <v>-2861.2729726947609</v>
      </c>
      <c r="AJ23">
        <f t="shared" si="7"/>
        <v>182.8648908578416</v>
      </c>
      <c r="AK23">
        <f t="shared" si="22"/>
        <v>414.14041594023604</v>
      </c>
      <c r="AL23">
        <f t="shared" si="8"/>
        <v>-2264.2676658966834</v>
      </c>
      <c r="AN23">
        <f t="shared" si="9"/>
        <v>0</v>
      </c>
      <c r="AO23">
        <f t="shared" si="9"/>
        <v>0</v>
      </c>
      <c r="AP23">
        <f t="shared" si="9"/>
        <v>-3.0651038345494381</v>
      </c>
      <c r="AQ23">
        <f t="shared" si="9"/>
        <v>-462.38730399598631</v>
      </c>
      <c r="AR23">
        <f t="shared" si="9"/>
        <v>-465.45240783053578</v>
      </c>
      <c r="AS23">
        <f t="shared" si="9"/>
        <v>29.747215512013476</v>
      </c>
      <c r="AT23">
        <f t="shared" si="9"/>
        <v>67.369543423107118</v>
      </c>
      <c r="AU23">
        <f t="shared" si="9"/>
        <v>-368.3356488954152</v>
      </c>
      <c r="AW23">
        <v>20</v>
      </c>
      <c r="AX23">
        <f>IF(Z23&gt;0, (R23*SUMPRODUCT(K23:$K$98, X23:$X$98)-K23*$AZ$3)/Z23, 0)</f>
        <v>7607.2042232022559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1.7665382E-2</v>
      </c>
      <c r="Q24" s="4">
        <f t="shared" si="21"/>
        <v>25</v>
      </c>
      <c r="R24">
        <f t="shared" si="0"/>
        <v>250000</v>
      </c>
      <c r="S24">
        <f t="shared" si="1"/>
        <v>7501.1054463359324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5733.4267654312443</v>
      </c>
      <c r="AC24">
        <f t="shared" si="2"/>
        <v>5497.05665235996</v>
      </c>
      <c r="AE24">
        <f t="shared" si="3"/>
        <v>0</v>
      </c>
      <c r="AF24">
        <f t="shared" si="4"/>
        <v>0</v>
      </c>
      <c r="AG24">
        <f t="shared" si="4"/>
        <v>-18.32082181648676</v>
      </c>
      <c r="AH24">
        <f t="shared" si="5"/>
        <v>-3328.5281625360431</v>
      </c>
      <c r="AI24">
        <f t="shared" si="6"/>
        <v>-3346.8489843525299</v>
      </c>
      <c r="AJ24">
        <f t="shared" si="7"/>
        <v>236.37011307128432</v>
      </c>
      <c r="AK24">
        <f t="shared" si="22"/>
        <v>401.33987358018715</v>
      </c>
      <c r="AL24">
        <f t="shared" si="8"/>
        <v>-2709.1389977010585</v>
      </c>
      <c r="AN24">
        <f t="shared" si="9"/>
        <v>0</v>
      </c>
      <c r="AO24">
        <f t="shared" si="9"/>
        <v>0</v>
      </c>
      <c r="AP24">
        <f t="shared" si="9"/>
        <v>-2.6609880054437167</v>
      </c>
      <c r="AQ24">
        <f t="shared" si="9"/>
        <v>-483.44848309804127</v>
      </c>
      <c r="AR24">
        <f t="shared" si="9"/>
        <v>-486.10947110348496</v>
      </c>
      <c r="AS24">
        <f t="shared" si="9"/>
        <v>34.331322144187354</v>
      </c>
      <c r="AT24">
        <f t="shared" si="9"/>
        <v>58.292177086844788</v>
      </c>
      <c r="AU24">
        <f t="shared" si="9"/>
        <v>-393.48597187245286</v>
      </c>
      <c r="AW24">
        <v>21</v>
      </c>
      <c r="AX24">
        <f>IF(Z24&gt;0, (R24*SUMPRODUCT(K24:$K$98, X24:$X$98)-K24*$AZ$3)/Z24, 0)</f>
        <v>7501.1054463359324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2.1010579000000001E-2</v>
      </c>
      <c r="Q25" s="4">
        <f t="shared" si="21"/>
        <v>25</v>
      </c>
      <c r="R25">
        <f t="shared" si="0"/>
        <v>250000</v>
      </c>
      <c r="S25">
        <f t="shared" si="1"/>
        <v>7344.5368403867133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5497.05665235996</v>
      </c>
      <c r="AC25">
        <f t="shared" si="2"/>
        <v>5215.4092325875436</v>
      </c>
      <c r="AE25">
        <f t="shared" si="3"/>
        <v>0</v>
      </c>
      <c r="AF25">
        <f t="shared" si="4"/>
        <v>0</v>
      </c>
      <c r="AG25">
        <f t="shared" si="4"/>
        <v>-17.752682524201674</v>
      </c>
      <c r="AH25">
        <f t="shared" si="5"/>
        <v>-3849.3107412021859</v>
      </c>
      <c r="AI25">
        <f t="shared" si="6"/>
        <v>-3867.0634237263876</v>
      </c>
      <c r="AJ25">
        <f t="shared" si="7"/>
        <v>281.64741977241647</v>
      </c>
      <c r="AK25">
        <f t="shared" si="22"/>
        <v>384.79396566519722</v>
      </c>
      <c r="AL25">
        <f t="shared" si="8"/>
        <v>-3200.6220382887741</v>
      </c>
      <c r="AN25">
        <f t="shared" si="9"/>
        <v>0</v>
      </c>
      <c r="AO25">
        <f t="shared" si="9"/>
        <v>0</v>
      </c>
      <c r="AP25">
        <f t="shared" si="9"/>
        <v>-2.302204666681118</v>
      </c>
      <c r="AQ25">
        <f t="shared" si="9"/>
        <v>-499.18659559310396</v>
      </c>
      <c r="AR25">
        <f t="shared" si="9"/>
        <v>-501.48880025978508</v>
      </c>
      <c r="AS25">
        <f t="shared" si="9"/>
        <v>36.524621181885948</v>
      </c>
      <c r="AT25">
        <f t="shared" si="9"/>
        <v>49.900879050671136</v>
      </c>
      <c r="AU25">
        <f t="shared" si="9"/>
        <v>-415.06330002722802</v>
      </c>
      <c r="AW25">
        <v>22</v>
      </c>
      <c r="AX25">
        <f>IF(Z25&gt;0, (R25*SUMPRODUCT(K25:$K$98, X25:$X$98)-K25*$AZ$3)/Z25, 0)</f>
        <v>7344.5368403867133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2.4499257999999999E-2</v>
      </c>
      <c r="Q26" s="4">
        <f t="shared" si="21"/>
        <v>25</v>
      </c>
      <c r="R26">
        <f t="shared" si="0"/>
        <v>250000</v>
      </c>
      <c r="S26">
        <f t="shared" si="1"/>
        <v>7141.6817137482449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5215.4092325875436</v>
      </c>
      <c r="AC26">
        <f t="shared" si="2"/>
        <v>4896.4021578208922</v>
      </c>
      <c r="AE26">
        <f t="shared" si="3"/>
        <v>0</v>
      </c>
      <c r="AF26">
        <f t="shared" si="4"/>
        <v>0</v>
      </c>
      <c r="AG26">
        <f t="shared" si="4"/>
        <v>-17.14022814960715</v>
      </c>
      <c r="AH26">
        <f t="shared" si="5"/>
        <v>-4349.2754935250805</v>
      </c>
      <c r="AI26">
        <f t="shared" si="6"/>
        <v>-4366.415721674688</v>
      </c>
      <c r="AJ26">
        <f t="shared" si="7"/>
        <v>319.00707476665139</v>
      </c>
      <c r="AK26">
        <f t="shared" si="22"/>
        <v>365.0786462811281</v>
      </c>
      <c r="AL26">
        <f t="shared" si="8"/>
        <v>-3682.3300006269087</v>
      </c>
      <c r="AN26">
        <f t="shared" si="9"/>
        <v>0</v>
      </c>
      <c r="AO26">
        <f t="shared" si="9"/>
        <v>0</v>
      </c>
      <c r="AP26">
        <f t="shared" si="9"/>
        <v>-1.9846252802825732</v>
      </c>
      <c r="AQ26">
        <f t="shared" si="9"/>
        <v>-503.59201873057771</v>
      </c>
      <c r="AR26">
        <f t="shared" si="9"/>
        <v>-505.57664401086032</v>
      </c>
      <c r="AS26">
        <f t="shared" si="9"/>
        <v>36.937052391884293</v>
      </c>
      <c r="AT26">
        <f t="shared" si="9"/>
        <v>42.271567471374212</v>
      </c>
      <c r="AU26">
        <f t="shared" si="9"/>
        <v>-426.36802414760189</v>
      </c>
      <c r="AW26">
        <v>23</v>
      </c>
      <c r="AX26">
        <f>IF(Z26&gt;0, (R26*SUMPRODUCT(K26:$K$98, X26:$X$98)-K26*$AZ$3)/Z26, 0)</f>
        <v>7141.6817137482449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2.8232486000000001E-2</v>
      </c>
      <c r="Q27" s="4">
        <f t="shared" si="21"/>
        <v>25</v>
      </c>
      <c r="R27">
        <f t="shared" si="0"/>
        <v>250000</v>
      </c>
      <c r="S27">
        <f t="shared" si="1"/>
        <v>6905.8360584483744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4896.4021578208922</v>
      </c>
      <c r="AC27">
        <f t="shared" si="2"/>
        <v>4553.6847112567884</v>
      </c>
      <c r="AE27">
        <f t="shared" si="3"/>
        <v>0</v>
      </c>
      <c r="AF27">
        <f t="shared" si="4"/>
        <v>0</v>
      </c>
      <c r="AG27">
        <f t="shared" si="4"/>
        <v>-16.484914616840488</v>
      </c>
      <c r="AH27">
        <f t="shared" si="5"/>
        <v>-4839.1125127058986</v>
      </c>
      <c r="AI27">
        <f t="shared" si="6"/>
        <v>-4855.5974273227393</v>
      </c>
      <c r="AJ27">
        <f t="shared" si="7"/>
        <v>342.71744656410374</v>
      </c>
      <c r="AK27">
        <f t="shared" si="22"/>
        <v>342.7481510474625</v>
      </c>
      <c r="AL27">
        <f t="shared" si="8"/>
        <v>-4170.1318297111729</v>
      </c>
      <c r="AN27">
        <f t="shared" si="9"/>
        <v>0</v>
      </c>
      <c r="AO27">
        <f t="shared" si="9"/>
        <v>0</v>
      </c>
      <c r="AP27">
        <f t="shared" si="9"/>
        <v>-1.7042393946776102</v>
      </c>
      <c r="AQ27">
        <f t="shared" si="9"/>
        <v>-500.27594143592705</v>
      </c>
      <c r="AR27">
        <f t="shared" si="9"/>
        <v>-501.9801808306047</v>
      </c>
      <c r="AS27">
        <f t="shared" si="9"/>
        <v>35.430730898732925</v>
      </c>
      <c r="AT27">
        <f t="shared" si="9"/>
        <v>35.433905182091351</v>
      </c>
      <c r="AU27">
        <f t="shared" si="9"/>
        <v>-431.11554474978038</v>
      </c>
      <c r="AW27">
        <v>24</v>
      </c>
      <c r="AX27">
        <f>IF(Z27&gt;0, (R27*SUMPRODUCT(K27:$K$98, X27:$X$98)-K27*$AZ$3)/Z27, 0)</f>
        <v>6905.8360584483744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3.2345626000000002E-2</v>
      </c>
      <c r="Q28" s="4">
        <f t="shared" si="21"/>
        <v>25</v>
      </c>
      <c r="R28">
        <f t="shared" si="0"/>
        <v>250000</v>
      </c>
      <c r="S28">
        <f t="shared" si="1"/>
        <v>6646.4282367983042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4553.6847112567884</v>
      </c>
      <c r="AC28">
        <f t="shared" si="2"/>
        <v>4197.046780683786</v>
      </c>
      <c r="AE28">
        <f t="shared" si="3"/>
        <v>0</v>
      </c>
      <c r="AF28">
        <f t="shared" si="4"/>
        <v>0</v>
      </c>
      <c r="AG28">
        <f t="shared" si="4"/>
        <v>-15.786850587833825</v>
      </c>
      <c r="AH28">
        <f t="shared" si="5"/>
        <v>-5332.1488283825574</v>
      </c>
      <c r="AI28">
        <f t="shared" si="6"/>
        <v>-5347.9356789703916</v>
      </c>
      <c r="AJ28">
        <f t="shared" si="7"/>
        <v>356.63793057300245</v>
      </c>
      <c r="AK28">
        <f t="shared" si="22"/>
        <v>318.75792978797523</v>
      </c>
      <c r="AL28">
        <f t="shared" si="8"/>
        <v>-4672.5398186094135</v>
      </c>
      <c r="AN28">
        <f t="shared" si="9"/>
        <v>0</v>
      </c>
      <c r="AO28">
        <f t="shared" si="9"/>
        <v>0</v>
      </c>
      <c r="AP28">
        <f t="shared" si="9"/>
        <v>-1.4572074202286833</v>
      </c>
      <c r="AQ28">
        <f t="shared" si="9"/>
        <v>-492.1847328098961</v>
      </c>
      <c r="AR28">
        <f t="shared" si="9"/>
        <v>-493.64194023012482</v>
      </c>
      <c r="AS28">
        <f t="shared" si="9"/>
        <v>32.919513355405144</v>
      </c>
      <c r="AT28">
        <f t="shared" si="9"/>
        <v>29.422994659982177</v>
      </c>
      <c r="AU28">
        <f t="shared" si="9"/>
        <v>-431.29943221473746</v>
      </c>
      <c r="AW28">
        <v>25</v>
      </c>
      <c r="AX28">
        <f>IF(Z28&gt;0, (R28*SUMPRODUCT(K28:$K$98, X28:$X$98)-K28*$AZ$3)/Z28, 0)</f>
        <v>6646.4282367983042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3.7265510000000002E-2</v>
      </c>
      <c r="Q29" s="4">
        <f t="shared" si="21"/>
        <v>25</v>
      </c>
      <c r="R29">
        <f t="shared" si="0"/>
        <v>250000</v>
      </c>
      <c r="S29">
        <f t="shared" si="1"/>
        <v>6371.2395738089808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4197.046780683786</v>
      </c>
      <c r="AC29">
        <f t="shared" si="2"/>
        <v>3833.1102718586426</v>
      </c>
      <c r="AE29">
        <f t="shared" si="3"/>
        <v>0</v>
      </c>
      <c r="AF29">
        <f t="shared" si="4"/>
        <v>0</v>
      </c>
      <c r="AG29">
        <f t="shared" si="4"/>
        <v>-15.04067704350606</v>
      </c>
      <c r="AH29">
        <f t="shared" si="5"/>
        <v>-5883.0503844942732</v>
      </c>
      <c r="AI29">
        <f t="shared" si="6"/>
        <v>-5898.0910615377788</v>
      </c>
      <c r="AJ29">
        <f t="shared" si="7"/>
        <v>363.93650882514339</v>
      </c>
      <c r="AK29">
        <f t="shared" si="22"/>
        <v>293.79327464786502</v>
      </c>
      <c r="AL29">
        <f t="shared" si="8"/>
        <v>-5240.3612780647709</v>
      </c>
      <c r="AN29">
        <f t="shared" si="9"/>
        <v>0</v>
      </c>
      <c r="AO29">
        <f t="shared" si="9"/>
        <v>0</v>
      </c>
      <c r="AP29">
        <f t="shared" si="9"/>
        <v>-1.2395819360140985</v>
      </c>
      <c r="AQ29">
        <f t="shared" si="9"/>
        <v>-484.85337223755539</v>
      </c>
      <c r="AR29">
        <f t="shared" si="9"/>
        <v>-486.09295417356941</v>
      </c>
      <c r="AS29">
        <f t="shared" si="9"/>
        <v>29.993937167240894</v>
      </c>
      <c r="AT29">
        <f t="shared" si="9"/>
        <v>24.213061361699832</v>
      </c>
      <c r="AU29">
        <f t="shared" si="9"/>
        <v>-431.88595564462872</v>
      </c>
      <c r="AW29">
        <v>26</v>
      </c>
      <c r="AX29">
        <f>IF(Z29&gt;0, (R29*SUMPRODUCT(K29:$K$98, X29:$X$98)-K29*$AZ$3)/Z29, 0)</f>
        <v>6371.2395738089808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4.2512064000000002E-2</v>
      </c>
      <c r="Q30" s="4">
        <f t="shared" si="21"/>
        <v>25</v>
      </c>
      <c r="R30">
        <f t="shared" si="0"/>
        <v>250000</v>
      </c>
      <c r="S30">
        <f t="shared" si="1"/>
        <v>6074.6583553601286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3833.1102718586426</v>
      </c>
      <c r="AC30">
        <f t="shared" si="2"/>
        <v>3462.7642424646174</v>
      </c>
      <c r="AE30">
        <f t="shared" si="3"/>
        <v>0</v>
      </c>
      <c r="AF30">
        <f t="shared" si="4"/>
        <v>0</v>
      </c>
      <c r="AG30">
        <f t="shared" si="4"/>
        <v>-14.250860047994138</v>
      </c>
      <c r="AH30">
        <f t="shared" si="5"/>
        <v>-6394.1022507686039</v>
      </c>
      <c r="AI30">
        <f t="shared" si="6"/>
        <v>-6408.353110816598</v>
      </c>
      <c r="AJ30">
        <f t="shared" si="7"/>
        <v>370.34602939402521</v>
      </c>
      <c r="AK30">
        <f t="shared" si="22"/>
        <v>268.31771903010502</v>
      </c>
      <c r="AL30">
        <f t="shared" si="8"/>
        <v>-5769.689362392468</v>
      </c>
      <c r="AN30">
        <f t="shared" si="9"/>
        <v>0</v>
      </c>
      <c r="AO30">
        <f t="shared" si="9"/>
        <v>0</v>
      </c>
      <c r="AP30">
        <f t="shared" si="9"/>
        <v>-1.0486508304079303</v>
      </c>
      <c r="AQ30">
        <f t="shared" si="9"/>
        <v>-470.51059461674333</v>
      </c>
      <c r="AR30">
        <f t="shared" si="9"/>
        <v>-471.55924544715123</v>
      </c>
      <c r="AS30">
        <f t="shared" si="9"/>
        <v>27.251946195134234</v>
      </c>
      <c r="AT30">
        <f t="shared" si="9"/>
        <v>19.744183714279441</v>
      </c>
      <c r="AU30">
        <f t="shared" si="9"/>
        <v>-424.56311553773759</v>
      </c>
      <c r="AW30">
        <v>27</v>
      </c>
      <c r="AX30">
        <f>IF(Z30&gt;0, (R30*SUMPRODUCT(K30:$K$98, X30:$X$98)-K30*$AZ$3)/Z30, 0)</f>
        <v>6074.6583553601286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4.7737861999999999E-2</v>
      </c>
      <c r="Q31" s="4">
        <f t="shared" si="21"/>
        <v>25</v>
      </c>
      <c r="R31">
        <f t="shared" si="0"/>
        <v>250000</v>
      </c>
      <c r="S31">
        <f t="shared" si="1"/>
        <v>5761.2484715430282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3462.7642424646174</v>
      </c>
      <c r="AC31">
        <f t="shared" si="2"/>
        <v>3094.4923468153111</v>
      </c>
      <c r="AE31">
        <f t="shared" si="3"/>
        <v>0</v>
      </c>
      <c r="AF31">
        <f t="shared" si="4"/>
        <v>0</v>
      </c>
      <c r="AG31">
        <f t="shared" si="4"/>
        <v>-13.428045857161742</v>
      </c>
      <c r="AH31">
        <f t="shared" si="5"/>
        <v>-6803.0559035245751</v>
      </c>
      <c r="AI31">
        <f t="shared" si="6"/>
        <v>-6816.4839493817371</v>
      </c>
      <c r="AJ31">
        <f t="shared" si="7"/>
        <v>368.27189564930632</v>
      </c>
      <c r="AK31">
        <f t="shared" si="22"/>
        <v>242.39349697252325</v>
      </c>
      <c r="AL31">
        <f t="shared" si="8"/>
        <v>-6205.8185567599076</v>
      </c>
      <c r="AN31">
        <f t="shared" si="9"/>
        <v>0</v>
      </c>
      <c r="AO31">
        <f t="shared" si="9"/>
        <v>0</v>
      </c>
      <c r="AP31">
        <f t="shared" si="9"/>
        <v>-0.88223569060326079</v>
      </c>
      <c r="AQ31">
        <f t="shared" si="9"/>
        <v>-446.96739846606408</v>
      </c>
      <c r="AR31">
        <f t="shared" si="9"/>
        <v>-447.84963415666738</v>
      </c>
      <c r="AS31">
        <f t="shared" si="9"/>
        <v>24.195822210024218</v>
      </c>
      <c r="AT31">
        <f t="shared" si="9"/>
        <v>15.92548882198218</v>
      </c>
      <c r="AU31">
        <f t="shared" si="9"/>
        <v>-407.72832312466102</v>
      </c>
      <c r="AW31">
        <v>28</v>
      </c>
      <c r="AX31">
        <f>IF(Z31&gt;0, (R31*SUMPRODUCT(K31:$K$98, X31:$X$98)-K31*$AZ$3)/Z31, 0)</f>
        <v>5761.2484715430282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5.3487053E-2</v>
      </c>
      <c r="Q32" s="4">
        <f t="shared" si="21"/>
        <v>25</v>
      </c>
      <c r="R32">
        <f t="shared" si="0"/>
        <v>250000</v>
      </c>
      <c r="S32">
        <f t="shared" si="1"/>
        <v>5444.716017661739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3094.4923468153111</v>
      </c>
      <c r="AC32">
        <f t="shared" si="2"/>
        <v>2738.8095009987469</v>
      </c>
      <c r="AE32">
        <f t="shared" si="3"/>
        <v>0</v>
      </c>
      <c r="AF32">
        <f t="shared" si="4"/>
        <v>0</v>
      </c>
      <c r="AG32">
        <f t="shared" si="4"/>
        <v>-12.575538798141682</v>
      </c>
      <c r="AH32">
        <f t="shared" si="5"/>
        <v>-7182.2660044844051</v>
      </c>
      <c r="AI32">
        <f t="shared" si="6"/>
        <v>-7194.8415432825468</v>
      </c>
      <c r="AJ32">
        <f t="shared" si="7"/>
        <v>355.68284581656417</v>
      </c>
      <c r="AK32">
        <f t="shared" si="22"/>
        <v>216.61446427707179</v>
      </c>
      <c r="AL32">
        <f t="shared" si="8"/>
        <v>-6622.5442331889108</v>
      </c>
      <c r="AN32">
        <f t="shared" si="9"/>
        <v>0</v>
      </c>
      <c r="AO32">
        <f t="shared" si="9"/>
        <v>0</v>
      </c>
      <c r="AP32">
        <f t="shared" si="9"/>
        <v>-0.73770102371021407</v>
      </c>
      <c r="AQ32">
        <f t="shared" si="9"/>
        <v>-421.32309948025187</v>
      </c>
      <c r="AR32">
        <f t="shared" si="9"/>
        <v>-422.06080050396207</v>
      </c>
      <c r="AS32">
        <f t="shared" si="9"/>
        <v>20.864919085122242</v>
      </c>
      <c r="AT32">
        <f t="shared" si="9"/>
        <v>12.70694756007186</v>
      </c>
      <c r="AU32">
        <f t="shared" si="9"/>
        <v>-388.48893385876795</v>
      </c>
      <c r="AW32">
        <v>29</v>
      </c>
      <c r="AX32">
        <f>IF(Z32&gt;0, (R32*SUMPRODUCT(K32:$K$98, X32:$X$98)-K32*$AZ$3)/Z32, 0)</f>
        <v>5444.716017661739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5.9601715E-2</v>
      </c>
      <c r="Q33" s="4">
        <f t="shared" si="21"/>
        <v>25</v>
      </c>
      <c r="R33">
        <f t="shared" si="0"/>
        <v>250000</v>
      </c>
      <c r="S33">
        <f t="shared" si="1"/>
        <v>5125.9342134107992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2738.8095009987469</v>
      </c>
      <c r="AC33">
        <f t="shared" si="2"/>
        <v>2398.990466384118</v>
      </c>
      <c r="AE33">
        <f t="shared" si="3"/>
        <v>0</v>
      </c>
      <c r="AF33">
        <f t="shared" si="4"/>
        <v>0</v>
      </c>
      <c r="AG33">
        <f t="shared" si="4"/>
        <v>-11.700259730741983</v>
      </c>
      <c r="AH33">
        <f t="shared" si="5"/>
        <v>-7495.2367941828315</v>
      </c>
      <c r="AI33">
        <f t="shared" si="6"/>
        <v>-7506.9370539135734</v>
      </c>
      <c r="AJ33">
        <f t="shared" si="7"/>
        <v>339.81903461462889</v>
      </c>
      <c r="AK33">
        <f t="shared" si="22"/>
        <v>191.7166650699123</v>
      </c>
      <c r="AL33">
        <f t="shared" si="8"/>
        <v>-6975.4013542290331</v>
      </c>
      <c r="AN33">
        <f t="shared" si="9"/>
        <v>0</v>
      </c>
      <c r="AO33">
        <f t="shared" si="9"/>
        <v>0</v>
      </c>
      <c r="AP33">
        <f t="shared" si="9"/>
        <v>-0.61281764937743533</v>
      </c>
      <c r="AQ33">
        <f t="shared" si="9"/>
        <v>-392.5736265212895</v>
      </c>
      <c r="AR33">
        <f t="shared" si="9"/>
        <v>-393.18644417066696</v>
      </c>
      <c r="AS33">
        <f t="shared" si="9"/>
        <v>17.798502494699747</v>
      </c>
      <c r="AT33">
        <f t="shared" si="9"/>
        <v>10.041431450101163</v>
      </c>
      <c r="AU33">
        <f t="shared" si="9"/>
        <v>-365.3465102258661</v>
      </c>
      <c r="AW33">
        <v>30</v>
      </c>
      <c r="AX33">
        <f>IF(Z33&gt;0, (R33*SUMPRODUCT(K33:$K$98, X33:$X$98)-K33*$AZ$3)/Z33, 0)</f>
        <v>5125.9342134107992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6.6409420999999996E-2</v>
      </c>
      <c r="Q34" s="4">
        <f t="shared" si="21"/>
        <v>25</v>
      </c>
      <c r="R34">
        <f t="shared" si="0"/>
        <v>250000</v>
      </c>
      <c r="S34">
        <f t="shared" si="1"/>
        <v>4810.1524393949339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2398.990466384118</v>
      </c>
      <c r="AC34">
        <f t="shared" si="2"/>
        <v>2079.1883263499922</v>
      </c>
      <c r="AE34">
        <f t="shared" si="3"/>
        <v>0</v>
      </c>
      <c r="AF34">
        <f t="shared" si="4"/>
        <v>0</v>
      </c>
      <c r="AG34">
        <f t="shared" si="4"/>
        <v>-10.806249659166372</v>
      </c>
      <c r="AH34">
        <f t="shared" si="5"/>
        <v>-7770.0747426819089</v>
      </c>
      <c r="AI34">
        <f t="shared" si="6"/>
        <v>-7780.8809923410754</v>
      </c>
      <c r="AJ34">
        <f t="shared" si="7"/>
        <v>319.80214003412584</v>
      </c>
      <c r="AK34">
        <f t="shared" si="22"/>
        <v>167.92933264688827</v>
      </c>
      <c r="AL34">
        <f t="shared" si="8"/>
        <v>-7293.1495196600608</v>
      </c>
      <c r="AN34">
        <f t="shared" si="9"/>
        <v>0</v>
      </c>
      <c r="AO34">
        <f t="shared" si="9"/>
        <v>0</v>
      </c>
      <c r="AP34">
        <f t="shared" si="9"/>
        <v>-0.50535054250886113</v>
      </c>
      <c r="AQ34">
        <f t="shared" si="9"/>
        <v>-363.36486851550433</v>
      </c>
      <c r="AR34">
        <f t="shared" si="9"/>
        <v>-363.87021905801316</v>
      </c>
      <c r="AS34">
        <f t="shared" si="9"/>
        <v>14.955436905407156</v>
      </c>
      <c r="AT34">
        <f t="shared" si="9"/>
        <v>7.8531573888144459</v>
      </c>
      <c r="AU34">
        <f t="shared" ref="AU34:AU89" si="23">AL34*$K34</f>
        <v>-341.06162476379154</v>
      </c>
      <c r="AW34">
        <v>31</v>
      </c>
      <c r="AX34">
        <f>IF(Z34&gt;0, (R34*SUMPRODUCT(K34:$K$98, X34:$X$98)-K34*$AZ$3)/Z34, 0)</f>
        <v>4810.1524393949339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7.4261202999999998E-2</v>
      </c>
      <c r="Q35" s="4">
        <f t="shared" si="21"/>
        <v>25</v>
      </c>
      <c r="R35">
        <f t="shared" si="0"/>
        <v>250000</v>
      </c>
      <c r="S35">
        <f t="shared" si="1"/>
        <v>4498.9177827141721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2079.1883263499922</v>
      </c>
      <c r="AC35">
        <f t="shared" si="2"/>
        <v>1780.7979993408835</v>
      </c>
      <c r="AE35">
        <f t="shared" si="3"/>
        <v>0</v>
      </c>
      <c r="AF35">
        <f t="shared" ref="AF35:AG66" si="24">-$Z35*P35</f>
        <v>0</v>
      </c>
      <c r="AG35">
        <f t="shared" si="24"/>
        <v>-9.8957020629666737</v>
      </c>
      <c r="AH35">
        <f t="shared" si="5"/>
        <v>-8024.8509960803485</v>
      </c>
      <c r="AI35">
        <f t="shared" ref="AI35:AI66" si="25">SUM(AE35:AH35)</f>
        <v>-8034.7466981433154</v>
      </c>
      <c r="AJ35">
        <f t="shared" si="7"/>
        <v>298.39032700910866</v>
      </c>
      <c r="AK35">
        <f t="shared" si="22"/>
        <v>145.54318284449946</v>
      </c>
      <c r="AL35">
        <f t="shared" si="8"/>
        <v>-7590.8131882897069</v>
      </c>
      <c r="AN35">
        <f t="shared" ref="AN35:AT66" si="26">AE35*$K35</f>
        <v>0</v>
      </c>
      <c r="AO35">
        <f t="shared" si="26"/>
        <v>0</v>
      </c>
      <c r="AP35">
        <f t="shared" si="26"/>
        <v>-0.41318669451818019</v>
      </c>
      <c r="AQ35">
        <f t="shared" si="26"/>
        <v>-335.0708859233095</v>
      </c>
      <c r="AR35">
        <f t="shared" si="26"/>
        <v>-335.48407261782774</v>
      </c>
      <c r="AS35">
        <f t="shared" si="26"/>
        <v>12.459036469427677</v>
      </c>
      <c r="AT35">
        <f t="shared" si="26"/>
        <v>6.0770328619963792</v>
      </c>
      <c r="AU35">
        <f t="shared" si="23"/>
        <v>-316.94800328640366</v>
      </c>
      <c r="AW35">
        <v>32</v>
      </c>
      <c r="AX35">
        <f>IF(Z35&gt;0, (R35*SUMPRODUCT(K35:$K$98, X35:$X$98)-K35*$AZ$3)/Z35, 0)</f>
        <v>4498.9177827141721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8.2657132999999994E-2</v>
      </c>
      <c r="Q36" s="4">
        <f t="shared" si="21"/>
        <v>25</v>
      </c>
      <c r="R36">
        <f t="shared" si="0"/>
        <v>250000</v>
      </c>
      <c r="S36">
        <f t="shared" si="1"/>
        <v>4186.9208239126392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1780.7979993408835</v>
      </c>
      <c r="AC36">
        <f t="shared" si="2"/>
        <v>1503.740096905427</v>
      </c>
      <c r="AE36">
        <f t="shared" si="3"/>
        <v>0</v>
      </c>
      <c r="AF36">
        <f t="shared" si="24"/>
        <v>0</v>
      </c>
      <c r="AG36">
        <f t="shared" si="24"/>
        <v>-8.9787946807899957</v>
      </c>
      <c r="AH36">
        <f t="shared" si="5"/>
        <v>-8179.5036154701065</v>
      </c>
      <c r="AI36">
        <f t="shared" si="25"/>
        <v>-8188.4824101508966</v>
      </c>
      <c r="AJ36">
        <f t="shared" si="7"/>
        <v>277.05790243545653</v>
      </c>
      <c r="AK36">
        <f t="shared" si="22"/>
        <v>124.65585995386186</v>
      </c>
      <c r="AL36">
        <f t="shared" si="8"/>
        <v>-7786.768647761578</v>
      </c>
      <c r="AN36">
        <f t="shared" si="26"/>
        <v>0</v>
      </c>
      <c r="AO36">
        <f t="shared" si="26"/>
        <v>0</v>
      </c>
      <c r="AP36">
        <f t="shared" si="26"/>
        <v>-0.33473392858069534</v>
      </c>
      <c r="AQ36">
        <f t="shared" si="26"/>
        <v>-304.93596038053204</v>
      </c>
      <c r="AR36">
        <f t="shared" si="26"/>
        <v>-305.27069430911274</v>
      </c>
      <c r="AS36">
        <f t="shared" si="26"/>
        <v>10.328856313527776</v>
      </c>
      <c r="AT36">
        <f t="shared" si="26"/>
        <v>4.6472324188718241</v>
      </c>
      <c r="AU36">
        <f t="shared" si="23"/>
        <v>-290.29460557671314</v>
      </c>
      <c r="AW36">
        <v>33</v>
      </c>
      <c r="AX36">
        <f>IF(Z36&gt;0, (R36*SUMPRODUCT(K36:$K$98, X36:$X$98)-K36*$AZ$3)/Z36, 0)</f>
        <v>4186.9208239126392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9.1575552000000005E-2</v>
      </c>
      <c r="Q37" s="4">
        <f t="shared" si="21"/>
        <v>25</v>
      </c>
      <c r="R37">
        <f t="shared" si="0"/>
        <v>250000</v>
      </c>
      <c r="S37">
        <f t="shared" si="1"/>
        <v>3875.7819169242039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1503.740096905427</v>
      </c>
      <c r="AC37">
        <f t="shared" si="2"/>
        <v>1250.6014432104766</v>
      </c>
      <c r="AE37">
        <f t="shared" si="3"/>
        <v>0</v>
      </c>
      <c r="AF37">
        <f t="shared" si="24"/>
        <v>0</v>
      </c>
      <c r="AG37">
        <f t="shared" si="24"/>
        <v>-8.0667686547940889</v>
      </c>
      <c r="AH37">
        <f t="shared" si="5"/>
        <v>-8222.3807918800776</v>
      </c>
      <c r="AI37">
        <f t="shared" si="25"/>
        <v>-8230.4475605348725</v>
      </c>
      <c r="AJ37">
        <f t="shared" si="7"/>
        <v>253.13865369495034</v>
      </c>
      <c r="AK37">
        <f t="shared" si="22"/>
        <v>105.2618067833799</v>
      </c>
      <c r="AL37">
        <f t="shared" si="8"/>
        <v>-7872.0471000565421</v>
      </c>
      <c r="AN37">
        <f t="shared" si="26"/>
        <v>0</v>
      </c>
      <c r="AO37">
        <f t="shared" si="26"/>
        <v>0</v>
      </c>
      <c r="AP37">
        <f t="shared" si="26"/>
        <v>-0.26851173661784167</v>
      </c>
      <c r="AQ37">
        <f t="shared" si="26"/>
        <v>-273.69146681165853</v>
      </c>
      <c r="AR37">
        <f t="shared" si="26"/>
        <v>-273.95997854827641</v>
      </c>
      <c r="AS37">
        <f t="shared" si="26"/>
        <v>8.4260132424076009</v>
      </c>
      <c r="AT37">
        <f t="shared" si="26"/>
        <v>3.5037611401114992</v>
      </c>
      <c r="AU37">
        <f t="shared" si="23"/>
        <v>-262.03020416575731</v>
      </c>
      <c r="AW37">
        <v>34</v>
      </c>
      <c r="AX37">
        <f>IF(Z37&gt;0, (R37*SUMPRODUCT(K37:$K$98, X37:$X$98)-K37*$AZ$3)/Z37, 0)</f>
        <v>3875.7819169242039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0.101620166</v>
      </c>
      <c r="Q38" s="4">
        <f t="shared" si="21"/>
        <v>25</v>
      </c>
      <c r="R38">
        <f t="shared" si="0"/>
        <v>250000</v>
      </c>
      <c r="S38">
        <f t="shared" si="1"/>
        <v>3569.3097431758865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1250.6014432104766</v>
      </c>
      <c r="AC38">
        <f t="shared" si="2"/>
        <v>1023.1575716538032</v>
      </c>
      <c r="AE38">
        <f t="shared" si="3"/>
        <v>0</v>
      </c>
      <c r="AF38">
        <f t="shared" si="24"/>
        <v>0</v>
      </c>
      <c r="AG38">
        <f t="shared" si="24"/>
        <v>-7.1663545984623767</v>
      </c>
      <c r="AH38">
        <f t="shared" si="5"/>
        <v>-8197.4636978377202</v>
      </c>
      <c r="AI38">
        <f t="shared" si="25"/>
        <v>-8204.6300524361832</v>
      </c>
      <c r="AJ38">
        <f t="shared" si="7"/>
        <v>227.44387155667346</v>
      </c>
      <c r="AK38">
        <f t="shared" si="22"/>
        <v>87.54210102473337</v>
      </c>
      <c r="AL38">
        <f t="shared" si="8"/>
        <v>-7889.6440798547756</v>
      </c>
      <c r="AN38">
        <f t="shared" si="26"/>
        <v>0</v>
      </c>
      <c r="AO38">
        <f t="shared" si="26"/>
        <v>0</v>
      </c>
      <c r="AP38">
        <f t="shared" si="26"/>
        <v>-0.21298251071750887</v>
      </c>
      <c r="AQ38">
        <f t="shared" si="26"/>
        <v>-243.62685042904775</v>
      </c>
      <c r="AR38">
        <f t="shared" si="26"/>
        <v>-243.83983293976527</v>
      </c>
      <c r="AS38">
        <f t="shared" si="26"/>
        <v>6.7595827342739367</v>
      </c>
      <c r="AT38">
        <f t="shared" si="26"/>
        <v>2.6017323331633637</v>
      </c>
      <c r="AU38">
        <f t="shared" si="23"/>
        <v>-234.47851787232796</v>
      </c>
      <c r="AW38">
        <v>35</v>
      </c>
      <c r="AX38">
        <f>IF(Z38&gt;0, (R38*SUMPRODUCT(K38:$K$98, X38:$X$98)-K38*$AZ$3)/Z38, 0)</f>
        <v>3569.3097431758865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0.112947091</v>
      </c>
      <c r="Q39" s="4">
        <f t="shared" si="21"/>
        <v>25</v>
      </c>
      <c r="R39">
        <f t="shared" si="0"/>
        <v>250000</v>
      </c>
      <c r="S39">
        <f t="shared" si="1"/>
        <v>3264.8674461682358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1023.1575716538032</v>
      </c>
      <c r="AC39">
        <f t="shared" si="2"/>
        <v>820.82321698813485</v>
      </c>
      <c r="AE39">
        <f t="shared" si="3"/>
        <v>0</v>
      </c>
      <c r="AF39">
        <f t="shared" si="24"/>
        <v>0</v>
      </c>
      <c r="AG39">
        <f t="shared" si="24"/>
        <v>-6.2852721475069542</v>
      </c>
      <c r="AH39">
        <f t="shared" si="5"/>
        <v>-8094.1890497079858</v>
      </c>
      <c r="AI39">
        <f t="shared" si="25"/>
        <v>-8100.4743218554931</v>
      </c>
      <c r="AJ39">
        <f t="shared" si="7"/>
        <v>202.33435466566834</v>
      </c>
      <c r="AK39">
        <f t="shared" si="22"/>
        <v>71.621030015766223</v>
      </c>
      <c r="AL39">
        <f t="shared" si="8"/>
        <v>-7826.5189371740589</v>
      </c>
      <c r="AN39">
        <f t="shared" si="26"/>
        <v>0</v>
      </c>
      <c r="AO39">
        <f t="shared" si="26"/>
        <v>0</v>
      </c>
      <c r="AP39">
        <f t="shared" si="26"/>
        <v>-0.16678297374188822</v>
      </c>
      <c r="AQ39">
        <f t="shared" si="26"/>
        <v>-214.78352695909774</v>
      </c>
      <c r="AR39">
        <f t="shared" si="26"/>
        <v>-214.95030993283964</v>
      </c>
      <c r="AS39">
        <f t="shared" si="26"/>
        <v>5.369047603558637</v>
      </c>
      <c r="AT39">
        <f t="shared" si="26"/>
        <v>1.9005013765751675</v>
      </c>
      <c r="AU39">
        <f t="shared" si="23"/>
        <v>-207.68076095270584</v>
      </c>
      <c r="AW39">
        <v>36</v>
      </c>
      <c r="AX39">
        <f>IF(Z39&gt;0, (R39*SUMPRODUCT(K39:$K$98, X39:$X$98)-K39*$AZ$3)/Z39, 0)</f>
        <v>3264.8674461682358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0.12591097000000001</v>
      </c>
      <c r="Q40" s="4">
        <f t="shared" si="21"/>
        <v>25</v>
      </c>
      <c r="R40">
        <f t="shared" si="0"/>
        <v>250000</v>
      </c>
      <c r="S40">
        <f t="shared" si="1"/>
        <v>2959.4176053239057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820.82321698813485</v>
      </c>
      <c r="AC40">
        <f t="shared" si="2"/>
        <v>642.90798981776902</v>
      </c>
      <c r="AE40">
        <f t="shared" si="3"/>
        <v>0</v>
      </c>
      <c r="AF40">
        <f t="shared" si="24"/>
        <v>0</v>
      </c>
      <c r="AG40">
        <f t="shared" si="24"/>
        <v>-5.4310347132253005</v>
      </c>
      <c r="AH40">
        <f t="shared" si="5"/>
        <v>-7913.8471280658378</v>
      </c>
      <c r="AI40">
        <f t="shared" si="25"/>
        <v>-7919.2781627790628</v>
      </c>
      <c r="AJ40">
        <f t="shared" si="7"/>
        <v>177.91522717036582</v>
      </c>
      <c r="AK40">
        <f t="shared" si="22"/>
        <v>57.457625189169441</v>
      </c>
      <c r="AL40">
        <f t="shared" si="8"/>
        <v>-7683.9053104195273</v>
      </c>
      <c r="AN40">
        <f t="shared" si="26"/>
        <v>0</v>
      </c>
      <c r="AO40">
        <f t="shared" si="26"/>
        <v>0</v>
      </c>
      <c r="AP40">
        <f t="shared" si="26"/>
        <v>-0.1286744089295925</v>
      </c>
      <c r="AQ40">
        <f t="shared" si="26"/>
        <v>-187.49826788683637</v>
      </c>
      <c r="AR40">
        <f t="shared" si="26"/>
        <v>-187.62694229576596</v>
      </c>
      <c r="AS40">
        <f t="shared" si="26"/>
        <v>4.2152440381154506</v>
      </c>
      <c r="AT40">
        <f t="shared" si="26"/>
        <v>1.361310753862556</v>
      </c>
      <c r="AU40">
        <f t="shared" si="23"/>
        <v>-182.05038750378793</v>
      </c>
      <c r="AW40">
        <v>37</v>
      </c>
      <c r="AX40">
        <f>IF(Z40&gt;0, (R40*SUMPRODUCT(K40:$K$98, X40:$X$98)-K40*$AZ$3)/Z40, 0)</f>
        <v>2959.4176053239057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0.140869152</v>
      </c>
      <c r="Q41" s="4">
        <f t="shared" si="21"/>
        <v>25</v>
      </c>
      <c r="R41">
        <f t="shared" si="0"/>
        <v>250000</v>
      </c>
      <c r="S41">
        <f t="shared" si="1"/>
        <v>2647.2460069651461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642.90798981776902</v>
      </c>
      <c r="AC41">
        <f t="shared" si="2"/>
        <v>488.32784674230021</v>
      </c>
      <c r="AE41">
        <f t="shared" si="3"/>
        <v>0</v>
      </c>
      <c r="AF41">
        <f t="shared" si="24"/>
        <v>0</v>
      </c>
      <c r="AG41">
        <f t="shared" si="24"/>
        <v>-4.6116591115584367</v>
      </c>
      <c r="AH41">
        <f t="shared" si="5"/>
        <v>-7650.6525453461127</v>
      </c>
      <c r="AI41">
        <f t="shared" si="25"/>
        <v>-7655.2642044576714</v>
      </c>
      <c r="AJ41">
        <f t="shared" si="7"/>
        <v>154.58014307546881</v>
      </c>
      <c r="AK41">
        <f t="shared" si="22"/>
        <v>45.003559287243839</v>
      </c>
      <c r="AL41">
        <f t="shared" si="8"/>
        <v>-7455.6805020949587</v>
      </c>
      <c r="AN41">
        <f t="shared" si="26"/>
        <v>0</v>
      </c>
      <c r="AO41">
        <f t="shared" si="26"/>
        <v>0</v>
      </c>
      <c r="AP41">
        <f t="shared" si="26"/>
        <v>-9.7554830330610423E-2</v>
      </c>
      <c r="AQ41">
        <f t="shared" si="26"/>
        <v>-161.84156133940112</v>
      </c>
      <c r="AR41">
        <f t="shared" si="26"/>
        <v>-161.93911616973173</v>
      </c>
      <c r="AS41">
        <f t="shared" si="26"/>
        <v>3.2699814243453011</v>
      </c>
      <c r="AT41">
        <f t="shared" si="26"/>
        <v>0.9520032778522094</v>
      </c>
      <c r="AU41">
        <f t="shared" si="23"/>
        <v>-157.71713146753422</v>
      </c>
      <c r="AW41">
        <v>38</v>
      </c>
      <c r="AX41">
        <f>IF(Z41&gt;0, (R41*SUMPRODUCT(K41:$K$98, X41:$X$98)-K41*$AZ$3)/Z41, 0)</f>
        <v>2647.2460069651461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0.15811491799999999</v>
      </c>
      <c r="Q42" s="4">
        <f t="shared" si="21"/>
        <v>25</v>
      </c>
      <c r="R42">
        <f t="shared" si="0"/>
        <v>250000</v>
      </c>
      <c r="S42">
        <f t="shared" si="1"/>
        <v>2319.10262486789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488.32784674230021</v>
      </c>
      <c r="AC42">
        <f t="shared" si="2"/>
        <v>355.87746827019157</v>
      </c>
      <c r="AE42">
        <f t="shared" si="3"/>
        <v>0</v>
      </c>
      <c r="AF42">
        <f t="shared" si="24"/>
        <v>0</v>
      </c>
      <c r="AG42">
        <f t="shared" si="24"/>
        <v>-3.836370418174837</v>
      </c>
      <c r="AH42">
        <f t="shared" si="5"/>
        <v>-7291.7210226801508</v>
      </c>
      <c r="AI42">
        <f t="shared" si="25"/>
        <v>-7295.5573930983255</v>
      </c>
      <c r="AJ42">
        <f t="shared" si="7"/>
        <v>132.45037847210864</v>
      </c>
      <c r="AK42">
        <f t="shared" si="22"/>
        <v>34.182949271961014</v>
      </c>
      <c r="AL42">
        <f t="shared" si="8"/>
        <v>-7128.9240653542565</v>
      </c>
      <c r="AN42">
        <f t="shared" si="26"/>
        <v>0</v>
      </c>
      <c r="AO42">
        <f t="shared" si="26"/>
        <v>0</v>
      </c>
      <c r="AP42">
        <f t="shared" si="26"/>
        <v>-7.2459292883103502E-2</v>
      </c>
      <c r="AQ42">
        <f t="shared" si="26"/>
        <v>-137.72208926989623</v>
      </c>
      <c r="AR42">
        <f t="shared" si="26"/>
        <v>-137.79454856277934</v>
      </c>
      <c r="AS42">
        <f t="shared" si="26"/>
        <v>2.5016512276086074</v>
      </c>
      <c r="AT42">
        <f t="shared" si="26"/>
        <v>0.64562908763217686</v>
      </c>
      <c r="AU42">
        <f t="shared" si="23"/>
        <v>-134.64726824753856</v>
      </c>
      <c r="AW42">
        <v>39</v>
      </c>
      <c r="AX42">
        <f>IF(Z42&gt;0, (R42*SUMPRODUCT(K42:$K$98, X42:$X$98)-K42*$AZ$3)/Z42, 0)</f>
        <v>2319.10262486789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0.17865895700000001</v>
      </c>
      <c r="Q43" s="4">
        <f t="shared" si="21"/>
        <v>25</v>
      </c>
      <c r="R43">
        <f t="shared" si="0"/>
        <v>250000</v>
      </c>
      <c r="S43">
        <f t="shared" si="1"/>
        <v>1962.9661016725986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355.87746827019157</v>
      </c>
      <c r="AC43">
        <f t="shared" si="2"/>
        <v>244.39750656037805</v>
      </c>
      <c r="AE43">
        <f t="shared" si="3"/>
        <v>0</v>
      </c>
      <c r="AF43">
        <f t="shared" si="24"/>
        <v>0</v>
      </c>
      <c r="AG43">
        <f t="shared" si="24"/>
        <v>-3.1126047764163185</v>
      </c>
      <c r="AH43">
        <f t="shared" si="5"/>
        <v>-6854.0193757677025</v>
      </c>
      <c r="AI43">
        <f t="shared" si="25"/>
        <v>-6857.131980544119</v>
      </c>
      <c r="AJ43">
        <f t="shared" si="7"/>
        <v>111.47996170981352</v>
      </c>
      <c r="AK43">
        <f t="shared" si="22"/>
        <v>24.911422778913412</v>
      </c>
      <c r="AL43">
        <f t="shared" si="8"/>
        <v>-6720.7405960553924</v>
      </c>
      <c r="AN43">
        <f t="shared" si="26"/>
        <v>0</v>
      </c>
      <c r="AO43">
        <f t="shared" si="26"/>
        <v>0</v>
      </c>
      <c r="AP43">
        <f t="shared" si="26"/>
        <v>-5.2490355591803275E-2</v>
      </c>
      <c r="AQ43">
        <f t="shared" si="26"/>
        <v>-115.58483653082851</v>
      </c>
      <c r="AR43">
        <f t="shared" si="26"/>
        <v>-115.63732688642033</v>
      </c>
      <c r="AS43">
        <f t="shared" si="26"/>
        <v>1.8799761781018538</v>
      </c>
      <c r="AT43">
        <f t="shared" si="26"/>
        <v>0.42010134080319139</v>
      </c>
      <c r="AU43">
        <f t="shared" si="23"/>
        <v>-113.33724936751528</v>
      </c>
      <c r="AW43">
        <v>40</v>
      </c>
      <c r="AX43">
        <f>IF(Z43&gt;0, (R43*SUMPRODUCT(K43:$K$98, X43:$X$98)-K43*$AZ$3)/Z43, 0)</f>
        <v>1962.9661016725986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0.202352371</v>
      </c>
      <c r="Q44" s="4">
        <f t="shared" si="21"/>
        <v>25</v>
      </c>
      <c r="R44">
        <f t="shared" si="0"/>
        <v>250000</v>
      </c>
      <c r="S44">
        <f t="shared" si="1"/>
        <v>1552.4649174467777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244.39750656037805</v>
      </c>
      <c r="AC44">
        <f t="shared" si="2"/>
        <v>152.24314106533757</v>
      </c>
      <c r="AE44">
        <f t="shared" si="3"/>
        <v>0</v>
      </c>
      <c r="AF44">
        <f t="shared" si="24"/>
        <v>0</v>
      </c>
      <c r="AG44">
        <f t="shared" si="24"/>
        <v>-2.4516357721583883</v>
      </c>
      <c r="AH44">
        <f t="shared" si="5"/>
        <v>-6298.4295649376691</v>
      </c>
      <c r="AI44">
        <f t="shared" si="25"/>
        <v>-6300.8812007098277</v>
      </c>
      <c r="AJ44">
        <f t="shared" si="7"/>
        <v>92.15436549504048</v>
      </c>
      <c r="AK44">
        <f t="shared" si="22"/>
        <v>17.107825459226465</v>
      </c>
      <c r="AL44">
        <f t="shared" si="8"/>
        <v>-6191.6190097555609</v>
      </c>
      <c r="AN44">
        <f t="shared" si="26"/>
        <v>0</v>
      </c>
      <c r="AO44">
        <f t="shared" si="26"/>
        <v>0</v>
      </c>
      <c r="AP44">
        <f t="shared" si="26"/>
        <v>-3.6914200113616728E-2</v>
      </c>
      <c r="AQ44">
        <f t="shared" si="26"/>
        <v>-94.835249184236602</v>
      </c>
      <c r="AR44">
        <f t="shared" si="26"/>
        <v>-94.87216338435023</v>
      </c>
      <c r="AS44">
        <f t="shared" si="26"/>
        <v>1.3875652851289555</v>
      </c>
      <c r="AT44">
        <f t="shared" si="26"/>
        <v>0.25759197172862641</v>
      </c>
      <c r="AU44">
        <f t="shared" si="23"/>
        <v>-93.227006127492643</v>
      </c>
      <c r="AW44">
        <v>41</v>
      </c>
      <c r="AX44">
        <f>IF(Z44&gt;0, (R44*SUMPRODUCT(K44:$K$98, X44:$X$98)-K44*$AZ$3)/Z44, 0)</f>
        <v>1552.4649174467777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0.22956153600000001</v>
      </c>
      <c r="Q45" s="4">
        <f t="shared" si="21"/>
        <v>25</v>
      </c>
      <c r="R45">
        <f t="shared" si="0"/>
        <v>250000</v>
      </c>
      <c r="S45">
        <f t="shared" si="1"/>
        <v>1050.3566101312126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152.24314106533757</v>
      </c>
      <c r="AC45">
        <f t="shared" si="2"/>
        <v>78.327955305911786</v>
      </c>
      <c r="AE45">
        <f t="shared" si="3"/>
        <v>0</v>
      </c>
      <c r="AF45">
        <f t="shared" si="24"/>
        <v>0</v>
      </c>
      <c r="AG45">
        <f t="shared" si="24"/>
        <v>-1.8643181408675789</v>
      </c>
      <c r="AH45">
        <f t="shared" si="5"/>
        <v>-5628.0127356922558</v>
      </c>
      <c r="AI45">
        <f t="shared" si="25"/>
        <v>-5629.8770538331237</v>
      </c>
      <c r="AJ45">
        <f t="shared" si="7"/>
        <v>73.915185759425782</v>
      </c>
      <c r="AK45">
        <f t="shared" si="22"/>
        <v>10.657019874573631</v>
      </c>
      <c r="AL45">
        <f t="shared" si="8"/>
        <v>-5545.3048481991236</v>
      </c>
      <c r="AN45">
        <f t="shared" si="26"/>
        <v>0</v>
      </c>
      <c r="AO45">
        <f t="shared" si="26"/>
        <v>0</v>
      </c>
      <c r="AP45">
        <f t="shared" si="26"/>
        <v>-2.5063372887667256E-2</v>
      </c>
      <c r="AQ45">
        <f t="shared" si="26"/>
        <v>-75.661432841903832</v>
      </c>
      <c r="AR45">
        <f t="shared" si="26"/>
        <v>-75.686496214791504</v>
      </c>
      <c r="AS45">
        <f t="shared" si="26"/>
        <v>0.99369513289591882</v>
      </c>
      <c r="AT45">
        <f t="shared" si="26"/>
        <v>0.14327000157999956</v>
      </c>
      <c r="AU45">
        <f t="shared" si="23"/>
        <v>-74.549531080315575</v>
      </c>
      <c r="AW45">
        <v>42</v>
      </c>
      <c r="AX45">
        <f>IF(Z45&gt;0, (R45*SUMPRODUCT(K45:$K$98, X45:$X$98)-K45*$AZ$3)/Z45, 0)</f>
        <v>1050.3566101312126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0.26099212799999999</v>
      </c>
      <c r="Q46" s="4">
        <f t="shared" si="21"/>
        <v>25</v>
      </c>
      <c r="R46">
        <f t="shared" si="0"/>
        <v>250000</v>
      </c>
      <c r="S46">
        <f t="shared" si="1"/>
        <v>392.63317045333741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78.327955305911786</v>
      </c>
      <c r="AC46">
        <f t="shared" si="2"/>
        <v>21.345150521874643</v>
      </c>
      <c r="AE46">
        <f t="shared" si="3"/>
        <v>0</v>
      </c>
      <c r="AF46">
        <f t="shared" si="24"/>
        <v>0</v>
      </c>
      <c r="AG46">
        <f t="shared" si="24"/>
        <v>-1.3591026006048701</v>
      </c>
      <c r="AH46">
        <f t="shared" si="5"/>
        <v>-4865.7235885403315</v>
      </c>
      <c r="AI46">
        <f t="shared" si="25"/>
        <v>-4867.0826911409367</v>
      </c>
      <c r="AJ46">
        <f t="shared" si="7"/>
        <v>56.982804784037143</v>
      </c>
      <c r="AK46">
        <f t="shared" si="22"/>
        <v>5.4829568714138253</v>
      </c>
      <c r="AL46">
        <f t="shared" si="8"/>
        <v>-4804.6169294854853</v>
      </c>
      <c r="AN46">
        <f t="shared" si="26"/>
        <v>0</v>
      </c>
      <c r="AO46">
        <f t="shared" si="26"/>
        <v>0</v>
      </c>
      <c r="AP46">
        <f t="shared" si="26"/>
        <v>-1.6313746548197144E-2</v>
      </c>
      <c r="AQ46">
        <f t="shared" si="26"/>
        <v>-58.404848435801625</v>
      </c>
      <c r="AR46">
        <f t="shared" si="26"/>
        <v>-58.421162182349825</v>
      </c>
      <c r="AS46">
        <f t="shared" si="26"/>
        <v>0.6839829711446781</v>
      </c>
      <c r="AT46">
        <f t="shared" si="26"/>
        <v>6.5813698461861803E-2</v>
      </c>
      <c r="AU46">
        <f t="shared" si="23"/>
        <v>-57.671365512743279</v>
      </c>
      <c r="AW46">
        <v>43</v>
      </c>
      <c r="AX46">
        <f>IF(Z46&gt;0, (R46*SUMPRODUCT(K46:$K$98, X46:$X$98)-K46*$AZ$3)/Z46, 0)</f>
        <v>392.63317045333741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0.29613519399999999</v>
      </c>
      <c r="Q47" s="4">
        <f t="shared" si="21"/>
        <v>25</v>
      </c>
      <c r="R47">
        <f t="shared" si="0"/>
        <v>250000</v>
      </c>
      <c r="S47">
        <f t="shared" si="1"/>
        <v>-540.34008994541023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21.345150521874643</v>
      </c>
      <c r="AC47">
        <f t="shared" si="2"/>
        <v>-20.382351433688928</v>
      </c>
      <c r="AE47">
        <f t="shared" si="3"/>
        <v>0</v>
      </c>
      <c r="AF47">
        <f t="shared" si="24"/>
        <v>0</v>
      </c>
      <c r="AG47">
        <f t="shared" si="24"/>
        <v>-0.94303346230279372</v>
      </c>
      <c r="AH47">
        <f t="shared" si="5"/>
        <v>-4024.7811229602771</v>
      </c>
      <c r="AI47">
        <f t="shared" si="25"/>
        <v>-4025.7241564225801</v>
      </c>
      <c r="AJ47">
        <f t="shared" si="7"/>
        <v>41.727501955563568</v>
      </c>
      <c r="AK47">
        <f t="shared" si="22"/>
        <v>1.4941605365312252</v>
      </c>
      <c r="AL47">
        <f t="shared" si="8"/>
        <v>-3982.5024939304853</v>
      </c>
      <c r="AN47">
        <f t="shared" si="26"/>
        <v>0</v>
      </c>
      <c r="AO47">
        <f t="shared" si="26"/>
        <v>0</v>
      </c>
      <c r="AP47">
        <f t="shared" si="26"/>
        <v>-1.0106727306962484E-2</v>
      </c>
      <c r="AQ47">
        <f t="shared" si="26"/>
        <v>-43.134593740332072</v>
      </c>
      <c r="AR47">
        <f t="shared" si="26"/>
        <v>-43.144700467639034</v>
      </c>
      <c r="AS47">
        <f t="shared" si="26"/>
        <v>0.44720415586930062</v>
      </c>
      <c r="AT47">
        <f t="shared" si="26"/>
        <v>1.6013295072977086E-2</v>
      </c>
      <c r="AU47">
        <f t="shared" si="23"/>
        <v>-42.68148301669676</v>
      </c>
      <c r="AW47">
        <v>44</v>
      </c>
      <c r="AX47">
        <f>IF(Z47&gt;0, (R47*SUMPRODUCT(K47:$K$98, X47:$X$98)-K47*$AZ$3)/Z47, 0)</f>
        <v>-540.34008994541023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0.33524791700000001</v>
      </c>
      <c r="Q48" s="4">
        <f t="shared" si="21"/>
        <v>25</v>
      </c>
      <c r="R48">
        <f t="shared" si="0"/>
        <v>250000</v>
      </c>
      <c r="S48">
        <f t="shared" si="1"/>
        <v>-1968.8319393152817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-20.382351433688928</v>
      </c>
      <c r="AC48">
        <f t="shared" si="2"/>
        <v>-48.626457245236921</v>
      </c>
      <c r="AE48">
        <f t="shared" si="3"/>
        <v>0</v>
      </c>
      <c r="AF48">
        <f t="shared" si="24"/>
        <v>0</v>
      </c>
      <c r="AG48">
        <f t="shared" si="24"/>
        <v>-0.61745312378145623</v>
      </c>
      <c r="AH48">
        <f t="shared" si="5"/>
        <v>-3161.5000389830961</v>
      </c>
      <c r="AI48">
        <f t="shared" si="25"/>
        <v>-3162.1174921068778</v>
      </c>
      <c r="AJ48">
        <f t="shared" si="7"/>
        <v>28.244105811547993</v>
      </c>
      <c r="AK48">
        <f t="shared" si="22"/>
        <v>-1.4267646003582251</v>
      </c>
      <c r="AL48">
        <f t="shared" si="8"/>
        <v>-3135.3001508956881</v>
      </c>
      <c r="AN48">
        <f t="shared" si="26"/>
        <v>0</v>
      </c>
      <c r="AO48">
        <f t="shared" si="26"/>
        <v>0</v>
      </c>
      <c r="AP48">
        <f t="shared" si="26"/>
        <v>-5.9083935326309529E-3</v>
      </c>
      <c r="AQ48">
        <f t="shared" si="26"/>
        <v>-30.252314976305289</v>
      </c>
      <c r="AR48">
        <f t="shared" si="26"/>
        <v>-30.258223369837921</v>
      </c>
      <c r="AS48">
        <f t="shared" si="26"/>
        <v>0.27026714366572657</v>
      </c>
      <c r="AT48">
        <f t="shared" si="26"/>
        <v>-1.3652674855244608E-2</v>
      </c>
      <c r="AU48">
        <f t="shared" si="23"/>
        <v>-30.001608901027442</v>
      </c>
      <c r="AW48">
        <v>45</v>
      </c>
      <c r="AX48">
        <f>IF(Z48&gt;0, (R48*SUMPRODUCT(K48:$K$98, X48:$X$98)-K48*$AZ$3)/Z48, 0)</f>
        <v>-1968.8319393152817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0.37793865599999998</v>
      </c>
      <c r="Q49" s="4">
        <f t="shared" si="21"/>
        <v>25</v>
      </c>
      <c r="R49">
        <f t="shared" si="0"/>
        <v>250000</v>
      </c>
      <c r="S49">
        <f t="shared" si="1"/>
        <v>-4338.4733864781883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-48.626457245236921</v>
      </c>
      <c r="AC49">
        <f t="shared" si="2"/>
        <v>-65.583693713699347</v>
      </c>
      <c r="AE49">
        <f t="shared" si="3"/>
        <v>0</v>
      </c>
      <c r="AF49">
        <f t="shared" si="24"/>
        <v>0</v>
      </c>
      <c r="AG49">
        <f t="shared" si="24"/>
        <v>-0.37791918879867642</v>
      </c>
      <c r="AH49">
        <f t="shared" si="5"/>
        <v>-2333.5940374496518</v>
      </c>
      <c r="AI49">
        <f t="shared" si="25"/>
        <v>-2333.9719566384506</v>
      </c>
      <c r="AJ49">
        <f t="shared" si="7"/>
        <v>16.957236468462426</v>
      </c>
      <c r="AK49">
        <f t="shared" si="22"/>
        <v>-3.4038520071665848</v>
      </c>
      <c r="AL49">
        <f t="shared" si="8"/>
        <v>-2320.4185721771551</v>
      </c>
      <c r="AN49">
        <f t="shared" si="26"/>
        <v>0</v>
      </c>
      <c r="AO49">
        <f t="shared" si="26"/>
        <v>0</v>
      </c>
      <c r="AP49">
        <f t="shared" si="26"/>
        <v>-3.2288386486276862E-3</v>
      </c>
      <c r="AQ49">
        <f t="shared" si="26"/>
        <v>-19.937592061086022</v>
      </c>
      <c r="AR49">
        <f t="shared" si="26"/>
        <v>-19.94082089973465</v>
      </c>
      <c r="AS49">
        <f t="shared" si="26"/>
        <v>0.14487801124186286</v>
      </c>
      <c r="AT49">
        <f t="shared" si="26"/>
        <v>-2.9081584742719168E-2</v>
      </c>
      <c r="AU49">
        <f t="shared" si="23"/>
        <v>-19.825024473235509</v>
      </c>
      <c r="AW49">
        <v>46</v>
      </c>
      <c r="AX49">
        <f>IF(Z49&gt;0, (R49*SUMPRODUCT(K49:$K$98, X49:$X$98)-K49*$AZ$3)/Z49, 0)</f>
        <v>-4338.4733864781883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0.42486345599999997</v>
      </c>
      <c r="Q50" s="4">
        <f t="shared" si="21"/>
        <v>25</v>
      </c>
      <c r="R50">
        <f t="shared" si="0"/>
        <v>250000</v>
      </c>
      <c r="S50">
        <f t="shared" si="1"/>
        <v>-8621.1347696839766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-65.583693713699347</v>
      </c>
      <c r="AC50">
        <f t="shared" si="2"/>
        <v>-73.650679964211321</v>
      </c>
      <c r="AE50">
        <f t="shared" si="3"/>
        <v>0</v>
      </c>
      <c r="AF50">
        <f t="shared" si="24"/>
        <v>0</v>
      </c>
      <c r="AG50">
        <f t="shared" si="24"/>
        <v>-0.2135759442689675</v>
      </c>
      <c r="AH50">
        <f t="shared" si="5"/>
        <v>-1605.6405264172215</v>
      </c>
      <c r="AI50">
        <f t="shared" si="25"/>
        <v>-1605.8541023614905</v>
      </c>
      <c r="AJ50">
        <f t="shared" si="7"/>
        <v>8.0669862505119738</v>
      </c>
      <c r="AK50">
        <f t="shared" si="22"/>
        <v>-4.5908585599589546</v>
      </c>
      <c r="AL50">
        <f t="shared" si="8"/>
        <v>-1602.3779746709374</v>
      </c>
      <c r="AN50">
        <f t="shared" si="26"/>
        <v>0</v>
      </c>
      <c r="AO50">
        <f t="shared" si="26"/>
        <v>0</v>
      </c>
      <c r="AP50">
        <f t="shared" si="26"/>
        <v>-1.6292274241241794E-3</v>
      </c>
      <c r="AQ50">
        <f t="shared" si="26"/>
        <v>-12.248353099306502</v>
      </c>
      <c r="AR50">
        <f t="shared" si="26"/>
        <v>-12.249982326730628</v>
      </c>
      <c r="AS50">
        <f t="shared" si="26"/>
        <v>6.1537619671320168E-2</v>
      </c>
      <c r="AT50">
        <f t="shared" si="26"/>
        <v>-3.5020576365758539E-2</v>
      </c>
      <c r="AU50">
        <f t="shared" si="23"/>
        <v>-12.223465283425066</v>
      </c>
      <c r="AW50">
        <v>47</v>
      </c>
      <c r="AX50">
        <f>IF(Z50&gt;0, (R50*SUMPRODUCT(K50:$K$98, X50:$X$98)-K50*$AZ$3)/Z50, 0)</f>
        <v>-8621.1347696839766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0.47765295400000002</v>
      </c>
      <c r="Q51" s="4">
        <f t="shared" si="21"/>
        <v>25</v>
      </c>
      <c r="R51">
        <f t="shared" si="0"/>
        <v>250000</v>
      </c>
      <c r="S51">
        <f t="shared" si="1"/>
        <v>-17203.626919034126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-73.650679964211321</v>
      </c>
      <c r="AC51">
        <f t="shared" si="2"/>
        <v>-75.300277875505301</v>
      </c>
      <c r="AE51">
        <f t="shared" si="3"/>
        <v>0</v>
      </c>
      <c r="AF51">
        <f t="shared" si="24"/>
        <v>0</v>
      </c>
      <c r="AG51">
        <f t="shared" si="24"/>
        <v>-0.10942500414286613</v>
      </c>
      <c r="AH51">
        <f t="shared" si="5"/>
        <v>-1020.151806834117</v>
      </c>
      <c r="AI51">
        <f t="shared" si="25"/>
        <v>-1020.2612318382598</v>
      </c>
      <c r="AJ51">
        <f t="shared" si="7"/>
        <v>1.6495979112939807</v>
      </c>
      <c r="AK51">
        <f t="shared" si="22"/>
        <v>-5.1555475974947926</v>
      </c>
      <c r="AL51">
        <f t="shared" si="8"/>
        <v>-1023.7671815244606</v>
      </c>
      <c r="AN51">
        <f t="shared" si="26"/>
        <v>0</v>
      </c>
      <c r="AO51">
        <f t="shared" si="26"/>
        <v>0</v>
      </c>
      <c r="AP51">
        <f t="shared" si="26"/>
        <v>-7.4529451608233244E-4</v>
      </c>
      <c r="AQ51">
        <f t="shared" si="26"/>
        <v>-6.9482615345600447</v>
      </c>
      <c r="AR51">
        <f t="shared" si="26"/>
        <v>-6.9490068290761275</v>
      </c>
      <c r="AS51">
        <f t="shared" si="26"/>
        <v>1.1235423627885929E-2</v>
      </c>
      <c r="AT51">
        <f t="shared" si="26"/>
        <v>-3.5114472984599063E-2</v>
      </c>
      <c r="AU51">
        <f t="shared" si="23"/>
        <v>-6.97288587843284</v>
      </c>
      <c r="AW51">
        <v>48</v>
      </c>
      <c r="AX51">
        <f>IF(Z51&gt;0, (R51*SUMPRODUCT(K51:$K$98, X51:$X$98)-K51*$AZ$3)/Z51, 0)</f>
        <v>-17203.626919034126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0.53697763200000004</v>
      </c>
      <c r="Q52" s="4">
        <f t="shared" si="21"/>
        <v>25</v>
      </c>
      <c r="R52">
        <f t="shared" si="0"/>
        <v>250000</v>
      </c>
      <c r="S52">
        <f t="shared" si="1"/>
        <v>-36706.91246224504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-75.300277875505301</v>
      </c>
      <c r="AC52">
        <f t="shared" si="2"/>
        <v>-72.785365135054178</v>
      </c>
      <c r="AE52">
        <f t="shared" si="3"/>
        <v>0</v>
      </c>
      <c r="AF52">
        <f t="shared" si="24"/>
        <v>0</v>
      </c>
      <c r="AG52">
        <f t="shared" si="24"/>
        <v>-4.9571974495211016E-2</v>
      </c>
      <c r="AH52">
        <f t="shared" si="5"/>
        <v>-587.58779606226449</v>
      </c>
      <c r="AI52">
        <f t="shared" si="25"/>
        <v>-587.63736803675965</v>
      </c>
      <c r="AJ52">
        <f t="shared" si="7"/>
        <v>-2.5149127404511233</v>
      </c>
      <c r="AK52">
        <f t="shared" si="22"/>
        <v>-5.2710194512853716</v>
      </c>
      <c r="AL52">
        <f t="shared" si="8"/>
        <v>-595.42330022849615</v>
      </c>
      <c r="AN52">
        <f t="shared" si="26"/>
        <v>0</v>
      </c>
      <c r="AO52">
        <f t="shared" si="26"/>
        <v>0</v>
      </c>
      <c r="AP52">
        <f t="shared" si="26"/>
        <v>-3.0145989869020734E-4</v>
      </c>
      <c r="AQ52">
        <f t="shared" si="26"/>
        <v>-3.5732721820399713</v>
      </c>
      <c r="AR52">
        <f t="shared" si="26"/>
        <v>-3.5735736419386614</v>
      </c>
      <c r="AS52">
        <f t="shared" si="26"/>
        <v>-1.5293829783285097E-2</v>
      </c>
      <c r="AT52">
        <f t="shared" si="26"/>
        <v>-3.2054421998706319E-2</v>
      </c>
      <c r="AU52">
        <f t="shared" si="23"/>
        <v>-3.6209218937206527</v>
      </c>
      <c r="AW52">
        <v>49</v>
      </c>
      <c r="AX52">
        <f>IF(Z52&gt;0, (R52*SUMPRODUCT(K52:$K$98, X52:$X$98)-K52*$AZ$3)/Z52, 0)</f>
        <v>-36706.91246224504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0.60388337299999995</v>
      </c>
      <c r="Q53" s="4">
        <f t="shared" si="21"/>
        <v>25</v>
      </c>
      <c r="R53">
        <f t="shared" si="0"/>
        <v>250000</v>
      </c>
      <c r="S53">
        <f t="shared" si="1"/>
        <v>-88698.243219252545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-72.785365135054178</v>
      </c>
      <c r="AC53">
        <f t="shared" si="2"/>
        <v>-67.909374571548454</v>
      </c>
      <c r="AE53">
        <f t="shared" si="3"/>
        <v>0</v>
      </c>
      <c r="AF53">
        <f t="shared" si="24"/>
        <v>0</v>
      </c>
      <c r="AG53">
        <f t="shared" si="24"/>
        <v>-1.9140563585820905E-2</v>
      </c>
      <c r="AH53">
        <f t="shared" si="5"/>
        <v>-299.35691164437998</v>
      </c>
      <c r="AI53">
        <f t="shared" si="25"/>
        <v>-299.37605220796581</v>
      </c>
      <c r="AJ53">
        <f t="shared" si="7"/>
        <v>-4.8759905635057237</v>
      </c>
      <c r="AK53">
        <f t="shared" si="22"/>
        <v>-5.0949755594537933</v>
      </c>
      <c r="AL53">
        <f t="shared" si="8"/>
        <v>-309.34701833092538</v>
      </c>
      <c r="AN53">
        <f t="shared" si="26"/>
        <v>0</v>
      </c>
      <c r="AO53">
        <f t="shared" si="26"/>
        <v>0</v>
      </c>
      <c r="AP53">
        <f t="shared" si="26"/>
        <v>-1.039273921946648E-4</v>
      </c>
      <c r="AQ53">
        <f t="shared" si="26"/>
        <v>-1.6254162539757204</v>
      </c>
      <c r="AR53">
        <f t="shared" si="26"/>
        <v>-1.6255201813679152</v>
      </c>
      <c r="AS53">
        <f t="shared" si="26"/>
        <v>-2.6475133888238141E-2</v>
      </c>
      <c r="AT53">
        <f t="shared" si="26"/>
        <v>-2.7664155280246752E-2</v>
      </c>
      <c r="AU53">
        <f t="shared" si="23"/>
        <v>-1.6796594705364003</v>
      </c>
      <c r="AW53">
        <v>50</v>
      </c>
      <c r="AX53">
        <f>IF(Z53&gt;0, (R53*SUMPRODUCT(K53:$K$98, X53:$X$98)-K53*$AZ$3)/Z53, 0)</f>
        <v>-88698.243219252545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0.676158394</v>
      </c>
      <c r="Q54" s="4">
        <f t="shared" si="21"/>
        <v>25</v>
      </c>
      <c r="R54">
        <f t="shared" si="0"/>
        <v>250000</v>
      </c>
      <c r="S54">
        <f t="shared" si="1"/>
        <v>-257989.51411378564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-67.909374571548454</v>
      </c>
      <c r="AC54">
        <f t="shared" si="2"/>
        <v>-61.990806231286953</v>
      </c>
      <c r="AE54">
        <f t="shared" si="3"/>
        <v>0</v>
      </c>
      <c r="AF54">
        <f t="shared" si="24"/>
        <v>0</v>
      </c>
      <c r="AG54">
        <f t="shared" si="24"/>
        <v>-6.0071052155191533E-3</v>
      </c>
      <c r="AH54">
        <f t="shared" si="5"/>
        <v>-129.42052734443544</v>
      </c>
      <c r="AI54">
        <f t="shared" si="25"/>
        <v>-129.42653444965097</v>
      </c>
      <c r="AJ54">
        <f t="shared" si="7"/>
        <v>-5.9185683402615012</v>
      </c>
      <c r="AK54">
        <f t="shared" si="22"/>
        <v>-4.7536562200083923</v>
      </c>
      <c r="AL54">
        <f t="shared" si="8"/>
        <v>-140.09875900992085</v>
      </c>
      <c r="AN54">
        <f t="shared" si="26"/>
        <v>0</v>
      </c>
      <c r="AO54">
        <f t="shared" si="26"/>
        <v>0</v>
      </c>
      <c r="AP54">
        <f t="shared" si="26"/>
        <v>-2.9122088994433459E-5</v>
      </c>
      <c r="AQ54">
        <f t="shared" si="26"/>
        <v>-0.6274230232049347</v>
      </c>
      <c r="AR54">
        <f t="shared" si="26"/>
        <v>-0.62745214529392923</v>
      </c>
      <c r="AS54">
        <f t="shared" si="26"/>
        <v>-2.8692867486229935E-2</v>
      </c>
      <c r="AT54">
        <f t="shared" si="26"/>
        <v>-2.3045442775062572E-2</v>
      </c>
      <c r="AU54">
        <f t="shared" si="23"/>
        <v>-0.67919045555522162</v>
      </c>
      <c r="AW54">
        <v>51</v>
      </c>
      <c r="AX54">
        <f>IF(Z54&gt;0, (R54*SUMPRODUCT(K54:$K$98, X54:$X$98)-K54*$AZ$3)/Z54, 0)</f>
        <v>-257989.51411378564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0.75167664000000001</v>
      </c>
      <c r="Q55" s="4">
        <f t="shared" si="21"/>
        <v>25</v>
      </c>
      <c r="R55">
        <f t="shared" si="0"/>
        <v>250000</v>
      </c>
      <c r="S55">
        <f t="shared" si="1"/>
        <v>-975852.56228910433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-61.990806231286953</v>
      </c>
      <c r="AC55">
        <f t="shared" si="2"/>
        <v>-55.882528723922931</v>
      </c>
      <c r="AE55">
        <f t="shared" si="3"/>
        <v>0</v>
      </c>
      <c r="AF55">
        <f t="shared" si="24"/>
        <v>0</v>
      </c>
      <c r="AG55">
        <f t="shared" si="24"/>
        <v>-1.4316334988360485E-3</v>
      </c>
      <c r="AH55">
        <f t="shared" si="5"/>
        <v>-45.154006645279132</v>
      </c>
      <c r="AI55">
        <f t="shared" si="25"/>
        <v>-45.155438278777972</v>
      </c>
      <c r="AJ55">
        <f t="shared" si="7"/>
        <v>-6.1082775073640221</v>
      </c>
      <c r="AK55">
        <f t="shared" si="22"/>
        <v>-4.3393564361900872</v>
      </c>
      <c r="AL55">
        <f t="shared" si="8"/>
        <v>-55.603072222332081</v>
      </c>
      <c r="AN55">
        <f t="shared" si="26"/>
        <v>0</v>
      </c>
      <c r="AO55">
        <f t="shared" si="26"/>
        <v>0</v>
      </c>
      <c r="AP55">
        <f t="shared" si="26"/>
        <v>-6.1968518744396436E-6</v>
      </c>
      <c r="AQ55">
        <f t="shared" si="26"/>
        <v>-0.19544994647425643</v>
      </c>
      <c r="AR55">
        <f t="shared" si="26"/>
        <v>-0.19545614332613087</v>
      </c>
      <c r="AS55">
        <f t="shared" si="26"/>
        <v>-2.6439791295663932E-2</v>
      </c>
      <c r="AT55">
        <f t="shared" si="26"/>
        <v>-1.8782983974130779E-2</v>
      </c>
      <c r="AU55">
        <f t="shared" si="23"/>
        <v>-0.24067891859592561</v>
      </c>
      <c r="AW55">
        <v>52</v>
      </c>
      <c r="AX55">
        <f>IF(Z55&gt;0, (R55*SUMPRODUCT(K55:$K$98, X55:$X$98)-K55*$AZ$3)/Z55, 0)</f>
        <v>-975852.56228910433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0.75374016600000004</v>
      </c>
      <c r="Q56" s="4">
        <f t="shared" si="21"/>
        <v>25</v>
      </c>
      <c r="R56">
        <f t="shared" si="0"/>
        <v>250000</v>
      </c>
      <c r="S56">
        <f t="shared" si="1"/>
        <v>-3700355.6234617531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-55.882528723922931</v>
      </c>
      <c r="AC56">
        <f t="shared" si="2"/>
        <v>-50.063960339532052</v>
      </c>
      <c r="AE56">
        <f t="shared" si="3"/>
        <v>0</v>
      </c>
      <c r="AF56">
        <f t="shared" si="24"/>
        <v>0</v>
      </c>
      <c r="AG56">
        <f t="shared" si="24"/>
        <v>-3.3823749278384403E-4</v>
      </c>
      <c r="AH56">
        <f t="shared" si="5"/>
        <v>-10.790796710638439</v>
      </c>
      <c r="AI56">
        <f t="shared" si="25"/>
        <v>-10.791134948131223</v>
      </c>
      <c r="AJ56">
        <f t="shared" si="7"/>
        <v>-5.8185683843908791</v>
      </c>
      <c r="AK56">
        <f t="shared" si="22"/>
        <v>-3.9117770106746055</v>
      </c>
      <c r="AL56">
        <f t="shared" si="8"/>
        <v>-20.521480343196707</v>
      </c>
      <c r="AN56">
        <f t="shared" si="26"/>
        <v>0</v>
      </c>
      <c r="AO56">
        <f t="shared" si="26"/>
        <v>0</v>
      </c>
      <c r="AP56">
        <f t="shared" si="26"/>
        <v>-1.3072028528372314E-6</v>
      </c>
      <c r="AQ56">
        <f t="shared" si="26"/>
        <v>-4.170371571890668E-2</v>
      </c>
      <c r="AR56">
        <f t="shared" si="26"/>
        <v>-4.170502292175951E-2</v>
      </c>
      <c r="AS56">
        <f t="shared" si="26"/>
        <v>-2.2487303607010362E-2</v>
      </c>
      <c r="AT56">
        <f t="shared" si="26"/>
        <v>-1.5118034449494912E-2</v>
      </c>
      <c r="AU56">
        <f t="shared" si="23"/>
        <v>-7.9310360978264785E-2</v>
      </c>
      <c r="AW56">
        <v>53</v>
      </c>
      <c r="AX56">
        <f>IF(Z56&gt;0, (R56*SUMPRODUCT(K56:$K$98, X56:$X$98)-K56*$AZ$3)/Z56, 0)</f>
        <v>-3700355.6234617531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0.75596915499999995</v>
      </c>
      <c r="Q57" s="4">
        <f t="shared" si="21"/>
        <v>25</v>
      </c>
      <c r="R57">
        <f t="shared" si="0"/>
        <v>250000</v>
      </c>
      <c r="S57">
        <f t="shared" si="1"/>
        <v>-14128705.026923597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-50.063960339532052</v>
      </c>
      <c r="AC57">
        <f t="shared" si="2"/>
        <v>-44.736004831264232</v>
      </c>
      <c r="AE57">
        <f t="shared" si="3"/>
        <v>0</v>
      </c>
      <c r="AF57">
        <f t="shared" si="24"/>
        <v>0</v>
      </c>
      <c r="AG57">
        <f t="shared" si="24"/>
        <v>-7.9158006246884442E-5</v>
      </c>
      <c r="AH57">
        <f t="shared" si="5"/>
        <v>-2.5569711160912112</v>
      </c>
      <c r="AI57">
        <f t="shared" si="25"/>
        <v>-2.5570502740974579</v>
      </c>
      <c r="AJ57">
        <f t="shared" si="7"/>
        <v>-5.3279555082678201</v>
      </c>
      <c r="AK57">
        <f t="shared" si="22"/>
        <v>-3.5044772237672439</v>
      </c>
      <c r="AL57">
        <f t="shared" si="8"/>
        <v>-11.389483006132522</v>
      </c>
      <c r="AN57">
        <f t="shared" si="26"/>
        <v>0</v>
      </c>
      <c r="AO57">
        <f t="shared" si="26"/>
        <v>0</v>
      </c>
      <c r="AP57">
        <f t="shared" si="26"/>
        <v>-2.7314802521063212E-7</v>
      </c>
      <c r="AQ57">
        <f t="shared" si="26"/>
        <v>-8.8232592506513469E-3</v>
      </c>
      <c r="AR57">
        <f t="shared" si="26"/>
        <v>-8.8235323986765573E-3</v>
      </c>
      <c r="AS57">
        <f t="shared" si="26"/>
        <v>-1.8385007335259208E-2</v>
      </c>
      <c r="AT57">
        <f t="shared" si="26"/>
        <v>-1.2092788568753739E-2</v>
      </c>
      <c r="AU57">
        <f t="shared" si="23"/>
        <v>-3.9301328302689502E-2</v>
      </c>
      <c r="AW57">
        <v>54</v>
      </c>
      <c r="AX57">
        <f>IF(Z57&gt;0, (R57*SUMPRODUCT(K57:$K$98, X57:$X$98)-K57*$AZ$3)/Z57, 0)</f>
        <v>-14128705.026923597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0.75842527199999998</v>
      </c>
      <c r="Q58" s="4">
        <f t="shared" si="21"/>
        <v>25</v>
      </c>
      <c r="R58">
        <f t="shared" si="0"/>
        <v>250000</v>
      </c>
      <c r="S58">
        <f t="shared" si="1"/>
        <v>-54484893.192948006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-44.736004831264232</v>
      </c>
      <c r="AC58">
        <f t="shared" si="2"/>
        <v>-39.950489497669601</v>
      </c>
      <c r="AE58">
        <f t="shared" si="3"/>
        <v>0</v>
      </c>
      <c r="AF58">
        <f t="shared" si="24"/>
        <v>0</v>
      </c>
      <c r="AG58">
        <f t="shared" si="24"/>
        <v>-1.8330993765644565E-5</v>
      </c>
      <c r="AH58">
        <f t="shared" si="5"/>
        <v>-0.6003543241877104</v>
      </c>
      <c r="AI58">
        <f t="shared" si="25"/>
        <v>-0.60037265518147609</v>
      </c>
      <c r="AJ58">
        <f t="shared" si="7"/>
        <v>-4.7855153335946312</v>
      </c>
      <c r="AK58">
        <f t="shared" si="22"/>
        <v>-3.1315203381884964</v>
      </c>
      <c r="AL58">
        <f t="shared" si="8"/>
        <v>-8.5174083269646044</v>
      </c>
      <c r="AN58">
        <f t="shared" si="26"/>
        <v>0</v>
      </c>
      <c r="AO58">
        <f t="shared" si="26"/>
        <v>0</v>
      </c>
      <c r="AP58">
        <f t="shared" si="26"/>
        <v>-5.6476946108829704E-8</v>
      </c>
      <c r="AQ58">
        <f t="shared" si="26"/>
        <v>-1.8496639760413975E-3</v>
      </c>
      <c r="AR58">
        <f t="shared" si="26"/>
        <v>-1.8497204529875065E-3</v>
      </c>
      <c r="AS58">
        <f t="shared" si="26"/>
        <v>-1.4743951967565287E-2</v>
      </c>
      <c r="AT58">
        <f t="shared" si="26"/>
        <v>-9.6480696922192789E-3</v>
      </c>
      <c r="AU58">
        <f t="shared" si="23"/>
        <v>-2.6241742112772071E-2</v>
      </c>
      <c r="AW58">
        <v>55</v>
      </c>
      <c r="AX58">
        <f>IF(Z58&gt;0, (R58*SUMPRODUCT(K58:$K$98, X58:$X$98)-K58*$AZ$3)/Z58, 0)</f>
        <v>-54484893.192948006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0.76114147499999996</v>
      </c>
      <c r="Q59" s="4">
        <f t="shared" si="21"/>
        <v>25</v>
      </c>
      <c r="R59">
        <f t="shared" si="0"/>
        <v>250000</v>
      </c>
      <c r="S59">
        <f t="shared" si="1"/>
        <v>-212574156.3804642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-39.950489497669601</v>
      </c>
      <c r="AC59">
        <f t="shared" si="2"/>
        <v>-35.671679703748055</v>
      </c>
      <c r="AE59">
        <f t="shared" si="3"/>
        <v>0</v>
      </c>
      <c r="AF59">
        <f t="shared" si="24"/>
        <v>0</v>
      </c>
      <c r="AG59">
        <f t="shared" si="24"/>
        <v>-4.195204194989613E-6</v>
      </c>
      <c r="AH59">
        <f t="shared" si="5"/>
        <v>-0.13952479632998507</v>
      </c>
      <c r="AI59">
        <f t="shared" si="25"/>
        <v>-0.13952899153418005</v>
      </c>
      <c r="AJ59">
        <f t="shared" si="7"/>
        <v>-4.2788097939215461</v>
      </c>
      <c r="AK59">
        <f t="shared" si="22"/>
        <v>-2.7965342648368723</v>
      </c>
      <c r="AL59">
        <f t="shared" si="8"/>
        <v>-7.2148730502925993</v>
      </c>
      <c r="AN59">
        <f t="shared" si="26"/>
        <v>0</v>
      </c>
      <c r="AO59">
        <f t="shared" si="26"/>
        <v>0</v>
      </c>
      <c r="AP59">
        <f t="shared" si="26"/>
        <v>-1.1540384449081483E-8</v>
      </c>
      <c r="AQ59">
        <f t="shared" si="26"/>
        <v>-3.838120184354477E-4</v>
      </c>
      <c r="AR59">
        <f t="shared" si="26"/>
        <v>-3.8382355881989676E-4</v>
      </c>
      <c r="AS59">
        <f t="shared" si="26"/>
        <v>-1.1770371050191995E-2</v>
      </c>
      <c r="AT59">
        <f t="shared" si="26"/>
        <v>-7.6928509415086672E-3</v>
      </c>
      <c r="AU59">
        <f t="shared" si="23"/>
        <v>-1.984704555052056E-2</v>
      </c>
      <c r="AW59">
        <v>56</v>
      </c>
      <c r="AX59">
        <f>IF(Z59&gt;0, (R59*SUMPRODUCT(K59:$K$98, X59:$X$98)-K59*$AZ$3)/Z59, 0)</f>
        <v>-212574156.3804642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0.76383916100000004</v>
      </c>
      <c r="Q60" s="4">
        <f t="shared" si="21"/>
        <v>25</v>
      </c>
      <c r="R60">
        <f t="shared" si="0"/>
        <v>250000</v>
      </c>
      <c r="S60">
        <f t="shared" si="1"/>
        <v>-839227223.96868098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-35.671679703748055</v>
      </c>
      <c r="AC60">
        <f t="shared" si="2"/>
        <v>-31.850046142643649</v>
      </c>
      <c r="AE60">
        <f t="shared" si="3"/>
        <v>0</v>
      </c>
      <c r="AF60">
        <f t="shared" si="24"/>
        <v>0</v>
      </c>
      <c r="AG60">
        <f t="shared" si="24"/>
        <v>-9.4879090051517015E-7</v>
      </c>
      <c r="AH60">
        <f t="shared" si="5"/>
        <v>-3.2044612525245465E-2</v>
      </c>
      <c r="AI60">
        <f t="shared" si="25"/>
        <v>-3.2045561316145978E-2</v>
      </c>
      <c r="AJ60">
        <f t="shared" si="7"/>
        <v>-3.8216335611044059</v>
      </c>
      <c r="AK60">
        <f t="shared" si="22"/>
        <v>-2.4970175792623639</v>
      </c>
      <c r="AL60">
        <f t="shared" si="8"/>
        <v>-6.3506967016829154</v>
      </c>
      <c r="AN60">
        <f t="shared" si="26"/>
        <v>0</v>
      </c>
      <c r="AO60">
        <f t="shared" si="26"/>
        <v>0</v>
      </c>
      <c r="AP60">
        <f t="shared" si="26"/>
        <v>-2.3303419905239461E-9</v>
      </c>
      <c r="AQ60">
        <f t="shared" si="26"/>
        <v>-7.8705335492891483E-5</v>
      </c>
      <c r="AR60">
        <f t="shared" si="26"/>
        <v>-7.8707665834881998E-5</v>
      </c>
      <c r="AS60">
        <f t="shared" si="26"/>
        <v>-9.3863812932876729E-3</v>
      </c>
      <c r="AT60">
        <f t="shared" si="26"/>
        <v>-6.13296872142431E-3</v>
      </c>
      <c r="AU60">
        <f t="shared" si="23"/>
        <v>-1.5598057680546864E-2</v>
      </c>
      <c r="AW60">
        <v>57</v>
      </c>
      <c r="AX60">
        <f>IF(Z60&gt;0, (R60*SUMPRODUCT(K60:$K$98, X60:$X$98)-K60*$AZ$3)/Z60, 0)</f>
        <v>-839227223.96868098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0.76675259399999995</v>
      </c>
      <c r="Q61" s="4">
        <f t="shared" si="21"/>
        <v>25</v>
      </c>
      <c r="R61">
        <f t="shared" si="0"/>
        <v>250000</v>
      </c>
      <c r="S61">
        <f t="shared" si="1"/>
        <v>-3356418917.4814086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-31.850046142643649</v>
      </c>
      <c r="AC61">
        <f t="shared" si="2"/>
        <v>-28.437609336262323</v>
      </c>
      <c r="AE61">
        <f t="shared" si="3"/>
        <v>0</v>
      </c>
      <c r="AF61">
        <f t="shared" si="24"/>
        <v>0</v>
      </c>
      <c r="AG61">
        <f t="shared" si="24"/>
        <v>-2.1181510737641587E-7</v>
      </c>
      <c r="AH61">
        <f t="shared" si="5"/>
        <v>-7.2748788413360263E-3</v>
      </c>
      <c r="AI61">
        <f t="shared" si="25"/>
        <v>-7.2750906564434028E-3</v>
      </c>
      <c r="AJ61">
        <f t="shared" si="7"/>
        <v>-3.4124368063813257</v>
      </c>
      <c r="AK61">
        <f t="shared" si="22"/>
        <v>-2.2295032299850557</v>
      </c>
      <c r="AL61">
        <f t="shared" si="8"/>
        <v>-5.649215127022825</v>
      </c>
      <c r="AN61">
        <f t="shared" si="26"/>
        <v>0</v>
      </c>
      <c r="AO61">
        <f t="shared" si="26"/>
        <v>0</v>
      </c>
      <c r="AP61">
        <f t="shared" si="26"/>
        <v>-4.6450250399763193E-10</v>
      </c>
      <c r="AQ61">
        <f t="shared" si="26"/>
        <v>-1.5953533626262137E-5</v>
      </c>
      <c r="AR61">
        <f t="shared" si="26"/>
        <v>-1.5953998128766133E-5</v>
      </c>
      <c r="AS61">
        <f t="shared" si="26"/>
        <v>-7.4833446062039302E-3</v>
      </c>
      <c r="AT61">
        <f t="shared" si="26"/>
        <v>-4.8892160990126549E-3</v>
      </c>
      <c r="AU61">
        <f t="shared" si="23"/>
        <v>-1.2388514703345352E-2</v>
      </c>
      <c r="AW61">
        <v>58</v>
      </c>
      <c r="AX61">
        <f>IF(Z61&gt;0, (R61*SUMPRODUCT(K61:$K$98, X61:$X$98)-K61*$AZ$3)/Z61, 0)</f>
        <v>-3356418917.4814086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0.76980532899999998</v>
      </c>
      <c r="Q62" s="4">
        <f t="shared" si="21"/>
        <v>25</v>
      </c>
      <c r="R62">
        <f t="shared" si="0"/>
        <v>250000</v>
      </c>
      <c r="S62">
        <f t="shared" si="1"/>
        <v>-13609794561.482248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-28.437609336262323</v>
      </c>
      <c r="AC62">
        <f t="shared" si="2"/>
        <v>-25.390736440048787</v>
      </c>
      <c r="AE62">
        <f t="shared" si="3"/>
        <v>0</v>
      </c>
      <c r="AF62">
        <f t="shared" si="24"/>
        <v>0</v>
      </c>
      <c r="AG62">
        <f t="shared" si="24"/>
        <v>-4.6640557881579571E-8</v>
      </c>
      <c r="AH62">
        <f t="shared" si="5"/>
        <v>-1.6305639842107214E-3</v>
      </c>
      <c r="AI62">
        <f t="shared" si="25"/>
        <v>-1.630610624768603E-3</v>
      </c>
      <c r="AJ62">
        <f t="shared" si="7"/>
        <v>-3.0468728962135359</v>
      </c>
      <c r="AK62">
        <f t="shared" si="22"/>
        <v>-1.9906326535383627</v>
      </c>
      <c r="AL62">
        <f t="shared" si="8"/>
        <v>-5.0391361603766676</v>
      </c>
      <c r="AN62">
        <f t="shared" si="26"/>
        <v>0</v>
      </c>
      <c r="AO62">
        <f t="shared" si="26"/>
        <v>0</v>
      </c>
      <c r="AP62">
        <f t="shared" si="26"/>
        <v>-9.1322300041459595E-11</v>
      </c>
      <c r="AQ62">
        <f t="shared" si="26"/>
        <v>-3.1926473474216145E-6</v>
      </c>
      <c r="AR62">
        <f t="shared" si="26"/>
        <v>-3.1927386697216559E-6</v>
      </c>
      <c r="AS62">
        <f t="shared" si="26"/>
        <v>-5.9657828605454094E-3</v>
      </c>
      <c r="AT62">
        <f t="shared" si="26"/>
        <v>-3.8976624790878385E-3</v>
      </c>
      <c r="AU62">
        <f t="shared" si="23"/>
        <v>-9.8666380783029705E-3</v>
      </c>
      <c r="AW62">
        <v>59</v>
      </c>
      <c r="AX62">
        <f>IF(Z62&gt;0, (R62*SUMPRODUCT(K62:$K$98, X62:$X$98)-K62*$AZ$3)/Z62, 0)</f>
        <v>-13609794561.482248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0.772959481</v>
      </c>
      <c r="Q63" s="4">
        <f t="shared" si="21"/>
        <v>25</v>
      </c>
      <c r="R63">
        <f t="shared" si="0"/>
        <v>250000</v>
      </c>
      <c r="S63">
        <f t="shared" si="1"/>
        <v>-55987719832.560081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-25.390736440048787</v>
      </c>
      <c r="AC63">
        <f t="shared" si="2"/>
        <v>-22.670303159707601</v>
      </c>
      <c r="AE63">
        <f t="shared" si="3"/>
        <v>0</v>
      </c>
      <c r="AF63">
        <f t="shared" si="24"/>
        <v>0</v>
      </c>
      <c r="AG63">
        <f t="shared" si="24"/>
        <v>-1.0122890889067568E-8</v>
      </c>
      <c r="AH63">
        <f t="shared" si="5"/>
        <v>-3.605126141369621E-4</v>
      </c>
      <c r="AI63">
        <f t="shared" si="25"/>
        <v>-3.6052273702785119E-4</v>
      </c>
      <c r="AJ63">
        <f t="shared" si="7"/>
        <v>-2.7204332803411866</v>
      </c>
      <c r="AK63">
        <f t="shared" si="22"/>
        <v>-1.7773515508034152</v>
      </c>
      <c r="AL63">
        <f t="shared" si="8"/>
        <v>-4.4981453538816298</v>
      </c>
      <c r="AN63">
        <f t="shared" si="26"/>
        <v>0</v>
      </c>
      <c r="AO63">
        <f t="shared" si="26"/>
        <v>0</v>
      </c>
      <c r="AP63">
        <f t="shared" si="26"/>
        <v>-1.7696999461850095E-11</v>
      </c>
      <c r="AQ63">
        <f t="shared" si="26"/>
        <v>-6.3025390753368656E-7</v>
      </c>
      <c r="AR63">
        <f t="shared" si="26"/>
        <v>-6.3027160453314852E-7</v>
      </c>
      <c r="AS63">
        <f t="shared" si="26"/>
        <v>-4.7559048917726332E-3</v>
      </c>
      <c r="AT63">
        <f t="shared" si="26"/>
        <v>-3.1071943561157677E-3</v>
      </c>
      <c r="AU63">
        <f t="shared" si="23"/>
        <v>-7.8637295194929346E-3</v>
      </c>
      <c r="AW63">
        <v>60</v>
      </c>
      <c r="AX63">
        <f>IF(Z63&gt;0, (R63*SUMPRODUCT(K63:$K$98, X63:$X$98)-K63*$AZ$3)/Z63, 0)</f>
        <v>-55987719832.560081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0.77634382000000002</v>
      </c>
      <c r="Q64" s="4">
        <f t="shared" si="21"/>
        <v>25</v>
      </c>
      <c r="R64">
        <f t="shared" si="0"/>
        <v>250000</v>
      </c>
      <c r="S64">
        <f t="shared" si="1"/>
        <v>-233969534204.00571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-22.670303159707601</v>
      </c>
      <c r="AC64">
        <f t="shared" si="2"/>
        <v>-20.241342653364601</v>
      </c>
      <c r="AE64">
        <f t="shared" si="3"/>
        <v>0</v>
      </c>
      <c r="AF64">
        <f t="shared" si="24"/>
        <v>0</v>
      </c>
      <c r="AG64">
        <f t="shared" si="24"/>
        <v>-2.1628181979149805E-9</v>
      </c>
      <c r="AH64">
        <f t="shared" si="5"/>
        <v>-7.8588437822619116E-5</v>
      </c>
      <c r="AI64">
        <f t="shared" si="25"/>
        <v>-7.8590600640817036E-5</v>
      </c>
      <c r="AJ64">
        <f t="shared" si="7"/>
        <v>-2.4289605063429995</v>
      </c>
      <c r="AK64">
        <f t="shared" si="22"/>
        <v>-1.5869212211795323</v>
      </c>
      <c r="AL64">
        <f t="shared" si="8"/>
        <v>-4.015960318123172</v>
      </c>
      <c r="AN64">
        <f t="shared" si="26"/>
        <v>0</v>
      </c>
      <c r="AO64">
        <f t="shared" si="26"/>
        <v>0</v>
      </c>
      <c r="AP64">
        <f t="shared" si="26"/>
        <v>-3.3759583057865601E-12</v>
      </c>
      <c r="AQ64">
        <f t="shared" si="26"/>
        <v>-1.2266925147098791E-7</v>
      </c>
      <c r="AR64">
        <f t="shared" si="26"/>
        <v>-1.2267262742929371E-7</v>
      </c>
      <c r="AS64">
        <f t="shared" si="26"/>
        <v>-3.7913817276557424E-3</v>
      </c>
      <c r="AT64">
        <f t="shared" si="26"/>
        <v>-2.4770366193675743E-3</v>
      </c>
      <c r="AU64">
        <f t="shared" si="23"/>
        <v>-6.2685410196507453E-3</v>
      </c>
      <c r="AW64">
        <v>61</v>
      </c>
      <c r="AX64">
        <f>IF(Z64&gt;0, (R64*SUMPRODUCT(K64:$K$98, X64:$X$98)-K64*$AZ$3)/Z64, 0)</f>
        <v>-233969534204.00571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0.77982431100000005</v>
      </c>
      <c r="Q65" s="4">
        <f t="shared" si="21"/>
        <v>25</v>
      </c>
      <c r="R65">
        <f t="shared" si="0"/>
        <v>250000</v>
      </c>
      <c r="S65">
        <f t="shared" si="1"/>
        <v>-993936891793.29895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-20.241342653364601</v>
      </c>
      <c r="AC65">
        <f t="shared" si="2"/>
        <v>-18.072627475500894</v>
      </c>
      <c r="AE65">
        <f t="shared" si="3"/>
        <v>0</v>
      </c>
      <c r="AF65">
        <f t="shared" si="24"/>
        <v>0</v>
      </c>
      <c r="AG65">
        <f t="shared" si="24"/>
        <v>-4.5457180492851938E-10</v>
      </c>
      <c r="AH65">
        <f t="shared" si="5"/>
        <v>-1.6866182110073113E-5</v>
      </c>
      <c r="AI65">
        <f t="shared" si="25"/>
        <v>-1.686663668187804E-5</v>
      </c>
      <c r="AJ65">
        <f t="shared" si="7"/>
        <v>-2.1687151778637066</v>
      </c>
      <c r="AK65">
        <f t="shared" si="22"/>
        <v>-1.4168939857355223</v>
      </c>
      <c r="AL65">
        <f t="shared" si="8"/>
        <v>-3.5856260302359111</v>
      </c>
      <c r="AN65">
        <f t="shared" si="26"/>
        <v>0</v>
      </c>
      <c r="AO65">
        <f t="shared" si="26"/>
        <v>0</v>
      </c>
      <c r="AP65">
        <f t="shared" si="26"/>
        <v>-6.3352175263746691E-13</v>
      </c>
      <c r="AQ65">
        <f t="shared" si="26"/>
        <v>-2.3505842497988674E-8</v>
      </c>
      <c r="AR65">
        <f t="shared" si="26"/>
        <v>-2.3506476019741309E-8</v>
      </c>
      <c r="AS65">
        <f t="shared" si="26"/>
        <v>-3.0224669140395521E-3</v>
      </c>
      <c r="AT65">
        <f t="shared" si="26"/>
        <v>-1.9746784807425648E-3</v>
      </c>
      <c r="AU65">
        <f t="shared" si="23"/>
        <v>-4.9971689012581364E-3</v>
      </c>
      <c r="AW65">
        <v>62</v>
      </c>
      <c r="AX65">
        <f>IF(Z65&gt;0, (R65*SUMPRODUCT(K65:$K$98, X65:$X$98)-K65*$AZ$3)/Z65, 0)</f>
        <v>-993936891793.29895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0.78351069500000003</v>
      </c>
      <c r="Q66" s="4">
        <f t="shared" si="21"/>
        <v>25</v>
      </c>
      <c r="R66">
        <f t="shared" si="0"/>
        <v>250000</v>
      </c>
      <c r="S66">
        <f t="shared" si="1"/>
        <v>-4297770552857.8784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-18.072627475500894</v>
      </c>
      <c r="AC66">
        <f t="shared" si="2"/>
        <v>-16.136274552102318</v>
      </c>
      <c r="AE66">
        <f t="shared" si="3"/>
        <v>0</v>
      </c>
      <c r="AF66">
        <f t="shared" si="24"/>
        <v>0</v>
      </c>
      <c r="AG66">
        <f t="shared" si="24"/>
        <v>-9.3864216072285534E-11</v>
      </c>
      <c r="AH66">
        <f t="shared" si="5"/>
        <v>-3.5616187080694864E-6</v>
      </c>
      <c r="AI66">
        <f t="shared" si="25"/>
        <v>-3.5617125722855585E-6</v>
      </c>
      <c r="AJ66">
        <f t="shared" si="7"/>
        <v>-1.9363529233985766</v>
      </c>
      <c r="AK66">
        <f t="shared" si="22"/>
        <v>-1.2650839232850628</v>
      </c>
      <c r="AL66">
        <f t="shared" si="8"/>
        <v>-3.2014404083962118</v>
      </c>
      <c r="AN66">
        <f t="shared" si="26"/>
        <v>0</v>
      </c>
      <c r="AO66">
        <f t="shared" si="26"/>
        <v>0</v>
      </c>
      <c r="AP66">
        <f t="shared" si="26"/>
        <v>-1.1679952357543968E-13</v>
      </c>
      <c r="AQ66">
        <f t="shared" si="26"/>
        <v>-4.431884542023212E-9</v>
      </c>
      <c r="AR66">
        <f t="shared" si="26"/>
        <v>-4.4320013415467874E-9</v>
      </c>
      <c r="AS66">
        <f t="shared" si="26"/>
        <v>-2.409492226011797E-3</v>
      </c>
      <c r="AT66">
        <f t="shared" si="26"/>
        <v>-1.5742016042498176E-3</v>
      </c>
      <c r="AU66">
        <f t="shared" si="23"/>
        <v>-3.9836982622629569E-3</v>
      </c>
      <c r="AW66">
        <v>63</v>
      </c>
      <c r="AX66">
        <f>IF(Z66&gt;0, (R66*SUMPRODUCT(K66:$K$98, X66:$X$98)-K66*$AZ$3)/Z66, 0)</f>
        <v>-4297770552857.8784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0.78741316699999997</v>
      </c>
      <c r="Q67" s="4">
        <f t="shared" si="21"/>
        <v>25</v>
      </c>
      <c r="R67">
        <f t="shared" ref="R67:R89" si="27">$C$6</f>
        <v>250000</v>
      </c>
      <c r="S67">
        <f t="shared" ref="S67:S89" si="28">AX67</f>
        <v>-18941483415684.582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-16.136274552102318</v>
      </c>
      <c r="AC67">
        <f t="shared" ref="AC67:AC89" si="29">S67*Z67</f>
        <v>-14.407387996798111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-1.901565426611203E-11</v>
      </c>
      <c r="AH67">
        <f t="shared" ref="AH67:AH89" si="32">-X67*R67</f>
        <v>-7.3909919645450643E-7</v>
      </c>
      <c r="AI67">
        <f t="shared" ref="AI67:AI89" si="33">SUM(AE67:AH67)</f>
        <v>-7.3911821210877252E-7</v>
      </c>
      <c r="AJ67">
        <f t="shared" ref="AJ67:AJ89" si="34">AB67-AC67</f>
        <v>-1.7288865553042072</v>
      </c>
      <c r="AK67">
        <f t="shared" si="22"/>
        <v>-1.1295392186471624</v>
      </c>
      <c r="AL67">
        <f t="shared" ref="AL67:AL89" si="35">SUM(AI67:AK67)</f>
        <v>-2.8584265130695821</v>
      </c>
      <c r="AN67">
        <f t="shared" ref="AN67:AT89" si="36">AE67*$K67</f>
        <v>0</v>
      </c>
      <c r="AO67">
        <f t="shared" si="36"/>
        <v>0</v>
      </c>
      <c r="AP67">
        <f t="shared" si="36"/>
        <v>-2.1126826408086756E-14</v>
      </c>
      <c r="AQ67">
        <f t="shared" si="36"/>
        <v>-8.2115609609489375E-10</v>
      </c>
      <c r="AR67">
        <f t="shared" si="36"/>
        <v>-8.2117722292130184E-10</v>
      </c>
      <c r="AS67">
        <f t="shared" si="36"/>
        <v>-1.9208324689768987E-3</v>
      </c>
      <c r="AT67">
        <f t="shared" si="36"/>
        <v>-1.2549438825258856E-3</v>
      </c>
      <c r="AU67">
        <f t="shared" si="23"/>
        <v>-3.1757771726800073E-3</v>
      </c>
      <c r="AW67">
        <v>64</v>
      </c>
      <c r="AX67">
        <f>IF(Z67&gt;0, (R67*SUMPRODUCT(K67:$K$98, X67:$X$98)-K67*$AZ$3)/Z67, 0)</f>
        <v>-18941483415684.582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0.79138766699999996</v>
      </c>
      <c r="Q68" s="4">
        <f t="shared" si="21"/>
        <v>25</v>
      </c>
      <c r="R68">
        <f t="shared" si="27"/>
        <v>250000</v>
      </c>
      <c r="S68">
        <f t="shared" si="28"/>
        <v>-85150999988215.375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-14.407387996798111</v>
      </c>
      <c r="AC68">
        <f t="shared" si="29"/>
        <v>-12.863739283569181</v>
      </c>
      <c r="AE68">
        <f t="shared" si="30"/>
        <v>0</v>
      </c>
      <c r="AF68">
        <f t="shared" si="31"/>
        <v>0</v>
      </c>
      <c r="AG68">
        <f t="shared" si="31"/>
        <v>-3.7767434573139135E-12</v>
      </c>
      <c r="AH68">
        <f t="shared" si="32"/>
        <v>-1.5048754266136994E-7</v>
      </c>
      <c r="AI68">
        <f t="shared" si="33"/>
        <v>-1.5049131940482726E-7</v>
      </c>
      <c r="AJ68">
        <f t="shared" si="34"/>
        <v>-1.5436487132289294</v>
      </c>
      <c r="AK68">
        <f t="shared" si="22"/>
        <v>-1.0085171597758678</v>
      </c>
      <c r="AL68">
        <f t="shared" si="35"/>
        <v>-2.5521660234961168</v>
      </c>
      <c r="AN68">
        <f t="shared" si="36"/>
        <v>0</v>
      </c>
      <c r="AO68">
        <f t="shared" si="36"/>
        <v>0</v>
      </c>
      <c r="AP68">
        <f t="shared" si="36"/>
        <v>-3.7464716801751074E-15</v>
      </c>
      <c r="AQ68">
        <f t="shared" si="36"/>
        <v>-1.492813380554443E-10</v>
      </c>
      <c r="AR68">
        <f t="shared" si="36"/>
        <v>-1.4928508452712448E-10</v>
      </c>
      <c r="AS68">
        <f t="shared" si="36"/>
        <v>-1.5312758871803458E-3</v>
      </c>
      <c r="AT68">
        <f t="shared" si="36"/>
        <v>-1.0004335800870557E-3</v>
      </c>
      <c r="AU68">
        <f t="shared" si="23"/>
        <v>-2.5317096165524862E-3</v>
      </c>
      <c r="AW68">
        <v>65</v>
      </c>
      <c r="AX68">
        <f>IF(Z68&gt;0, (R68*SUMPRODUCT(K68:$K$98, X68:$X$98)-K68*$AZ$3)/Z68, 0)</f>
        <v>-85150999988215.375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25</v>
      </c>
      <c r="R69">
        <f t="shared" si="27"/>
        <v>250000</v>
      </c>
      <c r="S69">
        <f t="shared" si="28"/>
        <v>-390970665154672.25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-12.863739283569181</v>
      </c>
      <c r="AC69">
        <f t="shared" si="29"/>
        <v>-11.485481503316606</v>
      </c>
      <c r="AE69">
        <f t="shared" si="30"/>
        <v>0</v>
      </c>
      <c r="AF69">
        <f t="shared" si="31"/>
        <v>0</v>
      </c>
      <c r="AG69">
        <f t="shared" si="31"/>
        <v>-7.3442092508224534E-13</v>
      </c>
      <c r="AH69">
        <f t="shared" si="32"/>
        <v>-3.0045550976585292E-8</v>
      </c>
      <c r="AI69">
        <f t="shared" si="33"/>
        <v>-3.0046285397510376E-8</v>
      </c>
      <c r="AJ69">
        <f t="shared" si="34"/>
        <v>-1.3782577802525751</v>
      </c>
      <c r="AK69">
        <f t="shared" si="22"/>
        <v>-0.90046174984984273</v>
      </c>
      <c r="AL69">
        <f t="shared" si="35"/>
        <v>-2.2787195601487031</v>
      </c>
      <c r="AN69">
        <f t="shared" si="36"/>
        <v>0</v>
      </c>
      <c r="AO69">
        <f t="shared" si="36"/>
        <v>0</v>
      </c>
      <c r="AP69">
        <f t="shared" si="36"/>
        <v>-6.5047706449232246E-16</v>
      </c>
      <c r="AQ69">
        <f t="shared" si="36"/>
        <v>-2.6611362956624598E-11</v>
      </c>
      <c r="AR69">
        <f t="shared" si="36"/>
        <v>-2.6612013433689093E-11</v>
      </c>
      <c r="AS69">
        <f t="shared" si="36"/>
        <v>-1.2207237626188287E-3</v>
      </c>
      <c r="AT69">
        <f t="shared" si="36"/>
        <v>-7.975395249860994E-4</v>
      </c>
      <c r="AU69">
        <f t="shared" si="23"/>
        <v>-2.0182633142169417E-3</v>
      </c>
      <c r="AW69">
        <v>66</v>
      </c>
      <c r="AX69">
        <f>IF(Z69&gt;0, (R69*SUMPRODUCT(K69:$K$98, X69:$X$98)-K69*$AZ$3)/Z69, 0)</f>
        <v>-390970665154672.25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25</v>
      </c>
      <c r="R70">
        <f t="shared" si="27"/>
        <v>250000</v>
      </c>
      <c r="S70">
        <f t="shared" si="28"/>
        <v>-1834591629318237.5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-11.485481503316606</v>
      </c>
      <c r="AC70">
        <f t="shared" si="29"/>
        <v>-10.254894199412988</v>
      </c>
      <c r="AE70">
        <f t="shared" si="30"/>
        <v>0</v>
      </c>
      <c r="AF70">
        <f t="shared" si="31"/>
        <v>0</v>
      </c>
      <c r="AG70">
        <f t="shared" si="31"/>
        <v>-1.3974355430837575E-13</v>
      </c>
      <c r="AH70">
        <f t="shared" si="32"/>
        <v>-5.873331615230471E-9</v>
      </c>
      <c r="AI70">
        <f t="shared" si="33"/>
        <v>-5.8734713587847793E-9</v>
      </c>
      <c r="AJ70">
        <f t="shared" si="34"/>
        <v>-1.2305873039036186</v>
      </c>
      <c r="AK70">
        <f t="shared" si="22"/>
        <v>-0.80398370523216256</v>
      </c>
      <c r="AL70">
        <f t="shared" si="35"/>
        <v>-2.0345710150092522</v>
      </c>
      <c r="AN70">
        <f t="shared" si="36"/>
        <v>0</v>
      </c>
      <c r="AO70">
        <f t="shared" si="36"/>
        <v>0</v>
      </c>
      <c r="AP70">
        <f t="shared" si="36"/>
        <v>-1.1050977847670562E-16</v>
      </c>
      <c r="AQ70">
        <f t="shared" si="36"/>
        <v>-4.6446548388704359E-12</v>
      </c>
      <c r="AR70">
        <f t="shared" si="36"/>
        <v>-4.6447653486489127E-12</v>
      </c>
      <c r="AS70">
        <f t="shared" si="36"/>
        <v>-9.731535098251356E-4</v>
      </c>
      <c r="AT70">
        <f t="shared" si="36"/>
        <v>-6.3579362643105487E-4</v>
      </c>
      <c r="AU70">
        <f t="shared" si="23"/>
        <v>-1.6089471409009555E-3</v>
      </c>
      <c r="AW70">
        <v>67</v>
      </c>
      <c r="AX70">
        <f>IF(Z70&gt;0, (R70*SUMPRODUCT(K70:$K$98, X70:$X$98)-K70*$AZ$3)/Z70, 0)</f>
        <v>-1834591629318237.5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25</v>
      </c>
      <c r="R71">
        <f t="shared" si="27"/>
        <v>250000</v>
      </c>
      <c r="S71">
        <f t="shared" si="28"/>
        <v>-8798841824139682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-10.254894199412988</v>
      </c>
      <c r="AC71">
        <f t="shared" si="29"/>
        <v>-9.1561555351942108</v>
      </c>
      <c r="AE71">
        <f t="shared" si="30"/>
        <v>0</v>
      </c>
      <c r="AF71">
        <f t="shared" si="31"/>
        <v>0</v>
      </c>
      <c r="AG71">
        <f t="shared" si="31"/>
        <v>-2.6015229385287495E-14</v>
      </c>
      <c r="AH71">
        <f t="shared" si="32"/>
        <v>-1.1233088938000451E-9</v>
      </c>
      <c r="AI71">
        <f t="shared" si="33"/>
        <v>-1.1233349090294304E-9</v>
      </c>
      <c r="AJ71">
        <f t="shared" si="34"/>
        <v>-1.0987386642187769</v>
      </c>
      <c r="AK71">
        <f t="shared" si="22"/>
        <v>-0.71784259395890915</v>
      </c>
      <c r="AL71">
        <f t="shared" si="35"/>
        <v>-1.8165812593010209</v>
      </c>
      <c r="AN71">
        <f t="shared" si="36"/>
        <v>0</v>
      </c>
      <c r="AO71">
        <f t="shared" si="36"/>
        <v>0</v>
      </c>
      <c r="AP71">
        <f t="shared" si="36"/>
        <v>-1.8368705873268787E-17</v>
      </c>
      <c r="AQ71">
        <f t="shared" si="36"/>
        <v>-7.9314044744533512E-13</v>
      </c>
      <c r="AR71">
        <f t="shared" si="36"/>
        <v>-7.9315881615120829E-13</v>
      </c>
      <c r="AS71">
        <f t="shared" si="36"/>
        <v>-7.7579201996338313E-4</v>
      </c>
      <c r="AT71">
        <f t="shared" si="36"/>
        <v>-5.0685078637794213E-4</v>
      </c>
      <c r="AU71">
        <f t="shared" si="23"/>
        <v>-1.2826428071344841E-3</v>
      </c>
      <c r="AW71">
        <v>68</v>
      </c>
      <c r="AX71">
        <f>IF(Z71&gt;0, (R71*SUMPRODUCT(K71:$K$98, X71:$X$98)-K71*$AZ$3)/Z71, 0)</f>
        <v>-8798841824139682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25</v>
      </c>
      <c r="R72">
        <f t="shared" si="27"/>
        <v>250000</v>
      </c>
      <c r="S72">
        <f t="shared" si="28"/>
        <v>-4.3176679624074544E+16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-9.1561555351942108</v>
      </c>
      <c r="AC72">
        <f t="shared" si="29"/>
        <v>-8.1751388707098087</v>
      </c>
      <c r="AE72">
        <f t="shared" si="30"/>
        <v>0</v>
      </c>
      <c r="AF72">
        <f t="shared" si="31"/>
        <v>0</v>
      </c>
      <c r="AG72">
        <f t="shared" si="31"/>
        <v>-4.7335384181276279E-15</v>
      </c>
      <c r="AH72">
        <f t="shared" si="32"/>
        <v>-2.1021538673306991E-10</v>
      </c>
      <c r="AI72">
        <f t="shared" si="33"/>
        <v>-2.1022012027148803E-10</v>
      </c>
      <c r="AJ72">
        <f t="shared" si="34"/>
        <v>-0.98101666448440206</v>
      </c>
      <c r="AK72">
        <f t="shared" ref="AK72:AK89" si="49">G72*SUM(AB72:AB72, AE72:AF72)</f>
        <v>-0.64093088746359483</v>
      </c>
      <c r="AL72">
        <f t="shared" si="35"/>
        <v>-1.621947552158217</v>
      </c>
      <c r="AN72">
        <f t="shared" si="36"/>
        <v>0</v>
      </c>
      <c r="AO72">
        <f t="shared" si="36"/>
        <v>0</v>
      </c>
      <c r="AP72">
        <f t="shared" si="36"/>
        <v>-2.9841371833275718E-18</v>
      </c>
      <c r="AQ72">
        <f t="shared" si="36"/>
        <v>-1.3252486758222515E-13</v>
      </c>
      <c r="AR72">
        <f t="shared" si="36"/>
        <v>-1.3252785171940849E-13</v>
      </c>
      <c r="AS72">
        <f t="shared" si="36"/>
        <v>-6.1845664856986077E-4</v>
      </c>
      <c r="AT72">
        <f t="shared" si="36"/>
        <v>-4.0405834373259409E-4</v>
      </c>
      <c r="AU72">
        <f t="shared" si="23"/>
        <v>-1.0225149924349827E-3</v>
      </c>
      <c r="AW72">
        <v>69</v>
      </c>
      <c r="AX72">
        <f>IF(Z72&gt;0, (R72*SUMPRODUCT(K72:$K$98, X72:$X$98)-K72*$AZ$3)/Z72, 0)</f>
        <v>-4.3176679624074544E+16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25</v>
      </c>
      <c r="R73">
        <f t="shared" si="27"/>
        <v>250000</v>
      </c>
      <c r="S73">
        <f t="shared" si="28"/>
        <v>-2.1698190389955782E+17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-8.1751388707098087</v>
      </c>
      <c r="AC73">
        <f t="shared" si="29"/>
        <v>-7.2992311345624437</v>
      </c>
      <c r="AE73">
        <f t="shared" si="30"/>
        <v>0</v>
      </c>
      <c r="AF73">
        <f t="shared" si="31"/>
        <v>0</v>
      </c>
      <c r="AG73">
        <f t="shared" si="31"/>
        <v>-8.4099537834515678E-16</v>
      </c>
      <c r="AH73">
        <f t="shared" si="32"/>
        <v>-3.8452076556011947E-11</v>
      </c>
      <c r="AI73">
        <f t="shared" si="33"/>
        <v>-3.845291755139029E-11</v>
      </c>
      <c r="AJ73">
        <f t="shared" si="34"/>
        <v>-0.87590773614736506</v>
      </c>
      <c r="AK73">
        <f t="shared" si="49"/>
        <v>-0.57225972094968669</v>
      </c>
      <c r="AL73">
        <f t="shared" si="35"/>
        <v>-1.4481674571355048</v>
      </c>
      <c r="AN73">
        <f t="shared" si="36"/>
        <v>0</v>
      </c>
      <c r="AO73">
        <f t="shared" si="36"/>
        <v>0</v>
      </c>
      <c r="AP73">
        <f t="shared" si="36"/>
        <v>-4.7337842936666395E-19</v>
      </c>
      <c r="AQ73">
        <f t="shared" si="36"/>
        <v>-2.1643856880389574E-14</v>
      </c>
      <c r="AR73">
        <f t="shared" si="36"/>
        <v>-2.1644330258818939E-14</v>
      </c>
      <c r="AS73">
        <f t="shared" si="36"/>
        <v>-4.9302985377094107E-4</v>
      </c>
      <c r="AT73">
        <f t="shared" si="36"/>
        <v>-3.2211283779705699E-4</v>
      </c>
      <c r="AU73">
        <f t="shared" si="23"/>
        <v>-8.1514269158964247E-4</v>
      </c>
      <c r="AW73">
        <v>70</v>
      </c>
      <c r="AX73">
        <f>IF(Z73&gt;0, (R73*SUMPRODUCT(K73:$K$98, X73:$X$98)-K73*$AZ$3)/Z73, 0)</f>
        <v>-2.1698190389955782E+17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25</v>
      </c>
      <c r="R74">
        <f t="shared" si="27"/>
        <v>250000</v>
      </c>
      <c r="S74">
        <f t="shared" si="28"/>
        <v>-1.1176771812032319E+18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-7.2992311345624437</v>
      </c>
      <c r="AC74">
        <f t="shared" si="29"/>
        <v>-6.517170655859343</v>
      </c>
      <c r="AE74">
        <f t="shared" si="30"/>
        <v>0</v>
      </c>
      <c r="AF74">
        <f t="shared" si="31"/>
        <v>0</v>
      </c>
      <c r="AG74">
        <f t="shared" si="31"/>
        <v>-1.4577488843521221E-16</v>
      </c>
      <c r="AH74">
        <f t="shared" si="32"/>
        <v>-6.8681053612649297E-12</v>
      </c>
      <c r="AI74">
        <f t="shared" si="33"/>
        <v>-6.8682511361533647E-12</v>
      </c>
      <c r="AJ74">
        <f t="shared" si="34"/>
        <v>-0.78206047870310069</v>
      </c>
      <c r="AK74">
        <f t="shared" si="49"/>
        <v>-0.51094617941937115</v>
      </c>
      <c r="AL74">
        <f t="shared" si="35"/>
        <v>-1.29300665812934</v>
      </c>
      <c r="AN74">
        <f t="shared" si="36"/>
        <v>0</v>
      </c>
      <c r="AO74">
        <f t="shared" si="36"/>
        <v>0</v>
      </c>
      <c r="AP74">
        <f t="shared" si="36"/>
        <v>-7.3262131552489318E-20</v>
      </c>
      <c r="AQ74">
        <f t="shared" si="36"/>
        <v>-3.4517058726268676E-15</v>
      </c>
      <c r="AR74">
        <f t="shared" si="36"/>
        <v>-3.45177913475842E-15</v>
      </c>
      <c r="AS74">
        <f t="shared" si="36"/>
        <v>-3.9304038087611742E-4</v>
      </c>
      <c r="AT74">
        <f t="shared" si="36"/>
        <v>-2.5678638217240278E-4</v>
      </c>
      <c r="AU74">
        <f t="shared" si="23"/>
        <v>-6.4982676305197192E-4</v>
      </c>
      <c r="AW74">
        <v>71</v>
      </c>
      <c r="AX74">
        <f>IF(Z74&gt;0, (R74*SUMPRODUCT(K74:$K$98, X74:$X$98)-K74*$AZ$3)/Z74, 0)</f>
        <v>-1.1176771812032319E+18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25</v>
      </c>
      <c r="R75">
        <f t="shared" si="27"/>
        <v>250000</v>
      </c>
      <c r="S75">
        <f t="shared" si="28"/>
        <v>-5.9053700760202486E+18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-6.517170655859343</v>
      </c>
      <c r="AC75">
        <f t="shared" si="29"/>
        <v>-5.818902371302987</v>
      </c>
      <c r="AE75">
        <f t="shared" si="30"/>
        <v>0</v>
      </c>
      <c r="AF75">
        <f t="shared" si="31"/>
        <v>0</v>
      </c>
      <c r="AG75">
        <f t="shared" si="31"/>
        <v>-2.4633944597865348E-17</v>
      </c>
      <c r="AH75">
        <f t="shared" si="32"/>
        <v>-1.1968319495299473E-12</v>
      </c>
      <c r="AI75">
        <f t="shared" si="33"/>
        <v>-1.1968565834745452E-12</v>
      </c>
      <c r="AJ75">
        <f t="shared" si="34"/>
        <v>-0.69826828455635592</v>
      </c>
      <c r="AK75">
        <f t="shared" si="49"/>
        <v>-0.45620194591015406</v>
      </c>
      <c r="AL75">
        <f t="shared" si="35"/>
        <v>-1.1544702304677068</v>
      </c>
      <c r="AN75">
        <f t="shared" si="36"/>
        <v>0</v>
      </c>
      <c r="AO75">
        <f t="shared" si="36"/>
        <v>0</v>
      </c>
      <c r="AP75">
        <f t="shared" si="36"/>
        <v>-1.105382972162268E-20</v>
      </c>
      <c r="AQ75">
        <f t="shared" si="36"/>
        <v>-5.3704661561381261E-16</v>
      </c>
      <c r="AR75">
        <f t="shared" si="36"/>
        <v>-5.3705766944353428E-16</v>
      </c>
      <c r="AS75">
        <f t="shared" si="36"/>
        <v>-3.1332938526476914E-4</v>
      </c>
      <c r="AT75">
        <f t="shared" si="36"/>
        <v>-2.0470853170631651E-4</v>
      </c>
      <c r="AU75">
        <f t="shared" si="23"/>
        <v>-5.1803791697162271E-4</v>
      </c>
      <c r="AW75">
        <v>72</v>
      </c>
      <c r="AX75">
        <f>IF(Z75&gt;0, (R75*SUMPRODUCT(K75:$K$98, X75:$X$98)-K75*$AZ$3)/Z75, 0)</f>
        <v>-5.9053700760202486E+18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25</v>
      </c>
      <c r="R76">
        <f t="shared" si="27"/>
        <v>250000</v>
      </c>
      <c r="S76">
        <f t="shared" si="28"/>
        <v>-3.2030560360410006E+19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-5.818902371302987</v>
      </c>
      <c r="AC76">
        <f t="shared" si="29"/>
        <v>-5.1954485458062392</v>
      </c>
      <c r="AE76">
        <f t="shared" si="30"/>
        <v>0</v>
      </c>
      <c r="AF76">
        <f t="shared" si="31"/>
        <v>0</v>
      </c>
      <c r="AG76">
        <f t="shared" si="31"/>
        <v>-4.0550715374213759E-18</v>
      </c>
      <c r="AH76">
        <f t="shared" si="32"/>
        <v>-2.0332533614465317E-13</v>
      </c>
      <c r="AI76">
        <f t="shared" si="33"/>
        <v>-2.0332939121619059E-13</v>
      </c>
      <c r="AJ76">
        <f t="shared" si="34"/>
        <v>-0.62345382549674788</v>
      </c>
      <c r="AK76">
        <f t="shared" si="49"/>
        <v>-0.40732316599120916</v>
      </c>
      <c r="AL76">
        <f t="shared" si="35"/>
        <v>-1.0307769914881604</v>
      </c>
      <c r="AN76">
        <f t="shared" si="36"/>
        <v>0</v>
      </c>
      <c r="AO76">
        <f t="shared" si="36"/>
        <v>0</v>
      </c>
      <c r="AP76">
        <f t="shared" si="36"/>
        <v>-1.6246481015533194E-21</v>
      </c>
      <c r="AQ76">
        <f t="shared" si="36"/>
        <v>-8.146147813095298E-17</v>
      </c>
      <c r="AR76">
        <f t="shared" si="36"/>
        <v>-8.1463102779054533E-17</v>
      </c>
      <c r="AS76">
        <f t="shared" si="36"/>
        <v>-2.4978426758989948E-4</v>
      </c>
      <c r="AT76">
        <f t="shared" si="36"/>
        <v>-1.6319238815873453E-4</v>
      </c>
      <c r="AU76">
        <f t="shared" si="23"/>
        <v>-4.1297665574871548E-4</v>
      </c>
      <c r="AW76">
        <v>73</v>
      </c>
      <c r="AX76">
        <f>IF(Z76&gt;0, (R76*SUMPRODUCT(K76:$K$98, X76:$X$98)-K76*$AZ$3)/Z76, 0)</f>
        <v>-3.2030560360410006E+19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25</v>
      </c>
      <c r="R77">
        <f t="shared" si="27"/>
        <v>250000</v>
      </c>
      <c r="S77">
        <f t="shared" si="28"/>
        <v>-1.785087468505299E+20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-5.1954485458062392</v>
      </c>
      <c r="AC77">
        <f t="shared" si="29"/>
        <v>-4.6387933444698559</v>
      </c>
      <c r="AE77">
        <f t="shared" si="30"/>
        <v>0</v>
      </c>
      <c r="AF77">
        <f t="shared" si="31"/>
        <v>0</v>
      </c>
      <c r="AG77">
        <f t="shared" si="31"/>
        <v>-6.4965911003145968E-19</v>
      </c>
      <c r="AH77">
        <f t="shared" si="32"/>
        <v>-3.3648617120157025E-14</v>
      </c>
      <c r="AI77">
        <f t="shared" si="33"/>
        <v>-3.3649266779267057E-14</v>
      </c>
      <c r="AJ77">
        <f t="shared" si="34"/>
        <v>-0.55665520133638324</v>
      </c>
      <c r="AK77">
        <f t="shared" si="49"/>
        <v>-0.3636813982064368</v>
      </c>
      <c r="AL77">
        <f t="shared" si="35"/>
        <v>-0.92033659954285363</v>
      </c>
      <c r="AN77">
        <f t="shared" si="36"/>
        <v>0</v>
      </c>
      <c r="AO77">
        <f t="shared" si="36"/>
        <v>0</v>
      </c>
      <c r="AP77">
        <f t="shared" si="36"/>
        <v>-2.3239581199855679E-22</v>
      </c>
      <c r="AQ77">
        <f t="shared" si="36"/>
        <v>-1.2036770634816095E-17</v>
      </c>
      <c r="AR77">
        <f t="shared" si="36"/>
        <v>-1.2037003030628093E-17</v>
      </c>
      <c r="AS77">
        <f t="shared" si="36"/>
        <v>-1.9912648883123405E-4</v>
      </c>
      <c r="AT77">
        <f t="shared" si="36"/>
        <v>-1.3009597270307281E-4</v>
      </c>
      <c r="AU77">
        <f t="shared" si="23"/>
        <v>-3.292224615343189E-4</v>
      </c>
      <c r="AW77">
        <v>74</v>
      </c>
      <c r="AX77">
        <f>IF(Z77&gt;0, (R77*SUMPRODUCT(K77:$K$98, X77:$X$98)-K77*$AZ$3)/Z77, 0)</f>
        <v>-1.785087468505299E+20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25</v>
      </c>
      <c r="R78">
        <f t="shared" si="27"/>
        <v>250000</v>
      </c>
      <c r="S78">
        <f t="shared" si="28"/>
        <v>-1.0230041101535151E+21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-4.6387933444698559</v>
      </c>
      <c r="AC78">
        <f t="shared" si="29"/>
        <v>-4.1417797718480855</v>
      </c>
      <c r="AE78">
        <f t="shared" si="30"/>
        <v>0</v>
      </c>
      <c r="AF78">
        <f t="shared" si="31"/>
        <v>0</v>
      </c>
      <c r="AG78">
        <f t="shared" si="31"/>
        <v>-1.0121610780299205E-19</v>
      </c>
      <c r="AH78">
        <f t="shared" si="32"/>
        <v>-5.4194641112815305E-15</v>
      </c>
      <c r="AI78">
        <f t="shared" si="33"/>
        <v>-5.4195653273893333E-15</v>
      </c>
      <c r="AJ78">
        <f t="shared" si="34"/>
        <v>-0.49701357262177037</v>
      </c>
      <c r="AK78">
        <f t="shared" si="49"/>
        <v>-0.32471553411288995</v>
      </c>
      <c r="AL78">
        <f t="shared" si="35"/>
        <v>-0.8217291067346657</v>
      </c>
      <c r="AN78">
        <f t="shared" si="36"/>
        <v>0</v>
      </c>
      <c r="AO78">
        <f t="shared" si="36"/>
        <v>0</v>
      </c>
      <c r="AP78">
        <f t="shared" si="36"/>
        <v>-3.2327667801083314E-23</v>
      </c>
      <c r="AQ78">
        <f t="shared" si="36"/>
        <v>-1.7309363030478386E-18</v>
      </c>
      <c r="AR78">
        <f t="shared" si="36"/>
        <v>-1.7309686307156397E-18</v>
      </c>
      <c r="AS78">
        <f t="shared" si="36"/>
        <v>-1.5874241775449131E-4</v>
      </c>
      <c r="AT78">
        <f t="shared" si="36"/>
        <v>-1.0371171293293431E-4</v>
      </c>
      <c r="AU78">
        <f t="shared" si="23"/>
        <v>-2.6245413068742732E-4</v>
      </c>
      <c r="AW78">
        <v>75</v>
      </c>
      <c r="AX78">
        <f>IF(Z78&gt;0, (R78*SUMPRODUCT(K78:$K$98, X78:$X$98)-K78*$AZ$3)/Z78, 0)</f>
        <v>-1.0230041101535151E+21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25</v>
      </c>
      <c r="R79">
        <f t="shared" si="27"/>
        <v>250000</v>
      </c>
      <c r="S79">
        <f t="shared" si="28"/>
        <v>-6.0326797257492828E+21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-4.1417797718480855</v>
      </c>
      <c r="AC79">
        <f t="shared" si="29"/>
        <v>-3.6980176534357914</v>
      </c>
      <c r="AE79">
        <f t="shared" si="30"/>
        <v>0</v>
      </c>
      <c r="AF79">
        <f t="shared" si="31"/>
        <v>0</v>
      </c>
      <c r="AG79">
        <f t="shared" si="31"/>
        <v>-1.5324937762117327E-20</v>
      </c>
      <c r="AH79">
        <f t="shared" si="32"/>
        <v>-8.4879008962844801E-16</v>
      </c>
      <c r="AI79">
        <f t="shared" si="33"/>
        <v>-8.4880541456621014E-16</v>
      </c>
      <c r="AJ79">
        <f t="shared" si="34"/>
        <v>-0.44376211841229418</v>
      </c>
      <c r="AK79">
        <f t="shared" si="49"/>
        <v>-0.28992458402936599</v>
      </c>
      <c r="AL79">
        <f t="shared" si="35"/>
        <v>-0.73368670244166101</v>
      </c>
      <c r="AN79">
        <f t="shared" si="36"/>
        <v>0</v>
      </c>
      <c r="AO79">
        <f t="shared" si="36"/>
        <v>0</v>
      </c>
      <c r="AP79">
        <f t="shared" si="36"/>
        <v>-4.3702415183677296E-24</v>
      </c>
      <c r="AQ79">
        <f t="shared" si="36"/>
        <v>-2.4205107698661273E-19</v>
      </c>
      <c r="AR79">
        <f t="shared" si="36"/>
        <v>-2.4205544722813113E-19</v>
      </c>
      <c r="AS79">
        <f t="shared" si="36"/>
        <v>-1.2654848354152665E-4</v>
      </c>
      <c r="AT79">
        <f t="shared" si="36"/>
        <v>-8.267834258046421E-5</v>
      </c>
      <c r="AU79">
        <f t="shared" si="23"/>
        <v>-2.0922682612199109E-4</v>
      </c>
      <c r="AW79">
        <v>76</v>
      </c>
      <c r="AX79">
        <f>IF(Z79&gt;0, (R79*SUMPRODUCT(K79:$K$98, X79:$X$98)-K79*$AZ$3)/Z79, 0)</f>
        <v>-6.0326797257492828E+21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25</v>
      </c>
      <c r="R80">
        <f t="shared" si="27"/>
        <v>250000</v>
      </c>
      <c r="S80">
        <f t="shared" si="28"/>
        <v>-3.6814312855516765E+22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-3.6980176534357914</v>
      </c>
      <c r="AC80">
        <f t="shared" si="29"/>
        <v>-3.3018014762819554</v>
      </c>
      <c r="AE80">
        <f t="shared" si="30"/>
        <v>0</v>
      </c>
      <c r="AF80">
        <f t="shared" si="31"/>
        <v>0</v>
      </c>
      <c r="AG80">
        <f t="shared" si="31"/>
        <v>-2.242199582293146E-21</v>
      </c>
      <c r="AH80">
        <f t="shared" si="32"/>
        <v>-1.2929488802203007E-16</v>
      </c>
      <c r="AI80">
        <f t="shared" si="33"/>
        <v>-1.2929713022161235E-16</v>
      </c>
      <c r="AJ80">
        <f t="shared" si="34"/>
        <v>-0.39621617715383595</v>
      </c>
      <c r="AK80">
        <f t="shared" si="49"/>
        <v>-0.2588612357405054</v>
      </c>
      <c r="AL80">
        <f t="shared" si="35"/>
        <v>-0.65507741289434152</v>
      </c>
      <c r="AN80">
        <f t="shared" si="36"/>
        <v>0</v>
      </c>
      <c r="AO80">
        <f t="shared" si="36"/>
        <v>0</v>
      </c>
      <c r="AP80">
        <f t="shared" si="36"/>
        <v>-5.7090383958704343E-25</v>
      </c>
      <c r="AQ80">
        <f t="shared" si="36"/>
        <v>-3.2920775025415736E-20</v>
      </c>
      <c r="AR80">
        <f t="shared" si="36"/>
        <v>-3.2921345929255323E-20</v>
      </c>
      <c r="AS80">
        <f t="shared" si="36"/>
        <v>-1.0088367629267157E-4</v>
      </c>
      <c r="AT80">
        <f t="shared" si="36"/>
        <v>-6.5910668511211893E-5</v>
      </c>
      <c r="AU80">
        <f t="shared" si="23"/>
        <v>-1.667943448038835E-4</v>
      </c>
      <c r="AW80">
        <v>77</v>
      </c>
      <c r="AX80">
        <f>IF(Z80&gt;0, (R80*SUMPRODUCT(K80:$K$98, X80:$X$98)-K80*$AZ$3)/Z80, 0)</f>
        <v>-3.6814312855516765E+22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25</v>
      </c>
      <c r="R81">
        <f t="shared" si="27"/>
        <v>250000</v>
      </c>
      <c r="S81">
        <f t="shared" si="28"/>
        <v>-2.3272284348215852E+23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-3.3018014762819554</v>
      </c>
      <c r="AC81">
        <f t="shared" si="29"/>
        <v>-2.9480370323946028</v>
      </c>
      <c r="AE81">
        <f t="shared" si="30"/>
        <v>0</v>
      </c>
      <c r="AF81">
        <f t="shared" si="31"/>
        <v>0</v>
      </c>
      <c r="AG81">
        <f t="shared" si="31"/>
        <v>-3.1668969279981868E-22</v>
      </c>
      <c r="AH81">
        <f t="shared" si="32"/>
        <v>-1.903087893670396E-17</v>
      </c>
      <c r="AI81">
        <f t="shared" si="33"/>
        <v>-1.903119562639676E-17</v>
      </c>
      <c r="AJ81">
        <f t="shared" si="34"/>
        <v>-0.35376444388735262</v>
      </c>
      <c r="AK81">
        <f t="shared" si="49"/>
        <v>-0.2311261033397369</v>
      </c>
      <c r="AL81">
        <f t="shared" si="35"/>
        <v>-0.58489054722708955</v>
      </c>
      <c r="AN81">
        <f t="shared" si="36"/>
        <v>0</v>
      </c>
      <c r="AO81">
        <f t="shared" si="36"/>
        <v>0</v>
      </c>
      <c r="AP81">
        <f t="shared" si="36"/>
        <v>-7.1995375738582267E-26</v>
      </c>
      <c r="AQ81">
        <f t="shared" si="36"/>
        <v>-4.3264283961067933E-21</v>
      </c>
      <c r="AR81">
        <f t="shared" si="36"/>
        <v>-4.3265003914825321E-21</v>
      </c>
      <c r="AS81">
        <f t="shared" si="36"/>
        <v>-8.0423849085356589E-5</v>
      </c>
      <c r="AT81">
        <f t="shared" si="36"/>
        <v>-5.254358140243294E-5</v>
      </c>
      <c r="AU81">
        <f t="shared" si="23"/>
        <v>-1.3296743048778954E-4</v>
      </c>
      <c r="AW81">
        <v>78</v>
      </c>
      <c r="AX81">
        <f>IF(Z81&gt;0, (R81*SUMPRODUCT(K81:$K$98, X81:$X$98)-K81*$AZ$3)/Z81, 0)</f>
        <v>-2.3272284348215852E+23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25</v>
      </c>
      <c r="R82">
        <f t="shared" si="27"/>
        <v>250000</v>
      </c>
      <c r="S82">
        <f t="shared" si="28"/>
        <v>-1.5255582986008403E+24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-2.9480370323946028</v>
      </c>
      <c r="AC82">
        <f t="shared" si="29"/>
        <v>-2.6321759217808953</v>
      </c>
      <c r="AE82">
        <f t="shared" si="30"/>
        <v>0</v>
      </c>
      <c r="AF82">
        <f t="shared" si="31"/>
        <v>0</v>
      </c>
      <c r="AG82">
        <f t="shared" si="31"/>
        <v>-4.3134633468202836E-23</v>
      </c>
      <c r="AH82">
        <f t="shared" si="32"/>
        <v>-2.7038816240361767E-18</v>
      </c>
      <c r="AI82">
        <f t="shared" si="33"/>
        <v>-2.7039247586696451E-18</v>
      </c>
      <c r="AJ82">
        <f t="shared" si="34"/>
        <v>-0.31586111061370747</v>
      </c>
      <c r="AK82">
        <f t="shared" si="49"/>
        <v>-0.20636259226762221</v>
      </c>
      <c r="AL82">
        <f t="shared" si="35"/>
        <v>-0.52222370288132969</v>
      </c>
      <c r="AN82">
        <f t="shared" si="36"/>
        <v>0</v>
      </c>
      <c r="AO82">
        <f t="shared" si="36"/>
        <v>0</v>
      </c>
      <c r="AP82">
        <f t="shared" si="36"/>
        <v>-8.7554558658315992E-27</v>
      </c>
      <c r="AQ82">
        <f t="shared" si="36"/>
        <v>-5.4883313760236654E-22</v>
      </c>
      <c r="AR82">
        <f t="shared" si="36"/>
        <v>-5.4884189305823249E-22</v>
      </c>
      <c r="AS82">
        <f t="shared" si="36"/>
        <v>-6.411340009993345E-5</v>
      </c>
      <c r="AT82">
        <f t="shared" si="36"/>
        <v>-4.1887421398623191E-5</v>
      </c>
      <c r="AU82">
        <f t="shared" si="23"/>
        <v>-1.0600082149855664E-4</v>
      </c>
      <c r="AW82">
        <v>79</v>
      </c>
      <c r="AX82">
        <f>IF(Z82&gt;0, (R82*SUMPRODUCT(K82:$K$98, X82:$X$98)-K82*$AZ$3)/Z82, 0)</f>
        <v>-1.5255582986008403E+24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25</v>
      </c>
      <c r="R83">
        <f t="shared" si="27"/>
        <v>250000</v>
      </c>
      <c r="S83">
        <f t="shared" si="28"/>
        <v>-1.0381184007908459E+25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-2.6321759217808953</v>
      </c>
      <c r="AC83">
        <f t="shared" si="29"/>
        <v>-2.3501570730186563</v>
      </c>
      <c r="AE83">
        <f t="shared" si="30"/>
        <v>0</v>
      </c>
      <c r="AF83">
        <f t="shared" si="31"/>
        <v>0</v>
      </c>
      <c r="AG83">
        <f t="shared" si="31"/>
        <v>-5.6596556597693727E-24</v>
      </c>
      <c r="AH83">
        <f t="shared" si="32"/>
        <v>-3.7043631473751436E-19</v>
      </c>
      <c r="AI83">
        <f t="shared" si="33"/>
        <v>-3.7044197439317411E-19</v>
      </c>
      <c r="AJ83">
        <f t="shared" si="34"/>
        <v>-0.28201884876223904</v>
      </c>
      <c r="AK83">
        <f t="shared" si="49"/>
        <v>-0.1842523145246627</v>
      </c>
      <c r="AL83">
        <f t="shared" si="35"/>
        <v>-0.46627116328690177</v>
      </c>
      <c r="AN83">
        <f t="shared" si="36"/>
        <v>0</v>
      </c>
      <c r="AO83">
        <f t="shared" si="36"/>
        <v>0</v>
      </c>
      <c r="AP83">
        <f t="shared" si="36"/>
        <v>-1.0257101130779283E-27</v>
      </c>
      <c r="AQ83">
        <f t="shared" si="36"/>
        <v>-6.7134874826125029E-23</v>
      </c>
      <c r="AR83">
        <f t="shared" si="36"/>
        <v>-6.7135900536238104E-23</v>
      </c>
      <c r="AS83">
        <f t="shared" si="36"/>
        <v>-5.1110810028645969E-5</v>
      </c>
      <c r="AT83">
        <f t="shared" si="36"/>
        <v>-3.3392395885382007E-5</v>
      </c>
      <c r="AU83">
        <f t="shared" si="23"/>
        <v>-8.4503205914027976E-5</v>
      </c>
      <c r="AW83">
        <v>80</v>
      </c>
      <c r="AX83">
        <f>IF(Z83&gt;0, (R83*SUMPRODUCT(K83:$K$98, X83:$X$98)-K83*$AZ$3)/Z83, 0)</f>
        <v>-1.0381184007908459E+25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25</v>
      </c>
      <c r="R84">
        <f t="shared" si="27"/>
        <v>250000</v>
      </c>
      <c r="S84">
        <f t="shared" si="28"/>
        <v>-7.3411436881942851E+25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-2.3501570730186563</v>
      </c>
      <c r="AC84">
        <f t="shared" si="29"/>
        <v>-2.0983545294809431</v>
      </c>
      <c r="AE84">
        <f t="shared" si="30"/>
        <v>0</v>
      </c>
      <c r="AF84">
        <f t="shared" si="31"/>
        <v>0</v>
      </c>
      <c r="AG84">
        <f t="shared" si="31"/>
        <v>-7.1458706524687281E-25</v>
      </c>
      <c r="AH84">
        <f t="shared" si="32"/>
        <v>-4.8884720379248063E-20</v>
      </c>
      <c r="AI84">
        <f t="shared" si="33"/>
        <v>-4.888543496631331E-20</v>
      </c>
      <c r="AJ84">
        <f t="shared" si="34"/>
        <v>-0.25180254353771314</v>
      </c>
      <c r="AK84">
        <f t="shared" si="49"/>
        <v>-0.16451099511130596</v>
      </c>
      <c r="AL84">
        <f t="shared" si="35"/>
        <v>-0.4163135386490191</v>
      </c>
      <c r="AN84">
        <f t="shared" si="36"/>
        <v>0</v>
      </c>
      <c r="AO84">
        <f t="shared" si="36"/>
        <v>0</v>
      </c>
      <c r="AP84">
        <f t="shared" si="36"/>
        <v>-1.1563032774056082E-28</v>
      </c>
      <c r="AQ84">
        <f t="shared" si="36"/>
        <v>-7.9102414721225074E-24</v>
      </c>
      <c r="AR84">
        <f t="shared" si="36"/>
        <v>-7.9103571024502483E-24</v>
      </c>
      <c r="AS84">
        <f t="shared" si="36"/>
        <v>-4.0745224831509811E-5</v>
      </c>
      <c r="AT84">
        <f t="shared" si="36"/>
        <v>-2.6620213556586415E-5</v>
      </c>
      <c r="AU84">
        <f t="shared" si="23"/>
        <v>-6.7365438388096227E-5</v>
      </c>
      <c r="AW84">
        <v>81</v>
      </c>
      <c r="AX84">
        <f>IF(Z84&gt;0, (R84*SUMPRODUCT(K84:$K$98, X84:$X$98)-K84*$AZ$3)/Z84, 0)</f>
        <v>-7.3411436881942851E+25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25</v>
      </c>
      <c r="R85">
        <f t="shared" si="27"/>
        <v>250000</v>
      </c>
      <c r="S85">
        <f t="shared" si="28"/>
        <v>-5.4020319947298091E+26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-2.0983545294809431</v>
      </c>
      <c r="AC85">
        <f t="shared" si="29"/>
        <v>-1.8735308298936995</v>
      </c>
      <c r="AE85">
        <f t="shared" si="30"/>
        <v>0</v>
      </c>
      <c r="AF85">
        <f t="shared" si="31"/>
        <v>0</v>
      </c>
      <c r="AG85">
        <f t="shared" si="31"/>
        <v>-8.6704911768456068E-26</v>
      </c>
      <c r="AH85">
        <f t="shared" si="32"/>
        <v>-6.2073628282594803E-21</v>
      </c>
      <c r="AI85">
        <f t="shared" si="33"/>
        <v>-6.207449533171249E-21</v>
      </c>
      <c r="AJ85">
        <f t="shared" si="34"/>
        <v>-0.22482369958724369</v>
      </c>
      <c r="AK85">
        <f t="shared" si="49"/>
        <v>-0.14688481706366605</v>
      </c>
      <c r="AL85">
        <f t="shared" si="35"/>
        <v>-0.37170851665090976</v>
      </c>
      <c r="AN85">
        <f t="shared" si="36"/>
        <v>0</v>
      </c>
      <c r="AO85">
        <f t="shared" si="36"/>
        <v>0</v>
      </c>
      <c r="AP85">
        <f t="shared" si="36"/>
        <v>-1.2526861731076585E-29</v>
      </c>
      <c r="AQ85">
        <f t="shared" si="36"/>
        <v>-8.9682088682454849E-25</v>
      </c>
      <c r="AR85">
        <f t="shared" si="36"/>
        <v>-8.9683341368627956E-25</v>
      </c>
      <c r="AS85">
        <f t="shared" si="36"/>
        <v>-3.2481843775119398E-5</v>
      </c>
      <c r="AT85">
        <f t="shared" si="36"/>
        <v>-2.1221471266411365E-5</v>
      </c>
      <c r="AU85">
        <f t="shared" si="23"/>
        <v>-5.370331504153077E-5</v>
      </c>
      <c r="AW85">
        <v>82</v>
      </c>
      <c r="AX85">
        <f>IF(Z85&gt;0, (R85*SUMPRODUCT(K85:$K$98, X85:$X$98)-K85*$AZ$3)/Z85, 0)</f>
        <v>-5.4020319947298091E+26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25</v>
      </c>
      <c r="R86">
        <f t="shared" si="27"/>
        <v>250000</v>
      </c>
      <c r="S86">
        <f t="shared" si="28"/>
        <v>-4.1432618967498601E+27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-1.8735308298936995</v>
      </c>
      <c r="AC86">
        <f t="shared" si="29"/>
        <v>-1.67279538383366</v>
      </c>
      <c r="AE86">
        <f t="shared" si="30"/>
        <v>0</v>
      </c>
      <c r="AF86">
        <f t="shared" si="31"/>
        <v>0</v>
      </c>
      <c r="AG86">
        <f t="shared" si="31"/>
        <v>-1.0093468778463338E-26</v>
      </c>
      <c r="AH86">
        <f t="shared" si="32"/>
        <v>-7.5744393872308169E-22</v>
      </c>
      <c r="AI86">
        <f t="shared" si="33"/>
        <v>-7.5745403219186012E-22</v>
      </c>
      <c r="AJ86">
        <f t="shared" si="34"/>
        <v>-0.20073544606003946</v>
      </c>
      <c r="AK86">
        <f t="shared" si="49"/>
        <v>-0.13114715809255897</v>
      </c>
      <c r="AL86">
        <f t="shared" si="35"/>
        <v>-0.3318826041525984</v>
      </c>
      <c r="AN86">
        <f t="shared" si="36"/>
        <v>0</v>
      </c>
      <c r="AO86">
        <f t="shared" si="36"/>
        <v>0</v>
      </c>
      <c r="AP86">
        <f t="shared" si="36"/>
        <v>-1.3020300407012688E-30</v>
      </c>
      <c r="AQ86">
        <f t="shared" si="36"/>
        <v>-9.7708209537324989E-26</v>
      </c>
      <c r="AR86">
        <f t="shared" si="36"/>
        <v>-9.7709511567365687E-26</v>
      </c>
      <c r="AS86">
        <f t="shared" si="36"/>
        <v>-2.5894326989093967E-5</v>
      </c>
      <c r="AT86">
        <f t="shared" si="36"/>
        <v>-1.691762696620804E-5</v>
      </c>
      <c r="AU86">
        <f t="shared" si="23"/>
        <v>-4.2811953955302007E-5</v>
      </c>
      <c r="AW86">
        <v>83</v>
      </c>
      <c r="AX86">
        <f>IF(Z86&gt;0, (R86*SUMPRODUCT(K86:$K$98, X86:$X$98)-K86*$AZ$3)/Z86, 0)</f>
        <v>-4.1432618967498601E+27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25</v>
      </c>
      <c r="R87">
        <f t="shared" si="27"/>
        <v>250000</v>
      </c>
      <c r="S87">
        <f t="shared" si="28"/>
        <v>-3.3181635264334688E+28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-1.67279538383366</v>
      </c>
      <c r="AC87">
        <f t="shared" si="29"/>
        <v>-1.4935673069943391</v>
      </c>
      <c r="AE87">
        <f t="shared" si="30"/>
        <v>0</v>
      </c>
      <c r="AF87">
        <f t="shared" si="31"/>
        <v>0</v>
      </c>
      <c r="AG87">
        <f t="shared" si="31"/>
        <v>-1.1252966400662156E-27</v>
      </c>
      <c r="AH87">
        <f t="shared" si="32"/>
        <v>-8.867237450612488E-23</v>
      </c>
      <c r="AI87">
        <f t="shared" si="33"/>
        <v>-8.8673499802764941E-23</v>
      </c>
      <c r="AJ87">
        <f t="shared" si="34"/>
        <v>-0.17922807683932085</v>
      </c>
      <c r="AK87">
        <f t="shared" si="49"/>
        <v>-0.11709567686835622</v>
      </c>
      <c r="AL87">
        <f t="shared" si="35"/>
        <v>-0.29632375370767705</v>
      </c>
      <c r="AN87">
        <f t="shared" si="36"/>
        <v>0</v>
      </c>
      <c r="AO87">
        <f t="shared" si="36"/>
        <v>0</v>
      </c>
      <c r="AP87">
        <f t="shared" si="36"/>
        <v>-1.2960732881408652E-31</v>
      </c>
      <c r="AQ87">
        <f t="shared" si="36"/>
        <v>-1.0212942250200705E-26</v>
      </c>
      <c r="AR87">
        <f t="shared" si="36"/>
        <v>-1.0213071857529519E-26</v>
      </c>
      <c r="AS87">
        <f t="shared" si="36"/>
        <v>-2.0642798939009846E-5</v>
      </c>
      <c r="AT87">
        <f t="shared" si="36"/>
        <v>-1.3486628640153092E-5</v>
      </c>
      <c r="AU87">
        <f t="shared" si="23"/>
        <v>-3.4129427579162938E-5</v>
      </c>
      <c r="AW87">
        <v>84</v>
      </c>
      <c r="AX87">
        <f>IF(Z87&gt;0, (R87*SUMPRODUCT(K87:$K$98, X87:$X$98)-K87*$AZ$3)/Z87, 0)</f>
        <v>-3.3181635264334688E+28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25</v>
      </c>
      <c r="R88">
        <f t="shared" si="27"/>
        <v>250000</v>
      </c>
      <c r="S88">
        <f t="shared" si="28"/>
        <v>-2.7801702017904966E+29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-1.4935673069943391</v>
      </c>
      <c r="AC88">
        <f t="shared" si="29"/>
        <v>-1.3335422383878028</v>
      </c>
      <c r="AE88">
        <f t="shared" si="30"/>
        <v>0</v>
      </c>
      <c r="AF88">
        <f t="shared" si="31"/>
        <v>0</v>
      </c>
      <c r="AG88">
        <f t="shared" si="31"/>
        <v>-1.1991552149657685E-28</v>
      </c>
      <c r="AH88">
        <f t="shared" si="32"/>
        <v>-9.9412815216897662E-24</v>
      </c>
      <c r="AI88">
        <f t="shared" si="33"/>
        <v>-9.9414014372112631E-24</v>
      </c>
      <c r="AJ88">
        <f t="shared" si="34"/>
        <v>-0.16002506860653631</v>
      </c>
      <c r="AK88">
        <f t="shared" si="49"/>
        <v>-0.10454971148960375</v>
      </c>
      <c r="AL88">
        <f t="shared" si="35"/>
        <v>-0.26457478009614005</v>
      </c>
      <c r="AN88">
        <f t="shared" si="36"/>
        <v>0</v>
      </c>
      <c r="AO88">
        <f t="shared" si="36"/>
        <v>0</v>
      </c>
      <c r="AP88">
        <f t="shared" si="36"/>
        <v>-1.233161381562859E-32</v>
      </c>
      <c r="AQ88">
        <f t="shared" si="36"/>
        <v>-1.0223200718968002E-27</v>
      </c>
      <c r="AR88">
        <f t="shared" si="36"/>
        <v>-1.0223324035106159E-27</v>
      </c>
      <c r="AS88">
        <f t="shared" si="36"/>
        <v>-1.6456312929695333E-5</v>
      </c>
      <c r="AT88">
        <f t="shared" si="36"/>
        <v>-1.0751457780734287E-5</v>
      </c>
      <c r="AU88">
        <f t="shared" si="23"/>
        <v>-2.7207770710429618E-5</v>
      </c>
      <c r="AW88">
        <v>85</v>
      </c>
      <c r="AX88">
        <f>IF(Z88&gt;0, (R88*SUMPRODUCT(K88:$K$98, X88:$X$98)-K88*$AZ$3)/Z88, 0)</f>
        <v>-2.7801702017904966E+29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-1.3335422383878028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-1.1991552149657686E-24</v>
      </c>
      <c r="AI89">
        <f t="shared" si="33"/>
        <v>-1.1991552149657686E-24</v>
      </c>
      <c r="AJ89">
        <f t="shared" si="34"/>
        <v>-1.3335422383878028</v>
      </c>
      <c r="AK89">
        <f t="shared" si="49"/>
        <v>-9.3347956687146211E-2</v>
      </c>
      <c r="AL89">
        <f t="shared" si="35"/>
        <v>-1.4268901950749491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-1.1010369478239814E-28</v>
      </c>
      <c r="AR89">
        <f t="shared" si="36"/>
        <v>-1.1010369478239814E-28</v>
      </c>
      <c r="AS89">
        <f t="shared" si="36"/>
        <v>-1.2244280453642362E-4</v>
      </c>
      <c r="AT89">
        <f t="shared" si="36"/>
        <v>-8.5709963175496556E-6</v>
      </c>
      <c r="AU89">
        <f t="shared" si="23"/>
        <v>-1.3101380085397328E-4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18029.725130796258</v>
      </c>
      <c r="AO91" s="8">
        <f t="shared" si="50"/>
        <v>-1802.972513079626</v>
      </c>
      <c r="AP91" s="8">
        <f t="shared" si="50"/>
        <v>-1734.7614600250149</v>
      </c>
      <c r="AQ91" s="8">
        <f t="shared" si="50"/>
        <v>-12967.679279034766</v>
      </c>
      <c r="AR91" s="8">
        <f t="shared" si="50"/>
        <v>1524.3118786568482</v>
      </c>
      <c r="AS91" s="8">
        <f t="shared" si="50"/>
        <v>-3425.6974734753489</v>
      </c>
      <c r="AT91" s="8">
        <f t="shared" si="50"/>
        <v>1640.0713515598698</v>
      </c>
      <c r="AU91" s="8">
        <f t="shared" si="50"/>
        <v>-261.31424325863316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88C60-C59A-495B-B83D-54605892815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45624.273805147401</v>
      </c>
      <c r="K3">
        <v>1</v>
      </c>
      <c r="L3" s="2">
        <v>0</v>
      </c>
      <c r="O3">
        <f>$C$3</f>
        <v>45624.273805147401</v>
      </c>
      <c r="P3">
        <f>O3*C5</f>
        <v>4562.4273805147404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45624.273805147401</v>
      </c>
      <c r="AF3">
        <f t="shared" ref="AF3:AG34" si="4">-$Z3*P3</f>
        <v>-4562.4273805147404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39539.413837632659</v>
      </c>
      <c r="AJ3">
        <f t="shared" ref="AJ3:AJ66" si="7">AB3-AC3</f>
        <v>0</v>
      </c>
      <c r="AL3">
        <f t="shared" ref="AL3:AL66" si="8">SUM(AI3:AK3)</f>
        <v>39539.413837632659</v>
      </c>
      <c r="AN3">
        <f t="shared" ref="AN3:AU34" si="9">AE3*$K3</f>
        <v>45624.273805147401</v>
      </c>
      <c r="AO3">
        <f t="shared" si="9"/>
        <v>-4562.4273805147404</v>
      </c>
      <c r="AP3">
        <f t="shared" si="9"/>
        <v>-1522.432587</v>
      </c>
      <c r="AQ3">
        <f t="shared" si="9"/>
        <v>0</v>
      </c>
      <c r="AR3">
        <f t="shared" si="9"/>
        <v>39539.413837632659</v>
      </c>
      <c r="AS3">
        <f t="shared" si="9"/>
        <v>0</v>
      </c>
      <c r="AT3">
        <f t="shared" si="9"/>
        <v>0</v>
      </c>
      <c r="AU3">
        <f t="shared" si="9"/>
        <v>39539.413837632659</v>
      </c>
      <c r="AW3">
        <v>0</v>
      </c>
      <c r="AX3">
        <f>IF(Z3&gt;0, (R3*SUMPRODUCT(K3:$K$98, X3:$X$98)-K3*$AZ$3)/Z3, 0)</f>
        <v>0</v>
      </c>
      <c r="AZ3">
        <f>C6*ABS(SUMPRODUCT(X4:X79, K4:K79))/1</f>
        <v>34568.795422839568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250000</v>
      </c>
      <c r="S4">
        <f t="shared" si="1"/>
        <v>2347.462849504217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2318.7763699059287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-555.05150000000003</v>
      </c>
      <c r="AI4">
        <f t="shared" si="6"/>
        <v>-555.05150000000003</v>
      </c>
      <c r="AJ4">
        <f t="shared" si="7"/>
        <v>-2318.7763699059287</v>
      </c>
      <c r="AK4">
        <f>G4*SUM(AB4, AE4:AF4)</f>
        <v>0</v>
      </c>
      <c r="AL4">
        <f t="shared" si="8"/>
        <v>-2873.8278699059288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-517.82022576732902</v>
      </c>
      <c r="AR4">
        <f t="shared" si="9"/>
        <v>-517.82022576732902</v>
      </c>
      <c r="AS4">
        <f t="shared" si="9"/>
        <v>-2163.2394532194503</v>
      </c>
      <c r="AT4">
        <f t="shared" si="9"/>
        <v>0</v>
      </c>
      <c r="AU4">
        <f t="shared" si="9"/>
        <v>-2681.0596789867791</v>
      </c>
      <c r="AW4">
        <v>1</v>
      </c>
      <c r="AX4">
        <f>IF(Z4&gt;0, (R4*SUMPRODUCT(K4:$K$98, X4:$X$98)-K4*$AZ$3)/Z4, 0)</f>
        <v>2347.462849504217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25</v>
      </c>
      <c r="R5">
        <f t="shared" si="0"/>
        <v>250000</v>
      </c>
      <c r="S5">
        <f t="shared" si="1"/>
        <v>4603.3861164863347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2318.7763699059287</v>
      </c>
      <c r="AC5">
        <f t="shared" si="2"/>
        <v>4490.9210697270173</v>
      </c>
      <c r="AE5">
        <f t="shared" si="3"/>
        <v>0</v>
      </c>
      <c r="AF5">
        <f t="shared" si="4"/>
        <v>0</v>
      </c>
      <c r="AG5">
        <f t="shared" si="4"/>
        <v>-24.389226517646755</v>
      </c>
      <c r="AH5">
        <f t="shared" si="5"/>
        <v>-583.23383853245457</v>
      </c>
      <c r="AI5">
        <f t="shared" si="6"/>
        <v>-607.62306505010133</v>
      </c>
      <c r="AJ5">
        <f t="shared" si="7"/>
        <v>-2172.1446998210886</v>
      </c>
      <c r="AK5">
        <f>G5*SUM(AB5, AE5:AF5)</f>
        <v>95.069831166143075</v>
      </c>
      <c r="AL5">
        <f t="shared" si="8"/>
        <v>-2684.6979337050466</v>
      </c>
      <c r="AN5">
        <f t="shared" si="9"/>
        <v>0</v>
      </c>
      <c r="AO5">
        <f t="shared" si="9"/>
        <v>0</v>
      </c>
      <c r="AP5">
        <f t="shared" si="9"/>
        <v>-20.85542314006674</v>
      </c>
      <c r="AQ5">
        <f t="shared" si="9"/>
        <v>-498.72793150692064</v>
      </c>
      <c r="AR5">
        <f t="shared" si="9"/>
        <v>-519.58335464698735</v>
      </c>
      <c r="AS5">
        <f t="shared" si="9"/>
        <v>-1857.4183483615052</v>
      </c>
      <c r="AT5">
        <f t="shared" si="9"/>
        <v>81.294974868925266</v>
      </c>
      <c r="AU5">
        <f t="shared" si="9"/>
        <v>-2295.7067281395671</v>
      </c>
      <c r="AW5">
        <v>2</v>
      </c>
      <c r="AX5">
        <f>IF(Z5&gt;0, (R5*SUMPRODUCT(K5:$K$98, X5:$X$98)-K5*$AZ$3)/Z5, 0)</f>
        <v>4603.3861164863347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25</v>
      </c>
      <c r="R6">
        <f t="shared" si="0"/>
        <v>250000</v>
      </c>
      <c r="S6">
        <f t="shared" si="1"/>
        <v>7147.5130894650365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4490.9210697270173</v>
      </c>
      <c r="AC6">
        <f t="shared" si="2"/>
        <v>6885.5317695389604</v>
      </c>
      <c r="AE6">
        <f t="shared" si="3"/>
        <v>0</v>
      </c>
      <c r="AF6">
        <f t="shared" si="4"/>
        <v>0</v>
      </c>
      <c r="AG6">
        <f t="shared" si="4"/>
        <v>-24.083662678728707</v>
      </c>
      <c r="AH6">
        <f t="shared" si="5"/>
        <v>-616.7157374158229</v>
      </c>
      <c r="AI6">
        <f t="shared" si="6"/>
        <v>-640.79940009455163</v>
      </c>
      <c r="AJ6">
        <f t="shared" si="7"/>
        <v>-2394.6106998119431</v>
      </c>
      <c r="AK6">
        <f>G6*SUM(AB6, AE6:AF6)</f>
        <v>262.71888257903055</v>
      </c>
      <c r="AL6">
        <f t="shared" si="8"/>
        <v>-2772.6912173274645</v>
      </c>
      <c r="AN6">
        <f t="shared" si="9"/>
        <v>0</v>
      </c>
      <c r="AO6">
        <f t="shared" si="9"/>
        <v>0</v>
      </c>
      <c r="AP6">
        <f t="shared" si="9"/>
        <v>-18.578378936849056</v>
      </c>
      <c r="AQ6">
        <f t="shared" si="9"/>
        <v>-475.74070517725181</v>
      </c>
      <c r="AR6">
        <f t="shared" si="9"/>
        <v>-494.31908411410086</v>
      </c>
      <c r="AS6">
        <f t="shared" si="9"/>
        <v>-1847.2267105215883</v>
      </c>
      <c r="AT6">
        <f t="shared" si="9"/>
        <v>202.66398095376522</v>
      </c>
      <c r="AU6">
        <f t="shared" si="9"/>
        <v>-2138.8818136819245</v>
      </c>
      <c r="AW6">
        <v>3</v>
      </c>
      <c r="AX6">
        <f>IF(Z6&gt;0, (R6*SUMPRODUCT(K6:$K$98, X6:$X$98)-K6*$AZ$3)/Z6, 0)</f>
        <v>7147.5130894650365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25</v>
      </c>
      <c r="R7">
        <f t="shared" si="0"/>
        <v>250000</v>
      </c>
      <c r="S7">
        <f t="shared" si="1"/>
        <v>9267.4300728639482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6885.5317695389604</v>
      </c>
      <c r="AC7">
        <f t="shared" si="2"/>
        <v>8814.1869388555751</v>
      </c>
      <c r="AE7">
        <f t="shared" si="3"/>
        <v>0</v>
      </c>
      <c r="AF7">
        <f t="shared" si="4"/>
        <v>0</v>
      </c>
      <c r="AG7">
        <f t="shared" si="4"/>
        <v>-23.777322487343284</v>
      </c>
      <c r="AH7">
        <f t="shared" si="5"/>
        <v>-655.03564598137416</v>
      </c>
      <c r="AI7">
        <f t="shared" si="6"/>
        <v>-678.81296846871749</v>
      </c>
      <c r="AJ7">
        <f t="shared" si="7"/>
        <v>-1928.6551693166148</v>
      </c>
      <c r="AK7">
        <f>G7*SUM(AB7, AE7:AF7)</f>
        <v>338.07960988436292</v>
      </c>
      <c r="AL7">
        <f t="shared" si="8"/>
        <v>-2269.3885279009692</v>
      </c>
      <c r="AN7">
        <f t="shared" si="9"/>
        <v>0</v>
      </c>
      <c r="AO7">
        <f t="shared" si="9"/>
        <v>0</v>
      </c>
      <c r="AP7">
        <f t="shared" si="9"/>
        <v>-16.688258612303922</v>
      </c>
      <c r="AQ7">
        <f t="shared" si="9"/>
        <v>-459.74075786849164</v>
      </c>
      <c r="AR7">
        <f t="shared" si="9"/>
        <v>-476.42901648079561</v>
      </c>
      <c r="AS7">
        <f t="shared" si="9"/>
        <v>-1353.6383777713027</v>
      </c>
      <c r="AT7">
        <f t="shared" si="9"/>
        <v>237.28323339603509</v>
      </c>
      <c r="AU7">
        <f t="shared" si="9"/>
        <v>-1592.784160856063</v>
      </c>
      <c r="AW7">
        <v>4</v>
      </c>
      <c r="AX7">
        <f>IF(Z7&gt;0, (R7*SUMPRODUCT(K7:$K$98, X7:$X$98)-K7*$AZ$3)/Z7, 0)</f>
        <v>9267.4300728639482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25</v>
      </c>
      <c r="R8">
        <f t="shared" si="0"/>
        <v>250000</v>
      </c>
      <c r="S8">
        <f t="shared" si="1"/>
        <v>10633.275373791175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8814.1869388555751</v>
      </c>
      <c r="AC8">
        <f t="shared" si="2"/>
        <v>9969.216449833606</v>
      </c>
      <c r="AE8">
        <f t="shared" si="3"/>
        <v>0</v>
      </c>
      <c r="AF8">
        <f t="shared" si="4"/>
        <v>0</v>
      </c>
      <c r="AG8">
        <f t="shared" si="4"/>
        <v>-23.438724427295615</v>
      </c>
      <c r="AH8">
        <f t="shared" si="5"/>
        <v>-1008.2483517423575</v>
      </c>
      <c r="AI8">
        <f t="shared" si="6"/>
        <v>-1031.6870761696532</v>
      </c>
      <c r="AJ8">
        <f t="shared" si="7"/>
        <v>-1155.0295109780309</v>
      </c>
      <c r="AK8">
        <f t="shared" ref="AK8:AK71" si="22">G8*SUM(AB8:AB8, AE8:AF8)</f>
        <v>187.74218179762374</v>
      </c>
      <c r="AL8">
        <f t="shared" si="8"/>
        <v>-1998.9744053500604</v>
      </c>
      <c r="AN8">
        <f t="shared" si="9"/>
        <v>0</v>
      </c>
      <c r="AO8">
        <f t="shared" si="9"/>
        <v>0</v>
      </c>
      <c r="AP8">
        <f t="shared" si="9"/>
        <v>-15.35574675768035</v>
      </c>
      <c r="AQ8">
        <f t="shared" si="9"/>
        <v>-660.54816277349096</v>
      </c>
      <c r="AR8">
        <f t="shared" si="9"/>
        <v>-675.90390953117139</v>
      </c>
      <c r="AS8">
        <f t="shared" si="9"/>
        <v>-756.71100290641778</v>
      </c>
      <c r="AT8">
        <f t="shared" si="9"/>
        <v>122.99822067370627</v>
      </c>
      <c r="AU8">
        <f t="shared" si="9"/>
        <v>-1309.616691763883</v>
      </c>
      <c r="AW8">
        <v>5</v>
      </c>
      <c r="AX8">
        <f>IF(Z8&gt;0, (R8*SUMPRODUCT(K8:$K$98, X8:$X$98)-K8*$AZ$3)/Z8, 0)</f>
        <v>10633.275373791175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25</v>
      </c>
      <c r="R9">
        <f t="shared" si="0"/>
        <v>250000</v>
      </c>
      <c r="S9">
        <f t="shared" si="1"/>
        <v>11388.76075142935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9969.216449833606</v>
      </c>
      <c r="AC9">
        <f t="shared" si="2"/>
        <v>10507.643577158746</v>
      </c>
      <c r="AE9">
        <f t="shared" si="3"/>
        <v>0</v>
      </c>
      <c r="AF9">
        <f t="shared" si="4"/>
        <v>0</v>
      </c>
      <c r="AG9">
        <f t="shared" si="4"/>
        <v>-23.065818587505188</v>
      </c>
      <c r="AH9">
        <f t="shared" si="5"/>
        <v>-1385.1859551747132</v>
      </c>
      <c r="AI9">
        <f t="shared" si="6"/>
        <v>-1408.2517737622184</v>
      </c>
      <c r="AJ9">
        <f t="shared" si="7"/>
        <v>-538.42712732513974</v>
      </c>
      <c r="AK9">
        <f t="shared" si="22"/>
        <v>58.818377054018271</v>
      </c>
      <c r="AL9">
        <f t="shared" si="8"/>
        <v>-1887.8605240333397</v>
      </c>
      <c r="AN9">
        <f t="shared" si="9"/>
        <v>0</v>
      </c>
      <c r="AO9">
        <f t="shared" si="9"/>
        <v>0</v>
      </c>
      <c r="AP9">
        <f t="shared" si="9"/>
        <v>-14.311430648273099</v>
      </c>
      <c r="AQ9">
        <f t="shared" si="9"/>
        <v>-859.45324928478988</v>
      </c>
      <c r="AR9">
        <f t="shared" si="9"/>
        <v>-873.76467993306301</v>
      </c>
      <c r="AS9">
        <f t="shared" si="9"/>
        <v>-334.07279531960006</v>
      </c>
      <c r="AT9">
        <f t="shared" si="9"/>
        <v>36.494482988284318</v>
      </c>
      <c r="AU9">
        <f t="shared" si="9"/>
        <v>-1171.3429922643786</v>
      </c>
      <c r="AW9">
        <v>6</v>
      </c>
      <c r="AX9">
        <f>IF(Z9&gt;0, (R9*SUMPRODUCT(K9:$K$98, X9:$X$98)-K9*$AZ$3)/Z9, 0)</f>
        <v>11388.76075142935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25</v>
      </c>
      <c r="R10">
        <f t="shared" si="0"/>
        <v>250000</v>
      </c>
      <c r="S10">
        <f t="shared" si="1"/>
        <v>11860.311639711432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10507.643577158746</v>
      </c>
      <c r="AC10">
        <f t="shared" si="2"/>
        <v>10749.004156529674</v>
      </c>
      <c r="AE10">
        <f t="shared" si="3"/>
        <v>0</v>
      </c>
      <c r="AF10">
        <f t="shared" si="4"/>
        <v>0</v>
      </c>
      <c r="AG10">
        <f t="shared" si="4"/>
        <v>-22.657507835922271</v>
      </c>
      <c r="AH10">
        <f t="shared" si="5"/>
        <v>-1776.5256570786757</v>
      </c>
      <c r="AI10">
        <f t="shared" si="6"/>
        <v>-1799.1831649145979</v>
      </c>
      <c r="AJ10">
        <f t="shared" si="7"/>
        <v>-241.36057937092846</v>
      </c>
      <c r="AK10">
        <f t="shared" si="22"/>
        <v>43.08133866635086</v>
      </c>
      <c r="AL10">
        <f t="shared" si="8"/>
        <v>-1997.4624056191756</v>
      </c>
      <c r="AN10">
        <f t="shared" si="9"/>
        <v>0</v>
      </c>
      <c r="AO10">
        <f t="shared" si="9"/>
        <v>0</v>
      </c>
      <c r="AP10">
        <f t="shared" si="9"/>
        <v>-13.336580904961826</v>
      </c>
      <c r="AQ10">
        <f t="shared" si="9"/>
        <v>-1045.6921532123047</v>
      </c>
      <c r="AR10">
        <f t="shared" si="9"/>
        <v>-1059.0287341172666</v>
      </c>
      <c r="AS10">
        <f t="shared" si="9"/>
        <v>-142.06879756410871</v>
      </c>
      <c r="AT10">
        <f t="shared" si="9"/>
        <v>25.358382871522952</v>
      </c>
      <c r="AU10">
        <f t="shared" si="9"/>
        <v>-1175.7391488098524</v>
      </c>
      <c r="AW10">
        <v>7</v>
      </c>
      <c r="AX10">
        <f>IF(Z10&gt;0, (R10*SUMPRODUCT(K10:$K$98, X10:$X$98)-K10*$AZ$3)/Z10, 0)</f>
        <v>11860.311639711432</v>
      </c>
    </row>
    <row r="11" spans="1:52" x14ac:dyDescent="0.25">
      <c r="A11" t="s">
        <v>33</v>
      </c>
      <c r="C11" s="12">
        <f>AU81</f>
        <v>1088.9855792782091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25</v>
      </c>
      <c r="R11">
        <f t="shared" si="0"/>
        <v>250000</v>
      </c>
      <c r="S11">
        <f t="shared" si="1"/>
        <v>12062.807656040237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10749.004156529674</v>
      </c>
      <c r="AC11">
        <f t="shared" si="2"/>
        <v>10716.44639732916</v>
      </c>
      <c r="AE11">
        <f t="shared" si="3"/>
        <v>0</v>
      </c>
      <c r="AF11">
        <f t="shared" si="4"/>
        <v>0</v>
      </c>
      <c r="AG11">
        <f t="shared" si="4"/>
        <v>-22.209685139021285</v>
      </c>
      <c r="AH11">
        <f t="shared" si="5"/>
        <v>-2212.4761854176227</v>
      </c>
      <c r="AI11">
        <f t="shared" si="6"/>
        <v>-2234.6858705566437</v>
      </c>
      <c r="AJ11">
        <f t="shared" si="7"/>
        <v>32.557759200513829</v>
      </c>
      <c r="AK11">
        <f t="shared" si="22"/>
        <v>25.797609975671214</v>
      </c>
      <c r="AL11">
        <f t="shared" si="8"/>
        <v>-2176.3305013804588</v>
      </c>
      <c r="AN11">
        <f t="shared" si="9"/>
        <v>0</v>
      </c>
      <c r="AO11">
        <f t="shared" si="9"/>
        <v>0</v>
      </c>
      <c r="AP11">
        <f t="shared" si="9"/>
        <v>-12.422068716391841</v>
      </c>
      <c r="AQ11">
        <f t="shared" si="9"/>
        <v>-1237.4570389722023</v>
      </c>
      <c r="AR11">
        <f t="shared" si="9"/>
        <v>-1249.8791076885939</v>
      </c>
      <c r="AS11">
        <f t="shared" si="9"/>
        <v>18.209835912079196</v>
      </c>
      <c r="AT11">
        <f t="shared" si="9"/>
        <v>14.428826065320131</v>
      </c>
      <c r="AU11">
        <f t="shared" si="9"/>
        <v>-1217.2404457111948</v>
      </c>
      <c r="AW11">
        <v>8</v>
      </c>
      <c r="AX11">
        <f>IF(Z11&gt;0, (R11*SUMPRODUCT(K11:$K$98, X11:$X$98)-K11*$AZ$3)/Z11, 0)</f>
        <v>12062.807656040237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25</v>
      </c>
      <c r="R12">
        <f t="shared" si="0"/>
        <v>250000</v>
      </c>
      <c r="S12">
        <f t="shared" si="1"/>
        <v>12017.291769113939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10716.44639732916</v>
      </c>
      <c r="AC12">
        <f t="shared" si="2"/>
        <v>10439.932940441733</v>
      </c>
      <c r="AE12">
        <f t="shared" si="3"/>
        <v>0</v>
      </c>
      <c r="AF12">
        <f t="shared" si="4"/>
        <v>0</v>
      </c>
      <c r="AG12">
        <f t="shared" si="4"/>
        <v>-21.718564259365344</v>
      </c>
      <c r="AH12">
        <f t="shared" si="5"/>
        <v>-2690.2402826572797</v>
      </c>
      <c r="AI12">
        <f t="shared" si="6"/>
        <v>-2711.9588469166451</v>
      </c>
      <c r="AJ12">
        <f t="shared" si="7"/>
        <v>276.51345688742731</v>
      </c>
      <c r="AK12">
        <f t="shared" si="22"/>
        <v>24.647826713857068</v>
      </c>
      <c r="AL12">
        <f t="shared" si="8"/>
        <v>-2410.7975633153605</v>
      </c>
      <c r="AN12">
        <f t="shared" si="9"/>
        <v>0</v>
      </c>
      <c r="AO12">
        <f t="shared" si="9"/>
        <v>0</v>
      </c>
      <c r="AP12">
        <f t="shared" si="9"/>
        <v>-11.543647787458051</v>
      </c>
      <c r="AQ12">
        <f t="shared" si="9"/>
        <v>-1429.8913093776816</v>
      </c>
      <c r="AR12">
        <f t="shared" si="9"/>
        <v>-1441.4349571651396</v>
      </c>
      <c r="AS12">
        <f t="shared" si="9"/>
        <v>146.96984186809237</v>
      </c>
      <c r="AT12">
        <f t="shared" si="9"/>
        <v>13.100581922139449</v>
      </c>
      <c r="AU12">
        <f t="shared" si="9"/>
        <v>-1281.3645333749078</v>
      </c>
      <c r="AW12">
        <v>9</v>
      </c>
      <c r="AX12">
        <f>IF(Z12&gt;0, (R12*SUMPRODUCT(K12:$K$98, X12:$X$98)-K12*$AZ$3)/Z12, 0)</f>
        <v>12017.291769113939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25</v>
      </c>
      <c r="R13">
        <f t="shared" si="0"/>
        <v>250000</v>
      </c>
      <c r="S13">
        <f t="shared" si="1"/>
        <v>11706.073234309644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10439.932940441733</v>
      </c>
      <c r="AC13">
        <f t="shared" si="2"/>
        <v>9918.2464574969708</v>
      </c>
      <c r="AE13">
        <f t="shared" si="3"/>
        <v>0</v>
      </c>
      <c r="AF13">
        <f t="shared" si="4"/>
        <v>0</v>
      </c>
      <c r="AG13">
        <f t="shared" si="4"/>
        <v>-21.181839244835999</v>
      </c>
      <c r="AH13">
        <f t="shared" si="5"/>
        <v>-3195.3937193569227</v>
      </c>
      <c r="AI13">
        <f t="shared" si="6"/>
        <v>-3216.5755586017585</v>
      </c>
      <c r="AJ13">
        <f t="shared" si="7"/>
        <v>521.68648294476225</v>
      </c>
      <c r="AK13">
        <f t="shared" si="22"/>
        <v>20.879865880883468</v>
      </c>
      <c r="AL13">
        <f t="shared" si="8"/>
        <v>-2674.009209776113</v>
      </c>
      <c r="AN13">
        <f t="shared" si="9"/>
        <v>0</v>
      </c>
      <c r="AO13">
        <f t="shared" si="9"/>
        <v>0</v>
      </c>
      <c r="AP13">
        <f t="shared" si="9"/>
        <v>-10.701875224782796</v>
      </c>
      <c r="AQ13">
        <f t="shared" si="9"/>
        <v>-1614.4351056270691</v>
      </c>
      <c r="AR13">
        <f t="shared" si="9"/>
        <v>-1625.1369808518518</v>
      </c>
      <c r="AS13">
        <f t="shared" si="9"/>
        <v>263.57596157716716</v>
      </c>
      <c r="AT13">
        <f t="shared" si="9"/>
        <v>10.549306733214447</v>
      </c>
      <c r="AU13">
        <f t="shared" si="9"/>
        <v>-1351.0117125414704</v>
      </c>
      <c r="AW13">
        <v>10</v>
      </c>
      <c r="AX13">
        <f>IF(Z13&gt;0, (R13*SUMPRODUCT(K13:$K$98, X13:$X$98)-K13*$AZ$3)/Z13, 0)</f>
        <v>11706.073234309644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1.7665382E-2</v>
      </c>
      <c r="Q14" s="4">
        <f t="shared" si="21"/>
        <v>25</v>
      </c>
      <c r="R14">
        <f t="shared" si="0"/>
        <v>250000</v>
      </c>
      <c r="S14">
        <f t="shared" si="1"/>
        <v>12350.934331267186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9918.2464574969708</v>
      </c>
      <c r="AC14">
        <f t="shared" si="2"/>
        <v>10175.11250523442</v>
      </c>
      <c r="AE14">
        <f t="shared" si="3"/>
        <v>0</v>
      </c>
      <c r="AF14">
        <f t="shared" si="4"/>
        <v>0</v>
      </c>
      <c r="AG14">
        <f t="shared" si="4"/>
        <v>-20.59583557066502</v>
      </c>
      <c r="AH14">
        <f t="shared" si="5"/>
        <v>-3741.8528172261945</v>
      </c>
      <c r="AI14">
        <f t="shared" si="6"/>
        <v>-3762.4486527968593</v>
      </c>
      <c r="AJ14">
        <f t="shared" si="7"/>
        <v>-256.86604773744875</v>
      </c>
      <c r="AK14">
        <f t="shared" si="22"/>
        <v>694.27725202478803</v>
      </c>
      <c r="AL14">
        <f t="shared" si="8"/>
        <v>-3325.0374485095199</v>
      </c>
      <c r="AN14">
        <f t="shared" si="9"/>
        <v>0</v>
      </c>
      <c r="AO14">
        <f t="shared" si="9"/>
        <v>0</v>
      </c>
      <c r="AP14">
        <f t="shared" si="9"/>
        <v>-9.2908962130114681</v>
      </c>
      <c r="AQ14">
        <f t="shared" si="9"/>
        <v>-1687.9706603761067</v>
      </c>
      <c r="AR14">
        <f t="shared" si="9"/>
        <v>-1697.2615565891181</v>
      </c>
      <c r="AS14">
        <f t="shared" si="9"/>
        <v>-115.87370572982427</v>
      </c>
      <c r="AT14">
        <f t="shared" si="9"/>
        <v>313.1923378143785</v>
      </c>
      <c r="AU14">
        <f t="shared" si="9"/>
        <v>-1499.942924504564</v>
      </c>
      <c r="AW14">
        <v>11</v>
      </c>
      <c r="AX14">
        <f>IF(Z14&gt;0, (R14*SUMPRODUCT(K14:$K$98, X14:$X$98)-K14*$AZ$3)/Z14, 0)</f>
        <v>12350.934331267186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2.1010579000000001E-2</v>
      </c>
      <c r="Q15" s="4">
        <f t="shared" si="21"/>
        <v>25</v>
      </c>
      <c r="R15">
        <f t="shared" si="0"/>
        <v>250000</v>
      </c>
      <c r="S15">
        <f t="shared" si="1"/>
        <v>12724.697768295004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10175.11250523442</v>
      </c>
      <c r="AC15">
        <f t="shared" si="2"/>
        <v>10157.946446076636</v>
      </c>
      <c r="AE15">
        <f t="shared" si="3"/>
        <v>0</v>
      </c>
      <c r="AF15">
        <f t="shared" si="4"/>
        <v>0</v>
      </c>
      <c r="AG15">
        <f t="shared" si="4"/>
        <v>-19.957146784629902</v>
      </c>
      <c r="AH15">
        <f t="shared" si="5"/>
        <v>-4327.3043032846745</v>
      </c>
      <c r="AI15">
        <f t="shared" si="6"/>
        <v>-4347.2614500693044</v>
      </c>
      <c r="AJ15">
        <f t="shared" si="7"/>
        <v>17.16605915778382</v>
      </c>
      <c r="AK15">
        <f t="shared" si="22"/>
        <v>712.25787536640939</v>
      </c>
      <c r="AL15">
        <f t="shared" si="8"/>
        <v>-3617.8375155451113</v>
      </c>
      <c r="AN15">
        <f t="shared" si="9"/>
        <v>0</v>
      </c>
      <c r="AO15">
        <f t="shared" si="9"/>
        <v>0</v>
      </c>
      <c r="AP15">
        <f t="shared" si="9"/>
        <v>-8.0381965553723891</v>
      </c>
      <c r="AQ15">
        <f t="shared" si="9"/>
        <v>-1742.9206148596272</v>
      </c>
      <c r="AR15">
        <f t="shared" si="9"/>
        <v>-1750.9588114149997</v>
      </c>
      <c r="AS15">
        <f t="shared" si="9"/>
        <v>6.9140222838710468</v>
      </c>
      <c r="AT15">
        <f t="shared" si="9"/>
        <v>286.87812251380905</v>
      </c>
      <c r="AU15">
        <f t="shared" si="9"/>
        <v>-1457.1666666173196</v>
      </c>
      <c r="AW15">
        <v>12</v>
      </c>
      <c r="AX15">
        <f>IF(Z15&gt;0, (R15*SUMPRODUCT(K15:$K$98, X15:$X$98)-K15*$AZ$3)/Z15, 0)</f>
        <v>12724.697768295004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2.4499257999999999E-2</v>
      </c>
      <c r="Q16" s="4">
        <f t="shared" si="21"/>
        <v>25</v>
      </c>
      <c r="R16">
        <f t="shared" si="0"/>
        <v>250000</v>
      </c>
      <c r="S16">
        <f t="shared" si="1"/>
        <v>12853.548095435191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10157.946446076636</v>
      </c>
      <c r="AC16">
        <f t="shared" si="2"/>
        <v>9906.8156537333616</v>
      </c>
      <c r="AE16">
        <f t="shared" si="3"/>
        <v>0</v>
      </c>
      <c r="AF16">
        <f t="shared" si="4"/>
        <v>0</v>
      </c>
      <c r="AG16">
        <f t="shared" si="4"/>
        <v>-19.268640028763084</v>
      </c>
      <c r="AH16">
        <f t="shared" si="5"/>
        <v>-4889.3528802051833</v>
      </c>
      <c r="AI16">
        <f t="shared" si="6"/>
        <v>-4908.6215202339463</v>
      </c>
      <c r="AJ16">
        <f t="shared" si="7"/>
        <v>251.13079234327415</v>
      </c>
      <c r="AK16">
        <f t="shared" si="22"/>
        <v>711.05625122536458</v>
      </c>
      <c r="AL16">
        <f t="shared" si="8"/>
        <v>-3946.4344766653076</v>
      </c>
      <c r="AN16">
        <f t="shared" si="9"/>
        <v>0</v>
      </c>
      <c r="AO16">
        <f t="shared" si="9"/>
        <v>0</v>
      </c>
      <c r="AP16">
        <f t="shared" si="9"/>
        <v>-6.9293613737088249</v>
      </c>
      <c r="AQ16">
        <f t="shared" si="9"/>
        <v>-1758.30224343553</v>
      </c>
      <c r="AR16">
        <f t="shared" si="9"/>
        <v>-1765.2316048092389</v>
      </c>
      <c r="AS16">
        <f t="shared" si="9"/>
        <v>90.31130425472395</v>
      </c>
      <c r="AT16">
        <f t="shared" si="9"/>
        <v>255.70905442315902</v>
      </c>
      <c r="AU16">
        <f t="shared" si="9"/>
        <v>-1419.2112461313559</v>
      </c>
      <c r="AW16">
        <v>13</v>
      </c>
      <c r="AX16">
        <f>IF(Z16&gt;0, (R16*SUMPRODUCT(K16:$K$98, X16:$X$98)-K16*$AZ$3)/Z16, 0)</f>
        <v>12853.548095435191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2.8232486000000001E-2</v>
      </c>
      <c r="Q17" s="4">
        <f t="shared" si="21"/>
        <v>25</v>
      </c>
      <c r="R17">
        <f t="shared" si="0"/>
        <v>250000</v>
      </c>
      <c r="S17">
        <f t="shared" si="1"/>
        <v>12789.355108740579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9906.8156537333616</v>
      </c>
      <c r="AC17">
        <f t="shared" si="2"/>
        <v>9480.4686089731495</v>
      </c>
      <c r="AE17">
        <f t="shared" si="3"/>
        <v>0</v>
      </c>
      <c r="AF17">
        <f t="shared" si="4"/>
        <v>0</v>
      </c>
      <c r="AG17">
        <f t="shared" si="4"/>
        <v>-18.531952018624359</v>
      </c>
      <c r="AH17">
        <f t="shared" si="5"/>
        <v>-5440.0160985109333</v>
      </c>
      <c r="AI17">
        <f t="shared" si="6"/>
        <v>-5458.5480505295573</v>
      </c>
      <c r="AJ17">
        <f t="shared" si="7"/>
        <v>426.34704476021216</v>
      </c>
      <c r="AK17">
        <f t="shared" si="22"/>
        <v>693.47709576133536</v>
      </c>
      <c r="AL17">
        <f t="shared" si="8"/>
        <v>-4338.7239100080096</v>
      </c>
      <c r="AN17">
        <f t="shared" si="9"/>
        <v>0</v>
      </c>
      <c r="AO17">
        <f t="shared" si="9"/>
        <v>0</v>
      </c>
      <c r="AP17">
        <f t="shared" si="9"/>
        <v>-5.9503880910710372</v>
      </c>
      <c r="AQ17">
        <f t="shared" si="9"/>
        <v>-1746.7240890372782</v>
      </c>
      <c r="AR17">
        <f t="shared" si="9"/>
        <v>-1752.6744771283491</v>
      </c>
      <c r="AS17">
        <f t="shared" si="9"/>
        <v>136.89493558233457</v>
      </c>
      <c r="AT17">
        <f t="shared" si="9"/>
        <v>222.66719921904314</v>
      </c>
      <c r="AU17">
        <f t="shared" si="9"/>
        <v>-1393.1123423269714</v>
      </c>
      <c r="AW17">
        <v>14</v>
      </c>
      <c r="AX17">
        <f>IF(Z17&gt;0, (R17*SUMPRODUCT(K17:$K$98, X17:$X$98)-K17*$AZ$3)/Z17, 0)</f>
        <v>12789.355108740579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3.2345626000000002E-2</v>
      </c>
      <c r="Q18" s="4">
        <f t="shared" si="21"/>
        <v>25</v>
      </c>
      <c r="R18">
        <f t="shared" si="0"/>
        <v>250000</v>
      </c>
      <c r="S18">
        <f t="shared" si="1"/>
        <v>12569.571206556337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9480.4686089731495</v>
      </c>
      <c r="AC18">
        <f t="shared" si="2"/>
        <v>8922.9902330388359</v>
      </c>
      <c r="AE18">
        <f t="shared" si="3"/>
        <v>0</v>
      </c>
      <c r="AF18">
        <f t="shared" si="4"/>
        <v>0</v>
      </c>
      <c r="AG18">
        <f t="shared" si="4"/>
        <v>-17.747204909393748</v>
      </c>
      <c r="AH18">
        <f t="shared" si="5"/>
        <v>-5994.275890443686</v>
      </c>
      <c r="AI18">
        <f t="shared" si="6"/>
        <v>-6012.02309535308</v>
      </c>
      <c r="AJ18">
        <f t="shared" si="7"/>
        <v>557.47837593431359</v>
      </c>
      <c r="AK18">
        <f t="shared" si="22"/>
        <v>663.63280262812054</v>
      </c>
      <c r="AL18">
        <f t="shared" si="8"/>
        <v>-4790.9119167906456</v>
      </c>
      <c r="AN18">
        <f t="shared" si="9"/>
        <v>0</v>
      </c>
      <c r="AO18">
        <f t="shared" si="9"/>
        <v>0</v>
      </c>
      <c r="AP18">
        <f t="shared" si="9"/>
        <v>-5.0878706985818649</v>
      </c>
      <c r="AQ18">
        <f t="shared" si="9"/>
        <v>-1718.4734620414079</v>
      </c>
      <c r="AR18">
        <f t="shared" si="9"/>
        <v>-1723.5613327399899</v>
      </c>
      <c r="AS18">
        <f t="shared" si="9"/>
        <v>159.82110470296539</v>
      </c>
      <c r="AT18">
        <f t="shared" si="9"/>
        <v>190.25406582882118</v>
      </c>
      <c r="AU18">
        <f t="shared" si="9"/>
        <v>-1373.4861622082033</v>
      </c>
      <c r="AW18">
        <v>15</v>
      </c>
      <c r="AX18">
        <f>IF(Z18&gt;0, (R18*SUMPRODUCT(K18:$K$98, X18:$X$98)-K18*$AZ$3)/Z18, 0)</f>
        <v>12569.571206556337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3.7265510000000002E-2</v>
      </c>
      <c r="Q19" s="4">
        <f t="shared" si="21"/>
        <v>25</v>
      </c>
      <c r="R19">
        <f t="shared" si="0"/>
        <v>250000</v>
      </c>
      <c r="S19">
        <f t="shared" si="1"/>
        <v>12222.262167018866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8922.9902330388359</v>
      </c>
      <c r="AC19">
        <f t="shared" si="2"/>
        <v>8266.3433005536426</v>
      </c>
      <c r="AE19">
        <f t="shared" si="3"/>
        <v>0</v>
      </c>
      <c r="AF19">
        <f t="shared" si="4"/>
        <v>0</v>
      </c>
      <c r="AG19">
        <f t="shared" si="4"/>
        <v>-16.908374218276748</v>
      </c>
      <c r="AH19">
        <f t="shared" si="5"/>
        <v>-6613.5864202306184</v>
      </c>
      <c r="AI19">
        <f t="shared" si="6"/>
        <v>-6630.4947944488949</v>
      </c>
      <c r="AJ19">
        <f t="shared" si="7"/>
        <v>656.64693248519325</v>
      </c>
      <c r="AK19">
        <f t="shared" si="22"/>
        <v>624.60931631271853</v>
      </c>
      <c r="AL19">
        <f t="shared" si="8"/>
        <v>-5349.2385456509828</v>
      </c>
      <c r="AN19">
        <f t="shared" si="9"/>
        <v>0</v>
      </c>
      <c r="AO19">
        <f t="shared" si="9"/>
        <v>0</v>
      </c>
      <c r="AP19">
        <f t="shared" si="9"/>
        <v>-4.3280266921422639</v>
      </c>
      <c r="AQ19">
        <f t="shared" si="9"/>
        <v>-1692.8758606849058</v>
      </c>
      <c r="AR19">
        <f t="shared" si="9"/>
        <v>-1697.203887377048</v>
      </c>
      <c r="AS19">
        <f t="shared" si="9"/>
        <v>168.08153252471027</v>
      </c>
      <c r="AT19">
        <f t="shared" si="9"/>
        <v>159.88088258894066</v>
      </c>
      <c r="AU19">
        <f t="shared" si="9"/>
        <v>-1369.2414722633971</v>
      </c>
      <c r="AW19">
        <v>16</v>
      </c>
      <c r="AX19">
        <f>IF(Z19&gt;0, (R19*SUMPRODUCT(K19:$K$98, X19:$X$98)-K19*$AZ$3)/Z19, 0)</f>
        <v>12222.262167018866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4.2512064000000002E-2</v>
      </c>
      <c r="Q20" s="4">
        <f t="shared" si="21"/>
        <v>25</v>
      </c>
      <c r="R20">
        <f t="shared" si="0"/>
        <v>250000</v>
      </c>
      <c r="S20">
        <f t="shared" si="1"/>
        <v>11737.361434608176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8266.3433005536426</v>
      </c>
      <c r="AC20">
        <f t="shared" si="2"/>
        <v>7521.5268412582063</v>
      </c>
      <c r="AE20">
        <f t="shared" si="3"/>
        <v>0</v>
      </c>
      <c r="AF20">
        <f t="shared" si="4"/>
        <v>0</v>
      </c>
      <c r="AG20">
        <f t="shared" si="4"/>
        <v>-16.020480589190647</v>
      </c>
      <c r="AH20">
        <f t="shared" si="5"/>
        <v>-7188.0988690333106</v>
      </c>
      <c r="AI20">
        <f t="shared" si="6"/>
        <v>-7204.1193496225014</v>
      </c>
      <c r="AJ20">
        <f t="shared" si="7"/>
        <v>744.81645929543629</v>
      </c>
      <c r="AK20">
        <f t="shared" si="22"/>
        <v>578.64403103875509</v>
      </c>
      <c r="AL20">
        <f t="shared" si="8"/>
        <v>-5880.6588592883099</v>
      </c>
      <c r="AN20">
        <f t="shared" si="9"/>
        <v>0</v>
      </c>
      <c r="AO20">
        <f t="shared" si="9"/>
        <v>0</v>
      </c>
      <c r="AP20">
        <f t="shared" si="9"/>
        <v>-3.6613866763310541</v>
      </c>
      <c r="AQ20">
        <f t="shared" si="9"/>
        <v>-1642.7977475898235</v>
      </c>
      <c r="AR20">
        <f t="shared" si="9"/>
        <v>-1646.4591342661545</v>
      </c>
      <c r="AS20">
        <f t="shared" si="9"/>
        <v>170.22342402239707</v>
      </c>
      <c r="AT20">
        <f t="shared" si="9"/>
        <v>132.24569224304551</v>
      </c>
      <c r="AU20">
        <f t="shared" si="9"/>
        <v>-1343.9900180007119</v>
      </c>
      <c r="AW20">
        <v>17</v>
      </c>
      <c r="AX20">
        <f>IF(Z20&gt;0, (R20*SUMPRODUCT(K20:$K$98, X20:$X$98)-K20*$AZ$3)/Z20, 0)</f>
        <v>11737.361434608176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4.7737861999999999E-2</v>
      </c>
      <c r="Q21" s="4">
        <f t="shared" si="21"/>
        <v>25</v>
      </c>
      <c r="R21">
        <f t="shared" si="0"/>
        <v>250000</v>
      </c>
      <c r="S21">
        <f t="shared" si="1"/>
        <v>11137.779696200474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7521.5268412582063</v>
      </c>
      <c r="AC21">
        <f t="shared" si="2"/>
        <v>6725.2107020518461</v>
      </c>
      <c r="AE21">
        <f t="shared" si="3"/>
        <v>0</v>
      </c>
      <c r="AF21">
        <f t="shared" si="4"/>
        <v>0</v>
      </c>
      <c r="AG21">
        <f t="shared" si="4"/>
        <v>-15.09549229175828</v>
      </c>
      <c r="AH21">
        <f t="shared" si="5"/>
        <v>-7647.8349154046173</v>
      </c>
      <c r="AI21">
        <f t="shared" si="6"/>
        <v>-7662.9304076963754</v>
      </c>
      <c r="AJ21">
        <f t="shared" si="7"/>
        <v>796.31613920636028</v>
      </c>
      <c r="AK21">
        <f t="shared" si="22"/>
        <v>526.50687888807454</v>
      </c>
      <c r="AL21">
        <f t="shared" si="8"/>
        <v>-6340.1073896019407</v>
      </c>
      <c r="AN21">
        <f t="shared" si="9"/>
        <v>0</v>
      </c>
      <c r="AO21">
        <f t="shared" si="9"/>
        <v>0</v>
      </c>
      <c r="AP21">
        <f t="shared" si="9"/>
        <v>-3.0803446765039402</v>
      </c>
      <c r="AQ21">
        <f t="shared" si="9"/>
        <v>-1560.5961775297365</v>
      </c>
      <c r="AR21">
        <f t="shared" si="9"/>
        <v>-1563.6765222062404</v>
      </c>
      <c r="AS21">
        <f t="shared" si="9"/>
        <v>162.49408318784762</v>
      </c>
      <c r="AT21">
        <f t="shared" si="9"/>
        <v>107.4375469298908</v>
      </c>
      <c r="AU21">
        <f t="shared" si="9"/>
        <v>-1293.744892088502</v>
      </c>
      <c r="AW21">
        <v>18</v>
      </c>
      <c r="AX21">
        <f>IF(Z21&gt;0, (R21*SUMPRODUCT(K21:$K$98, X21:$X$98)-K21*$AZ$3)/Z21, 0)</f>
        <v>11137.779696200474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5.3487053E-2</v>
      </c>
      <c r="Q22" s="4">
        <f t="shared" si="21"/>
        <v>25</v>
      </c>
      <c r="R22">
        <f t="shared" si="0"/>
        <v>250000</v>
      </c>
      <c r="S22">
        <f t="shared" si="1"/>
        <v>10469.600617409164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6725.2107020518461</v>
      </c>
      <c r="AC22">
        <f t="shared" si="2"/>
        <v>5920.401674864489</v>
      </c>
      <c r="AE22">
        <f t="shared" si="3"/>
        <v>0</v>
      </c>
      <c r="AF22">
        <f t="shared" si="4"/>
        <v>0</v>
      </c>
      <c r="AG22">
        <f t="shared" si="4"/>
        <v>-14.137123972570331</v>
      </c>
      <c r="AH22">
        <f t="shared" si="5"/>
        <v>-8074.1339627036659</v>
      </c>
      <c r="AI22">
        <f t="shared" si="6"/>
        <v>-8088.2710866762363</v>
      </c>
      <c r="AJ22">
        <f t="shared" si="7"/>
        <v>804.80902718735706</v>
      </c>
      <c r="AK22">
        <f t="shared" si="22"/>
        <v>470.76474914362927</v>
      </c>
      <c r="AL22">
        <f t="shared" si="8"/>
        <v>-6812.6973103452501</v>
      </c>
      <c r="AN22">
        <f t="shared" si="9"/>
        <v>0</v>
      </c>
      <c r="AO22">
        <f t="shared" si="9"/>
        <v>0</v>
      </c>
      <c r="AP22">
        <f t="shared" si="9"/>
        <v>-2.5756988131861309</v>
      </c>
      <c r="AQ22">
        <f t="shared" si="9"/>
        <v>-1471.0585622360188</v>
      </c>
      <c r="AR22">
        <f t="shared" si="9"/>
        <v>-1473.634261049205</v>
      </c>
      <c r="AS22">
        <f t="shared" si="9"/>
        <v>146.63135586771466</v>
      </c>
      <c r="AT22">
        <f t="shared" si="9"/>
        <v>85.770500988162013</v>
      </c>
      <c r="AU22">
        <f t="shared" si="9"/>
        <v>-1241.2324041933282</v>
      </c>
      <c r="AW22">
        <v>19</v>
      </c>
      <c r="AX22">
        <f>IF(Z22&gt;0, (R22*SUMPRODUCT(K22:$K$98, X22:$X$98)-K22*$AZ$3)/Z22, 0)</f>
        <v>10469.600617409164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5.9601715E-2</v>
      </c>
      <c r="Q23" s="4">
        <f t="shared" si="21"/>
        <v>25</v>
      </c>
      <c r="R23">
        <f t="shared" si="0"/>
        <v>250000</v>
      </c>
      <c r="S23">
        <f t="shared" si="1"/>
        <v>9739.3984905083398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5920.401674864489</v>
      </c>
      <c r="AC23">
        <f t="shared" si="2"/>
        <v>5124.1530682913071</v>
      </c>
      <c r="AE23">
        <f t="shared" si="3"/>
        <v>0</v>
      </c>
      <c r="AF23">
        <f t="shared" si="4"/>
        <v>0</v>
      </c>
      <c r="AG23">
        <f t="shared" si="4"/>
        <v>-13.153155898911823</v>
      </c>
      <c r="AH23">
        <f t="shared" si="5"/>
        <v>-8425.9683393280466</v>
      </c>
      <c r="AI23">
        <f t="shared" si="6"/>
        <v>-8439.1214952269584</v>
      </c>
      <c r="AJ23">
        <f t="shared" si="7"/>
        <v>796.24860657318186</v>
      </c>
      <c r="AK23">
        <f t="shared" si="22"/>
        <v>414.42811724051427</v>
      </c>
      <c r="AL23">
        <f t="shared" si="8"/>
        <v>-7228.4447714132621</v>
      </c>
      <c r="AN23">
        <f t="shared" si="9"/>
        <v>0</v>
      </c>
      <c r="AO23">
        <f t="shared" si="9"/>
        <v>0</v>
      </c>
      <c r="AP23">
        <f t="shared" si="9"/>
        <v>-2.1396658557722423</v>
      </c>
      <c r="AQ23">
        <f t="shared" si="9"/>
        <v>-1370.6791659764108</v>
      </c>
      <c r="AR23">
        <f t="shared" si="9"/>
        <v>-1372.8188318321829</v>
      </c>
      <c r="AS23">
        <f t="shared" si="9"/>
        <v>129.52830250661077</v>
      </c>
      <c r="AT23">
        <f t="shared" si="9"/>
        <v>67.416344711983911</v>
      </c>
      <c r="AU23">
        <f t="shared" si="9"/>
        <v>-1175.8741846135883</v>
      </c>
      <c r="AW23">
        <v>20</v>
      </c>
      <c r="AX23">
        <f>IF(Z23&gt;0, (R23*SUMPRODUCT(K23:$K$98, X23:$X$98)-K23*$AZ$3)/Z23, 0)</f>
        <v>9739.3984905083398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6.6409420999999996E-2</v>
      </c>
      <c r="Q24" s="4">
        <f t="shared" si="21"/>
        <v>25</v>
      </c>
      <c r="R24">
        <f t="shared" si="0"/>
        <v>250000</v>
      </c>
      <c r="S24">
        <f t="shared" si="1"/>
        <v>8964.306602122917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5124.1530682913071</v>
      </c>
      <c r="AC24">
        <f t="shared" si="2"/>
        <v>4355.9827912995734</v>
      </c>
      <c r="AE24">
        <f t="shared" si="3"/>
        <v>0</v>
      </c>
      <c r="AF24">
        <f t="shared" si="4"/>
        <v>0</v>
      </c>
      <c r="AG24">
        <f t="shared" si="4"/>
        <v>-12.148130872353235</v>
      </c>
      <c r="AH24">
        <f t="shared" si="5"/>
        <v>-8734.9346756946852</v>
      </c>
      <c r="AI24">
        <f t="shared" si="6"/>
        <v>-8747.0828065670376</v>
      </c>
      <c r="AJ24">
        <f t="shared" si="7"/>
        <v>768.17027699173377</v>
      </c>
      <c r="AK24">
        <f t="shared" si="22"/>
        <v>358.69071478039154</v>
      </c>
      <c r="AL24">
        <f t="shared" si="8"/>
        <v>-7620.2218147949125</v>
      </c>
      <c r="AN24">
        <f t="shared" si="9"/>
        <v>0</v>
      </c>
      <c r="AO24">
        <f t="shared" si="9"/>
        <v>0</v>
      </c>
      <c r="AP24">
        <f t="shared" si="9"/>
        <v>-1.7644421666064423</v>
      </c>
      <c r="AQ24">
        <f t="shared" si="9"/>
        <v>-1268.6961662080721</v>
      </c>
      <c r="AR24">
        <f t="shared" si="9"/>
        <v>-1270.4606083746785</v>
      </c>
      <c r="AS24">
        <f t="shared" si="9"/>
        <v>111.57206339804688</v>
      </c>
      <c r="AT24">
        <f t="shared" si="9"/>
        <v>52.097646014751028</v>
      </c>
      <c r="AU24">
        <f t="shared" si="9"/>
        <v>-1106.7908989618804</v>
      </c>
      <c r="AW24">
        <v>21</v>
      </c>
      <c r="AX24">
        <f>IF(Z24&gt;0, (R24*SUMPRODUCT(K24:$K$98, X24:$X$98)-K24*$AZ$3)/Z24, 0)</f>
        <v>8964.306602122917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7.4261202999999998E-2</v>
      </c>
      <c r="Q25" s="4">
        <f t="shared" si="21"/>
        <v>25</v>
      </c>
      <c r="R25">
        <f t="shared" si="0"/>
        <v>250000</v>
      </c>
      <c r="S25">
        <f t="shared" si="1"/>
        <v>8146.964320354452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4355.9827912995734</v>
      </c>
      <c r="AC25">
        <f t="shared" si="2"/>
        <v>3625.2409902563941</v>
      </c>
      <c r="AE25">
        <f t="shared" si="3"/>
        <v>0</v>
      </c>
      <c r="AF25">
        <f t="shared" si="4"/>
        <v>0</v>
      </c>
      <c r="AG25">
        <f t="shared" si="4"/>
        <v>-11.124514750847313</v>
      </c>
      <c r="AH25">
        <f t="shared" si="5"/>
        <v>-9021.3481278239069</v>
      </c>
      <c r="AI25">
        <f t="shared" si="6"/>
        <v>-9032.472642574754</v>
      </c>
      <c r="AJ25">
        <f t="shared" si="7"/>
        <v>730.74180104317929</v>
      </c>
      <c r="AK25">
        <f t="shared" si="22"/>
        <v>304.91879539097016</v>
      </c>
      <c r="AL25">
        <f t="shared" si="8"/>
        <v>-7996.8120461406043</v>
      </c>
      <c r="AN25">
        <f t="shared" si="9"/>
        <v>0</v>
      </c>
      <c r="AO25">
        <f t="shared" si="9"/>
        <v>0</v>
      </c>
      <c r="AP25">
        <f t="shared" si="9"/>
        <v>-1.4426501312716582</v>
      </c>
      <c r="AQ25">
        <f t="shared" si="9"/>
        <v>-1169.9071242510788</v>
      </c>
      <c r="AR25">
        <f t="shared" si="9"/>
        <v>-1171.3497743823505</v>
      </c>
      <c r="AS25">
        <f t="shared" si="9"/>
        <v>94.764111407226608</v>
      </c>
      <c r="AT25">
        <f t="shared" si="9"/>
        <v>39.54250140793549</v>
      </c>
      <c r="AU25">
        <f t="shared" si="9"/>
        <v>-1037.0431615671882</v>
      </c>
      <c r="AW25">
        <v>22</v>
      </c>
      <c r="AX25">
        <f>IF(Z25&gt;0, (R25*SUMPRODUCT(K25:$K$98, X25:$X$98)-K25*$AZ$3)/Z25, 0)</f>
        <v>8146.964320354452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8.2657132999999994E-2</v>
      </c>
      <c r="Q26" s="4">
        <f t="shared" si="21"/>
        <v>25</v>
      </c>
      <c r="R26">
        <f t="shared" si="0"/>
        <v>250000</v>
      </c>
      <c r="S26">
        <f t="shared" si="1"/>
        <v>7270.9610474222636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3625.2409902563941</v>
      </c>
      <c r="AC26">
        <f t="shared" si="2"/>
        <v>2935.650263473965</v>
      </c>
      <c r="AE26">
        <f t="shared" si="3"/>
        <v>0</v>
      </c>
      <c r="AF26">
        <f t="shared" si="4"/>
        <v>0</v>
      </c>
      <c r="AG26">
        <f t="shared" si="4"/>
        <v>-10.09374910801759</v>
      </c>
      <c r="AH26">
        <f t="shared" si="5"/>
        <v>-9195.204953212482</v>
      </c>
      <c r="AI26">
        <f t="shared" si="6"/>
        <v>-9205.2987023204987</v>
      </c>
      <c r="AJ26">
        <f t="shared" si="7"/>
        <v>689.5907267824291</v>
      </c>
      <c r="AK26">
        <f t="shared" si="22"/>
        <v>253.7668693179476</v>
      </c>
      <c r="AL26">
        <f t="shared" si="8"/>
        <v>-8261.9411062201216</v>
      </c>
      <c r="AN26">
        <f t="shared" si="9"/>
        <v>0</v>
      </c>
      <c r="AO26">
        <f t="shared" si="9"/>
        <v>0</v>
      </c>
      <c r="AP26">
        <f t="shared" si="9"/>
        <v>-1.1687306305231717</v>
      </c>
      <c r="AQ26">
        <f t="shared" si="9"/>
        <v>-1064.6903908302581</v>
      </c>
      <c r="AR26">
        <f t="shared" si="9"/>
        <v>-1065.8591214607811</v>
      </c>
      <c r="AS26">
        <f t="shared" si="9"/>
        <v>79.84603107235823</v>
      </c>
      <c r="AT26">
        <f t="shared" si="9"/>
        <v>29.383047865562162</v>
      </c>
      <c r="AU26">
        <f t="shared" si="9"/>
        <v>-956.63004252286066</v>
      </c>
      <c r="AW26">
        <v>23</v>
      </c>
      <c r="AX26">
        <f>IF(Z26&gt;0, (R26*SUMPRODUCT(K26:$K$98, X26:$X$98)-K26*$AZ$3)/Z26, 0)</f>
        <v>7270.9610474222636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9.1575552000000005E-2</v>
      </c>
      <c r="Q27" s="4">
        <f t="shared" si="21"/>
        <v>25</v>
      </c>
      <c r="R27">
        <f t="shared" si="0"/>
        <v>250000</v>
      </c>
      <c r="S27">
        <f t="shared" si="1"/>
        <v>6340.1366294429035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2935.650263473965</v>
      </c>
      <c r="AC27">
        <f t="shared" si="2"/>
        <v>2299.8137989550037</v>
      </c>
      <c r="AE27">
        <f t="shared" si="3"/>
        <v>0</v>
      </c>
      <c r="AF27">
        <f t="shared" si="4"/>
        <v>0</v>
      </c>
      <c r="AG27">
        <f t="shared" si="4"/>
        <v>-9.0684709706211972</v>
      </c>
      <c r="AH27">
        <f t="shared" si="5"/>
        <v>-9243.4064631621859</v>
      </c>
      <c r="AI27">
        <f t="shared" si="6"/>
        <v>-9252.4749341328079</v>
      </c>
      <c r="AJ27">
        <f t="shared" si="7"/>
        <v>635.83646451896129</v>
      </c>
      <c r="AK27">
        <f t="shared" si="22"/>
        <v>205.49551844317756</v>
      </c>
      <c r="AL27">
        <f t="shared" si="8"/>
        <v>-8411.1429511706683</v>
      </c>
      <c r="AN27">
        <f t="shared" si="9"/>
        <v>0</v>
      </c>
      <c r="AO27">
        <f t="shared" si="9"/>
        <v>0</v>
      </c>
      <c r="AP27">
        <f t="shared" si="9"/>
        <v>-0.93751443891827912</v>
      </c>
      <c r="AQ27">
        <f t="shared" si="9"/>
        <v>-955.59957704881708</v>
      </c>
      <c r="AR27">
        <f t="shared" si="9"/>
        <v>-956.53709148773544</v>
      </c>
      <c r="AS27">
        <f t="shared" si="9"/>
        <v>65.733889230991565</v>
      </c>
      <c r="AT27">
        <f t="shared" si="9"/>
        <v>21.244487223658112</v>
      </c>
      <c r="AU27">
        <f t="shared" si="9"/>
        <v>-869.55871503308572</v>
      </c>
      <c r="AW27">
        <v>24</v>
      </c>
      <c r="AX27">
        <f>IF(Z27&gt;0, (R27*SUMPRODUCT(K27:$K$98, X27:$X$98)-K27*$AZ$3)/Z27, 0)</f>
        <v>6340.1366294429035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0.101620166</v>
      </c>
      <c r="Q28" s="4">
        <f t="shared" si="21"/>
        <v>25</v>
      </c>
      <c r="R28">
        <f t="shared" si="0"/>
        <v>250000</v>
      </c>
      <c r="S28">
        <f t="shared" si="1"/>
        <v>5359.5662159958156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2299.8137989550037</v>
      </c>
      <c r="AC28">
        <f t="shared" si="2"/>
        <v>1727.1195132555558</v>
      </c>
      <c r="AE28">
        <f t="shared" si="3"/>
        <v>0</v>
      </c>
      <c r="AF28">
        <f t="shared" si="4"/>
        <v>0</v>
      </c>
      <c r="AG28">
        <f t="shared" si="4"/>
        <v>-8.0562467355142768</v>
      </c>
      <c r="AH28">
        <f t="shared" si="5"/>
        <v>-9215.3952540070713</v>
      </c>
      <c r="AI28">
        <f t="shared" si="6"/>
        <v>-9223.4515007425853</v>
      </c>
      <c r="AJ28">
        <f t="shared" si="7"/>
        <v>572.69428569944785</v>
      </c>
      <c r="AK28">
        <f t="shared" si="22"/>
        <v>160.98696592685027</v>
      </c>
      <c r="AL28">
        <f t="shared" si="8"/>
        <v>-8489.7702491162872</v>
      </c>
      <c r="AN28">
        <f t="shared" si="9"/>
        <v>0</v>
      </c>
      <c r="AO28">
        <f t="shared" si="9"/>
        <v>0</v>
      </c>
      <c r="AP28">
        <f t="shared" si="9"/>
        <v>-0.74363296573109261</v>
      </c>
      <c r="AQ28">
        <f t="shared" si="9"/>
        <v>-850.62832955600334</v>
      </c>
      <c r="AR28">
        <f t="shared" si="9"/>
        <v>-851.37196252173442</v>
      </c>
      <c r="AS28">
        <f t="shared" si="9"/>
        <v>52.862625005581343</v>
      </c>
      <c r="AT28">
        <f t="shared" si="9"/>
        <v>14.859924087043483</v>
      </c>
      <c r="AU28">
        <f t="shared" si="9"/>
        <v>-783.64941342910959</v>
      </c>
      <c r="AW28">
        <v>25</v>
      </c>
      <c r="AX28">
        <f>IF(Z28&gt;0, (R28*SUMPRODUCT(K28:$K$98, X28:$X$98)-K28*$AZ$3)/Z28, 0)</f>
        <v>5359.5662159958156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0.112947091</v>
      </c>
      <c r="Q29" s="4">
        <f t="shared" si="21"/>
        <v>25</v>
      </c>
      <c r="R29">
        <f t="shared" si="0"/>
        <v>250000</v>
      </c>
      <c r="S29">
        <f t="shared" si="1"/>
        <v>4310.8307995960067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1727.1195132555558</v>
      </c>
      <c r="AC29">
        <f t="shared" si="2"/>
        <v>1218.3709081186344</v>
      </c>
      <c r="AE29">
        <f t="shared" si="3"/>
        <v>0</v>
      </c>
      <c r="AF29">
        <f t="shared" si="4"/>
        <v>0</v>
      </c>
      <c r="AG29">
        <f t="shared" si="4"/>
        <v>-7.0657546350045504</v>
      </c>
      <c r="AH29">
        <f t="shared" si="5"/>
        <v>-9099.2963315458401</v>
      </c>
      <c r="AI29">
        <f t="shared" si="6"/>
        <v>-9106.3620861808449</v>
      </c>
      <c r="AJ29">
        <f t="shared" si="7"/>
        <v>508.74860513692147</v>
      </c>
      <c r="AK29">
        <f t="shared" si="22"/>
        <v>120.89836592788892</v>
      </c>
      <c r="AL29">
        <f t="shared" si="8"/>
        <v>-8476.7151151160342</v>
      </c>
      <c r="AN29">
        <f t="shared" si="9"/>
        <v>0</v>
      </c>
      <c r="AO29">
        <f t="shared" si="9"/>
        <v>0</v>
      </c>
      <c r="AP29">
        <f t="shared" si="9"/>
        <v>-0.582326299841743</v>
      </c>
      <c r="AQ29">
        <f t="shared" si="9"/>
        <v>-749.92125224133576</v>
      </c>
      <c r="AR29">
        <f t="shared" si="9"/>
        <v>-750.50357854117749</v>
      </c>
      <c r="AS29">
        <f t="shared" si="9"/>
        <v>41.92866977170948</v>
      </c>
      <c r="AT29">
        <f t="shared" si="9"/>
        <v>9.9638753005828455</v>
      </c>
      <c r="AU29">
        <f t="shared" si="9"/>
        <v>-698.61103346888524</v>
      </c>
      <c r="AW29">
        <v>26</v>
      </c>
      <c r="AX29">
        <f>IF(Z29&gt;0, (R29*SUMPRODUCT(K29:$K$98, X29:$X$98)-K29*$AZ$3)/Z29, 0)</f>
        <v>4310.8307995960067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0.12591097000000001</v>
      </c>
      <c r="Q30" s="4">
        <f t="shared" si="21"/>
        <v>25</v>
      </c>
      <c r="R30">
        <f t="shared" si="0"/>
        <v>250000</v>
      </c>
      <c r="S30">
        <f t="shared" si="1"/>
        <v>3168.0733672924607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1218.3709081186344</v>
      </c>
      <c r="AC30">
        <f t="shared" si="2"/>
        <v>773.69940982290564</v>
      </c>
      <c r="AE30">
        <f t="shared" si="3"/>
        <v>0</v>
      </c>
      <c r="AF30">
        <f t="shared" si="4"/>
        <v>0</v>
      </c>
      <c r="AG30">
        <f t="shared" si="4"/>
        <v>-6.1054410687790863</v>
      </c>
      <c r="AH30">
        <f t="shared" si="5"/>
        <v>-8896.5601987541904</v>
      </c>
      <c r="AI30">
        <f t="shared" si="6"/>
        <v>-8902.6656398229698</v>
      </c>
      <c r="AJ30">
        <f t="shared" si="7"/>
        <v>444.67149829572872</v>
      </c>
      <c r="AK30">
        <f t="shared" si="22"/>
        <v>85.28596356830441</v>
      </c>
      <c r="AL30">
        <f t="shared" si="8"/>
        <v>-8372.7081779589353</v>
      </c>
      <c r="AN30">
        <f t="shared" si="9"/>
        <v>0</v>
      </c>
      <c r="AO30">
        <f t="shared" si="9"/>
        <v>0</v>
      </c>
      <c r="AP30">
        <f t="shared" si="9"/>
        <v>-0.44926943533369718</v>
      </c>
      <c r="AQ30">
        <f t="shared" si="9"/>
        <v>-654.6541899070063</v>
      </c>
      <c r="AR30">
        <f t="shared" si="9"/>
        <v>-655.1034593423401</v>
      </c>
      <c r="AS30">
        <f t="shared" si="9"/>
        <v>32.721192571966121</v>
      </c>
      <c r="AT30">
        <f t="shared" si="9"/>
        <v>6.2757753719314122</v>
      </c>
      <c r="AU30">
        <f t="shared" si="9"/>
        <v>-616.10649139844247</v>
      </c>
      <c r="AW30">
        <v>27</v>
      </c>
      <c r="AX30">
        <f>IF(Z30&gt;0, (R30*SUMPRODUCT(K30:$K$98, X30:$X$98)-K30*$AZ$3)/Z30, 0)</f>
        <v>3168.0733672924607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0.140869152</v>
      </c>
      <c r="Q31" s="4">
        <f t="shared" si="21"/>
        <v>25</v>
      </c>
      <c r="R31">
        <f t="shared" si="0"/>
        <v>250000</v>
      </c>
      <c r="S31">
        <f t="shared" si="1"/>
        <v>1888.3371760893801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773.69940982290564</v>
      </c>
      <c r="AC31">
        <f t="shared" si="2"/>
        <v>391.58964308162012</v>
      </c>
      <c r="AE31">
        <f t="shared" si="3"/>
        <v>0</v>
      </c>
      <c r="AF31">
        <f t="shared" si="4"/>
        <v>0</v>
      </c>
      <c r="AG31">
        <f t="shared" si="4"/>
        <v>-5.1843183521464118</v>
      </c>
      <c r="AH31">
        <f t="shared" si="5"/>
        <v>-8600.6830594488365</v>
      </c>
      <c r="AI31">
        <f t="shared" si="6"/>
        <v>-8605.8673778009834</v>
      </c>
      <c r="AJ31">
        <f t="shared" si="7"/>
        <v>382.10976674128551</v>
      </c>
      <c r="AK31">
        <f t="shared" si="22"/>
        <v>54.158958687603402</v>
      </c>
      <c r="AL31">
        <f t="shared" si="8"/>
        <v>-8169.5986523720949</v>
      </c>
      <c r="AN31">
        <f t="shared" si="9"/>
        <v>0</v>
      </c>
      <c r="AO31">
        <f t="shared" si="9"/>
        <v>0</v>
      </c>
      <c r="AP31">
        <f t="shared" si="9"/>
        <v>-0.34061476482623521</v>
      </c>
      <c r="AQ31">
        <f t="shared" si="9"/>
        <v>-565.0732533480068</v>
      </c>
      <c r="AR31">
        <f t="shared" si="9"/>
        <v>-565.41386811283303</v>
      </c>
      <c r="AS31">
        <f t="shared" si="9"/>
        <v>25.104983817690307</v>
      </c>
      <c r="AT31">
        <f t="shared" si="9"/>
        <v>3.5582963320480214</v>
      </c>
      <c r="AU31">
        <f t="shared" si="9"/>
        <v>-536.75058796309474</v>
      </c>
      <c r="AW31">
        <v>28</v>
      </c>
      <c r="AX31">
        <f>IF(Z31&gt;0, (R31*SUMPRODUCT(K31:$K$98, X31:$X$98)-K31*$AZ$3)/Z31, 0)</f>
        <v>1888.3371760893801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0.15811491799999999</v>
      </c>
      <c r="Q32" s="4">
        <f t="shared" si="21"/>
        <v>25</v>
      </c>
      <c r="R32">
        <f t="shared" si="0"/>
        <v>250000</v>
      </c>
      <c r="S32">
        <f t="shared" si="1"/>
        <v>404.95918923694427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391.58964308162012</v>
      </c>
      <c r="AC32">
        <f t="shared" si="2"/>
        <v>69.859624703007739</v>
      </c>
      <c r="AE32">
        <f t="shared" si="3"/>
        <v>0</v>
      </c>
      <c r="AF32">
        <f t="shared" si="4"/>
        <v>0</v>
      </c>
      <c r="AG32">
        <f t="shared" si="4"/>
        <v>-4.3127570974894223</v>
      </c>
      <c r="AH32">
        <f t="shared" si="5"/>
        <v>-8197.1807113552495</v>
      </c>
      <c r="AI32">
        <f t="shared" si="6"/>
        <v>-8201.4934684527398</v>
      </c>
      <c r="AJ32">
        <f t="shared" si="7"/>
        <v>321.73001837861239</v>
      </c>
      <c r="AK32">
        <f t="shared" si="22"/>
        <v>27.411275015713411</v>
      </c>
      <c r="AL32">
        <f t="shared" si="8"/>
        <v>-7852.3521750584141</v>
      </c>
      <c r="AN32">
        <f t="shared" si="9"/>
        <v>0</v>
      </c>
      <c r="AO32">
        <f t="shared" si="9"/>
        <v>0</v>
      </c>
      <c r="AP32">
        <f t="shared" si="9"/>
        <v>-0.25299316211418155</v>
      </c>
      <c r="AQ32">
        <f t="shared" si="9"/>
        <v>-480.85960366151301</v>
      </c>
      <c r="AR32">
        <f t="shared" si="9"/>
        <v>-481.1125968236272</v>
      </c>
      <c r="AS32">
        <f t="shared" si="9"/>
        <v>18.873192451307194</v>
      </c>
      <c r="AT32">
        <f t="shared" si="9"/>
        <v>1.6079888078658031</v>
      </c>
      <c r="AU32">
        <f t="shared" si="9"/>
        <v>-460.63141556445424</v>
      </c>
      <c r="AW32">
        <v>29</v>
      </c>
      <c r="AX32">
        <f>IF(Z32&gt;0, (R32*SUMPRODUCT(K32:$K$98, X32:$X$98)-K32*$AZ$3)/Z32, 0)</f>
        <v>404.95918923694427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0.17865895700000001</v>
      </c>
      <c r="Q33" s="4">
        <f t="shared" si="21"/>
        <v>25</v>
      </c>
      <c r="R33">
        <f t="shared" si="0"/>
        <v>250000</v>
      </c>
      <c r="S33">
        <f t="shared" si="1"/>
        <v>-1384.1294976374118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69.859624703007739</v>
      </c>
      <c r="AC33">
        <f t="shared" si="2"/>
        <v>-193.72923345011645</v>
      </c>
      <c r="AE33">
        <f t="shared" si="3"/>
        <v>0</v>
      </c>
      <c r="AF33">
        <f t="shared" si="4"/>
        <v>0</v>
      </c>
      <c r="AG33">
        <f t="shared" si="4"/>
        <v>-3.4991168416827207</v>
      </c>
      <c r="AH33">
        <f t="shared" si="5"/>
        <v>-7705.1268483180756</v>
      </c>
      <c r="AI33">
        <f t="shared" si="6"/>
        <v>-7708.6259651597584</v>
      </c>
      <c r="AJ33">
        <f t="shared" si="7"/>
        <v>263.58885815312419</v>
      </c>
      <c r="AK33">
        <f t="shared" si="22"/>
        <v>4.8901737292105425</v>
      </c>
      <c r="AL33">
        <f t="shared" si="8"/>
        <v>-7440.1469332774232</v>
      </c>
      <c r="AN33">
        <f t="shared" si="9"/>
        <v>0</v>
      </c>
      <c r="AO33">
        <f t="shared" si="9"/>
        <v>0</v>
      </c>
      <c r="AP33">
        <f t="shared" si="9"/>
        <v>-0.18327119287641799</v>
      </c>
      <c r="AQ33">
        <f t="shared" si="9"/>
        <v>-403.56691492367491</v>
      </c>
      <c r="AR33">
        <f t="shared" si="9"/>
        <v>-403.75018611655133</v>
      </c>
      <c r="AS33">
        <f t="shared" si="9"/>
        <v>13.805839201249603</v>
      </c>
      <c r="AT33">
        <f t="shared" si="9"/>
        <v>0.25612976453062442</v>
      </c>
      <c r="AU33">
        <f t="shared" si="9"/>
        <v>-389.6882171507711</v>
      </c>
      <c r="AW33">
        <v>30</v>
      </c>
      <c r="AX33">
        <f>IF(Z33&gt;0, (R33*SUMPRODUCT(K33:$K$98, X33:$X$98)-K33*$AZ$3)/Z33, 0)</f>
        <v>-1384.1294976374118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0.202352371</v>
      </c>
      <c r="Q34" s="4">
        <f t="shared" si="21"/>
        <v>25</v>
      </c>
      <c r="R34">
        <f t="shared" si="0"/>
        <v>250000</v>
      </c>
      <c r="S34">
        <f t="shared" si="1"/>
        <v>-3658.3273709997525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-193.72923345011645</v>
      </c>
      <c r="AC34">
        <f t="shared" si="2"/>
        <v>-403.30441131273119</v>
      </c>
      <c r="AE34">
        <f t="shared" si="3"/>
        <v>0</v>
      </c>
      <c r="AF34">
        <f t="shared" si="4"/>
        <v>0</v>
      </c>
      <c r="AG34">
        <f t="shared" si="4"/>
        <v>-2.7560710839453635</v>
      </c>
      <c r="AH34">
        <f t="shared" si="5"/>
        <v>-7080.5458932053016</v>
      </c>
      <c r="AI34">
        <f t="shared" si="6"/>
        <v>-7083.3019642892468</v>
      </c>
      <c r="AJ34">
        <f t="shared" si="7"/>
        <v>209.57517786261474</v>
      </c>
      <c r="AK34">
        <f t="shared" si="22"/>
        <v>-13.561046341508153</v>
      </c>
      <c r="AL34">
        <f t="shared" si="8"/>
        <v>-6887.2878327681401</v>
      </c>
      <c r="AN34">
        <f t="shared" si="9"/>
        <v>0</v>
      </c>
      <c r="AO34">
        <f t="shared" si="9"/>
        <v>0</v>
      </c>
      <c r="AP34">
        <f t="shared" si="9"/>
        <v>-0.12888671476170743</v>
      </c>
      <c r="AQ34">
        <f t="shared" si="9"/>
        <v>-331.11928941554902</v>
      </c>
      <c r="AR34">
        <f t="shared" si="9"/>
        <v>-331.2481761303107</v>
      </c>
      <c r="AS34">
        <f t="shared" si="9"/>
        <v>9.8007109931451986</v>
      </c>
      <c r="AT34">
        <f t="shared" si="9"/>
        <v>-0.63417766031861411</v>
      </c>
      <c r="AU34">
        <f t="shared" ref="AU34:AU79" si="23">AL34*$K34</f>
        <v>-322.08164279748411</v>
      </c>
      <c r="AW34">
        <v>31</v>
      </c>
      <c r="AX34">
        <f>IF(Z34&gt;0, (R34*SUMPRODUCT(K34:$K$98, X34:$X$98)-K34*$AZ$3)/Z34, 0)</f>
        <v>-3658.3273709997525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0.22956153600000001</v>
      </c>
      <c r="Q35" s="4">
        <f t="shared" si="21"/>
        <v>25</v>
      </c>
      <c r="R35">
        <f t="shared" si="0"/>
        <v>250000</v>
      </c>
      <c r="S35">
        <f t="shared" si="1"/>
        <v>-6694.4696280401231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-403.30441131273119</v>
      </c>
      <c r="AC35">
        <f t="shared" si="2"/>
        <v>-561.2167926380472</v>
      </c>
      <c r="AE35">
        <f t="shared" si="3"/>
        <v>0</v>
      </c>
      <c r="AF35">
        <f t="shared" ref="AF35:AG66" si="24">-$Z35*P35</f>
        <v>0</v>
      </c>
      <c r="AG35">
        <f t="shared" si="24"/>
        <v>-2.0958224617502275</v>
      </c>
      <c r="AH35">
        <f t="shared" si="5"/>
        <v>-6326.8791135568263</v>
      </c>
      <c r="AI35">
        <f t="shared" ref="AI35:AI66" si="25">SUM(AE35:AH35)</f>
        <v>-6328.974936018576</v>
      </c>
      <c r="AJ35">
        <f t="shared" si="7"/>
        <v>157.91238132531601</v>
      </c>
      <c r="AK35">
        <f t="shared" si="22"/>
        <v>-28.231308791891188</v>
      </c>
      <c r="AL35">
        <f t="shared" si="8"/>
        <v>-6199.2938634851507</v>
      </c>
      <c r="AN35">
        <f t="shared" ref="AN35:AT66" si="26">AE35*$K35</f>
        <v>0</v>
      </c>
      <c r="AO35">
        <f t="shared" si="26"/>
        <v>0</v>
      </c>
      <c r="AP35">
        <f t="shared" si="26"/>
        <v>-8.7509299467320473E-2</v>
      </c>
      <c r="AQ35">
        <f t="shared" si="26"/>
        <v>-264.17350188117354</v>
      </c>
      <c r="AR35">
        <f t="shared" si="26"/>
        <v>-264.26101118064082</v>
      </c>
      <c r="AS35">
        <f t="shared" si="26"/>
        <v>6.5934983135234946</v>
      </c>
      <c r="AT35">
        <f t="shared" si="26"/>
        <v>-1.1787744909274804</v>
      </c>
      <c r="AU35">
        <f t="shared" si="23"/>
        <v>-258.84628735804478</v>
      </c>
      <c r="AW35">
        <v>32</v>
      </c>
      <c r="AX35">
        <f>IF(Z35&gt;0, (R35*SUMPRODUCT(K35:$K$98, X35:$X$98)-K35*$AZ$3)/Z35, 0)</f>
        <v>-6694.4696280401231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0.26099212799999999</v>
      </c>
      <c r="Q36" s="4">
        <f t="shared" si="21"/>
        <v>25</v>
      </c>
      <c r="R36">
        <f t="shared" si="0"/>
        <v>250000</v>
      </c>
      <c r="S36">
        <f t="shared" si="1"/>
        <v>-10975.096022863823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-561.2167926380472</v>
      </c>
      <c r="AC36">
        <f t="shared" si="2"/>
        <v>-670.74126943865588</v>
      </c>
      <c r="AE36">
        <f t="shared" si="3"/>
        <v>0</v>
      </c>
      <c r="AF36">
        <f t="shared" si="24"/>
        <v>0</v>
      </c>
      <c r="AG36">
        <f t="shared" si="24"/>
        <v>-1.5278710729303346</v>
      </c>
      <c r="AH36">
        <f t="shared" si="5"/>
        <v>-5469.9316420239038</v>
      </c>
      <c r="AI36">
        <f t="shared" si="25"/>
        <v>-5471.4595130968337</v>
      </c>
      <c r="AJ36">
        <f t="shared" si="7"/>
        <v>109.52447680060868</v>
      </c>
      <c r="AK36">
        <f t="shared" si="22"/>
        <v>-39.285175484663306</v>
      </c>
      <c r="AL36">
        <f t="shared" si="8"/>
        <v>-5401.2202117808883</v>
      </c>
      <c r="AN36">
        <f t="shared" si="26"/>
        <v>0</v>
      </c>
      <c r="AO36">
        <f t="shared" si="26"/>
        <v>0</v>
      </c>
      <c r="AP36">
        <f t="shared" si="26"/>
        <v>-5.6959793022216099E-2</v>
      </c>
      <c r="AQ36">
        <f t="shared" si="26"/>
        <v>-203.92177042647529</v>
      </c>
      <c r="AR36">
        <f t="shared" si="26"/>
        <v>-203.97873021949749</v>
      </c>
      <c r="AS36">
        <f t="shared" si="26"/>
        <v>4.0831269339135083</v>
      </c>
      <c r="AT36">
        <f t="shared" si="26"/>
        <v>-1.4645708686376115</v>
      </c>
      <c r="AU36">
        <f t="shared" si="23"/>
        <v>-201.3601741542216</v>
      </c>
      <c r="AW36">
        <v>33</v>
      </c>
      <c r="AX36">
        <f>IF(Z36&gt;0, (R36*SUMPRODUCT(K36:$K$98, X36:$X$98)-K36*$AZ$3)/Z36, 0)</f>
        <v>-10975.096022863823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0.29613519399999999</v>
      </c>
      <c r="Q37" s="4">
        <f t="shared" si="21"/>
        <v>25</v>
      </c>
      <c r="R37">
        <f t="shared" si="0"/>
        <v>250000</v>
      </c>
      <c r="S37">
        <f t="shared" si="1"/>
        <v>-17370.025569337307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-670.74126943865588</v>
      </c>
      <c r="AC37">
        <f t="shared" si="2"/>
        <v>-736.58355318605538</v>
      </c>
      <c r="AE37">
        <f t="shared" si="3"/>
        <v>0</v>
      </c>
      <c r="AF37">
        <f t="shared" si="24"/>
        <v>0</v>
      </c>
      <c r="AG37">
        <f t="shared" si="24"/>
        <v>-1.0601359656118186</v>
      </c>
      <c r="AH37">
        <f t="shared" si="5"/>
        <v>-4524.5639658921282</v>
      </c>
      <c r="AI37">
        <f t="shared" si="25"/>
        <v>-4525.6241018577402</v>
      </c>
      <c r="AJ37">
        <f t="shared" si="7"/>
        <v>65.842283747399506</v>
      </c>
      <c r="AK37">
        <f t="shared" si="22"/>
        <v>-46.951888860705914</v>
      </c>
      <c r="AL37">
        <f t="shared" si="8"/>
        <v>-4506.7337069710475</v>
      </c>
      <c r="AN37">
        <f t="shared" si="26"/>
        <v>0</v>
      </c>
      <c r="AO37">
        <f t="shared" si="26"/>
        <v>0</v>
      </c>
      <c r="AP37">
        <f t="shared" si="26"/>
        <v>-3.5287853334964397E-2</v>
      </c>
      <c r="AQ37">
        <f t="shared" si="26"/>
        <v>-150.60535140030188</v>
      </c>
      <c r="AR37">
        <f t="shared" si="26"/>
        <v>-150.64063925363686</v>
      </c>
      <c r="AS37">
        <f t="shared" si="26"/>
        <v>2.1916366649974561</v>
      </c>
      <c r="AT37">
        <f t="shared" si="26"/>
        <v>-1.5628479946531761</v>
      </c>
      <c r="AU37">
        <f t="shared" si="23"/>
        <v>-150.01185058329261</v>
      </c>
      <c r="AW37">
        <v>34</v>
      </c>
      <c r="AX37">
        <f>IF(Z37&gt;0, (R37*SUMPRODUCT(K37:$K$98, X37:$X$98)-K37*$AZ$3)/Z37, 0)</f>
        <v>-17370.025569337307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0.33524791700000001</v>
      </c>
      <c r="Q38" s="4">
        <f t="shared" si="21"/>
        <v>25</v>
      </c>
      <c r="R38">
        <f t="shared" si="0"/>
        <v>250000</v>
      </c>
      <c r="S38">
        <f t="shared" si="1"/>
        <v>-27513.138593670079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-736.58355318605538</v>
      </c>
      <c r="AC38">
        <f t="shared" si="2"/>
        <v>-763.90364862289698</v>
      </c>
      <c r="AE38">
        <f t="shared" si="3"/>
        <v>0</v>
      </c>
      <c r="AF38">
        <f t="shared" si="24"/>
        <v>0</v>
      </c>
      <c r="AG38">
        <f t="shared" si="24"/>
        <v>-0.6941262317475545</v>
      </c>
      <c r="AH38">
        <f t="shared" si="5"/>
        <v>-3554.0837420814578</v>
      </c>
      <c r="AI38">
        <f t="shared" si="25"/>
        <v>-3554.7778683132055</v>
      </c>
      <c r="AJ38">
        <f t="shared" si="7"/>
        <v>27.320095436841598</v>
      </c>
      <c r="AK38">
        <f t="shared" si="22"/>
        <v>-51.560848723023881</v>
      </c>
      <c r="AL38">
        <f t="shared" si="8"/>
        <v>-3579.0186215993876</v>
      </c>
      <c r="AN38">
        <f t="shared" si="26"/>
        <v>0</v>
      </c>
      <c r="AO38">
        <f t="shared" si="26"/>
        <v>0</v>
      </c>
      <c r="AP38">
        <f t="shared" si="26"/>
        <v>-2.0629281674702175E-2</v>
      </c>
      <c r="AQ38">
        <f t="shared" si="26"/>
        <v>-105.62660112453855</v>
      </c>
      <c r="AR38">
        <f t="shared" si="26"/>
        <v>-105.64723040621325</v>
      </c>
      <c r="AS38">
        <f t="shared" si="26"/>
        <v>0.81194733518056028</v>
      </c>
      <c r="AT38">
        <f t="shared" si="26"/>
        <v>-1.5323772867883911</v>
      </c>
      <c r="AU38">
        <f t="shared" si="23"/>
        <v>-106.36766035782108</v>
      </c>
      <c r="AW38">
        <v>35</v>
      </c>
      <c r="AX38">
        <f>IF(Z38&gt;0, (R38*SUMPRODUCT(K38:$K$98, X38:$X$98)-K38*$AZ$3)/Z38, 0)</f>
        <v>-27513.138593670079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0.37793865599999998</v>
      </c>
      <c r="Q39" s="4">
        <f t="shared" si="21"/>
        <v>25</v>
      </c>
      <c r="R39">
        <f t="shared" si="0"/>
        <v>250000</v>
      </c>
      <c r="S39">
        <f t="shared" si="1"/>
        <v>-44689.772844587977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-763.90364862289698</v>
      </c>
      <c r="AC39">
        <f t="shared" si="2"/>
        <v>-759.45412835148818</v>
      </c>
      <c r="AE39">
        <f t="shared" si="3"/>
        <v>0</v>
      </c>
      <c r="AF39">
        <f t="shared" si="24"/>
        <v>0</v>
      </c>
      <c r="AG39">
        <f t="shared" si="24"/>
        <v>-0.42484783430906364</v>
      </c>
      <c r="AH39">
        <f t="shared" si="5"/>
        <v>-2623.3713512101526</v>
      </c>
      <c r="AI39">
        <f t="shared" si="25"/>
        <v>-2623.7961990444619</v>
      </c>
      <c r="AJ39">
        <f t="shared" si="7"/>
        <v>-4.4495202714088009</v>
      </c>
      <c r="AK39">
        <f t="shared" si="22"/>
        <v>-53.473255403602792</v>
      </c>
      <c r="AL39">
        <f t="shared" si="8"/>
        <v>-2681.7189747194734</v>
      </c>
      <c r="AN39">
        <f t="shared" si="26"/>
        <v>0</v>
      </c>
      <c r="AO39">
        <f t="shared" si="26"/>
        <v>0</v>
      </c>
      <c r="AP39">
        <f t="shared" si="26"/>
        <v>-1.127355881033284E-2</v>
      </c>
      <c r="AQ39">
        <f t="shared" si="26"/>
        <v>-69.612526699842562</v>
      </c>
      <c r="AR39">
        <f t="shared" si="26"/>
        <v>-69.623800258652906</v>
      </c>
      <c r="AS39">
        <f t="shared" si="26"/>
        <v>-0.1180703404998506</v>
      </c>
      <c r="AT39">
        <f t="shared" si="26"/>
        <v>-1.4189407145098483</v>
      </c>
      <c r="AU39">
        <f t="shared" si="23"/>
        <v>-71.160811313662606</v>
      </c>
      <c r="AW39">
        <v>36</v>
      </c>
      <c r="AX39">
        <f>IF(Z39&gt;0, (R39*SUMPRODUCT(K39:$K$98, X39:$X$98)-K39*$AZ$3)/Z39, 0)</f>
        <v>-44689.772844587977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0.42486345599999997</v>
      </c>
      <c r="Q40" s="4">
        <f t="shared" si="21"/>
        <v>25</v>
      </c>
      <c r="R40">
        <f t="shared" si="0"/>
        <v>250000</v>
      </c>
      <c r="S40">
        <f t="shared" si="1"/>
        <v>-76092.609630106002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-759.45412835148818</v>
      </c>
      <c r="AC40">
        <f t="shared" si="2"/>
        <v>-730.78440380494987</v>
      </c>
      <c r="AE40">
        <f t="shared" si="3"/>
        <v>0</v>
      </c>
      <c r="AF40">
        <f t="shared" si="24"/>
        <v>0</v>
      </c>
      <c r="AG40">
        <f t="shared" si="24"/>
        <v>-0.24009703680730887</v>
      </c>
      <c r="AH40">
        <f t="shared" si="5"/>
        <v>-1805.0231915866416</v>
      </c>
      <c r="AI40">
        <f t="shared" si="25"/>
        <v>-1805.2632886234489</v>
      </c>
      <c r="AJ40">
        <f t="shared" si="7"/>
        <v>-28.669724546538305</v>
      </c>
      <c r="AK40">
        <f t="shared" si="22"/>
        <v>-53.161788984604179</v>
      </c>
      <c r="AL40">
        <f t="shared" si="8"/>
        <v>-1887.0948021545912</v>
      </c>
      <c r="AN40">
        <f t="shared" si="26"/>
        <v>0</v>
      </c>
      <c r="AO40">
        <f t="shared" si="26"/>
        <v>0</v>
      </c>
      <c r="AP40">
        <f t="shared" si="26"/>
        <v>-5.6884822005823683E-3</v>
      </c>
      <c r="AQ40">
        <f t="shared" si="26"/>
        <v>-42.765385335511233</v>
      </c>
      <c r="AR40">
        <f t="shared" si="26"/>
        <v>-42.771073817711823</v>
      </c>
      <c r="AS40">
        <f t="shared" si="26"/>
        <v>-0.67925543749825223</v>
      </c>
      <c r="AT40">
        <f t="shared" si="26"/>
        <v>-1.2595319559596951</v>
      </c>
      <c r="AU40">
        <f t="shared" si="23"/>
        <v>-44.709861211169759</v>
      </c>
      <c r="AW40">
        <v>37</v>
      </c>
      <c r="AX40">
        <f>IF(Z40&gt;0, (R40*SUMPRODUCT(K40:$K$98, X40:$X$98)-K40*$AZ$3)/Z40, 0)</f>
        <v>-76092.609630106002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0.47765295400000002</v>
      </c>
      <c r="Q41" s="4">
        <f t="shared" si="21"/>
        <v>25</v>
      </c>
      <c r="R41">
        <f t="shared" si="0"/>
        <v>250000</v>
      </c>
      <c r="S41">
        <f t="shared" si="1"/>
        <v>-139375.05323486865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-730.78440380494987</v>
      </c>
      <c r="AC41">
        <f t="shared" si="2"/>
        <v>-685.79777909904919</v>
      </c>
      <c r="AE41">
        <f t="shared" si="3"/>
        <v>0</v>
      </c>
      <c r="AF41">
        <f t="shared" si="24"/>
        <v>0</v>
      </c>
      <c r="AG41">
        <f t="shared" si="24"/>
        <v>-0.12301300756157797</v>
      </c>
      <c r="AH41">
        <f t="shared" si="5"/>
        <v>-1146.830588776578</v>
      </c>
      <c r="AI41">
        <f t="shared" si="25"/>
        <v>-1146.9536017841397</v>
      </c>
      <c r="AJ41">
        <f t="shared" si="7"/>
        <v>-44.986624705900681</v>
      </c>
      <c r="AK41">
        <f t="shared" si="22"/>
        <v>-51.154908266346496</v>
      </c>
      <c r="AL41">
        <f t="shared" si="8"/>
        <v>-1243.0951347563869</v>
      </c>
      <c r="AN41">
        <f t="shared" si="26"/>
        <v>0</v>
      </c>
      <c r="AO41">
        <f t="shared" si="26"/>
        <v>0</v>
      </c>
      <c r="AP41">
        <f t="shared" si="26"/>
        <v>-2.6022116532963889E-3</v>
      </c>
      <c r="AQ41">
        <f t="shared" si="26"/>
        <v>-24.260002918612397</v>
      </c>
      <c r="AR41">
        <f t="shared" si="26"/>
        <v>-24.262605130265694</v>
      </c>
      <c r="AS41">
        <f t="shared" si="26"/>
        <v>-0.95164504447682585</v>
      </c>
      <c r="AT41">
        <f t="shared" si="26"/>
        <v>-1.0821286386918012</v>
      </c>
      <c r="AU41">
        <f t="shared" si="23"/>
        <v>-26.29637881343432</v>
      </c>
      <c r="AW41">
        <v>38</v>
      </c>
      <c r="AX41">
        <f>IF(Z41&gt;0, (R41*SUMPRODUCT(K41:$K$98, X41:$X$98)-K41*$AZ$3)/Z41, 0)</f>
        <v>-139375.05323486865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0.53697763200000004</v>
      </c>
      <c r="Q42" s="4">
        <f t="shared" si="21"/>
        <v>25</v>
      </c>
      <c r="R42">
        <f t="shared" si="0"/>
        <v>250000</v>
      </c>
      <c r="S42">
        <f t="shared" si="1"/>
        <v>-283390.66930358822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-685.79777909904919</v>
      </c>
      <c r="AC42">
        <f t="shared" si="2"/>
        <v>-631.70777305211539</v>
      </c>
      <c r="AE42">
        <f t="shared" si="3"/>
        <v>0</v>
      </c>
      <c r="AF42">
        <f t="shared" si="24"/>
        <v>0</v>
      </c>
      <c r="AG42">
        <f t="shared" si="24"/>
        <v>-5.5727643980347956E-2</v>
      </c>
      <c r="AH42">
        <f t="shared" si="5"/>
        <v>-660.55233505614251</v>
      </c>
      <c r="AI42">
        <f t="shared" si="25"/>
        <v>-660.6080627001229</v>
      </c>
      <c r="AJ42">
        <f t="shared" si="7"/>
        <v>-54.090006046933809</v>
      </c>
      <c r="AK42">
        <f t="shared" si="22"/>
        <v>-48.005844536933445</v>
      </c>
      <c r="AL42">
        <f t="shared" si="8"/>
        <v>-762.70391328399012</v>
      </c>
      <c r="AN42">
        <f t="shared" si="26"/>
        <v>0</v>
      </c>
      <c r="AO42">
        <f t="shared" si="26"/>
        <v>0</v>
      </c>
      <c r="AP42">
        <f t="shared" si="26"/>
        <v>-1.0525536475120758E-3</v>
      </c>
      <c r="AQ42">
        <f t="shared" si="26"/>
        <v>-12.476155817409824</v>
      </c>
      <c r="AR42">
        <f t="shared" si="26"/>
        <v>-12.477208371057335</v>
      </c>
      <c r="AS42">
        <f t="shared" si="26"/>
        <v>-1.0216228265226392</v>
      </c>
      <c r="AT42">
        <f t="shared" si="26"/>
        <v>-0.90670846926644943</v>
      </c>
      <c r="AU42">
        <f t="shared" si="23"/>
        <v>-14.405539666846424</v>
      </c>
      <c r="AW42">
        <v>39</v>
      </c>
      <c r="AX42">
        <f>IF(Z42&gt;0, (R42*SUMPRODUCT(K42:$K$98, X42:$X$98)-K42*$AZ$3)/Z42, 0)</f>
        <v>-283390.66930358822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0.60388337299999995</v>
      </c>
      <c r="Q43" s="4">
        <f t="shared" si="21"/>
        <v>25</v>
      </c>
      <c r="R43">
        <f t="shared" si="0"/>
        <v>250000</v>
      </c>
      <c r="S43">
        <f t="shared" si="1"/>
        <v>-667168.62439577922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-631.70777305211539</v>
      </c>
      <c r="AC43">
        <f t="shared" si="2"/>
        <v>-574.22856372171623</v>
      </c>
      <c r="AE43">
        <f t="shared" si="3"/>
        <v>0</v>
      </c>
      <c r="AF43">
        <f t="shared" si="24"/>
        <v>0</v>
      </c>
      <c r="AG43">
        <f t="shared" si="24"/>
        <v>-2.1517369924348807E-2</v>
      </c>
      <c r="AH43">
        <f t="shared" si="5"/>
        <v>-336.52997616195665</v>
      </c>
      <c r="AI43">
        <f t="shared" si="25"/>
        <v>-336.55149353188102</v>
      </c>
      <c r="AJ43">
        <f t="shared" si="7"/>
        <v>-57.479209330399158</v>
      </c>
      <c r="AK43">
        <f t="shared" si="22"/>
        <v>-44.219544113648084</v>
      </c>
      <c r="AL43">
        <f t="shared" si="8"/>
        <v>-438.25024697592823</v>
      </c>
      <c r="AN43">
        <f t="shared" si="26"/>
        <v>0</v>
      </c>
      <c r="AO43">
        <f t="shared" si="26"/>
        <v>0</v>
      </c>
      <c r="AP43">
        <f t="shared" si="26"/>
        <v>-3.6286470010170503E-4</v>
      </c>
      <c r="AQ43">
        <f t="shared" si="26"/>
        <v>-5.6751754189557611</v>
      </c>
      <c r="AR43">
        <f t="shared" si="26"/>
        <v>-5.6755382836558637</v>
      </c>
      <c r="AS43">
        <f t="shared" si="26"/>
        <v>-0.96931809645363198</v>
      </c>
      <c r="AT43">
        <f t="shared" si="26"/>
        <v>-0.7457097066159506</v>
      </c>
      <c r="AU43">
        <f t="shared" si="23"/>
        <v>-7.3905660867254452</v>
      </c>
      <c r="AW43">
        <v>40</v>
      </c>
      <c r="AX43">
        <f>IF(Z43&gt;0, (R43*SUMPRODUCT(K43:$K$98, X43:$X$98)-K43*$AZ$3)/Z43, 0)</f>
        <v>-667168.62439577922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0.676158394</v>
      </c>
      <c r="Q44" s="4">
        <f t="shared" si="21"/>
        <v>25</v>
      </c>
      <c r="R44">
        <f t="shared" si="0"/>
        <v>250000</v>
      </c>
      <c r="S44">
        <f t="shared" si="1"/>
        <v>-1915593.3365031977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-574.22856372171623</v>
      </c>
      <c r="AC44">
        <f t="shared" si="2"/>
        <v>-517.44359168727101</v>
      </c>
      <c r="AE44">
        <f t="shared" si="3"/>
        <v>0</v>
      </c>
      <c r="AF44">
        <f t="shared" si="24"/>
        <v>0</v>
      </c>
      <c r="AG44">
        <f t="shared" si="24"/>
        <v>-6.7530459339537286E-3</v>
      </c>
      <c r="AH44">
        <f t="shared" si="5"/>
        <v>-145.49150291151591</v>
      </c>
      <c r="AI44">
        <f t="shared" si="25"/>
        <v>-145.49825595744986</v>
      </c>
      <c r="AJ44">
        <f t="shared" si="7"/>
        <v>-56.784972034445218</v>
      </c>
      <c r="AK44">
        <f t="shared" si="22"/>
        <v>-40.195999460520142</v>
      </c>
      <c r="AL44">
        <f t="shared" si="8"/>
        <v>-242.47922745241522</v>
      </c>
      <c r="AN44">
        <f t="shared" si="26"/>
        <v>0</v>
      </c>
      <c r="AO44">
        <f t="shared" si="26"/>
        <v>0</v>
      </c>
      <c r="AP44">
        <f t="shared" si="26"/>
        <v>-1.0168039307198881E-4</v>
      </c>
      <c r="AQ44">
        <f t="shared" si="26"/>
        <v>-2.1906608291076828</v>
      </c>
      <c r="AR44">
        <f t="shared" si="26"/>
        <v>-2.1907625095007548</v>
      </c>
      <c r="AS44">
        <f t="shared" si="26"/>
        <v>-0.85500947772523239</v>
      </c>
      <c r="AT44">
        <f t="shared" si="26"/>
        <v>-0.60522985702160381</v>
      </c>
      <c r="AU44">
        <f t="shared" si="23"/>
        <v>-3.6510018442475909</v>
      </c>
      <c r="AW44">
        <v>41</v>
      </c>
      <c r="AX44">
        <f>IF(Z44&gt;0, (R44*SUMPRODUCT(K44:$K$98, X44:$X$98)-K44*$AZ$3)/Z44, 0)</f>
        <v>-1915593.3365031977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0.75167664000000001</v>
      </c>
      <c r="Q45" s="4">
        <f t="shared" si="21"/>
        <v>25</v>
      </c>
      <c r="R45">
        <f t="shared" si="0"/>
        <v>250000</v>
      </c>
      <c r="S45">
        <f t="shared" si="1"/>
        <v>-7205539.1111000273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-517.44359168727101</v>
      </c>
      <c r="AC45">
        <f t="shared" si="2"/>
        <v>-463.86626371869914</v>
      </c>
      <c r="AE45">
        <f t="shared" si="3"/>
        <v>0</v>
      </c>
      <c r="AF45">
        <f t="shared" si="24"/>
        <v>0</v>
      </c>
      <c r="AG45">
        <f t="shared" si="24"/>
        <v>-1.6094085972141903E-3</v>
      </c>
      <c r="AH45">
        <f t="shared" si="5"/>
        <v>-50.761068774000009</v>
      </c>
      <c r="AI45">
        <f t="shared" si="25"/>
        <v>-50.76267818259722</v>
      </c>
      <c r="AJ45">
        <f t="shared" si="7"/>
        <v>-53.577327968571865</v>
      </c>
      <c r="AK45">
        <f t="shared" si="22"/>
        <v>-36.221051418108971</v>
      </c>
      <c r="AL45">
        <f t="shared" si="8"/>
        <v>-140.56105756927806</v>
      </c>
      <c r="AN45">
        <f t="shared" si="26"/>
        <v>0</v>
      </c>
      <c r="AO45">
        <f t="shared" si="26"/>
        <v>0</v>
      </c>
      <c r="AP45">
        <f t="shared" si="26"/>
        <v>-2.163644010985454E-5</v>
      </c>
      <c r="AQ45">
        <f t="shared" si="26"/>
        <v>-0.68241764480564127</v>
      </c>
      <c r="AR45">
        <f t="shared" si="26"/>
        <v>-0.68243928124575104</v>
      </c>
      <c r="AS45">
        <f t="shared" si="26"/>
        <v>-0.72027864760049065</v>
      </c>
      <c r="AT45">
        <f t="shared" si="26"/>
        <v>-0.48694570855431907</v>
      </c>
      <c r="AU45">
        <f t="shared" si="23"/>
        <v>-1.8896636374005609</v>
      </c>
      <c r="AW45">
        <v>42</v>
      </c>
      <c r="AX45">
        <f>IF(Z45&gt;0, (R45*SUMPRODUCT(K45:$K$98, X45:$X$98)-K45*$AZ$3)/Z45, 0)</f>
        <v>-7205539.1111000273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0.75374016600000004</v>
      </c>
      <c r="Q46" s="4">
        <f t="shared" si="21"/>
        <v>25</v>
      </c>
      <c r="R46">
        <f t="shared" si="0"/>
        <v>250000</v>
      </c>
      <c r="S46">
        <f t="shared" si="1"/>
        <v>-27269445.124656435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-463.86626371869914</v>
      </c>
      <c r="AC46">
        <f t="shared" si="2"/>
        <v>-414.75583422271961</v>
      </c>
      <c r="AE46">
        <f t="shared" si="3"/>
        <v>0</v>
      </c>
      <c r="AF46">
        <f t="shared" si="24"/>
        <v>0</v>
      </c>
      <c r="AG46">
        <f t="shared" si="24"/>
        <v>-3.8023860801599744E-4</v>
      </c>
      <c r="AH46">
        <f t="shared" si="5"/>
        <v>-12.13075903226051</v>
      </c>
      <c r="AI46">
        <f t="shared" si="25"/>
        <v>-12.131139270868527</v>
      </c>
      <c r="AJ46">
        <f t="shared" si="7"/>
        <v>-49.110429495979531</v>
      </c>
      <c r="AK46">
        <f t="shared" si="22"/>
        <v>-32.47063846030894</v>
      </c>
      <c r="AL46">
        <f t="shared" si="8"/>
        <v>-93.712207227156995</v>
      </c>
      <c r="AN46">
        <f t="shared" si="26"/>
        <v>0</v>
      </c>
      <c r="AO46">
        <f t="shared" si="26"/>
        <v>0</v>
      </c>
      <c r="AP46">
        <f t="shared" si="26"/>
        <v>-4.5641265613439057E-6</v>
      </c>
      <c r="AQ46">
        <f t="shared" si="26"/>
        <v>-0.14560941035759661</v>
      </c>
      <c r="AR46">
        <f t="shared" si="26"/>
        <v>-0.14561397448415794</v>
      </c>
      <c r="AS46">
        <f t="shared" si="26"/>
        <v>-0.58948831332818552</v>
      </c>
      <c r="AT46">
        <f t="shared" si="26"/>
        <v>-0.38975553859132561</v>
      </c>
      <c r="AU46">
        <f t="shared" si="23"/>
        <v>-1.124857826403669</v>
      </c>
      <c r="AW46">
        <v>43</v>
      </c>
      <c r="AX46">
        <f>IF(Z46&gt;0, (R46*SUMPRODUCT(K46:$K$98, X46:$X$98)-K46*$AZ$3)/Z46, 0)</f>
        <v>-27269445.124656435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0.75596915499999995</v>
      </c>
      <c r="Q47" s="4">
        <f t="shared" si="21"/>
        <v>25</v>
      </c>
      <c r="R47">
        <f t="shared" si="0"/>
        <v>250000</v>
      </c>
      <c r="S47">
        <f t="shared" si="1"/>
        <v>-104071718.84819004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-414.75583422271961</v>
      </c>
      <c r="AC47">
        <f t="shared" si="2"/>
        <v>-370.44354440023335</v>
      </c>
      <c r="AE47">
        <f t="shared" si="3"/>
        <v>0</v>
      </c>
      <c r="AF47">
        <f t="shared" si="24"/>
        <v>0</v>
      </c>
      <c r="AG47">
        <f t="shared" si="24"/>
        <v>-8.8987562735607658E-5</v>
      </c>
      <c r="AH47">
        <f t="shared" si="5"/>
        <v>-2.8744865920022979</v>
      </c>
      <c r="AI47">
        <f t="shared" si="25"/>
        <v>-2.8745755795650334</v>
      </c>
      <c r="AJ47">
        <f t="shared" si="7"/>
        <v>-44.312289822486264</v>
      </c>
      <c r="AK47">
        <f t="shared" si="22"/>
        <v>-29.032908395590376</v>
      </c>
      <c r="AL47">
        <f t="shared" si="8"/>
        <v>-76.219773797641665</v>
      </c>
      <c r="AN47">
        <f t="shared" si="26"/>
        <v>0</v>
      </c>
      <c r="AO47">
        <f t="shared" si="26"/>
        <v>0</v>
      </c>
      <c r="AP47">
        <f t="shared" si="26"/>
        <v>-9.5370213914130235E-7</v>
      </c>
      <c r="AQ47">
        <f t="shared" si="26"/>
        <v>-3.0806597320466145E-2</v>
      </c>
      <c r="AR47">
        <f t="shared" si="26"/>
        <v>-3.0807551022605285E-2</v>
      </c>
      <c r="AS47">
        <f t="shared" si="26"/>
        <v>-0.4749059789345621</v>
      </c>
      <c r="AT47">
        <f t="shared" si="26"/>
        <v>-0.31115299701638632</v>
      </c>
      <c r="AU47">
        <f t="shared" si="23"/>
        <v>-0.81686652697355366</v>
      </c>
      <c r="AW47">
        <v>44</v>
      </c>
      <c r="AX47">
        <f>IF(Z47&gt;0, (R47*SUMPRODUCT(K47:$K$98, X47:$X$98)-K47*$AZ$3)/Z47, 0)</f>
        <v>-104071718.84819004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0.75842527199999998</v>
      </c>
      <c r="Q48" s="4">
        <f t="shared" si="21"/>
        <v>25</v>
      </c>
      <c r="R48">
        <f t="shared" si="0"/>
        <v>250000</v>
      </c>
      <c r="S48">
        <f t="shared" si="1"/>
        <v>-401290161.07442892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-370.44354440023335</v>
      </c>
      <c r="AC48">
        <f t="shared" si="2"/>
        <v>-330.779798111086</v>
      </c>
      <c r="AE48">
        <f t="shared" si="3"/>
        <v>0</v>
      </c>
      <c r="AF48">
        <f t="shared" si="24"/>
        <v>0</v>
      </c>
      <c r="AG48">
        <f t="shared" si="24"/>
        <v>-2.0607270635881284E-5</v>
      </c>
      <c r="AH48">
        <f t="shared" si="5"/>
        <v>-0.67490416472370296</v>
      </c>
      <c r="AI48">
        <f t="shared" si="25"/>
        <v>-0.67492477199433887</v>
      </c>
      <c r="AJ48">
        <f t="shared" si="7"/>
        <v>-39.663746289147355</v>
      </c>
      <c r="AK48">
        <f t="shared" si="22"/>
        <v>-25.931048108016338</v>
      </c>
      <c r="AL48">
        <f t="shared" si="8"/>
        <v>-66.269719169158037</v>
      </c>
      <c r="AN48">
        <f t="shared" si="26"/>
        <v>0</v>
      </c>
      <c r="AO48">
        <f t="shared" si="26"/>
        <v>0</v>
      </c>
      <c r="AP48">
        <f t="shared" si="26"/>
        <v>-1.9719045845059403E-7</v>
      </c>
      <c r="AQ48">
        <f t="shared" si="26"/>
        <v>-6.4581411096895002E-3</v>
      </c>
      <c r="AR48">
        <f t="shared" si="26"/>
        <v>-6.4583383001479509E-3</v>
      </c>
      <c r="AS48">
        <f t="shared" si="26"/>
        <v>-0.37954139841336298</v>
      </c>
      <c r="AT48">
        <f t="shared" si="26"/>
        <v>-0.24813355222407765</v>
      </c>
      <c r="AU48">
        <f t="shared" si="23"/>
        <v>-0.63413328893758858</v>
      </c>
      <c r="AW48">
        <v>45</v>
      </c>
      <c r="AX48">
        <f>IF(Z48&gt;0, (R48*SUMPRODUCT(K48:$K$98, X48:$X$98)-K48*$AZ$3)/Z48, 0)</f>
        <v>-401290161.07442892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0.76114147499999996</v>
      </c>
      <c r="Q49" s="4">
        <f t="shared" si="21"/>
        <v>25</v>
      </c>
      <c r="R49">
        <f t="shared" si="0"/>
        <v>250000</v>
      </c>
      <c r="S49">
        <f t="shared" si="1"/>
        <v>-1565602867.8271942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-330.779798111086</v>
      </c>
      <c r="AC49">
        <f t="shared" si="2"/>
        <v>-295.34469117499236</v>
      </c>
      <c r="AE49">
        <f t="shared" si="3"/>
        <v>0</v>
      </c>
      <c r="AF49">
        <f t="shared" si="24"/>
        <v>0</v>
      </c>
      <c r="AG49">
        <f t="shared" si="24"/>
        <v>-4.7161495620036046E-6</v>
      </c>
      <c r="AH49">
        <f t="shared" si="5"/>
        <v>-0.15685048367518867</v>
      </c>
      <c r="AI49">
        <f t="shared" si="25"/>
        <v>-0.15685519982475069</v>
      </c>
      <c r="AJ49">
        <f t="shared" si="7"/>
        <v>-35.435106936093632</v>
      </c>
      <c r="AK49">
        <f t="shared" si="22"/>
        <v>-23.154585867776021</v>
      </c>
      <c r="AL49">
        <f t="shared" si="8"/>
        <v>-58.7465480036944</v>
      </c>
      <c r="AN49">
        <f t="shared" si="26"/>
        <v>0</v>
      </c>
      <c r="AO49">
        <f t="shared" si="26"/>
        <v>0</v>
      </c>
      <c r="AP49">
        <f t="shared" si="26"/>
        <v>-4.029349773667567E-8</v>
      </c>
      <c r="AQ49">
        <f t="shared" si="26"/>
        <v>-1.3400878250090298E-3</v>
      </c>
      <c r="AR49">
        <f t="shared" si="26"/>
        <v>-1.3401281185067666E-3</v>
      </c>
      <c r="AS49">
        <f t="shared" si="26"/>
        <v>-0.30274790533185764</v>
      </c>
      <c r="AT49">
        <f t="shared" si="26"/>
        <v>-0.19782647708494841</v>
      </c>
      <c r="AU49">
        <f t="shared" si="23"/>
        <v>-0.50191451053531277</v>
      </c>
      <c r="AW49">
        <v>46</v>
      </c>
      <c r="AX49">
        <f>IF(Z49&gt;0, (R49*SUMPRODUCT(K49:$K$98, X49:$X$98)-K49*$AZ$3)/Z49, 0)</f>
        <v>-1565602867.8271942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0.76383916100000004</v>
      </c>
      <c r="Q50" s="4">
        <f t="shared" si="21"/>
        <v>25</v>
      </c>
      <c r="R50">
        <f t="shared" si="0"/>
        <v>250000</v>
      </c>
      <c r="S50">
        <f t="shared" si="1"/>
        <v>-6180848358.2292042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-295.34469117499236</v>
      </c>
      <c r="AC50">
        <f t="shared" si="2"/>
        <v>-263.70177672960006</v>
      </c>
      <c r="AE50">
        <f t="shared" si="3"/>
        <v>0</v>
      </c>
      <c r="AF50">
        <f t="shared" si="24"/>
        <v>0</v>
      </c>
      <c r="AG50">
        <f t="shared" si="24"/>
        <v>-1.0666083417922174E-6</v>
      </c>
      <c r="AH50">
        <f t="shared" si="5"/>
        <v>-3.6023797245913508E-2</v>
      </c>
      <c r="AI50">
        <f t="shared" si="25"/>
        <v>-3.6024863854255303E-2</v>
      </c>
      <c r="AJ50">
        <f t="shared" si="7"/>
        <v>-31.642914445392307</v>
      </c>
      <c r="AK50">
        <f t="shared" si="22"/>
        <v>-20.674128382249467</v>
      </c>
      <c r="AL50">
        <f t="shared" si="8"/>
        <v>-52.35306769149603</v>
      </c>
      <c r="AN50">
        <f t="shared" si="26"/>
        <v>0</v>
      </c>
      <c r="AO50">
        <f t="shared" si="26"/>
        <v>0</v>
      </c>
      <c r="AP50">
        <f t="shared" si="26"/>
        <v>-8.1364386199742562E-9</v>
      </c>
      <c r="AQ50">
        <f t="shared" si="26"/>
        <v>-2.748013527226584E-4</v>
      </c>
      <c r="AR50">
        <f t="shared" si="26"/>
        <v>-2.7480948916127837E-4</v>
      </c>
      <c r="AS50">
        <f t="shared" si="26"/>
        <v>-0.24138254038911908</v>
      </c>
      <c r="AT50">
        <f t="shared" si="26"/>
        <v>-0.15770903902831995</v>
      </c>
      <c r="AU50">
        <f t="shared" si="23"/>
        <v>-0.39936638890660031</v>
      </c>
      <c r="AW50">
        <v>47</v>
      </c>
      <c r="AX50">
        <f>IF(Z50&gt;0, (R50*SUMPRODUCT(K50:$K$98, X50:$X$98)-K50*$AZ$3)/Z50, 0)</f>
        <v>-6180848358.2292042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0.76675259399999995</v>
      </c>
      <c r="Q51" s="4">
        <f t="shared" si="21"/>
        <v>25</v>
      </c>
      <c r="R51">
        <f t="shared" si="0"/>
        <v>250000</v>
      </c>
      <c r="S51">
        <f t="shared" si="1"/>
        <v>-24719750525.246868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-263.70177672960006</v>
      </c>
      <c r="AC51">
        <f t="shared" si="2"/>
        <v>-235.44825284058018</v>
      </c>
      <c r="AE51">
        <f t="shared" si="3"/>
        <v>0</v>
      </c>
      <c r="AF51">
        <f t="shared" si="24"/>
        <v>0</v>
      </c>
      <c r="AG51">
        <f t="shared" si="24"/>
        <v>-2.3811754552307403E-7</v>
      </c>
      <c r="AH51">
        <f t="shared" si="5"/>
        <v>-8.1782471285122126E-3</v>
      </c>
      <c r="AI51">
        <f t="shared" si="25"/>
        <v>-8.1784852460577359E-3</v>
      </c>
      <c r="AJ51">
        <f t="shared" si="7"/>
        <v>-28.253523889019874</v>
      </c>
      <c r="AK51">
        <f t="shared" si="22"/>
        <v>-18.459124371072004</v>
      </c>
      <c r="AL51">
        <f t="shared" si="8"/>
        <v>-46.720826745337938</v>
      </c>
      <c r="AN51">
        <f t="shared" si="26"/>
        <v>0</v>
      </c>
      <c r="AO51">
        <f t="shared" si="26"/>
        <v>0</v>
      </c>
      <c r="AP51">
        <f t="shared" si="26"/>
        <v>-1.6218203714173867E-9</v>
      </c>
      <c r="AQ51">
        <f t="shared" si="26"/>
        <v>-5.5702101944527143E-5</v>
      </c>
      <c r="AR51">
        <f t="shared" si="26"/>
        <v>-5.5703723764898564E-5</v>
      </c>
      <c r="AS51">
        <f t="shared" si="26"/>
        <v>-0.1924349610898369</v>
      </c>
      <c r="AT51">
        <f t="shared" si="26"/>
        <v>-0.12572523321525142</v>
      </c>
      <c r="AU51">
        <f t="shared" si="23"/>
        <v>-0.31821589802885325</v>
      </c>
      <c r="AW51">
        <v>48</v>
      </c>
      <c r="AX51">
        <f>IF(Z51&gt;0, (R51*SUMPRODUCT(K51:$K$98, X51:$X$98)-K51*$AZ$3)/Z51, 0)</f>
        <v>-24719750525.246868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0.76980532899999998</v>
      </c>
      <c r="Q52" s="4">
        <f t="shared" si="21"/>
        <v>25</v>
      </c>
      <c r="R52">
        <f t="shared" si="0"/>
        <v>250000</v>
      </c>
      <c r="S52">
        <f t="shared" si="1"/>
        <v>-100234991116.53563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-235.44825284058018</v>
      </c>
      <c r="AC52">
        <f t="shared" si="2"/>
        <v>-210.22170256913518</v>
      </c>
      <c r="AE52">
        <f t="shared" si="3"/>
        <v>0</v>
      </c>
      <c r="AF52">
        <f t="shared" si="24"/>
        <v>0</v>
      </c>
      <c r="AG52">
        <f t="shared" si="24"/>
        <v>-5.2432214595780811E-8</v>
      </c>
      <c r="AH52">
        <f t="shared" si="5"/>
        <v>-1.8330415547206248E-3</v>
      </c>
      <c r="AI52">
        <f t="shared" si="25"/>
        <v>-1.8330939869352207E-3</v>
      </c>
      <c r="AJ52">
        <f t="shared" si="7"/>
        <v>-25.226550271445007</v>
      </c>
      <c r="AK52">
        <f t="shared" si="22"/>
        <v>-16.481377698840614</v>
      </c>
      <c r="AL52">
        <f t="shared" si="8"/>
        <v>-41.709761064272556</v>
      </c>
      <c r="AN52">
        <f t="shared" si="26"/>
        <v>0</v>
      </c>
      <c r="AO52">
        <f t="shared" si="26"/>
        <v>0</v>
      </c>
      <c r="AP52">
        <f t="shared" si="26"/>
        <v>-3.1885375277263326E-10</v>
      </c>
      <c r="AQ52">
        <f t="shared" si="26"/>
        <v>-1.1147196112480923E-5</v>
      </c>
      <c r="AR52">
        <f t="shared" si="26"/>
        <v>-1.1147514966233696E-5</v>
      </c>
      <c r="AS52">
        <f t="shared" si="26"/>
        <v>-0.15340912615590707</v>
      </c>
      <c r="AT52">
        <f t="shared" si="26"/>
        <v>-0.10022748744550254</v>
      </c>
      <c r="AU52">
        <f t="shared" si="23"/>
        <v>-0.25364776111637583</v>
      </c>
      <c r="AW52">
        <v>49</v>
      </c>
      <c r="AX52">
        <f>IF(Z52&gt;0, (R52*SUMPRODUCT(K52:$K$98, X52:$X$98)-K52*$AZ$3)/Z52, 0)</f>
        <v>-100234991116.53563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0.772959481</v>
      </c>
      <c r="Q53" s="4">
        <f t="shared" si="21"/>
        <v>25</v>
      </c>
      <c r="R53">
        <f t="shared" si="0"/>
        <v>250000</v>
      </c>
      <c r="S53">
        <f t="shared" si="1"/>
        <v>-412344813775.26648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-210.22170256913518</v>
      </c>
      <c r="AC53">
        <f t="shared" si="2"/>
        <v>-187.69795838280726</v>
      </c>
      <c r="AE53">
        <f t="shared" si="3"/>
        <v>0</v>
      </c>
      <c r="AF53">
        <f t="shared" si="24"/>
        <v>0</v>
      </c>
      <c r="AG53">
        <f t="shared" si="24"/>
        <v>-1.1379915068187641E-8</v>
      </c>
      <c r="AH53">
        <f t="shared" si="5"/>
        <v>-4.0527977381635358E-4</v>
      </c>
      <c r="AI53">
        <f t="shared" si="25"/>
        <v>-4.0529115373142175E-4</v>
      </c>
      <c r="AJ53">
        <f t="shared" si="7"/>
        <v>-22.523744186327917</v>
      </c>
      <c r="AK53">
        <f t="shared" si="22"/>
        <v>-14.715519179839463</v>
      </c>
      <c r="AL53">
        <f t="shared" si="8"/>
        <v>-37.239668657321111</v>
      </c>
      <c r="AN53">
        <f t="shared" si="26"/>
        <v>0</v>
      </c>
      <c r="AO53">
        <f t="shared" si="26"/>
        <v>0</v>
      </c>
      <c r="AP53">
        <f t="shared" si="26"/>
        <v>-6.1789449988276789E-11</v>
      </c>
      <c r="AQ53">
        <f t="shared" si="26"/>
        <v>-2.2005449219467581E-6</v>
      </c>
      <c r="AR53">
        <f t="shared" si="26"/>
        <v>-2.200606711396746E-6</v>
      </c>
      <c r="AS53">
        <f t="shared" si="26"/>
        <v>-0.12229702564656267</v>
      </c>
      <c r="AT53">
        <f t="shared" si="26"/>
        <v>-7.9900757691597366E-2</v>
      </c>
      <c r="AU53">
        <f t="shared" si="23"/>
        <v>-0.20219998394487143</v>
      </c>
      <c r="AW53">
        <v>50</v>
      </c>
      <c r="AX53">
        <f>IF(Z53&gt;0, (R53*SUMPRODUCT(K53:$K$98, X53:$X$98)-K53*$AZ$3)/Z53, 0)</f>
        <v>-412344813775.26648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0.77634382000000002</v>
      </c>
      <c r="Q54" s="4">
        <f t="shared" si="21"/>
        <v>25</v>
      </c>
      <c r="R54">
        <f t="shared" si="0"/>
        <v>250000</v>
      </c>
      <c r="S54">
        <f t="shared" si="1"/>
        <v>-1723165772649.6104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-187.69795838280726</v>
      </c>
      <c r="AC54">
        <f t="shared" si="2"/>
        <v>-167.58746474984855</v>
      </c>
      <c r="AE54">
        <f t="shared" si="3"/>
        <v>0</v>
      </c>
      <c r="AF54">
        <f t="shared" si="24"/>
        <v>0</v>
      </c>
      <c r="AG54">
        <f t="shared" si="24"/>
        <v>-2.4313891821934111E-9</v>
      </c>
      <c r="AH54">
        <f t="shared" si="5"/>
        <v>-8.834726735312354E-5</v>
      </c>
      <c r="AI54">
        <f t="shared" si="25"/>
        <v>-8.8349698742305733E-5</v>
      </c>
      <c r="AJ54">
        <f t="shared" si="7"/>
        <v>-20.110493632958708</v>
      </c>
      <c r="AK54">
        <f t="shared" si="22"/>
        <v>-13.138857086796509</v>
      </c>
      <c r="AL54">
        <f t="shared" si="8"/>
        <v>-33.249439069453956</v>
      </c>
      <c r="AN54">
        <f t="shared" si="26"/>
        <v>0</v>
      </c>
      <c r="AO54">
        <f t="shared" si="26"/>
        <v>0</v>
      </c>
      <c r="AP54">
        <f t="shared" si="26"/>
        <v>-1.1787230222139522E-11</v>
      </c>
      <c r="AQ54">
        <f t="shared" si="26"/>
        <v>-4.2830230035355142E-7</v>
      </c>
      <c r="AR54">
        <f t="shared" si="26"/>
        <v>-4.2831408758377352E-7</v>
      </c>
      <c r="AS54">
        <f t="shared" si="26"/>
        <v>-9.7494477670872021E-2</v>
      </c>
      <c r="AT54">
        <f t="shared" si="26"/>
        <v>-6.3696398121730335E-2</v>
      </c>
      <c r="AU54">
        <f t="shared" si="23"/>
        <v>-0.16119130410668991</v>
      </c>
      <c r="AW54">
        <v>51</v>
      </c>
      <c r="AX54">
        <f>IF(Z54&gt;0, (R54*SUMPRODUCT(K54:$K$98, X54:$X$98)-K54*$AZ$3)/Z54, 0)</f>
        <v>-1723165772649.6104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0.77982431100000005</v>
      </c>
      <c r="Q55" s="4">
        <f t="shared" si="21"/>
        <v>25</v>
      </c>
      <c r="R55">
        <f t="shared" si="0"/>
        <v>250000</v>
      </c>
      <c r="S55">
        <f t="shared" si="1"/>
        <v>-7320260871169.9004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-167.58746474984855</v>
      </c>
      <c r="AC55">
        <f t="shared" si="2"/>
        <v>-149.63166532680833</v>
      </c>
      <c r="AE55">
        <f t="shared" si="3"/>
        <v>0</v>
      </c>
      <c r="AF55">
        <f t="shared" si="24"/>
        <v>0</v>
      </c>
      <c r="AG55">
        <f t="shared" si="24"/>
        <v>-5.1101889659464654E-10</v>
      </c>
      <c r="AH55">
        <f t="shared" si="5"/>
        <v>-1.8960563937768304E-5</v>
      </c>
      <c r="AI55">
        <f t="shared" si="25"/>
        <v>-1.8961074956664899E-5</v>
      </c>
      <c r="AJ55">
        <f t="shared" si="7"/>
        <v>-17.955799423040219</v>
      </c>
      <c r="AK55">
        <f t="shared" si="22"/>
        <v>-11.731122532489399</v>
      </c>
      <c r="AL55">
        <f t="shared" si="8"/>
        <v>-29.686940916604577</v>
      </c>
      <c r="AN55">
        <f t="shared" si="26"/>
        <v>0</v>
      </c>
      <c r="AO55">
        <f t="shared" si="26"/>
        <v>0</v>
      </c>
      <c r="AP55">
        <f t="shared" si="26"/>
        <v>-2.2119546726248179E-12</v>
      </c>
      <c r="AQ55">
        <f t="shared" si="26"/>
        <v>-8.2071148987306502E-8</v>
      </c>
      <c r="AR55">
        <f t="shared" si="26"/>
        <v>-8.2073360941979126E-8</v>
      </c>
      <c r="AS55">
        <f t="shared" si="26"/>
        <v>-7.772200734489218E-2</v>
      </c>
      <c r="AT55">
        <f t="shared" si="26"/>
        <v>-5.0778379182829715E-2</v>
      </c>
      <c r="AU55">
        <f t="shared" si="23"/>
        <v>-0.12850046860108286</v>
      </c>
      <c r="AW55">
        <v>52</v>
      </c>
      <c r="AX55">
        <f>IF(Z55&gt;0, (R55*SUMPRODUCT(K55:$K$98, X55:$X$98)-K55*$AZ$3)/Z55, 0)</f>
        <v>-7320260871169.9004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0.78351069500000003</v>
      </c>
      <c r="Q56" s="4">
        <f t="shared" si="21"/>
        <v>25</v>
      </c>
      <c r="R56">
        <f t="shared" si="0"/>
        <v>250000</v>
      </c>
      <c r="S56">
        <f t="shared" si="1"/>
        <v>-31652715427015.086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-149.63166532680833</v>
      </c>
      <c r="AC56">
        <f t="shared" si="2"/>
        <v>-133.59970125589507</v>
      </c>
      <c r="AE56">
        <f t="shared" si="3"/>
        <v>0</v>
      </c>
      <c r="AF56">
        <f t="shared" si="24"/>
        <v>0</v>
      </c>
      <c r="AG56">
        <f t="shared" si="24"/>
        <v>-1.0551993679969545E-10</v>
      </c>
      <c r="AH56">
        <f t="shared" si="5"/>
        <v>-4.0038877082900459E-6</v>
      </c>
      <c r="AI56">
        <f t="shared" si="25"/>
        <v>-4.0039932282268453E-6</v>
      </c>
      <c r="AJ56">
        <f t="shared" si="7"/>
        <v>-16.031964070913261</v>
      </c>
      <c r="AK56">
        <f t="shared" si="22"/>
        <v>-10.474216572876584</v>
      </c>
      <c r="AL56">
        <f t="shared" si="8"/>
        <v>-26.506184647783073</v>
      </c>
      <c r="AN56">
        <f t="shared" si="26"/>
        <v>0</v>
      </c>
      <c r="AO56">
        <f t="shared" si="26"/>
        <v>0</v>
      </c>
      <c r="AP56">
        <f t="shared" si="26"/>
        <v>-4.0780802057303677E-13</v>
      </c>
      <c r="AQ56">
        <f t="shared" si="26"/>
        <v>-1.5474019132649713E-8</v>
      </c>
      <c r="AR56">
        <f t="shared" si="26"/>
        <v>-1.5474426940670286E-8</v>
      </c>
      <c r="AS56">
        <f t="shared" si="26"/>
        <v>-6.1959509567068388E-2</v>
      </c>
      <c r="AT56">
        <f t="shared" si="26"/>
        <v>-4.0480213097042195E-2</v>
      </c>
      <c r="AU56">
        <f t="shared" si="23"/>
        <v>-0.10243973813853752</v>
      </c>
      <c r="AW56">
        <v>53</v>
      </c>
      <c r="AX56">
        <f>IF(Z56&gt;0, (R56*SUMPRODUCT(K56:$K$98, X56:$X$98)-K56*$AZ$3)/Z56, 0)</f>
        <v>-31652715427015.086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0.78741316699999997</v>
      </c>
      <c r="Q57" s="4">
        <f t="shared" si="21"/>
        <v>25</v>
      </c>
      <c r="R57">
        <f t="shared" si="0"/>
        <v>250000</v>
      </c>
      <c r="S57">
        <f t="shared" si="1"/>
        <v>-139502418022494.88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-133.59970125589507</v>
      </c>
      <c r="AC57">
        <f t="shared" si="2"/>
        <v>-119.28544756334732</v>
      </c>
      <c r="AE57">
        <f t="shared" si="3"/>
        <v>0</v>
      </c>
      <c r="AF57">
        <f t="shared" si="24"/>
        <v>0</v>
      </c>
      <c r="AG57">
        <f t="shared" si="24"/>
        <v>-2.1376949814610464E-11</v>
      </c>
      <c r="AH57">
        <f t="shared" si="5"/>
        <v>-8.3087787617088028E-7</v>
      </c>
      <c r="AI57">
        <f t="shared" si="25"/>
        <v>-8.3089925312069489E-7</v>
      </c>
      <c r="AJ57">
        <f t="shared" si="7"/>
        <v>-14.314253692547751</v>
      </c>
      <c r="AK57">
        <f t="shared" si="22"/>
        <v>-9.351979087912655</v>
      </c>
      <c r="AL57">
        <f t="shared" si="8"/>
        <v>-23.666233611359658</v>
      </c>
      <c r="AN57">
        <f t="shared" si="26"/>
        <v>0</v>
      </c>
      <c r="AO57">
        <f t="shared" si="26"/>
        <v>0</v>
      </c>
      <c r="AP57">
        <f t="shared" si="26"/>
        <v>-7.376476371418785E-14</v>
      </c>
      <c r="AQ57">
        <f t="shared" si="26"/>
        <v>-2.8670839732805E-9</v>
      </c>
      <c r="AR57">
        <f t="shared" si="26"/>
        <v>-2.8671577380442139E-9</v>
      </c>
      <c r="AS57">
        <f t="shared" si="26"/>
        <v>-4.9393741882392421E-2</v>
      </c>
      <c r="AT57">
        <f t="shared" si="26"/>
        <v>-3.2270578060131609E-2</v>
      </c>
      <c r="AU57">
        <f t="shared" si="23"/>
        <v>-8.1664322809681764E-2</v>
      </c>
      <c r="AW57">
        <v>54</v>
      </c>
      <c r="AX57">
        <f>IF(Z57&gt;0, (R57*SUMPRODUCT(K57:$K$98, X57:$X$98)-K57*$AZ$3)/Z57, 0)</f>
        <v>-139502418022494.88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0.79138766699999996</v>
      </c>
      <c r="Q58" s="4">
        <f t="shared" si="21"/>
        <v>25</v>
      </c>
      <c r="R58">
        <f t="shared" si="0"/>
        <v>250000</v>
      </c>
      <c r="S58">
        <f t="shared" si="1"/>
        <v>-627129889160215.75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-119.28544756334732</v>
      </c>
      <c r="AC58">
        <f t="shared" si="2"/>
        <v>-106.50486389833779</v>
      </c>
      <c r="AE58">
        <f t="shared" si="3"/>
        <v>0</v>
      </c>
      <c r="AF58">
        <f t="shared" si="24"/>
        <v>0</v>
      </c>
      <c r="AG58">
        <f t="shared" si="24"/>
        <v>-4.2457258751037025E-12</v>
      </c>
      <c r="AH58">
        <f t="shared" si="5"/>
        <v>-1.6917454441360655E-7</v>
      </c>
      <c r="AI58">
        <f t="shared" si="25"/>
        <v>-1.6917879013948164E-7</v>
      </c>
      <c r="AJ58">
        <f t="shared" si="7"/>
        <v>-12.78058366500953</v>
      </c>
      <c r="AK58">
        <f t="shared" si="22"/>
        <v>-8.3499813294343124</v>
      </c>
      <c r="AL58">
        <f t="shared" si="8"/>
        <v>-21.130565163622634</v>
      </c>
      <c r="AN58">
        <f t="shared" si="26"/>
        <v>0</v>
      </c>
      <c r="AO58">
        <f t="shared" si="26"/>
        <v>0</v>
      </c>
      <c r="AP58">
        <f t="shared" si="26"/>
        <v>-1.3080885548632673E-14</v>
      </c>
      <c r="AQ58">
        <f t="shared" si="26"/>
        <v>-5.2121896663015505E-10</v>
      </c>
      <c r="AR58">
        <f t="shared" si="26"/>
        <v>-5.2123204751570365E-10</v>
      </c>
      <c r="AS58">
        <f t="shared" si="26"/>
        <v>-3.9376388651712127E-2</v>
      </c>
      <c r="AT58">
        <f t="shared" si="26"/>
        <v>-2.572590725746798E-2</v>
      </c>
      <c r="AU58">
        <f t="shared" si="23"/>
        <v>-6.5102296430412168E-2</v>
      </c>
      <c r="AW58">
        <v>55</v>
      </c>
      <c r="AX58">
        <f>IF(Z58&gt;0, (R58*SUMPRODUCT(K58:$K$98, X58:$X$98)-K58*$AZ$3)/Z58, 0)</f>
        <v>-627129889160215.75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0.79554122000000005</v>
      </c>
      <c r="Q59" s="4">
        <f t="shared" si="21"/>
        <v>25</v>
      </c>
      <c r="R59">
        <f t="shared" si="0"/>
        <v>250000</v>
      </c>
      <c r="S59">
        <f t="shared" si="1"/>
        <v>-2879465771813319.5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-106.50486389833779</v>
      </c>
      <c r="AC59">
        <f t="shared" si="2"/>
        <v>-95.093628481112077</v>
      </c>
      <c r="AE59">
        <f t="shared" si="3"/>
        <v>0</v>
      </c>
      <c r="AF59">
        <f t="shared" si="24"/>
        <v>0</v>
      </c>
      <c r="AG59">
        <f t="shared" si="24"/>
        <v>-8.2561867388709807E-13</v>
      </c>
      <c r="AH59">
        <f t="shared" si="5"/>
        <v>-3.3776499424655674E-8</v>
      </c>
      <c r="AI59">
        <f t="shared" si="25"/>
        <v>-3.377732504332956E-8</v>
      </c>
      <c r="AJ59">
        <f t="shared" si="7"/>
        <v>-11.411235417225711</v>
      </c>
      <c r="AK59">
        <f t="shared" si="22"/>
        <v>-7.4553404728836457</v>
      </c>
      <c r="AL59">
        <f t="shared" si="8"/>
        <v>-18.866575923886682</v>
      </c>
      <c r="AN59">
        <f t="shared" si="26"/>
        <v>0</v>
      </c>
      <c r="AO59">
        <f t="shared" si="26"/>
        <v>0</v>
      </c>
      <c r="AP59">
        <f t="shared" si="26"/>
        <v>-2.2711545045595886E-15</v>
      </c>
      <c r="AQ59">
        <f t="shared" si="26"/>
        <v>-9.291413971463934E-11</v>
      </c>
      <c r="AR59">
        <f t="shared" si="26"/>
        <v>-9.2916410869143895E-11</v>
      </c>
      <c r="AS59">
        <f t="shared" si="26"/>
        <v>-3.1390615958822358E-2</v>
      </c>
      <c r="AT59">
        <f t="shared" si="26"/>
        <v>-2.0508535760578688E-2</v>
      </c>
      <c r="AU59">
        <f t="shared" si="23"/>
        <v>-5.1899151812317454E-2</v>
      </c>
      <c r="AW59">
        <v>56</v>
      </c>
      <c r="AX59">
        <f>IF(Z59&gt;0, (R59*SUMPRODUCT(K59:$K$98, X59:$X$98)-K59*$AZ$3)/Z59, 0)</f>
        <v>-2879465771813319.5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0.79972280399999995</v>
      </c>
      <c r="Q60" s="4">
        <f t="shared" si="21"/>
        <v>25</v>
      </c>
      <c r="R60">
        <f t="shared" si="0"/>
        <v>250000</v>
      </c>
      <c r="S60">
        <f t="shared" si="1"/>
        <v>-1.3511611669843118E+16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-95.093628481112077</v>
      </c>
      <c r="AC60">
        <f t="shared" si="2"/>
        <v>-84.905025429645207</v>
      </c>
      <c r="AE60">
        <f t="shared" si="3"/>
        <v>0</v>
      </c>
      <c r="AF60">
        <f t="shared" si="24"/>
        <v>0</v>
      </c>
      <c r="AG60">
        <f t="shared" si="24"/>
        <v>-1.5709640623247545E-13</v>
      </c>
      <c r="AH60">
        <f t="shared" si="5"/>
        <v>-6.6026608091575163E-9</v>
      </c>
      <c r="AI60">
        <f t="shared" si="25"/>
        <v>-6.6028179055637486E-9</v>
      </c>
      <c r="AJ60">
        <f t="shared" si="7"/>
        <v>-10.18860305146687</v>
      </c>
      <c r="AK60">
        <f t="shared" si="22"/>
        <v>-6.6565539936778464</v>
      </c>
      <c r="AL60">
        <f t="shared" si="8"/>
        <v>-16.845157051747535</v>
      </c>
      <c r="AN60">
        <f t="shared" si="26"/>
        <v>0</v>
      </c>
      <c r="AO60">
        <f t="shared" si="26"/>
        <v>0</v>
      </c>
      <c r="AP60">
        <f t="shared" si="26"/>
        <v>-3.858472417949712E-16</v>
      </c>
      <c r="AQ60">
        <f t="shared" si="26"/>
        <v>-1.6216911149139508E-11</v>
      </c>
      <c r="AR60">
        <f t="shared" si="26"/>
        <v>-1.6217296996381302E-11</v>
      </c>
      <c r="AS60">
        <f t="shared" si="26"/>
        <v>-2.5024406855843402E-2</v>
      </c>
      <c r="AT60">
        <f t="shared" si="26"/>
        <v>-1.6349279145947433E-2</v>
      </c>
      <c r="AU60">
        <f t="shared" si="23"/>
        <v>-4.137368601800813E-2</v>
      </c>
      <c r="AW60">
        <v>57</v>
      </c>
      <c r="AX60">
        <f>IF(Z60&gt;0, (R60*SUMPRODUCT(K60:$K$98, X60:$X$98)-K60*$AZ$3)/Z60, 0)</f>
        <v>-1.3511611669843118E+16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0.80383592599999998</v>
      </c>
      <c r="Q61" s="4">
        <f t="shared" si="21"/>
        <v>25</v>
      </c>
      <c r="R61">
        <f t="shared" si="0"/>
        <v>250000</v>
      </c>
      <c r="S61">
        <f t="shared" si="1"/>
        <v>-6.4802723381169664E+16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-84.905025429645207</v>
      </c>
      <c r="AC61">
        <f t="shared" si="2"/>
        <v>-75.808058419340199</v>
      </c>
      <c r="AE61">
        <f t="shared" si="3"/>
        <v>0</v>
      </c>
      <c r="AF61">
        <f t="shared" si="24"/>
        <v>0</v>
      </c>
      <c r="AG61">
        <f t="shared" si="24"/>
        <v>-2.9245706994996626E-14</v>
      </c>
      <c r="AH61">
        <f t="shared" si="5"/>
        <v>-1.2627973517515407E-9</v>
      </c>
      <c r="AI61">
        <f t="shared" si="25"/>
        <v>-1.2628265974585358E-9</v>
      </c>
      <c r="AJ61">
        <f t="shared" si="7"/>
        <v>-9.0969670103050078</v>
      </c>
      <c r="AK61">
        <f t="shared" si="22"/>
        <v>-5.9433517800751652</v>
      </c>
      <c r="AL61">
        <f t="shared" si="8"/>
        <v>-15.040318791642999</v>
      </c>
      <c r="AN61">
        <f t="shared" si="26"/>
        <v>0</v>
      </c>
      <c r="AO61">
        <f t="shared" si="26"/>
        <v>0</v>
      </c>
      <c r="AP61">
        <f t="shared" si="26"/>
        <v>-6.4134727209120464E-17</v>
      </c>
      <c r="AQ61">
        <f t="shared" si="26"/>
        <v>-2.7692667402036298E-12</v>
      </c>
      <c r="AR61">
        <f t="shared" si="26"/>
        <v>-2.7693308749308391E-12</v>
      </c>
      <c r="AS61">
        <f t="shared" si="26"/>
        <v>-1.9949303934970478E-2</v>
      </c>
      <c r="AT61">
        <f t="shared" si="26"/>
        <v>-1.3033545237534279E-2</v>
      </c>
      <c r="AU61">
        <f t="shared" si="23"/>
        <v>-3.2982849175274088E-2</v>
      </c>
      <c r="AW61">
        <v>58</v>
      </c>
      <c r="AX61">
        <f>IF(Z61&gt;0, (R61*SUMPRODUCT(K61:$K$98, X61:$X$98)-K61*$AZ$3)/Z61, 0)</f>
        <v>-6.4802723381169664E+16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0.80804740799999997</v>
      </c>
      <c r="Q62" s="4">
        <f t="shared" si="21"/>
        <v>25</v>
      </c>
      <c r="R62">
        <f t="shared" si="0"/>
        <v>250000</v>
      </c>
      <c r="S62">
        <f t="shared" si="1"/>
        <v>-3.179925815372553E+17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-75.808058419340199</v>
      </c>
      <c r="AC62">
        <f t="shared" si="2"/>
        <v>-67.685766445841878</v>
      </c>
      <c r="AE62">
        <f t="shared" si="3"/>
        <v>0</v>
      </c>
      <c r="AF62">
        <f t="shared" si="24"/>
        <v>0</v>
      </c>
      <c r="AG62">
        <f t="shared" si="24"/>
        <v>-5.3213321926121697E-15</v>
      </c>
      <c r="AH62">
        <f t="shared" si="5"/>
        <v>-2.3631917732434491E-10</v>
      </c>
      <c r="AI62">
        <f t="shared" si="25"/>
        <v>-2.3632449865653751E-10</v>
      </c>
      <c r="AJ62">
        <f t="shared" si="7"/>
        <v>-8.1222919734983208</v>
      </c>
      <c r="AK62">
        <f t="shared" si="22"/>
        <v>-5.3065640893538149</v>
      </c>
      <c r="AL62">
        <f t="shared" si="8"/>
        <v>-13.42885606308846</v>
      </c>
      <c r="AN62">
        <f t="shared" si="26"/>
        <v>0</v>
      </c>
      <c r="AO62">
        <f t="shared" si="26"/>
        <v>0</v>
      </c>
      <c r="AP62">
        <f t="shared" si="26"/>
        <v>-1.0419178440100357E-17</v>
      </c>
      <c r="AQ62">
        <f t="shared" si="26"/>
        <v>-4.6271339360818628E-13</v>
      </c>
      <c r="AR62">
        <f t="shared" si="26"/>
        <v>-4.6272381278662631E-13</v>
      </c>
      <c r="AS62">
        <f t="shared" si="26"/>
        <v>-1.5903462958385867E-2</v>
      </c>
      <c r="AT62">
        <f t="shared" si="26"/>
        <v>-1.0390262466148523E-2</v>
      </c>
      <c r="AU62">
        <f t="shared" si="23"/>
        <v>-2.6293725424997114E-2</v>
      </c>
      <c r="AW62">
        <v>59</v>
      </c>
      <c r="AX62">
        <f>IF(Z62&gt;0, (R62*SUMPRODUCT(K62:$K$98, X62:$X$98)-K62*$AZ$3)/Z62, 0)</f>
        <v>-3.179925815372553E+17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0.81233261800000001</v>
      </c>
      <c r="Q63" s="4">
        <f t="shared" si="21"/>
        <v>25</v>
      </c>
      <c r="R63">
        <f t="shared" si="0"/>
        <v>250000</v>
      </c>
      <c r="S63">
        <f t="shared" si="1"/>
        <v>-1.5980533095327688E+18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-67.685766445841878</v>
      </c>
      <c r="AC63">
        <f t="shared" si="2"/>
        <v>-60.433720040930645</v>
      </c>
      <c r="AE63">
        <f t="shared" si="3"/>
        <v>0</v>
      </c>
      <c r="AF63">
        <f t="shared" si="24"/>
        <v>0</v>
      </c>
      <c r="AG63">
        <f t="shared" si="24"/>
        <v>-9.4542715941372408E-16</v>
      </c>
      <c r="AH63">
        <f t="shared" si="5"/>
        <v>-4.3226917112723243E-11</v>
      </c>
      <c r="AI63">
        <f t="shared" si="25"/>
        <v>-4.3227862539882655E-11</v>
      </c>
      <c r="AJ63">
        <f t="shared" si="7"/>
        <v>-7.2520464049112334</v>
      </c>
      <c r="AK63">
        <f t="shared" si="22"/>
        <v>-4.7380036512089321</v>
      </c>
      <c r="AL63">
        <f t="shared" si="8"/>
        <v>-11.990050056163394</v>
      </c>
      <c r="AN63">
        <f t="shared" si="26"/>
        <v>0</v>
      </c>
      <c r="AO63">
        <f t="shared" si="26"/>
        <v>0</v>
      </c>
      <c r="AP63">
        <f t="shared" si="26"/>
        <v>-1.652810853610245E-18</v>
      </c>
      <c r="AQ63">
        <f t="shared" si="26"/>
        <v>-7.5569986604070354E-14</v>
      </c>
      <c r="AR63">
        <f t="shared" si="26"/>
        <v>-7.5571639414923962E-14</v>
      </c>
      <c r="AS63">
        <f t="shared" si="26"/>
        <v>-1.267814330228818E-2</v>
      </c>
      <c r="AT63">
        <f t="shared" si="26"/>
        <v>-8.2830536241620643E-3</v>
      </c>
      <c r="AU63">
        <f t="shared" si="23"/>
        <v>-2.0961196926525816E-2</v>
      </c>
      <c r="AW63">
        <v>60</v>
      </c>
      <c r="AX63">
        <f>IF(Z63&gt;0, (R63*SUMPRODUCT(K63:$K$98, X63:$X$98)-K63*$AZ$3)/Z63, 0)</f>
        <v>-1.5980533095327688E+18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0.81666386499999999</v>
      </c>
      <c r="Q64" s="4">
        <f t="shared" si="21"/>
        <v>25</v>
      </c>
      <c r="R64">
        <f t="shared" si="0"/>
        <v>250000</v>
      </c>
      <c r="S64">
        <f t="shared" si="1"/>
        <v>-8.2315975955205775E+18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-60.433720040930645</v>
      </c>
      <c r="AC64">
        <f t="shared" si="2"/>
        <v>-53.958678607973859</v>
      </c>
      <c r="AE64">
        <f t="shared" si="3"/>
        <v>0</v>
      </c>
      <c r="AF64">
        <f t="shared" si="24"/>
        <v>0</v>
      </c>
      <c r="AG64">
        <f t="shared" si="24"/>
        <v>-1.6387668973680387E-16</v>
      </c>
      <c r="AH64">
        <f t="shared" si="5"/>
        <v>-7.7209619808278289E-12</v>
      </c>
      <c r="AI64">
        <f t="shared" si="25"/>
        <v>-7.7211258575175651E-12</v>
      </c>
      <c r="AJ64">
        <f t="shared" si="7"/>
        <v>-6.475041432956786</v>
      </c>
      <c r="AK64">
        <f t="shared" si="22"/>
        <v>-4.2303604028651458</v>
      </c>
      <c r="AL64">
        <f t="shared" si="8"/>
        <v>-10.705401835829653</v>
      </c>
      <c r="AN64">
        <f t="shared" si="26"/>
        <v>0</v>
      </c>
      <c r="AO64">
        <f t="shared" si="26"/>
        <v>0</v>
      </c>
      <c r="AP64">
        <f t="shared" si="26"/>
        <v>-2.5579629040254536E-19</v>
      </c>
      <c r="AQ64">
        <f t="shared" si="26"/>
        <v>-1.2051704462707961E-14</v>
      </c>
      <c r="AR64">
        <f t="shared" si="26"/>
        <v>-1.2051960258998363E-14</v>
      </c>
      <c r="AS64">
        <f t="shared" si="26"/>
        <v>-1.0106938219299123E-2</v>
      </c>
      <c r="AT64">
        <f t="shared" si="26"/>
        <v>-6.6031996366088322E-3</v>
      </c>
      <c r="AU64">
        <f t="shared" si="23"/>
        <v>-1.6710137855920008E-2</v>
      </c>
      <c r="AW64">
        <v>61</v>
      </c>
      <c r="AX64">
        <f>IF(Z64&gt;0, (R64*SUMPRODUCT(K64:$K$98, X64:$X$98)-K64*$AZ$3)/Z64, 0)</f>
        <v>-8.2315975955205775E+18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0.82101379900000004</v>
      </c>
      <c r="Q65" s="4">
        <f t="shared" si="21"/>
        <v>25</v>
      </c>
      <c r="R65">
        <f t="shared" si="0"/>
        <v>250000</v>
      </c>
      <c r="S65">
        <f t="shared" si="1"/>
        <v>-4.3492549490986131E+19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-53.958678607973859</v>
      </c>
      <c r="AC65">
        <f t="shared" si="2"/>
        <v>-48.177391614262383</v>
      </c>
      <c r="AE65">
        <f t="shared" si="3"/>
        <v>0</v>
      </c>
      <c r="AF65">
        <f t="shared" si="24"/>
        <v>0</v>
      </c>
      <c r="AG65">
        <f t="shared" si="24"/>
        <v>-2.7692899231078178E-17</v>
      </c>
      <c r="AH65">
        <f t="shared" si="5"/>
        <v>-1.3454502360835766E-12</v>
      </c>
      <c r="AI65">
        <f t="shared" si="25"/>
        <v>-1.3454779289828077E-12</v>
      </c>
      <c r="AJ65">
        <f t="shared" si="7"/>
        <v>-5.7812869937114755</v>
      </c>
      <c r="AK65">
        <f t="shared" si="22"/>
        <v>-3.7771075025581706</v>
      </c>
      <c r="AL65">
        <f t="shared" si="8"/>
        <v>-9.5583944962709921</v>
      </c>
      <c r="AN65">
        <f t="shared" si="26"/>
        <v>0</v>
      </c>
      <c r="AO65">
        <f t="shared" si="26"/>
        <v>0</v>
      </c>
      <c r="AP65">
        <f t="shared" si="26"/>
        <v>-3.8594681558052588E-20</v>
      </c>
      <c r="AQ65">
        <f t="shared" si="26"/>
        <v>-1.8751096799419732E-15</v>
      </c>
      <c r="AR65">
        <f t="shared" si="26"/>
        <v>-1.8751482746235311E-15</v>
      </c>
      <c r="AS65">
        <f t="shared" si="26"/>
        <v>-8.0571892692117564E-3</v>
      </c>
      <c r="AT65">
        <f t="shared" si="26"/>
        <v>-5.2640303225516896E-3</v>
      </c>
      <c r="AU65">
        <f t="shared" si="23"/>
        <v>-1.3321219591765321E-2</v>
      </c>
      <c r="AW65">
        <v>62</v>
      </c>
      <c r="AX65">
        <f>IF(Z65&gt;0, (R65*SUMPRODUCT(K65:$K$98, X65:$X$98)-K65*$AZ$3)/Z65, 0)</f>
        <v>-4.3492549490986131E+19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0.82538683700000004</v>
      </c>
      <c r="Q66" s="4">
        <f t="shared" si="21"/>
        <v>25</v>
      </c>
      <c r="R66">
        <f t="shared" si="0"/>
        <v>250000</v>
      </c>
      <c r="S66">
        <f t="shared" si="1"/>
        <v>-2.3590235899965538E+20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-48.177391614262383</v>
      </c>
      <c r="AC66">
        <f t="shared" si="2"/>
        <v>-43.015528227019985</v>
      </c>
      <c r="AE66">
        <f t="shared" si="3"/>
        <v>0</v>
      </c>
      <c r="AF66">
        <f t="shared" si="24"/>
        <v>0</v>
      </c>
      <c r="AG66">
        <f t="shared" si="24"/>
        <v>-4.5586157350680434E-18</v>
      </c>
      <c r="AH66">
        <f t="shared" si="5"/>
        <v>-2.2857354503699355E-13</v>
      </c>
      <c r="AI66">
        <f t="shared" si="25"/>
        <v>-2.2857810365272865E-13</v>
      </c>
      <c r="AJ66">
        <f t="shared" si="7"/>
        <v>-5.1618633872423985</v>
      </c>
      <c r="AK66">
        <f t="shared" si="22"/>
        <v>-3.3724174129983671</v>
      </c>
      <c r="AL66">
        <f t="shared" si="8"/>
        <v>-8.5342808002409942</v>
      </c>
      <c r="AN66">
        <f t="shared" si="26"/>
        <v>0</v>
      </c>
      <c r="AO66">
        <f t="shared" si="26"/>
        <v>0</v>
      </c>
      <c r="AP66">
        <f t="shared" si="26"/>
        <v>-5.6724933984364284E-21</v>
      </c>
      <c r="AQ66">
        <f t="shared" si="26"/>
        <v>-2.8442448335913631E-16</v>
      </c>
      <c r="AR66">
        <f t="shared" si="26"/>
        <v>-2.8443015585253474E-16</v>
      </c>
      <c r="AS66">
        <f t="shared" si="26"/>
        <v>-6.4231419556854035E-3</v>
      </c>
      <c r="AT66">
        <f t="shared" si="26"/>
        <v>-4.1964527443811303E-3</v>
      </c>
      <c r="AU66">
        <f t="shared" si="23"/>
        <v>-1.0619594700066818E-2</v>
      </c>
      <c r="AW66">
        <v>63</v>
      </c>
      <c r="AX66">
        <f>IF(Z66&gt;0, (R66*SUMPRODUCT(K66:$K$98, X66:$X$98)-K66*$AZ$3)/Z66, 0)</f>
        <v>-2.3590235899965538E+20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0.82979096200000002</v>
      </c>
      <c r="Q67" s="4">
        <f t="shared" si="21"/>
        <v>25</v>
      </c>
      <c r="R67">
        <f t="shared" ref="R67:R79" si="27">$C$6</f>
        <v>250000</v>
      </c>
      <c r="S67">
        <f t="shared" ref="S67:S79" si="28">AX67</f>
        <v>-1.3147017726284097E+21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-43.015528227019985</v>
      </c>
      <c r="AC67">
        <f t="shared" ref="AC67:AC79" si="29">S67*Z67</f>
        <v>-38.406721631267843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-7.3033144152691434E-19</v>
      </c>
      <c r="AH67">
        <f t="shared" ref="AH67:AH79" si="32">-X67*R67</f>
        <v>-3.7826981361904489E-14</v>
      </c>
      <c r="AI67">
        <f t="shared" ref="AI67:AI79" si="33">SUM(AE67:AH67)</f>
        <v>-3.7827711693346015E-14</v>
      </c>
      <c r="AJ67">
        <f t="shared" ref="AJ67:AJ79" si="34">AB67-AC67</f>
        <v>-4.6088065957521422</v>
      </c>
      <c r="AK67">
        <f t="shared" si="22"/>
        <v>-3.0110869758913994</v>
      </c>
      <c r="AL67">
        <f t="shared" ref="AL67:AL79" si="35">SUM(AI67:AK67)</f>
        <v>-7.6198935716435798</v>
      </c>
      <c r="AN67">
        <f t="shared" ref="AN67:AT79" si="36">AE67*$K67</f>
        <v>0</v>
      </c>
      <c r="AO67">
        <f t="shared" si="36"/>
        <v>0</v>
      </c>
      <c r="AP67">
        <f t="shared" si="36"/>
        <v>-8.1141492002218856E-22</v>
      </c>
      <c r="AQ67">
        <f t="shared" si="36"/>
        <v>-4.2026640660957263E-17</v>
      </c>
      <c r="AR67">
        <f t="shared" si="36"/>
        <v>-4.2027452075877284E-17</v>
      </c>
      <c r="AS67">
        <f t="shared" si="36"/>
        <v>-5.1204894417134919E-3</v>
      </c>
      <c r="AT67">
        <f t="shared" si="36"/>
        <v>-3.3453864352528148E-3</v>
      </c>
      <c r="AU67">
        <f t="shared" si="23"/>
        <v>-8.4658758769663497E-3</v>
      </c>
      <c r="AW67">
        <v>64</v>
      </c>
      <c r="AX67">
        <f>IF(Z67&gt;0, (R67*SUMPRODUCT(K67:$K$98, X67:$X$98)-K67*$AZ$3)/Z67, 0)</f>
        <v>-1.3147017726284097E+21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0.834201203</v>
      </c>
      <c r="Q68" s="4">
        <f t="shared" si="21"/>
        <v>25</v>
      </c>
      <c r="R68">
        <f t="shared" si="27"/>
        <v>250000</v>
      </c>
      <c r="S68">
        <f t="shared" si="28"/>
        <v>-7.5343384610230533E+21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-38.406721631267843</v>
      </c>
      <c r="AC68">
        <f t="shared" si="29"/>
        <v>-34.291715742203422</v>
      </c>
      <c r="AE68">
        <f t="shared" si="30"/>
        <v>0</v>
      </c>
      <c r="AF68">
        <f t="shared" si="31"/>
        <v>0</v>
      </c>
      <c r="AG68">
        <f t="shared" si="31"/>
        <v>-1.1378476000116905E-19</v>
      </c>
      <c r="AH68">
        <f t="shared" si="32"/>
        <v>-6.0924336711047614E-15</v>
      </c>
      <c r="AI68">
        <f t="shared" si="33"/>
        <v>-6.0925474558647624E-15</v>
      </c>
      <c r="AJ68">
        <f t="shared" si="34"/>
        <v>-4.1150058890644203</v>
      </c>
      <c r="AK68">
        <f t="shared" si="22"/>
        <v>-2.688470514188749</v>
      </c>
      <c r="AL68">
        <f t="shared" si="35"/>
        <v>-6.8034764032531756</v>
      </c>
      <c r="AN68">
        <f t="shared" si="36"/>
        <v>0</v>
      </c>
      <c r="AO68">
        <f t="shared" si="36"/>
        <v>0</v>
      </c>
      <c r="AP68">
        <f t="shared" si="36"/>
        <v>-1.1287273964938224E-22</v>
      </c>
      <c r="AQ68">
        <f t="shared" si="36"/>
        <v>-6.0436009144165931E-18</v>
      </c>
      <c r="AR68">
        <f t="shared" si="36"/>
        <v>-6.0437137871562425E-18</v>
      </c>
      <c r="AS68">
        <f t="shared" si="36"/>
        <v>-4.0820228329986451E-3</v>
      </c>
      <c r="AT68">
        <f t="shared" si="36"/>
        <v>-2.6669215842257763E-3</v>
      </c>
      <c r="AU68">
        <f t="shared" si="23"/>
        <v>-6.7489444172244275E-3</v>
      </c>
      <c r="AW68">
        <v>65</v>
      </c>
      <c r="AX68">
        <f>IF(Z68&gt;0, (R68*SUMPRODUCT(K68:$K$98, X68:$X$98)-K68*$AZ$3)/Z68, 0)</f>
        <v>-7.5343384610230533E+21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25</v>
      </c>
      <c r="R69">
        <f t="shared" si="27"/>
        <v>250000</v>
      </c>
      <c r="S69">
        <f t="shared" si="28"/>
        <v>-4.4430174257976432E+22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-34.291715742203422</v>
      </c>
      <c r="AC69">
        <f t="shared" si="29"/>
        <v>-30.617603341253055</v>
      </c>
      <c r="AE69">
        <f t="shared" si="30"/>
        <v>0</v>
      </c>
      <c r="AF69">
        <f t="shared" si="31"/>
        <v>0</v>
      </c>
      <c r="AG69">
        <f t="shared" si="31"/>
        <v>-1.722793341045492E-20</v>
      </c>
      <c r="AH69">
        <f t="shared" si="32"/>
        <v>-9.5418978990702433E-16</v>
      </c>
      <c r="AI69">
        <f t="shared" si="33"/>
        <v>-9.5420701784043482E-16</v>
      </c>
      <c r="AJ69">
        <f t="shared" si="34"/>
        <v>-3.6741124009503672</v>
      </c>
      <c r="AK69">
        <f t="shared" si="22"/>
        <v>-2.4004201019542397</v>
      </c>
      <c r="AL69">
        <f t="shared" si="35"/>
        <v>-6.0745325029046082</v>
      </c>
      <c r="AN69">
        <f t="shared" si="36"/>
        <v>0</v>
      </c>
      <c r="AO69">
        <f t="shared" si="36"/>
        <v>0</v>
      </c>
      <c r="AP69">
        <f t="shared" si="36"/>
        <v>-1.5258791204576526E-23</v>
      </c>
      <c r="AQ69">
        <f t="shared" si="36"/>
        <v>-8.4512648306930981E-19</v>
      </c>
      <c r="AR69">
        <f t="shared" si="36"/>
        <v>-8.4514174186051447E-19</v>
      </c>
      <c r="AS69">
        <f t="shared" si="36"/>
        <v>-3.2541636104899841E-3</v>
      </c>
      <c r="AT69">
        <f t="shared" si="36"/>
        <v>-2.1260535588534563E-3</v>
      </c>
      <c r="AU69">
        <f t="shared" si="23"/>
        <v>-5.3802171693434417E-3</v>
      </c>
      <c r="AW69">
        <v>66</v>
      </c>
      <c r="AX69">
        <f>IF(Z69&gt;0, (R69*SUMPRODUCT(K69:$K$98, X69:$X$98)-K69*$AZ$3)/Z69, 0)</f>
        <v>-4.4430174257976432E+22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25</v>
      </c>
      <c r="R70">
        <f t="shared" si="27"/>
        <v>250000</v>
      </c>
      <c r="S70">
        <f t="shared" si="28"/>
        <v>-2.7113429018562982E+23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-30.617603341253055</v>
      </c>
      <c r="AC70">
        <f t="shared" si="29"/>
        <v>-27.33714584040451</v>
      </c>
      <c r="AE70">
        <f t="shared" si="30"/>
        <v>0</v>
      </c>
      <c r="AF70">
        <f t="shared" si="31"/>
        <v>0</v>
      </c>
      <c r="AG70">
        <f t="shared" si="31"/>
        <v>-2.5206278613531659E-21</v>
      </c>
      <c r="AH70">
        <f t="shared" si="32"/>
        <v>-1.4535026214997205E-16</v>
      </c>
      <c r="AI70">
        <f t="shared" si="33"/>
        <v>-1.4535278277783341E-16</v>
      </c>
      <c r="AJ70">
        <f t="shared" si="34"/>
        <v>-3.280457500848545</v>
      </c>
      <c r="AK70">
        <f t="shared" si="22"/>
        <v>-2.1432322338877139</v>
      </c>
      <c r="AL70">
        <f t="shared" si="35"/>
        <v>-5.4236897347362589</v>
      </c>
      <c r="AN70">
        <f t="shared" si="36"/>
        <v>0</v>
      </c>
      <c r="AO70">
        <f t="shared" si="36"/>
        <v>0</v>
      </c>
      <c r="AP70">
        <f t="shared" si="36"/>
        <v>-1.9933228974959245E-24</v>
      </c>
      <c r="AQ70">
        <f t="shared" si="36"/>
        <v>-1.1494358613692254E-19</v>
      </c>
      <c r="AR70">
        <f t="shared" si="36"/>
        <v>-1.1494557945982004E-19</v>
      </c>
      <c r="AS70">
        <f t="shared" si="36"/>
        <v>-2.5941993068319411E-3</v>
      </c>
      <c r="AT70">
        <f t="shared" si="36"/>
        <v>-1.6948768804635329E-3</v>
      </c>
      <c r="AU70">
        <f t="shared" si="23"/>
        <v>-4.2890761872954736E-3</v>
      </c>
      <c r="AW70">
        <v>67</v>
      </c>
      <c r="AX70">
        <f>IF(Z70&gt;0, (R70*SUMPRODUCT(K70:$K$98, X70:$X$98)-K70*$AZ$3)/Z70, 0)</f>
        <v>-2.7113429018562982E+23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25</v>
      </c>
      <c r="R71">
        <f t="shared" si="27"/>
        <v>250000</v>
      </c>
      <c r="S71">
        <f t="shared" si="28"/>
        <v>-1.7139839938112777E+24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-27.33714584040451</v>
      </c>
      <c r="AC71">
        <f t="shared" si="29"/>
        <v>-24.408165928932601</v>
      </c>
      <c r="AE71">
        <f t="shared" si="30"/>
        <v>0</v>
      </c>
      <c r="AF71">
        <f t="shared" si="31"/>
        <v>0</v>
      </c>
      <c r="AG71">
        <f t="shared" si="31"/>
        <v>-3.5601507973621311E-22</v>
      </c>
      <c r="AH71">
        <f t="shared" si="32"/>
        <v>-2.1394065030034211E-17</v>
      </c>
      <c r="AI71">
        <f t="shared" si="33"/>
        <v>-2.1394421045113949E-17</v>
      </c>
      <c r="AJ71">
        <f t="shared" si="34"/>
        <v>-2.9289799114719095</v>
      </c>
      <c r="AK71">
        <f t="shared" si="22"/>
        <v>-1.9136002088283159</v>
      </c>
      <c r="AL71">
        <f t="shared" si="35"/>
        <v>-4.8425801203002257</v>
      </c>
      <c r="AN71">
        <f t="shared" si="36"/>
        <v>0</v>
      </c>
      <c r="AO71">
        <f t="shared" si="36"/>
        <v>0</v>
      </c>
      <c r="AP71">
        <f t="shared" si="36"/>
        <v>-2.5137338553782521E-25</v>
      </c>
      <c r="AQ71">
        <f t="shared" si="36"/>
        <v>-1.5105816756416079E-20</v>
      </c>
      <c r="AR71">
        <f t="shared" si="36"/>
        <v>-1.5106068129801617E-20</v>
      </c>
      <c r="AS71">
        <f t="shared" si="36"/>
        <v>-2.0680798045535202E-3</v>
      </c>
      <c r="AT71">
        <f t="shared" si="36"/>
        <v>-1.351145472308301E-3</v>
      </c>
      <c r="AU71">
        <f t="shared" si="23"/>
        <v>-3.4192252768618214E-3</v>
      </c>
      <c r="AW71">
        <v>68</v>
      </c>
      <c r="AX71">
        <f>IF(Z71&gt;0, (R71*SUMPRODUCT(K71:$K$98, X71:$X$98)-K71*$AZ$3)/Z71, 0)</f>
        <v>-1.7139839938112777E+24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25</v>
      </c>
      <c r="R72">
        <f t="shared" si="27"/>
        <v>250000</v>
      </c>
      <c r="S72">
        <f t="shared" si="28"/>
        <v>-1.1235607413108396E+25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-24.408165928932601</v>
      </c>
      <c r="AC72">
        <f t="shared" si="29"/>
        <v>-21.79300529368982</v>
      </c>
      <c r="AE72">
        <f t="shared" si="30"/>
        <v>0</v>
      </c>
      <c r="AF72">
        <f t="shared" si="31"/>
        <v>0</v>
      </c>
      <c r="AG72">
        <f t="shared" si="31"/>
        <v>-4.8490937099369195E-23</v>
      </c>
      <c r="AH72">
        <f t="shared" si="32"/>
        <v>-3.0396399183948174E-18</v>
      </c>
      <c r="AI72">
        <f t="shared" si="33"/>
        <v>-3.0396884093319166E-18</v>
      </c>
      <c r="AJ72">
        <f t="shared" si="34"/>
        <v>-2.6151606352427805</v>
      </c>
      <c r="AK72">
        <f t="shared" ref="AK72:AK79" si="49">G72*SUM(AB72:AB72, AE72:AF72)</f>
        <v>-1.7085716150252821</v>
      </c>
      <c r="AL72">
        <f t="shared" si="35"/>
        <v>-4.3237322502680628</v>
      </c>
      <c r="AN72">
        <f t="shared" si="36"/>
        <v>0</v>
      </c>
      <c r="AO72">
        <f t="shared" si="36"/>
        <v>0</v>
      </c>
      <c r="AP72">
        <f t="shared" si="36"/>
        <v>-3.0569860360373751E-26</v>
      </c>
      <c r="AQ72">
        <f t="shared" si="36"/>
        <v>-1.916262572132396E-21</v>
      </c>
      <c r="AR72">
        <f t="shared" si="36"/>
        <v>-1.9162931419927562E-21</v>
      </c>
      <c r="AS72">
        <f t="shared" si="36"/>
        <v>-1.6486605584769799E-3</v>
      </c>
      <c r="AT72">
        <f t="shared" si="36"/>
        <v>-1.0771248982049595E-3</v>
      </c>
      <c r="AU72">
        <f t="shared" si="23"/>
        <v>-2.7257854566819393E-3</v>
      </c>
      <c r="AW72">
        <v>69</v>
      </c>
      <c r="AX72">
        <f>IF(Z72&gt;0, (R72*SUMPRODUCT(K72:$K$98, X72:$X$98)-K72*$AZ$3)/Z72, 0)</f>
        <v>-1.1235607413108396E+25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25</v>
      </c>
      <c r="R73">
        <f t="shared" si="27"/>
        <v>250000</v>
      </c>
      <c r="S73">
        <f t="shared" si="28"/>
        <v>-7.6456539289959273E+25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-21.79300529368982</v>
      </c>
      <c r="AC73">
        <f t="shared" si="29"/>
        <v>-19.45804044079448</v>
      </c>
      <c r="AE73">
        <f t="shared" si="30"/>
        <v>0</v>
      </c>
      <c r="AF73">
        <f t="shared" si="31"/>
        <v>0</v>
      </c>
      <c r="AG73">
        <f t="shared" si="31"/>
        <v>-6.3624513421279795E-24</v>
      </c>
      <c r="AH73">
        <f t="shared" si="32"/>
        <v>-4.1643576386247524E-19</v>
      </c>
      <c r="AI73">
        <f t="shared" si="33"/>
        <v>-4.1644212631381736E-19</v>
      </c>
      <c r="AJ73">
        <f t="shared" si="34"/>
        <v>-2.3349648528953395</v>
      </c>
      <c r="AK73">
        <f t="shared" si="49"/>
        <v>-1.5255103705582875</v>
      </c>
      <c r="AL73">
        <f t="shared" si="35"/>
        <v>-3.8604752234536273</v>
      </c>
      <c r="AN73">
        <f t="shared" si="36"/>
        <v>0</v>
      </c>
      <c r="AO73">
        <f t="shared" si="36"/>
        <v>0</v>
      </c>
      <c r="AP73">
        <f t="shared" si="36"/>
        <v>-3.5812886738864568E-27</v>
      </c>
      <c r="AQ73">
        <f t="shared" si="36"/>
        <v>-2.3440284323229627E-22</v>
      </c>
      <c r="AR73">
        <f t="shared" si="36"/>
        <v>-2.3440642452097015E-22</v>
      </c>
      <c r="AS73">
        <f t="shared" si="36"/>
        <v>-1.314302103377694E-3</v>
      </c>
      <c r="AT73">
        <f t="shared" si="36"/>
        <v>-8.5867737420675962E-4</v>
      </c>
      <c r="AU73">
        <f t="shared" si="23"/>
        <v>-2.172979477584454E-3</v>
      </c>
      <c r="AW73">
        <v>70</v>
      </c>
      <c r="AX73">
        <f>IF(Z73&gt;0, (R73*SUMPRODUCT(K73:$K$98, X73:$X$98)-K73*$AZ$3)/Z73, 0)</f>
        <v>-7.6456539289959273E+25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25</v>
      </c>
      <c r="R74">
        <f t="shared" si="27"/>
        <v>250000</v>
      </c>
      <c r="S74">
        <f t="shared" si="28"/>
        <v>-5.4066900307525339E+26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-19.45804044079448</v>
      </c>
      <c r="AC74">
        <f t="shared" si="29"/>
        <v>-17.373250393566501</v>
      </c>
      <c r="AE74">
        <f t="shared" si="30"/>
        <v>0</v>
      </c>
      <c r="AF74">
        <f t="shared" si="31"/>
        <v>0</v>
      </c>
      <c r="AG74">
        <f t="shared" si="31"/>
        <v>-8.0332191667867783E-25</v>
      </c>
      <c r="AH74">
        <f t="shared" si="32"/>
        <v>-5.4955049120280219E-20</v>
      </c>
      <c r="AI74">
        <f t="shared" si="33"/>
        <v>-5.49558524421969E-20</v>
      </c>
      <c r="AJ74">
        <f t="shared" si="34"/>
        <v>-2.0847900472279797</v>
      </c>
      <c r="AK74">
        <f t="shared" si="49"/>
        <v>-1.3620628308556137</v>
      </c>
      <c r="AL74">
        <f t="shared" si="35"/>
        <v>-3.4468528780835932</v>
      </c>
      <c r="AN74">
        <f t="shared" si="36"/>
        <v>0</v>
      </c>
      <c r="AO74">
        <f t="shared" si="36"/>
        <v>0</v>
      </c>
      <c r="AP74">
        <f t="shared" si="36"/>
        <v>-4.0372574844993042E-28</v>
      </c>
      <c r="AQ74">
        <f t="shared" si="36"/>
        <v>-2.7618776329318483E-23</v>
      </c>
      <c r="AR74">
        <f t="shared" si="36"/>
        <v>-2.7619180055066934E-23</v>
      </c>
      <c r="AS74">
        <f t="shared" si="36"/>
        <v>-1.047753590065125E-3</v>
      </c>
      <c r="AT74">
        <f t="shared" si="36"/>
        <v>-6.8453234550921516E-4</v>
      </c>
      <c r="AU74">
        <f t="shared" si="23"/>
        <v>-1.7322859355743401E-3</v>
      </c>
      <c r="AW74">
        <v>71</v>
      </c>
      <c r="AX74">
        <f>IF(Z74&gt;0, (R74*SUMPRODUCT(K74:$K$98, X74:$X$98)-K74*$AZ$3)/Z74, 0)</f>
        <v>-5.4066900307525339E+26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25</v>
      </c>
      <c r="R75">
        <f t="shared" si="27"/>
        <v>250000</v>
      </c>
      <c r="S75">
        <f t="shared" si="28"/>
        <v>-3.9785507234630912E+27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-17.373250393566501</v>
      </c>
      <c r="AC75">
        <f t="shared" si="29"/>
        <v>-15.511830708541515</v>
      </c>
      <c r="AE75">
        <f t="shared" si="30"/>
        <v>0</v>
      </c>
      <c r="AF75">
        <f t="shared" si="31"/>
        <v>0</v>
      </c>
      <c r="AG75">
        <f t="shared" si="31"/>
        <v>-9.7471615839042211E-26</v>
      </c>
      <c r="AH75">
        <f t="shared" si="32"/>
        <v>-6.9781708167284883E-21</v>
      </c>
      <c r="AI75">
        <f t="shared" si="33"/>
        <v>-6.9782682883443276E-21</v>
      </c>
      <c r="AJ75">
        <f t="shared" si="34"/>
        <v>-1.8614196850249858</v>
      </c>
      <c r="AK75">
        <f t="shared" si="49"/>
        <v>-1.2161275275496553</v>
      </c>
      <c r="AL75">
        <f t="shared" si="35"/>
        <v>-3.077547212574641</v>
      </c>
      <c r="AN75">
        <f t="shared" si="36"/>
        <v>0</v>
      </c>
      <c r="AO75">
        <f t="shared" si="36"/>
        <v>0</v>
      </c>
      <c r="AP75">
        <f t="shared" si="36"/>
        <v>-4.3737804146460482E-29</v>
      </c>
      <c r="AQ75">
        <f t="shared" si="36"/>
        <v>-3.1312691992981727E-24</v>
      </c>
      <c r="AR75">
        <f t="shared" si="36"/>
        <v>-3.1313129371023192E-24</v>
      </c>
      <c r="AS75">
        <f t="shared" si="36"/>
        <v>-8.3526274718202093E-4</v>
      </c>
      <c r="AT75">
        <f t="shared" si="36"/>
        <v>-5.457049948255861E-4</v>
      </c>
      <c r="AU75">
        <f t="shared" si="23"/>
        <v>-1.3809677420076071E-3</v>
      </c>
      <c r="AW75">
        <v>72</v>
      </c>
      <c r="AX75">
        <f>IF(Z75&gt;0, (R75*SUMPRODUCT(K75:$K$98, X75:$X$98)-K75*$AZ$3)/Z75, 0)</f>
        <v>-3.9785507234630912E+27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25</v>
      </c>
      <c r="R76">
        <f t="shared" si="27"/>
        <v>250000</v>
      </c>
      <c r="S76">
        <f t="shared" si="28"/>
        <v>-3.0514772279936649E+28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-15.511830708541515</v>
      </c>
      <c r="AC76">
        <f t="shared" si="29"/>
        <v>-13.849848846912067</v>
      </c>
      <c r="AE76">
        <f t="shared" si="30"/>
        <v>0</v>
      </c>
      <c r="AF76">
        <f t="shared" si="31"/>
        <v>0</v>
      </c>
      <c r="AG76">
        <f t="shared" si="31"/>
        <v>-1.134683942571832E-26</v>
      </c>
      <c r="AH76">
        <f t="shared" si="32"/>
        <v>-8.5150060254933459E-22</v>
      </c>
      <c r="AI76">
        <f t="shared" si="33"/>
        <v>-8.5151194938876024E-22</v>
      </c>
      <c r="AJ76">
        <f t="shared" si="34"/>
        <v>-1.6619818616294477</v>
      </c>
      <c r="AK76">
        <f t="shared" si="49"/>
        <v>-1.0858281495979061</v>
      </c>
      <c r="AL76">
        <f t="shared" si="35"/>
        <v>-2.7478100112273536</v>
      </c>
      <c r="AN76">
        <f t="shared" si="36"/>
        <v>0</v>
      </c>
      <c r="AO76">
        <f t="shared" si="36"/>
        <v>0</v>
      </c>
      <c r="AP76">
        <f t="shared" si="36"/>
        <v>-4.5460655777595036E-30</v>
      </c>
      <c r="AQ76">
        <f t="shared" si="36"/>
        <v>-3.411502915884395E-25</v>
      </c>
      <c r="AR76">
        <f t="shared" si="36"/>
        <v>-3.4115483765401723E-25</v>
      </c>
      <c r="AS76">
        <f t="shared" si="36"/>
        <v>-6.6586634819995139E-4</v>
      </c>
      <c r="AT76">
        <f t="shared" si="36"/>
        <v>-4.3503268082396829E-4</v>
      </c>
      <c r="AU76">
        <f t="shared" si="23"/>
        <v>-1.1008990290239196E-3</v>
      </c>
      <c r="AW76">
        <v>73</v>
      </c>
      <c r="AX76">
        <f>IF(Z76&gt;0, (R76*SUMPRODUCT(K76:$K$98, X76:$X$98)-K76*$AZ$3)/Z76, 0)</f>
        <v>-3.0514772279936649E+28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25</v>
      </c>
      <c r="R77">
        <f t="shared" si="27"/>
        <v>250000</v>
      </c>
      <c r="S77">
        <f t="shared" si="28"/>
        <v>-2.4437992798894928E+29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-13.849848846912067</v>
      </c>
      <c r="AC77">
        <f t="shared" si="29"/>
        <v>-12.365936470457202</v>
      </c>
      <c r="AE77">
        <f t="shared" si="30"/>
        <v>0</v>
      </c>
      <c r="AF77">
        <f t="shared" si="31"/>
        <v>0</v>
      </c>
      <c r="AG77">
        <f t="shared" si="31"/>
        <v>-1.2650319291992327E-27</v>
      </c>
      <c r="AH77">
        <f t="shared" si="32"/>
        <v>-9.9683391022619042E-23</v>
      </c>
      <c r="AI77">
        <f t="shared" si="33"/>
        <v>-9.9684656054548245E-23</v>
      </c>
      <c r="AJ77">
        <f t="shared" si="34"/>
        <v>-1.4839123764548656</v>
      </c>
      <c r="AK77">
        <f t="shared" si="49"/>
        <v>-0.9694894192838448</v>
      </c>
      <c r="AL77">
        <f t="shared" si="35"/>
        <v>-2.4534017957387104</v>
      </c>
      <c r="AN77">
        <f t="shared" si="36"/>
        <v>0</v>
      </c>
      <c r="AO77">
        <f t="shared" si="36"/>
        <v>0</v>
      </c>
      <c r="AP77">
        <f t="shared" si="36"/>
        <v>-4.5252674495108696E-31</v>
      </c>
      <c r="AQ77">
        <f t="shared" si="36"/>
        <v>-3.5658705068184742E-26</v>
      </c>
      <c r="AR77">
        <f t="shared" si="36"/>
        <v>-3.5659157594929694E-26</v>
      </c>
      <c r="AS77">
        <f t="shared" si="36"/>
        <v>-5.3082457605225771E-4</v>
      </c>
      <c r="AT77">
        <f t="shared" si="36"/>
        <v>-3.4680538968747472E-4</v>
      </c>
      <c r="AU77">
        <f t="shared" si="23"/>
        <v>-8.7762996573973243E-4</v>
      </c>
      <c r="AW77">
        <v>74</v>
      </c>
      <c r="AX77">
        <f>IF(Z77&gt;0, (R77*SUMPRODUCT(K77:$K$98, X77:$X$98)-K77*$AZ$3)/Z77, 0)</f>
        <v>-2.4437992798894928E+29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25</v>
      </c>
      <c r="R78">
        <f t="shared" si="27"/>
        <v>250000</v>
      </c>
      <c r="S78">
        <f t="shared" si="28"/>
        <v>-2.0475717616028912E+30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-12.365936470457202</v>
      </c>
      <c r="AC78">
        <f t="shared" si="29"/>
        <v>-11.041014705765358</v>
      </c>
      <c r="AE78">
        <f t="shared" si="30"/>
        <v>0</v>
      </c>
      <c r="AF78">
        <f t="shared" si="31"/>
        <v>0</v>
      </c>
      <c r="AG78">
        <f t="shared" si="31"/>
        <v>-1.3480619962645621E-28</v>
      </c>
      <c r="AH78">
        <f t="shared" si="32"/>
        <v>-1.117575410280784E-23</v>
      </c>
      <c r="AI78">
        <f t="shared" si="33"/>
        <v>-1.1175888909007467E-23</v>
      </c>
      <c r="AJ78">
        <f t="shared" si="34"/>
        <v>-1.3249217646918439</v>
      </c>
      <c r="AK78">
        <f t="shared" si="49"/>
        <v>-0.86561555293200421</v>
      </c>
      <c r="AL78">
        <f t="shared" si="35"/>
        <v>-2.1905373176238481</v>
      </c>
      <c r="AN78">
        <f t="shared" si="36"/>
        <v>0</v>
      </c>
      <c r="AO78">
        <f t="shared" si="36"/>
        <v>0</v>
      </c>
      <c r="AP78">
        <f t="shared" si="36"/>
        <v>-4.3056091897279738E-32</v>
      </c>
      <c r="AQ78">
        <f t="shared" si="36"/>
        <v>-3.5694522730055599E-27</v>
      </c>
      <c r="AR78">
        <f t="shared" si="36"/>
        <v>-3.5694953290974577E-27</v>
      </c>
      <c r="AS78">
        <f t="shared" si="36"/>
        <v>-4.2317010208247567E-4</v>
      </c>
      <c r="AT78">
        <f t="shared" si="36"/>
        <v>-2.7647113336055061E-4</v>
      </c>
      <c r="AU78">
        <f t="shared" si="23"/>
        <v>-6.9964123544302627E-4</v>
      </c>
      <c r="AW78">
        <v>75</v>
      </c>
      <c r="AX78">
        <f>IF(Z78&gt;0, (R78*SUMPRODUCT(K78:$K$98, X78:$X$98)-K78*$AZ$3)/Z78, 0)</f>
        <v>-2.0475717616028912E+30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-11.041014705765358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-1.3480619962645621E-24</v>
      </c>
      <c r="AI79">
        <f t="shared" si="33"/>
        <v>-1.3480619962645621E-24</v>
      </c>
      <c r="AJ79">
        <f t="shared" si="34"/>
        <v>-11.041014705765358</v>
      </c>
      <c r="AK79">
        <f t="shared" si="49"/>
        <v>-0.7728710294035751</v>
      </c>
      <c r="AL79">
        <f t="shared" si="35"/>
        <v>-11.813885735168933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-3.8442939193999767E-28</v>
      </c>
      <c r="AR79">
        <f t="shared" si="36"/>
        <v>-3.8442939193999767E-28</v>
      </c>
      <c r="AS79">
        <f t="shared" si="36"/>
        <v>-3.1485870690660372E-3</v>
      </c>
      <c r="AT79">
        <f t="shared" si="36"/>
        <v>-2.2040109483462261E-4</v>
      </c>
      <c r="AU79">
        <f t="shared" si="23"/>
        <v>-3.3689881639006598E-3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45624.273805147401</v>
      </c>
      <c r="AO81" s="8">
        <f t="shared" si="50"/>
        <v>-4562.4273805147404</v>
      </c>
      <c r="AP81" s="8">
        <f t="shared" si="50"/>
        <v>-1715.5236602580635</v>
      </c>
      <c r="AQ81" s="8">
        <f t="shared" si="50"/>
        <v>-34568.795422839576</v>
      </c>
      <c r="AR81" s="8">
        <f t="shared" si="50"/>
        <v>4777.5273415350066</v>
      </c>
      <c r="AS81" s="8">
        <f t="shared" si="50"/>
        <v>-6418.1535887641221</v>
      </c>
      <c r="AT81" s="8">
        <f t="shared" si="50"/>
        <v>2729.6118265073155</v>
      </c>
      <c r="AU81" s="8">
        <f t="shared" si="50"/>
        <v>1088.9855792782091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EAE43-3F13-4F00-8846-784839F3910E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96649.940648859789</v>
      </c>
      <c r="K3">
        <v>1</v>
      </c>
      <c r="L3" s="2">
        <v>0</v>
      </c>
      <c r="O3">
        <f>$C$3</f>
        <v>96649.940648859789</v>
      </c>
      <c r="P3" s="2">
        <f>O3*C5</f>
        <v>9664.9940648859792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96649.940648859789</v>
      </c>
      <c r="AF3">
        <f t="shared" ref="AF3:AG34" si="4">-$Z3*P3</f>
        <v>-9664.9940648859792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85462.513996973808</v>
      </c>
      <c r="AJ3">
        <f t="shared" ref="AJ3:AJ66" si="7">AB3-AC3</f>
        <v>0</v>
      </c>
      <c r="AL3">
        <f t="shared" ref="AL3:AL66" si="8">SUM(AI3:AK3)</f>
        <v>85462.513996973808</v>
      </c>
      <c r="AN3">
        <f t="shared" ref="AN3:AU34" si="9">AE3*$K3</f>
        <v>96649.940648859789</v>
      </c>
      <c r="AO3">
        <f t="shared" si="9"/>
        <v>-9664.9940648859792</v>
      </c>
      <c r="AP3">
        <f t="shared" si="9"/>
        <v>-1522.432587</v>
      </c>
      <c r="AQ3">
        <f t="shared" si="9"/>
        <v>0</v>
      </c>
      <c r="AR3">
        <f t="shared" si="9"/>
        <v>85462.513996973808</v>
      </c>
      <c r="AS3">
        <f t="shared" si="9"/>
        <v>0</v>
      </c>
      <c r="AT3">
        <f t="shared" si="9"/>
        <v>0</v>
      </c>
      <c r="AU3">
        <f t="shared" si="9"/>
        <v>85462.513996973808</v>
      </c>
      <c r="AW3">
        <v>0</v>
      </c>
      <c r="AX3">
        <f>IF(Z3&gt;0, (R3*SUMPRODUCT(K3:$K$98, X3:$X$98)-K3*$AZ$3)/Z3, 0)</f>
        <v>0</v>
      </c>
      <c r="AZ3">
        <f>C6*ABS(SUMPRODUCT(X4:X69, K4:K69))/1</f>
        <v>81428.129825824144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250000</v>
      </c>
      <c r="S4">
        <f t="shared" si="1"/>
        <v>5617.3738946191052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5461.9670999876398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-4416.3455000000004</v>
      </c>
      <c r="AI4">
        <f t="shared" si="6"/>
        <v>-4416.3455000000004</v>
      </c>
      <c r="AJ4">
        <f t="shared" si="7"/>
        <v>-5461.9670999876398</v>
      </c>
      <c r="AK4">
        <f>G4*SUM(AB4, AE4:AF4)</f>
        <v>0</v>
      </c>
      <c r="AL4">
        <f t="shared" si="8"/>
        <v>-9878.3125999876393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-4120.1096184345561</v>
      </c>
      <c r="AR4">
        <f t="shared" si="9"/>
        <v>-4120.1096184345561</v>
      </c>
      <c r="AS4">
        <f t="shared" si="9"/>
        <v>-5095.593898673048</v>
      </c>
      <c r="AT4">
        <f t="shared" si="9"/>
        <v>0</v>
      </c>
      <c r="AU4">
        <f t="shared" si="9"/>
        <v>-9215.7035171076022</v>
      </c>
      <c r="AW4">
        <v>1</v>
      </c>
      <c r="AX4">
        <f>IF(Z4&gt;0, (R4*SUMPRODUCT(K4:$K$98, X4:$X$98)-K4*$AZ$3)/Z4, 0)</f>
        <v>5617.3738946191052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25</v>
      </c>
      <c r="R5">
        <f t="shared" si="0"/>
        <v>250000</v>
      </c>
      <c r="S5">
        <f t="shared" si="1"/>
        <v>8149.3531688634157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5461.9670999876398</v>
      </c>
      <c r="AC5">
        <f t="shared" si="2"/>
        <v>7678.1735292626254</v>
      </c>
      <c r="AE5">
        <f t="shared" si="3"/>
        <v>0</v>
      </c>
      <c r="AF5">
        <f t="shared" si="4"/>
        <v>0</v>
      </c>
      <c r="AG5">
        <f t="shared" si="4"/>
        <v>-23.554548962851904</v>
      </c>
      <c r="AH5">
        <f t="shared" si="5"/>
        <v>-5107.3283264809552</v>
      </c>
      <c r="AI5">
        <f t="shared" si="6"/>
        <v>-5130.8828754438073</v>
      </c>
      <c r="AJ5">
        <f t="shared" si="7"/>
        <v>-2216.2064292749856</v>
      </c>
      <c r="AK5">
        <f>G5*SUM(AB5, AE5:AF5)</f>
        <v>223.94065109949324</v>
      </c>
      <c r="AL5">
        <f t="shared" si="8"/>
        <v>-7123.1486536192997</v>
      </c>
      <c r="AN5">
        <f t="shared" si="9"/>
        <v>0</v>
      </c>
      <c r="AO5">
        <f t="shared" si="9"/>
        <v>0</v>
      </c>
      <c r="AP5">
        <f t="shared" si="9"/>
        <v>-20.141683670790517</v>
      </c>
      <c r="AQ5">
        <f t="shared" si="9"/>
        <v>-4367.3174008589522</v>
      </c>
      <c r="AR5">
        <f t="shared" si="9"/>
        <v>-4387.4590845297425</v>
      </c>
      <c r="AS5">
        <f t="shared" si="9"/>
        <v>-1895.0958864900422</v>
      </c>
      <c r="AT5">
        <f t="shared" si="9"/>
        <v>191.49344623794224</v>
      </c>
      <c r="AU5">
        <f t="shared" si="9"/>
        <v>-6091.0615247818432</v>
      </c>
      <c r="AW5">
        <v>2</v>
      </c>
      <c r="AX5">
        <f>IF(Z5&gt;0, (R5*SUMPRODUCT(K5:$K$98, X5:$X$98)-K5*$AZ$3)/Z5, 0)</f>
        <v>8149.3531688634157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25</v>
      </c>
      <c r="R6">
        <f t="shared" si="0"/>
        <v>250000</v>
      </c>
      <c r="S6">
        <f t="shared" si="1"/>
        <v>11131.668215224314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7678.1735292626254</v>
      </c>
      <c r="AC6">
        <f t="shared" si="2"/>
        <v>10126.226777548261</v>
      </c>
      <c r="AE6">
        <f t="shared" si="3"/>
        <v>0</v>
      </c>
      <c r="AF6">
        <f t="shared" si="4"/>
        <v>0</v>
      </c>
      <c r="AG6">
        <f t="shared" si="4"/>
        <v>-22.741934501108844</v>
      </c>
      <c r="AH6">
        <f t="shared" si="5"/>
        <v>-5770.6897211454125</v>
      </c>
      <c r="AI6">
        <f t="shared" si="6"/>
        <v>-5793.431655646521</v>
      </c>
      <c r="AJ6">
        <f t="shared" si="7"/>
        <v>-2448.0532482856361</v>
      </c>
      <c r="AK6">
        <f>G6*SUM(AB6, AE6:AF6)</f>
        <v>449.1731514618636</v>
      </c>
      <c r="AL6">
        <f t="shared" si="8"/>
        <v>-7792.311752470293</v>
      </c>
      <c r="AN6">
        <f t="shared" si="9"/>
        <v>0</v>
      </c>
      <c r="AO6">
        <f t="shared" si="9"/>
        <v>0</v>
      </c>
      <c r="AP6">
        <f t="shared" si="9"/>
        <v>-17.543356363804715</v>
      </c>
      <c r="AQ6">
        <f t="shared" si="9"/>
        <v>-4451.5679278762645</v>
      </c>
      <c r="AR6">
        <f t="shared" si="9"/>
        <v>-4469.1112842400689</v>
      </c>
      <c r="AS6">
        <f t="shared" si="9"/>
        <v>-1888.4528284148657</v>
      </c>
      <c r="AT6">
        <f t="shared" si="9"/>
        <v>346.4966740082948</v>
      </c>
      <c r="AU6">
        <f t="shared" si="9"/>
        <v>-6011.0674386466389</v>
      </c>
      <c r="AW6">
        <v>3</v>
      </c>
      <c r="AX6">
        <f>IF(Z6&gt;0, (R6*SUMPRODUCT(K6:$K$98, X6:$X$98)-K6*$AZ$3)/Z6, 0)</f>
        <v>11131.668215224314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25</v>
      </c>
      <c r="R7">
        <f t="shared" si="0"/>
        <v>250000</v>
      </c>
      <c r="S7">
        <f t="shared" si="1"/>
        <v>12959.572450677768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10126.226777548261</v>
      </c>
      <c r="AC7">
        <f t="shared" si="2"/>
        <v>11338.305992308837</v>
      </c>
      <c r="AE7">
        <f t="shared" si="3"/>
        <v>0</v>
      </c>
      <c r="AF7">
        <f t="shared" si="4"/>
        <v>0</v>
      </c>
      <c r="AG7">
        <f t="shared" si="4"/>
        <v>-21.872453808682284</v>
      </c>
      <c r="AH7">
        <f t="shared" si="5"/>
        <v>-6420.6134741547248</v>
      </c>
      <c r="AI7">
        <f t="shared" si="6"/>
        <v>-6442.4859279634074</v>
      </c>
      <c r="AJ7">
        <f t="shared" si="7"/>
        <v>-1212.0792147605753</v>
      </c>
      <c r="AK7">
        <f>G7*SUM(AB7, AE7:AF7)</f>
        <v>497.19773477761959</v>
      </c>
      <c r="AL7">
        <f t="shared" si="8"/>
        <v>-7157.3674079463635</v>
      </c>
      <c r="AN7">
        <f t="shared" si="9"/>
        <v>0</v>
      </c>
      <c r="AO7">
        <f t="shared" si="9"/>
        <v>0</v>
      </c>
      <c r="AP7">
        <f t="shared" si="9"/>
        <v>-15.351314927879667</v>
      </c>
      <c r="AQ7">
        <f t="shared" si="9"/>
        <v>-4506.3466739525757</v>
      </c>
      <c r="AR7">
        <f t="shared" si="9"/>
        <v>-4521.6979888804553</v>
      </c>
      <c r="AS7">
        <f t="shared" si="9"/>
        <v>-850.70517949570979</v>
      </c>
      <c r="AT7">
        <f t="shared" si="9"/>
        <v>348.96125852005895</v>
      </c>
      <c r="AU7">
        <f t="shared" si="9"/>
        <v>-5023.4419098561066</v>
      </c>
      <c r="AW7">
        <v>4</v>
      </c>
      <c r="AX7">
        <f>IF(Z7&gt;0, (R7*SUMPRODUCT(K7:$K$98, X7:$X$98)-K7*$AZ$3)/Z7, 0)</f>
        <v>12959.572450677768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25</v>
      </c>
      <c r="R8">
        <f t="shared" si="0"/>
        <v>250000</v>
      </c>
      <c r="S8">
        <f t="shared" si="1"/>
        <v>12693.933732994961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11338.305992308837</v>
      </c>
      <c r="AC8">
        <f t="shared" si="2"/>
        <v>10635.612916411374</v>
      </c>
      <c r="AE8">
        <f t="shared" si="3"/>
        <v>0</v>
      </c>
      <c r="AF8">
        <f t="shared" si="4"/>
        <v>0</v>
      </c>
      <c r="AG8">
        <f t="shared" si="4"/>
        <v>-20.946251059997547</v>
      </c>
      <c r="AH8">
        <f t="shared" si="5"/>
        <v>-7074.7821059791277</v>
      </c>
      <c r="AI8">
        <f t="shared" si="6"/>
        <v>-7095.7283570391255</v>
      </c>
      <c r="AJ8">
        <f t="shared" si="7"/>
        <v>702.69307589746313</v>
      </c>
      <c r="AK8">
        <f t="shared" ref="AK8:AK69" si="22">G8*SUM(AB8:AB8, AE8:AF8)</f>
        <v>241.50591763617822</v>
      </c>
      <c r="AL8">
        <f t="shared" si="8"/>
        <v>-6151.5293635054841</v>
      </c>
      <c r="AN8">
        <f t="shared" si="9"/>
        <v>0</v>
      </c>
      <c r="AO8">
        <f t="shared" si="9"/>
        <v>0</v>
      </c>
      <c r="AP8">
        <f t="shared" si="9"/>
        <v>-13.722817032890374</v>
      </c>
      <c r="AQ8">
        <f t="shared" si="9"/>
        <v>-4635.0031855261159</v>
      </c>
      <c r="AR8">
        <f t="shared" si="9"/>
        <v>-4648.7260025590058</v>
      </c>
      <c r="AS8">
        <f t="shared" si="9"/>
        <v>460.36536481869916</v>
      </c>
      <c r="AT8">
        <f t="shared" si="9"/>
        <v>158.22122586942555</v>
      </c>
      <c r="AU8">
        <f t="shared" si="9"/>
        <v>-4030.1394118708813</v>
      </c>
      <c r="AW8">
        <v>5</v>
      </c>
      <c r="AX8">
        <f>IF(Z8&gt;0, (R8*SUMPRODUCT(K8:$K$98, X8:$X$98)-K8*$AZ$3)/Z8, 0)</f>
        <v>12693.933732994961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25</v>
      </c>
      <c r="R9">
        <f t="shared" si="0"/>
        <v>250000</v>
      </c>
      <c r="S9">
        <f t="shared" si="1"/>
        <v>11055.255054091409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10635.612916411374</v>
      </c>
      <c r="AC9">
        <f t="shared" si="2"/>
        <v>8824.8422326519358</v>
      </c>
      <c r="AE9">
        <f t="shared" si="3"/>
        <v>0</v>
      </c>
      <c r="AF9">
        <f t="shared" si="4"/>
        <v>0</v>
      </c>
      <c r="AG9">
        <f t="shared" si="4"/>
        <v>-19.956215821058723</v>
      </c>
      <c r="AH9">
        <f t="shared" si="5"/>
        <v>-7805.7272833884927</v>
      </c>
      <c r="AI9">
        <f t="shared" si="6"/>
        <v>-7825.683499209551</v>
      </c>
      <c r="AJ9">
        <f t="shared" si="7"/>
        <v>1810.7706837594378</v>
      </c>
      <c r="AK9">
        <f t="shared" si="22"/>
        <v>62.750116206827101</v>
      </c>
      <c r="AL9">
        <f t="shared" si="8"/>
        <v>-5952.1626992432857</v>
      </c>
      <c r="AN9">
        <f t="shared" si="9"/>
        <v>0</v>
      </c>
      <c r="AO9">
        <f t="shared" si="9"/>
        <v>0</v>
      </c>
      <c r="AP9">
        <f t="shared" si="9"/>
        <v>-12.382044783780778</v>
      </c>
      <c r="AQ9">
        <f t="shared" si="9"/>
        <v>-4843.1458979765748</v>
      </c>
      <c r="AR9">
        <f t="shared" si="9"/>
        <v>-4855.5279427603555</v>
      </c>
      <c r="AS9">
        <f t="shared" si="9"/>
        <v>1123.5117870296319</v>
      </c>
      <c r="AT9">
        <f t="shared" si="9"/>
        <v>38.933972052982178</v>
      </c>
      <c r="AU9">
        <f t="shared" si="9"/>
        <v>-3693.0821836777413</v>
      </c>
      <c r="AW9">
        <v>6</v>
      </c>
      <c r="AX9">
        <f>IF(Z9&gt;0, (R9*SUMPRODUCT(K9:$K$98, X9:$X$98)-K9*$AZ$3)/Z9, 0)</f>
        <v>11055.255054091409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25</v>
      </c>
      <c r="R10">
        <f t="shared" si="0"/>
        <v>250000</v>
      </c>
      <c r="S10">
        <f t="shared" si="1"/>
        <v>8692.8952663142663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8824.8422326519358</v>
      </c>
      <c r="AC10">
        <f t="shared" si="2"/>
        <v>6574.7057310807786</v>
      </c>
      <c r="AE10">
        <f t="shared" si="3"/>
        <v>0</v>
      </c>
      <c r="AF10">
        <f t="shared" si="4"/>
        <v>0</v>
      </c>
      <c r="AG10">
        <f t="shared" si="4"/>
        <v>-18.908273738665475</v>
      </c>
      <c r="AH10">
        <f t="shared" si="5"/>
        <v>-8483.7992418266113</v>
      </c>
      <c r="AI10">
        <f t="shared" si="6"/>
        <v>-8502.7075155652765</v>
      </c>
      <c r="AJ10">
        <f t="shared" si="7"/>
        <v>2250.1365015711572</v>
      </c>
      <c r="AK10">
        <f t="shared" si="22"/>
        <v>36.181853153872943</v>
      </c>
      <c r="AL10">
        <f t="shared" si="8"/>
        <v>-6216.3891608402464</v>
      </c>
      <c r="AN10">
        <f t="shared" si="9"/>
        <v>0</v>
      </c>
      <c r="AO10">
        <f t="shared" si="9"/>
        <v>0</v>
      </c>
      <c r="AP10">
        <f t="shared" si="9"/>
        <v>-11.129720193192311</v>
      </c>
      <c r="AQ10">
        <f t="shared" si="9"/>
        <v>-4993.7034465321567</v>
      </c>
      <c r="AR10">
        <f t="shared" si="9"/>
        <v>-5004.8331667253487</v>
      </c>
      <c r="AS10">
        <f t="shared" si="9"/>
        <v>1324.4672678799045</v>
      </c>
      <c r="AT10">
        <f t="shared" si="9"/>
        <v>21.297232483487427</v>
      </c>
      <c r="AU10">
        <f t="shared" si="9"/>
        <v>-3659.0686663619572</v>
      </c>
      <c r="AW10">
        <v>7</v>
      </c>
      <c r="AX10">
        <f>IF(Z10&gt;0, (R10*SUMPRODUCT(K10:$K$98, X10:$X$98)-K10*$AZ$3)/Z10, 0)</f>
        <v>8692.8952663142663</v>
      </c>
    </row>
    <row r="11" spans="1:52" x14ac:dyDescent="0.25">
      <c r="A11" t="s">
        <v>33</v>
      </c>
      <c r="C11" s="12">
        <f>AU71</f>
        <v>2671.3478960682942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25</v>
      </c>
      <c r="R11">
        <f t="shared" si="0"/>
        <v>250000</v>
      </c>
      <c r="S11">
        <f t="shared" si="1"/>
        <v>5567.1262056062606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6574.7057310807786</v>
      </c>
      <c r="AC11">
        <f t="shared" si="2"/>
        <v>3967.4793936727147</v>
      </c>
      <c r="AE11">
        <f t="shared" si="3"/>
        <v>0</v>
      </c>
      <c r="AF11">
        <f t="shared" si="4"/>
        <v>0</v>
      </c>
      <c r="AG11">
        <f t="shared" si="4"/>
        <v>-17.816550438884185</v>
      </c>
      <c r="AH11">
        <f t="shared" si="5"/>
        <v>-9026.4056239463662</v>
      </c>
      <c r="AI11">
        <f t="shared" si="6"/>
        <v>-9044.2221743852497</v>
      </c>
      <c r="AJ11">
        <f t="shared" si="7"/>
        <v>2607.226337408064</v>
      </c>
      <c r="AK11">
        <f t="shared" si="22"/>
        <v>15.779293754593867</v>
      </c>
      <c r="AL11">
        <f t="shared" si="8"/>
        <v>-6421.216543222592</v>
      </c>
      <c r="AN11">
        <f t="shared" si="9"/>
        <v>0</v>
      </c>
      <c r="AO11">
        <f t="shared" si="9"/>
        <v>0</v>
      </c>
      <c r="AP11">
        <f t="shared" si="9"/>
        <v>-9.9649505364682263</v>
      </c>
      <c r="AQ11">
        <f t="shared" si="9"/>
        <v>-5048.5466237288865</v>
      </c>
      <c r="AR11">
        <f t="shared" si="9"/>
        <v>-5058.5115742653543</v>
      </c>
      <c r="AS11">
        <f t="shared" si="9"/>
        <v>1458.2442083146432</v>
      </c>
      <c r="AT11">
        <f t="shared" si="9"/>
        <v>8.8254952777928164</v>
      </c>
      <c r="AU11">
        <f t="shared" si="9"/>
        <v>-3591.441870672918</v>
      </c>
      <c r="AW11">
        <v>8</v>
      </c>
      <c r="AX11">
        <f>IF(Z11&gt;0, (R11*SUMPRODUCT(K11:$K$98, X11:$X$98)-K11*$AZ$3)/Z11, 0)</f>
        <v>5567.1262056062606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25</v>
      </c>
      <c r="R12">
        <f t="shared" si="0"/>
        <v>250000</v>
      </c>
      <c r="S12">
        <f t="shared" si="1"/>
        <v>1771.7140030746989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3967.4793936727147</v>
      </c>
      <c r="AC12">
        <f t="shared" si="2"/>
        <v>1182.4724102517284</v>
      </c>
      <c r="AE12">
        <f t="shared" si="3"/>
        <v>0</v>
      </c>
      <c r="AF12">
        <f t="shared" si="4"/>
        <v>0</v>
      </c>
      <c r="AG12">
        <f t="shared" si="4"/>
        <v>-16.68543015689357</v>
      </c>
      <c r="AH12">
        <f t="shared" si="5"/>
        <v>-9529.5477760177164</v>
      </c>
      <c r="AI12">
        <f t="shared" si="6"/>
        <v>-9546.2332061746092</v>
      </c>
      <c r="AJ12">
        <f t="shared" si="7"/>
        <v>2785.0069834209862</v>
      </c>
      <c r="AK12">
        <f t="shared" si="22"/>
        <v>9.1252026054472442</v>
      </c>
      <c r="AL12">
        <f t="shared" si="8"/>
        <v>-6752.1010201481758</v>
      </c>
      <c r="AN12">
        <f t="shared" si="9"/>
        <v>0</v>
      </c>
      <c r="AO12">
        <f t="shared" si="9"/>
        <v>0</v>
      </c>
      <c r="AP12">
        <f t="shared" si="9"/>
        <v>-8.8684835062407004</v>
      </c>
      <c r="AQ12">
        <f t="shared" si="9"/>
        <v>-5065.0559487451719</v>
      </c>
      <c r="AR12">
        <f t="shared" si="9"/>
        <v>-5073.9244322514123</v>
      </c>
      <c r="AS12">
        <f t="shared" si="9"/>
        <v>1480.2608182702379</v>
      </c>
      <c r="AT12">
        <f t="shared" si="9"/>
        <v>4.8501421921135641</v>
      </c>
      <c r="AU12">
        <f t="shared" si="9"/>
        <v>-3588.8134717890603</v>
      </c>
      <c r="AW12">
        <v>9</v>
      </c>
      <c r="AX12">
        <f>IF(Z12&gt;0, (R12*SUMPRODUCT(K12:$K$98, X12:$X$98)-K12*$AZ$3)/Z12, 0)</f>
        <v>1771.7140030746989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25</v>
      </c>
      <c r="R13">
        <f t="shared" si="0"/>
        <v>250000</v>
      </c>
      <c r="S13">
        <f t="shared" si="1"/>
        <v>-2807.3649412559321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1182.4724102517284</v>
      </c>
      <c r="AC13">
        <f t="shared" si="2"/>
        <v>-1743.2720695621827</v>
      </c>
      <c r="AE13">
        <f t="shared" si="3"/>
        <v>0</v>
      </c>
      <c r="AF13">
        <f t="shared" si="4"/>
        <v>0</v>
      </c>
      <c r="AG13">
        <f t="shared" si="4"/>
        <v>-15.52409560246106</v>
      </c>
      <c r="AH13">
        <f t="shared" si="5"/>
        <v>-9944.8025286357588</v>
      </c>
      <c r="AI13">
        <f t="shared" si="6"/>
        <v>-9960.3266242382197</v>
      </c>
      <c r="AJ13">
        <f t="shared" si="7"/>
        <v>2925.7444798139113</v>
      </c>
      <c r="AK13">
        <f t="shared" si="22"/>
        <v>2.3649448205034571</v>
      </c>
      <c r="AL13">
        <f t="shared" si="8"/>
        <v>-7032.2171996038051</v>
      </c>
      <c r="AN13">
        <f t="shared" si="9"/>
        <v>0</v>
      </c>
      <c r="AO13">
        <f t="shared" si="9"/>
        <v>0</v>
      </c>
      <c r="AP13">
        <f t="shared" si="9"/>
        <v>-7.8433667725828267</v>
      </c>
      <c r="AQ13">
        <f t="shared" si="9"/>
        <v>-5024.4945477296469</v>
      </c>
      <c r="AR13">
        <f t="shared" si="9"/>
        <v>-5032.33791450223</v>
      </c>
      <c r="AS13">
        <f t="shared" si="9"/>
        <v>1478.1979978532293</v>
      </c>
      <c r="AT13">
        <f t="shared" si="9"/>
        <v>1.1948605638056009</v>
      </c>
      <c r="AU13">
        <f t="shared" si="9"/>
        <v>-3552.9450560851951</v>
      </c>
      <c r="AW13">
        <v>10</v>
      </c>
      <c r="AX13">
        <f>IF(Z13&gt;0, (R13*SUMPRODUCT(K13:$K$98, X13:$X$98)-K13*$AZ$3)/Z13, 0)</f>
        <v>-2807.3649412559321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25</v>
      </c>
      <c r="R14">
        <f t="shared" si="0"/>
        <v>250000</v>
      </c>
      <c r="S14">
        <f t="shared" si="1"/>
        <v>-4114.6946981550909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-1743.2720695621827</v>
      </c>
      <c r="AC14">
        <f t="shared" si="2"/>
        <v>-2359.8446346037817</v>
      </c>
      <c r="AE14">
        <f t="shared" si="3"/>
        <v>0</v>
      </c>
      <c r="AF14">
        <f t="shared" si="4"/>
        <v>0</v>
      </c>
      <c r="AG14">
        <f t="shared" si="4"/>
        <v>-14.337908445928365</v>
      </c>
      <c r="AH14">
        <f t="shared" si="5"/>
        <v>-10309.462005080852</v>
      </c>
      <c r="AI14">
        <f t="shared" si="6"/>
        <v>-10323.79991352678</v>
      </c>
      <c r="AJ14">
        <f t="shared" si="7"/>
        <v>616.57256504159909</v>
      </c>
      <c r="AK14">
        <f t="shared" si="22"/>
        <v>-122.0290448693528</v>
      </c>
      <c r="AL14">
        <f t="shared" si="8"/>
        <v>-9829.2563933545334</v>
      </c>
      <c r="AN14">
        <f t="shared" si="9"/>
        <v>0</v>
      </c>
      <c r="AO14">
        <f t="shared" si="9"/>
        <v>0</v>
      </c>
      <c r="AP14">
        <f t="shared" si="9"/>
        <v>-6.4679104096420836</v>
      </c>
      <c r="AQ14">
        <f t="shared" si="9"/>
        <v>-4650.6557683737874</v>
      </c>
      <c r="AR14">
        <f t="shared" si="9"/>
        <v>-4657.1236787834287</v>
      </c>
      <c r="AS14">
        <f t="shared" si="9"/>
        <v>278.13932044354499</v>
      </c>
      <c r="AT14">
        <f t="shared" si="9"/>
        <v>-55.047982246901796</v>
      </c>
      <c r="AU14">
        <f t="shared" si="9"/>
        <v>-4434.0323405867857</v>
      </c>
      <c r="AW14">
        <v>11</v>
      </c>
      <c r="AX14">
        <f>IF(Z14&gt;0, (R14*SUMPRODUCT(K14:$K$98, X14:$X$98)-K14*$AZ$3)/Z14, 0)</f>
        <v>-4114.6946981550909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25</v>
      </c>
      <c r="R15">
        <f t="shared" si="0"/>
        <v>250000</v>
      </c>
      <c r="S15">
        <f t="shared" si="1"/>
        <v>-5854.7363366458885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-2359.8446346037817</v>
      </c>
      <c r="AC15">
        <f t="shared" si="2"/>
        <v>-3074.85577557754</v>
      </c>
      <c r="AE15">
        <f t="shared" si="3"/>
        <v>0</v>
      </c>
      <c r="AF15">
        <f t="shared" si="4"/>
        <v>0</v>
      </c>
      <c r="AG15">
        <f t="shared" si="4"/>
        <v>-13.129779031770584</v>
      </c>
      <c r="AH15">
        <f t="shared" si="5"/>
        <v>-10647.503296985009</v>
      </c>
      <c r="AI15">
        <f t="shared" si="6"/>
        <v>-10660.63307601678</v>
      </c>
      <c r="AJ15">
        <f t="shared" si="7"/>
        <v>715.0111409737583</v>
      </c>
      <c r="AK15">
        <f t="shared" si="22"/>
        <v>-165.18912442226474</v>
      </c>
      <c r="AL15">
        <f t="shared" si="8"/>
        <v>-10110.811059465286</v>
      </c>
      <c r="AN15">
        <f t="shared" si="9"/>
        <v>0</v>
      </c>
      <c r="AO15">
        <f t="shared" si="9"/>
        <v>0</v>
      </c>
      <c r="AP15">
        <f t="shared" si="9"/>
        <v>-5.2883183014548392</v>
      </c>
      <c r="AQ15">
        <f t="shared" si="9"/>
        <v>-4288.5250706807501</v>
      </c>
      <c r="AR15">
        <f t="shared" si="9"/>
        <v>-4293.8133889822047</v>
      </c>
      <c r="AS15">
        <f t="shared" si="9"/>
        <v>287.98706310335575</v>
      </c>
      <c r="AT15">
        <f t="shared" si="9"/>
        <v>-66.533691676741014</v>
      </c>
      <c r="AU15">
        <f t="shared" si="9"/>
        <v>-4072.3600175555898</v>
      </c>
      <c r="AW15">
        <v>12</v>
      </c>
      <c r="AX15">
        <f>IF(Z15&gt;0, (R15*SUMPRODUCT(K15:$K$98, X15:$X$98)-K15*$AZ$3)/Z15, 0)</f>
        <v>-5854.7363366458885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25</v>
      </c>
      <c r="R16">
        <f t="shared" si="0"/>
        <v>250000</v>
      </c>
      <c r="S16">
        <f t="shared" si="1"/>
        <v>-8078.032689761144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-3074.85577557754</v>
      </c>
      <c r="AC16">
        <f t="shared" si="2"/>
        <v>-3849.4124289368265</v>
      </c>
      <c r="AE16">
        <f t="shared" si="3"/>
        <v>0</v>
      </c>
      <c r="AF16">
        <f t="shared" si="4"/>
        <v>0</v>
      </c>
      <c r="AG16">
        <f t="shared" si="4"/>
        <v>-11.913211349763206</v>
      </c>
      <c r="AH16">
        <f t="shared" si="5"/>
        <v>-10852.698916896723</v>
      </c>
      <c r="AI16">
        <f t="shared" si="6"/>
        <v>-10864.612128246486</v>
      </c>
      <c r="AJ16">
        <f t="shared" si="7"/>
        <v>774.55665335928643</v>
      </c>
      <c r="AK16">
        <f t="shared" si="22"/>
        <v>-215.23990429042783</v>
      </c>
      <c r="AL16">
        <f t="shared" si="8"/>
        <v>-10305.295379177627</v>
      </c>
      <c r="AN16">
        <f t="shared" si="9"/>
        <v>0</v>
      </c>
      <c r="AO16">
        <f t="shared" si="9"/>
        <v>0</v>
      </c>
      <c r="AP16">
        <f t="shared" si="9"/>
        <v>-4.2842124011166103</v>
      </c>
      <c r="AQ16">
        <f t="shared" si="9"/>
        <v>-3902.8324034793454</v>
      </c>
      <c r="AR16">
        <f t="shared" si="9"/>
        <v>-3907.1166158804622</v>
      </c>
      <c r="AS16">
        <f t="shared" si="9"/>
        <v>278.54498021267733</v>
      </c>
      <c r="AT16">
        <f t="shared" si="9"/>
        <v>-77.404273298192777</v>
      </c>
      <c r="AU16">
        <f t="shared" si="9"/>
        <v>-3705.9759089659774</v>
      </c>
      <c r="AW16">
        <v>13</v>
      </c>
      <c r="AX16">
        <f>IF(Z16&gt;0, (R16*SUMPRODUCT(K16:$K$98, X16:$X$98)-K16*$AZ$3)/Z16, 0)</f>
        <v>-8078.032689761144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25</v>
      </c>
      <c r="R17">
        <f t="shared" si="0"/>
        <v>250000</v>
      </c>
      <c r="S17">
        <f t="shared" si="1"/>
        <v>-10779.036600075897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-3849.4124289368265</v>
      </c>
      <c r="AC17">
        <f t="shared" si="2"/>
        <v>-4614.7730312362946</v>
      </c>
      <c r="AE17">
        <f t="shared" si="3"/>
        <v>0</v>
      </c>
      <c r="AF17">
        <f t="shared" si="4"/>
        <v>0</v>
      </c>
      <c r="AG17">
        <f t="shared" si="4"/>
        <v>-10.703120330818344</v>
      </c>
      <c r="AH17">
        <f t="shared" si="5"/>
        <v>-10909.589054472308</v>
      </c>
      <c r="AI17">
        <f t="shared" si="6"/>
        <v>-10920.292174803126</v>
      </c>
      <c r="AJ17">
        <f t="shared" si="7"/>
        <v>765.36060229946816</v>
      </c>
      <c r="AK17">
        <f t="shared" si="22"/>
        <v>-269.45887002557788</v>
      </c>
      <c r="AL17">
        <f t="shared" si="8"/>
        <v>-10424.390442529235</v>
      </c>
      <c r="AN17">
        <f t="shared" si="9"/>
        <v>0</v>
      </c>
      <c r="AO17">
        <f t="shared" si="9"/>
        <v>0</v>
      </c>
      <c r="AP17">
        <f t="shared" si="9"/>
        <v>-3.4366438942749515</v>
      </c>
      <c r="AQ17">
        <f t="shared" si="9"/>
        <v>-3502.938531406242</v>
      </c>
      <c r="AR17">
        <f t="shared" si="9"/>
        <v>-3506.3751753005167</v>
      </c>
      <c r="AS17">
        <f t="shared" si="9"/>
        <v>245.74813320910877</v>
      </c>
      <c r="AT17">
        <f t="shared" si="9"/>
        <v>-86.52001956525018</v>
      </c>
      <c r="AU17">
        <f t="shared" si="9"/>
        <v>-3347.147061656658</v>
      </c>
      <c r="AW17">
        <v>14</v>
      </c>
      <c r="AX17">
        <f>IF(Z17&gt;0, (R17*SUMPRODUCT(K17:$K$98, X17:$X$98)-K17*$AZ$3)/Z17, 0)</f>
        <v>-10779.036600075897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25</v>
      </c>
      <c r="R18">
        <f t="shared" si="0"/>
        <v>250000</v>
      </c>
      <c r="S18">
        <f t="shared" si="1"/>
        <v>-13978.106671598402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-4614.7730312362946</v>
      </c>
      <c r="AC18">
        <f t="shared" si="2"/>
        <v>-5316.3974544462144</v>
      </c>
      <c r="AE18">
        <f t="shared" si="3"/>
        <v>0</v>
      </c>
      <c r="AF18">
        <f t="shared" si="4"/>
        <v>0</v>
      </c>
      <c r="AG18">
        <f t="shared" si="4"/>
        <v>-9.5084362627744259</v>
      </c>
      <c r="AH18">
        <f t="shared" si="5"/>
        <v>-10876.528647357349</v>
      </c>
      <c r="AI18">
        <f t="shared" si="6"/>
        <v>-10886.037083620124</v>
      </c>
      <c r="AJ18">
        <f t="shared" si="7"/>
        <v>701.62442320991977</v>
      </c>
      <c r="AK18">
        <f t="shared" si="22"/>
        <v>-323.03411218654065</v>
      </c>
      <c r="AL18">
        <f t="shared" si="8"/>
        <v>-10507.446772596744</v>
      </c>
      <c r="AN18">
        <f t="shared" si="9"/>
        <v>0</v>
      </c>
      <c r="AO18">
        <f t="shared" si="9"/>
        <v>0</v>
      </c>
      <c r="AP18">
        <f t="shared" si="9"/>
        <v>-2.7259331538509777</v>
      </c>
      <c r="AQ18">
        <f t="shared" si="9"/>
        <v>-3118.1457412420264</v>
      </c>
      <c r="AR18">
        <f t="shared" si="9"/>
        <v>-3120.8716743958776</v>
      </c>
      <c r="AS18">
        <f t="shared" si="9"/>
        <v>201.14572195927258</v>
      </c>
      <c r="AT18">
        <f t="shared" si="9"/>
        <v>-92.609275794542654</v>
      </c>
      <c r="AU18">
        <f t="shared" si="9"/>
        <v>-3012.3352282311475</v>
      </c>
      <c r="AW18">
        <v>15</v>
      </c>
      <c r="AX18">
        <f>IF(Z18&gt;0, (R18*SUMPRODUCT(K18:$K$98, X18:$X$98)-K18*$AZ$3)/Z18, 0)</f>
        <v>-13978.106671598402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25</v>
      </c>
      <c r="R19">
        <f t="shared" si="0"/>
        <v>250000</v>
      </c>
      <c r="S19">
        <f t="shared" si="1"/>
        <v>-17787.157009008613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-5316.3974544462144</v>
      </c>
      <c r="AC19">
        <f t="shared" si="2"/>
        <v>-5933.3698847986634</v>
      </c>
      <c r="AE19">
        <f t="shared" si="3"/>
        <v>0</v>
      </c>
      <c r="AF19">
        <f t="shared" si="4"/>
        <v>0</v>
      </c>
      <c r="AG19">
        <f t="shared" si="4"/>
        <v>-8.3394016843073988</v>
      </c>
      <c r="AH19">
        <f t="shared" si="5"/>
        <v>-10739.50215839283</v>
      </c>
      <c r="AI19">
        <f t="shared" si="6"/>
        <v>-10747.841560077137</v>
      </c>
      <c r="AJ19">
        <f t="shared" si="7"/>
        <v>616.97243035244901</v>
      </c>
      <c r="AK19">
        <f t="shared" si="22"/>
        <v>-372.14782181123502</v>
      </c>
      <c r="AL19">
        <f t="shared" si="8"/>
        <v>-10503.016951535923</v>
      </c>
      <c r="AN19">
        <f t="shared" si="9"/>
        <v>0</v>
      </c>
      <c r="AO19">
        <f t="shared" si="9"/>
        <v>0</v>
      </c>
      <c r="AP19">
        <f t="shared" si="9"/>
        <v>-2.1346317877897718</v>
      </c>
      <c r="AQ19">
        <f t="shared" si="9"/>
        <v>-2748.9841070350299</v>
      </c>
      <c r="AR19">
        <f t="shared" si="9"/>
        <v>-2751.1187388228195</v>
      </c>
      <c r="AS19">
        <f t="shared" si="9"/>
        <v>157.92607334151077</v>
      </c>
      <c r="AT19">
        <f t="shared" si="9"/>
        <v>-95.258461010439035</v>
      </c>
      <c r="AU19">
        <f t="shared" si="9"/>
        <v>-2688.4511264917478</v>
      </c>
      <c r="AW19">
        <v>16</v>
      </c>
      <c r="AX19">
        <f>IF(Z19&gt;0, (R19*SUMPRODUCT(K19:$K$98, X19:$X$98)-K19*$AZ$3)/Z19, 0)</f>
        <v>-17787.157009008613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25</v>
      </c>
      <c r="R20">
        <f t="shared" si="0"/>
        <v>250000</v>
      </c>
      <c r="S20">
        <f t="shared" si="1"/>
        <v>-22374.328691014201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-5933.3698847986634</v>
      </c>
      <c r="AC20">
        <f t="shared" si="2"/>
        <v>-6449.1635356822899</v>
      </c>
      <c r="AE20">
        <f t="shared" si="3"/>
        <v>0</v>
      </c>
      <c r="AF20">
        <f t="shared" si="4"/>
        <v>0</v>
      </c>
      <c r="AG20">
        <f t="shared" si="4"/>
        <v>-7.2059855121735463</v>
      </c>
      <c r="AH20">
        <f t="shared" si="5"/>
        <v>-10500.221552907784</v>
      </c>
      <c r="AI20">
        <f t="shared" si="6"/>
        <v>-10507.427538419957</v>
      </c>
      <c r="AJ20">
        <f t="shared" si="7"/>
        <v>515.79365088362647</v>
      </c>
      <c r="AK20">
        <f t="shared" si="22"/>
        <v>-415.33589193590649</v>
      </c>
      <c r="AL20">
        <f t="shared" si="8"/>
        <v>-10406.969779472238</v>
      </c>
      <c r="AN20">
        <f t="shared" si="9"/>
        <v>0</v>
      </c>
      <c r="AO20">
        <f t="shared" si="9"/>
        <v>0</v>
      </c>
      <c r="AP20">
        <f t="shared" si="9"/>
        <v>-1.6468856347485978</v>
      </c>
      <c r="AQ20">
        <f t="shared" si="9"/>
        <v>-2399.7639195843244</v>
      </c>
      <c r="AR20">
        <f t="shared" si="9"/>
        <v>-2401.4108052190727</v>
      </c>
      <c r="AS20">
        <f t="shared" si="9"/>
        <v>117.88160726936526</v>
      </c>
      <c r="AT20">
        <f t="shared" si="9"/>
        <v>-94.922576914593577</v>
      </c>
      <c r="AU20">
        <f t="shared" si="9"/>
        <v>-2378.4517748643011</v>
      </c>
      <c r="AW20">
        <v>17</v>
      </c>
      <c r="AX20">
        <f>IF(Z20&gt;0, (R20*SUMPRODUCT(K20:$K$98, X20:$X$98)-K20*$AZ$3)/Z20, 0)</f>
        <v>-22374.328691014201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25</v>
      </c>
      <c r="R21">
        <f t="shared" si="0"/>
        <v>250000</v>
      </c>
      <c r="S21">
        <f t="shared" si="1"/>
        <v>-28007.860438882555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-6449.1635356822899</v>
      </c>
      <c r="AC21">
        <f t="shared" si="2"/>
        <v>-6855.0074051314332</v>
      </c>
      <c r="AE21">
        <f t="shared" si="3"/>
        <v>0</v>
      </c>
      <c r="AF21">
        <f t="shared" si="4"/>
        <v>0</v>
      </c>
      <c r="AG21">
        <f t="shared" si="4"/>
        <v>-6.1188245886276373</v>
      </c>
      <c r="AH21">
        <f t="shared" si="5"/>
        <v>-10151.010684241732</v>
      </c>
      <c r="AI21">
        <f t="shared" si="6"/>
        <v>-10157.12950883036</v>
      </c>
      <c r="AJ21">
        <f t="shared" si="7"/>
        <v>405.84386944914331</v>
      </c>
      <c r="AK21">
        <f t="shared" si="22"/>
        <v>-451.44144749776035</v>
      </c>
      <c r="AL21">
        <f t="shared" si="8"/>
        <v>-10202.727086878976</v>
      </c>
      <c r="AN21">
        <f t="shared" si="9"/>
        <v>0</v>
      </c>
      <c r="AO21">
        <f t="shared" si="9"/>
        <v>0</v>
      </c>
      <c r="AP21">
        <f t="shared" si="9"/>
        <v>-1.2485905317795489</v>
      </c>
      <c r="AQ21">
        <f t="shared" si="9"/>
        <v>-2071.3873465001489</v>
      </c>
      <c r="AR21">
        <f t="shared" si="9"/>
        <v>-2072.6359370319287</v>
      </c>
      <c r="AS21">
        <f t="shared" si="9"/>
        <v>82.815384790860378</v>
      </c>
      <c r="AT21">
        <f t="shared" si="9"/>
        <v>-92.119901270936722</v>
      </c>
      <c r="AU21">
        <f t="shared" si="9"/>
        <v>-2081.9404535120048</v>
      </c>
      <c r="AW21">
        <v>18</v>
      </c>
      <c r="AX21">
        <f>IF(Z21&gt;0, (R21*SUMPRODUCT(K21:$K$98, X21:$X$98)-K21*$AZ$3)/Z21, 0)</f>
        <v>-28007.860438882555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25</v>
      </c>
      <c r="R22">
        <f t="shared" si="0"/>
        <v>250000</v>
      </c>
      <c r="S22">
        <f t="shared" si="1"/>
        <v>-35097.671509269734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-6855.0074051314332</v>
      </c>
      <c r="AC22">
        <f t="shared" si="2"/>
        <v>-7146.1089925823117</v>
      </c>
      <c r="AE22">
        <f t="shared" si="3"/>
        <v>0</v>
      </c>
      <c r="AF22">
        <f t="shared" si="4"/>
        <v>0</v>
      </c>
      <c r="AG22">
        <f t="shared" si="4"/>
        <v>-5.0901588946541194</v>
      </c>
      <c r="AH22">
        <f t="shared" si="5"/>
        <v>-9674.7744808724256</v>
      </c>
      <c r="AI22">
        <f t="shared" si="6"/>
        <v>-9679.86463976708</v>
      </c>
      <c r="AJ22">
        <f t="shared" si="7"/>
        <v>291.10158745087847</v>
      </c>
      <c r="AK22">
        <f t="shared" si="22"/>
        <v>-479.85051835920035</v>
      </c>
      <c r="AL22">
        <f t="shared" si="8"/>
        <v>-9868.6135706754012</v>
      </c>
      <c r="AN22">
        <f t="shared" si="9"/>
        <v>0</v>
      </c>
      <c r="AO22">
        <f t="shared" si="9"/>
        <v>0</v>
      </c>
      <c r="AP22">
        <f t="shared" si="9"/>
        <v>-0.92739628295879817</v>
      </c>
      <c r="AQ22">
        <f t="shared" si="9"/>
        <v>-1762.6856209633909</v>
      </c>
      <c r="AR22">
        <f t="shared" si="9"/>
        <v>-1763.6130172463497</v>
      </c>
      <c r="AS22">
        <f t="shared" si="9"/>
        <v>53.036955378520588</v>
      </c>
      <c r="AT22">
        <f t="shared" si="9"/>
        <v>-87.425873398479411</v>
      </c>
      <c r="AU22">
        <f t="shared" si="9"/>
        <v>-1798.0019352663085</v>
      </c>
      <c r="AW22">
        <v>19</v>
      </c>
      <c r="AX22">
        <f>IF(Z22&gt;0, (R22*SUMPRODUCT(K22:$K$98, X22:$X$98)-K22*$AZ$3)/Z22, 0)</f>
        <v>-35097.671509269734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25</v>
      </c>
      <c r="R23">
        <f t="shared" si="0"/>
        <v>250000</v>
      </c>
      <c r="S23">
        <f t="shared" si="1"/>
        <v>-44306.967584343744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-7146.1089925823117</v>
      </c>
      <c r="AC23">
        <f t="shared" si="2"/>
        <v>-7319.2537572517131</v>
      </c>
      <c r="AE23">
        <f t="shared" si="3"/>
        <v>0</v>
      </c>
      <c r="AF23">
        <f t="shared" si="4"/>
        <v>0</v>
      </c>
      <c r="AG23">
        <f t="shared" si="4"/>
        <v>-4.1298548266244</v>
      </c>
      <c r="AH23">
        <f t="shared" si="5"/>
        <v>-9094.0247908317779</v>
      </c>
      <c r="AI23">
        <f t="shared" si="6"/>
        <v>-9098.1546456584019</v>
      </c>
      <c r="AJ23">
        <f t="shared" si="7"/>
        <v>173.14476466940141</v>
      </c>
      <c r="AK23">
        <f t="shared" si="22"/>
        <v>-500.22762948076189</v>
      </c>
      <c r="AL23">
        <f t="shared" si="8"/>
        <v>-9425.2375104697621</v>
      </c>
      <c r="AN23">
        <f t="shared" si="9"/>
        <v>0</v>
      </c>
      <c r="AO23">
        <f t="shared" si="9"/>
        <v>0</v>
      </c>
      <c r="AP23">
        <f t="shared" si="9"/>
        <v>-0.67181666740188772</v>
      </c>
      <c r="AQ23">
        <f t="shared" si="9"/>
        <v>-1479.3540414204977</v>
      </c>
      <c r="AR23">
        <f t="shared" si="9"/>
        <v>-1480.0258580878995</v>
      </c>
      <c r="AS23">
        <f t="shared" si="9"/>
        <v>28.166011557689199</v>
      </c>
      <c r="AT23">
        <f t="shared" si="9"/>
        <v>-81.373625245514162</v>
      </c>
      <c r="AU23">
        <f t="shared" si="9"/>
        <v>-1533.2334717757244</v>
      </c>
      <c r="AW23">
        <v>20</v>
      </c>
      <c r="AX23">
        <f>IF(Z23&gt;0, (R23*SUMPRODUCT(K23:$K$98, X23:$X$98)-K23*$AZ$3)/Z23, 0)</f>
        <v>-44306.967584343744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25</v>
      </c>
      <c r="R24">
        <f t="shared" si="0"/>
        <v>250000</v>
      </c>
      <c r="S24">
        <f t="shared" si="1"/>
        <v>-56714.332799586213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-7319.2537572517131</v>
      </c>
      <c r="AC24">
        <f t="shared" si="2"/>
        <v>-7379.3748912668607</v>
      </c>
      <c r="AE24">
        <f t="shared" si="3"/>
        <v>0</v>
      </c>
      <c r="AF24">
        <f t="shared" si="4"/>
        <v>0</v>
      </c>
      <c r="AG24">
        <f t="shared" si="4"/>
        <v>-3.2528703623049147</v>
      </c>
      <c r="AH24">
        <f t="shared" si="5"/>
        <v>-8356.8591605324109</v>
      </c>
      <c r="AI24">
        <f t="shared" si="6"/>
        <v>-8360.1120308947156</v>
      </c>
      <c r="AJ24">
        <f t="shared" si="7"/>
        <v>60.121134015147618</v>
      </c>
      <c r="AK24">
        <f t="shared" si="22"/>
        <v>-512.34776300761996</v>
      </c>
      <c r="AL24">
        <f t="shared" si="8"/>
        <v>-8812.3386598871875</v>
      </c>
      <c r="AN24">
        <f t="shared" si="9"/>
        <v>0</v>
      </c>
      <c r="AO24">
        <f t="shared" si="9"/>
        <v>0</v>
      </c>
      <c r="AP24">
        <f t="shared" si="9"/>
        <v>-0.47245964750158786</v>
      </c>
      <c r="AQ24">
        <f t="shared" si="9"/>
        <v>-1213.7829957686638</v>
      </c>
      <c r="AR24">
        <f t="shared" si="9"/>
        <v>-1214.2554554161654</v>
      </c>
      <c r="AS24">
        <f t="shared" si="9"/>
        <v>8.7322292684499487</v>
      </c>
      <c r="AT24">
        <f t="shared" si="9"/>
        <v>-74.415398262993193</v>
      </c>
      <c r="AU24">
        <f t="shared" si="9"/>
        <v>-1279.9386244107086</v>
      </c>
      <c r="AW24">
        <v>21</v>
      </c>
      <c r="AX24">
        <f>IF(Z24&gt;0, (R24*SUMPRODUCT(K24:$K$98, X24:$X$98)-K24*$AZ$3)/Z24, 0)</f>
        <v>-56714.332799586213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25</v>
      </c>
      <c r="R25">
        <f t="shared" si="0"/>
        <v>250000</v>
      </c>
      <c r="S25">
        <f t="shared" si="1"/>
        <v>-74041.505491962787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-7379.3748912668607</v>
      </c>
      <c r="AC25">
        <f t="shared" si="2"/>
        <v>-7325.9856482807518</v>
      </c>
      <c r="AE25">
        <f t="shared" si="3"/>
        <v>0</v>
      </c>
      <c r="AF25">
        <f t="shared" si="4"/>
        <v>0</v>
      </c>
      <c r="AG25">
        <f t="shared" si="4"/>
        <v>-2.4736077419022728</v>
      </c>
      <c r="AH25">
        <f t="shared" si="5"/>
        <v>-7467.3391677959271</v>
      </c>
      <c r="AI25">
        <f t="shared" si="6"/>
        <v>-7469.8127755378291</v>
      </c>
      <c r="AJ25">
        <f t="shared" si="7"/>
        <v>-53.389242986108911</v>
      </c>
      <c r="AK25">
        <f t="shared" si="22"/>
        <v>-516.55624238868029</v>
      </c>
      <c r="AL25">
        <f t="shared" si="8"/>
        <v>-8039.7582609126184</v>
      </c>
      <c r="AN25">
        <f t="shared" si="9"/>
        <v>0</v>
      </c>
      <c r="AO25">
        <f t="shared" si="9"/>
        <v>0</v>
      </c>
      <c r="AP25">
        <f t="shared" si="9"/>
        <v>-0.32078257915007941</v>
      </c>
      <c r="AQ25">
        <f t="shared" si="9"/>
        <v>-968.38002123645595</v>
      </c>
      <c r="AR25">
        <f t="shared" si="9"/>
        <v>-968.70080381560604</v>
      </c>
      <c r="AS25">
        <f t="shared" si="9"/>
        <v>-6.9236276932023477</v>
      </c>
      <c r="AT25">
        <f t="shared" si="9"/>
        <v>-66.988084206950617</v>
      </c>
      <c r="AU25">
        <f t="shared" si="9"/>
        <v>-1042.6125157157589</v>
      </c>
      <c r="AW25">
        <v>22</v>
      </c>
      <c r="AX25">
        <f>IF(Z25&gt;0, (R25*SUMPRODUCT(K25:$K$98, X25:$X$98)-K25*$AZ$3)/Z25, 0)</f>
        <v>-74041.505491962787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25</v>
      </c>
      <c r="R26">
        <f t="shared" si="0"/>
        <v>250000</v>
      </c>
      <c r="S26">
        <f t="shared" si="1"/>
        <v>-99304.653286062501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-7325.9856482807518</v>
      </c>
      <c r="AC26">
        <f t="shared" si="2"/>
        <v>-7162.9618849147309</v>
      </c>
      <c r="AE26">
        <f t="shared" si="3"/>
        <v>0</v>
      </c>
      <c r="AF26">
        <f t="shared" si="4"/>
        <v>0</v>
      </c>
      <c r="AG26">
        <f t="shared" si="4"/>
        <v>-1.8032795160869011</v>
      </c>
      <c r="AH26">
        <f t="shared" si="5"/>
        <v>-6455.9214839634888</v>
      </c>
      <c r="AI26">
        <f t="shared" si="6"/>
        <v>-6457.7247634795758</v>
      </c>
      <c r="AJ26">
        <f t="shared" si="7"/>
        <v>-163.02376336602083</v>
      </c>
      <c r="AK26">
        <f t="shared" si="22"/>
        <v>-512.81899537965262</v>
      </c>
      <c r="AL26">
        <f t="shared" si="8"/>
        <v>-7133.5675222252494</v>
      </c>
      <c r="AN26">
        <f t="shared" si="9"/>
        <v>0</v>
      </c>
      <c r="AO26">
        <f t="shared" si="9"/>
        <v>0</v>
      </c>
      <c r="AP26">
        <f t="shared" si="9"/>
        <v>-0.20879734410792047</v>
      </c>
      <c r="AQ26">
        <f t="shared" si="9"/>
        <v>-747.51542819381814</v>
      </c>
      <c r="AR26">
        <f t="shared" si="9"/>
        <v>-747.72422553792615</v>
      </c>
      <c r="AS26">
        <f t="shared" si="9"/>
        <v>-18.87612459058338</v>
      </c>
      <c r="AT26">
        <f t="shared" si="9"/>
        <v>-59.378062739666468</v>
      </c>
      <c r="AU26">
        <f t="shared" si="9"/>
        <v>-825.97841286817595</v>
      </c>
      <c r="AW26">
        <v>23</v>
      </c>
      <c r="AX26">
        <f>IF(Z26&gt;0, (R26*SUMPRODUCT(K26:$K$98, X26:$X$98)-K26*$AZ$3)/Z26, 0)</f>
        <v>-99304.653286062501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25</v>
      </c>
      <c r="R27">
        <f t="shared" si="0"/>
        <v>250000</v>
      </c>
      <c r="S27">
        <f t="shared" si="1"/>
        <v>-137870.0014460001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-7162.9618849147309</v>
      </c>
      <c r="AC27">
        <f t="shared" si="2"/>
        <v>-6900.2953625706205</v>
      </c>
      <c r="AE27">
        <f t="shared" si="3"/>
        <v>0</v>
      </c>
      <c r="AF27">
        <f t="shared" si="4"/>
        <v>0</v>
      </c>
      <c r="AG27">
        <f t="shared" si="4"/>
        <v>-1.2512321915934115</v>
      </c>
      <c r="AH27">
        <f t="shared" si="5"/>
        <v>-5340.1452933262053</v>
      </c>
      <c r="AI27">
        <f t="shared" si="6"/>
        <v>-5341.3965255177991</v>
      </c>
      <c r="AJ27">
        <f t="shared" si="7"/>
        <v>-262.66652234411049</v>
      </c>
      <c r="AK27">
        <f t="shared" si="22"/>
        <v>-501.40733194403123</v>
      </c>
      <c r="AL27">
        <f t="shared" si="8"/>
        <v>-6105.4703798059409</v>
      </c>
      <c r="AN27">
        <f t="shared" si="9"/>
        <v>0</v>
      </c>
      <c r="AO27">
        <f t="shared" si="9"/>
        <v>0</v>
      </c>
      <c r="AP27">
        <f t="shared" si="9"/>
        <v>-0.1293545791631763</v>
      </c>
      <c r="AQ27">
        <f t="shared" si="9"/>
        <v>-552.07358932217653</v>
      </c>
      <c r="AR27">
        <f t="shared" si="9"/>
        <v>-552.20294390133972</v>
      </c>
      <c r="AS27">
        <f t="shared" si="9"/>
        <v>-27.154925909321825</v>
      </c>
      <c r="AT27">
        <f t="shared" si="9"/>
        <v>-51.836369659219315</v>
      </c>
      <c r="AU27">
        <f t="shared" si="9"/>
        <v>-631.19423946988093</v>
      </c>
      <c r="AW27">
        <v>24</v>
      </c>
      <c r="AX27">
        <f>IF(Z27&gt;0, (R27*SUMPRODUCT(K27:$K$98, X27:$X$98)-K27*$AZ$3)/Z27, 0)</f>
        <v>-137870.0014460001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25</v>
      </c>
      <c r="R28">
        <f t="shared" si="0"/>
        <v>250000</v>
      </c>
      <c r="S28">
        <f t="shared" si="1"/>
        <v>-199891.53793562338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-6900.2953625706205</v>
      </c>
      <c r="AC28">
        <f t="shared" si="2"/>
        <v>-6550.4207817696497</v>
      </c>
      <c r="AE28">
        <f t="shared" si="3"/>
        <v>0</v>
      </c>
      <c r="AF28">
        <f t="shared" si="4"/>
        <v>0</v>
      </c>
      <c r="AG28">
        <f t="shared" si="4"/>
        <v>-0.81924688376244126</v>
      </c>
      <c r="AH28">
        <f t="shared" si="5"/>
        <v>-4194.7298591503613</v>
      </c>
      <c r="AI28">
        <f t="shared" si="6"/>
        <v>-4195.5491060341237</v>
      </c>
      <c r="AJ28">
        <f t="shared" si="7"/>
        <v>-349.87458080097076</v>
      </c>
      <c r="AK28">
        <f t="shared" si="22"/>
        <v>-483.0206753799435</v>
      </c>
      <c r="AL28">
        <f t="shared" si="8"/>
        <v>-5028.4443622150384</v>
      </c>
      <c r="AN28">
        <f t="shared" si="9"/>
        <v>0</v>
      </c>
      <c r="AO28">
        <f t="shared" si="9"/>
        <v>0</v>
      </c>
      <c r="AP28">
        <f t="shared" si="9"/>
        <v>-7.5620696564891135E-2</v>
      </c>
      <c r="AQ28">
        <f t="shared" si="9"/>
        <v>-387.19511802559339</v>
      </c>
      <c r="AR28">
        <f t="shared" si="9"/>
        <v>-387.27073872215823</v>
      </c>
      <c r="AS28">
        <f t="shared" si="9"/>
        <v>-32.295221422155215</v>
      </c>
      <c r="AT28">
        <f t="shared" si="9"/>
        <v>-44.585290040684626</v>
      </c>
      <c r="AU28">
        <f t="shared" si="9"/>
        <v>-464.1512501849981</v>
      </c>
      <c r="AW28">
        <v>25</v>
      </c>
      <c r="AX28">
        <f>IF(Z28&gt;0, (R28*SUMPRODUCT(K28:$K$98, X28:$X$98)-K28*$AZ$3)/Z28, 0)</f>
        <v>-199891.53793562338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25</v>
      </c>
      <c r="R29">
        <f t="shared" si="0"/>
        <v>250000</v>
      </c>
      <c r="S29">
        <f t="shared" si="1"/>
        <v>-305741.22999486409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-6550.4207817696497</v>
      </c>
      <c r="AC29">
        <f t="shared" si="2"/>
        <v>-6132.3050336138622</v>
      </c>
      <c r="AE29">
        <f t="shared" si="3"/>
        <v>0</v>
      </c>
      <c r="AF29">
        <f t="shared" si="4"/>
        <v>0</v>
      </c>
      <c r="AG29">
        <f t="shared" si="4"/>
        <v>-0.50142934874345158</v>
      </c>
      <c r="AH29">
        <f t="shared" si="5"/>
        <v>-3096.2506618136526</v>
      </c>
      <c r="AI29">
        <f t="shared" si="6"/>
        <v>-3096.752091162396</v>
      </c>
      <c r="AJ29">
        <f t="shared" si="7"/>
        <v>-418.11574815578751</v>
      </c>
      <c r="AK29">
        <f t="shared" si="22"/>
        <v>-458.52945472387552</v>
      </c>
      <c r="AL29">
        <f t="shared" si="8"/>
        <v>-3973.397294042059</v>
      </c>
      <c r="AN29">
        <f t="shared" si="9"/>
        <v>0</v>
      </c>
      <c r="AO29">
        <f t="shared" si="9"/>
        <v>0</v>
      </c>
      <c r="AP29">
        <f t="shared" si="9"/>
        <v>-4.1325451047967365E-2</v>
      </c>
      <c r="AQ29">
        <f t="shared" si="9"/>
        <v>-255.17843237070332</v>
      </c>
      <c r="AR29">
        <f t="shared" si="9"/>
        <v>-255.2197578217513</v>
      </c>
      <c r="AS29">
        <f t="shared" si="9"/>
        <v>-34.459135521476398</v>
      </c>
      <c r="AT29">
        <f t="shared" si="9"/>
        <v>-37.789843340297999</v>
      </c>
      <c r="AU29">
        <f t="shared" si="9"/>
        <v>-327.46873668352566</v>
      </c>
      <c r="AW29">
        <v>26</v>
      </c>
      <c r="AX29">
        <f>IF(Z29&gt;0, (R29*SUMPRODUCT(K29:$K$98, X29:$X$98)-K29*$AZ$3)/Z29, 0)</f>
        <v>-305741.22999486409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25</v>
      </c>
      <c r="R30">
        <f t="shared" si="0"/>
        <v>250000</v>
      </c>
      <c r="S30">
        <f t="shared" si="1"/>
        <v>-500082.48074561649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-6132.3050336138622</v>
      </c>
      <c r="AC30">
        <f t="shared" si="2"/>
        <v>-5668.4559068940443</v>
      </c>
      <c r="AE30">
        <f t="shared" si="3"/>
        <v>0</v>
      </c>
      <c r="AF30">
        <f t="shared" si="4"/>
        <v>0</v>
      </c>
      <c r="AG30">
        <f t="shared" si="4"/>
        <v>-0.28337604920904497</v>
      </c>
      <c r="AH30">
        <f t="shared" si="5"/>
        <v>-2130.390060469721</v>
      </c>
      <c r="AI30">
        <f t="shared" si="6"/>
        <v>-2130.67343651893</v>
      </c>
      <c r="AJ30">
        <f t="shared" si="7"/>
        <v>-463.84912671981783</v>
      </c>
      <c r="AK30">
        <f t="shared" si="22"/>
        <v>-429.26135235297039</v>
      </c>
      <c r="AL30">
        <f t="shared" si="8"/>
        <v>-3023.7839155917181</v>
      </c>
      <c r="AN30">
        <f t="shared" si="9"/>
        <v>0</v>
      </c>
      <c r="AO30">
        <f t="shared" si="9"/>
        <v>0</v>
      </c>
      <c r="AP30">
        <f t="shared" si="9"/>
        <v>-2.085225230757987E-2</v>
      </c>
      <c r="AQ30">
        <f t="shared" si="9"/>
        <v>-156.76494600891283</v>
      </c>
      <c r="AR30">
        <f t="shared" si="9"/>
        <v>-156.78579826122041</v>
      </c>
      <c r="AS30">
        <f t="shared" si="9"/>
        <v>-34.132380100609794</v>
      </c>
      <c r="AT30">
        <f t="shared" si="9"/>
        <v>-31.587235583745223</v>
      </c>
      <c r="AU30">
        <f t="shared" si="9"/>
        <v>-222.50541394557541</v>
      </c>
      <c r="AW30">
        <v>27</v>
      </c>
      <c r="AX30">
        <f>IF(Z30&gt;0, (R30*SUMPRODUCT(K30:$K$98, X30:$X$98)-K30*$AZ$3)/Z30, 0)</f>
        <v>-500082.48074561649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25</v>
      </c>
      <c r="R31">
        <f t="shared" si="0"/>
        <v>250000</v>
      </c>
      <c r="S31">
        <f t="shared" si="1"/>
        <v>-892510.38032403192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-5668.4559068940443</v>
      </c>
      <c r="AC31">
        <f t="shared" si="2"/>
        <v>-5183.23196085785</v>
      </c>
      <c r="AE31">
        <f t="shared" si="3"/>
        <v>0</v>
      </c>
      <c r="AF31">
        <f t="shared" si="4"/>
        <v>0</v>
      </c>
      <c r="AG31">
        <f t="shared" si="4"/>
        <v>-0.14518688171940483</v>
      </c>
      <c r="AH31">
        <f t="shared" si="5"/>
        <v>-1353.554069975497</v>
      </c>
      <c r="AI31">
        <f t="shared" si="6"/>
        <v>-1353.6992568572164</v>
      </c>
      <c r="AJ31">
        <f t="shared" si="7"/>
        <v>-485.22394603619432</v>
      </c>
      <c r="AK31">
        <f t="shared" si="22"/>
        <v>-396.79191348258314</v>
      </c>
      <c r="AL31">
        <f t="shared" si="8"/>
        <v>-2235.7151163759936</v>
      </c>
      <c r="AN31">
        <f t="shared" si="9"/>
        <v>0</v>
      </c>
      <c r="AO31">
        <f t="shared" si="9"/>
        <v>0</v>
      </c>
      <c r="AP31">
        <f t="shared" si="9"/>
        <v>-9.538919528781456E-3</v>
      </c>
      <c r="AQ31">
        <f t="shared" si="9"/>
        <v>-88.929820645257522</v>
      </c>
      <c r="AR31">
        <f t="shared" si="9"/>
        <v>-88.939359564786301</v>
      </c>
      <c r="AS31">
        <f t="shared" si="9"/>
        <v>-31.879685821907373</v>
      </c>
      <c r="AT31">
        <f t="shared" si="9"/>
        <v>-26.069615157770123</v>
      </c>
      <c r="AU31">
        <f t="shared" si="9"/>
        <v>-146.88866054446379</v>
      </c>
      <c r="AW31">
        <v>28</v>
      </c>
      <c r="AX31">
        <f>IF(Z31&gt;0, (R31*SUMPRODUCT(K31:$K$98, X31:$X$98)-K31*$AZ$3)/Z31, 0)</f>
        <v>-892510.38032403192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25</v>
      </c>
      <c r="R32">
        <f t="shared" si="0"/>
        <v>250000</v>
      </c>
      <c r="S32">
        <f t="shared" si="1"/>
        <v>-1786053.6251707613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-5183.23196085785</v>
      </c>
      <c r="AC32">
        <f t="shared" si="2"/>
        <v>-4698.9574136056908</v>
      </c>
      <c r="AE32">
        <f t="shared" si="3"/>
        <v>0</v>
      </c>
      <c r="AF32">
        <f t="shared" si="4"/>
        <v>0</v>
      </c>
      <c r="AG32">
        <f t="shared" si="4"/>
        <v>-6.5772904959060685E-2</v>
      </c>
      <c r="AH32">
        <f t="shared" si="5"/>
        <v>-779.62107943150102</v>
      </c>
      <c r="AI32">
        <f t="shared" si="6"/>
        <v>-779.68685233646011</v>
      </c>
      <c r="AJ32">
        <f t="shared" si="7"/>
        <v>-484.27454725215921</v>
      </c>
      <c r="AK32">
        <f t="shared" si="22"/>
        <v>-362.82623726004954</v>
      </c>
      <c r="AL32">
        <f t="shared" si="8"/>
        <v>-1626.7876368486689</v>
      </c>
      <c r="AN32">
        <f t="shared" si="9"/>
        <v>0</v>
      </c>
      <c r="AO32">
        <f t="shared" si="9"/>
        <v>0</v>
      </c>
      <c r="AP32">
        <f t="shared" si="9"/>
        <v>-3.8583427795446596E-3</v>
      </c>
      <c r="AQ32">
        <f t="shared" si="9"/>
        <v>-45.733807325032338</v>
      </c>
      <c r="AR32">
        <f t="shared" si="9"/>
        <v>-45.737665667811882</v>
      </c>
      <c r="AS32">
        <f t="shared" si="9"/>
        <v>-28.40831196175149</v>
      </c>
      <c r="AT32">
        <f t="shared" si="9"/>
        <v>-21.283961741282681</v>
      </c>
      <c r="AU32">
        <f t="shared" si="9"/>
        <v>-95.429939370846057</v>
      </c>
      <c r="AW32">
        <v>29</v>
      </c>
      <c r="AX32">
        <f>IF(Z32&gt;0, (R32*SUMPRODUCT(K32:$K$98, X32:$X$98)-K32*$AZ$3)/Z32, 0)</f>
        <v>-1786053.6251707613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25</v>
      </c>
      <c r="R33">
        <f t="shared" si="0"/>
        <v>250000</v>
      </c>
      <c r="S33">
        <f t="shared" si="1"/>
        <v>-4166895.9398073857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-4698.9574136056908</v>
      </c>
      <c r="AC33">
        <f t="shared" si="2"/>
        <v>-4232.9016067366001</v>
      </c>
      <c r="AE33">
        <f t="shared" si="3"/>
        <v>0</v>
      </c>
      <c r="AF33">
        <f t="shared" si="4"/>
        <v>0</v>
      </c>
      <c r="AG33">
        <f t="shared" si="4"/>
        <v>-2.5396012210784087E-2</v>
      </c>
      <c r="AH33">
        <f t="shared" si="5"/>
        <v>-397.19163698685986</v>
      </c>
      <c r="AI33">
        <f t="shared" si="6"/>
        <v>-397.21703299907063</v>
      </c>
      <c r="AJ33">
        <f t="shared" si="7"/>
        <v>-466.0558068690907</v>
      </c>
      <c r="AK33">
        <f t="shared" si="22"/>
        <v>-328.92701895239838</v>
      </c>
      <c r="AL33">
        <f t="shared" si="8"/>
        <v>-1192.1998588205597</v>
      </c>
      <c r="AN33">
        <f t="shared" si="9"/>
        <v>0</v>
      </c>
      <c r="AO33">
        <f t="shared" si="9"/>
        <v>0</v>
      </c>
      <c r="AP33">
        <f t="shared" si="9"/>
        <v>-1.3301520534353469E-3</v>
      </c>
      <c r="AQ33">
        <f t="shared" si="9"/>
        <v>-20.80347367769307</v>
      </c>
      <c r="AR33">
        <f t="shared" si="9"/>
        <v>-20.804803829746504</v>
      </c>
      <c r="AS33">
        <f t="shared" si="9"/>
        <v>-24.410331959879329</v>
      </c>
      <c r="AT33">
        <f t="shared" si="9"/>
        <v>-17.228017771392924</v>
      </c>
      <c r="AU33">
        <f t="shared" si="9"/>
        <v>-62.443153561018754</v>
      </c>
      <c r="AW33">
        <v>30</v>
      </c>
      <c r="AX33">
        <f>IF(Z33&gt;0, (R33*SUMPRODUCT(K33:$K$98, X33:$X$98)-K33*$AZ$3)/Z33, 0)</f>
        <v>-4166895.9398073857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25</v>
      </c>
      <c r="R34">
        <f t="shared" si="0"/>
        <v>250000</v>
      </c>
      <c r="S34">
        <f t="shared" si="1"/>
        <v>-11909018.593129031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-4232.9016067366001</v>
      </c>
      <c r="AC34">
        <f t="shared" si="2"/>
        <v>-3796.7500677409698</v>
      </c>
      <c r="AE34">
        <f t="shared" si="3"/>
        <v>0</v>
      </c>
      <c r="AF34">
        <f t="shared" si="4"/>
        <v>0</v>
      </c>
      <c r="AG34">
        <f t="shared" si="4"/>
        <v>-7.9703252582280868E-3</v>
      </c>
      <c r="AH34">
        <f t="shared" si="5"/>
        <v>-171.71726830448159</v>
      </c>
      <c r="AI34">
        <f t="shared" si="6"/>
        <v>-171.72523862973983</v>
      </c>
      <c r="AJ34">
        <f t="shared" si="7"/>
        <v>-436.15153899563029</v>
      </c>
      <c r="AK34">
        <f t="shared" si="22"/>
        <v>-296.30311247156203</v>
      </c>
      <c r="AL34">
        <f t="shared" si="8"/>
        <v>-904.17989009693213</v>
      </c>
      <c r="AN34">
        <f t="shared" si="9"/>
        <v>0</v>
      </c>
      <c r="AO34">
        <f t="shared" si="9"/>
        <v>0</v>
      </c>
      <c r="AP34">
        <f t="shared" si="9"/>
        <v>-3.7272951488780983E-4</v>
      </c>
      <c r="AQ34">
        <f t="shared" si="9"/>
        <v>-8.0302988948807723</v>
      </c>
      <c r="AR34">
        <f t="shared" si="9"/>
        <v>-8.0306716243956604</v>
      </c>
      <c r="AS34">
        <f t="shared" si="9"/>
        <v>-20.396476464945891</v>
      </c>
      <c r="AT34">
        <f t="shared" si="9"/>
        <v>-13.85651297696551</v>
      </c>
      <c r="AU34">
        <f t="shared" ref="AU34:AU69" si="23">AL34*$K34</f>
        <v>-42.283661066307062</v>
      </c>
      <c r="AW34">
        <v>31</v>
      </c>
      <c r="AX34">
        <f>IF(Z34&gt;0, (R34*SUMPRODUCT(K34:$K$98, X34:$X$98)-K34*$AZ$3)/Z34, 0)</f>
        <v>-11909018.593129031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25</v>
      </c>
      <c r="R35">
        <f t="shared" si="0"/>
        <v>250000</v>
      </c>
      <c r="S35">
        <f t="shared" si="1"/>
        <v>-44705956.040459722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-3796.7500677409698</v>
      </c>
      <c r="AC35">
        <f t="shared" si="2"/>
        <v>-3396.7848196060977</v>
      </c>
      <c r="AE35">
        <f t="shared" si="3"/>
        <v>0</v>
      </c>
      <c r="AF35">
        <f t="shared" ref="AF35:AG69" si="24">-$Z35*P35</f>
        <v>0</v>
      </c>
      <c r="AG35">
        <f t="shared" si="24"/>
        <v>-1.8995146958337857E-3</v>
      </c>
      <c r="AH35">
        <f t="shared" si="5"/>
        <v>-59.911073098120212</v>
      </c>
      <c r="AI35">
        <f t="shared" ref="AI35:AI66" si="25">SUM(AE35:AH35)</f>
        <v>-59.912972612816048</v>
      </c>
      <c r="AJ35">
        <f t="shared" si="7"/>
        <v>-399.96524813487213</v>
      </c>
      <c r="AK35">
        <f t="shared" si="22"/>
        <v>-265.77250474186792</v>
      </c>
      <c r="AL35">
        <f t="shared" si="8"/>
        <v>-725.65072548955607</v>
      </c>
      <c r="AN35">
        <f t="shared" ref="AN35:AT69" si="26">AE35*$K35</f>
        <v>0</v>
      </c>
      <c r="AO35">
        <f t="shared" si="26"/>
        <v>0</v>
      </c>
      <c r="AP35">
        <f t="shared" si="26"/>
        <v>-7.9312634249315071E-5</v>
      </c>
      <c r="AQ35">
        <f t="shared" si="26"/>
        <v>-2.5015363337473118</v>
      </c>
      <c r="AR35">
        <f t="shared" si="26"/>
        <v>-2.5016156463815609</v>
      </c>
      <c r="AS35">
        <f t="shared" si="26"/>
        <v>-16.700211642128551</v>
      </c>
      <c r="AT35">
        <f t="shared" si="26"/>
        <v>-11.09710680751723</v>
      </c>
      <c r="AU35">
        <f t="shared" si="23"/>
        <v>-30.298934096027342</v>
      </c>
      <c r="AW35">
        <v>32</v>
      </c>
      <c r="AX35">
        <f>IF(Z35&gt;0, (R35*SUMPRODUCT(K35:$K$98, X35:$X$98)-K35*$AZ$3)/Z35, 0)</f>
        <v>-44705956.040459722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25</v>
      </c>
      <c r="R36">
        <f t="shared" si="0"/>
        <v>250000</v>
      </c>
      <c r="S36">
        <f t="shared" si="1"/>
        <v>-169070101.14277461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-3396.7848196060977</v>
      </c>
      <c r="AC36">
        <f t="shared" si="2"/>
        <v>-3035.0046175204229</v>
      </c>
      <c r="AE36">
        <f t="shared" si="3"/>
        <v>0</v>
      </c>
      <c r="AF36">
        <f t="shared" si="24"/>
        <v>0</v>
      </c>
      <c r="AG36">
        <f t="shared" si="24"/>
        <v>-4.4877902671825061E-4</v>
      </c>
      <c r="AH36">
        <f t="shared" si="5"/>
        <v>-14.317405221571972</v>
      </c>
      <c r="AI36">
        <f t="shared" si="25"/>
        <v>-14.317854000598691</v>
      </c>
      <c r="AJ36">
        <f t="shared" si="7"/>
        <v>-361.78020208567477</v>
      </c>
      <c r="AK36">
        <f t="shared" si="22"/>
        <v>-237.77493737242685</v>
      </c>
      <c r="AL36">
        <f t="shared" si="8"/>
        <v>-613.87299345870031</v>
      </c>
      <c r="AN36">
        <f t="shared" si="26"/>
        <v>0</v>
      </c>
      <c r="AO36">
        <f t="shared" si="26"/>
        <v>0</v>
      </c>
      <c r="AP36">
        <f t="shared" si="26"/>
        <v>-1.6730705180219544E-5</v>
      </c>
      <c r="AQ36">
        <f t="shared" si="26"/>
        <v>-0.53375998308014316</v>
      </c>
      <c r="AR36">
        <f t="shared" si="26"/>
        <v>-0.53377671378532332</v>
      </c>
      <c r="AS36">
        <f t="shared" si="26"/>
        <v>-13.487345755432827</v>
      </c>
      <c r="AT36">
        <f t="shared" si="26"/>
        <v>-8.8643678505073495</v>
      </c>
      <c r="AU36">
        <f t="shared" si="23"/>
        <v>-22.885490319725498</v>
      </c>
      <c r="AW36">
        <v>33</v>
      </c>
      <c r="AX36">
        <f>IF(Z36&gt;0, (R36*SUMPRODUCT(K36:$K$98, X36:$X$98)-K36*$AZ$3)/Z36, 0)</f>
        <v>-169070101.14277461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25</v>
      </c>
      <c r="R37">
        <f t="shared" si="0"/>
        <v>250000</v>
      </c>
      <c r="S37">
        <f t="shared" si="1"/>
        <v>-645133522.89900434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-3035.0046175204229</v>
      </c>
      <c r="AC37">
        <f t="shared" si="2"/>
        <v>-2710.2868253433044</v>
      </c>
      <c r="AE37">
        <f t="shared" si="3"/>
        <v>0</v>
      </c>
      <c r="AF37">
        <f t="shared" si="24"/>
        <v>0</v>
      </c>
      <c r="AG37">
        <f t="shared" si="24"/>
        <v>-1.0502813484114977E-4</v>
      </c>
      <c r="AH37">
        <f t="shared" si="5"/>
        <v>-3.3926310160991831</v>
      </c>
      <c r="AI37">
        <f t="shared" si="25"/>
        <v>-3.3927360442340242</v>
      </c>
      <c r="AJ37">
        <f t="shared" si="7"/>
        <v>-324.71779217711855</v>
      </c>
      <c r="AK37">
        <f t="shared" si="22"/>
        <v>-212.45032322642962</v>
      </c>
      <c r="AL37">
        <f t="shared" si="8"/>
        <v>-540.56085144778217</v>
      </c>
      <c r="AN37">
        <f t="shared" si="26"/>
        <v>0</v>
      </c>
      <c r="AO37">
        <f t="shared" si="26"/>
        <v>0</v>
      </c>
      <c r="AP37">
        <f t="shared" si="26"/>
        <v>-3.4959830989041585E-6</v>
      </c>
      <c r="AQ37">
        <f t="shared" si="26"/>
        <v>-0.11292765230039903</v>
      </c>
      <c r="AR37">
        <f t="shared" si="26"/>
        <v>-0.11293114828349793</v>
      </c>
      <c r="AS37">
        <f t="shared" si="26"/>
        <v>-10.80860776097404</v>
      </c>
      <c r="AT37">
        <f t="shared" si="26"/>
        <v>-7.0716550425241538</v>
      </c>
      <c r="AU37">
        <f t="shared" si="23"/>
        <v>-17.993193951781691</v>
      </c>
      <c r="AW37">
        <v>34</v>
      </c>
      <c r="AX37">
        <f>IF(Z37&gt;0, (R37*SUMPRODUCT(K37:$K$98, X37:$X$98)-K37*$AZ$3)/Z37, 0)</f>
        <v>-645133522.89900434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25</v>
      </c>
      <c r="R38">
        <f t="shared" si="0"/>
        <v>250000</v>
      </c>
      <c r="S38">
        <f t="shared" si="1"/>
        <v>-2487470537.2928987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-2710.2868253433044</v>
      </c>
      <c r="AC38">
        <f t="shared" si="2"/>
        <v>-2419.9965814239995</v>
      </c>
      <c r="AE38">
        <f t="shared" si="3"/>
        <v>0</v>
      </c>
      <c r="AF38">
        <f t="shared" si="24"/>
        <v>0</v>
      </c>
      <c r="AG38">
        <f t="shared" si="24"/>
        <v>-2.4321861758186582E-5</v>
      </c>
      <c r="AH38">
        <f t="shared" si="5"/>
        <v>-0.7965599173455169</v>
      </c>
      <c r="AI38">
        <f t="shared" si="25"/>
        <v>-0.79658423920727506</v>
      </c>
      <c r="AJ38">
        <f t="shared" si="7"/>
        <v>-290.29024391930488</v>
      </c>
      <c r="AK38">
        <f t="shared" si="22"/>
        <v>-189.72007777403132</v>
      </c>
      <c r="AL38">
        <f t="shared" si="8"/>
        <v>-480.80690593254349</v>
      </c>
      <c r="AN38">
        <f t="shared" si="26"/>
        <v>0</v>
      </c>
      <c r="AO38">
        <f t="shared" si="26"/>
        <v>0</v>
      </c>
      <c r="AP38">
        <f t="shared" si="26"/>
        <v>-7.2284047787618535E-7</v>
      </c>
      <c r="AQ38">
        <f t="shared" si="26"/>
        <v>-2.3673588684765975E-2</v>
      </c>
      <c r="AR38">
        <f t="shared" si="26"/>
        <v>-2.3674311525243848E-2</v>
      </c>
      <c r="AS38">
        <f t="shared" si="26"/>
        <v>-8.6273633459328476</v>
      </c>
      <c r="AT38">
        <f t="shared" si="26"/>
        <v>-5.6384397314785453</v>
      </c>
      <c r="AU38">
        <f t="shared" si="23"/>
        <v>-14.289477388936636</v>
      </c>
      <c r="AW38">
        <v>35</v>
      </c>
      <c r="AX38">
        <f>IF(Z38&gt;0, (R38*SUMPRODUCT(K38:$K$98, X38:$X$98)-K38*$AZ$3)/Z38, 0)</f>
        <v>-2487470537.2928987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25</v>
      </c>
      <c r="R39">
        <f t="shared" si="0"/>
        <v>250000</v>
      </c>
      <c r="S39">
        <f t="shared" si="1"/>
        <v>-9704584451.5385284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-2419.9965814239995</v>
      </c>
      <c r="AC39">
        <f t="shared" si="2"/>
        <v>-2160.7317089666071</v>
      </c>
      <c r="AE39">
        <f t="shared" si="3"/>
        <v>0</v>
      </c>
      <c r="AF39">
        <f t="shared" si="24"/>
        <v>0</v>
      </c>
      <c r="AG39">
        <f t="shared" si="24"/>
        <v>-5.5662654072324876E-6</v>
      </c>
      <c r="AH39">
        <f t="shared" si="5"/>
        <v>-0.18512377733372229</v>
      </c>
      <c r="AI39">
        <f t="shared" si="25"/>
        <v>-0.18512934359912953</v>
      </c>
      <c r="AJ39">
        <f t="shared" si="7"/>
        <v>-259.26487245739236</v>
      </c>
      <c r="AK39">
        <f t="shared" si="22"/>
        <v>-169.39976069967997</v>
      </c>
      <c r="AL39">
        <f t="shared" si="8"/>
        <v>-428.84976250067149</v>
      </c>
      <c r="AN39">
        <f t="shared" si="26"/>
        <v>0</v>
      </c>
      <c r="AO39">
        <f t="shared" si="26"/>
        <v>0</v>
      </c>
      <c r="AP39">
        <f t="shared" si="26"/>
        <v>-1.4770375497949899E-7</v>
      </c>
      <c r="AQ39">
        <f t="shared" si="26"/>
        <v>-4.9123559600034328E-3</v>
      </c>
      <c r="AR39">
        <f t="shared" si="26"/>
        <v>-4.9125036637584132E-3</v>
      </c>
      <c r="AS39">
        <f t="shared" si="26"/>
        <v>-6.8797285782456923</v>
      </c>
      <c r="AT39">
        <f t="shared" si="26"/>
        <v>-4.4951109796993256</v>
      </c>
      <c r="AU39">
        <f t="shared" si="23"/>
        <v>-11.379752061608777</v>
      </c>
      <c r="AW39">
        <v>36</v>
      </c>
      <c r="AX39">
        <f>IF(Z39&gt;0, (R39*SUMPRODUCT(K39:$K$98, X39:$X$98)-K39*$AZ$3)/Z39, 0)</f>
        <v>-9704584451.5385284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25</v>
      </c>
      <c r="R40">
        <f t="shared" si="0"/>
        <v>250000</v>
      </c>
      <c r="S40">
        <f t="shared" si="1"/>
        <v>-38312674625.786911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-2160.7317089666071</v>
      </c>
      <c r="AC40">
        <f t="shared" si="2"/>
        <v>-1929.2289909242841</v>
      </c>
      <c r="AE40">
        <f t="shared" si="3"/>
        <v>0</v>
      </c>
      <c r="AF40">
        <f t="shared" si="24"/>
        <v>0</v>
      </c>
      <c r="AG40">
        <f t="shared" si="24"/>
        <v>-1.2588712545963758E-6</v>
      </c>
      <c r="AH40">
        <f t="shared" si="5"/>
        <v>-4.251731498563787E-2</v>
      </c>
      <c r="AI40">
        <f t="shared" si="25"/>
        <v>-4.2518573856892464E-2</v>
      </c>
      <c r="AJ40">
        <f t="shared" si="7"/>
        <v>-231.50271804232307</v>
      </c>
      <c r="AK40">
        <f t="shared" si="22"/>
        <v>-151.25121962766252</v>
      </c>
      <c r="AL40">
        <f t="shared" si="8"/>
        <v>-382.7964562438425</v>
      </c>
      <c r="AN40">
        <f t="shared" si="26"/>
        <v>0</v>
      </c>
      <c r="AO40">
        <f t="shared" si="26"/>
        <v>0</v>
      </c>
      <c r="AP40">
        <f t="shared" si="26"/>
        <v>-2.982571888358385E-8</v>
      </c>
      <c r="AQ40">
        <f t="shared" si="26"/>
        <v>-1.0073385025008044E-3</v>
      </c>
      <c r="AR40">
        <f t="shared" si="26"/>
        <v>-1.0073683282196878E-3</v>
      </c>
      <c r="AS40">
        <f t="shared" si="26"/>
        <v>-5.4848619061762003</v>
      </c>
      <c r="AT40">
        <f t="shared" si="26"/>
        <v>-3.5835089100197566</v>
      </c>
      <c r="AU40">
        <f t="shared" si="23"/>
        <v>-9.0693781845241759</v>
      </c>
      <c r="AW40">
        <v>37</v>
      </c>
      <c r="AX40">
        <f>IF(Z40&gt;0, (R40*SUMPRODUCT(K40:$K$98, X40:$X$98)-K40*$AZ$3)/Z40, 0)</f>
        <v>-38312674625.786911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25</v>
      </c>
      <c r="R41">
        <f t="shared" si="0"/>
        <v>250000</v>
      </c>
      <c r="S41">
        <f t="shared" si="1"/>
        <v>-153228040286.0441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-1929.2289909242841</v>
      </c>
      <c r="AC41">
        <f t="shared" si="2"/>
        <v>-1722.5267568357488</v>
      </c>
      <c r="AE41">
        <f t="shared" si="3"/>
        <v>0</v>
      </c>
      <c r="AF41">
        <f t="shared" si="24"/>
        <v>0</v>
      </c>
      <c r="AG41">
        <f t="shared" si="24"/>
        <v>-2.8103974207660661E-7</v>
      </c>
      <c r="AH41">
        <f t="shared" si="5"/>
        <v>-9.6524279997380544E-3</v>
      </c>
      <c r="AI41">
        <f t="shared" si="25"/>
        <v>-9.6527090394801316E-3</v>
      </c>
      <c r="AJ41">
        <f t="shared" si="7"/>
        <v>-206.70223408853531</v>
      </c>
      <c r="AK41">
        <f t="shared" si="22"/>
        <v>-135.0460293646999</v>
      </c>
      <c r="AL41">
        <f t="shared" si="8"/>
        <v>-341.75791616227468</v>
      </c>
      <c r="AN41">
        <f t="shared" si="26"/>
        <v>0</v>
      </c>
      <c r="AO41">
        <f t="shared" si="26"/>
        <v>0</v>
      </c>
      <c r="AP41">
        <f t="shared" si="26"/>
        <v>-5.9451021186118863E-9</v>
      </c>
      <c r="AQ41">
        <f t="shared" si="26"/>
        <v>-2.041870296598455E-4</v>
      </c>
      <c r="AR41">
        <f t="shared" si="26"/>
        <v>-2.0419297476196411E-4</v>
      </c>
      <c r="AS41">
        <f t="shared" si="26"/>
        <v>-4.3725698035496832</v>
      </c>
      <c r="AT41">
        <f t="shared" si="26"/>
        <v>-2.8567576576673415</v>
      </c>
      <c r="AU41">
        <f t="shared" si="23"/>
        <v>-7.2295316541917858</v>
      </c>
      <c r="AW41">
        <v>38</v>
      </c>
      <c r="AX41">
        <f>IF(Z41&gt;0, (R41*SUMPRODUCT(K41:$K$98, X41:$X$98)-K41*$AZ$3)/Z41, 0)</f>
        <v>-153228040286.0441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25</v>
      </c>
      <c r="R42">
        <f t="shared" si="0"/>
        <v>250000</v>
      </c>
      <c r="S42">
        <f t="shared" si="1"/>
        <v>-621317334187.47961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-1722.5267568357488</v>
      </c>
      <c r="AC42">
        <f t="shared" si="2"/>
        <v>-1537.9704954629228</v>
      </c>
      <c r="AE42">
        <f t="shared" si="3"/>
        <v>0</v>
      </c>
      <c r="AF42">
        <f t="shared" si="24"/>
        <v>0</v>
      </c>
      <c r="AG42">
        <f t="shared" si="24"/>
        <v>-6.1883453544483262E-8</v>
      </c>
      <c r="AH42">
        <f t="shared" si="5"/>
        <v>-2.1634589111135727E-3</v>
      </c>
      <c r="AI42">
        <f t="shared" si="25"/>
        <v>-2.1635207945671173E-3</v>
      </c>
      <c r="AJ42">
        <f t="shared" si="7"/>
        <v>-184.55626137282593</v>
      </c>
      <c r="AK42">
        <f t="shared" si="22"/>
        <v>-120.57687297850242</v>
      </c>
      <c r="AL42">
        <f t="shared" si="8"/>
        <v>-305.13529787212292</v>
      </c>
      <c r="AN42">
        <f t="shared" si="26"/>
        <v>0</v>
      </c>
      <c r="AO42">
        <f t="shared" si="26"/>
        <v>0</v>
      </c>
      <c r="AP42">
        <f t="shared" si="26"/>
        <v>-1.1688212545260245E-9</v>
      </c>
      <c r="AQ42">
        <f t="shared" si="26"/>
        <v>-4.0862243681755529E-5</v>
      </c>
      <c r="AR42">
        <f t="shared" si="26"/>
        <v>-4.086341250301006E-5</v>
      </c>
      <c r="AS42">
        <f t="shared" si="26"/>
        <v>-3.4857990075385752</v>
      </c>
      <c r="AT42">
        <f t="shared" si="26"/>
        <v>-2.2773908673382706</v>
      </c>
      <c r="AU42">
        <f t="shared" si="23"/>
        <v>-5.7632307382893488</v>
      </c>
      <c r="AW42">
        <v>39</v>
      </c>
      <c r="AX42">
        <f>IF(Z42&gt;0, (R42*SUMPRODUCT(K42:$K$98, X42:$X$98)-K42*$AZ$3)/Z42, 0)</f>
        <v>-621317334187.47961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25</v>
      </c>
      <c r="R43">
        <f t="shared" si="0"/>
        <v>250000</v>
      </c>
      <c r="S43">
        <f t="shared" si="1"/>
        <v>-2555963451765.2554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-1537.9704954629228</v>
      </c>
      <c r="AC43">
        <f t="shared" si="2"/>
        <v>-1373.1879777895813</v>
      </c>
      <c r="AE43">
        <f t="shared" si="3"/>
        <v>0</v>
      </c>
      <c r="AF43">
        <f t="shared" si="24"/>
        <v>0</v>
      </c>
      <c r="AG43">
        <f t="shared" si="24"/>
        <v>-1.3431216874807034E-8</v>
      </c>
      <c r="AH43">
        <f t="shared" si="5"/>
        <v>-4.7833402134231389E-4</v>
      </c>
      <c r="AI43">
        <f t="shared" si="25"/>
        <v>-4.783474525591887E-4</v>
      </c>
      <c r="AJ43">
        <f t="shared" si="7"/>
        <v>-164.78251767334154</v>
      </c>
      <c r="AK43">
        <f t="shared" si="22"/>
        <v>-107.6579346824046</v>
      </c>
      <c r="AL43">
        <f t="shared" si="8"/>
        <v>-272.44093070319872</v>
      </c>
      <c r="AN43">
        <f t="shared" si="26"/>
        <v>0</v>
      </c>
      <c r="AO43">
        <f t="shared" si="26"/>
        <v>0</v>
      </c>
      <c r="AP43">
        <f t="shared" si="26"/>
        <v>-2.2650140330407088E-10</v>
      </c>
      <c r="AQ43">
        <f t="shared" si="26"/>
        <v>-8.0665309846446847E-6</v>
      </c>
      <c r="AR43">
        <f t="shared" si="26"/>
        <v>-8.0667574860479892E-6</v>
      </c>
      <c r="AS43">
        <f t="shared" si="26"/>
        <v>-2.7788600125277885</v>
      </c>
      <c r="AT43">
        <f t="shared" si="26"/>
        <v>-1.8155222650094374</v>
      </c>
      <c r="AU43">
        <f t="shared" si="23"/>
        <v>-4.5943903442947125</v>
      </c>
      <c r="AW43">
        <v>40</v>
      </c>
      <c r="AX43">
        <f>IF(Z43&gt;0, (R43*SUMPRODUCT(K43:$K$98, X43:$X$98)-K43*$AZ$3)/Z43, 0)</f>
        <v>-2555963451765.2554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25</v>
      </c>
      <c r="R44">
        <f t="shared" si="0"/>
        <v>250000</v>
      </c>
      <c r="S44">
        <f t="shared" si="1"/>
        <v>-10681227371046.557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-1373.1879777895813</v>
      </c>
      <c r="AC44">
        <f t="shared" si="2"/>
        <v>-1226.0607014493398</v>
      </c>
      <c r="AE44">
        <f t="shared" si="3"/>
        <v>0</v>
      </c>
      <c r="AF44">
        <f t="shared" si="24"/>
        <v>0</v>
      </c>
      <c r="AG44">
        <f t="shared" si="24"/>
        <v>-2.8696624902228093E-9</v>
      </c>
      <c r="AH44">
        <f t="shared" si="5"/>
        <v>-1.0427242215836154E-4</v>
      </c>
      <c r="AI44">
        <f t="shared" si="25"/>
        <v>-1.0427529182085176E-4</v>
      </c>
      <c r="AJ44">
        <f t="shared" si="7"/>
        <v>-147.12727634024145</v>
      </c>
      <c r="AK44">
        <f t="shared" si="22"/>
        <v>-96.123158445270704</v>
      </c>
      <c r="AL44">
        <f t="shared" si="8"/>
        <v>-243.25053906080399</v>
      </c>
      <c r="AN44">
        <f t="shared" si="26"/>
        <v>0</v>
      </c>
      <c r="AO44">
        <f t="shared" si="26"/>
        <v>0</v>
      </c>
      <c r="AP44">
        <f t="shared" si="26"/>
        <v>-4.3208414816595681E-11</v>
      </c>
      <c r="AQ44">
        <f t="shared" si="26"/>
        <v>-1.5700264703253838E-6</v>
      </c>
      <c r="AR44">
        <f t="shared" si="26"/>
        <v>-1.5700696787402002E-6</v>
      </c>
      <c r="AS44">
        <f t="shared" si="26"/>
        <v>-2.2152906164416111</v>
      </c>
      <c r="AT44">
        <f t="shared" si="26"/>
        <v>-1.447323271546868</v>
      </c>
      <c r="AU44">
        <f t="shared" si="23"/>
        <v>-3.6626154580581578</v>
      </c>
      <c r="AW44">
        <v>41</v>
      </c>
      <c r="AX44">
        <f>IF(Z44&gt;0, (R44*SUMPRODUCT(K44:$K$98, X44:$X$98)-K44*$AZ$3)/Z44, 0)</f>
        <v>-10681227371046.557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25</v>
      </c>
      <c r="R45">
        <f t="shared" si="0"/>
        <v>250000</v>
      </c>
      <c r="S45">
        <f t="shared" si="1"/>
        <v>-45375420011525.313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-1226.0607014493398</v>
      </c>
      <c r="AC45">
        <f t="shared" si="2"/>
        <v>-1094.6970562276049</v>
      </c>
      <c r="AE45">
        <f t="shared" si="3"/>
        <v>0</v>
      </c>
      <c r="AF45">
        <f t="shared" si="24"/>
        <v>0</v>
      </c>
      <c r="AG45">
        <f t="shared" si="24"/>
        <v>-6.0313329108003457E-10</v>
      </c>
      <c r="AH45">
        <f t="shared" si="5"/>
        <v>-2.2378325742405466E-5</v>
      </c>
      <c r="AI45">
        <f t="shared" si="25"/>
        <v>-2.2378928875696546E-5</v>
      </c>
      <c r="AJ45">
        <f t="shared" si="7"/>
        <v>-131.36364522173494</v>
      </c>
      <c r="AK45">
        <f t="shared" si="22"/>
        <v>-85.824249101453802</v>
      </c>
      <c r="AL45">
        <f t="shared" si="8"/>
        <v>-217.18791670211763</v>
      </c>
      <c r="AN45">
        <f t="shared" si="26"/>
        <v>0</v>
      </c>
      <c r="AO45">
        <f t="shared" si="26"/>
        <v>0</v>
      </c>
      <c r="AP45">
        <f t="shared" si="26"/>
        <v>-8.1083556738176809E-12</v>
      </c>
      <c r="AQ45">
        <f t="shared" si="26"/>
        <v>-3.0084796708708852E-7</v>
      </c>
      <c r="AR45">
        <f t="shared" si="26"/>
        <v>-3.0085607544276234E-7</v>
      </c>
      <c r="AS45">
        <f t="shared" si="26"/>
        <v>-1.7660161921416555</v>
      </c>
      <c r="AT45">
        <f t="shared" si="26"/>
        <v>-1.1537972574963886</v>
      </c>
      <c r="AU45">
        <f t="shared" si="23"/>
        <v>-2.9198137504941197</v>
      </c>
      <c r="AW45">
        <v>42</v>
      </c>
      <c r="AX45">
        <f>IF(Z45&gt;0, (R45*SUMPRODUCT(K45:$K$98, X45:$X$98)-K45*$AZ$3)/Z45, 0)</f>
        <v>-45375420011525.313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25</v>
      </c>
      <c r="R46">
        <f t="shared" si="0"/>
        <v>250000</v>
      </c>
      <c r="S46">
        <f t="shared" si="1"/>
        <v>-196202742211072.56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-1094.6970562276049</v>
      </c>
      <c r="AC46">
        <f t="shared" si="2"/>
        <v>-977.40808617866639</v>
      </c>
      <c r="AE46">
        <f t="shared" si="3"/>
        <v>0</v>
      </c>
      <c r="AF46">
        <f t="shared" si="24"/>
        <v>0</v>
      </c>
      <c r="AG46">
        <f t="shared" si="24"/>
        <v>-1.2454057409747902E-10</v>
      </c>
      <c r="AH46">
        <f t="shared" si="5"/>
        <v>-4.7256138407175516E-6</v>
      </c>
      <c r="AI46">
        <f t="shared" si="25"/>
        <v>-4.7257383812916492E-6</v>
      </c>
      <c r="AJ46">
        <f t="shared" si="7"/>
        <v>-117.28897004893849</v>
      </c>
      <c r="AK46">
        <f t="shared" si="22"/>
        <v>-76.62879393593235</v>
      </c>
      <c r="AL46">
        <f t="shared" si="8"/>
        <v>-193.91776871060921</v>
      </c>
      <c r="AN46">
        <f t="shared" si="26"/>
        <v>0</v>
      </c>
      <c r="AO46">
        <f t="shared" si="26"/>
        <v>0</v>
      </c>
      <c r="AP46">
        <f t="shared" si="26"/>
        <v>-1.4949006498030529E-12</v>
      </c>
      <c r="AQ46">
        <f t="shared" si="26"/>
        <v>-5.67230659758936E-8</v>
      </c>
      <c r="AR46">
        <f t="shared" si="26"/>
        <v>-5.6724560876543408E-8</v>
      </c>
      <c r="AS46">
        <f t="shared" si="26"/>
        <v>-1.4078573092464823</v>
      </c>
      <c r="AT46">
        <f t="shared" si="26"/>
        <v>-0.91980011075577894</v>
      </c>
      <c r="AU46">
        <f t="shared" si="23"/>
        <v>-2.3276574767268219</v>
      </c>
      <c r="AW46">
        <v>43</v>
      </c>
      <c r="AX46">
        <f>IF(Z46&gt;0, (R46*SUMPRODUCT(K46:$K$98, X46:$X$98)-K46*$AZ$3)/Z46, 0)</f>
        <v>-196202742211072.56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25</v>
      </c>
      <c r="R47">
        <f t="shared" si="0"/>
        <v>250000</v>
      </c>
      <c r="S47">
        <f t="shared" si="1"/>
        <v>-864720659516925.13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-977.40808617866639</v>
      </c>
      <c r="AC47">
        <f t="shared" si="2"/>
        <v>-872.68579128022259</v>
      </c>
      <c r="AE47">
        <f t="shared" si="3"/>
        <v>0</v>
      </c>
      <c r="AF47">
        <f t="shared" si="24"/>
        <v>0</v>
      </c>
      <c r="AG47">
        <f t="shared" si="24"/>
        <v>-2.5230280486410121E-11</v>
      </c>
      <c r="AH47">
        <f t="shared" si="5"/>
        <v>-9.8064887870094119E-7</v>
      </c>
      <c r="AI47">
        <f t="shared" si="25"/>
        <v>-9.8067410898142751E-7</v>
      </c>
      <c r="AJ47">
        <f t="shared" si="7"/>
        <v>-104.72229489844381</v>
      </c>
      <c r="AK47">
        <f t="shared" si="22"/>
        <v>-68.418566032506661</v>
      </c>
      <c r="AL47">
        <f t="shared" si="8"/>
        <v>-173.14086191162457</v>
      </c>
      <c r="AN47">
        <f t="shared" si="26"/>
        <v>0</v>
      </c>
      <c r="AO47">
        <f t="shared" si="26"/>
        <v>0</v>
      </c>
      <c r="AP47">
        <f t="shared" si="26"/>
        <v>-2.7039927526182384E-13</v>
      </c>
      <c r="AQ47">
        <f t="shared" si="26"/>
        <v>-1.0509861205462319E-8</v>
      </c>
      <c r="AR47">
        <f t="shared" si="26"/>
        <v>-1.0510131604737579E-8</v>
      </c>
      <c r="AS47">
        <f t="shared" si="26"/>
        <v>-1.1223352296676448</v>
      </c>
      <c r="AT47">
        <f t="shared" si="26"/>
        <v>-0.73325901706118335</v>
      </c>
      <c r="AU47">
        <f t="shared" si="23"/>
        <v>-1.8555942572389594</v>
      </c>
      <c r="AW47">
        <v>44</v>
      </c>
      <c r="AX47">
        <f>IF(Z47&gt;0, (R47*SUMPRODUCT(K47:$K$98, X47:$X$98)-K47*$AZ$3)/Z47, 0)</f>
        <v>-864720659516925.13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25</v>
      </c>
      <c r="R48">
        <f t="shared" si="0"/>
        <v>250000</v>
      </c>
      <c r="S48">
        <f t="shared" si="1"/>
        <v>-3887331696742505.5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-872.68579128022259</v>
      </c>
      <c r="AC48">
        <f t="shared" si="2"/>
        <v>-779.18374222361945</v>
      </c>
      <c r="AE48">
        <f t="shared" si="3"/>
        <v>0</v>
      </c>
      <c r="AF48">
        <f t="shared" si="24"/>
        <v>0</v>
      </c>
      <c r="AG48">
        <f t="shared" si="24"/>
        <v>-5.011044869650289E-12</v>
      </c>
      <c r="AH48">
        <f t="shared" si="5"/>
        <v>-1.9966932811895729E-7</v>
      </c>
      <c r="AI48">
        <f t="shared" si="25"/>
        <v>-1.9967433916382695E-7</v>
      </c>
      <c r="AJ48">
        <f t="shared" si="7"/>
        <v>-93.502049056603141</v>
      </c>
      <c r="AK48">
        <f t="shared" si="22"/>
        <v>-61.088005389615589</v>
      </c>
      <c r="AL48">
        <f t="shared" si="8"/>
        <v>-154.59005464589308</v>
      </c>
      <c r="AN48">
        <f t="shared" si="26"/>
        <v>0</v>
      </c>
      <c r="AO48">
        <f t="shared" si="26"/>
        <v>0</v>
      </c>
      <c r="AP48">
        <f t="shared" si="26"/>
        <v>-4.7950563304696445E-14</v>
      </c>
      <c r="AQ48">
        <f t="shared" si="26"/>
        <v>-1.9106308179280854E-9</v>
      </c>
      <c r="AR48">
        <f t="shared" si="26"/>
        <v>-1.91067876849139E-9</v>
      </c>
      <c r="AS48">
        <f t="shared" si="26"/>
        <v>-0.89471877403491984</v>
      </c>
      <c r="AT48">
        <f t="shared" si="26"/>
        <v>-0.58454959909325721</v>
      </c>
      <c r="AU48">
        <f t="shared" si="23"/>
        <v>-1.479268375038856</v>
      </c>
      <c r="AW48">
        <v>45</v>
      </c>
      <c r="AX48">
        <f>IF(Z48&gt;0, (R48*SUMPRODUCT(K48:$K$98, X48:$X$98)-K48*$AZ$3)/Z48, 0)</f>
        <v>-3887331696742505.5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25</v>
      </c>
      <c r="R49">
        <f t="shared" si="0"/>
        <v>250000</v>
      </c>
      <c r="S49">
        <f t="shared" si="1"/>
        <v>-1.7848676578654944E+16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-779.18374222361945</v>
      </c>
      <c r="AC49">
        <f t="shared" si="2"/>
        <v>-695.69976984417906</v>
      </c>
      <c r="AE49">
        <f t="shared" si="3"/>
        <v>0</v>
      </c>
      <c r="AF49">
        <f t="shared" si="24"/>
        <v>0</v>
      </c>
      <c r="AG49">
        <f t="shared" si="24"/>
        <v>-9.7444167187745397E-13</v>
      </c>
      <c r="AH49">
        <f t="shared" si="5"/>
        <v>-3.9864927490763319E-8</v>
      </c>
      <c r="AI49">
        <f t="shared" si="25"/>
        <v>-3.9865901932435196E-8</v>
      </c>
      <c r="AJ49">
        <f t="shared" si="7"/>
        <v>-83.483972379440388</v>
      </c>
      <c r="AK49">
        <f t="shared" si="22"/>
        <v>-54.542861955653365</v>
      </c>
      <c r="AL49">
        <f t="shared" si="8"/>
        <v>-138.02683437495966</v>
      </c>
      <c r="AN49">
        <f t="shared" si="26"/>
        <v>0</v>
      </c>
      <c r="AO49">
        <f t="shared" si="26"/>
        <v>0</v>
      </c>
      <c r="AP49">
        <f t="shared" si="26"/>
        <v>-8.3253643219143186E-15</v>
      </c>
      <c r="AQ49">
        <f t="shared" si="26"/>
        <v>-3.4059508599201286E-10</v>
      </c>
      <c r="AR49">
        <f t="shared" si="26"/>
        <v>-3.4060341135633475E-10</v>
      </c>
      <c r="AS49">
        <f t="shared" si="26"/>
        <v>-0.7132643288544428</v>
      </c>
      <c r="AT49">
        <f t="shared" si="26"/>
        <v>-0.46599936152751142</v>
      </c>
      <c r="AU49">
        <f t="shared" si="23"/>
        <v>-1.1792636907225578</v>
      </c>
      <c r="AW49">
        <v>46</v>
      </c>
      <c r="AX49">
        <f>IF(Z49&gt;0, (R49*SUMPRODUCT(K49:$K$98, X49:$X$98)-K49*$AZ$3)/Z49, 0)</f>
        <v>-1.7848676578654944E+16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25</v>
      </c>
      <c r="R50">
        <f t="shared" si="0"/>
        <v>250000</v>
      </c>
      <c r="S50">
        <f t="shared" si="1"/>
        <v>-8.3753170158165776E+16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-695.69976984417906</v>
      </c>
      <c r="AC50">
        <f t="shared" si="2"/>
        <v>-621.16050878974193</v>
      </c>
      <c r="AE50">
        <f t="shared" si="3"/>
        <v>0</v>
      </c>
      <c r="AF50">
        <f t="shared" si="24"/>
        <v>0</v>
      </c>
      <c r="AG50">
        <f t="shared" si="24"/>
        <v>-1.8541402899039399E-13</v>
      </c>
      <c r="AH50">
        <f t="shared" si="5"/>
        <v>-7.7928322616828535E-9</v>
      </c>
      <c r="AI50">
        <f t="shared" si="25"/>
        <v>-7.7930176757118445E-9</v>
      </c>
      <c r="AJ50">
        <f t="shared" si="7"/>
        <v>-74.539261054437134</v>
      </c>
      <c r="AK50">
        <f t="shared" si="22"/>
        <v>-48.698983889092538</v>
      </c>
      <c r="AL50">
        <f t="shared" si="8"/>
        <v>-123.23824495132268</v>
      </c>
      <c r="AN50">
        <f t="shared" si="26"/>
        <v>0</v>
      </c>
      <c r="AO50">
        <f t="shared" si="26"/>
        <v>0</v>
      </c>
      <c r="AP50">
        <f t="shared" si="26"/>
        <v>-1.41439908826098E-15</v>
      </c>
      <c r="AQ50">
        <f t="shared" si="26"/>
        <v>-5.9446283034311392E-11</v>
      </c>
      <c r="AR50">
        <f t="shared" si="26"/>
        <v>-5.9447697433399661E-11</v>
      </c>
      <c r="AS50">
        <f t="shared" si="26"/>
        <v>-0.56860995604871478</v>
      </c>
      <c r="AT50">
        <f t="shared" si="26"/>
        <v>-0.37149183795330393</v>
      </c>
      <c r="AU50">
        <f t="shared" si="23"/>
        <v>-0.94010179406146632</v>
      </c>
      <c r="AW50">
        <v>47</v>
      </c>
      <c r="AX50">
        <f>IF(Z50&gt;0, (R50*SUMPRODUCT(K50:$K$98, X50:$X$98)-K50*$AZ$3)/Z50, 0)</f>
        <v>-8.3753170158165776E+16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25</v>
      </c>
      <c r="R51">
        <f t="shared" si="0"/>
        <v>250000</v>
      </c>
      <c r="S51">
        <f t="shared" si="1"/>
        <v>-4.0168661227651795E+17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-621.16050878974193</v>
      </c>
      <c r="AC51">
        <f t="shared" si="2"/>
        <v>-554.60759713374989</v>
      </c>
      <c r="AE51">
        <f t="shared" si="3"/>
        <v>0</v>
      </c>
      <c r="AF51">
        <f t="shared" si="24"/>
        <v>0</v>
      </c>
      <c r="AG51">
        <f t="shared" si="24"/>
        <v>-3.4517431013605846E-14</v>
      </c>
      <c r="AH51">
        <f t="shared" si="5"/>
        <v>-1.4904245768688418E-9</v>
      </c>
      <c r="AI51">
        <f t="shared" si="25"/>
        <v>-1.4904590942998553E-9</v>
      </c>
      <c r="AJ51">
        <f t="shared" si="7"/>
        <v>-66.552911655992034</v>
      </c>
      <c r="AK51">
        <f t="shared" si="22"/>
        <v>-43.481235615281939</v>
      </c>
      <c r="AL51">
        <f t="shared" si="8"/>
        <v>-110.03414727276444</v>
      </c>
      <c r="AN51">
        <f t="shared" si="26"/>
        <v>0</v>
      </c>
      <c r="AO51">
        <f t="shared" si="26"/>
        <v>0</v>
      </c>
      <c r="AP51">
        <f t="shared" si="26"/>
        <v>-2.3509847904691925E-16</v>
      </c>
      <c r="AQ51">
        <f t="shared" si="26"/>
        <v>-1.0151292864694825E-11</v>
      </c>
      <c r="AR51">
        <f t="shared" si="26"/>
        <v>-1.0151527963173871E-11</v>
      </c>
      <c r="AS51">
        <f t="shared" si="26"/>
        <v>-0.45329237567825609</v>
      </c>
      <c r="AT51">
        <f t="shared" si="26"/>
        <v>-0.29615101877669092</v>
      </c>
      <c r="AU51">
        <f t="shared" si="23"/>
        <v>-0.74944339446509867</v>
      </c>
      <c r="AW51">
        <v>48</v>
      </c>
      <c r="AX51">
        <f>IF(Z51&gt;0, (R51*SUMPRODUCT(K51:$K$98, X51:$X$98)-K51*$AZ$3)/Z51, 0)</f>
        <v>-4.0168661227651795E+17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25</v>
      </c>
      <c r="R52">
        <f t="shared" si="0"/>
        <v>250000</v>
      </c>
      <c r="S52">
        <f t="shared" si="1"/>
        <v>-1.9711110296311852E+18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-554.60759713374989</v>
      </c>
      <c r="AC52">
        <f t="shared" si="2"/>
        <v>-495.18535458371406</v>
      </c>
      <c r="AE52">
        <f t="shared" si="3"/>
        <v>0</v>
      </c>
      <c r="AF52">
        <f t="shared" si="24"/>
        <v>0</v>
      </c>
      <c r="AG52">
        <f t="shared" si="24"/>
        <v>-6.2805360421067738E-15</v>
      </c>
      <c r="AH52">
        <f t="shared" si="5"/>
        <v>-2.7891720661363014E-10</v>
      </c>
      <c r="AI52">
        <f t="shared" si="25"/>
        <v>-2.7892348714967224E-10</v>
      </c>
      <c r="AJ52">
        <f t="shared" si="7"/>
        <v>-59.422242550035833</v>
      </c>
      <c r="AK52">
        <f t="shared" si="22"/>
        <v>-38.822531799362494</v>
      </c>
      <c r="AL52">
        <f t="shared" si="8"/>
        <v>-98.244774349677243</v>
      </c>
      <c r="AN52">
        <f t="shared" si="26"/>
        <v>0</v>
      </c>
      <c r="AO52">
        <f t="shared" si="26"/>
        <v>0</v>
      </c>
      <c r="AP52">
        <f t="shared" si="26"/>
        <v>-3.8193551462361306E-17</v>
      </c>
      <c r="AQ52">
        <f t="shared" si="26"/>
        <v>-1.6961671126661193E-12</v>
      </c>
      <c r="AR52">
        <f t="shared" si="26"/>
        <v>-1.6962053062175816E-12</v>
      </c>
      <c r="AS52">
        <f t="shared" si="26"/>
        <v>-0.36136190663152395</v>
      </c>
      <c r="AT52">
        <f t="shared" si="26"/>
        <v>-0.23608977899929731</v>
      </c>
      <c r="AU52">
        <f t="shared" si="23"/>
        <v>-0.59745168563251738</v>
      </c>
      <c r="AW52">
        <v>49</v>
      </c>
      <c r="AX52">
        <f>IF(Z52&gt;0, (R52*SUMPRODUCT(K52:$K$98, X52:$X$98)-K52*$AZ$3)/Z52, 0)</f>
        <v>-1.9711110296311852E+18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25</v>
      </c>
      <c r="R53">
        <f t="shared" si="0"/>
        <v>250000</v>
      </c>
      <c r="S53">
        <f t="shared" si="1"/>
        <v>-9.9057043693631263E+18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-495.18535458371406</v>
      </c>
      <c r="AC53">
        <f t="shared" si="2"/>
        <v>-442.12978087831766</v>
      </c>
      <c r="AE53">
        <f t="shared" si="3"/>
        <v>0</v>
      </c>
      <c r="AF53">
        <f t="shared" si="24"/>
        <v>0</v>
      </c>
      <c r="AG53">
        <f t="shared" si="24"/>
        <v>-1.1158463961577518E-15</v>
      </c>
      <c r="AH53">
        <f t="shared" si="5"/>
        <v>-5.1018842855279536E-11</v>
      </c>
      <c r="AI53">
        <f t="shared" si="25"/>
        <v>-5.1019958701675694E-11</v>
      </c>
      <c r="AJ53">
        <f t="shared" si="7"/>
        <v>-53.055573705396398</v>
      </c>
      <c r="AK53">
        <f t="shared" si="22"/>
        <v>-34.662974820859986</v>
      </c>
      <c r="AL53">
        <f t="shared" si="8"/>
        <v>-87.718548526307401</v>
      </c>
      <c r="AN53">
        <f t="shared" si="26"/>
        <v>0</v>
      </c>
      <c r="AO53">
        <f t="shared" si="26"/>
        <v>0</v>
      </c>
      <c r="AP53">
        <f t="shared" si="26"/>
        <v>-6.0587038371428589E-18</v>
      </c>
      <c r="AQ53">
        <f t="shared" si="26"/>
        <v>-2.770166754476579E-13</v>
      </c>
      <c r="AR53">
        <f t="shared" si="26"/>
        <v>-2.7702273415149506E-13</v>
      </c>
      <c r="AS53">
        <f t="shared" si="26"/>
        <v>-0.2880754995468538</v>
      </c>
      <c r="AT53">
        <f t="shared" si="26"/>
        <v>-0.18820932637061663</v>
      </c>
      <c r="AU53">
        <f t="shared" si="23"/>
        <v>-0.47628482591774746</v>
      </c>
      <c r="AW53">
        <v>50</v>
      </c>
      <c r="AX53">
        <f>IF(Z53&gt;0, (R53*SUMPRODUCT(K53:$K$98, X53:$X$98)-K53*$AZ$3)/Z53, 0)</f>
        <v>-9.9057043693631263E+18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25</v>
      </c>
      <c r="R54">
        <f t="shared" si="0"/>
        <v>250000</v>
      </c>
      <c r="S54">
        <f t="shared" si="1"/>
        <v>-5.102443816009329E+19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-442.12978087831766</v>
      </c>
      <c r="AC54">
        <f t="shared" si="2"/>
        <v>-394.75873292706962</v>
      </c>
      <c r="AE54">
        <f t="shared" si="3"/>
        <v>0</v>
      </c>
      <c r="AF54">
        <f t="shared" si="24"/>
        <v>0</v>
      </c>
      <c r="AG54">
        <f t="shared" si="24"/>
        <v>-1.9341650156366358E-16</v>
      </c>
      <c r="AH54">
        <f t="shared" si="5"/>
        <v>-9.1127143063251088E-12</v>
      </c>
      <c r="AI54">
        <f t="shared" si="25"/>
        <v>-9.1129077228266723E-12</v>
      </c>
      <c r="AJ54">
        <f t="shared" si="7"/>
        <v>-47.371047951248045</v>
      </c>
      <c r="AK54">
        <f t="shared" si="22"/>
        <v>-30.949084661482239</v>
      </c>
      <c r="AL54">
        <f t="shared" si="8"/>
        <v>-78.3201326127394</v>
      </c>
      <c r="AN54">
        <f t="shared" si="26"/>
        <v>0</v>
      </c>
      <c r="AO54">
        <f t="shared" si="26"/>
        <v>0</v>
      </c>
      <c r="AP54">
        <f t="shared" si="26"/>
        <v>-9.3767170200001135E-19</v>
      </c>
      <c r="AQ54">
        <f t="shared" si="26"/>
        <v>-4.4177897254744802E-14</v>
      </c>
      <c r="AR54">
        <f t="shared" si="26"/>
        <v>-4.4178834926446801E-14</v>
      </c>
      <c r="AS54">
        <f t="shared" si="26"/>
        <v>-0.22965202451120972</v>
      </c>
      <c r="AT54">
        <f t="shared" si="26"/>
        <v>-0.15003932268065792</v>
      </c>
      <c r="AU54">
        <f t="shared" si="23"/>
        <v>-0.37969134719191183</v>
      </c>
      <c r="AW54">
        <v>51</v>
      </c>
      <c r="AX54">
        <f>IF(Z54&gt;0, (R54*SUMPRODUCT(K54:$K$98, X54:$X$98)-K54*$AZ$3)/Z54, 0)</f>
        <v>-5.102443816009329E+19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25</v>
      </c>
      <c r="R55">
        <f t="shared" si="0"/>
        <v>250000</v>
      </c>
      <c r="S55">
        <f t="shared" si="1"/>
        <v>-2.6959322004943985E+20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-394.75873292706962</v>
      </c>
      <c r="AC55">
        <f t="shared" si="2"/>
        <v>-352.46315439916924</v>
      </c>
      <c r="AE55">
        <f t="shared" si="3"/>
        <v>0</v>
      </c>
      <c r="AF55">
        <f t="shared" si="24"/>
        <v>0</v>
      </c>
      <c r="AG55">
        <f t="shared" si="24"/>
        <v>-3.2684719809954061E-17</v>
      </c>
      <c r="AH55">
        <f t="shared" si="5"/>
        <v>-1.5879761673807288E-12</v>
      </c>
      <c r="AI55">
        <f t="shared" si="25"/>
        <v>-1.5880088521005387E-12</v>
      </c>
      <c r="AJ55">
        <f t="shared" si="7"/>
        <v>-42.295578527900375</v>
      </c>
      <c r="AK55">
        <f t="shared" si="22"/>
        <v>-27.633111304894875</v>
      </c>
      <c r="AL55">
        <f t="shared" si="8"/>
        <v>-69.928689832796834</v>
      </c>
      <c r="AN55">
        <f t="shared" si="26"/>
        <v>0</v>
      </c>
      <c r="AO55">
        <f t="shared" si="26"/>
        <v>0</v>
      </c>
      <c r="AP55">
        <f t="shared" si="26"/>
        <v>-1.4147640955909461E-19</v>
      </c>
      <c r="AQ55">
        <f t="shared" si="26"/>
        <v>-6.873583984587724E-15</v>
      </c>
      <c r="AR55">
        <f t="shared" si="26"/>
        <v>-6.8737254609972833E-15</v>
      </c>
      <c r="AS55">
        <f t="shared" si="26"/>
        <v>-0.18307718790753469</v>
      </c>
      <c r="AT55">
        <f t="shared" si="26"/>
        <v>-0.11961042943292251</v>
      </c>
      <c r="AU55">
        <f t="shared" si="23"/>
        <v>-0.30268761734046407</v>
      </c>
      <c r="AW55">
        <v>52</v>
      </c>
      <c r="AX55">
        <f>IF(Z55&gt;0, (R55*SUMPRODUCT(K55:$K$98, X55:$X$98)-K55*$AZ$3)/Z55, 0)</f>
        <v>-2.6959322004943985E+20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25</v>
      </c>
      <c r="R56">
        <f t="shared" si="0"/>
        <v>250000</v>
      </c>
      <c r="S56">
        <f t="shared" si="1"/>
        <v>-1.4622660047362064E+21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-352.46315439916924</v>
      </c>
      <c r="AC56">
        <f t="shared" si="2"/>
        <v>-314.69924499925821</v>
      </c>
      <c r="AE56">
        <f t="shared" si="3"/>
        <v>0</v>
      </c>
      <c r="AF56">
        <f t="shared" si="24"/>
        <v>0</v>
      </c>
      <c r="AG56">
        <f t="shared" si="24"/>
        <v>-5.3803351096852945E-18</v>
      </c>
      <c r="AH56">
        <f t="shared" si="5"/>
        <v>-2.6977537502169228E-13</v>
      </c>
      <c r="AI56">
        <f t="shared" si="25"/>
        <v>-2.6978075535680197E-13</v>
      </c>
      <c r="AJ56">
        <f t="shared" si="7"/>
        <v>-37.763909399911029</v>
      </c>
      <c r="AK56">
        <f t="shared" si="22"/>
        <v>-24.672420807941851</v>
      </c>
      <c r="AL56">
        <f t="shared" si="8"/>
        <v>-62.436330207853146</v>
      </c>
      <c r="AN56">
        <f t="shared" si="26"/>
        <v>0</v>
      </c>
      <c r="AO56">
        <f t="shared" si="26"/>
        <v>0</v>
      </c>
      <c r="AP56">
        <f t="shared" si="26"/>
        <v>-2.0793642203041061E-20</v>
      </c>
      <c r="AQ56">
        <f t="shared" si="26"/>
        <v>-1.0426139838937291E-15</v>
      </c>
      <c r="AR56">
        <f t="shared" si="26"/>
        <v>-1.0426347775359323E-15</v>
      </c>
      <c r="AS56">
        <f t="shared" si="26"/>
        <v>-0.14594801331914428</v>
      </c>
      <c r="AT56">
        <f t="shared" si="26"/>
        <v>-9.5352702035174181E-2</v>
      </c>
      <c r="AU56">
        <f t="shared" si="23"/>
        <v>-0.24130071535431949</v>
      </c>
      <c r="AW56">
        <v>53</v>
      </c>
      <c r="AX56">
        <f>IF(Z56&gt;0, (R56*SUMPRODUCT(K56:$K$98, X56:$X$98)-K56*$AZ$3)/Z56, 0)</f>
        <v>-1.4622660047362064E+21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25</v>
      </c>
      <c r="R57">
        <f t="shared" si="0"/>
        <v>250000</v>
      </c>
      <c r="S57">
        <f t="shared" si="1"/>
        <v>-8.1493195601480264E+21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-314.69924499925821</v>
      </c>
      <c r="AC57">
        <f t="shared" si="2"/>
        <v>-280.98146874933769</v>
      </c>
      <c r="AE57">
        <f t="shared" si="3"/>
        <v>0</v>
      </c>
      <c r="AF57">
        <f t="shared" si="24"/>
        <v>0</v>
      </c>
      <c r="AG57">
        <f t="shared" si="24"/>
        <v>-8.6197831204030576E-19</v>
      </c>
      <c r="AH57">
        <f t="shared" si="5"/>
        <v>-4.4645534465481362E-14</v>
      </c>
      <c r="AI57">
        <f t="shared" si="25"/>
        <v>-4.4646396443793401E-14</v>
      </c>
      <c r="AJ57">
        <f t="shared" si="7"/>
        <v>-33.717776249920519</v>
      </c>
      <c r="AK57">
        <f t="shared" si="22"/>
        <v>-22.028947149948078</v>
      </c>
      <c r="AL57">
        <f t="shared" si="8"/>
        <v>-55.746723399868642</v>
      </c>
      <c r="AN57">
        <f t="shared" si="26"/>
        <v>0</v>
      </c>
      <c r="AO57">
        <f t="shared" si="26"/>
        <v>0</v>
      </c>
      <c r="AP57">
        <f t="shared" si="26"/>
        <v>-2.9744012623798299E-21</v>
      </c>
      <c r="AQ57">
        <f t="shared" si="26"/>
        <v>-1.5405693184951106E-16</v>
      </c>
      <c r="AR57">
        <f t="shared" si="26"/>
        <v>-1.5405990625077345E-16</v>
      </c>
      <c r="AS57">
        <f t="shared" si="26"/>
        <v>-0.11634886265875644</v>
      </c>
      <c r="AT57">
        <f t="shared" si="26"/>
        <v>-7.6014590270387566E-2</v>
      </c>
      <c r="AU57">
        <f t="shared" si="23"/>
        <v>-0.19236345292914417</v>
      </c>
      <c r="AW57">
        <v>54</v>
      </c>
      <c r="AX57">
        <f>IF(Z57&gt;0, (R57*SUMPRODUCT(K57:$K$98, X57:$X$98)-K57*$AZ$3)/Z57, 0)</f>
        <v>-8.1493195601480264E+21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25</v>
      </c>
      <c r="R58">
        <f t="shared" si="0"/>
        <v>250000</v>
      </c>
      <c r="S58">
        <f t="shared" si="1"/>
        <v>-4.6702402835007708E+22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-280.98146874933769</v>
      </c>
      <c r="AC58">
        <f t="shared" si="2"/>
        <v>-250.8763113833372</v>
      </c>
      <c r="AE58">
        <f t="shared" si="3"/>
        <v>0</v>
      </c>
      <c r="AF58">
        <f t="shared" si="24"/>
        <v>0</v>
      </c>
      <c r="AG58">
        <f t="shared" si="24"/>
        <v>-1.3429518405597031E-19</v>
      </c>
      <c r="AH58">
        <f t="shared" si="5"/>
        <v>-7.1906334486393238E-15</v>
      </c>
      <c r="AI58">
        <f t="shared" si="25"/>
        <v>-7.1907677438233796E-15</v>
      </c>
      <c r="AJ58">
        <f t="shared" si="7"/>
        <v>-30.105157366000498</v>
      </c>
      <c r="AK58">
        <f t="shared" si="22"/>
        <v>-19.668702812453642</v>
      </c>
      <c r="AL58">
        <f t="shared" si="8"/>
        <v>-49.773860178454143</v>
      </c>
      <c r="AN58">
        <f t="shared" si="26"/>
        <v>0</v>
      </c>
      <c r="AO58">
        <f t="shared" si="26"/>
        <v>0</v>
      </c>
      <c r="AP58">
        <f t="shared" si="26"/>
        <v>-4.1375726649469556E-22</v>
      </c>
      <c r="AQ58">
        <f t="shared" si="26"/>
        <v>-2.2154009922160468E-17</v>
      </c>
      <c r="AR58">
        <f t="shared" si="26"/>
        <v>-2.2154423679426961E-17</v>
      </c>
      <c r="AS58">
        <f t="shared" si="26"/>
        <v>-9.2752600971585275E-2</v>
      </c>
      <c r="AT58">
        <f t="shared" si="26"/>
        <v>-6.0598365968102329E-2</v>
      </c>
      <c r="AU58">
        <f t="shared" si="23"/>
        <v>-0.15335096693968761</v>
      </c>
      <c r="AW58">
        <v>55</v>
      </c>
      <c r="AX58">
        <f>IF(Z58&gt;0, (R58*SUMPRODUCT(K58:$K$98, X58:$X$98)-K58*$AZ$3)/Z58, 0)</f>
        <v>-4.6702402835007708E+22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25</v>
      </c>
      <c r="R59">
        <f t="shared" si="0"/>
        <v>250000</v>
      </c>
      <c r="S59">
        <f t="shared" si="1"/>
        <v>-2.75405187457407E+23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-250.8763113833372</v>
      </c>
      <c r="AC59">
        <f t="shared" si="2"/>
        <v>-223.99670659226533</v>
      </c>
      <c r="AE59">
        <f t="shared" si="3"/>
        <v>0</v>
      </c>
      <c r="AF59">
        <f t="shared" si="24"/>
        <v>0</v>
      </c>
      <c r="AG59">
        <f t="shared" si="24"/>
        <v>-2.0333377582703275E-20</v>
      </c>
      <c r="AH59">
        <f t="shared" si="5"/>
        <v>-1.1261885463270732E-15</v>
      </c>
      <c r="AI59">
        <f t="shared" si="25"/>
        <v>-1.126208879704656E-15</v>
      </c>
      <c r="AJ59">
        <f t="shared" si="7"/>
        <v>-26.87960479107187</v>
      </c>
      <c r="AK59">
        <f t="shared" si="22"/>
        <v>-17.561341796833606</v>
      </c>
      <c r="AL59">
        <f t="shared" si="8"/>
        <v>-44.440946587905472</v>
      </c>
      <c r="AN59">
        <f t="shared" si="26"/>
        <v>0</v>
      </c>
      <c r="AO59">
        <f t="shared" si="26"/>
        <v>0</v>
      </c>
      <c r="AP59">
        <f t="shared" si="26"/>
        <v>-5.5934105599194049E-23</v>
      </c>
      <c r="AQ59">
        <f t="shared" si="26"/>
        <v>-3.0979776389165282E-18</v>
      </c>
      <c r="AR59">
        <f t="shared" si="26"/>
        <v>-3.0980335730221279E-18</v>
      </c>
      <c r="AS59">
        <f t="shared" si="26"/>
        <v>-7.3941805621480589E-2</v>
      </c>
      <c r="AT59">
        <f t="shared" si="26"/>
        <v>-4.8308646339367274E-2</v>
      </c>
      <c r="AU59">
        <f t="shared" si="23"/>
        <v>-0.12225045196084786</v>
      </c>
      <c r="AW59">
        <v>56</v>
      </c>
      <c r="AX59">
        <f>IF(Z59&gt;0, (R59*SUMPRODUCT(K59:$K$98, X59:$X$98)-K59*$AZ$3)/Z59, 0)</f>
        <v>-2.75405187457407E+23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25</v>
      </c>
      <c r="R60">
        <f t="shared" si="0"/>
        <v>250000</v>
      </c>
      <c r="S60">
        <f t="shared" si="1"/>
        <v>-1.6806548986536732E+24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-223.99670659226533</v>
      </c>
      <c r="AC60">
        <f t="shared" si="2"/>
        <v>-199.99705945737975</v>
      </c>
      <c r="AE60">
        <f t="shared" si="3"/>
        <v>0</v>
      </c>
      <c r="AF60">
        <f t="shared" si="24"/>
        <v>0</v>
      </c>
      <c r="AG60">
        <f t="shared" si="24"/>
        <v>-2.9749870068149023E-21</v>
      </c>
      <c r="AH60">
        <f t="shared" si="5"/>
        <v>-1.7155056800061342E-16</v>
      </c>
      <c r="AI60">
        <f t="shared" si="25"/>
        <v>-1.7155354298762024E-16</v>
      </c>
      <c r="AJ60">
        <f t="shared" si="7"/>
        <v>-23.999647134885578</v>
      </c>
      <c r="AK60">
        <f t="shared" si="22"/>
        <v>-15.679769461458575</v>
      </c>
      <c r="AL60">
        <f t="shared" si="8"/>
        <v>-39.679416596344154</v>
      </c>
      <c r="AN60">
        <f t="shared" si="26"/>
        <v>0</v>
      </c>
      <c r="AO60">
        <f t="shared" si="26"/>
        <v>0</v>
      </c>
      <c r="AP60">
        <f t="shared" si="26"/>
        <v>-7.3069178250756941E-24</v>
      </c>
      <c r="AQ60">
        <f t="shared" si="26"/>
        <v>-4.2134836231354764E-19</v>
      </c>
      <c r="AR60">
        <f t="shared" si="26"/>
        <v>-4.2135566923137277E-19</v>
      </c>
      <c r="AS60">
        <f t="shared" si="26"/>
        <v>-5.8945954736511895E-2</v>
      </c>
      <c r="AT60">
        <f t="shared" si="26"/>
        <v>-3.8511357094521095E-2</v>
      </c>
      <c r="AU60">
        <f t="shared" si="23"/>
        <v>-9.7457311831032997E-2</v>
      </c>
      <c r="AW60">
        <v>57</v>
      </c>
      <c r="AX60">
        <f>IF(Z60&gt;0, (R60*SUMPRODUCT(K60:$K$98, X60:$X$98)-K60*$AZ$3)/Z60, 0)</f>
        <v>-1.6806548986536732E+24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25</v>
      </c>
      <c r="R61">
        <f t="shared" si="0"/>
        <v>250000</v>
      </c>
      <c r="S61">
        <f t="shared" si="1"/>
        <v>-1.0624313115986626E+25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-199.99705945737975</v>
      </c>
      <c r="AC61">
        <f t="shared" si="2"/>
        <v>-178.56880308694619</v>
      </c>
      <c r="AE61">
        <f t="shared" si="3"/>
        <v>0</v>
      </c>
      <c r="AF61">
        <f t="shared" si="24"/>
        <v>0</v>
      </c>
      <c r="AG61">
        <f t="shared" si="24"/>
        <v>-4.2018905395928602E-22</v>
      </c>
      <c r="AH61">
        <f t="shared" si="5"/>
        <v>-2.5250480827874672E-17</v>
      </c>
      <c r="AI61">
        <f t="shared" si="25"/>
        <v>-2.5250901016928631E-17</v>
      </c>
      <c r="AJ61">
        <f t="shared" si="7"/>
        <v>-21.428256370433559</v>
      </c>
      <c r="AK61">
        <f t="shared" si="22"/>
        <v>-13.999794162016583</v>
      </c>
      <c r="AL61">
        <f t="shared" si="8"/>
        <v>-35.428050532450143</v>
      </c>
      <c r="AN61">
        <f t="shared" si="26"/>
        <v>0</v>
      </c>
      <c r="AO61">
        <f t="shared" si="26"/>
        <v>0</v>
      </c>
      <c r="AP61">
        <f t="shared" si="26"/>
        <v>-9.2145867277366943E-25</v>
      </c>
      <c r="AQ61">
        <f t="shared" si="26"/>
        <v>-5.5373347618914527E-20</v>
      </c>
      <c r="AR61">
        <f t="shared" si="26"/>
        <v>-5.5374269077587305E-20</v>
      </c>
      <c r="AS61">
        <f t="shared" si="26"/>
        <v>-4.6991354222346869E-2</v>
      </c>
      <c r="AT61">
        <f t="shared" si="26"/>
        <v>-3.070101809193327E-2</v>
      </c>
      <c r="AU61">
        <f t="shared" si="23"/>
        <v>-7.7692372314280139E-2</v>
      </c>
      <c r="AW61">
        <v>58</v>
      </c>
      <c r="AX61">
        <f>IF(Z61&gt;0, (R61*SUMPRODUCT(K61:$K$98, X61:$X$98)-K61*$AZ$3)/Z61, 0)</f>
        <v>-1.0624313115986626E+25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25</v>
      </c>
      <c r="R62">
        <f t="shared" si="0"/>
        <v>250000</v>
      </c>
      <c r="S62">
        <f t="shared" si="1"/>
        <v>-6.964511432789242E+25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-178.56880308694619</v>
      </c>
      <c r="AC62">
        <f t="shared" si="2"/>
        <v>-159.43643132763052</v>
      </c>
      <c r="AE62">
        <f t="shared" si="3"/>
        <v>0</v>
      </c>
      <c r="AF62">
        <f t="shared" si="24"/>
        <v>0</v>
      </c>
      <c r="AG62">
        <f t="shared" si="24"/>
        <v>-5.7231735803101866E-23</v>
      </c>
      <c r="AH62">
        <f t="shared" si="5"/>
        <v>-3.5875542761659127E-18</v>
      </c>
      <c r="AI62">
        <f t="shared" si="25"/>
        <v>-3.587611507901716E-18</v>
      </c>
      <c r="AJ62">
        <f t="shared" si="7"/>
        <v>-19.132371759315674</v>
      </c>
      <c r="AK62">
        <f t="shared" si="22"/>
        <v>-12.499816216086234</v>
      </c>
      <c r="AL62">
        <f t="shared" si="8"/>
        <v>-31.632187975401909</v>
      </c>
      <c r="AN62">
        <f t="shared" si="26"/>
        <v>0</v>
      </c>
      <c r="AO62">
        <f t="shared" si="26"/>
        <v>0</v>
      </c>
      <c r="AP62">
        <f t="shared" si="26"/>
        <v>-1.1205984632890948E-25</v>
      </c>
      <c r="AQ62">
        <f t="shared" si="26"/>
        <v>-7.0244380192638744E-21</v>
      </c>
      <c r="AR62">
        <f t="shared" si="26"/>
        <v>-7.0245500791102035E-21</v>
      </c>
      <c r="AS62">
        <f t="shared" si="26"/>
        <v>-3.7461219883886211E-2</v>
      </c>
      <c r="AT62">
        <f t="shared" si="26"/>
        <v>-2.447466365747231E-2</v>
      </c>
      <c r="AU62">
        <f t="shared" si="23"/>
        <v>-6.1935883541358525E-2</v>
      </c>
      <c r="AW62">
        <v>59</v>
      </c>
      <c r="AX62">
        <f>IF(Z62&gt;0, (R62*SUMPRODUCT(K62:$K$98, X62:$X$98)-K62*$AZ$3)/Z62, 0)</f>
        <v>-6.964511432789242E+25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25</v>
      </c>
      <c r="R63">
        <f t="shared" si="0"/>
        <v>250000</v>
      </c>
      <c r="S63">
        <f t="shared" si="1"/>
        <v>-4.7392403669710219E+26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-159.43643132763052</v>
      </c>
      <c r="AC63">
        <f t="shared" si="2"/>
        <v>-142.35395654252724</v>
      </c>
      <c r="AE63">
        <f t="shared" si="3"/>
        <v>0</v>
      </c>
      <c r="AF63">
        <f t="shared" si="24"/>
        <v>0</v>
      </c>
      <c r="AG63">
        <f t="shared" si="24"/>
        <v>-7.509323515991527E-24</v>
      </c>
      <c r="AH63">
        <f t="shared" si="5"/>
        <v>-4.9150094929079317E-19</v>
      </c>
      <c r="AI63">
        <f t="shared" si="25"/>
        <v>-4.915084586143092E-19</v>
      </c>
      <c r="AJ63">
        <f t="shared" si="7"/>
        <v>-17.082474785103273</v>
      </c>
      <c r="AK63">
        <f t="shared" si="22"/>
        <v>-11.160550192934137</v>
      </c>
      <c r="AL63">
        <f t="shared" si="8"/>
        <v>-28.243024978037411</v>
      </c>
      <c r="AN63">
        <f t="shared" si="26"/>
        <v>0</v>
      </c>
      <c r="AO63">
        <f t="shared" si="26"/>
        <v>0</v>
      </c>
      <c r="AP63">
        <f t="shared" si="26"/>
        <v>-1.3127919255247569E-26</v>
      </c>
      <c r="AQ63">
        <f t="shared" si="26"/>
        <v>-8.5924980624770616E-22</v>
      </c>
      <c r="AR63">
        <f t="shared" si="26"/>
        <v>-8.5926293416696143E-22</v>
      </c>
      <c r="AS63">
        <f t="shared" si="26"/>
        <v>-2.9863855137026617E-2</v>
      </c>
      <c r="AT63">
        <f t="shared" si="26"/>
        <v>-1.9511052022857387E-2</v>
      </c>
      <c r="AU63">
        <f t="shared" si="23"/>
        <v>-4.9374907159884011E-2</v>
      </c>
      <c r="AW63">
        <v>60</v>
      </c>
      <c r="AX63">
        <f>IF(Z63&gt;0, (R63*SUMPRODUCT(K63:$K$98, X63:$X$98)-K63*$AZ$3)/Z63, 0)</f>
        <v>-4.7392403669710219E+26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25</v>
      </c>
      <c r="R64">
        <f t="shared" si="0"/>
        <v>250000</v>
      </c>
      <c r="S64">
        <f t="shared" si="1"/>
        <v>-3.351394646344824E+27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-142.35395654252724</v>
      </c>
      <c r="AC64">
        <f t="shared" si="2"/>
        <v>-127.10174691297075</v>
      </c>
      <c r="AE64">
        <f t="shared" si="3"/>
        <v>0</v>
      </c>
      <c r="AF64">
        <f t="shared" si="24"/>
        <v>0</v>
      </c>
      <c r="AG64">
        <f t="shared" si="24"/>
        <v>-9.4812578288559221E-25</v>
      </c>
      <c r="AH64">
        <f t="shared" si="5"/>
        <v>-6.4861044979460193E-20</v>
      </c>
      <c r="AI64">
        <f t="shared" si="25"/>
        <v>-6.4861993105243084E-20</v>
      </c>
      <c r="AJ64">
        <f t="shared" si="7"/>
        <v>-15.252209629556489</v>
      </c>
      <c r="AK64">
        <f t="shared" si="22"/>
        <v>-9.9647769579769072</v>
      </c>
      <c r="AL64">
        <f t="shared" si="8"/>
        <v>-25.216986587533398</v>
      </c>
      <c r="AN64">
        <f t="shared" si="26"/>
        <v>0</v>
      </c>
      <c r="AO64">
        <f t="shared" si="26"/>
        <v>0</v>
      </c>
      <c r="AP64">
        <f t="shared" si="26"/>
        <v>-1.4799362770059435E-27</v>
      </c>
      <c r="AQ64">
        <f t="shared" si="26"/>
        <v>-1.0124206636114676E-22</v>
      </c>
      <c r="AR64">
        <f t="shared" si="26"/>
        <v>-1.0124354629742378E-22</v>
      </c>
      <c r="AS64">
        <f t="shared" si="26"/>
        <v>-2.3807282475308202E-2</v>
      </c>
      <c r="AT64">
        <f t="shared" si="26"/>
        <v>-1.555409121720136E-2</v>
      </c>
      <c r="AU64">
        <f t="shared" si="23"/>
        <v>-3.9361373692509569E-2</v>
      </c>
      <c r="AW64">
        <v>61</v>
      </c>
      <c r="AX64">
        <f>IF(Z64&gt;0, (R64*SUMPRODUCT(K64:$K$98, X64:$X$98)-K64*$AZ$3)/Z64, 0)</f>
        <v>-3.351394646344824E+27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25</v>
      </c>
      <c r="R65">
        <f t="shared" si="0"/>
        <v>250000</v>
      </c>
      <c r="S65">
        <f t="shared" si="1"/>
        <v>-2.4661472211251707E+28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-127.10174691297075</v>
      </c>
      <c r="AC65">
        <f t="shared" si="2"/>
        <v>-113.48370260086674</v>
      </c>
      <c r="AE65">
        <f t="shared" si="3"/>
        <v>0</v>
      </c>
      <c r="AF65">
        <f t="shared" si="24"/>
        <v>0</v>
      </c>
      <c r="AG65">
        <f t="shared" si="24"/>
        <v>-1.1504149228071045E-25</v>
      </c>
      <c r="AH65">
        <f t="shared" si="5"/>
        <v>-8.2360303277602584E-21</v>
      </c>
      <c r="AI65">
        <f t="shared" si="25"/>
        <v>-8.2361453692525388E-21</v>
      </c>
      <c r="AJ65">
        <f t="shared" si="7"/>
        <v>-13.618044312104018</v>
      </c>
      <c r="AK65">
        <f t="shared" si="22"/>
        <v>-8.8971222839079545</v>
      </c>
      <c r="AL65">
        <f t="shared" si="8"/>
        <v>-22.515166596011973</v>
      </c>
      <c r="AN65">
        <f t="shared" si="26"/>
        <v>0</v>
      </c>
      <c r="AO65">
        <f t="shared" si="26"/>
        <v>0</v>
      </c>
      <c r="AP65">
        <f t="shared" si="26"/>
        <v>-1.6032953875607343E-28</v>
      </c>
      <c r="AQ65">
        <f t="shared" si="26"/>
        <v>-1.1478284203831086E-23</v>
      </c>
      <c r="AR65">
        <f t="shared" si="26"/>
        <v>-1.1478444533369841E-23</v>
      </c>
      <c r="AS65">
        <f t="shared" si="26"/>
        <v>-1.8979019830443415E-2</v>
      </c>
      <c r="AT65">
        <f t="shared" si="26"/>
        <v>-1.2399626289223024E-2</v>
      </c>
      <c r="AU65">
        <f t="shared" si="23"/>
        <v>-3.137864611966644E-2</v>
      </c>
      <c r="AW65">
        <v>62</v>
      </c>
      <c r="AX65">
        <f>IF(Z65&gt;0, (R65*SUMPRODUCT(K65:$K$98, X65:$X$98)-K65*$AZ$3)/Z65, 0)</f>
        <v>-2.4661472211251707E+28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25</v>
      </c>
      <c r="R66">
        <f t="shared" si="0"/>
        <v>250000</v>
      </c>
      <c r="S66">
        <f t="shared" si="1"/>
        <v>-1.8914907988386582E+29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-113.48370260086674</v>
      </c>
      <c r="AC66">
        <f t="shared" si="2"/>
        <v>-101.32473446505959</v>
      </c>
      <c r="AE66">
        <f t="shared" si="3"/>
        <v>0</v>
      </c>
      <c r="AF66">
        <f t="shared" si="24"/>
        <v>0</v>
      </c>
      <c r="AG66">
        <f t="shared" si="24"/>
        <v>-1.3392179138179151E-26</v>
      </c>
      <c r="AH66">
        <f t="shared" si="5"/>
        <v>-1.0049889821972418E-21</v>
      </c>
      <c r="AI66">
        <f t="shared" si="25"/>
        <v>-1.00500237437638E-21</v>
      </c>
      <c r="AJ66">
        <f t="shared" si="7"/>
        <v>-12.158968135807143</v>
      </c>
      <c r="AK66">
        <f t="shared" si="22"/>
        <v>-7.9438591820606721</v>
      </c>
      <c r="AL66">
        <f t="shared" si="8"/>
        <v>-20.102827317867813</v>
      </c>
      <c r="AN66">
        <f t="shared" si="26"/>
        <v>0</v>
      </c>
      <c r="AO66">
        <f t="shared" si="26"/>
        <v>0</v>
      </c>
      <c r="AP66">
        <f t="shared" si="26"/>
        <v>-1.6664499086336213E-29</v>
      </c>
      <c r="AQ66">
        <f t="shared" si="26"/>
        <v>-1.2505536106412153E-24</v>
      </c>
      <c r="AR66">
        <f t="shared" si="26"/>
        <v>-1.2505702751403016E-24</v>
      </c>
      <c r="AS66">
        <f t="shared" si="26"/>
        <v>-1.5129958410748875E-2</v>
      </c>
      <c r="AT66">
        <f t="shared" si="26"/>
        <v>-9.8849061616892719E-3</v>
      </c>
      <c r="AU66">
        <f t="shared" si="23"/>
        <v>-2.5014864572438143E-2</v>
      </c>
      <c r="AW66">
        <v>63</v>
      </c>
      <c r="AX66">
        <f>IF(Z66&gt;0, (R66*SUMPRODUCT(K66:$K$98, X66:$X$98)-K66*$AZ$3)/Z66, 0)</f>
        <v>-1.8914907988386582E+29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25</v>
      </c>
      <c r="R67">
        <f t="shared" ref="R67:R69" si="27">$C$6</f>
        <v>250000</v>
      </c>
      <c r="S67">
        <f t="shared" ref="S67:S69" si="28">AX67</f>
        <v>-1.5148151228900825E+30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-101.32473446505959</v>
      </c>
      <c r="AC67">
        <f t="shared" ref="AC67:AC69" si="29">S67*Z67</f>
        <v>-90.468512915231784</v>
      </c>
      <c r="AE67">
        <f t="shared" ref="AE67:AE69" si="30">$Z67*O67</f>
        <v>0</v>
      </c>
      <c r="AF67">
        <f t="shared" si="24"/>
        <v>0</v>
      </c>
      <c r="AG67">
        <f t="shared" si="24"/>
        <v>-1.493061951062201E-27</v>
      </c>
      <c r="AH67">
        <f t="shared" ref="AH67:AH69" si="31">-X67*R67</f>
        <v>-1.1765195395735159E-22</v>
      </c>
      <c r="AI67">
        <f t="shared" ref="AI67:AI69" si="32">SUM(AE67:AH67)</f>
        <v>-1.1765344701930264E-22</v>
      </c>
      <c r="AJ67">
        <f t="shared" ref="AJ67:AJ69" si="33">AB67-AC67</f>
        <v>-10.856221549827808</v>
      </c>
      <c r="AK67">
        <f t="shared" si="22"/>
        <v>-7.0927314125541718</v>
      </c>
      <c r="AL67">
        <f t="shared" ref="AL67:AL69" si="34">SUM(AI67:AK67)</f>
        <v>-17.948952962381981</v>
      </c>
      <c r="AN67">
        <f t="shared" si="26"/>
        <v>0</v>
      </c>
      <c r="AO67">
        <f t="shared" si="26"/>
        <v>0</v>
      </c>
      <c r="AP67">
        <f t="shared" si="26"/>
        <v>-1.6588259449386753E-30</v>
      </c>
      <c r="AQ67">
        <f t="shared" si="26"/>
        <v>-1.3071400926019227E-25</v>
      </c>
      <c r="AR67">
        <f t="shared" si="26"/>
        <v>-1.3071566808613721E-25</v>
      </c>
      <c r="AS67">
        <f t="shared" si="26"/>
        <v>-1.2061510212650572E-2</v>
      </c>
      <c r="AT67">
        <f t="shared" si="26"/>
        <v>-7.8801866722650448E-3</v>
      </c>
      <c r="AU67">
        <f t="shared" si="23"/>
        <v>-1.9941696884915615E-2</v>
      </c>
      <c r="AW67">
        <v>64</v>
      </c>
      <c r="AX67">
        <f>IF(Z67&gt;0, (R67*SUMPRODUCT(K67:$K$98, X67:$X$98)-K67*$AZ$3)/Z67, 0)</f>
        <v>-1.5148151228900825E+30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25</v>
      </c>
      <c r="R68">
        <f t="shared" si="27"/>
        <v>250000</v>
      </c>
      <c r="S68">
        <f t="shared" si="28"/>
        <v>-1.269209257570041E+31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-90.468512915231784</v>
      </c>
      <c r="AC68">
        <f t="shared" si="29"/>
        <v>-80.775457960028348</v>
      </c>
      <c r="AE68">
        <f t="shared" si="30"/>
        <v>0</v>
      </c>
      <c r="AF68">
        <f t="shared" si="24"/>
        <v>0</v>
      </c>
      <c r="AG68">
        <f t="shared" si="24"/>
        <v>-1.5910587138853021E-28</v>
      </c>
      <c r="AH68">
        <f t="shared" si="31"/>
        <v>-1.3190254601630487E-23</v>
      </c>
      <c r="AI68">
        <f t="shared" si="32"/>
        <v>-1.3190413707501876E-23</v>
      </c>
      <c r="AJ68">
        <f t="shared" si="33"/>
        <v>-9.6930549552034364</v>
      </c>
      <c r="AK68">
        <f t="shared" si="22"/>
        <v>-6.3327959040662254</v>
      </c>
      <c r="AL68">
        <f t="shared" si="34"/>
        <v>-16.02585085926966</v>
      </c>
      <c r="AN68">
        <f t="shared" si="26"/>
        <v>0</v>
      </c>
      <c r="AO68">
        <f t="shared" si="26"/>
        <v>0</v>
      </c>
      <c r="AP68">
        <f t="shared" si="26"/>
        <v>-1.5783058818897325E-31</v>
      </c>
      <c r="AQ68">
        <f t="shared" si="26"/>
        <v>-1.30845305956932E-26</v>
      </c>
      <c r="AR68">
        <f t="shared" si="26"/>
        <v>-1.3084688426281388E-26</v>
      </c>
      <c r="AS68">
        <f t="shared" si="26"/>
        <v>-9.6153620955441756E-3</v>
      </c>
      <c r="AT68">
        <f t="shared" si="26"/>
        <v>-6.2820365690888424E-3</v>
      </c>
      <c r="AU68">
        <f t="shared" si="23"/>
        <v>-1.5897398664633015E-2</v>
      </c>
      <c r="AW68">
        <v>65</v>
      </c>
      <c r="AX68">
        <f>IF(Z68&gt;0, (R68*SUMPRODUCT(K68:$K$98, X68:$X$98)-K68*$AZ$3)/Z68, 0)</f>
        <v>-1.269209257570041E+31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-80.775457960028348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-1.5910587138853021E-24</v>
      </c>
      <c r="AI69">
        <f t="shared" si="32"/>
        <v>-1.5910587138853021E-24</v>
      </c>
      <c r="AJ69">
        <f t="shared" si="33"/>
        <v>-80.775457960028348</v>
      </c>
      <c r="AK69">
        <f t="shared" si="22"/>
        <v>-5.6542820572019847</v>
      </c>
      <c r="AL69">
        <f t="shared" si="34"/>
        <v>-86.42974001723033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-1.4092016802586895E-27</v>
      </c>
      <c r="AR69">
        <f t="shared" si="26"/>
        <v>-1.4092016802586895E-27</v>
      </c>
      <c r="AS69">
        <f t="shared" si="26"/>
        <v>-7.154287273470343E-2</v>
      </c>
      <c r="AT69">
        <f t="shared" si="26"/>
        <v>-5.0080010914292407E-3</v>
      </c>
      <c r="AU69">
        <f t="shared" si="23"/>
        <v>-7.6550873826132668E-2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96649.940648859789</v>
      </c>
      <c r="AO71" s="8">
        <f t="shared" si="47"/>
        <v>-9664.9940648859792</v>
      </c>
      <c r="AP71" s="8">
        <f t="shared" si="47"/>
        <v>-1669.4970569934544</v>
      </c>
      <c r="AQ71" s="8">
        <f t="shared" si="47"/>
        <v>-81428.1298258241</v>
      </c>
      <c r="AR71" s="8">
        <f t="shared" si="47"/>
        <v>3887.3197011562315</v>
      </c>
      <c r="AS71" s="8">
        <f t="shared" si="47"/>
        <v>-1007.1953787043258</v>
      </c>
      <c r="AT71" s="8">
        <f t="shared" si="47"/>
        <v>-208.77642638359345</v>
      </c>
      <c r="AU71" s="8">
        <f t="shared" si="47"/>
        <v>2671.3478960682942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F8DB-1A28-4C5C-B9B7-348AE866652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16893.156581656145</v>
      </c>
      <c r="K3">
        <v>1</v>
      </c>
      <c r="L3" s="2">
        <v>0</v>
      </c>
      <c r="O3">
        <f>$C$3</f>
        <v>16893.156581656145</v>
      </c>
      <c r="P3">
        <f>O3*C5</f>
        <v>1689.3156581656146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16893.156581656145</v>
      </c>
      <c r="AF3">
        <f t="shared" ref="AF3:AG34" si="4">-$Z3*P3</f>
        <v>-1689.3156581656146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13681.408336490531</v>
      </c>
      <c r="AJ3">
        <f t="shared" ref="AJ3:AJ66" si="7">AB3-AC3</f>
        <v>0</v>
      </c>
      <c r="AL3">
        <f t="shared" ref="AL3:AL66" si="8">SUM(AI3:AK3)</f>
        <v>13681.408336490531</v>
      </c>
      <c r="AN3">
        <f t="shared" ref="AN3:AU34" si="9">AE3*$K3</f>
        <v>16893.156581656145</v>
      </c>
      <c r="AO3">
        <f t="shared" si="9"/>
        <v>-1689.3156581656146</v>
      </c>
      <c r="AP3">
        <f t="shared" si="9"/>
        <v>-1522.432587</v>
      </c>
      <c r="AQ3">
        <f t="shared" si="9"/>
        <v>0</v>
      </c>
      <c r="AR3">
        <f t="shared" si="9"/>
        <v>13681.408336490531</v>
      </c>
      <c r="AS3">
        <f t="shared" si="9"/>
        <v>0</v>
      </c>
      <c r="AT3">
        <f t="shared" si="9"/>
        <v>0</v>
      </c>
      <c r="AU3">
        <f t="shared" si="9"/>
        <v>13681.408336490531</v>
      </c>
      <c r="AW3">
        <v>0</v>
      </c>
      <c r="AX3">
        <f>IF(Z3&gt;0, (R3*SUMPRODUCT(K3:$K$98, X3:$X$98)-K3*$AZ$3)/Z3, 0)</f>
        <v>0</v>
      </c>
      <c r="AZ3">
        <f>C6*SUMPRODUCT(X4:X98, K4:K98)/1</f>
        <v>12268.406313937525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500000</v>
      </c>
      <c r="S4">
        <f t="shared" si="1"/>
        <v>832.12212805606714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822.92976394449943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-523.4464999999999</v>
      </c>
      <c r="AI4">
        <f t="shared" si="6"/>
        <v>-523.4464999999999</v>
      </c>
      <c r="AJ4">
        <f t="shared" si="7"/>
        <v>-822.92976394449943</v>
      </c>
      <c r="AK4">
        <f>G4*SUM(AB4, AE4:AF4)</f>
        <v>0</v>
      </c>
      <c r="AL4">
        <f t="shared" si="8"/>
        <v>-1346.3762639444994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-488.33519917902777</v>
      </c>
      <c r="AR4">
        <f t="shared" si="9"/>
        <v>-488.33519917902777</v>
      </c>
      <c r="AS4">
        <f t="shared" si="9"/>
        <v>-767.7299784909967</v>
      </c>
      <c r="AT4">
        <f t="shared" si="9"/>
        <v>0</v>
      </c>
      <c r="AU4">
        <f t="shared" si="9"/>
        <v>-1256.0651776700247</v>
      </c>
      <c r="AW4">
        <v>1</v>
      </c>
      <c r="AX4">
        <f>IF(Z4&gt;0, (R4*SUMPRODUCT(K4:$K$98, X4:$X$98)-K4*$AZ$3)/Z4, 0)</f>
        <v>832.12212805606714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25</v>
      </c>
      <c r="R5">
        <f t="shared" si="0"/>
        <v>500000</v>
      </c>
      <c r="S5">
        <f t="shared" si="1"/>
        <v>1318.2365889276575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822.92976394449943</v>
      </c>
      <c r="AC5">
        <f t="shared" si="2"/>
        <v>1289.2585116484788</v>
      </c>
      <c r="AE5">
        <f t="shared" si="3"/>
        <v>0</v>
      </c>
      <c r="AF5">
        <f t="shared" si="4"/>
        <v>0</v>
      </c>
      <c r="AG5">
        <f t="shared" si="4"/>
        <v>-24.450438610136906</v>
      </c>
      <c r="AH5">
        <f t="shared" si="5"/>
        <v>-523.01576226180589</v>
      </c>
      <c r="AI5">
        <f t="shared" si="6"/>
        <v>-547.46620087194276</v>
      </c>
      <c r="AJ5">
        <f t="shared" si="7"/>
        <v>-466.32874770397939</v>
      </c>
      <c r="AK5">
        <f>G5*SUM(AB5, AE5:AF5)</f>
        <v>33.740120321724476</v>
      </c>
      <c r="AL5">
        <f t="shared" si="8"/>
        <v>-980.05482825419767</v>
      </c>
      <c r="AN5">
        <f t="shared" si="9"/>
        <v>0</v>
      </c>
      <c r="AO5">
        <f t="shared" si="9"/>
        <v>0</v>
      </c>
      <c r="AP5">
        <f t="shared" si="9"/>
        <v>-20.907766091133571</v>
      </c>
      <c r="AQ5">
        <f t="shared" si="9"/>
        <v>-447.23497167908408</v>
      </c>
      <c r="AR5">
        <f t="shared" si="9"/>
        <v>-468.14273777021759</v>
      </c>
      <c r="AS5">
        <f t="shared" si="9"/>
        <v>-398.76145103277759</v>
      </c>
      <c r="AT5">
        <f t="shared" si="9"/>
        <v>28.85144740433627</v>
      </c>
      <c r="AU5">
        <f t="shared" si="9"/>
        <v>-838.0527413986589</v>
      </c>
      <c r="AW5">
        <v>2</v>
      </c>
      <c r="AX5">
        <f>IF(Z5&gt;0, (R5*SUMPRODUCT(K5:$K$98, X5:$X$98)-K5*$AZ$3)/Z5, 0)</f>
        <v>1318.2365889276575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25</v>
      </c>
      <c r="R6">
        <f t="shared" si="0"/>
        <v>500000</v>
      </c>
      <c r="S6">
        <f t="shared" si="1"/>
        <v>1932.2626347017647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1289.2585116484788</v>
      </c>
      <c r="AC6">
        <f t="shared" si="2"/>
        <v>1868.864466841238</v>
      </c>
      <c r="AE6">
        <f t="shared" si="3"/>
        <v>0</v>
      </c>
      <c r="AF6">
        <f t="shared" si="4"/>
        <v>0</v>
      </c>
      <c r="AG6">
        <f t="shared" si="4"/>
        <v>-24.179741838377062</v>
      </c>
      <c r="AH6">
        <f t="shared" si="5"/>
        <v>-523.84771316955005</v>
      </c>
      <c r="AI6">
        <f t="shared" si="6"/>
        <v>-548.02745500792707</v>
      </c>
      <c r="AJ6">
        <f t="shared" si="7"/>
        <v>-579.60595519275921</v>
      </c>
      <c r="AK6">
        <f>G6*SUM(AB6, AE6:AF6)</f>
        <v>75.421622931436019</v>
      </c>
      <c r="AL6">
        <f t="shared" si="8"/>
        <v>-1052.2117872692502</v>
      </c>
      <c r="AN6">
        <f t="shared" si="9"/>
        <v>0</v>
      </c>
      <c r="AO6">
        <f t="shared" si="9"/>
        <v>0</v>
      </c>
      <c r="AP6">
        <f t="shared" si="9"/>
        <v>-18.652495364225263</v>
      </c>
      <c r="AQ6">
        <f t="shared" si="9"/>
        <v>-404.10137985620736</v>
      </c>
      <c r="AR6">
        <f t="shared" si="9"/>
        <v>-422.75387522043258</v>
      </c>
      <c r="AS6">
        <f t="shared" si="9"/>
        <v>-447.11384697877054</v>
      </c>
      <c r="AT6">
        <f t="shared" si="9"/>
        <v>58.180996368544371</v>
      </c>
      <c r="AU6">
        <f t="shared" si="9"/>
        <v>-811.6867258306587</v>
      </c>
      <c r="AW6">
        <v>3</v>
      </c>
      <c r="AX6">
        <f>IF(Z6&gt;0, (R6*SUMPRODUCT(K6:$K$98, X6:$X$98)-K6*$AZ$3)/Z6, 0)</f>
        <v>1932.2626347017647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25</v>
      </c>
      <c r="R7">
        <f t="shared" si="0"/>
        <v>500000</v>
      </c>
      <c r="S7">
        <f t="shared" si="1"/>
        <v>2423.5831546964614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1868.864466841238</v>
      </c>
      <c r="AC7">
        <f t="shared" si="2"/>
        <v>2318.079066527569</v>
      </c>
      <c r="AE7">
        <f t="shared" si="3"/>
        <v>0</v>
      </c>
      <c r="AF7">
        <f t="shared" si="4"/>
        <v>0</v>
      </c>
      <c r="AG7">
        <f t="shared" si="4"/>
        <v>-23.911693127132395</v>
      </c>
      <c r="AH7">
        <f t="shared" si="5"/>
        <v>-525.02585721792684</v>
      </c>
      <c r="AI7">
        <f t="shared" si="6"/>
        <v>-548.93755034505921</v>
      </c>
      <c r="AJ7">
        <f t="shared" si="7"/>
        <v>-449.21459968633098</v>
      </c>
      <c r="AK7">
        <f>G7*SUM(AB7, AE7:AF7)</f>
        <v>91.761245321904781</v>
      </c>
      <c r="AL7">
        <f t="shared" si="8"/>
        <v>-906.39090470948543</v>
      </c>
      <c r="AN7">
        <f t="shared" si="9"/>
        <v>0</v>
      </c>
      <c r="AO7">
        <f t="shared" si="9"/>
        <v>0</v>
      </c>
      <c r="AP7">
        <f t="shared" si="9"/>
        <v>-16.782567464273907</v>
      </c>
      <c r="AQ7">
        <f t="shared" si="9"/>
        <v>-368.49259575224346</v>
      </c>
      <c r="AR7">
        <f t="shared" si="9"/>
        <v>-385.27516321651734</v>
      </c>
      <c r="AS7">
        <f t="shared" si="9"/>
        <v>-315.28400289723675</v>
      </c>
      <c r="AT7">
        <f t="shared" si="9"/>
        <v>64.403188934924998</v>
      </c>
      <c r="AU7">
        <f t="shared" si="9"/>
        <v>-636.15597717882906</v>
      </c>
      <c r="AW7">
        <v>4</v>
      </c>
      <c r="AX7">
        <f>IF(Z7&gt;0, (R7*SUMPRODUCT(K7:$K$98, X7:$X$98)-K7*$AZ$3)/Z7, 0)</f>
        <v>2423.5831546964614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25</v>
      </c>
      <c r="R8">
        <f t="shared" si="0"/>
        <v>500000</v>
      </c>
      <c r="S8">
        <f t="shared" si="1"/>
        <v>2667.0958921472657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2318.079066527569</v>
      </c>
      <c r="AC8">
        <f t="shared" si="2"/>
        <v>2522.6656747092356</v>
      </c>
      <c r="AE8">
        <f t="shared" si="3"/>
        <v>0</v>
      </c>
      <c r="AF8">
        <f t="shared" si="4"/>
        <v>0</v>
      </c>
      <c r="AG8">
        <f t="shared" si="4"/>
        <v>-23.646184621039723</v>
      </c>
      <c r="AH8">
        <f t="shared" si="5"/>
        <v>-527.83149642694582</v>
      </c>
      <c r="AI8">
        <f t="shared" si="6"/>
        <v>-551.47768104798558</v>
      </c>
      <c r="AJ8">
        <f t="shared" si="7"/>
        <v>-204.58660818166663</v>
      </c>
      <c r="AK8">
        <f t="shared" ref="AK8:AK71" si="22">G8*SUM(AB8:AB8, AE8:AF8)</f>
        <v>49.375084117037218</v>
      </c>
      <c r="AL8">
        <f t="shared" si="8"/>
        <v>-706.68920511261501</v>
      </c>
      <c r="AN8">
        <f t="shared" si="9"/>
        <v>0</v>
      </c>
      <c r="AO8">
        <f t="shared" si="9"/>
        <v>0</v>
      </c>
      <c r="AP8">
        <f t="shared" si="9"/>
        <v>-15.491663121530079</v>
      </c>
      <c r="AQ8">
        <f t="shared" si="9"/>
        <v>-345.80579736756744</v>
      </c>
      <c r="AR8">
        <f t="shared" si="9"/>
        <v>-361.29746048909755</v>
      </c>
      <c r="AS8">
        <f t="shared" si="9"/>
        <v>-134.03375064181881</v>
      </c>
      <c r="AT8">
        <f t="shared" si="9"/>
        <v>32.347805026345014</v>
      </c>
      <c r="AU8">
        <f t="shared" si="9"/>
        <v>-462.98340610457137</v>
      </c>
      <c r="AW8">
        <v>5</v>
      </c>
      <c r="AX8">
        <f>IF(Z8&gt;0, (R8*SUMPRODUCT(K8:$K$98, X8:$X$98)-K8*$AZ$3)/Z8, 0)</f>
        <v>2667.0958921472657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25</v>
      </c>
      <c r="R9">
        <f t="shared" si="0"/>
        <v>500000</v>
      </c>
      <c r="S9">
        <f t="shared" si="1"/>
        <v>2782.3400087165232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2522.6656747092356</v>
      </c>
      <c r="AC9">
        <f t="shared" si="2"/>
        <v>2602.3741551571611</v>
      </c>
      <c r="AE9">
        <f t="shared" si="3"/>
        <v>0</v>
      </c>
      <c r="AF9">
        <f t="shared" si="4"/>
        <v>0</v>
      </c>
      <c r="AG9">
        <f t="shared" si="4"/>
        <v>-23.382963144371601</v>
      </c>
      <c r="AH9">
        <f t="shared" si="5"/>
        <v>-535.19260915445557</v>
      </c>
      <c r="AI9">
        <f t="shared" si="6"/>
        <v>-558.57557229882718</v>
      </c>
      <c r="AJ9">
        <f t="shared" si="7"/>
        <v>-79.708480447925467</v>
      </c>
      <c r="AK9">
        <f t="shared" si="22"/>
        <v>14.88372748078449</v>
      </c>
      <c r="AL9">
        <f t="shared" si="8"/>
        <v>-623.40032526596815</v>
      </c>
      <c r="AN9">
        <f t="shared" si="9"/>
        <v>0</v>
      </c>
      <c r="AO9">
        <f t="shared" si="9"/>
        <v>0</v>
      </c>
      <c r="AP9">
        <f t="shared" si="9"/>
        <v>-14.508206336673322</v>
      </c>
      <c r="AQ9">
        <f t="shared" si="9"/>
        <v>-332.06590437381755</v>
      </c>
      <c r="AR9">
        <f t="shared" si="9"/>
        <v>-346.57411071049086</v>
      </c>
      <c r="AS9">
        <f t="shared" si="9"/>
        <v>-49.455968175682287</v>
      </c>
      <c r="AT9">
        <f t="shared" si="9"/>
        <v>9.2347658428402966</v>
      </c>
      <c r="AU9">
        <f t="shared" si="9"/>
        <v>-386.7953130433329</v>
      </c>
      <c r="AW9">
        <v>6</v>
      </c>
      <c r="AX9">
        <f>IF(Z9&gt;0, (R9*SUMPRODUCT(K9:$K$98, X9:$X$98)-K9*$AZ$3)/Z9, 0)</f>
        <v>2782.3400087165232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25</v>
      </c>
      <c r="R10">
        <f t="shared" si="0"/>
        <v>500000</v>
      </c>
      <c r="S10">
        <f t="shared" si="1"/>
        <v>2877.1274960237852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2602.3741551571611</v>
      </c>
      <c r="AC10">
        <f t="shared" si="2"/>
        <v>2660.9851939847413</v>
      </c>
      <c r="AE10">
        <f t="shared" si="3"/>
        <v>0</v>
      </c>
      <c r="AF10">
        <f t="shared" si="4"/>
        <v>0</v>
      </c>
      <c r="AG10">
        <f t="shared" si="4"/>
        <v>-23.121891519078019</v>
      </c>
      <c r="AH10">
        <f t="shared" si="5"/>
        <v>-544.83987699732234</v>
      </c>
      <c r="AI10">
        <f t="shared" si="6"/>
        <v>-567.9617685164003</v>
      </c>
      <c r="AJ10">
        <f t="shared" si="7"/>
        <v>-58.61103882758016</v>
      </c>
      <c r="AK10">
        <f t="shared" si="22"/>
        <v>10.669734036144362</v>
      </c>
      <c r="AL10">
        <f t="shared" si="8"/>
        <v>-615.90307330783605</v>
      </c>
      <c r="AN10">
        <f t="shared" si="9"/>
        <v>0</v>
      </c>
      <c r="AO10">
        <f t="shared" si="9"/>
        <v>0</v>
      </c>
      <c r="AP10">
        <f t="shared" si="9"/>
        <v>-13.609924761055815</v>
      </c>
      <c r="AQ10">
        <f t="shared" si="9"/>
        <v>-320.70169201503734</v>
      </c>
      <c r="AR10">
        <f t="shared" si="9"/>
        <v>-334.3116167760931</v>
      </c>
      <c r="AS10">
        <f t="shared" si="9"/>
        <v>-34.499419217173752</v>
      </c>
      <c r="AT10">
        <f t="shared" si="9"/>
        <v>6.2803805360207638</v>
      </c>
      <c r="AU10">
        <f t="shared" si="9"/>
        <v>-362.53065545724604</v>
      </c>
      <c r="AW10">
        <v>7</v>
      </c>
      <c r="AX10">
        <f>IF(Z10&gt;0, (R10*SUMPRODUCT(K10:$K$98, X10:$X$98)-K10*$AZ$3)/Z10, 0)</f>
        <v>2877.1274960237852</v>
      </c>
    </row>
    <row r="11" spans="1:52" x14ac:dyDescent="0.25">
      <c r="A11" t="s">
        <v>33</v>
      </c>
      <c r="C11" s="12">
        <f>AU100</f>
        <v>-209.84242553408194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25</v>
      </c>
      <c r="R11">
        <f t="shared" si="0"/>
        <v>500000</v>
      </c>
      <c r="S11">
        <f t="shared" si="1"/>
        <v>2952.1990171145644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2660.9851939847413</v>
      </c>
      <c r="AC11">
        <f t="shared" si="2"/>
        <v>2699.8431639227883</v>
      </c>
      <c r="AE11">
        <f t="shared" si="3"/>
        <v>0</v>
      </c>
      <c r="AF11">
        <f t="shared" si="4"/>
        <v>0</v>
      </c>
      <c r="AG11">
        <f t="shared" si="4"/>
        <v>-22.862984069427466</v>
      </c>
      <c r="AH11">
        <f t="shared" si="5"/>
        <v>-553.77068919540966</v>
      </c>
      <c r="AI11">
        <f t="shared" si="6"/>
        <v>-576.63367326483717</v>
      </c>
      <c r="AJ11">
        <f t="shared" si="7"/>
        <v>-38.857969938047063</v>
      </c>
      <c r="AK11">
        <f t="shared" si="22"/>
        <v>6.3863644655633784</v>
      </c>
      <c r="AL11">
        <f t="shared" si="8"/>
        <v>-609.10527873732087</v>
      </c>
      <c r="AN11">
        <f t="shared" si="9"/>
        <v>0</v>
      </c>
      <c r="AO11">
        <f t="shared" si="9"/>
        <v>0</v>
      </c>
      <c r="AP11">
        <f t="shared" si="9"/>
        <v>-12.787464450507525</v>
      </c>
      <c r="AQ11">
        <f t="shared" si="9"/>
        <v>-309.7287292120605</v>
      </c>
      <c r="AR11">
        <f t="shared" si="9"/>
        <v>-322.51619366256801</v>
      </c>
      <c r="AS11">
        <f t="shared" si="9"/>
        <v>-21.73359819054058</v>
      </c>
      <c r="AT11">
        <f t="shared" si="9"/>
        <v>3.571948802631574</v>
      </c>
      <c r="AU11">
        <f t="shared" si="9"/>
        <v>-340.67784305047707</v>
      </c>
      <c r="AW11">
        <v>8</v>
      </c>
      <c r="AX11">
        <f>IF(Z11&gt;0, (R11*SUMPRODUCT(K11:$K$98, X11:$X$98)-K11*$AZ$3)/Z11, 0)</f>
        <v>2952.1990171145644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25</v>
      </c>
      <c r="R12">
        <f t="shared" si="0"/>
        <v>500000</v>
      </c>
      <c r="S12">
        <f t="shared" si="1"/>
        <v>3020.3799574615896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2699.8431639227883</v>
      </c>
      <c r="AC12">
        <f t="shared" si="2"/>
        <v>2731.1516668613613</v>
      </c>
      <c r="AE12">
        <f t="shared" si="3"/>
        <v>0</v>
      </c>
      <c r="AF12">
        <f t="shared" si="4"/>
        <v>0</v>
      </c>
      <c r="AG12">
        <f t="shared" si="4"/>
        <v>-22.606027265826981</v>
      </c>
      <c r="AH12">
        <f t="shared" si="5"/>
        <v>-566.53925812423586</v>
      </c>
      <c r="AI12">
        <f t="shared" si="6"/>
        <v>-589.14528539006278</v>
      </c>
      <c r="AJ12">
        <f t="shared" si="7"/>
        <v>-31.308502938572929</v>
      </c>
      <c r="AK12">
        <f t="shared" si="22"/>
        <v>6.2096392770224131</v>
      </c>
      <c r="AL12">
        <f t="shared" si="8"/>
        <v>-614.24414905161325</v>
      </c>
      <c r="AN12">
        <f t="shared" si="9"/>
        <v>0</v>
      </c>
      <c r="AO12">
        <f t="shared" si="9"/>
        <v>0</v>
      </c>
      <c r="AP12">
        <f t="shared" si="9"/>
        <v>-12.015343809748021</v>
      </c>
      <c r="AQ12">
        <f t="shared" si="9"/>
        <v>-301.1216384036</v>
      </c>
      <c r="AR12">
        <f t="shared" si="9"/>
        <v>-313.13698221334795</v>
      </c>
      <c r="AS12">
        <f t="shared" si="9"/>
        <v>-16.64080214324639</v>
      </c>
      <c r="AT12">
        <f t="shared" si="9"/>
        <v>3.300489288568059</v>
      </c>
      <c r="AU12">
        <f t="shared" si="9"/>
        <v>-326.47729506802625</v>
      </c>
      <c r="AW12">
        <v>9</v>
      </c>
      <c r="AX12">
        <f>IF(Z12&gt;0, (R12*SUMPRODUCT(K12:$K$98, X12:$X$98)-K12*$AZ$3)/Z12, 0)</f>
        <v>3020.3799574615896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25</v>
      </c>
      <c r="R13">
        <f t="shared" si="0"/>
        <v>500000</v>
      </c>
      <c r="S13">
        <f t="shared" si="1"/>
        <v>3078.556723921663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2731.1516668613613</v>
      </c>
      <c r="AC13">
        <f t="shared" si="2"/>
        <v>2752.3503665160661</v>
      </c>
      <c r="AE13">
        <f t="shared" si="3"/>
        <v>0</v>
      </c>
      <c r="AF13">
        <f t="shared" si="4"/>
        <v>0</v>
      </c>
      <c r="AG13">
        <f t="shared" si="4"/>
        <v>-22.350979804344366</v>
      </c>
      <c r="AH13">
        <f t="shared" si="5"/>
        <v>-579.7437764868564</v>
      </c>
      <c r="AI13">
        <f t="shared" si="6"/>
        <v>-602.09475629120072</v>
      </c>
      <c r="AJ13">
        <f t="shared" si="7"/>
        <v>-21.198699654704797</v>
      </c>
      <c r="AK13">
        <f t="shared" si="22"/>
        <v>5.4623033337227227</v>
      </c>
      <c r="AL13">
        <f t="shared" si="8"/>
        <v>-617.83115261218279</v>
      </c>
      <c r="AN13">
        <f t="shared" si="9"/>
        <v>0</v>
      </c>
      <c r="AO13">
        <f t="shared" si="9"/>
        <v>0</v>
      </c>
      <c r="AP13">
        <f t="shared" si="9"/>
        <v>-11.292569745851907</v>
      </c>
      <c r="AQ13">
        <f t="shared" si="9"/>
        <v>-292.90872650821791</v>
      </c>
      <c r="AR13">
        <f t="shared" si="9"/>
        <v>-304.20129625406975</v>
      </c>
      <c r="AS13">
        <f t="shared" si="9"/>
        <v>-10.710393748626215</v>
      </c>
      <c r="AT13">
        <f t="shared" si="9"/>
        <v>2.7597645342184869</v>
      </c>
      <c r="AU13">
        <f t="shared" si="9"/>
        <v>-312.15192546847749</v>
      </c>
      <c r="AW13">
        <v>10</v>
      </c>
      <c r="AX13">
        <f>IF(Z13&gt;0, (R13*SUMPRODUCT(K13:$K$98, X13:$X$98)-K13*$AZ$3)/Z13, 0)</f>
        <v>3078.556723921663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1.3327809999999999E-3</v>
      </c>
      <c r="Q14" s="4">
        <f t="shared" si="21"/>
        <v>25</v>
      </c>
      <c r="R14">
        <f t="shared" si="0"/>
        <v>500000</v>
      </c>
      <c r="S14">
        <f t="shared" si="1"/>
        <v>3533.8133550126518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2752.3503665160661</v>
      </c>
      <c r="AC14">
        <f t="shared" si="2"/>
        <v>3123.5632156774373</v>
      </c>
      <c r="AE14">
        <f t="shared" si="3"/>
        <v>0</v>
      </c>
      <c r="AF14">
        <f t="shared" si="4"/>
        <v>0</v>
      </c>
      <c r="AG14">
        <f t="shared" si="4"/>
        <v>-22.097681045086308</v>
      </c>
      <c r="AH14">
        <f t="shared" si="5"/>
        <v>-595.77922429227772</v>
      </c>
      <c r="AI14">
        <f t="shared" si="6"/>
        <v>-617.87690533736406</v>
      </c>
      <c r="AJ14">
        <f t="shared" si="7"/>
        <v>-371.2128491613712</v>
      </c>
      <c r="AK14">
        <f t="shared" si="22"/>
        <v>192.66452565612465</v>
      </c>
      <c r="AL14">
        <f t="shared" si="8"/>
        <v>-796.42522884261064</v>
      </c>
      <c r="AN14">
        <f t="shared" si="9"/>
        <v>0</v>
      </c>
      <c r="AO14">
        <f t="shared" si="9"/>
        <v>0</v>
      </c>
      <c r="AP14">
        <f t="shared" si="9"/>
        <v>-9.9683870767811964</v>
      </c>
      <c r="AQ14">
        <f t="shared" si="9"/>
        <v>-268.75932854368301</v>
      </c>
      <c r="AR14">
        <f t="shared" si="9"/>
        <v>-278.72771562046421</v>
      </c>
      <c r="AS14">
        <f t="shared" si="9"/>
        <v>-167.45618514292786</v>
      </c>
      <c r="AT14">
        <f t="shared" si="9"/>
        <v>86.912041303616846</v>
      </c>
      <c r="AU14">
        <f t="shared" si="9"/>
        <v>-359.27185945977527</v>
      </c>
      <c r="AW14">
        <v>11</v>
      </c>
      <c r="AX14">
        <f>IF(Z14&gt;0, (R14*SUMPRODUCT(K14:$K$98, X14:$X$98)-K14*$AZ$3)/Z14, 0)</f>
        <v>3533.8133550126518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1.4022240000000001E-3</v>
      </c>
      <c r="Q15" s="4">
        <f t="shared" si="21"/>
        <v>25</v>
      </c>
      <c r="R15">
        <f t="shared" si="0"/>
        <v>500000</v>
      </c>
      <c r="S15">
        <f t="shared" si="1"/>
        <v>3945.5896193000576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3123.5632156774373</v>
      </c>
      <c r="AC15">
        <f t="shared" si="2"/>
        <v>3447.7695796958833</v>
      </c>
      <c r="AE15">
        <f t="shared" si="3"/>
        <v>0</v>
      </c>
      <c r="AF15">
        <f t="shared" si="4"/>
        <v>0</v>
      </c>
      <c r="AG15">
        <f t="shared" si="4"/>
        <v>-21.845718335929682</v>
      </c>
      <c r="AH15">
        <f t="shared" si="5"/>
        <v>-619.71797411530224</v>
      </c>
      <c r="AI15">
        <f t="shared" si="6"/>
        <v>-641.56369245123187</v>
      </c>
      <c r="AJ15">
        <f t="shared" si="7"/>
        <v>-324.20636401844604</v>
      </c>
      <c r="AK15">
        <f t="shared" si="22"/>
        <v>218.64942509742062</v>
      </c>
      <c r="AL15">
        <f t="shared" si="8"/>
        <v>-747.12063137225732</v>
      </c>
      <c r="AN15">
        <f t="shared" si="9"/>
        <v>0</v>
      </c>
      <c r="AO15">
        <f t="shared" si="9"/>
        <v>0</v>
      </c>
      <c r="AP15">
        <f t="shared" si="9"/>
        <v>-8.7988618700116366</v>
      </c>
      <c r="AQ15">
        <f t="shared" si="9"/>
        <v>-249.60556429200787</v>
      </c>
      <c r="AR15">
        <f t="shared" si="9"/>
        <v>-258.40442616201949</v>
      </c>
      <c r="AS15">
        <f t="shared" si="9"/>
        <v>-130.58151581517305</v>
      </c>
      <c r="AT15">
        <f t="shared" si="9"/>
        <v>88.066048449662318</v>
      </c>
      <c r="AU15">
        <f t="shared" si="9"/>
        <v>-300.91989352753023</v>
      </c>
      <c r="AW15">
        <v>12</v>
      </c>
      <c r="AX15">
        <f>IF(Z15&gt;0, (R15*SUMPRODUCT(K15:$K$98, X15:$X$98)-K15*$AZ$3)/Z15, 0)</f>
        <v>3945.5896193000576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1.482489E-3</v>
      </c>
      <c r="Q16" s="4">
        <f t="shared" si="21"/>
        <v>25</v>
      </c>
      <c r="R16">
        <f t="shared" si="0"/>
        <v>500000</v>
      </c>
      <c r="S16">
        <f t="shared" si="1"/>
        <v>4315.3730335907176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3447.7695796958833</v>
      </c>
      <c r="AC16">
        <f t="shared" si="2"/>
        <v>3727.5976694772071</v>
      </c>
      <c r="AE16">
        <f t="shared" si="3"/>
        <v>0</v>
      </c>
      <c r="AF16">
        <f t="shared" si="4"/>
        <v>0</v>
      </c>
      <c r="AG16">
        <f t="shared" si="4"/>
        <v>-21.594875115440271</v>
      </c>
      <c r="AH16">
        <f t="shared" si="5"/>
        <v>-647.72074260228112</v>
      </c>
      <c r="AI16">
        <f t="shared" si="6"/>
        <v>-669.31561771772135</v>
      </c>
      <c r="AJ16">
        <f t="shared" si="7"/>
        <v>-279.8280897813238</v>
      </c>
      <c r="AK16">
        <f t="shared" si="22"/>
        <v>241.34387057871186</v>
      </c>
      <c r="AL16">
        <f t="shared" si="8"/>
        <v>-707.79983692033329</v>
      </c>
      <c r="AN16">
        <f t="shared" si="9"/>
        <v>0</v>
      </c>
      <c r="AO16">
        <f t="shared" si="9"/>
        <v>0</v>
      </c>
      <c r="AP16">
        <f t="shared" si="9"/>
        <v>-7.7659187815863469</v>
      </c>
      <c r="AQ16">
        <f t="shared" si="9"/>
        <v>-232.93242740735141</v>
      </c>
      <c r="AR16">
        <f t="shared" si="9"/>
        <v>-240.69834618893776</v>
      </c>
      <c r="AS16">
        <f t="shared" si="9"/>
        <v>-100.63138621692872</v>
      </c>
      <c r="AT16">
        <f t="shared" si="9"/>
        <v>86.79174513993253</v>
      </c>
      <c r="AU16">
        <f t="shared" si="9"/>
        <v>-254.53798726593394</v>
      </c>
      <c r="AW16">
        <v>13</v>
      </c>
      <c r="AX16">
        <f>IF(Z16&gt;0, (R16*SUMPRODUCT(K16:$K$98, X16:$X$98)-K16*$AZ$3)/Z16, 0)</f>
        <v>4315.3730335907176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1.564558E-3</v>
      </c>
      <c r="Q17" s="4">
        <f t="shared" si="21"/>
        <v>25</v>
      </c>
      <c r="R17">
        <f t="shared" si="0"/>
        <v>500000</v>
      </c>
      <c r="S17">
        <f t="shared" si="1"/>
        <v>4646.69460454604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3727.5976694772071</v>
      </c>
      <c r="AC17">
        <f t="shared" si="2"/>
        <v>3967.3738617781846</v>
      </c>
      <c r="AE17">
        <f t="shared" si="3"/>
        <v>0</v>
      </c>
      <c r="AF17">
        <f t="shared" si="4"/>
        <v>0</v>
      </c>
      <c r="AG17">
        <f t="shared" si="4"/>
        <v>-21.345139929665006</v>
      </c>
      <c r="AH17">
        <f t="shared" si="5"/>
        <v>-675.72869241725994</v>
      </c>
      <c r="AI17">
        <f t="shared" si="6"/>
        <v>-697.07383234692497</v>
      </c>
      <c r="AJ17">
        <f t="shared" si="7"/>
        <v>-239.77619230097753</v>
      </c>
      <c r="AK17">
        <f t="shared" si="22"/>
        <v>260.9318368634045</v>
      </c>
      <c r="AL17">
        <f t="shared" si="8"/>
        <v>-675.91818778449806</v>
      </c>
      <c r="AN17">
        <f t="shared" si="9"/>
        <v>0</v>
      </c>
      <c r="AO17">
        <f t="shared" si="9"/>
        <v>0</v>
      </c>
      <c r="AP17">
        <f t="shared" si="9"/>
        <v>-6.8536690744762518</v>
      </c>
      <c r="AQ17">
        <f t="shared" si="9"/>
        <v>-216.96839923359232</v>
      </c>
      <c r="AR17">
        <f t="shared" si="9"/>
        <v>-223.82206830806859</v>
      </c>
      <c r="AS17">
        <f t="shared" si="9"/>
        <v>-76.989266848749651</v>
      </c>
      <c r="AT17">
        <f t="shared" si="9"/>
        <v>83.782091227783511</v>
      </c>
      <c r="AU17">
        <f t="shared" si="9"/>
        <v>-217.02924392903475</v>
      </c>
      <c r="AW17">
        <v>14</v>
      </c>
      <c r="AX17">
        <f>IF(Z17&gt;0, (R17*SUMPRODUCT(K17:$K$98, X17:$X$98)-K17*$AZ$3)/Z17, 0)</f>
        <v>4646.69460454604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1.6511360000000001E-3</v>
      </c>
      <c r="Q18" s="4">
        <f t="shared" si="21"/>
        <v>25</v>
      </c>
      <c r="R18">
        <f t="shared" si="0"/>
        <v>500000</v>
      </c>
      <c r="S18">
        <f t="shared" si="1"/>
        <v>4944.5140750247947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3967.3738617781846</v>
      </c>
      <c r="AC18">
        <f t="shared" si="2"/>
        <v>4172.4667301413156</v>
      </c>
      <c r="AE18">
        <f t="shared" si="3"/>
        <v>0</v>
      </c>
      <c r="AF18">
        <f t="shared" si="4"/>
        <v>0</v>
      </c>
      <c r="AG18">
        <f t="shared" si="4"/>
        <v>-21.096444801405447</v>
      </c>
      <c r="AH18">
        <f t="shared" si="5"/>
        <v>-704.87457925814715</v>
      </c>
      <c r="AI18">
        <f t="shared" si="6"/>
        <v>-725.97102405955263</v>
      </c>
      <c r="AJ18">
        <f t="shared" si="7"/>
        <v>-205.09286836313095</v>
      </c>
      <c r="AK18">
        <f t="shared" si="22"/>
        <v>277.71617032447296</v>
      </c>
      <c r="AL18">
        <f t="shared" si="8"/>
        <v>-653.34772209821062</v>
      </c>
      <c r="AN18">
        <f t="shared" si="9"/>
        <v>0</v>
      </c>
      <c r="AO18">
        <f t="shared" si="9"/>
        <v>0</v>
      </c>
      <c r="AP18">
        <f t="shared" si="9"/>
        <v>-6.0480500392772623</v>
      </c>
      <c r="AQ18">
        <f t="shared" si="9"/>
        <v>-202.07749537418604</v>
      </c>
      <c r="AR18">
        <f t="shared" si="9"/>
        <v>-208.12554541346333</v>
      </c>
      <c r="AS18">
        <f t="shared" si="9"/>
        <v>-58.797202193825761</v>
      </c>
      <c r="AT18">
        <f t="shared" si="9"/>
        <v>79.617267774282126</v>
      </c>
      <c r="AU18">
        <f t="shared" si="9"/>
        <v>-187.30547983300696</v>
      </c>
      <c r="AW18">
        <v>15</v>
      </c>
      <c r="AX18">
        <f>IF(Z18&gt;0, (R18*SUMPRODUCT(K18:$K$98, X18:$X$98)-K18*$AZ$3)/Z18, 0)</f>
        <v>4944.5140750247947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1.7512420000000001E-3</v>
      </c>
      <c r="Q19" s="4">
        <f t="shared" si="21"/>
        <v>25</v>
      </c>
      <c r="R19">
        <f t="shared" si="0"/>
        <v>500000</v>
      </c>
      <c r="S19">
        <f t="shared" si="1"/>
        <v>5212.8717610680069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4172.4667301413156</v>
      </c>
      <c r="AC19">
        <f t="shared" si="2"/>
        <v>4347.2296522642055</v>
      </c>
      <c r="AE19">
        <f t="shared" si="3"/>
        <v>0</v>
      </c>
      <c r="AF19">
        <f t="shared" si="4"/>
        <v>0</v>
      </c>
      <c r="AG19">
        <f t="shared" si="4"/>
        <v>-20.848535373204491</v>
      </c>
      <c r="AH19">
        <f t="shared" si="5"/>
        <v>-738.89960373805764</v>
      </c>
      <c r="AI19">
        <f t="shared" si="6"/>
        <v>-759.74813911126216</v>
      </c>
      <c r="AJ19">
        <f t="shared" si="7"/>
        <v>-174.7629221228899</v>
      </c>
      <c r="AK19">
        <f t="shared" si="22"/>
        <v>292.0726711098921</v>
      </c>
      <c r="AL19">
        <f t="shared" si="8"/>
        <v>-642.43839012425997</v>
      </c>
      <c r="AN19">
        <f t="shared" si="9"/>
        <v>0</v>
      </c>
      <c r="AO19">
        <f t="shared" si="9"/>
        <v>0</v>
      </c>
      <c r="AP19">
        <f t="shared" si="9"/>
        <v>-5.3365874461050051</v>
      </c>
      <c r="AQ19">
        <f t="shared" si="9"/>
        <v>-189.13570083721413</v>
      </c>
      <c r="AR19">
        <f t="shared" si="9"/>
        <v>-194.47228828331916</v>
      </c>
      <c r="AS19">
        <f t="shared" si="9"/>
        <v>-44.733963300093983</v>
      </c>
      <c r="AT19">
        <f t="shared" si="9"/>
        <v>74.761671364151709</v>
      </c>
      <c r="AU19">
        <f t="shared" si="9"/>
        <v>-164.44458021926141</v>
      </c>
      <c r="AW19">
        <v>16</v>
      </c>
      <c r="AX19">
        <f>IF(Z19&gt;0, (R19*SUMPRODUCT(K19:$K$98, X19:$X$98)-K19*$AZ$3)/Z19, 0)</f>
        <v>5212.8717610680069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1.8504459999999999E-3</v>
      </c>
      <c r="Q20" s="4">
        <f t="shared" si="21"/>
        <v>25</v>
      </c>
      <c r="R20">
        <f t="shared" si="0"/>
        <v>500000</v>
      </c>
      <c r="S20">
        <f t="shared" si="1"/>
        <v>5454.1719679271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4347.2296522642055</v>
      </c>
      <c r="AC20">
        <f t="shared" si="2"/>
        <v>4494.5586099065222</v>
      </c>
      <c r="AE20">
        <f t="shared" si="3"/>
        <v>0</v>
      </c>
      <c r="AF20">
        <f t="shared" si="4"/>
        <v>0</v>
      </c>
      <c r="AG20">
        <f t="shared" si="4"/>
        <v>-20.601470930585243</v>
      </c>
      <c r="AH20">
        <f t="shared" si="5"/>
        <v>-771.58177774409512</v>
      </c>
      <c r="AI20">
        <f t="shared" si="6"/>
        <v>-792.18324867468039</v>
      </c>
      <c r="AJ20">
        <f t="shared" si="7"/>
        <v>-147.32895764231671</v>
      </c>
      <c r="AK20">
        <f t="shared" si="22"/>
        <v>304.30607565849442</v>
      </c>
      <c r="AL20">
        <f t="shared" si="8"/>
        <v>-635.20613065850262</v>
      </c>
      <c r="AN20">
        <f t="shared" si="9"/>
        <v>0</v>
      </c>
      <c r="AO20">
        <f t="shared" si="9"/>
        <v>0</v>
      </c>
      <c r="AP20">
        <f t="shared" si="9"/>
        <v>-4.7083450935273747</v>
      </c>
      <c r="AQ20">
        <f t="shared" si="9"/>
        <v>-176.34048023741465</v>
      </c>
      <c r="AR20">
        <f t="shared" si="9"/>
        <v>-181.04882533094204</v>
      </c>
      <c r="AS20">
        <f t="shared" si="9"/>
        <v>-33.671167325235182</v>
      </c>
      <c r="AT20">
        <f t="shared" si="9"/>
        <v>69.547364995677043</v>
      </c>
      <c r="AU20">
        <f t="shared" si="9"/>
        <v>-145.17262766050018</v>
      </c>
      <c r="AW20">
        <v>17</v>
      </c>
      <c r="AX20">
        <f>IF(Z20&gt;0, (R20*SUMPRODUCT(K20:$K$98, X20:$X$98)-K20*$AZ$3)/Z20, 0)</f>
        <v>5454.1719679271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1.9640790000000001E-3</v>
      </c>
      <c r="Q21" s="4">
        <f t="shared" si="21"/>
        <v>25</v>
      </c>
      <c r="R21">
        <f t="shared" si="0"/>
        <v>500000</v>
      </c>
      <c r="S21">
        <f t="shared" si="1"/>
        <v>5672.6044245489993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4494.5586099065222</v>
      </c>
      <c r="AC21">
        <f t="shared" si="2"/>
        <v>4618.6330033115464</v>
      </c>
      <c r="AE21">
        <f t="shared" si="3"/>
        <v>0</v>
      </c>
      <c r="AF21">
        <f t="shared" si="4"/>
        <v>0</v>
      </c>
      <c r="AG21">
        <f t="shared" si="4"/>
        <v>-20.354993304855519</v>
      </c>
      <c r="AH21">
        <f t="shared" si="5"/>
        <v>-809.25832847745869</v>
      </c>
      <c r="AI21">
        <f t="shared" si="6"/>
        <v>-829.61332178231419</v>
      </c>
      <c r="AJ21">
        <f t="shared" si="7"/>
        <v>-124.07439340502424</v>
      </c>
      <c r="AK21">
        <f t="shared" si="22"/>
        <v>314.61910269345657</v>
      </c>
      <c r="AL21">
        <f t="shared" si="8"/>
        <v>-639.0686124938818</v>
      </c>
      <c r="AN21">
        <f t="shared" si="9"/>
        <v>0</v>
      </c>
      <c r="AO21">
        <f t="shared" si="9"/>
        <v>0</v>
      </c>
      <c r="AP21">
        <f t="shared" si="9"/>
        <v>-4.1535840007760276</v>
      </c>
      <c r="AQ21">
        <f t="shared" si="9"/>
        <v>-165.13503076696699</v>
      </c>
      <c r="AR21">
        <f t="shared" si="9"/>
        <v>-169.28861476774301</v>
      </c>
      <c r="AS21">
        <f t="shared" si="9"/>
        <v>-25.318279777088698</v>
      </c>
      <c r="AT21">
        <f t="shared" si="9"/>
        <v>64.200309561110259</v>
      </c>
      <c r="AU21">
        <f t="shared" si="9"/>
        <v>-130.40658498372144</v>
      </c>
      <c r="AW21">
        <v>18</v>
      </c>
      <c r="AX21">
        <f>IF(Z21&gt;0, (R21*SUMPRODUCT(K21:$K$98, X21:$X$98)-K21*$AZ$3)/Z21, 0)</f>
        <v>5672.6044245489993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2.086732E-3</v>
      </c>
      <c r="Q22" s="4">
        <f t="shared" si="21"/>
        <v>25</v>
      </c>
      <c r="R22">
        <f t="shared" si="0"/>
        <v>500000</v>
      </c>
      <c r="S22">
        <f t="shared" si="1"/>
        <v>5870.1738804392335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4618.6330033115464</v>
      </c>
      <c r="AC22">
        <f t="shared" si="2"/>
        <v>4721.7255382967587</v>
      </c>
      <c r="AE22">
        <f t="shared" si="3"/>
        <v>0</v>
      </c>
      <c r="AF22">
        <f t="shared" si="4"/>
        <v>0</v>
      </c>
      <c r="AG22">
        <f t="shared" si="4"/>
        <v>-20.108967955917933</v>
      </c>
      <c r="AH22">
        <f t="shared" si="5"/>
        <v>-849.50831778055522</v>
      </c>
      <c r="AI22">
        <f t="shared" si="6"/>
        <v>-869.61728573647315</v>
      </c>
      <c r="AJ22">
        <f t="shared" si="7"/>
        <v>-103.0925349852123</v>
      </c>
      <c r="AK22">
        <f t="shared" si="22"/>
        <v>323.3043102318083</v>
      </c>
      <c r="AL22">
        <f t="shared" si="8"/>
        <v>-649.40551048987709</v>
      </c>
      <c r="AN22">
        <f t="shared" si="9"/>
        <v>0</v>
      </c>
      <c r="AO22">
        <f t="shared" si="9"/>
        <v>0</v>
      </c>
      <c r="AP22">
        <f t="shared" si="9"/>
        <v>-3.6637328072492492</v>
      </c>
      <c r="AQ22">
        <f t="shared" si="9"/>
        <v>-154.77529730548858</v>
      </c>
      <c r="AR22">
        <f t="shared" si="9"/>
        <v>-158.43903011273781</v>
      </c>
      <c r="AS22">
        <f t="shared" si="9"/>
        <v>-18.782838753127443</v>
      </c>
      <c r="AT22">
        <f t="shared" si="9"/>
        <v>58.904097451345066</v>
      </c>
      <c r="AU22">
        <f t="shared" si="9"/>
        <v>-118.31777141452018</v>
      </c>
      <c r="AW22">
        <v>19</v>
      </c>
      <c r="AX22">
        <f>IF(Z22&gt;0, (R22*SUMPRODUCT(K22:$K$98, X22:$X$98)-K22*$AZ$3)/Z22, 0)</f>
        <v>5870.1738804392335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2.2202060000000002E-3</v>
      </c>
      <c r="Q23" s="4">
        <f t="shared" si="21"/>
        <v>25</v>
      </c>
      <c r="R23">
        <f t="shared" si="0"/>
        <v>500000</v>
      </c>
      <c r="S23">
        <f t="shared" si="1"/>
        <v>6049.4171901728041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4721.7255382967587</v>
      </c>
      <c r="AC23">
        <f t="shared" si="2"/>
        <v>4806.4391389842858</v>
      </c>
      <c r="AE23">
        <f t="shared" si="3"/>
        <v>0</v>
      </c>
      <c r="AF23">
        <f t="shared" si="4"/>
        <v>0</v>
      </c>
      <c r="AG23">
        <f t="shared" si="4"/>
        <v>-19.863232225049217</v>
      </c>
      <c r="AH23">
        <f t="shared" si="5"/>
        <v>-892.92102619073466</v>
      </c>
      <c r="AI23">
        <f t="shared" si="6"/>
        <v>-912.78425841578382</v>
      </c>
      <c r="AJ23">
        <f t="shared" si="7"/>
        <v>-84.713600687527105</v>
      </c>
      <c r="AK23">
        <f t="shared" si="22"/>
        <v>330.52078768077314</v>
      </c>
      <c r="AL23">
        <f t="shared" si="8"/>
        <v>-666.97707142253785</v>
      </c>
      <c r="AN23">
        <f t="shared" si="9"/>
        <v>0</v>
      </c>
      <c r="AO23">
        <f t="shared" si="9"/>
        <v>0</v>
      </c>
      <c r="AP23">
        <f t="shared" si="9"/>
        <v>-3.2312153907283077</v>
      </c>
      <c r="AQ23">
        <f t="shared" si="9"/>
        <v>-145.25431359020763</v>
      </c>
      <c r="AR23">
        <f t="shared" si="9"/>
        <v>-148.48552898093592</v>
      </c>
      <c r="AS23">
        <f t="shared" si="9"/>
        <v>-13.780631834951601</v>
      </c>
      <c r="AT23">
        <f t="shared" si="9"/>
        <v>53.766871575057131</v>
      </c>
      <c r="AU23">
        <f t="shared" si="9"/>
        <v>-108.49928924083039</v>
      </c>
      <c r="AW23">
        <v>20</v>
      </c>
      <c r="AX23">
        <f>IF(Z23&gt;0, (R23*SUMPRODUCT(K23:$K$98, X23:$X$98)-K23*$AZ$3)/Z23, 0)</f>
        <v>6049.4171901728041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2.3617970000000001E-3</v>
      </c>
      <c r="Q24" s="4">
        <f t="shared" si="21"/>
        <v>25</v>
      </c>
      <c r="R24">
        <f t="shared" si="0"/>
        <v>500000</v>
      </c>
      <c r="S24">
        <f t="shared" si="1"/>
        <v>6212.5241923819804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4806.4391389842858</v>
      </c>
      <c r="AC24">
        <f t="shared" si="2"/>
        <v>4875.0141986021272</v>
      </c>
      <c r="AE24">
        <f t="shared" si="3"/>
        <v>0</v>
      </c>
      <c r="AF24">
        <f t="shared" si="4"/>
        <v>0</v>
      </c>
      <c r="AG24">
        <f t="shared" si="4"/>
        <v>-19.617686980519302</v>
      </c>
      <c r="AH24">
        <f t="shared" si="5"/>
        <v>-938.25844558849144</v>
      </c>
      <c r="AI24">
        <f t="shared" si="6"/>
        <v>-957.87613256901079</v>
      </c>
      <c r="AJ24">
        <f t="shared" si="7"/>
        <v>-68.575059617841362</v>
      </c>
      <c r="AK24">
        <f t="shared" si="22"/>
        <v>336.45073972890003</v>
      </c>
      <c r="AL24">
        <f t="shared" si="8"/>
        <v>-690.00045245795195</v>
      </c>
      <c r="AN24">
        <f t="shared" si="9"/>
        <v>0</v>
      </c>
      <c r="AO24">
        <f t="shared" si="9"/>
        <v>0</v>
      </c>
      <c r="AP24">
        <f t="shared" si="9"/>
        <v>-2.849349787504329</v>
      </c>
      <c r="AQ24">
        <f t="shared" si="9"/>
        <v>-136.27633600314189</v>
      </c>
      <c r="AR24">
        <f t="shared" si="9"/>
        <v>-139.12568579064623</v>
      </c>
      <c r="AS24">
        <f t="shared" si="9"/>
        <v>-9.9601105749226644</v>
      </c>
      <c r="AT24">
        <f t="shared" si="9"/>
        <v>48.867424824556899</v>
      </c>
      <c r="AU24">
        <f t="shared" si="9"/>
        <v>-100.21837154101196</v>
      </c>
      <c r="AW24">
        <v>21</v>
      </c>
      <c r="AX24">
        <f>IF(Z24&gt;0, (R24*SUMPRODUCT(K24:$K$98, X24:$X$98)-K24*$AZ$3)/Z24, 0)</f>
        <v>6212.5241923819804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2.52864E-3</v>
      </c>
      <c r="Q25" s="4">
        <f t="shared" si="21"/>
        <v>25</v>
      </c>
      <c r="R25">
        <f t="shared" si="0"/>
        <v>500000</v>
      </c>
      <c r="S25">
        <f t="shared" si="1"/>
        <v>6361.86424286487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4875.0141986021272</v>
      </c>
      <c r="AC25">
        <f t="shared" si="2"/>
        <v>4929.6569458204594</v>
      </c>
      <c r="AE25">
        <f t="shared" si="3"/>
        <v>0</v>
      </c>
      <c r="AF25">
        <f t="shared" si="4"/>
        <v>0</v>
      </c>
      <c r="AG25">
        <f t="shared" si="4"/>
        <v>-19.371904042707691</v>
      </c>
      <c r="AH25">
        <f t="shared" si="5"/>
        <v>-992.12136012840654</v>
      </c>
      <c r="AI25">
        <f t="shared" si="6"/>
        <v>-1011.4932641711142</v>
      </c>
      <c r="AJ25">
        <f t="shared" si="7"/>
        <v>-54.642747218332261</v>
      </c>
      <c r="AK25">
        <f t="shared" si="22"/>
        <v>341.25099390214893</v>
      </c>
      <c r="AL25">
        <f t="shared" si="8"/>
        <v>-724.88501748729766</v>
      </c>
      <c r="AN25">
        <f t="shared" si="9"/>
        <v>0</v>
      </c>
      <c r="AO25">
        <f t="shared" si="9"/>
        <v>0</v>
      </c>
      <c r="AP25">
        <f t="shared" si="9"/>
        <v>-2.5121886694487601</v>
      </c>
      <c r="AQ25">
        <f t="shared" si="9"/>
        <v>-128.66035440490975</v>
      </c>
      <c r="AR25">
        <f t="shared" si="9"/>
        <v>-131.17254307435852</v>
      </c>
      <c r="AS25">
        <f t="shared" si="9"/>
        <v>-7.0861847202429082</v>
      </c>
      <c r="AT25">
        <f t="shared" si="9"/>
        <v>44.254136218572761</v>
      </c>
      <c r="AU25">
        <f t="shared" si="9"/>
        <v>-94.004591576028687</v>
      </c>
      <c r="AW25">
        <v>22</v>
      </c>
      <c r="AX25">
        <f>IF(Z25&gt;0, (R25*SUMPRODUCT(K25:$K$98, X25:$X$98)-K25*$AZ$3)/Z25, 0)</f>
        <v>6361.86424286487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2.719834E-3</v>
      </c>
      <c r="Q26" s="4">
        <f t="shared" si="21"/>
        <v>25</v>
      </c>
      <c r="R26">
        <f t="shared" si="0"/>
        <v>500000</v>
      </c>
      <c r="S26">
        <f t="shared" si="1"/>
        <v>6498.4718467841349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4929.6569458204594</v>
      </c>
      <c r="AC26">
        <f t="shared" si="2"/>
        <v>4971.4600585775779</v>
      </c>
      <c r="AE26">
        <f t="shared" si="3"/>
        <v>0</v>
      </c>
      <c r="AF26">
        <f t="shared" si="4"/>
        <v>0</v>
      </c>
      <c r="AG26">
        <f t="shared" si="4"/>
        <v>-19.125496639020518</v>
      </c>
      <c r="AH26">
        <f t="shared" si="5"/>
        <v>-1053.7672652018766</v>
      </c>
      <c r="AI26">
        <f t="shared" si="6"/>
        <v>-1072.892761840897</v>
      </c>
      <c r="AJ26">
        <f t="shared" si="7"/>
        <v>-41.80311275711847</v>
      </c>
      <c r="AK26">
        <f t="shared" si="22"/>
        <v>345.07598620743221</v>
      </c>
      <c r="AL26">
        <f t="shared" si="8"/>
        <v>-769.61988839058336</v>
      </c>
      <c r="AN26">
        <f t="shared" si="9"/>
        <v>0</v>
      </c>
      <c r="AO26">
        <f t="shared" si="9"/>
        <v>0</v>
      </c>
      <c r="AP26">
        <f t="shared" si="9"/>
        <v>-2.2144946844613309</v>
      </c>
      <c r="AQ26">
        <f t="shared" si="9"/>
        <v>-122.01314567109819</v>
      </c>
      <c r="AR26">
        <f t="shared" si="9"/>
        <v>-124.22764035555952</v>
      </c>
      <c r="AS26">
        <f t="shared" si="9"/>
        <v>-4.8402806338480246</v>
      </c>
      <c r="AT26">
        <f t="shared" si="9"/>
        <v>39.955508168740856</v>
      </c>
      <c r="AU26">
        <f t="shared" si="9"/>
        <v>-89.112412820666677</v>
      </c>
      <c r="AW26">
        <v>23</v>
      </c>
      <c r="AX26">
        <f>IF(Z26&gt;0, (R26*SUMPRODUCT(K26:$K$98, X26:$X$98)-K26*$AZ$3)/Z26, 0)</f>
        <v>6498.4718467841349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4.2403780000000004E-3</v>
      </c>
      <c r="Q27" s="4">
        <f t="shared" si="21"/>
        <v>25</v>
      </c>
      <c r="R27">
        <f t="shared" si="0"/>
        <v>500000</v>
      </c>
      <c r="S27">
        <f t="shared" si="1"/>
        <v>6632.377706108985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4971.4600585775779</v>
      </c>
      <c r="AC27">
        <f t="shared" si="2"/>
        <v>5001.6464371582924</v>
      </c>
      <c r="AE27">
        <f t="shared" si="3"/>
        <v>0</v>
      </c>
      <c r="AF27">
        <f t="shared" si="4"/>
        <v>0</v>
      </c>
      <c r="AG27">
        <f t="shared" si="4"/>
        <v>-18.853142337443138</v>
      </c>
      <c r="AH27">
        <f t="shared" si="5"/>
        <v>-1621.9867037435313</v>
      </c>
      <c r="AI27">
        <f t="shared" si="6"/>
        <v>-1640.8398460809744</v>
      </c>
      <c r="AJ27">
        <f t="shared" si="7"/>
        <v>-30.186378580714518</v>
      </c>
      <c r="AK27">
        <f t="shared" si="22"/>
        <v>348.0022041004305</v>
      </c>
      <c r="AL27">
        <f t="shared" si="8"/>
        <v>-1323.0240205612586</v>
      </c>
      <c r="AN27">
        <f t="shared" si="9"/>
        <v>0</v>
      </c>
      <c r="AO27">
        <f t="shared" si="9"/>
        <v>0</v>
      </c>
      <c r="AP27">
        <f t="shared" si="9"/>
        <v>-1.9490709313175096</v>
      </c>
      <c r="AQ27">
        <f t="shared" si="9"/>
        <v>-167.68383109119233</v>
      </c>
      <c r="AR27">
        <f t="shared" si="9"/>
        <v>-169.63290202250985</v>
      </c>
      <c r="AS27">
        <f t="shared" si="9"/>
        <v>-3.1207207774889913</v>
      </c>
      <c r="AT27">
        <f t="shared" si="9"/>
        <v>35.977078404562697</v>
      </c>
      <c r="AU27">
        <f t="shared" si="9"/>
        <v>-136.77654439543616</v>
      </c>
      <c r="AW27">
        <v>24</v>
      </c>
      <c r="AX27">
        <f>IF(Z27&gt;0, (R27*SUMPRODUCT(K27:$K$98, X27:$X$98)-K27*$AZ$3)/Z27, 0)</f>
        <v>6632.377706108985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5.9098179999999998E-3</v>
      </c>
      <c r="Q28" s="4">
        <f t="shared" si="21"/>
        <v>25</v>
      </c>
      <c r="R28">
        <f t="shared" si="0"/>
        <v>500000</v>
      </c>
      <c r="S28">
        <f t="shared" si="1"/>
        <v>6696.7653935295903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5001.6464371582924</v>
      </c>
      <c r="AC28">
        <f t="shared" si="2"/>
        <v>4969.8550384347891</v>
      </c>
      <c r="AE28">
        <f t="shared" si="3"/>
        <v>0</v>
      </c>
      <c r="AF28">
        <f t="shared" si="4"/>
        <v>0</v>
      </c>
      <c r="AG28">
        <f t="shared" si="4"/>
        <v>-18.553192274126324</v>
      </c>
      <c r="AH28">
        <f t="shared" si="5"/>
        <v>-2228.3727988476703</v>
      </c>
      <c r="AI28">
        <f t="shared" si="6"/>
        <v>-2246.9259911217964</v>
      </c>
      <c r="AJ28">
        <f t="shared" si="7"/>
        <v>31.791398723503335</v>
      </c>
      <c r="AK28">
        <f t="shared" si="22"/>
        <v>350.1152506010805</v>
      </c>
      <c r="AL28">
        <f t="shared" si="8"/>
        <v>-1865.0193417972125</v>
      </c>
      <c r="AN28">
        <f t="shared" si="9"/>
        <v>0</v>
      </c>
      <c r="AO28">
        <f t="shared" si="9"/>
        <v>0</v>
      </c>
      <c r="AP28">
        <f t="shared" si="9"/>
        <v>-1.7125549710099621</v>
      </c>
      <c r="AQ28">
        <f t="shared" si="9"/>
        <v>-205.69025844958892</v>
      </c>
      <c r="AR28">
        <f t="shared" si="9"/>
        <v>-207.40281342059885</v>
      </c>
      <c r="AS28">
        <f t="shared" si="9"/>
        <v>2.9345094426268594</v>
      </c>
      <c r="AT28">
        <f t="shared" si="9"/>
        <v>32.317436481238317</v>
      </c>
      <c r="AU28">
        <f t="shared" si="9"/>
        <v>-172.15086749673367</v>
      </c>
      <c r="AW28">
        <v>25</v>
      </c>
      <c r="AX28">
        <f>IF(Z28&gt;0, (R28*SUMPRODUCT(K28:$K$98, X28:$X$98)-K28*$AZ$3)/Z28, 0)</f>
        <v>6696.7653935295903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7.7019840000000003E-3</v>
      </c>
      <c r="Q29" s="4">
        <f t="shared" si="21"/>
        <v>25</v>
      </c>
      <c r="R29">
        <f t="shared" si="0"/>
        <v>500000</v>
      </c>
      <c r="S29">
        <f t="shared" si="1"/>
        <v>6701.729195571832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4969.8550384347891</v>
      </c>
      <c r="AC29">
        <f t="shared" si="2"/>
        <v>4885.4973088849238</v>
      </c>
      <c r="AE29">
        <f t="shared" si="3"/>
        <v>0</v>
      </c>
      <c r="AF29">
        <f t="shared" si="4"/>
        <v>0</v>
      </c>
      <c r="AG29">
        <f t="shared" si="4"/>
        <v>-18.224763961340816</v>
      </c>
      <c r="AH29">
        <f t="shared" si="5"/>
        <v>-2857.927800884891</v>
      </c>
      <c r="AI29">
        <f t="shared" si="6"/>
        <v>-2876.1525648462316</v>
      </c>
      <c r="AJ29">
        <f t="shared" si="7"/>
        <v>84.357729549865326</v>
      </c>
      <c r="AK29">
        <f t="shared" si="22"/>
        <v>347.88985269043525</v>
      </c>
      <c r="AL29">
        <f t="shared" si="8"/>
        <v>-2443.9049826059309</v>
      </c>
      <c r="AN29">
        <f t="shared" si="9"/>
        <v>0</v>
      </c>
      <c r="AO29">
        <f t="shared" si="9"/>
        <v>0</v>
      </c>
      <c r="AP29">
        <f t="shared" si="9"/>
        <v>-1.5019994199232349</v>
      </c>
      <c r="AQ29">
        <f t="shared" si="9"/>
        <v>-235.53698188998553</v>
      </c>
      <c r="AR29">
        <f t="shared" si="9"/>
        <v>-237.03898130990876</v>
      </c>
      <c r="AS29">
        <f t="shared" si="9"/>
        <v>6.9523677299037576</v>
      </c>
      <c r="AT29">
        <f t="shared" si="9"/>
        <v>28.671447160941462</v>
      </c>
      <c r="AU29">
        <f t="shared" si="9"/>
        <v>-201.41516641906352</v>
      </c>
      <c r="AW29">
        <v>26</v>
      </c>
      <c r="AX29">
        <f>IF(Z29&gt;0, (R29*SUMPRODUCT(K29:$K$98, X29:$X$98)-K29*$AZ$3)/Z29, 0)</f>
        <v>6701.729195571832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9.7648700000000001E-3</v>
      </c>
      <c r="Q30" s="4">
        <f t="shared" si="21"/>
        <v>25</v>
      </c>
      <c r="R30">
        <f t="shared" si="0"/>
        <v>500000</v>
      </c>
      <c r="S30">
        <f t="shared" si="1"/>
        <v>6658.846585926226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4885.4973088849238</v>
      </c>
      <c r="AC30">
        <f t="shared" si="2"/>
        <v>4758.2929420839764</v>
      </c>
      <c r="AE30">
        <f t="shared" si="3"/>
        <v>0</v>
      </c>
      <c r="AF30">
        <f t="shared" si="4"/>
        <v>0</v>
      </c>
      <c r="AG30">
        <f t="shared" si="4"/>
        <v>-17.864553870864228</v>
      </c>
      <c r="AH30">
        <f t="shared" si="5"/>
        <v>-3559.2490172635617</v>
      </c>
      <c r="AI30">
        <f t="shared" si="6"/>
        <v>-3577.1135711344259</v>
      </c>
      <c r="AJ30">
        <f t="shared" si="7"/>
        <v>127.20436680094735</v>
      </c>
      <c r="AK30">
        <f t="shared" si="22"/>
        <v>341.98481162194469</v>
      </c>
      <c r="AL30">
        <f t="shared" si="8"/>
        <v>-3107.924392711534</v>
      </c>
      <c r="AN30">
        <f t="shared" si="9"/>
        <v>0</v>
      </c>
      <c r="AO30">
        <f t="shared" si="9"/>
        <v>0</v>
      </c>
      <c r="AP30">
        <f t="shared" si="9"/>
        <v>-1.3145648184360506</v>
      </c>
      <c r="AQ30">
        <f t="shared" si="9"/>
        <v>-261.90766206474638</v>
      </c>
      <c r="AR30">
        <f t="shared" si="9"/>
        <v>-263.22222688318243</v>
      </c>
      <c r="AS30">
        <f t="shared" si="9"/>
        <v>9.3603448794028381</v>
      </c>
      <c r="AT30">
        <f t="shared" si="9"/>
        <v>25.164983410578749</v>
      </c>
      <c r="AU30">
        <f t="shared" si="9"/>
        <v>-228.69689859320084</v>
      </c>
      <c r="AW30">
        <v>27</v>
      </c>
      <c r="AX30">
        <f>IF(Z30&gt;0, (R30*SUMPRODUCT(K30:$K$98, X30:$X$98)-K30*$AZ$3)/Z30, 0)</f>
        <v>6658.846585926226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1.2112915E-2</v>
      </c>
      <c r="Q31" s="4">
        <f t="shared" si="21"/>
        <v>25</v>
      </c>
      <c r="R31">
        <f t="shared" si="0"/>
        <v>500000</v>
      </c>
      <c r="S31">
        <f t="shared" si="1"/>
        <v>6573.0365615449909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4758.2929420839764</v>
      </c>
      <c r="AC31">
        <f t="shared" si="2"/>
        <v>4593.1108292058707</v>
      </c>
      <c r="AE31">
        <f t="shared" si="3"/>
        <v>0</v>
      </c>
      <c r="AF31">
        <f t="shared" si="4"/>
        <v>0</v>
      </c>
      <c r="AG31">
        <f t="shared" si="4"/>
        <v>-17.469516509604887</v>
      </c>
      <c r="AH31">
        <f t="shared" si="5"/>
        <v>-4327.8364510139872</v>
      </c>
      <c r="AI31">
        <f t="shared" si="6"/>
        <v>-4345.3059675235918</v>
      </c>
      <c r="AJ31">
        <f t="shared" si="7"/>
        <v>165.18211287810573</v>
      </c>
      <c r="AK31">
        <f t="shared" si="22"/>
        <v>333.08050594587837</v>
      </c>
      <c r="AL31">
        <f t="shared" si="8"/>
        <v>-3847.0433486996076</v>
      </c>
      <c r="AN31">
        <f t="shared" si="9"/>
        <v>0</v>
      </c>
      <c r="AO31">
        <f t="shared" si="9"/>
        <v>0</v>
      </c>
      <c r="AP31">
        <f t="shared" si="9"/>
        <v>-1.1477642485214139</v>
      </c>
      <c r="AQ31">
        <f t="shared" si="9"/>
        <v>-284.34306978046982</v>
      </c>
      <c r="AR31">
        <f t="shared" si="9"/>
        <v>-285.49083402899123</v>
      </c>
      <c r="AS31">
        <f t="shared" si="9"/>
        <v>10.852625689582203</v>
      </c>
      <c r="AT31">
        <f t="shared" si="9"/>
        <v>21.883713633054061</v>
      </c>
      <c r="AU31">
        <f t="shared" si="9"/>
        <v>-252.75449470635496</v>
      </c>
      <c r="AW31">
        <v>28</v>
      </c>
      <c r="AX31">
        <f>IF(Z31&gt;0, (R31*SUMPRODUCT(K31:$K$98, X31:$X$98)-K31*$AZ$3)/Z31, 0)</f>
        <v>6573.0365615449909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1.471273E-2</v>
      </c>
      <c r="Q32" s="4">
        <f t="shared" si="21"/>
        <v>25</v>
      </c>
      <c r="R32">
        <f t="shared" si="0"/>
        <v>500000</v>
      </c>
      <c r="S32">
        <f t="shared" si="1"/>
        <v>6449.0876375900298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4593.1108292058707</v>
      </c>
      <c r="AC32">
        <f t="shared" si="2"/>
        <v>4395.1298569134724</v>
      </c>
      <c r="AE32">
        <f t="shared" si="3"/>
        <v>0</v>
      </c>
      <c r="AF32">
        <f t="shared" si="4"/>
        <v>0</v>
      </c>
      <c r="AG32">
        <f t="shared" si="4"/>
        <v>-17.037797064872482</v>
      </c>
      <c r="AH32">
        <f t="shared" si="5"/>
        <v>-5140.4855927271828</v>
      </c>
      <c r="AI32">
        <f t="shared" si="6"/>
        <v>-5157.5233897920552</v>
      </c>
      <c r="AJ32">
        <f t="shared" si="7"/>
        <v>197.98097229239829</v>
      </c>
      <c r="AK32">
        <f t="shared" si="22"/>
        <v>321.51775804441098</v>
      </c>
      <c r="AL32">
        <f t="shared" si="8"/>
        <v>-4638.0246594552464</v>
      </c>
      <c r="AN32">
        <f t="shared" si="9"/>
        <v>0</v>
      </c>
      <c r="AO32">
        <f t="shared" si="9"/>
        <v>0</v>
      </c>
      <c r="AP32">
        <f t="shared" si="9"/>
        <v>-0.999464161200046</v>
      </c>
      <c r="AQ32">
        <f t="shared" si="9"/>
        <v>-301.54902664550832</v>
      </c>
      <c r="AR32">
        <f t="shared" si="9"/>
        <v>-302.54849080670834</v>
      </c>
      <c r="AS32">
        <f t="shared" si="9"/>
        <v>11.613877407529293</v>
      </c>
      <c r="AT32">
        <f t="shared" si="9"/>
        <v>18.860740923913667</v>
      </c>
      <c r="AU32">
        <f t="shared" si="9"/>
        <v>-272.07387247526538</v>
      </c>
      <c r="AW32">
        <v>29</v>
      </c>
      <c r="AX32">
        <f>IF(Z32&gt;0, (R32*SUMPRODUCT(K32:$K$98, X32:$X$98)-K32*$AZ$3)/Z32, 0)</f>
        <v>6449.0876375900298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1.7665382E-2</v>
      </c>
      <c r="Q33" s="4">
        <f t="shared" si="21"/>
        <v>25</v>
      </c>
      <c r="R33">
        <f t="shared" si="0"/>
        <v>500000</v>
      </c>
      <c r="S33">
        <f t="shared" si="1"/>
        <v>6293.8837053980205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4395.1298569134724</v>
      </c>
      <c r="AC33">
        <f t="shared" si="2"/>
        <v>4170.6898458823143</v>
      </c>
      <c r="AE33">
        <f t="shared" si="3"/>
        <v>0</v>
      </c>
      <c r="AF33">
        <f t="shared" si="4"/>
        <v>0</v>
      </c>
      <c r="AG33">
        <f t="shared" si="4"/>
        <v>-16.566439900634304</v>
      </c>
      <c r="AH33">
        <f t="shared" si="5"/>
        <v>-6019.5838717890229</v>
      </c>
      <c r="AI33">
        <f t="shared" si="6"/>
        <v>-6036.1503116896574</v>
      </c>
      <c r="AJ33">
        <f t="shared" si="7"/>
        <v>224.44001103115806</v>
      </c>
      <c r="AK33">
        <f t="shared" si="22"/>
        <v>307.65908998394309</v>
      </c>
      <c r="AL33">
        <f t="shared" si="8"/>
        <v>-5504.0512106745564</v>
      </c>
      <c r="AN33">
        <f t="shared" si="9"/>
        <v>0</v>
      </c>
      <c r="AO33">
        <f t="shared" si="9"/>
        <v>0</v>
      </c>
      <c r="AP33">
        <f t="shared" si="9"/>
        <v>-0.86769071730815794</v>
      </c>
      <c r="AQ33">
        <f t="shared" si="9"/>
        <v>-315.28421790907834</v>
      </c>
      <c r="AR33">
        <f t="shared" si="9"/>
        <v>-316.1519086263865</v>
      </c>
      <c r="AS33">
        <f t="shared" si="9"/>
        <v>11.75536297070199</v>
      </c>
      <c r="AT33">
        <f t="shared" si="9"/>
        <v>16.114079915523764</v>
      </c>
      <c r="AU33">
        <f t="shared" si="9"/>
        <v>-288.28246574016077</v>
      </c>
      <c r="AW33">
        <v>30</v>
      </c>
      <c r="AX33">
        <f>IF(Z33&gt;0, (R33*SUMPRODUCT(K33:$K$98, X33:$X$98)-K33*$AZ$3)/Z33, 0)</f>
        <v>6293.8837053980205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2.1010579000000001E-2</v>
      </c>
      <c r="Q34" s="4">
        <f t="shared" si="21"/>
        <v>25</v>
      </c>
      <c r="R34">
        <f t="shared" si="0"/>
        <v>500000</v>
      </c>
      <c r="S34">
        <f t="shared" si="1"/>
        <v>6111.5135448311639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4170.6898458823143</v>
      </c>
      <c r="AC34">
        <f t="shared" si="2"/>
        <v>3924.2529633431927</v>
      </c>
      <c r="AE34">
        <f t="shared" si="3"/>
        <v>0</v>
      </c>
      <c r="AF34">
        <f t="shared" si="4"/>
        <v>0</v>
      </c>
      <c r="AG34">
        <f t="shared" si="4"/>
        <v>-16.052705007346933</v>
      </c>
      <c r="AH34">
        <f t="shared" si="5"/>
        <v>-6961.4098856205846</v>
      </c>
      <c r="AI34">
        <f t="shared" si="6"/>
        <v>-6977.4625906279316</v>
      </c>
      <c r="AJ34">
        <f t="shared" si="7"/>
        <v>246.4368825391216</v>
      </c>
      <c r="AK34">
        <f t="shared" si="22"/>
        <v>291.94828921176202</v>
      </c>
      <c r="AL34">
        <f t="shared" si="8"/>
        <v>-6439.0774188770474</v>
      </c>
      <c r="AN34">
        <f t="shared" si="9"/>
        <v>0</v>
      </c>
      <c r="AO34">
        <f t="shared" si="9"/>
        <v>0</v>
      </c>
      <c r="AP34">
        <f t="shared" si="9"/>
        <v>-0.75069921943884532</v>
      </c>
      <c r="AQ34">
        <f t="shared" si="9"/>
        <v>-325.54793506374506</v>
      </c>
      <c r="AR34">
        <f t="shared" si="9"/>
        <v>-326.2986342831839</v>
      </c>
      <c r="AS34">
        <f t="shared" si="9"/>
        <v>11.524535913317475</v>
      </c>
      <c r="AT34">
        <f t="shared" si="9"/>
        <v>13.652861167477342</v>
      </c>
      <c r="AU34">
        <f t="shared" ref="AU34:AU97" si="23">AL34*$K34</f>
        <v>-301.12123720238907</v>
      </c>
      <c r="AW34">
        <v>31</v>
      </c>
      <c r="AX34">
        <f>IF(Z34&gt;0, (R34*SUMPRODUCT(K34:$K$98, X34:$X$98)-K34*$AZ$3)/Z34, 0)</f>
        <v>6111.5135448311639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2.4499257999999999E-2</v>
      </c>
      <c r="Q35" s="4">
        <f t="shared" si="21"/>
        <v>25</v>
      </c>
      <c r="R35">
        <f t="shared" si="0"/>
        <v>500000</v>
      </c>
      <c r="S35">
        <f t="shared" si="1"/>
        <v>5903.9289805511289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3924.2529633431927</v>
      </c>
      <c r="AC35">
        <f t="shared" si="2"/>
        <v>3660.1758634311932</v>
      </c>
      <c r="AE35">
        <f t="shared" si="3"/>
        <v>0</v>
      </c>
      <c r="AF35">
        <f t="shared" ref="AF35:AG66" si="24">-$Z35*P35</f>
        <v>0</v>
      </c>
      <c r="AG35">
        <f t="shared" si="24"/>
        <v>-15.498898595700577</v>
      </c>
      <c r="AH35">
        <f t="shared" si="5"/>
        <v>-7865.5872314576864</v>
      </c>
      <c r="AI35">
        <f t="shared" ref="AI35:AI66" si="25">SUM(AE35:AH35)</f>
        <v>-7881.086130053387</v>
      </c>
      <c r="AJ35">
        <f t="shared" si="7"/>
        <v>264.07709991199954</v>
      </c>
      <c r="AK35">
        <f t="shared" si="22"/>
        <v>274.69770743402353</v>
      </c>
      <c r="AL35">
        <f t="shared" si="8"/>
        <v>-7342.3113227073636</v>
      </c>
      <c r="AN35">
        <f t="shared" ref="AN35:AT66" si="26">AE35*$K35</f>
        <v>0</v>
      </c>
      <c r="AO35">
        <f t="shared" si="26"/>
        <v>0</v>
      </c>
      <c r="AP35">
        <f t="shared" si="26"/>
        <v>-0.64714344052413031</v>
      </c>
      <c r="AQ35">
        <f t="shared" si="26"/>
        <v>-328.4209617398372</v>
      </c>
      <c r="AR35">
        <f t="shared" si="26"/>
        <v>-329.06810518036133</v>
      </c>
      <c r="AS35">
        <f t="shared" si="26"/>
        <v>11.026316608593895</v>
      </c>
      <c r="AT35">
        <f t="shared" si="26"/>
        <v>11.469771119236713</v>
      </c>
      <c r="AU35">
        <f t="shared" si="23"/>
        <v>-306.5720174525307</v>
      </c>
      <c r="AW35">
        <v>32</v>
      </c>
      <c r="AX35">
        <f>IF(Z35&gt;0, (R35*SUMPRODUCT(K35:$K$98, X35:$X$98)-K35*$AZ$3)/Z35, 0)</f>
        <v>5903.9289805511289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2.8232486000000001E-2</v>
      </c>
      <c r="Q36" s="4">
        <f t="shared" si="21"/>
        <v>25</v>
      </c>
      <c r="R36">
        <f t="shared" si="0"/>
        <v>500000</v>
      </c>
      <c r="S36">
        <f t="shared" si="1"/>
        <v>5679.8654438513404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3660.1758634311932</v>
      </c>
      <c r="AC36">
        <f t="shared" si="2"/>
        <v>3386.639575933988</v>
      </c>
      <c r="AE36">
        <f t="shared" si="3"/>
        <v>0</v>
      </c>
      <c r="AF36">
        <f t="shared" si="24"/>
        <v>0</v>
      </c>
      <c r="AG36">
        <f t="shared" si="24"/>
        <v>-14.906337172125037</v>
      </c>
      <c r="AH36">
        <f t="shared" si="5"/>
        <v>-8751.4487523707248</v>
      </c>
      <c r="AI36">
        <f t="shared" si="25"/>
        <v>-8766.3550895428507</v>
      </c>
      <c r="AJ36">
        <f t="shared" si="7"/>
        <v>273.53628749720519</v>
      </c>
      <c r="AK36">
        <f t="shared" si="22"/>
        <v>256.21231044018356</v>
      </c>
      <c r="AL36">
        <f t="shared" si="8"/>
        <v>-8236.606491605462</v>
      </c>
      <c r="AN36">
        <f t="shared" si="26"/>
        <v>0</v>
      </c>
      <c r="AO36">
        <f t="shared" si="26"/>
        <v>0</v>
      </c>
      <c r="AP36">
        <f t="shared" si="26"/>
        <v>-0.55571565892348185</v>
      </c>
      <c r="AQ36">
        <f t="shared" si="26"/>
        <v>-326.2583593676668</v>
      </c>
      <c r="AR36">
        <f t="shared" si="26"/>
        <v>-326.81407502659033</v>
      </c>
      <c r="AS36">
        <f t="shared" si="26"/>
        <v>10.197568758222456</v>
      </c>
      <c r="AT36">
        <f t="shared" si="26"/>
        <v>9.5517222827099477</v>
      </c>
      <c r="AU36">
        <f t="shared" si="23"/>
        <v>-307.06478398565793</v>
      </c>
      <c r="AW36">
        <v>33</v>
      </c>
      <c r="AX36">
        <f>IF(Z36&gt;0, (R36*SUMPRODUCT(K36:$K$98, X36:$X$98)-K36*$AZ$3)/Z36, 0)</f>
        <v>5679.8654438513404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3.2345626000000002E-2</v>
      </c>
      <c r="Q37" s="4">
        <f t="shared" si="21"/>
        <v>25</v>
      </c>
      <c r="R37">
        <f t="shared" si="0"/>
        <v>500000</v>
      </c>
      <c r="S37">
        <f t="shared" si="1"/>
        <v>5445.4631717561579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3386.639575933988</v>
      </c>
      <c r="AC37">
        <f t="shared" si="2"/>
        <v>3109.3853899972414</v>
      </c>
      <c r="AE37">
        <f t="shared" si="3"/>
        <v>0</v>
      </c>
      <c r="AF37">
        <f t="shared" si="24"/>
        <v>0</v>
      </c>
      <c r="AG37">
        <f t="shared" si="24"/>
        <v>-14.275118993204334</v>
      </c>
      <c r="AH37">
        <f t="shared" si="5"/>
        <v>-9643.0961439890816</v>
      </c>
      <c r="AI37">
        <f t="shared" si="25"/>
        <v>-9657.3712629822858</v>
      </c>
      <c r="AJ37">
        <f t="shared" si="7"/>
        <v>277.25418593674658</v>
      </c>
      <c r="AK37">
        <f t="shared" si="22"/>
        <v>237.06477031537918</v>
      </c>
      <c r="AL37">
        <f t="shared" si="8"/>
        <v>-9143.0523067301601</v>
      </c>
      <c r="AN37">
        <f t="shared" si="26"/>
        <v>0</v>
      </c>
      <c r="AO37">
        <f t="shared" si="26"/>
        <v>0</v>
      </c>
      <c r="AP37">
        <f t="shared" si="26"/>
        <v>-0.47516386738246835</v>
      </c>
      <c r="AQ37">
        <f t="shared" si="26"/>
        <v>-320.98162260504478</v>
      </c>
      <c r="AR37">
        <f t="shared" si="26"/>
        <v>-321.45678647242721</v>
      </c>
      <c r="AS37">
        <f t="shared" si="26"/>
        <v>9.2287266607303113</v>
      </c>
      <c r="AT37">
        <f t="shared" si="26"/>
        <v>7.8909754193164057</v>
      </c>
      <c r="AU37">
        <f t="shared" si="23"/>
        <v>-304.33708439238052</v>
      </c>
      <c r="AW37">
        <v>34</v>
      </c>
      <c r="AX37">
        <f>IF(Z37&gt;0, (R37*SUMPRODUCT(K37:$K$98, X37:$X$98)-K37*$AZ$3)/Z37, 0)</f>
        <v>5445.4631717561579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3.7265510000000002E-2</v>
      </c>
      <c r="Q38" s="4">
        <f t="shared" si="21"/>
        <v>25</v>
      </c>
      <c r="R38">
        <f t="shared" si="0"/>
        <v>500000</v>
      </c>
      <c r="S38">
        <f t="shared" si="1"/>
        <v>5206.0194289405117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3109.3853899972414</v>
      </c>
      <c r="AC38">
        <f t="shared" si="2"/>
        <v>2832.1574936698034</v>
      </c>
      <c r="AE38">
        <f t="shared" si="3"/>
        <v>0</v>
      </c>
      <c r="AF38">
        <f t="shared" si="24"/>
        <v>0</v>
      </c>
      <c r="AG38">
        <f t="shared" si="24"/>
        <v>-13.600398213679842</v>
      </c>
      <c r="AH38">
        <f t="shared" si="5"/>
        <v>-10639.391791848921</v>
      </c>
      <c r="AI38">
        <f t="shared" si="25"/>
        <v>-10652.9921900626</v>
      </c>
      <c r="AJ38">
        <f t="shared" si="7"/>
        <v>277.22789632743797</v>
      </c>
      <c r="AK38">
        <f t="shared" si="22"/>
        <v>217.65697729980693</v>
      </c>
      <c r="AL38">
        <f t="shared" si="8"/>
        <v>-10158.107316435355</v>
      </c>
      <c r="AN38">
        <f t="shared" si="26"/>
        <v>0</v>
      </c>
      <c r="AO38">
        <f t="shared" si="26"/>
        <v>0</v>
      </c>
      <c r="AP38">
        <f t="shared" si="26"/>
        <v>-0.40420089719380675</v>
      </c>
      <c r="AQ38">
        <f t="shared" si="26"/>
        <v>-316.20042592107228</v>
      </c>
      <c r="AR38">
        <f t="shared" si="26"/>
        <v>-316.60462681826607</v>
      </c>
      <c r="AS38">
        <f t="shared" si="26"/>
        <v>8.2391531969991707</v>
      </c>
      <c r="AT38">
        <f t="shared" si="26"/>
        <v>6.4687183509511463</v>
      </c>
      <c r="AU38">
        <f t="shared" si="23"/>
        <v>-301.89675527031574</v>
      </c>
      <c r="AW38">
        <v>35</v>
      </c>
      <c r="AX38">
        <f>IF(Z38&gt;0, (R38*SUMPRODUCT(K38:$K$98, X38:$X$98)-K38*$AZ$3)/Z38, 0)</f>
        <v>5206.0194289405117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4.2512064000000002E-2</v>
      </c>
      <c r="Q39" s="4">
        <f t="shared" si="21"/>
        <v>25</v>
      </c>
      <c r="R39">
        <f t="shared" si="0"/>
        <v>500000</v>
      </c>
      <c r="S39">
        <f t="shared" si="1"/>
        <v>4956.8923948627726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2832.1574936698034</v>
      </c>
      <c r="AC39">
        <f t="shared" si="2"/>
        <v>2555.0228947823093</v>
      </c>
      <c r="AE39">
        <f t="shared" si="3"/>
        <v>0</v>
      </c>
      <c r="AF39">
        <f t="shared" si="24"/>
        <v>0</v>
      </c>
      <c r="AG39">
        <f t="shared" si="24"/>
        <v>-12.886213232257601</v>
      </c>
      <c r="AH39">
        <f t="shared" si="5"/>
        <v>-11563.619985708865</v>
      </c>
      <c r="AI39">
        <f t="shared" si="25"/>
        <v>-11576.506198941122</v>
      </c>
      <c r="AJ39">
        <f t="shared" si="7"/>
        <v>277.13459888749412</v>
      </c>
      <c r="AK39">
        <f t="shared" si="22"/>
        <v>198.25102455688625</v>
      </c>
      <c r="AL39">
        <f t="shared" si="8"/>
        <v>-11101.120575496741</v>
      </c>
      <c r="AN39">
        <f t="shared" si="26"/>
        <v>0</v>
      </c>
      <c r="AO39">
        <f t="shared" si="26"/>
        <v>0</v>
      </c>
      <c r="AP39">
        <f t="shared" si="26"/>
        <v>-0.34194238733170368</v>
      </c>
      <c r="AQ39">
        <f t="shared" si="26"/>
        <v>-306.84668589929527</v>
      </c>
      <c r="AR39">
        <f t="shared" si="26"/>
        <v>-307.18862828662697</v>
      </c>
      <c r="AS39">
        <f t="shared" si="26"/>
        <v>7.3539110868182993</v>
      </c>
      <c r="AT39">
        <f t="shared" si="26"/>
        <v>5.26069430996536</v>
      </c>
      <c r="AU39">
        <f t="shared" si="23"/>
        <v>-294.57402288984326</v>
      </c>
      <c r="AW39">
        <v>36</v>
      </c>
      <c r="AX39">
        <f>IF(Z39&gt;0, (R39*SUMPRODUCT(K39:$K$98, X39:$X$98)-K39*$AZ$3)/Z39, 0)</f>
        <v>4956.8923948627726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4.7737861999999999E-2</v>
      </c>
      <c r="Q40" s="4">
        <f t="shared" si="21"/>
        <v>25</v>
      </c>
      <c r="R40">
        <f t="shared" si="0"/>
        <v>500000</v>
      </c>
      <c r="S40">
        <f t="shared" si="1"/>
        <v>4700.6681977274693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2555.0228947823093</v>
      </c>
      <c r="AC40">
        <f t="shared" si="2"/>
        <v>2283.0564115915658</v>
      </c>
      <c r="AE40">
        <f t="shared" si="3"/>
        <v>0</v>
      </c>
      <c r="AF40">
        <f t="shared" si="24"/>
        <v>0</v>
      </c>
      <c r="AG40">
        <f t="shared" si="24"/>
        <v>-12.142190830950938</v>
      </c>
      <c r="AH40">
        <f t="shared" si="5"/>
        <v>-12303.205379681745</v>
      </c>
      <c r="AI40">
        <f t="shared" si="25"/>
        <v>-12315.347570512697</v>
      </c>
      <c r="AJ40">
        <f t="shared" si="7"/>
        <v>271.96648319074347</v>
      </c>
      <c r="AK40">
        <f t="shared" si="22"/>
        <v>178.85160263476166</v>
      </c>
      <c r="AL40">
        <f t="shared" si="8"/>
        <v>-11864.529484687191</v>
      </c>
      <c r="AN40">
        <f t="shared" si="26"/>
        <v>0</v>
      </c>
      <c r="AO40">
        <f t="shared" si="26"/>
        <v>0</v>
      </c>
      <c r="AP40">
        <f t="shared" si="26"/>
        <v>-0.28767800442856711</v>
      </c>
      <c r="AQ40">
        <f t="shared" si="26"/>
        <v>-291.49283032841811</v>
      </c>
      <c r="AR40">
        <f t="shared" si="26"/>
        <v>-291.78050833284669</v>
      </c>
      <c r="AS40">
        <f t="shared" si="26"/>
        <v>6.4435468232252378</v>
      </c>
      <c r="AT40">
        <f t="shared" si="26"/>
        <v>4.2374290481143557</v>
      </c>
      <c r="AU40">
        <f t="shared" si="23"/>
        <v>-281.09953246150707</v>
      </c>
      <c r="AW40">
        <v>37</v>
      </c>
      <c r="AX40">
        <f>IF(Z40&gt;0, (R40*SUMPRODUCT(K40:$K$98, X40:$X$98)-K40*$AZ$3)/Z40, 0)</f>
        <v>4700.6681977274693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5.3487053E-2</v>
      </c>
      <c r="Q41" s="4">
        <f t="shared" si="21"/>
        <v>25</v>
      </c>
      <c r="R41">
        <f t="shared" si="0"/>
        <v>500000</v>
      </c>
      <c r="S41">
        <f t="shared" si="1"/>
        <v>4446.9481375876576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2283.0564115915658</v>
      </c>
      <c r="AC41">
        <f t="shared" si="2"/>
        <v>2022.706619395783</v>
      </c>
      <c r="AE41">
        <f t="shared" si="3"/>
        <v>0</v>
      </c>
      <c r="AF41">
        <f t="shared" si="24"/>
        <v>0</v>
      </c>
      <c r="AG41">
        <f t="shared" si="24"/>
        <v>-11.371318918130243</v>
      </c>
      <c r="AH41">
        <f t="shared" si="5"/>
        <v>-12989.000090223737</v>
      </c>
      <c r="AI41">
        <f t="shared" si="25"/>
        <v>-13000.371409141868</v>
      </c>
      <c r="AJ41">
        <f t="shared" si="7"/>
        <v>260.34979219578281</v>
      </c>
      <c r="AK41">
        <f t="shared" si="22"/>
        <v>159.81394881140963</v>
      </c>
      <c r="AL41">
        <f t="shared" si="8"/>
        <v>-12580.207668134675</v>
      </c>
      <c r="AN41">
        <f t="shared" si="26"/>
        <v>0</v>
      </c>
      <c r="AO41">
        <f t="shared" si="26"/>
        <v>0</v>
      </c>
      <c r="AP41">
        <f t="shared" si="26"/>
        <v>-0.2405483711736397</v>
      </c>
      <c r="AQ41">
        <f t="shared" si="26"/>
        <v>-274.76872624651793</v>
      </c>
      <c r="AR41">
        <f t="shared" si="26"/>
        <v>-275.00927461769157</v>
      </c>
      <c r="AS41">
        <f t="shared" si="26"/>
        <v>5.5074278453522325</v>
      </c>
      <c r="AT41">
        <f t="shared" si="26"/>
        <v>3.3806971165076689</v>
      </c>
      <c r="AU41">
        <f t="shared" si="23"/>
        <v>-266.12114965583169</v>
      </c>
      <c r="AW41">
        <v>38</v>
      </c>
      <c r="AX41">
        <f>IF(Z41&gt;0, (R41*SUMPRODUCT(K41:$K$98, X41:$X$98)-K41*$AZ$3)/Z41, 0)</f>
        <v>4446.9481375876576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5.9601715E-2</v>
      </c>
      <c r="Q42" s="4">
        <f t="shared" si="21"/>
        <v>25</v>
      </c>
      <c r="R42">
        <f t="shared" si="0"/>
        <v>500000</v>
      </c>
      <c r="S42">
        <f t="shared" si="1"/>
        <v>4196.0501188310154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2022.706619395783</v>
      </c>
      <c r="AC42">
        <f t="shared" si="2"/>
        <v>1775.7441771962606</v>
      </c>
      <c r="AE42">
        <f t="shared" si="3"/>
        <v>0</v>
      </c>
      <c r="AF42">
        <f t="shared" si="24"/>
        <v>0</v>
      </c>
      <c r="AG42">
        <f t="shared" si="24"/>
        <v>-10.579855619616433</v>
      </c>
      <c r="AH42">
        <f t="shared" si="5"/>
        <v>-13555.002186650139</v>
      </c>
      <c r="AI42">
        <f t="shared" si="25"/>
        <v>-13565.582042269756</v>
      </c>
      <c r="AJ42">
        <f t="shared" si="7"/>
        <v>246.96244219952246</v>
      </c>
      <c r="AK42">
        <f t="shared" si="22"/>
        <v>141.58946335770483</v>
      </c>
      <c r="AL42">
        <f t="shared" si="8"/>
        <v>-13177.030136712528</v>
      </c>
      <c r="AN42">
        <f t="shared" si="26"/>
        <v>0</v>
      </c>
      <c r="AO42">
        <f t="shared" si="26"/>
        <v>0</v>
      </c>
      <c r="AP42">
        <f t="shared" si="26"/>
        <v>-0.1998265999995516</v>
      </c>
      <c r="AQ42">
        <f t="shared" si="26"/>
        <v>-256.0195618286694</v>
      </c>
      <c r="AR42">
        <f t="shared" si="26"/>
        <v>-256.21938842866894</v>
      </c>
      <c r="AS42">
        <f t="shared" si="26"/>
        <v>4.6644932527071195</v>
      </c>
      <c r="AT42">
        <f t="shared" si="26"/>
        <v>2.6742653279759039</v>
      </c>
      <c r="AU42">
        <f t="shared" si="23"/>
        <v>-248.88062984798592</v>
      </c>
      <c r="AW42">
        <v>39</v>
      </c>
      <c r="AX42">
        <f>IF(Z42&gt;0, (R42*SUMPRODUCT(K42:$K$98, X42:$X$98)-K42*$AZ$3)/Z42, 0)</f>
        <v>4196.0501188310154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6.6409420999999996E-2</v>
      </c>
      <c r="Q43" s="4">
        <f t="shared" si="21"/>
        <v>25</v>
      </c>
      <c r="R43">
        <f t="shared" si="0"/>
        <v>500000</v>
      </c>
      <c r="S43">
        <f t="shared" si="1"/>
        <v>3951.6931159649134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1775.7441771962606</v>
      </c>
      <c r="AC43">
        <f t="shared" si="2"/>
        <v>1544.5516546952661</v>
      </c>
      <c r="AE43">
        <f t="shared" si="3"/>
        <v>0</v>
      </c>
      <c r="AF43">
        <f t="shared" si="24"/>
        <v>0</v>
      </c>
      <c r="AG43">
        <f t="shared" si="24"/>
        <v>-9.771454977457946</v>
      </c>
      <c r="AH43">
        <f t="shared" si="5"/>
        <v>-14052.041719246468</v>
      </c>
      <c r="AI43">
        <f t="shared" si="25"/>
        <v>-14061.813174223926</v>
      </c>
      <c r="AJ43">
        <f t="shared" si="7"/>
        <v>231.19252250099453</v>
      </c>
      <c r="AK43">
        <f t="shared" si="22"/>
        <v>124.30209240373826</v>
      </c>
      <c r="AL43">
        <f t="shared" si="8"/>
        <v>-13706.318559319192</v>
      </c>
      <c r="AN43">
        <f t="shared" si="26"/>
        <v>0</v>
      </c>
      <c r="AO43">
        <f t="shared" si="26"/>
        <v>0</v>
      </c>
      <c r="AP43">
        <f t="shared" si="26"/>
        <v>-0.1647838974939172</v>
      </c>
      <c r="AQ43">
        <f t="shared" si="26"/>
        <v>-236.9708715423003</v>
      </c>
      <c r="AR43">
        <f t="shared" si="26"/>
        <v>-237.13565543979422</v>
      </c>
      <c r="AS43">
        <f t="shared" si="26"/>
        <v>3.8987852901180688</v>
      </c>
      <c r="AT43">
        <f t="shared" si="26"/>
        <v>2.0962060716842905</v>
      </c>
      <c r="AU43">
        <f t="shared" si="23"/>
        <v>-231.14066407799183</v>
      </c>
      <c r="AW43">
        <v>40</v>
      </c>
      <c r="AX43">
        <f>IF(Z43&gt;0, (R43*SUMPRODUCT(K43:$K$98, X43:$X$98)-K43*$AZ$3)/Z43, 0)</f>
        <v>3951.6931159649134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7.4261202999999998E-2</v>
      </c>
      <c r="Q44" s="4">
        <f t="shared" si="21"/>
        <v>25</v>
      </c>
      <c r="R44">
        <f t="shared" si="0"/>
        <v>500000</v>
      </c>
      <c r="S44">
        <f t="shared" si="1"/>
        <v>3715.1677988809406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1544.5516546952661</v>
      </c>
      <c r="AC44">
        <f t="shared" si="2"/>
        <v>1329.7477825526755</v>
      </c>
      <c r="AE44">
        <f t="shared" si="3"/>
        <v>0</v>
      </c>
      <c r="AF44">
        <f t="shared" si="24"/>
        <v>0</v>
      </c>
      <c r="AG44">
        <f t="shared" si="24"/>
        <v>-8.9481004259970014</v>
      </c>
      <c r="AH44">
        <f t="shared" si="5"/>
        <v>-14512.800033727299</v>
      </c>
      <c r="AI44">
        <f t="shared" si="25"/>
        <v>-14521.748134153297</v>
      </c>
      <c r="AJ44">
        <f t="shared" si="7"/>
        <v>214.80387214259054</v>
      </c>
      <c r="AK44">
        <f t="shared" si="22"/>
        <v>108.11861582866864</v>
      </c>
      <c r="AL44">
        <f t="shared" si="8"/>
        <v>-14198.825646182037</v>
      </c>
      <c r="AN44">
        <f t="shared" si="26"/>
        <v>0</v>
      </c>
      <c r="AO44">
        <f t="shared" si="26"/>
        <v>0</v>
      </c>
      <c r="AP44">
        <f t="shared" si="26"/>
        <v>-0.13473125719290269</v>
      </c>
      <c r="AQ44">
        <f t="shared" si="26"/>
        <v>-218.51875826655311</v>
      </c>
      <c r="AR44">
        <f t="shared" si="26"/>
        <v>-218.65348952374603</v>
      </c>
      <c r="AS44">
        <f t="shared" si="26"/>
        <v>3.2342949191308561</v>
      </c>
      <c r="AT44">
        <f t="shared" si="26"/>
        <v>1.6279384833714512</v>
      </c>
      <c r="AU44">
        <f t="shared" si="23"/>
        <v>-213.79125612124369</v>
      </c>
      <c r="AW44">
        <v>41</v>
      </c>
      <c r="AX44">
        <f>IF(Z44&gt;0, (R44*SUMPRODUCT(K44:$K$98, X44:$X$98)-K44*$AZ$3)/Z44, 0)</f>
        <v>3715.1677988809406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8.2657132999999994E-2</v>
      </c>
      <c r="Q45" s="4">
        <f t="shared" si="21"/>
        <v>25</v>
      </c>
      <c r="R45">
        <f t="shared" si="0"/>
        <v>500000</v>
      </c>
      <c r="S45">
        <f t="shared" si="1"/>
        <v>3482.6384756971838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1329.7477825526755</v>
      </c>
      <c r="AC45">
        <f t="shared" si="2"/>
        <v>1131.0209880358632</v>
      </c>
      <c r="AE45">
        <f t="shared" si="3"/>
        <v>0</v>
      </c>
      <c r="AF45">
        <f t="shared" si="24"/>
        <v>0</v>
      </c>
      <c r="AG45">
        <f t="shared" si="24"/>
        <v>-8.1189950947280423</v>
      </c>
      <c r="AH45">
        <f t="shared" si="5"/>
        <v>-14792.486540179816</v>
      </c>
      <c r="AI45">
        <f t="shared" si="25"/>
        <v>-14800.605535274544</v>
      </c>
      <c r="AJ45">
        <f t="shared" si="7"/>
        <v>198.72679451681233</v>
      </c>
      <c r="AK45">
        <f t="shared" si="22"/>
        <v>93.0823447786873</v>
      </c>
      <c r="AL45">
        <f t="shared" si="8"/>
        <v>-14508.796395979045</v>
      </c>
      <c r="AN45">
        <f t="shared" si="26"/>
        <v>0</v>
      </c>
      <c r="AO45">
        <f t="shared" si="26"/>
        <v>0</v>
      </c>
      <c r="AP45">
        <f t="shared" si="26"/>
        <v>-0.10914950462135957</v>
      </c>
      <c r="AQ45">
        <f t="shared" si="26"/>
        <v>-198.8660615187672</v>
      </c>
      <c r="AR45">
        <f t="shared" si="26"/>
        <v>-198.97521102338857</v>
      </c>
      <c r="AS45">
        <f t="shared" si="26"/>
        <v>2.6716275750167022</v>
      </c>
      <c r="AT45">
        <f t="shared" si="26"/>
        <v>1.2513730705645456</v>
      </c>
      <c r="AU45">
        <f t="shared" si="23"/>
        <v>-195.05221037780731</v>
      </c>
      <c r="AW45">
        <v>42</v>
      </c>
      <c r="AX45">
        <f>IF(Z45&gt;0, (R45*SUMPRODUCT(K45:$K$98, X45:$X$98)-K45*$AZ$3)/Z45, 0)</f>
        <v>3482.6384756971838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9.1575552000000005E-2</v>
      </c>
      <c r="Q46" s="4">
        <f t="shared" si="21"/>
        <v>25</v>
      </c>
      <c r="R46">
        <f t="shared" si="0"/>
        <v>500000</v>
      </c>
      <c r="S46">
        <f t="shared" si="1"/>
        <v>3255.3700927845862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1131.0209880358632</v>
      </c>
      <c r="AC46">
        <f t="shared" si="2"/>
        <v>949.82632272222156</v>
      </c>
      <c r="AE46">
        <f t="shared" si="3"/>
        <v>0</v>
      </c>
      <c r="AF46">
        <f t="shared" si="24"/>
        <v>0</v>
      </c>
      <c r="AG46">
        <f t="shared" si="24"/>
        <v>-7.2943036862957484</v>
      </c>
      <c r="AH46">
        <f t="shared" si="5"/>
        <v>-14870.029149700256</v>
      </c>
      <c r="AI46">
        <f t="shared" si="25"/>
        <v>-14877.323453386553</v>
      </c>
      <c r="AJ46">
        <f t="shared" si="7"/>
        <v>181.19466531364162</v>
      </c>
      <c r="AK46">
        <f t="shared" si="22"/>
        <v>79.171469162510434</v>
      </c>
      <c r="AL46">
        <f t="shared" si="8"/>
        <v>-14616.957318910399</v>
      </c>
      <c r="AN46">
        <f t="shared" si="26"/>
        <v>0</v>
      </c>
      <c r="AO46">
        <f t="shared" si="26"/>
        <v>0</v>
      </c>
      <c r="AP46">
        <f t="shared" si="26"/>
        <v>-8.7555878070462861E-2</v>
      </c>
      <c r="AQ46">
        <f t="shared" si="26"/>
        <v>-178.48975243263487</v>
      </c>
      <c r="AR46">
        <f t="shared" si="26"/>
        <v>-178.57730831070535</v>
      </c>
      <c r="AS46">
        <f t="shared" si="26"/>
        <v>2.1749379660495118</v>
      </c>
      <c r="AT46">
        <f t="shared" si="26"/>
        <v>0.95032066099408596</v>
      </c>
      <c r="AU46">
        <f t="shared" si="23"/>
        <v>-175.45204968366173</v>
      </c>
      <c r="AW46">
        <v>43</v>
      </c>
      <c r="AX46">
        <f>IF(Z46&gt;0, (R46*SUMPRODUCT(K46:$K$98, X46:$X$98)-K46*$AZ$3)/Z46, 0)</f>
        <v>3255.3700927845862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0.101620166</v>
      </c>
      <c r="Q47" s="4">
        <f t="shared" si="21"/>
        <v>25</v>
      </c>
      <c r="R47">
        <f t="shared" si="0"/>
        <v>500000</v>
      </c>
      <c r="S47">
        <f t="shared" si="1"/>
        <v>3036.6549467874133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949.82632272222156</v>
      </c>
      <c r="AC47">
        <f t="shared" si="2"/>
        <v>787.11460261559307</v>
      </c>
      <c r="AE47">
        <f t="shared" si="3"/>
        <v>0</v>
      </c>
      <c r="AF47">
        <f t="shared" si="24"/>
        <v>0</v>
      </c>
      <c r="AG47">
        <f t="shared" si="24"/>
        <v>-6.4801122979770058</v>
      </c>
      <c r="AH47">
        <f t="shared" si="5"/>
        <v>-14824.967029115718</v>
      </c>
      <c r="AI47">
        <f t="shared" si="25"/>
        <v>-14831.447141413695</v>
      </c>
      <c r="AJ47">
        <f t="shared" si="7"/>
        <v>162.71172010662849</v>
      </c>
      <c r="AK47">
        <f t="shared" si="22"/>
        <v>66.487842590555516</v>
      </c>
      <c r="AL47">
        <f t="shared" si="8"/>
        <v>-14602.247578716511</v>
      </c>
      <c r="AN47">
        <f t="shared" si="26"/>
        <v>0</v>
      </c>
      <c r="AO47">
        <f t="shared" si="26"/>
        <v>0</v>
      </c>
      <c r="AP47">
        <f t="shared" si="26"/>
        <v>-6.9448996808894686E-2</v>
      </c>
      <c r="AQ47">
        <f t="shared" si="26"/>
        <v>-158.88290828207491</v>
      </c>
      <c r="AR47">
        <f t="shared" si="26"/>
        <v>-158.95235727888382</v>
      </c>
      <c r="AS47">
        <f t="shared" si="26"/>
        <v>1.7438225158509597</v>
      </c>
      <c r="AT47">
        <f t="shared" si="26"/>
        <v>0.71256696729519653</v>
      </c>
      <c r="AU47">
        <f t="shared" si="23"/>
        <v>-156.49596779573767</v>
      </c>
      <c r="AW47">
        <v>44</v>
      </c>
      <c r="AX47">
        <f>IF(Z47&gt;0, (R47*SUMPRODUCT(K47:$K$98, X47:$X$98)-K47*$AZ$3)/Z47, 0)</f>
        <v>3036.6549467874133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0.112947091</v>
      </c>
      <c r="Q48" s="4">
        <f t="shared" si="21"/>
        <v>25</v>
      </c>
      <c r="R48">
        <f t="shared" si="0"/>
        <v>500000</v>
      </c>
      <c r="S48">
        <f t="shared" si="1"/>
        <v>2825.4173187451647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787.11460261559307</v>
      </c>
      <c r="AC48">
        <f t="shared" si="2"/>
        <v>642.31922319602268</v>
      </c>
      <c r="AE48">
        <f t="shared" si="3"/>
        <v>0</v>
      </c>
      <c r="AF48">
        <f t="shared" si="24"/>
        <v>0</v>
      </c>
      <c r="AG48">
        <f t="shared" si="24"/>
        <v>-5.6834013415874081</v>
      </c>
      <c r="AH48">
        <f t="shared" si="5"/>
        <v>-14638.19666819656</v>
      </c>
      <c r="AI48">
        <f t="shared" si="25"/>
        <v>-14643.880069538149</v>
      </c>
      <c r="AJ48">
        <f t="shared" si="7"/>
        <v>144.79537941957039</v>
      </c>
      <c r="AK48">
        <f t="shared" si="22"/>
        <v>55.098022183091523</v>
      </c>
      <c r="AL48">
        <f t="shared" si="8"/>
        <v>-14443.986667935485</v>
      </c>
      <c r="AN48">
        <f t="shared" si="26"/>
        <v>0</v>
      </c>
      <c r="AO48">
        <f t="shared" si="26"/>
        <v>0</v>
      </c>
      <c r="AP48">
        <f t="shared" si="26"/>
        <v>-5.4384325605689995E-2</v>
      </c>
      <c r="AQ48">
        <f t="shared" si="26"/>
        <v>-140.07253861487388</v>
      </c>
      <c r="AR48">
        <f t="shared" si="26"/>
        <v>-140.12692294047957</v>
      </c>
      <c r="AS48">
        <f t="shared" si="26"/>
        <v>1.3855433722289121</v>
      </c>
      <c r="AT48">
        <f t="shared" si="26"/>
        <v>0.52723159927288332</v>
      </c>
      <c r="AU48">
        <f t="shared" si="23"/>
        <v>-138.21414796897776</v>
      </c>
      <c r="AW48">
        <v>45</v>
      </c>
      <c r="AX48">
        <f>IF(Z48&gt;0, (R48*SUMPRODUCT(K48:$K$98, X48:$X$98)-K48*$AZ$3)/Z48, 0)</f>
        <v>2825.4173187451647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0.12591097000000001</v>
      </c>
      <c r="Q49" s="4">
        <f t="shared" si="21"/>
        <v>25</v>
      </c>
      <c r="R49">
        <f t="shared" si="0"/>
        <v>500000</v>
      </c>
      <c r="S49">
        <f t="shared" si="1"/>
        <v>2620.7927632985816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642.31922319602268</v>
      </c>
      <c r="AC49">
        <f t="shared" si="2"/>
        <v>514.8248353512422</v>
      </c>
      <c r="AE49">
        <f t="shared" si="3"/>
        <v>0</v>
      </c>
      <c r="AF49">
        <f t="shared" si="24"/>
        <v>0</v>
      </c>
      <c r="AG49">
        <f t="shared" si="24"/>
        <v>-4.910964752352962</v>
      </c>
      <c r="AH49">
        <f t="shared" si="5"/>
        <v>-14312.051516371439</v>
      </c>
      <c r="AI49">
        <f t="shared" si="25"/>
        <v>-14316.962481123792</v>
      </c>
      <c r="AJ49">
        <f t="shared" si="7"/>
        <v>127.49438784478048</v>
      </c>
      <c r="AK49">
        <f t="shared" si="22"/>
        <v>44.962345623721589</v>
      </c>
      <c r="AL49">
        <f t="shared" si="8"/>
        <v>-14144.505747655288</v>
      </c>
      <c r="AN49">
        <f t="shared" si="26"/>
        <v>0</v>
      </c>
      <c r="AO49">
        <f t="shared" si="26"/>
        <v>0</v>
      </c>
      <c r="AP49">
        <f t="shared" si="26"/>
        <v>-4.1957945678415029E-2</v>
      </c>
      <c r="AQ49">
        <f t="shared" si="26"/>
        <v>-122.27827124657617</v>
      </c>
      <c r="AR49">
        <f t="shared" si="26"/>
        <v>-122.32022919225459</v>
      </c>
      <c r="AS49">
        <f t="shared" si="26"/>
        <v>1.0892773353608471</v>
      </c>
      <c r="AT49">
        <f t="shared" si="26"/>
        <v>0.38414603858648161</v>
      </c>
      <c r="AU49">
        <f t="shared" si="23"/>
        <v>-120.84680581830725</v>
      </c>
      <c r="AW49">
        <v>46</v>
      </c>
      <c r="AX49">
        <f>IF(Z49&gt;0, (R49*SUMPRODUCT(K49:$K$98, X49:$X$98)-K49*$AZ$3)/Z49, 0)</f>
        <v>2620.7927632985816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0.140869152</v>
      </c>
      <c r="Q50" s="4">
        <f t="shared" si="21"/>
        <v>25</v>
      </c>
      <c r="R50">
        <f t="shared" si="0"/>
        <v>500000</v>
      </c>
      <c r="S50">
        <f t="shared" si="1"/>
        <v>2420.6957631078449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514.8248353512422</v>
      </c>
      <c r="AC50">
        <f t="shared" si="2"/>
        <v>403.77705586367779</v>
      </c>
      <c r="AE50">
        <f t="shared" si="3"/>
        <v>0</v>
      </c>
      <c r="AF50">
        <f t="shared" si="24"/>
        <v>0</v>
      </c>
      <c r="AG50">
        <f t="shared" si="24"/>
        <v>-4.170051664663581</v>
      </c>
      <c r="AH50">
        <f t="shared" si="5"/>
        <v>-13836.068803317035</v>
      </c>
      <c r="AI50">
        <f t="shared" si="25"/>
        <v>-13840.238854981699</v>
      </c>
      <c r="AJ50">
        <f t="shared" si="7"/>
        <v>111.04777948756441</v>
      </c>
      <c r="AK50">
        <f t="shared" si="22"/>
        <v>36.037738474586959</v>
      </c>
      <c r="AL50">
        <f t="shared" si="8"/>
        <v>-13693.153337019548</v>
      </c>
      <c r="AN50">
        <f t="shared" si="26"/>
        <v>0</v>
      </c>
      <c r="AO50">
        <f t="shared" si="26"/>
        <v>0</v>
      </c>
      <c r="AP50">
        <f t="shared" si="26"/>
        <v>-3.1810523209152224E-2</v>
      </c>
      <c r="AQ50">
        <f t="shared" si="26"/>
        <v>-105.54607548893551</v>
      </c>
      <c r="AR50">
        <f t="shared" si="26"/>
        <v>-105.57788601214467</v>
      </c>
      <c r="AS50">
        <f t="shared" si="26"/>
        <v>0.84710892113106928</v>
      </c>
      <c r="AT50">
        <f t="shared" si="26"/>
        <v>0.27490770099216277</v>
      </c>
      <c r="AU50">
        <f t="shared" si="23"/>
        <v>-104.45586939002145</v>
      </c>
      <c r="AW50">
        <v>47</v>
      </c>
      <c r="AX50">
        <f>IF(Z50&gt;0, (R50*SUMPRODUCT(K50:$K$98, X50:$X$98)-K50*$AZ$3)/Z50, 0)</f>
        <v>2420.6957631078449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0.15811491799999999</v>
      </c>
      <c r="Q51" s="4">
        <f t="shared" si="21"/>
        <v>25</v>
      </c>
      <c r="R51">
        <f t="shared" si="0"/>
        <v>500000</v>
      </c>
      <c r="S51">
        <f t="shared" si="1"/>
        <v>2221.5182333922307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403.77705586367779</v>
      </c>
      <c r="AC51">
        <f t="shared" si="2"/>
        <v>308.25820515957389</v>
      </c>
      <c r="AE51">
        <f t="shared" si="3"/>
        <v>0</v>
      </c>
      <c r="AF51">
        <f t="shared" si="24"/>
        <v>0</v>
      </c>
      <c r="AG51">
        <f t="shared" si="24"/>
        <v>-3.4690037710028996</v>
      </c>
      <c r="AH51">
        <f t="shared" si="5"/>
        <v>-13186.947540280911</v>
      </c>
      <c r="AI51">
        <f t="shared" si="25"/>
        <v>-13190.416544051914</v>
      </c>
      <c r="AJ51">
        <f t="shared" si="7"/>
        <v>95.518850704103897</v>
      </c>
      <c r="AK51">
        <f t="shared" si="22"/>
        <v>28.264393910457446</v>
      </c>
      <c r="AL51">
        <f t="shared" si="8"/>
        <v>-13066.633299437352</v>
      </c>
      <c r="AN51">
        <f t="shared" si="26"/>
        <v>0</v>
      </c>
      <c r="AO51">
        <f t="shared" si="26"/>
        <v>0</v>
      </c>
      <c r="AP51">
        <f t="shared" si="26"/>
        <v>-2.3627410453846871E-2</v>
      </c>
      <c r="AQ51">
        <f t="shared" si="26"/>
        <v>-89.816397656289269</v>
      </c>
      <c r="AR51">
        <f t="shared" si="26"/>
        <v>-89.840025066743124</v>
      </c>
      <c r="AS51">
        <f t="shared" si="26"/>
        <v>0.6505796017088552</v>
      </c>
      <c r="AT51">
        <f t="shared" si="26"/>
        <v>0.19250899688659634</v>
      </c>
      <c r="AU51">
        <f t="shared" si="23"/>
        <v>-88.996936468147666</v>
      </c>
      <c r="AW51">
        <v>48</v>
      </c>
      <c r="AX51">
        <f>IF(Z51&gt;0, (R51*SUMPRODUCT(K51:$K$98, X51:$X$98)-K51*$AZ$3)/Z51, 0)</f>
        <v>2221.5182333922307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0.17865895700000001</v>
      </c>
      <c r="Q52" s="4">
        <f t="shared" si="21"/>
        <v>25</v>
      </c>
      <c r="R52">
        <f t="shared" si="0"/>
        <v>500000</v>
      </c>
      <c r="S52">
        <f t="shared" si="1"/>
        <v>2019.8173740991804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308.25820515957389</v>
      </c>
      <c r="AC52">
        <f t="shared" si="2"/>
        <v>227.39468677545614</v>
      </c>
      <c r="AE52">
        <f t="shared" si="3"/>
        <v>0</v>
      </c>
      <c r="AF52">
        <f t="shared" si="24"/>
        <v>0</v>
      </c>
      <c r="AG52">
        <f t="shared" si="24"/>
        <v>-2.8145451377364257</v>
      </c>
      <c r="AH52">
        <f t="shared" si="5"/>
        <v>-12395.371911128897</v>
      </c>
      <c r="AI52">
        <f t="shared" si="25"/>
        <v>-12398.186456266634</v>
      </c>
      <c r="AJ52">
        <f t="shared" si="7"/>
        <v>80.863518384117754</v>
      </c>
      <c r="AK52">
        <f t="shared" si="22"/>
        <v>21.578074361170174</v>
      </c>
      <c r="AL52">
        <f t="shared" si="8"/>
        <v>-12295.744863521346</v>
      </c>
      <c r="AN52">
        <f t="shared" si="26"/>
        <v>0</v>
      </c>
      <c r="AO52">
        <f t="shared" si="26"/>
        <v>0</v>
      </c>
      <c r="AP52">
        <f t="shared" si="26"/>
        <v>-1.7115971286618948E-2</v>
      </c>
      <c r="AQ52">
        <f t="shared" si="26"/>
        <v>-75.379437648128189</v>
      </c>
      <c r="AR52">
        <f t="shared" si="26"/>
        <v>-75.396553619414803</v>
      </c>
      <c r="AS52">
        <f t="shared" si="26"/>
        <v>0.49175180750899583</v>
      </c>
      <c r="AT52">
        <f t="shared" si="26"/>
        <v>0.13122180782765755</v>
      </c>
      <c r="AU52">
        <f t="shared" si="23"/>
        <v>-74.773580004078156</v>
      </c>
      <c r="AW52">
        <v>49</v>
      </c>
      <c r="AX52">
        <f>IF(Z52&gt;0, (R52*SUMPRODUCT(K52:$K$98, X52:$X$98)-K52*$AZ$3)/Z52, 0)</f>
        <v>2019.8173740991804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0.202352371</v>
      </c>
      <c r="Q53" s="4">
        <f t="shared" si="21"/>
        <v>25</v>
      </c>
      <c r="R53">
        <f t="shared" si="0"/>
        <v>500000</v>
      </c>
      <c r="S53">
        <f t="shared" si="1"/>
        <v>1804.4461949605586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227.39468677545614</v>
      </c>
      <c r="AC53">
        <f t="shared" si="2"/>
        <v>160.00889133462402</v>
      </c>
      <c r="AE53">
        <f t="shared" si="3"/>
        <v>0</v>
      </c>
      <c r="AF53">
        <f t="shared" si="24"/>
        <v>0</v>
      </c>
      <c r="AG53">
        <f t="shared" si="24"/>
        <v>-2.2168698044515742</v>
      </c>
      <c r="AH53">
        <f t="shared" si="5"/>
        <v>-11390.597638149746</v>
      </c>
      <c r="AI53">
        <f t="shared" si="25"/>
        <v>-11392.814507954197</v>
      </c>
      <c r="AJ53">
        <f t="shared" si="7"/>
        <v>67.385795440832112</v>
      </c>
      <c r="AK53">
        <f t="shared" si="22"/>
        <v>15.91762807428193</v>
      </c>
      <c r="AL53">
        <f t="shared" si="8"/>
        <v>-11309.511084439084</v>
      </c>
      <c r="AN53">
        <f t="shared" si="26"/>
        <v>0</v>
      </c>
      <c r="AO53">
        <f t="shared" si="26"/>
        <v>0</v>
      </c>
      <c r="AP53">
        <f t="shared" si="26"/>
        <v>-1.2036923394587049E-2</v>
      </c>
      <c r="AQ53">
        <f t="shared" si="26"/>
        <v>-61.847453068129724</v>
      </c>
      <c r="AR53">
        <f t="shared" si="26"/>
        <v>-61.859489991524313</v>
      </c>
      <c r="AS53">
        <f t="shared" si="26"/>
        <v>0.36588421023907164</v>
      </c>
      <c r="AT53">
        <f t="shared" si="26"/>
        <v>8.6427840448239146E-2</v>
      </c>
      <c r="AU53">
        <f t="shared" si="23"/>
        <v>-61.407177940837002</v>
      </c>
      <c r="AW53">
        <v>50</v>
      </c>
      <c r="AX53">
        <f>IF(Z53&gt;0, (R53*SUMPRODUCT(K53:$K$98, X53:$X$98)-K53*$AZ$3)/Z53, 0)</f>
        <v>1804.4461949605586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0.22956153600000001</v>
      </c>
      <c r="Q54" s="4">
        <f t="shared" si="21"/>
        <v>25</v>
      </c>
      <c r="R54">
        <f t="shared" si="0"/>
        <v>500000</v>
      </c>
      <c r="S54">
        <f t="shared" si="1"/>
        <v>1561.5590778308526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160.00889133462402</v>
      </c>
      <c r="AC54">
        <f t="shared" si="2"/>
        <v>105.29861880872284</v>
      </c>
      <c r="AE54">
        <f t="shared" si="3"/>
        <v>0</v>
      </c>
      <c r="AF54">
        <f t="shared" si="24"/>
        <v>0</v>
      </c>
      <c r="AG54">
        <f t="shared" si="24"/>
        <v>-1.6857930689851353</v>
      </c>
      <c r="AH54">
        <f t="shared" si="5"/>
        <v>-10178.16074843846</v>
      </c>
      <c r="AI54">
        <f t="shared" si="25"/>
        <v>-10179.846541507446</v>
      </c>
      <c r="AJ54">
        <f t="shared" si="7"/>
        <v>54.710272525901189</v>
      </c>
      <c r="AK54">
        <f t="shared" si="22"/>
        <v>11.200622393423682</v>
      </c>
      <c r="AL54">
        <f t="shared" si="8"/>
        <v>-10113.935646588121</v>
      </c>
      <c r="AN54">
        <f t="shared" si="26"/>
        <v>0</v>
      </c>
      <c r="AO54">
        <f t="shared" si="26"/>
        <v>0</v>
      </c>
      <c r="AP54">
        <f t="shared" si="26"/>
        <v>-8.172624587022715E-3</v>
      </c>
      <c r="AQ54">
        <f t="shared" si="26"/>
        <v>-49.343118270995305</v>
      </c>
      <c r="AR54">
        <f t="shared" si="26"/>
        <v>-49.351290895582331</v>
      </c>
      <c r="AS54">
        <f t="shared" si="26"/>
        <v>0.26523214897132547</v>
      </c>
      <c r="AT54">
        <f t="shared" si="26"/>
        <v>5.4299951545985825E-2</v>
      </c>
      <c r="AU54">
        <f t="shared" si="23"/>
        <v>-49.031758795065016</v>
      </c>
      <c r="AW54">
        <v>51</v>
      </c>
      <c r="AX54">
        <f>IF(Z54&gt;0, (R54*SUMPRODUCT(K54:$K$98, X54:$X$98)-K54*$AZ$3)/Z54, 0)</f>
        <v>1561.5590778308526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0.26099212799999999</v>
      </c>
      <c r="Q55" s="4">
        <f t="shared" si="21"/>
        <v>25</v>
      </c>
      <c r="R55">
        <f t="shared" si="0"/>
        <v>500000</v>
      </c>
      <c r="S55">
        <f t="shared" si="1"/>
        <v>1267.9046681247382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105.29861880872284</v>
      </c>
      <c r="AC55">
        <f t="shared" si="2"/>
        <v>62.327983164717281</v>
      </c>
      <c r="AE55">
        <f t="shared" si="3"/>
        <v>0</v>
      </c>
      <c r="AF55">
        <f t="shared" si="24"/>
        <v>0</v>
      </c>
      <c r="AG55">
        <f t="shared" si="24"/>
        <v>-1.2289564178532026</v>
      </c>
      <c r="AH55">
        <f t="shared" si="5"/>
        <v>-8799.574408841625</v>
      </c>
      <c r="AI55">
        <f t="shared" si="25"/>
        <v>-8800.8033652594786</v>
      </c>
      <c r="AJ55">
        <f t="shared" si="7"/>
        <v>42.970635644005554</v>
      </c>
      <c r="AK55">
        <f t="shared" si="22"/>
        <v>7.3709033166105993</v>
      </c>
      <c r="AL55">
        <f t="shared" si="8"/>
        <v>-8750.4618262988624</v>
      </c>
      <c r="AN55">
        <f t="shared" si="26"/>
        <v>0</v>
      </c>
      <c r="AO55">
        <f t="shared" si="26"/>
        <v>0</v>
      </c>
      <c r="AP55">
        <f t="shared" si="26"/>
        <v>-5.3195604096788456E-3</v>
      </c>
      <c r="AQ55">
        <f t="shared" si="26"/>
        <v>-38.089119327003196</v>
      </c>
      <c r="AR55">
        <f t="shared" si="26"/>
        <v>-38.094438887412878</v>
      </c>
      <c r="AS55">
        <f t="shared" si="26"/>
        <v>0.1859991850238995</v>
      </c>
      <c r="AT55">
        <f t="shared" si="26"/>
        <v>3.1905090283922355E-2</v>
      </c>
      <c r="AU55">
        <f t="shared" si="23"/>
        <v>-37.876534612105054</v>
      </c>
      <c r="AW55">
        <v>52</v>
      </c>
      <c r="AX55">
        <f>IF(Z55&gt;0, (R55*SUMPRODUCT(K55:$K$98, X55:$X$98)-K55*$AZ$3)/Z55, 0)</f>
        <v>1267.9046681247382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0.29613519399999999</v>
      </c>
      <c r="Q56" s="4">
        <f t="shared" si="21"/>
        <v>25</v>
      </c>
      <c r="R56">
        <f t="shared" si="0"/>
        <v>500000</v>
      </c>
      <c r="S56">
        <f t="shared" si="1"/>
        <v>877.43465930936281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62.327983164717281</v>
      </c>
      <c r="AC56">
        <f t="shared" si="2"/>
        <v>29.928580468954969</v>
      </c>
      <c r="AE56">
        <f t="shared" si="3"/>
        <v>0</v>
      </c>
      <c r="AF56">
        <f t="shared" si="24"/>
        <v>0</v>
      </c>
      <c r="AG56">
        <f t="shared" si="24"/>
        <v>-0.85272960645616735</v>
      </c>
      <c r="AH56">
        <f t="shared" si="5"/>
        <v>-7278.7449443700652</v>
      </c>
      <c r="AI56">
        <f t="shared" si="25"/>
        <v>-7279.597673976521</v>
      </c>
      <c r="AJ56">
        <f t="shared" si="7"/>
        <v>32.399402695762312</v>
      </c>
      <c r="AK56">
        <f t="shared" si="22"/>
        <v>4.36295882153021</v>
      </c>
      <c r="AL56">
        <f t="shared" si="8"/>
        <v>-7242.8353124592286</v>
      </c>
      <c r="AN56">
        <f t="shared" si="26"/>
        <v>0</v>
      </c>
      <c r="AO56">
        <f t="shared" si="26"/>
        <v>0</v>
      </c>
      <c r="AP56">
        <f t="shared" si="26"/>
        <v>-3.2955854925599041E-3</v>
      </c>
      <c r="AQ56">
        <f t="shared" si="26"/>
        <v>-28.13051881991008</v>
      </c>
      <c r="AR56">
        <f t="shared" si="26"/>
        <v>-28.133814405402639</v>
      </c>
      <c r="AS56">
        <f t="shared" si="26"/>
        <v>0.12521554392312406</v>
      </c>
      <c r="AT56">
        <f t="shared" si="26"/>
        <v>1.6861738689508382E-2</v>
      </c>
      <c r="AU56">
        <f t="shared" si="23"/>
        <v>-27.991737122790006</v>
      </c>
      <c r="AW56">
        <v>53</v>
      </c>
      <c r="AX56">
        <f>IF(Z56&gt;0, (R56*SUMPRODUCT(K56:$K$98, X56:$X$98)-K56*$AZ$3)/Z56, 0)</f>
        <v>877.43465930936281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0.33524791700000001</v>
      </c>
      <c r="Q57" s="4">
        <f t="shared" si="21"/>
        <v>25</v>
      </c>
      <c r="R57">
        <f t="shared" si="0"/>
        <v>500000</v>
      </c>
      <c r="S57">
        <f t="shared" si="1"/>
        <v>307.98134943332821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29.928580468954969</v>
      </c>
      <c r="AC57">
        <f t="shared" si="2"/>
        <v>6.878165784081375</v>
      </c>
      <c r="AE57">
        <f t="shared" si="3"/>
        <v>0</v>
      </c>
      <c r="AF57">
        <f t="shared" si="24"/>
        <v>0</v>
      </c>
      <c r="AG57">
        <f t="shared" si="24"/>
        <v>-0.55832648606294588</v>
      </c>
      <c r="AH57">
        <f t="shared" si="5"/>
        <v>-5717.5164865731977</v>
      </c>
      <c r="AI57">
        <f t="shared" si="25"/>
        <v>-5718.074813059261</v>
      </c>
      <c r="AJ57">
        <f t="shared" si="7"/>
        <v>23.050414684873594</v>
      </c>
      <c r="AK57">
        <f t="shared" si="22"/>
        <v>2.095000632826848</v>
      </c>
      <c r="AL57">
        <f t="shared" si="8"/>
        <v>-5692.9293977415609</v>
      </c>
      <c r="AN57">
        <f t="shared" si="26"/>
        <v>0</v>
      </c>
      <c r="AO57">
        <f t="shared" si="26"/>
        <v>0</v>
      </c>
      <c r="AP57">
        <f t="shared" si="26"/>
        <v>-1.9265995231769447E-3</v>
      </c>
      <c r="AQ57">
        <f t="shared" si="26"/>
        <v>-19.729253065645121</v>
      </c>
      <c r="AR57">
        <f t="shared" si="26"/>
        <v>-19.731179665168298</v>
      </c>
      <c r="AS57">
        <f t="shared" si="26"/>
        <v>7.953933594313066E-2</v>
      </c>
      <c r="AT57">
        <f t="shared" si="26"/>
        <v>7.2291523347229446E-3</v>
      </c>
      <c r="AU57">
        <f t="shared" si="23"/>
        <v>-19.644411176890447</v>
      </c>
      <c r="AW57">
        <v>54</v>
      </c>
      <c r="AX57">
        <f>IF(Z57&gt;0, (R57*SUMPRODUCT(K57:$K$98, X57:$X$98)-K57*$AZ$3)/Z57, 0)</f>
        <v>307.98134943332821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0.37793865599999998</v>
      </c>
      <c r="Q58" s="4">
        <f t="shared" si="21"/>
        <v>25</v>
      </c>
      <c r="R58">
        <f t="shared" si="0"/>
        <v>500000</v>
      </c>
      <c r="S58">
        <f t="shared" si="1"/>
        <v>-608.32225525533318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6.878165784081375</v>
      </c>
      <c r="AC58">
        <f t="shared" si="2"/>
        <v>-8.3152800181382993</v>
      </c>
      <c r="AE58">
        <f t="shared" si="3"/>
        <v>0</v>
      </c>
      <c r="AF58">
        <f t="shared" si="24"/>
        <v>0</v>
      </c>
      <c r="AG58">
        <f t="shared" si="24"/>
        <v>-0.34173005945048396</v>
      </c>
      <c r="AH58">
        <f t="shared" si="5"/>
        <v>-4220.2632350366493</v>
      </c>
      <c r="AI58">
        <f t="shared" si="25"/>
        <v>-4220.6049650960995</v>
      </c>
      <c r="AJ58">
        <f t="shared" si="7"/>
        <v>15.193445802219674</v>
      </c>
      <c r="AK58">
        <f t="shared" si="22"/>
        <v>0.48147160488569629</v>
      </c>
      <c r="AL58">
        <f t="shared" si="8"/>
        <v>-4204.9300476889939</v>
      </c>
      <c r="AN58">
        <f t="shared" si="26"/>
        <v>0</v>
      </c>
      <c r="AO58">
        <f t="shared" si="26"/>
        <v>0</v>
      </c>
      <c r="AP58">
        <f t="shared" si="26"/>
        <v>-1.0528545477727143E-3</v>
      </c>
      <c r="AQ58">
        <f t="shared" si="26"/>
        <v>-13.002436329280986</v>
      </c>
      <c r="AR58">
        <f t="shared" si="26"/>
        <v>-13.003489183828757</v>
      </c>
      <c r="AS58">
        <f t="shared" si="26"/>
        <v>4.68103055813359E-2</v>
      </c>
      <c r="AT58">
        <f t="shared" si="26"/>
        <v>1.4833918024141051E-3</v>
      </c>
      <c r="AU58">
        <f t="shared" si="23"/>
        <v>-12.955195486445007</v>
      </c>
      <c r="AW58">
        <v>55</v>
      </c>
      <c r="AX58">
        <f>IF(Z58&gt;0, (R58*SUMPRODUCT(K58:$K$98, X58:$X$98)-K58*$AZ$3)/Z58, 0)</f>
        <v>-608.32225525533318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0.42486345599999997</v>
      </c>
      <c r="Q59" s="4">
        <f t="shared" si="21"/>
        <v>25</v>
      </c>
      <c r="R59">
        <f t="shared" si="0"/>
        <v>500000</v>
      </c>
      <c r="S59">
        <f t="shared" si="1"/>
        <v>-2235.3352623811352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-8.3152800181382993</v>
      </c>
      <c r="AC59">
        <f t="shared" si="2"/>
        <v>-17.267888433646565</v>
      </c>
      <c r="AE59">
        <f t="shared" si="3"/>
        <v>0</v>
      </c>
      <c r="AF59">
        <f t="shared" si="24"/>
        <v>0</v>
      </c>
      <c r="AG59">
        <f t="shared" si="24"/>
        <v>-0.19312414477876103</v>
      </c>
      <c r="AH59">
        <f t="shared" si="5"/>
        <v>-2903.7722815443608</v>
      </c>
      <c r="AI59">
        <f t="shared" si="25"/>
        <v>-2903.9654056891395</v>
      </c>
      <c r="AJ59">
        <f t="shared" si="7"/>
        <v>8.9526084155082657</v>
      </c>
      <c r="AK59">
        <f t="shared" si="22"/>
        <v>-0.58206960126968099</v>
      </c>
      <c r="AL59">
        <f t="shared" si="8"/>
        <v>-2895.5948668749011</v>
      </c>
      <c r="AN59">
        <f t="shared" si="26"/>
        <v>0</v>
      </c>
      <c r="AO59">
        <f t="shared" si="26"/>
        <v>0</v>
      </c>
      <c r="AP59">
        <f t="shared" si="26"/>
        <v>-5.3125587541335228E-4</v>
      </c>
      <c r="AQ59">
        <f t="shared" si="26"/>
        <v>-7.9878468184291487</v>
      </c>
      <c r="AR59">
        <f t="shared" si="26"/>
        <v>-7.9883780743045616</v>
      </c>
      <c r="AS59">
        <f t="shared" si="26"/>
        <v>2.4627297775026039E-2</v>
      </c>
      <c r="AT59">
        <f t="shared" si="26"/>
        <v>-1.6011871323923284E-3</v>
      </c>
      <c r="AU59">
        <f t="shared" si="23"/>
        <v>-7.9653519636619281</v>
      </c>
      <c r="AW59">
        <v>56</v>
      </c>
      <c r="AX59">
        <f>IF(Z59&gt;0, (R59*SUMPRODUCT(K59:$K$98, X59:$X$98)-K59*$AZ$3)/Z59, 0)</f>
        <v>-2235.3352623811352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0.47765295400000002</v>
      </c>
      <c r="Q60" s="4">
        <f t="shared" si="21"/>
        <v>25</v>
      </c>
      <c r="R60">
        <f t="shared" si="0"/>
        <v>500000</v>
      </c>
      <c r="S60">
        <f t="shared" si="1"/>
        <v>-5467.5503587436124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-17.267888433646565</v>
      </c>
      <c r="AC60">
        <f t="shared" si="2"/>
        <v>-21.639817471921511</v>
      </c>
      <c r="AE60">
        <f t="shared" si="3"/>
        <v>0</v>
      </c>
      <c r="AF60">
        <f t="shared" si="24"/>
        <v>0</v>
      </c>
      <c r="AG60">
        <f t="shared" si="24"/>
        <v>-9.894658508867453E-2</v>
      </c>
      <c r="AH60">
        <f t="shared" si="5"/>
        <v>-1844.9263648459776</v>
      </c>
      <c r="AI60">
        <f t="shared" si="25"/>
        <v>-1845.0253114310663</v>
      </c>
      <c r="AJ60">
        <f t="shared" si="7"/>
        <v>4.3719290382749456</v>
      </c>
      <c r="AK60">
        <f t="shared" si="22"/>
        <v>-1.2087521903552596</v>
      </c>
      <c r="AL60">
        <f t="shared" si="8"/>
        <v>-1841.8621345831466</v>
      </c>
      <c r="AN60">
        <f t="shared" si="26"/>
        <v>0</v>
      </c>
      <c r="AO60">
        <f t="shared" si="26"/>
        <v>0</v>
      </c>
      <c r="AP60">
        <f t="shared" si="26"/>
        <v>-2.4302444503408483E-4</v>
      </c>
      <c r="AQ60">
        <f t="shared" si="26"/>
        <v>-4.5313560396614934</v>
      </c>
      <c r="AR60">
        <f t="shared" si="26"/>
        <v>-4.531599064106528</v>
      </c>
      <c r="AS60">
        <f t="shared" si="26"/>
        <v>1.0737971677375063E-2</v>
      </c>
      <c r="AT60">
        <f t="shared" si="26"/>
        <v>-2.9688374791465633E-3</v>
      </c>
      <c r="AU60">
        <f t="shared" si="23"/>
        <v>-4.5238299299082989</v>
      </c>
      <c r="AW60">
        <v>57</v>
      </c>
      <c r="AX60">
        <f>IF(Z60&gt;0, (R60*SUMPRODUCT(K60:$K$98, X60:$X$98)-K60*$AZ$3)/Z60, 0)</f>
        <v>-5467.5503587436124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0.53697763200000004</v>
      </c>
      <c r="Q61" s="4">
        <f t="shared" si="21"/>
        <v>25</v>
      </c>
      <c r="R61">
        <f t="shared" si="0"/>
        <v>500000</v>
      </c>
      <c r="S61">
        <f t="shared" si="1"/>
        <v>-12795.687205697739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-21.639817471921511</v>
      </c>
      <c r="AC61">
        <f t="shared" si="2"/>
        <v>-22.942675493588172</v>
      </c>
      <c r="AE61">
        <f t="shared" si="3"/>
        <v>0</v>
      </c>
      <c r="AF61">
        <f t="shared" si="24"/>
        <v>0</v>
      </c>
      <c r="AG61">
        <f t="shared" si="24"/>
        <v>-4.4825016282384826E-2</v>
      </c>
      <c r="AH61">
        <f t="shared" si="5"/>
        <v>-1062.6420591080594</v>
      </c>
      <c r="AI61">
        <f t="shared" si="25"/>
        <v>-1062.6868841243418</v>
      </c>
      <c r="AJ61">
        <f t="shared" si="7"/>
        <v>1.3028580216666619</v>
      </c>
      <c r="AK61">
        <f t="shared" si="22"/>
        <v>-1.5147872230345059</v>
      </c>
      <c r="AL61">
        <f t="shared" si="8"/>
        <v>-1062.8988133257096</v>
      </c>
      <c r="AN61">
        <f t="shared" si="26"/>
        <v>0</v>
      </c>
      <c r="AO61">
        <f t="shared" si="26"/>
        <v>0</v>
      </c>
      <c r="AP61">
        <f t="shared" si="26"/>
        <v>-9.8299562117166929E-5</v>
      </c>
      <c r="AQ61">
        <f t="shared" si="26"/>
        <v>-2.3303337680806617</v>
      </c>
      <c r="AR61">
        <f t="shared" si="26"/>
        <v>-2.330432067642779</v>
      </c>
      <c r="AS61">
        <f t="shared" si="26"/>
        <v>2.8571182712765655E-3</v>
      </c>
      <c r="AT61">
        <f t="shared" si="26"/>
        <v>-3.3218709790739445E-3</v>
      </c>
      <c r="AU61">
        <f t="shared" si="23"/>
        <v>-2.3308968203505764</v>
      </c>
      <c r="AW61">
        <v>58</v>
      </c>
      <c r="AX61">
        <f>IF(Z61&gt;0, (R61*SUMPRODUCT(K61:$K$98, X61:$X$98)-K61*$AZ$3)/Z61, 0)</f>
        <v>-12795.687205697739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0.60388337299999995</v>
      </c>
      <c r="Q62" s="4">
        <f t="shared" si="21"/>
        <v>25</v>
      </c>
      <c r="R62">
        <f t="shared" si="0"/>
        <v>500000</v>
      </c>
      <c r="S62">
        <f t="shared" si="1"/>
        <v>-32341.735650995637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-22.942675493588172</v>
      </c>
      <c r="AC62">
        <f t="shared" si="2"/>
        <v>-22.390421745602019</v>
      </c>
      <c r="AE62">
        <f t="shared" si="3"/>
        <v>0</v>
      </c>
      <c r="AF62">
        <f t="shared" si="24"/>
        <v>0</v>
      </c>
      <c r="AG62">
        <f t="shared" si="24"/>
        <v>-1.7307684092174511E-2</v>
      </c>
      <c r="AH62">
        <f t="shared" si="5"/>
        <v>-541.38164054772926</v>
      </c>
      <c r="AI62">
        <f t="shared" si="25"/>
        <v>-541.39894823182146</v>
      </c>
      <c r="AJ62">
        <f t="shared" si="7"/>
        <v>-0.55225374798615334</v>
      </c>
      <c r="AK62">
        <f t="shared" si="22"/>
        <v>-1.6059872845511722</v>
      </c>
      <c r="AL62">
        <f t="shared" si="8"/>
        <v>-543.55718926435873</v>
      </c>
      <c r="AN62">
        <f t="shared" si="26"/>
        <v>0</v>
      </c>
      <c r="AO62">
        <f t="shared" si="26"/>
        <v>0</v>
      </c>
      <c r="AP62">
        <f t="shared" si="26"/>
        <v>-3.3888478000229891E-5</v>
      </c>
      <c r="AQ62">
        <f t="shared" si="26"/>
        <v>-1.0600262702810315</v>
      </c>
      <c r="AR62">
        <f t="shared" si="26"/>
        <v>-1.0600601587590319</v>
      </c>
      <c r="AS62">
        <f t="shared" si="26"/>
        <v>-1.0813138770908737E-3</v>
      </c>
      <c r="AT62">
        <f t="shared" si="26"/>
        <v>-3.1445261232708075E-3</v>
      </c>
      <c r="AU62">
        <f t="shared" si="23"/>
        <v>-1.0642859987593933</v>
      </c>
      <c r="AW62">
        <v>59</v>
      </c>
      <c r="AX62">
        <f>IF(Z62&gt;0, (R62*SUMPRODUCT(K62:$K$98, X62:$X$98)-K62*$AZ$3)/Z62, 0)</f>
        <v>-32341.735650995637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0.676158394</v>
      </c>
      <c r="Q63" s="4">
        <f t="shared" si="21"/>
        <v>25</v>
      </c>
      <c r="R63">
        <f t="shared" si="0"/>
        <v>500000</v>
      </c>
      <c r="S63">
        <f t="shared" si="1"/>
        <v>-96084.331411516221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-22.390421745602019</v>
      </c>
      <c r="AC63">
        <f t="shared" si="2"/>
        <v>-20.87670916225197</v>
      </c>
      <c r="AE63">
        <f t="shared" si="3"/>
        <v>0</v>
      </c>
      <c r="AF63">
        <f t="shared" si="24"/>
        <v>0</v>
      </c>
      <c r="AG63">
        <f t="shared" si="24"/>
        <v>-5.4318713716287005E-3</v>
      </c>
      <c r="AH63">
        <f t="shared" si="5"/>
        <v>-234.05471759248132</v>
      </c>
      <c r="AI63">
        <f t="shared" si="25"/>
        <v>-234.06014946385295</v>
      </c>
      <c r="AJ63">
        <f t="shared" si="7"/>
        <v>-1.5137125833500491</v>
      </c>
      <c r="AK63">
        <f t="shared" si="22"/>
        <v>-1.5673295221921415</v>
      </c>
      <c r="AL63">
        <f t="shared" si="8"/>
        <v>-237.14119156939515</v>
      </c>
      <c r="AN63">
        <f t="shared" si="26"/>
        <v>0</v>
      </c>
      <c r="AO63">
        <f t="shared" si="26"/>
        <v>0</v>
      </c>
      <c r="AP63">
        <f t="shared" si="26"/>
        <v>-9.4960842504355501E-6</v>
      </c>
      <c r="AQ63">
        <f t="shared" si="26"/>
        <v>-0.40917819392392452</v>
      </c>
      <c r="AR63">
        <f t="shared" si="26"/>
        <v>-0.40918769000817495</v>
      </c>
      <c r="AS63">
        <f t="shared" si="26"/>
        <v>-2.646296504279424E-3</v>
      </c>
      <c r="AT63">
        <f t="shared" si="26"/>
        <v>-2.740030492745041E-3</v>
      </c>
      <c r="AU63">
        <f t="shared" si="23"/>
        <v>-0.41457401700519941</v>
      </c>
      <c r="AW63">
        <v>60</v>
      </c>
      <c r="AX63">
        <f>IF(Z63&gt;0, (R63*SUMPRODUCT(K63:$K$98, X63:$X$98)-K63*$AZ$3)/Z63, 0)</f>
        <v>-96084.331411516221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0.75167664000000001</v>
      </c>
      <c r="Q64" s="4">
        <f t="shared" si="21"/>
        <v>25</v>
      </c>
      <c r="R64">
        <f t="shared" si="0"/>
        <v>500000</v>
      </c>
      <c r="S64">
        <f t="shared" si="1"/>
        <v>-366691.6298750547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-20.87670916225197</v>
      </c>
      <c r="AC64">
        <f t="shared" si="2"/>
        <v>-18.987906236862429</v>
      </c>
      <c r="AE64">
        <f t="shared" si="3"/>
        <v>0</v>
      </c>
      <c r="AF64">
        <f t="shared" si="24"/>
        <v>0</v>
      </c>
      <c r="AG64">
        <f t="shared" si="24"/>
        <v>-1.2945418363743608E-3</v>
      </c>
      <c r="AH64">
        <f t="shared" si="5"/>
        <v>-81.660216430761054</v>
      </c>
      <c r="AI64">
        <f t="shared" si="25"/>
        <v>-81.661510972597426</v>
      </c>
      <c r="AJ64">
        <f t="shared" si="7"/>
        <v>-1.8888029253895411</v>
      </c>
      <c r="AK64">
        <f t="shared" si="22"/>
        <v>-1.461369641357638</v>
      </c>
      <c r="AL64">
        <f t="shared" si="8"/>
        <v>-85.011683539344602</v>
      </c>
      <c r="AN64">
        <f t="shared" si="26"/>
        <v>0</v>
      </c>
      <c r="AO64">
        <f t="shared" si="26"/>
        <v>0</v>
      </c>
      <c r="AP64">
        <f t="shared" si="26"/>
        <v>-2.0206595583990017E-6</v>
      </c>
      <c r="AQ64">
        <f t="shared" si="26"/>
        <v>-0.127464012545077</v>
      </c>
      <c r="AR64">
        <f t="shared" si="26"/>
        <v>-0.1274660332046354</v>
      </c>
      <c r="AS64">
        <f t="shared" si="26"/>
        <v>-2.9482459182699331E-3</v>
      </c>
      <c r="AT64">
        <f t="shared" si="26"/>
        <v>-2.2810622655763226E-3</v>
      </c>
      <c r="AU64">
        <f t="shared" si="23"/>
        <v>-0.13269534138848166</v>
      </c>
      <c r="AW64">
        <v>61</v>
      </c>
      <c r="AX64">
        <f>IF(Z64&gt;0, (R64*SUMPRODUCT(K64:$K$98, X64:$X$98)-K64*$AZ$3)/Z64, 0)</f>
        <v>-366691.6298750547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0.75374016600000004</v>
      </c>
      <c r="Q65" s="4">
        <f t="shared" si="21"/>
        <v>25</v>
      </c>
      <c r="R65">
        <f t="shared" si="0"/>
        <v>500000</v>
      </c>
      <c r="S65">
        <f t="shared" si="1"/>
        <v>-1394776.8203721971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-18.987906236862429</v>
      </c>
      <c r="AC65">
        <f t="shared" si="2"/>
        <v>-17.063601392877622</v>
      </c>
      <c r="AE65">
        <f t="shared" si="3"/>
        <v>0</v>
      </c>
      <c r="AF65">
        <f t="shared" si="24"/>
        <v>0</v>
      </c>
      <c r="AG65">
        <f t="shared" si="24"/>
        <v>-3.0584823936786153E-4</v>
      </c>
      <c r="AH65">
        <f t="shared" si="5"/>
        <v>-19.514963572855113</v>
      </c>
      <c r="AI65">
        <f t="shared" si="25"/>
        <v>-19.51526942109448</v>
      </c>
      <c r="AJ65">
        <f t="shared" si="7"/>
        <v>-1.9243048439848067</v>
      </c>
      <c r="AK65">
        <f t="shared" si="22"/>
        <v>-1.3291534365803701</v>
      </c>
      <c r="AL65">
        <f t="shared" si="8"/>
        <v>-22.768727701659657</v>
      </c>
      <c r="AN65">
        <f t="shared" si="26"/>
        <v>0</v>
      </c>
      <c r="AO65">
        <f t="shared" si="26"/>
        <v>0</v>
      </c>
      <c r="AP65">
        <f t="shared" si="26"/>
        <v>-4.2625061771237616E-7</v>
      </c>
      <c r="AQ65">
        <f t="shared" si="26"/>
        <v>-2.7197361981734829E-2</v>
      </c>
      <c r="AR65">
        <f t="shared" si="26"/>
        <v>-2.7197788232352541E-2</v>
      </c>
      <c r="AS65">
        <f t="shared" si="26"/>
        <v>-2.6818402816728188E-3</v>
      </c>
      <c r="AT65">
        <f t="shared" si="26"/>
        <v>-1.8523973672298457E-3</v>
      </c>
      <c r="AU65">
        <f t="shared" si="23"/>
        <v>-3.1732025881255205E-2</v>
      </c>
      <c r="AW65">
        <v>62</v>
      </c>
      <c r="AX65">
        <f>IF(Z65&gt;0, (R65*SUMPRODUCT(K65:$K$98, X65:$X$98)-K65*$AZ$3)/Z65, 0)</f>
        <v>-1394776.8203721971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0.75596915499999995</v>
      </c>
      <c r="Q66" s="4">
        <f t="shared" si="21"/>
        <v>25</v>
      </c>
      <c r="R66">
        <f t="shared" si="0"/>
        <v>500000</v>
      </c>
      <c r="S66">
        <f t="shared" si="1"/>
        <v>-5329458.3967227312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-17.063601392877622</v>
      </c>
      <c r="AC66">
        <f t="shared" si="2"/>
        <v>-15.25886227581482</v>
      </c>
      <c r="AE66">
        <f t="shared" si="3"/>
        <v>0</v>
      </c>
      <c r="AF66">
        <f t="shared" si="24"/>
        <v>0</v>
      </c>
      <c r="AG66">
        <f t="shared" si="24"/>
        <v>-7.1577921901022924E-5</v>
      </c>
      <c r="AH66">
        <f t="shared" si="5"/>
        <v>-4.6242367014631993</v>
      </c>
      <c r="AI66">
        <f t="shared" si="25"/>
        <v>-4.6243082793851</v>
      </c>
      <c r="AJ66">
        <f t="shared" si="7"/>
        <v>-1.8047391170628018</v>
      </c>
      <c r="AK66">
        <f t="shared" si="22"/>
        <v>-1.1944520975014337</v>
      </c>
      <c r="AL66">
        <f t="shared" si="8"/>
        <v>-7.6234994939493355</v>
      </c>
      <c r="AN66">
        <f t="shared" si="26"/>
        <v>0</v>
      </c>
      <c r="AO66">
        <f t="shared" si="26"/>
        <v>0</v>
      </c>
      <c r="AP66">
        <f t="shared" si="26"/>
        <v>-8.906767164732088E-8</v>
      </c>
      <c r="AQ66">
        <f t="shared" si="26"/>
        <v>-5.7541485587545163E-3</v>
      </c>
      <c r="AR66">
        <f t="shared" si="26"/>
        <v>-5.7542376264261633E-3</v>
      </c>
      <c r="AS66">
        <f t="shared" si="26"/>
        <v>-2.2457191661683072E-3</v>
      </c>
      <c r="AT66">
        <f t="shared" si="26"/>
        <v>-1.4863112031363824E-3</v>
      </c>
      <c r="AU66">
        <f t="shared" si="23"/>
        <v>-9.4862679957308533E-3</v>
      </c>
      <c r="AW66">
        <v>63</v>
      </c>
      <c r="AX66">
        <f>IF(Z66&gt;0, (R66*SUMPRODUCT(K66:$K$98, X66:$X$98)-K66*$AZ$3)/Z66, 0)</f>
        <v>-5329458.3967227312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0.75842527199999998</v>
      </c>
      <c r="Q67" s="4">
        <f t="shared" si="21"/>
        <v>25</v>
      </c>
      <c r="R67">
        <f t="shared" ref="R67:R98" si="27">$C$6</f>
        <v>500000</v>
      </c>
      <c r="S67">
        <f t="shared" ref="S67:S98" si="28">AX67</f>
        <v>-20555708.055289384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-15.25886227581482</v>
      </c>
      <c r="AC67">
        <f t="shared" ref="AC67:AC98" si="29">S67*Z67</f>
        <v>-13.628958853798098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-1.6575637795034627E-5</v>
      </c>
      <c r="AH67">
        <f t="shared" ref="AH67:AH98" si="32">-X67*R67</f>
        <v>-1.0857300977395614</v>
      </c>
      <c r="AI67">
        <f t="shared" ref="AI67:AI98" si="33">SUM(AE67:AH67)</f>
        <v>-1.0857466733773564</v>
      </c>
      <c r="AJ67">
        <f t="shared" ref="AJ67:AJ98" si="34">AB67-AC67</f>
        <v>-1.6299034220167226</v>
      </c>
      <c r="AK67">
        <f t="shared" si="22"/>
        <v>-1.0681203593070376</v>
      </c>
      <c r="AL67">
        <f t="shared" ref="AL67:AL98" si="35">SUM(AI67:AK67)</f>
        <v>-3.7837704547011164</v>
      </c>
      <c r="AN67">
        <f t="shared" ref="AN67:AU98" si="36">AE67*$K67</f>
        <v>0</v>
      </c>
      <c r="AO67">
        <f t="shared" si="36"/>
        <v>0</v>
      </c>
      <c r="AP67">
        <f t="shared" si="36"/>
        <v>-1.8415912352965752E-8</v>
      </c>
      <c r="AQ67">
        <f t="shared" si="36"/>
        <v>-1.2062709481343932E-3</v>
      </c>
      <c r="AR67">
        <f t="shared" si="36"/>
        <v>-1.2062893640467462E-3</v>
      </c>
      <c r="AS67">
        <f t="shared" si="36"/>
        <v>-1.8108599460740214E-3</v>
      </c>
      <c r="AT67">
        <f t="shared" si="36"/>
        <v>-1.1867061263433937E-3</v>
      </c>
      <c r="AU67">
        <f t="shared" si="23"/>
        <v>-4.2038554364641611E-3</v>
      </c>
      <c r="AW67">
        <v>64</v>
      </c>
      <c r="AX67">
        <f>IF(Z67&gt;0, (R67*SUMPRODUCT(K67:$K$98, X67:$X$98)-K67*$AZ$3)/Z67, 0)</f>
        <v>-20555708.055289384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0.76114147499999996</v>
      </c>
      <c r="Q68" s="4">
        <f t="shared" si="21"/>
        <v>25</v>
      </c>
      <c r="R68">
        <f t="shared" si="27"/>
        <v>500000</v>
      </c>
      <c r="S68">
        <f t="shared" si="28"/>
        <v>-80201881.638343304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-13.628958853798098</v>
      </c>
      <c r="AC68">
        <f t="shared" si="29"/>
        <v>-12.169756579589553</v>
      </c>
      <c r="AE68">
        <f t="shared" si="30"/>
        <v>0</v>
      </c>
      <c r="AF68">
        <f t="shared" si="31"/>
        <v>0</v>
      </c>
      <c r="AG68">
        <f t="shared" si="31"/>
        <v>-3.7934760167058779E-6</v>
      </c>
      <c r="AH68">
        <f t="shared" si="32"/>
        <v>-0.25232810800756811</v>
      </c>
      <c r="AI68">
        <f t="shared" si="33"/>
        <v>-0.25233190148358481</v>
      </c>
      <c r="AJ68">
        <f t="shared" si="34"/>
        <v>-1.4592022742085451</v>
      </c>
      <c r="AK68">
        <f t="shared" si="22"/>
        <v>-0.95402711976586696</v>
      </c>
      <c r="AL68">
        <f t="shared" si="35"/>
        <v>-2.665561295457997</v>
      </c>
      <c r="AN68">
        <f t="shared" si="36"/>
        <v>0</v>
      </c>
      <c r="AO68">
        <f t="shared" si="36"/>
        <v>0</v>
      </c>
      <c r="AP68">
        <f t="shared" si="36"/>
        <v>-3.7630701228830553E-9</v>
      </c>
      <c r="AQ68">
        <f t="shared" si="36"/>
        <v>-2.5030561949655489E-4</v>
      </c>
      <c r="AR68">
        <f t="shared" si="36"/>
        <v>-2.5030938256667776E-4</v>
      </c>
      <c r="AS68">
        <f t="shared" si="36"/>
        <v>-1.4475063127156519E-3</v>
      </c>
      <c r="AT68">
        <f t="shared" si="36"/>
        <v>-9.4638029474840345E-4</v>
      </c>
      <c r="AU68">
        <f t="shared" si="23"/>
        <v>-2.6441959900307334E-3</v>
      </c>
      <c r="AW68">
        <v>65</v>
      </c>
      <c r="AX68">
        <f>IF(Z68&gt;0, (R68*SUMPRODUCT(K68:$K$98, X68:$X$98)-K68*$AZ$3)/Z68, 0)</f>
        <v>-80201881.638343304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0.76383916100000004</v>
      </c>
      <c r="Q69" s="4">
        <f t="shared" ref="Q69:Q98" si="48">$C$8</f>
        <v>25</v>
      </c>
      <c r="R69">
        <f t="shared" si="27"/>
        <v>500000</v>
      </c>
      <c r="S69">
        <f t="shared" si="28"/>
        <v>-316634173.39383829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-12.169756579589553</v>
      </c>
      <c r="AC69">
        <f t="shared" si="29"/>
        <v>-10.866070684176302</v>
      </c>
      <c r="AE69">
        <f t="shared" si="30"/>
        <v>0</v>
      </c>
      <c r="AF69">
        <f t="shared" si="31"/>
        <v>0</v>
      </c>
      <c r="AG69">
        <f t="shared" si="31"/>
        <v>-8.5793571866457892E-7</v>
      </c>
      <c r="AH69">
        <f t="shared" si="32"/>
        <v>-5.7952110757484798E-2</v>
      </c>
      <c r="AI69">
        <f t="shared" si="33"/>
        <v>-5.795296869320346E-2</v>
      </c>
      <c r="AJ69">
        <f t="shared" si="34"/>
        <v>-1.3036858954132509</v>
      </c>
      <c r="AK69">
        <f t="shared" si="22"/>
        <v>-0.85188296057126878</v>
      </c>
      <c r="AL69">
        <f t="shared" si="35"/>
        <v>-2.2135218246777231</v>
      </c>
      <c r="AN69">
        <f t="shared" si="36"/>
        <v>0</v>
      </c>
      <c r="AO69">
        <f t="shared" si="36"/>
        <v>0</v>
      </c>
      <c r="AP69">
        <f t="shared" si="36"/>
        <v>-7.5987419304202178E-10</v>
      </c>
      <c r="AQ69">
        <f t="shared" si="36"/>
        <v>-5.1328220097270711E-5</v>
      </c>
      <c r="AR69">
        <f t="shared" si="36"/>
        <v>-5.1328979971463753E-5</v>
      </c>
      <c r="AS69">
        <f t="shared" si="36"/>
        <v>-1.1546753984079221E-3</v>
      </c>
      <c r="AT69">
        <f t="shared" si="36"/>
        <v>-7.5451326148063191E-4</v>
      </c>
      <c r="AU69">
        <f t="shared" si="23"/>
        <v>-1.9605176398600176E-3</v>
      </c>
      <c r="AW69">
        <v>66</v>
      </c>
      <c r="AX69">
        <f>IF(Z69&gt;0, (R69*SUMPRODUCT(K69:$K$98, X69:$X$98)-K69*$AZ$3)/Z69, 0)</f>
        <v>-316634173.39383829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0.76675259399999995</v>
      </c>
      <c r="Q70" s="4">
        <f t="shared" si="48"/>
        <v>25</v>
      </c>
      <c r="R70">
        <f t="shared" si="27"/>
        <v>500000</v>
      </c>
      <c r="S70">
        <f t="shared" si="28"/>
        <v>-1266354594.2784419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-10.866070684176302</v>
      </c>
      <c r="AC70">
        <f t="shared" si="29"/>
        <v>-9.7018932614743019</v>
      </c>
      <c r="AE70">
        <f t="shared" si="30"/>
        <v>0</v>
      </c>
      <c r="AF70">
        <f t="shared" si="31"/>
        <v>0</v>
      </c>
      <c r="AG70">
        <f t="shared" si="31"/>
        <v>-1.9153192370661313E-7</v>
      </c>
      <c r="AH70">
        <f t="shared" si="32"/>
        <v>-1.3156488755426401E-2</v>
      </c>
      <c r="AI70">
        <f t="shared" si="33"/>
        <v>-1.3156680287350108E-2</v>
      </c>
      <c r="AJ70">
        <f t="shared" si="34"/>
        <v>-1.1641774227020001</v>
      </c>
      <c r="AK70">
        <f t="shared" si="22"/>
        <v>-0.76062494789234125</v>
      </c>
      <c r="AL70">
        <f t="shared" si="35"/>
        <v>-1.9379590508816915</v>
      </c>
      <c r="AN70">
        <f t="shared" si="36"/>
        <v>0</v>
      </c>
      <c r="AO70">
        <f t="shared" si="36"/>
        <v>0</v>
      </c>
      <c r="AP70">
        <f t="shared" si="36"/>
        <v>-1.5146423435979882E-10</v>
      </c>
      <c r="AQ70">
        <f t="shared" si="36"/>
        <v>-1.040420551122548E-5</v>
      </c>
      <c r="AR70">
        <f t="shared" si="36"/>
        <v>-1.040435697545984E-5</v>
      </c>
      <c r="AS70">
        <f t="shared" si="36"/>
        <v>-9.2063630216874409E-4</v>
      </c>
      <c r="AT70">
        <f t="shared" si="36"/>
        <v>-6.0150534249292617E-4</v>
      </c>
      <c r="AU70">
        <f t="shared" si="23"/>
        <v>-1.5325460016371302E-3</v>
      </c>
      <c r="AW70">
        <v>67</v>
      </c>
      <c r="AX70">
        <f>IF(Z70&gt;0, (R70*SUMPRODUCT(K70:$K$98, X70:$X$98)-K70*$AZ$3)/Z70, 0)</f>
        <v>-1266354594.2784419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0.76980532899999998</v>
      </c>
      <c r="Q71" s="4">
        <f t="shared" si="48"/>
        <v>25</v>
      </c>
      <c r="R71">
        <f t="shared" si="27"/>
        <v>500000</v>
      </c>
      <c r="S71">
        <f t="shared" si="28"/>
        <v>-5134887761.0422621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-9.7018932614743019</v>
      </c>
      <c r="AC71">
        <f t="shared" si="29"/>
        <v>-8.6624137094993703</v>
      </c>
      <c r="AE71">
        <f t="shared" si="30"/>
        <v>0</v>
      </c>
      <c r="AF71">
        <f t="shared" si="31"/>
        <v>0</v>
      </c>
      <c r="AG71">
        <f t="shared" si="31"/>
        <v>-4.2174308926574777E-8</v>
      </c>
      <c r="AH71">
        <f t="shared" si="32"/>
        <v>-2.9488459108594446E-3</v>
      </c>
      <c r="AI71">
        <f t="shared" si="33"/>
        <v>-2.9488880851683713E-3</v>
      </c>
      <c r="AJ71">
        <f t="shared" si="34"/>
        <v>-1.0394795519749316</v>
      </c>
      <c r="AK71">
        <f t="shared" si="22"/>
        <v>-0.67913252830320114</v>
      </c>
      <c r="AL71">
        <f t="shared" si="35"/>
        <v>-1.7215609683633013</v>
      </c>
      <c r="AN71">
        <f t="shared" si="36"/>
        <v>0</v>
      </c>
      <c r="AO71">
        <f t="shared" si="36"/>
        <v>0</v>
      </c>
      <c r="AP71">
        <f t="shared" si="36"/>
        <v>-2.977822969028821E-11</v>
      </c>
      <c r="AQ71">
        <f t="shared" si="36"/>
        <v>-2.0821066921978221E-6</v>
      </c>
      <c r="AR71">
        <f t="shared" si="36"/>
        <v>-2.0821364704275127E-6</v>
      </c>
      <c r="AS71">
        <f t="shared" si="36"/>
        <v>-7.3395063594184511E-4</v>
      </c>
      <c r="AT71">
        <f t="shared" si="36"/>
        <v>-4.7951857262599465E-4</v>
      </c>
      <c r="AU71">
        <f t="shared" si="23"/>
        <v>-1.2155513450382675E-3</v>
      </c>
      <c r="AW71">
        <v>68</v>
      </c>
      <c r="AX71">
        <f>IF(Z71&gt;0, (R71*SUMPRODUCT(K71:$K$98, X71:$X$98)-K71*$AZ$3)/Z71, 0)</f>
        <v>-5134887761.0422621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0.772959481</v>
      </c>
      <c r="Q72" s="4">
        <f t="shared" si="48"/>
        <v>25</v>
      </c>
      <c r="R72">
        <f t="shared" si="27"/>
        <v>500000</v>
      </c>
      <c r="S72">
        <f t="shared" si="28"/>
        <v>-21123808153.168156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-8.6624137094993703</v>
      </c>
      <c r="AC72">
        <f t="shared" si="29"/>
        <v>-7.7342997593020977</v>
      </c>
      <c r="AE72">
        <f t="shared" si="30"/>
        <v>0</v>
      </c>
      <c r="AF72">
        <f t="shared" si="31"/>
        <v>0</v>
      </c>
      <c r="AG72">
        <f t="shared" si="31"/>
        <v>-9.1535338978901211E-9</v>
      </c>
      <c r="AH72">
        <f t="shared" si="32"/>
        <v>-6.5198063878837823E-4</v>
      </c>
      <c r="AI72">
        <f t="shared" si="33"/>
        <v>-6.519897923222761E-4</v>
      </c>
      <c r="AJ72">
        <f t="shared" si="34"/>
        <v>-0.92811395019727261</v>
      </c>
      <c r="AK72">
        <f t="shared" ref="AK72:AK98" si="49">G72*SUM(AB72:AB72, AE72:AF72)</f>
        <v>-0.60636895966495596</v>
      </c>
      <c r="AL72">
        <f t="shared" si="35"/>
        <v>-1.5351348996545509</v>
      </c>
      <c r="AN72">
        <f t="shared" si="36"/>
        <v>0</v>
      </c>
      <c r="AO72">
        <f t="shared" si="36"/>
        <v>0</v>
      </c>
      <c r="AP72">
        <f t="shared" si="36"/>
        <v>-5.7706093097155006E-12</v>
      </c>
      <c r="AQ72">
        <f t="shared" si="36"/>
        <v>-4.1102437440185659E-7</v>
      </c>
      <c r="AR72">
        <f t="shared" si="36"/>
        <v>-4.1103014501116627E-7</v>
      </c>
      <c r="AS72">
        <f t="shared" si="36"/>
        <v>-5.8510549709328238E-4</v>
      </c>
      <c r="AT72">
        <f t="shared" si="36"/>
        <v>-3.8226966795541561E-4</v>
      </c>
      <c r="AU72">
        <f t="shared" si="23"/>
        <v>-9.6778619519370917E-4</v>
      </c>
      <c r="AW72">
        <v>69</v>
      </c>
      <c r="AX72">
        <f>IF(Z72&gt;0, (R72*SUMPRODUCT(K72:$K$98, X72:$X$98)-K72*$AZ$3)/Z72, 0)</f>
        <v>-21123808153.168156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0.77634382000000002</v>
      </c>
      <c r="Q73" s="4">
        <f t="shared" si="48"/>
        <v>25</v>
      </c>
      <c r="R73">
        <f t="shared" si="27"/>
        <v>500000</v>
      </c>
      <c r="S73">
        <f t="shared" si="28"/>
        <v>-88275209110.610199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-7.7342997593020977</v>
      </c>
      <c r="AC73">
        <f t="shared" si="29"/>
        <v>-6.905625141483644</v>
      </c>
      <c r="AE73">
        <f t="shared" si="30"/>
        <v>0</v>
      </c>
      <c r="AF73">
        <f t="shared" si="31"/>
        <v>0</v>
      </c>
      <c r="AG73">
        <f t="shared" si="31"/>
        <v>-1.9557090861237125E-9</v>
      </c>
      <c r="AH73">
        <f t="shared" si="32"/>
        <v>-1.4212578945575015E-4</v>
      </c>
      <c r="AI73">
        <f t="shared" si="33"/>
        <v>-1.4212774516483628E-4</v>
      </c>
      <c r="AJ73">
        <f t="shared" si="34"/>
        <v>-0.82867461781845364</v>
      </c>
      <c r="AK73">
        <f t="shared" si="49"/>
        <v>-0.54140098315114693</v>
      </c>
      <c r="AL73">
        <f t="shared" si="35"/>
        <v>-1.3702177287147654</v>
      </c>
      <c r="AN73">
        <f t="shared" si="36"/>
        <v>0</v>
      </c>
      <c r="AO73">
        <f t="shared" si="36"/>
        <v>0</v>
      </c>
      <c r="AP73">
        <f t="shared" si="36"/>
        <v>-1.1008270905234376E-12</v>
      </c>
      <c r="AQ73">
        <f t="shared" si="36"/>
        <v>-7.999958705771599E-8</v>
      </c>
      <c r="AR73">
        <f t="shared" si="36"/>
        <v>-8.0000687884806519E-8</v>
      </c>
      <c r="AS73">
        <f t="shared" si="36"/>
        <v>-4.6644333505234078E-4</v>
      </c>
      <c r="AT73">
        <f t="shared" si="36"/>
        <v>-3.0474310996329097E-4</v>
      </c>
      <c r="AU73">
        <f t="shared" si="23"/>
        <v>-7.7126644570351657E-4</v>
      </c>
      <c r="AW73">
        <v>70</v>
      </c>
      <c r="AX73">
        <f>IF(Z73&gt;0, (R73*SUMPRODUCT(K73:$K$98, X73:$X$98)-K73*$AZ$3)/Z73, 0)</f>
        <v>-88275209110.610199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0.77982431100000005</v>
      </c>
      <c r="Q74" s="4">
        <f t="shared" si="48"/>
        <v>25</v>
      </c>
      <c r="R74">
        <f t="shared" si="27"/>
        <v>500000</v>
      </c>
      <c r="S74">
        <f t="shared" si="28"/>
        <v>-375006035445.13422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-6.905625141483644</v>
      </c>
      <c r="AC74">
        <f t="shared" si="29"/>
        <v>-6.1657368028735631</v>
      </c>
      <c r="AE74">
        <f t="shared" si="30"/>
        <v>0</v>
      </c>
      <c r="AF74">
        <f t="shared" si="31"/>
        <v>0</v>
      </c>
      <c r="AG74">
        <f t="shared" si="31"/>
        <v>-4.1104250465961172E-10</v>
      </c>
      <c r="AH74">
        <f t="shared" si="32"/>
        <v>-3.0502189812057277E-5</v>
      </c>
      <c r="AI74">
        <f t="shared" si="33"/>
        <v>-3.0502600854561937E-5</v>
      </c>
      <c r="AJ74">
        <f t="shared" si="34"/>
        <v>-0.73988833861008096</v>
      </c>
      <c r="AK74">
        <f t="shared" si="49"/>
        <v>-0.48339375990385514</v>
      </c>
      <c r="AL74">
        <f t="shared" si="35"/>
        <v>-1.2233126011147908</v>
      </c>
      <c r="AN74">
        <f t="shared" si="36"/>
        <v>0</v>
      </c>
      <c r="AO74">
        <f t="shared" si="36"/>
        <v>0</v>
      </c>
      <c r="AP74">
        <f t="shared" si="36"/>
        <v>-2.0657776091127582E-13</v>
      </c>
      <c r="AQ74">
        <f t="shared" si="36"/>
        <v>-1.5329495132099543E-8</v>
      </c>
      <c r="AR74">
        <f t="shared" si="36"/>
        <v>-1.5329701709860454E-8</v>
      </c>
      <c r="AS74">
        <f t="shared" si="36"/>
        <v>-3.7184591515908164E-4</v>
      </c>
      <c r="AT74">
        <f t="shared" si="36"/>
        <v>-2.4293935402645275E-4</v>
      </c>
      <c r="AU74">
        <f t="shared" si="23"/>
        <v>-6.1480059888724436E-4</v>
      </c>
      <c r="AW74">
        <v>71</v>
      </c>
      <c r="AX74">
        <f>IF(Z74&gt;0, (R74*SUMPRODUCT(K74:$K$98, X74:$X$98)-K74*$AZ$3)/Z74, 0)</f>
        <v>-375006035445.13422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0.78351069500000003</v>
      </c>
      <c r="Q75" s="4">
        <f t="shared" si="48"/>
        <v>25</v>
      </c>
      <c r="R75">
        <f t="shared" si="27"/>
        <v>500000</v>
      </c>
      <c r="S75">
        <f t="shared" si="28"/>
        <v>-1621521357588.4272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-6.1657368028735631</v>
      </c>
      <c r="AC75">
        <f t="shared" si="29"/>
        <v>-5.505122158730142</v>
      </c>
      <c r="AE75">
        <f t="shared" si="30"/>
        <v>0</v>
      </c>
      <c r="AF75">
        <f t="shared" si="31"/>
        <v>0</v>
      </c>
      <c r="AG75">
        <f t="shared" si="31"/>
        <v>-8.4875881112622478E-11</v>
      </c>
      <c r="AH75">
        <f t="shared" si="32"/>
        <v>-6.4411239700078617E-6</v>
      </c>
      <c r="AI75">
        <f t="shared" si="33"/>
        <v>-6.4412088458889747E-6</v>
      </c>
      <c r="AJ75">
        <f t="shared" si="34"/>
        <v>-0.66061464414342108</v>
      </c>
      <c r="AK75">
        <f t="shared" si="49"/>
        <v>-0.43160157620114947</v>
      </c>
      <c r="AL75">
        <f t="shared" si="35"/>
        <v>-1.0922226615534165</v>
      </c>
      <c r="AN75">
        <f t="shared" si="36"/>
        <v>0</v>
      </c>
      <c r="AO75">
        <f t="shared" si="36"/>
        <v>0</v>
      </c>
      <c r="AP75">
        <f t="shared" si="36"/>
        <v>-3.8085802034844204E-14</v>
      </c>
      <c r="AQ75">
        <f t="shared" si="36"/>
        <v>-2.8902836611274561E-9</v>
      </c>
      <c r="AR75">
        <f t="shared" si="36"/>
        <v>-2.8903217469294908E-9</v>
      </c>
      <c r="AS75">
        <f t="shared" si="36"/>
        <v>-2.9643331212998345E-4</v>
      </c>
      <c r="AT75">
        <f t="shared" si="36"/>
        <v>-1.936697678261759E-4</v>
      </c>
      <c r="AU75">
        <f t="shared" si="23"/>
        <v>-4.9010597027790632E-4</v>
      </c>
      <c r="AW75">
        <v>72</v>
      </c>
      <c r="AX75">
        <f>IF(Z75&gt;0, (R75*SUMPRODUCT(K75:$K$98, X75:$X$98)-K75*$AZ$3)/Z75, 0)</f>
        <v>-1621521357588.4272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0.78741316699999997</v>
      </c>
      <c r="Q76" s="4">
        <f t="shared" si="48"/>
        <v>25</v>
      </c>
      <c r="R76">
        <f t="shared" si="27"/>
        <v>500000</v>
      </c>
      <c r="S76">
        <f t="shared" si="28"/>
        <v>-7146500617627.5801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-5.505122158730142</v>
      </c>
      <c r="AC76">
        <f t="shared" si="29"/>
        <v>-4.9152876442338922</v>
      </c>
      <c r="AE76">
        <f t="shared" si="30"/>
        <v>0</v>
      </c>
      <c r="AF76">
        <f t="shared" si="31"/>
        <v>0</v>
      </c>
      <c r="AG76">
        <f t="shared" si="31"/>
        <v>-1.7194735952690708E-11</v>
      </c>
      <c r="AH76">
        <f t="shared" si="32"/>
        <v>-1.336647726976111E-6</v>
      </c>
      <c r="AI76">
        <f t="shared" si="33"/>
        <v>-1.3366649217120637E-6</v>
      </c>
      <c r="AJ76">
        <f t="shared" si="34"/>
        <v>-0.5898345144962498</v>
      </c>
      <c r="AK76">
        <f t="shared" si="49"/>
        <v>-0.38535855111111</v>
      </c>
      <c r="AL76">
        <f t="shared" si="35"/>
        <v>-0.9751944022722816</v>
      </c>
      <c r="AN76">
        <f t="shared" si="36"/>
        <v>0</v>
      </c>
      <c r="AO76">
        <f t="shared" si="36"/>
        <v>0</v>
      </c>
      <c r="AP76">
        <f t="shared" si="36"/>
        <v>-6.889001800450039E-15</v>
      </c>
      <c r="AQ76">
        <f t="shared" si="36"/>
        <v>-5.355225356784235E-10</v>
      </c>
      <c r="AR76">
        <f t="shared" si="36"/>
        <v>-5.35529424680224E-10</v>
      </c>
      <c r="AS76">
        <f t="shared" si="36"/>
        <v>-2.3631482585787457E-4</v>
      </c>
      <c r="AT76">
        <f t="shared" si="36"/>
        <v>-1.5439235355096167E-4</v>
      </c>
      <c r="AU76">
        <f t="shared" si="23"/>
        <v>-3.9070771493826095E-4</v>
      </c>
      <c r="AW76">
        <v>73</v>
      </c>
      <c r="AX76">
        <f>IF(Z76&gt;0, (R76*SUMPRODUCT(K76:$K$98, X76:$X$98)-K76*$AZ$3)/Z76, 0)</f>
        <v>-7146500617627.5801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0.79138766699999996</v>
      </c>
      <c r="Q77" s="4">
        <f t="shared" si="48"/>
        <v>25</v>
      </c>
      <c r="R77">
        <f t="shared" si="27"/>
        <v>500000</v>
      </c>
      <c r="S77">
        <f t="shared" si="28"/>
        <v>-32126928006824.828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-4.9152876442338922</v>
      </c>
      <c r="AC77">
        <f t="shared" si="29"/>
        <v>-4.3886496828171522</v>
      </c>
      <c r="AE77">
        <f t="shared" si="30"/>
        <v>0</v>
      </c>
      <c r="AF77">
        <f t="shared" si="31"/>
        <v>0</v>
      </c>
      <c r="AG77">
        <f t="shared" si="31"/>
        <v>-3.4150866228828795E-12</v>
      </c>
      <c r="AH77">
        <f t="shared" si="32"/>
        <v>-2.721540394056184E-7</v>
      </c>
      <c r="AI77">
        <f t="shared" si="33"/>
        <v>-2.7215745449224128E-7</v>
      </c>
      <c r="AJ77">
        <f t="shared" si="34"/>
        <v>-0.52663796141674002</v>
      </c>
      <c r="AK77">
        <f t="shared" si="49"/>
        <v>-0.34407013509637246</v>
      </c>
      <c r="AL77">
        <f t="shared" si="35"/>
        <v>-0.870708368670567</v>
      </c>
      <c r="AN77">
        <f t="shared" si="36"/>
        <v>0</v>
      </c>
      <c r="AO77">
        <f t="shared" si="36"/>
        <v>0</v>
      </c>
      <c r="AP77">
        <f t="shared" si="36"/>
        <v>-1.2216434996683775E-15</v>
      </c>
      <c r="AQ77">
        <f t="shared" si="36"/>
        <v>-9.7354840407445628E-11</v>
      </c>
      <c r="AR77">
        <f t="shared" si="36"/>
        <v>-9.7356062050945293E-11</v>
      </c>
      <c r="AS77">
        <f t="shared" si="36"/>
        <v>-1.8838873308000141E-4</v>
      </c>
      <c r="AT77">
        <f t="shared" si="36"/>
        <v>-1.230806390543843E-4</v>
      </c>
      <c r="AU77">
        <f t="shared" si="23"/>
        <v>-3.1146946949044775E-4</v>
      </c>
      <c r="AW77">
        <v>74</v>
      </c>
      <c r="AX77">
        <f>IF(Z77&gt;0, (R77*SUMPRODUCT(K77:$K$98, X77:$X$98)-K77*$AZ$3)/Z77, 0)</f>
        <v>-32126928006824.828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0.79554122000000005</v>
      </c>
      <c r="Q78" s="4">
        <f t="shared" si="48"/>
        <v>25</v>
      </c>
      <c r="R78">
        <f t="shared" si="27"/>
        <v>500000</v>
      </c>
      <c r="S78">
        <f t="shared" si="28"/>
        <v>-147510732863646.44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-4.3886496828171522</v>
      </c>
      <c r="AC78">
        <f t="shared" si="29"/>
        <v>-3.9184372168857022</v>
      </c>
      <c r="AE78">
        <f t="shared" si="30"/>
        <v>0</v>
      </c>
      <c r="AF78">
        <f t="shared" si="31"/>
        <v>0</v>
      </c>
      <c r="AG78">
        <f t="shared" si="31"/>
        <v>-6.6409357828012473E-13</v>
      </c>
      <c r="AH78">
        <f t="shared" si="32"/>
        <v>-5.4336843567478523E-8</v>
      </c>
      <c r="AI78">
        <f t="shared" si="33"/>
        <v>-5.4337507661056803E-8</v>
      </c>
      <c r="AJ78">
        <f t="shared" si="34"/>
        <v>-0.47021246593144994</v>
      </c>
      <c r="AK78">
        <f t="shared" si="49"/>
        <v>-0.3072054777972007</v>
      </c>
      <c r="AL78">
        <f t="shared" si="35"/>
        <v>-0.7774179980661583</v>
      </c>
      <c r="AN78">
        <f t="shared" si="36"/>
        <v>0</v>
      </c>
      <c r="AO78">
        <f t="shared" si="36"/>
        <v>0</v>
      </c>
      <c r="AP78">
        <f t="shared" si="36"/>
        <v>-2.1210652191110986E-16</v>
      </c>
      <c r="AQ78">
        <f t="shared" si="36"/>
        <v>-1.7354781430915191E-11</v>
      </c>
      <c r="AR78">
        <f t="shared" si="36"/>
        <v>-1.7354993537437103E-11</v>
      </c>
      <c r="AS78">
        <f t="shared" si="36"/>
        <v>-1.5018234473259174E-4</v>
      </c>
      <c r="AT78">
        <f t="shared" si="36"/>
        <v>-9.8119131909628755E-5</v>
      </c>
      <c r="AU78">
        <f t="shared" si="23"/>
        <v>-2.4830149399721405E-4</v>
      </c>
      <c r="AW78">
        <v>75</v>
      </c>
      <c r="AX78">
        <f>IF(Z78&gt;0, (R78*SUMPRODUCT(K78:$K$98, X78:$X$98)-K78*$AZ$3)/Z78, 0)</f>
        <v>-147510732863646.44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0.79972280399999995</v>
      </c>
      <c r="Q79" s="4">
        <f t="shared" si="48"/>
        <v>25</v>
      </c>
      <c r="R79">
        <f t="shared" si="27"/>
        <v>500000</v>
      </c>
      <c r="S79">
        <f t="shared" si="28"/>
        <v>-692179694964430.88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-3.9184372168857022</v>
      </c>
      <c r="AC79">
        <f t="shared" si="29"/>
        <v>-3.4986046579487673</v>
      </c>
      <c r="AE79">
        <f t="shared" si="30"/>
        <v>0</v>
      </c>
      <c r="AF79">
        <f t="shared" si="31"/>
        <v>0</v>
      </c>
      <c r="AG79">
        <f t="shared" si="31"/>
        <v>-1.2636186395674863E-13</v>
      </c>
      <c r="AH79">
        <f t="shared" si="32"/>
        <v>-1.0621815570811498E-8</v>
      </c>
      <c r="AI79">
        <f t="shared" si="33"/>
        <v>-1.0621941932675454E-8</v>
      </c>
      <c r="AJ79">
        <f t="shared" si="34"/>
        <v>-0.41983255893693494</v>
      </c>
      <c r="AK79">
        <f t="shared" si="49"/>
        <v>-0.27429060518199916</v>
      </c>
      <c r="AL79">
        <f t="shared" si="35"/>
        <v>-0.69412317474087604</v>
      </c>
      <c r="AN79">
        <f t="shared" si="36"/>
        <v>0</v>
      </c>
      <c r="AO79">
        <f t="shared" si="36"/>
        <v>0</v>
      </c>
      <c r="AP79">
        <f t="shared" si="36"/>
        <v>-3.6034852002284419E-17</v>
      </c>
      <c r="AQ79">
        <f t="shared" si="36"/>
        <v>-3.0290432580257183E-12</v>
      </c>
      <c r="AR79">
        <f t="shared" si="36"/>
        <v>-3.0290792928777207E-12</v>
      </c>
      <c r="AS79">
        <f t="shared" si="36"/>
        <v>-1.1972444575691797E-4</v>
      </c>
      <c r="AT79">
        <f t="shared" si="36"/>
        <v>-7.8219971230667252E-5</v>
      </c>
      <c r="AU79">
        <f t="shared" si="23"/>
        <v>-1.9794442001666452E-4</v>
      </c>
      <c r="AW79">
        <v>76</v>
      </c>
      <c r="AX79">
        <f>IF(Z79&gt;0, (R79*SUMPRODUCT(K79:$K$98, X79:$X$98)-K79*$AZ$3)/Z79, 0)</f>
        <v>-692179694964430.88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0.80383592599999998</v>
      </c>
      <c r="Q80" s="4">
        <f t="shared" si="48"/>
        <v>25</v>
      </c>
      <c r="R80">
        <f t="shared" si="27"/>
        <v>500000</v>
      </c>
      <c r="S80">
        <f t="shared" si="28"/>
        <v>-3319746777727867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-3.4986046579487673</v>
      </c>
      <c r="AC80">
        <f t="shared" si="29"/>
        <v>-3.1237541588854656</v>
      </c>
      <c r="AE80">
        <f t="shared" si="30"/>
        <v>0</v>
      </c>
      <c r="AF80">
        <f t="shared" si="31"/>
        <v>0</v>
      </c>
      <c r="AG80">
        <f t="shared" si="31"/>
        <v>-2.3524039392422091E-14</v>
      </c>
      <c r="AH80">
        <f t="shared" si="32"/>
        <v>-2.0314841184951813E-9</v>
      </c>
      <c r="AI80">
        <f t="shared" si="33"/>
        <v>-2.0315076425345736E-9</v>
      </c>
      <c r="AJ80">
        <f t="shared" si="34"/>
        <v>-0.3748504990633017</v>
      </c>
      <c r="AK80">
        <f t="shared" si="49"/>
        <v>-0.24490232605641374</v>
      </c>
      <c r="AL80">
        <f t="shared" si="35"/>
        <v>-0.61975282715122304</v>
      </c>
      <c r="AN80">
        <f t="shared" si="36"/>
        <v>0</v>
      </c>
      <c r="AO80">
        <f t="shared" si="36"/>
        <v>0</v>
      </c>
      <c r="AP80">
        <f t="shared" si="36"/>
        <v>-5.9896382631538614E-18</v>
      </c>
      <c r="AQ80">
        <f t="shared" si="36"/>
        <v>-5.1725193977730795E-13</v>
      </c>
      <c r="AR80">
        <f t="shared" si="36"/>
        <v>-5.1725792941557106E-13</v>
      </c>
      <c r="AS80">
        <f t="shared" si="36"/>
        <v>-9.5443595153778542E-5</v>
      </c>
      <c r="AT80">
        <f t="shared" si="36"/>
        <v>-6.2356482167574094E-5</v>
      </c>
      <c r="AU80">
        <f t="shared" si="23"/>
        <v>-1.5780007783861054E-4</v>
      </c>
      <c r="AW80">
        <v>77</v>
      </c>
      <c r="AX80">
        <f>IF(Z80&gt;0, (R80*SUMPRODUCT(K80:$K$98, X80:$X$98)-K80*$AZ$3)/Z80, 0)</f>
        <v>-3319746777727867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0.80804740799999997</v>
      </c>
      <c r="Q81" s="4">
        <f t="shared" si="48"/>
        <v>25</v>
      </c>
      <c r="R81">
        <f t="shared" si="27"/>
        <v>500000</v>
      </c>
      <c r="S81">
        <f t="shared" si="28"/>
        <v>-1.6290285235242972E+16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-3.1237541588854656</v>
      </c>
      <c r="AC81">
        <f t="shared" si="29"/>
        <v>-2.7890662132910449</v>
      </c>
      <c r="AE81">
        <f t="shared" si="30"/>
        <v>0</v>
      </c>
      <c r="AF81">
        <f t="shared" si="31"/>
        <v>0</v>
      </c>
      <c r="AG81">
        <f t="shared" si="31"/>
        <v>-4.2802599417613046E-15</v>
      </c>
      <c r="AH81">
        <f t="shared" si="32"/>
        <v>-3.8017078113473128E-10</v>
      </c>
      <c r="AI81">
        <f t="shared" si="33"/>
        <v>-3.8017506139467303E-10</v>
      </c>
      <c r="AJ81">
        <f t="shared" si="34"/>
        <v>-0.33468794559442072</v>
      </c>
      <c r="AK81">
        <f t="shared" si="49"/>
        <v>-0.21866279112198261</v>
      </c>
      <c r="AL81">
        <f t="shared" si="35"/>
        <v>-0.55335073709657845</v>
      </c>
      <c r="AN81">
        <f t="shared" si="36"/>
        <v>0</v>
      </c>
      <c r="AO81">
        <f t="shared" si="36"/>
        <v>0</v>
      </c>
      <c r="AP81">
        <f t="shared" si="36"/>
        <v>-9.7306268493144912E-19</v>
      </c>
      <c r="AQ81">
        <f t="shared" si="36"/>
        <v>-8.6426994167841052E-14</v>
      </c>
      <c r="AR81">
        <f t="shared" si="36"/>
        <v>-8.642796723052598E-14</v>
      </c>
      <c r="AS81">
        <f t="shared" si="36"/>
        <v>-7.6087049708547694E-5</v>
      </c>
      <c r="AT81">
        <f t="shared" si="36"/>
        <v>-4.9710205809651422E-5</v>
      </c>
      <c r="AU81">
        <f t="shared" si="23"/>
        <v>-1.2579725560462709E-4</v>
      </c>
      <c r="AW81">
        <v>78</v>
      </c>
      <c r="AX81">
        <f>IF(Z81&gt;0, (R81*SUMPRODUCT(K81:$K$98, X81:$X$98)-K81*$AZ$3)/Z81, 0)</f>
        <v>-1.6290285235242972E+16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0.81233261800000001</v>
      </c>
      <c r="Q82" s="4">
        <f t="shared" si="48"/>
        <v>25</v>
      </c>
      <c r="R82">
        <f t="shared" si="27"/>
        <v>500000</v>
      </c>
      <c r="S82">
        <f t="shared" si="28"/>
        <v>-8.1865885385013312E+16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-2.7890662132910449</v>
      </c>
      <c r="AC82">
        <f t="shared" si="29"/>
        <v>-2.4902376904385082</v>
      </c>
      <c r="AE82">
        <f t="shared" si="30"/>
        <v>0</v>
      </c>
      <c r="AF82">
        <f t="shared" si="31"/>
        <v>0</v>
      </c>
      <c r="AG82">
        <f t="shared" si="31"/>
        <v>-7.6046257813220345E-16</v>
      </c>
      <c r="AH82">
        <f t="shared" si="32"/>
        <v>-6.9539895284229764E-11</v>
      </c>
      <c r="AI82">
        <f t="shared" si="33"/>
        <v>-6.9540655746807902E-11</v>
      </c>
      <c r="AJ82">
        <f t="shared" si="34"/>
        <v>-0.29882852285253669</v>
      </c>
      <c r="AK82">
        <f t="shared" si="49"/>
        <v>-0.19523463493037316</v>
      </c>
      <c r="AL82">
        <f t="shared" si="35"/>
        <v>-0.49406315785245047</v>
      </c>
      <c r="AN82">
        <f t="shared" si="36"/>
        <v>0</v>
      </c>
      <c r="AO82">
        <f t="shared" si="36"/>
        <v>0</v>
      </c>
      <c r="AP82">
        <f t="shared" si="36"/>
        <v>-1.5435848192291198E-19</v>
      </c>
      <c r="AQ82">
        <f t="shared" si="36"/>
        <v>-1.4115188541579879E-14</v>
      </c>
      <c r="AR82">
        <f t="shared" si="36"/>
        <v>-1.4115342900061804E-14</v>
      </c>
      <c r="AS82">
        <f t="shared" si="36"/>
        <v>-6.0656130188650554E-5</v>
      </c>
      <c r="AT82">
        <f t="shared" si="36"/>
        <v>-3.9628671723261677E-5</v>
      </c>
      <c r="AU82">
        <f t="shared" si="23"/>
        <v>-1.0028480192602757E-4</v>
      </c>
      <c r="AW82">
        <v>79</v>
      </c>
      <c r="AX82">
        <f>IF(Z82&gt;0, (R82*SUMPRODUCT(K82:$K$98, X82:$X$98)-K82*$AZ$3)/Z82, 0)</f>
        <v>-8.1865885385013312E+16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0.81666386499999999</v>
      </c>
      <c r="Q83" s="4">
        <f t="shared" si="48"/>
        <v>25</v>
      </c>
      <c r="R83">
        <f t="shared" si="27"/>
        <v>500000</v>
      </c>
      <c r="S83">
        <f t="shared" si="28"/>
        <v>-4.2169245623443558E+17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-2.4902376904385082</v>
      </c>
      <c r="AC83">
        <f t="shared" si="29"/>
        <v>-2.2234265093201087</v>
      </c>
      <c r="AE83">
        <f t="shared" si="30"/>
        <v>0</v>
      </c>
      <c r="AF83">
        <f t="shared" si="31"/>
        <v>0</v>
      </c>
      <c r="AG83">
        <f t="shared" si="31"/>
        <v>-1.3181564410557167E-16</v>
      </c>
      <c r="AH83">
        <f t="shared" si="32"/>
        <v>-1.2420846164906195E-11</v>
      </c>
      <c r="AI83">
        <f t="shared" si="33"/>
        <v>-1.24209779805503E-11</v>
      </c>
      <c r="AJ83">
        <f t="shared" si="34"/>
        <v>-0.26681118111839952</v>
      </c>
      <c r="AK83">
        <f t="shared" si="49"/>
        <v>-0.17431663833069558</v>
      </c>
      <c r="AL83">
        <f t="shared" si="35"/>
        <v>-0.44112781946151602</v>
      </c>
      <c r="AN83">
        <f t="shared" si="36"/>
        <v>0</v>
      </c>
      <c r="AO83">
        <f t="shared" si="36"/>
        <v>0</v>
      </c>
      <c r="AP83">
        <f t="shared" si="36"/>
        <v>-2.3889198804450829E-20</v>
      </c>
      <c r="AQ83">
        <f t="shared" si="36"/>
        <v>-2.2510534721910343E-15</v>
      </c>
      <c r="AR83">
        <f t="shared" si="36"/>
        <v>-2.2510773613898388E-15</v>
      </c>
      <c r="AS83">
        <f t="shared" si="36"/>
        <v>-4.8354695622341289E-5</v>
      </c>
      <c r="AT83">
        <f t="shared" si="36"/>
        <v>-3.1591734473264403E-5</v>
      </c>
      <c r="AU83">
        <f t="shared" si="23"/>
        <v>-7.9946430097856754E-5</v>
      </c>
      <c r="AW83">
        <v>80</v>
      </c>
      <c r="AX83">
        <f>IF(Z83&gt;0, (R83*SUMPRODUCT(K83:$K$98, X83:$X$98)-K83*$AZ$3)/Z83, 0)</f>
        <v>-4.2169245623443558E+17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0.82101379900000004</v>
      </c>
      <c r="Q84" s="4">
        <f t="shared" si="48"/>
        <v>25</v>
      </c>
      <c r="R84">
        <f t="shared" si="27"/>
        <v>500000</v>
      </c>
      <c r="S84">
        <f t="shared" si="28"/>
        <v>-2.2280583823402793E+18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-2.2234265093201087</v>
      </c>
      <c r="AC84">
        <f t="shared" si="29"/>
        <v>-1.9852022404643845</v>
      </c>
      <c r="AE84">
        <f t="shared" si="30"/>
        <v>0</v>
      </c>
      <c r="AF84">
        <f t="shared" si="31"/>
        <v>0</v>
      </c>
      <c r="AG84">
        <f t="shared" si="31"/>
        <v>-2.2275024929768596E-17</v>
      </c>
      <c r="AH84">
        <f t="shared" si="32"/>
        <v>-2.1644492546949468E-12</v>
      </c>
      <c r="AI84">
        <f t="shared" si="33"/>
        <v>-2.1644715297198765E-12</v>
      </c>
      <c r="AJ84">
        <f t="shared" si="34"/>
        <v>-0.23822426885572412</v>
      </c>
      <c r="AK84">
        <f t="shared" si="49"/>
        <v>-0.15563985565240762</v>
      </c>
      <c r="AL84">
        <f t="shared" si="35"/>
        <v>-0.39386412451029618</v>
      </c>
      <c r="AN84">
        <f t="shared" si="36"/>
        <v>0</v>
      </c>
      <c r="AO84">
        <f t="shared" si="36"/>
        <v>0</v>
      </c>
      <c r="AP84">
        <f t="shared" si="36"/>
        <v>-3.6044151347302562E-21</v>
      </c>
      <c r="AQ84">
        <f t="shared" si="36"/>
        <v>-3.5023860474122197E-16</v>
      </c>
      <c r="AR84">
        <f t="shared" si="36"/>
        <v>-3.5024220915635669E-16</v>
      </c>
      <c r="AS84">
        <f t="shared" si="36"/>
        <v>-3.8548067300975263E-5</v>
      </c>
      <c r="AT84">
        <f t="shared" si="36"/>
        <v>-2.5184737303304031E-5</v>
      </c>
      <c r="AU84">
        <f t="shared" si="23"/>
        <v>-6.3732804604629524E-5</v>
      </c>
      <c r="AW84">
        <v>81</v>
      </c>
      <c r="AX84">
        <f>IF(Z84&gt;0, (R84*SUMPRODUCT(K84:$K$98, X84:$X$98)-K84*$AZ$3)/Z84, 0)</f>
        <v>-2.2280583823402793E+18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0.82538683700000004</v>
      </c>
      <c r="Q85" s="4">
        <f t="shared" si="48"/>
        <v>25</v>
      </c>
      <c r="R85">
        <f t="shared" si="27"/>
        <v>500000</v>
      </c>
      <c r="S85">
        <f t="shared" si="28"/>
        <v>-1.2084925683465847E+19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-1.9852022404643845</v>
      </c>
      <c r="AC85">
        <f t="shared" si="29"/>
        <v>-1.7725020004146295</v>
      </c>
      <c r="AE85">
        <f t="shared" si="30"/>
        <v>0</v>
      </c>
      <c r="AF85">
        <f t="shared" si="31"/>
        <v>0</v>
      </c>
      <c r="AG85">
        <f t="shared" si="31"/>
        <v>-3.6667623095930618E-18</v>
      </c>
      <c r="AH85">
        <f t="shared" si="32"/>
        <v>-3.6771024741755697E-13</v>
      </c>
      <c r="AI85">
        <f t="shared" si="33"/>
        <v>-3.6771391417986654E-13</v>
      </c>
      <c r="AJ85">
        <f t="shared" si="34"/>
        <v>-0.21270024004975507</v>
      </c>
      <c r="AK85">
        <f t="shared" si="49"/>
        <v>-0.13896415683250693</v>
      </c>
      <c r="AL85">
        <f t="shared" si="35"/>
        <v>-0.35166439688262974</v>
      </c>
      <c r="AN85">
        <f t="shared" si="36"/>
        <v>0</v>
      </c>
      <c r="AO85">
        <f t="shared" si="36"/>
        <v>0</v>
      </c>
      <c r="AP85">
        <f t="shared" si="36"/>
        <v>-5.2976265722590954E-22</v>
      </c>
      <c r="AQ85">
        <f t="shared" si="36"/>
        <v>-5.3125657273034548E-17</v>
      </c>
      <c r="AR85">
        <f t="shared" si="36"/>
        <v>-5.3126187035691776E-17</v>
      </c>
      <c r="AS85">
        <f t="shared" si="36"/>
        <v>-3.0730283243762367E-5</v>
      </c>
      <c r="AT85">
        <f t="shared" si="36"/>
        <v>-2.0077118385924786E-5</v>
      </c>
      <c r="AU85">
        <f t="shared" si="23"/>
        <v>-5.0807401629740285E-5</v>
      </c>
      <c r="AW85">
        <v>82</v>
      </c>
      <c r="AX85">
        <f>IF(Z85&gt;0, (R85*SUMPRODUCT(K85:$K$98, X85:$X$98)-K85*$AZ$3)/Z85, 0)</f>
        <v>-1.2084925683465847E+19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0.82979096200000002</v>
      </c>
      <c r="Q86" s="4">
        <f t="shared" si="48"/>
        <v>25</v>
      </c>
      <c r="R86">
        <f t="shared" si="27"/>
        <v>500000</v>
      </c>
      <c r="S86">
        <f t="shared" si="28"/>
        <v>-6.7350209152246604E+19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-1.7725020004146295</v>
      </c>
      <c r="AC86">
        <f t="shared" si="29"/>
        <v>-1.5825910717987763</v>
      </c>
      <c r="AE86">
        <f t="shared" si="30"/>
        <v>0</v>
      </c>
      <c r="AF86">
        <f t="shared" si="31"/>
        <v>0</v>
      </c>
      <c r="AG86">
        <f t="shared" si="31"/>
        <v>-5.8744846219456244E-19</v>
      </c>
      <c r="AH86">
        <f t="shared" si="32"/>
        <v>-6.0852924486051375E-14</v>
      </c>
      <c r="AI86">
        <f t="shared" si="33"/>
        <v>-6.0853511934513576E-14</v>
      </c>
      <c r="AJ86">
        <f t="shared" si="34"/>
        <v>-0.18991092861585313</v>
      </c>
      <c r="AK86">
        <f t="shared" si="49"/>
        <v>-0.12407514002902408</v>
      </c>
      <c r="AL86">
        <f t="shared" si="35"/>
        <v>-0.31398606864493805</v>
      </c>
      <c r="AN86">
        <f t="shared" si="36"/>
        <v>0</v>
      </c>
      <c r="AO86">
        <f t="shared" si="36"/>
        <v>0</v>
      </c>
      <c r="AP86">
        <f t="shared" si="36"/>
        <v>-7.5779255073648833E-23</v>
      </c>
      <c r="AQ86">
        <f t="shared" si="36"/>
        <v>-7.8498618744850672E-18</v>
      </c>
      <c r="AR86">
        <f t="shared" si="36"/>
        <v>-7.8499376537401415E-18</v>
      </c>
      <c r="AS86">
        <f t="shared" si="36"/>
        <v>-2.449799365733612E-5</v>
      </c>
      <c r="AT86">
        <f t="shared" si="36"/>
        <v>-1.6005355856126271E-5</v>
      </c>
      <c r="AU86">
        <f t="shared" si="23"/>
        <v>-4.0503349513470244E-5</v>
      </c>
      <c r="AW86">
        <v>83</v>
      </c>
      <c r="AX86">
        <f>IF(Z86&gt;0, (R86*SUMPRODUCT(K86:$K$98, X86:$X$98)-K86*$AZ$3)/Z86, 0)</f>
        <v>-6.7350209152246604E+19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0.834201203</v>
      </c>
      <c r="Q87" s="4">
        <f t="shared" si="48"/>
        <v>25</v>
      </c>
      <c r="R87">
        <f t="shared" si="27"/>
        <v>500000</v>
      </c>
      <c r="S87">
        <f t="shared" si="28"/>
        <v>-3.8597291168112089E+20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-1.5825910717987763</v>
      </c>
      <c r="AC87">
        <f t="shared" si="29"/>
        <v>-1.4130277426774787</v>
      </c>
      <c r="AE87">
        <f t="shared" si="30"/>
        <v>0</v>
      </c>
      <c r="AF87">
        <f t="shared" si="31"/>
        <v>0</v>
      </c>
      <c r="AG87">
        <f t="shared" si="31"/>
        <v>-9.1523763709412811E-20</v>
      </c>
      <c r="AH87">
        <f t="shared" si="32"/>
        <v>-9.8010042772640794E-15</v>
      </c>
      <c r="AI87">
        <f t="shared" si="33"/>
        <v>-9.8010958010277893E-15</v>
      </c>
      <c r="AJ87">
        <f t="shared" si="34"/>
        <v>-0.16956332912129768</v>
      </c>
      <c r="AK87">
        <f t="shared" si="49"/>
        <v>-0.11078137502591436</v>
      </c>
      <c r="AL87">
        <f t="shared" si="35"/>
        <v>-0.28034470414722185</v>
      </c>
      <c r="AN87">
        <f t="shared" si="36"/>
        <v>0</v>
      </c>
      <c r="AO87">
        <f t="shared" si="36"/>
        <v>0</v>
      </c>
      <c r="AP87">
        <f t="shared" si="36"/>
        <v>-1.054135426609878E-23</v>
      </c>
      <c r="AQ87">
        <f t="shared" si="36"/>
        <v>-1.1288418883014589E-18</v>
      </c>
      <c r="AR87">
        <f t="shared" si="36"/>
        <v>-1.1288524296557249E-18</v>
      </c>
      <c r="AS87">
        <f t="shared" si="36"/>
        <v>-1.9529650555912111E-5</v>
      </c>
      <c r="AT87">
        <f t="shared" si="36"/>
        <v>-1.2759371696529232E-5</v>
      </c>
      <c r="AU87">
        <f t="shared" si="23"/>
        <v>-3.2289022252442472E-5</v>
      </c>
      <c r="AW87">
        <v>84</v>
      </c>
      <c r="AX87">
        <f>IF(Z87&gt;0, (R87*SUMPRODUCT(K87:$K$98, X87:$X$98)-K87*$AZ$3)/Z87, 0)</f>
        <v>-3.8597291168112089E+20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0.83859190800000005</v>
      </c>
      <c r="Q88" s="4">
        <f t="shared" si="48"/>
        <v>25</v>
      </c>
      <c r="R88">
        <f t="shared" si="27"/>
        <v>500000</v>
      </c>
      <c r="S88">
        <f t="shared" si="28"/>
        <v>-2.276091499415091E+21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-1.4130277426774787</v>
      </c>
      <c r="AC88">
        <f t="shared" si="29"/>
        <v>-1.2616319131048916</v>
      </c>
      <c r="AE88">
        <f t="shared" si="30"/>
        <v>0</v>
      </c>
      <c r="AF88">
        <f t="shared" si="31"/>
        <v>0</v>
      </c>
      <c r="AG88">
        <f t="shared" si="31"/>
        <v>-1.3857438435901032E-20</v>
      </c>
      <c r="AH88">
        <f t="shared" si="32"/>
        <v>-1.5350217527283529E-15</v>
      </c>
      <c r="AI88">
        <f t="shared" si="33"/>
        <v>-1.5350356101667889E-15</v>
      </c>
      <c r="AJ88">
        <f t="shared" si="34"/>
        <v>-0.15139582957258702</v>
      </c>
      <c r="AK88">
        <f t="shared" si="49"/>
        <v>-9.8911941987423521E-2</v>
      </c>
      <c r="AL88">
        <f t="shared" si="35"/>
        <v>-0.25030777156001205</v>
      </c>
      <c r="AN88">
        <f t="shared" si="36"/>
        <v>0</v>
      </c>
      <c r="AO88">
        <f t="shared" si="36"/>
        <v>0</v>
      </c>
      <c r="AP88">
        <f t="shared" si="36"/>
        <v>-1.4250413718982821E-24</v>
      </c>
      <c r="AQ88">
        <f t="shared" si="36"/>
        <v>-1.5785525690913776E-19</v>
      </c>
      <c r="AR88">
        <f t="shared" si="36"/>
        <v>-1.5785668195050966E-19</v>
      </c>
      <c r="AS88">
        <f t="shared" si="36"/>
        <v>-1.5568917853883996E-5</v>
      </c>
      <c r="AT88">
        <f t="shared" si="36"/>
        <v>-1.0171692997870878E-5</v>
      </c>
      <c r="AU88">
        <f t="shared" si="23"/>
        <v>-2.5740610851755033E-5</v>
      </c>
      <c r="AW88">
        <v>85</v>
      </c>
      <c r="AX88">
        <f>IF(Z88&gt;0, (R88*SUMPRODUCT(K88:$K$98, X88:$X$98)-K88*$AZ$3)/Z88, 0)</f>
        <v>-2.276091499415091E+21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0.84368948200000005</v>
      </c>
      <c r="Q89" s="4">
        <f t="shared" si="48"/>
        <v>25</v>
      </c>
      <c r="R89">
        <f t="shared" si="27"/>
        <v>500000</v>
      </c>
      <c r="S89">
        <f t="shared" si="28"/>
        <v>-1.3889804921948193E+22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-1.2616319131048916</v>
      </c>
      <c r="AC89">
        <f t="shared" si="29"/>
        <v>-1.1264570652722248</v>
      </c>
      <c r="AE89">
        <f t="shared" si="30"/>
        <v>0</v>
      </c>
      <c r="AF89">
        <f t="shared" si="31"/>
        <v>0</v>
      </c>
      <c r="AG89">
        <f t="shared" si="31"/>
        <v>-2.0274889957097885E-21</v>
      </c>
      <c r="AH89">
        <f t="shared" si="32"/>
        <v>-2.3382750111664464E-16</v>
      </c>
      <c r="AI89">
        <f t="shared" si="33"/>
        <v>-2.3382952860564036E-16</v>
      </c>
      <c r="AJ89">
        <f t="shared" si="34"/>
        <v>-0.13517484783266687</v>
      </c>
      <c r="AK89">
        <f t="shared" si="49"/>
        <v>-8.831423391734243E-2</v>
      </c>
      <c r="AL89">
        <f t="shared" si="35"/>
        <v>-0.22348908175000953</v>
      </c>
      <c r="AN89">
        <f t="shared" si="36"/>
        <v>0</v>
      </c>
      <c r="AO89">
        <f t="shared" si="36"/>
        <v>0</v>
      </c>
      <c r="AP89">
        <f t="shared" si="36"/>
        <v>-1.8615941186952514E-25</v>
      </c>
      <c r="AQ89">
        <f t="shared" si="36"/>
        <v>-2.1469507444382697E-20</v>
      </c>
      <c r="AR89">
        <f t="shared" si="36"/>
        <v>-2.1469693603794567E-20</v>
      </c>
      <c r="AS89">
        <f t="shared" si="36"/>
        <v>-1.2411445993211085E-5</v>
      </c>
      <c r="AT89">
        <f t="shared" si="36"/>
        <v>-8.1088113822312486E-6</v>
      </c>
      <c r="AU89">
        <f t="shared" si="23"/>
        <v>-2.0520257375442356E-5</v>
      </c>
      <c r="AW89">
        <v>86</v>
      </c>
      <c r="AX89">
        <f>IF(Z89&gt;0, (R89*SUMPRODUCT(K89:$K$98, X89:$X$98)-K89*$AZ$3)/Z89, 0)</f>
        <v>-1.3889804921948193E+22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0.84875936500000004</v>
      </c>
      <c r="Q90" s="4">
        <f t="shared" si="48"/>
        <v>25</v>
      </c>
      <c r="R90">
        <f t="shared" si="27"/>
        <v>500000</v>
      </c>
      <c r="S90">
        <f t="shared" si="28"/>
        <v>-8.7804841272865588E+22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-1.1264570652722248</v>
      </c>
      <c r="AC90">
        <f t="shared" si="29"/>
        <v>-1.0057652368502006</v>
      </c>
      <c r="AE90">
        <f t="shared" si="30"/>
        <v>0</v>
      </c>
      <c r="AF90">
        <f t="shared" si="31"/>
        <v>0</v>
      </c>
      <c r="AG90">
        <f t="shared" si="31"/>
        <v>-2.8636383320956278E-22</v>
      </c>
      <c r="AH90">
        <f t="shared" si="32"/>
        <v>-3.4417005450862557E-17</v>
      </c>
      <c r="AI90">
        <f t="shared" si="33"/>
        <v>-3.4417291814695769E-17</v>
      </c>
      <c r="AJ90">
        <f t="shared" si="34"/>
        <v>-0.12069182842202419</v>
      </c>
      <c r="AK90">
        <f t="shared" si="49"/>
        <v>-7.8851994569055742E-2</v>
      </c>
      <c r="AL90">
        <f t="shared" si="35"/>
        <v>-0.19954382299107998</v>
      </c>
      <c r="AN90">
        <f t="shared" si="36"/>
        <v>0</v>
      </c>
      <c r="AO90">
        <f t="shared" si="36"/>
        <v>0</v>
      </c>
      <c r="AP90">
        <f t="shared" si="36"/>
        <v>-2.3476137092569879E-26</v>
      </c>
      <c r="AQ90">
        <f t="shared" si="36"/>
        <v>-2.8215097179848501E-21</v>
      </c>
      <c r="AR90">
        <f t="shared" si="36"/>
        <v>-2.8215331941219432E-21</v>
      </c>
      <c r="AS90">
        <f t="shared" si="36"/>
        <v>-9.8943287573430351E-6</v>
      </c>
      <c r="AT90">
        <f t="shared" si="36"/>
        <v>-6.4642947881307779E-6</v>
      </c>
      <c r="AU90">
        <f t="shared" si="23"/>
        <v>-1.6358623545473818E-5</v>
      </c>
      <c r="AW90">
        <v>87</v>
      </c>
      <c r="AX90">
        <f>IF(Z90&gt;0, (R90*SUMPRODUCT(K90:$K$98, X90:$X$98)-K90*$AZ$3)/Z90, 0)</f>
        <v>-8.7804841272865588E+22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0.85379527200000005</v>
      </c>
      <c r="Q91" s="4">
        <f t="shared" si="48"/>
        <v>25</v>
      </c>
      <c r="R91">
        <f t="shared" si="27"/>
        <v>500000</v>
      </c>
      <c r="S91">
        <f t="shared" si="28"/>
        <v>-5.7558339463748784E+23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-1.0057652368502006</v>
      </c>
      <c r="AC91">
        <f t="shared" si="29"/>
        <v>-0.89800467575910758</v>
      </c>
      <c r="AE91">
        <f t="shared" si="30"/>
        <v>0</v>
      </c>
      <c r="AF91">
        <f t="shared" si="31"/>
        <v>0</v>
      </c>
      <c r="AG91">
        <f t="shared" si="31"/>
        <v>-3.9004108011345868E-23</v>
      </c>
      <c r="AH91">
        <f t="shared" si="32"/>
        <v>-4.8899217373224254E-18</v>
      </c>
      <c r="AI91">
        <f t="shared" si="33"/>
        <v>-4.8899607414304365E-18</v>
      </c>
      <c r="AJ91">
        <f t="shared" si="34"/>
        <v>-0.107760561091093</v>
      </c>
      <c r="AK91">
        <f t="shared" si="49"/>
        <v>-7.0403566579514049E-2</v>
      </c>
      <c r="AL91">
        <f t="shared" si="35"/>
        <v>-0.17816412767060705</v>
      </c>
      <c r="AN91">
        <f t="shared" si="36"/>
        <v>0</v>
      </c>
      <c r="AO91">
        <f t="shared" si="36"/>
        <v>0</v>
      </c>
      <c r="AP91">
        <f t="shared" si="36"/>
        <v>-2.8549650599858851E-27</v>
      </c>
      <c r="AQ91">
        <f t="shared" si="36"/>
        <v>-3.5792526525821406E-22</v>
      </c>
      <c r="AR91">
        <f t="shared" si="36"/>
        <v>-3.5792812022327402E-22</v>
      </c>
      <c r="AS91">
        <f t="shared" si="36"/>
        <v>-7.887698307830862E-6</v>
      </c>
      <c r="AT91">
        <f t="shared" si="36"/>
        <v>-5.1532962277828264E-6</v>
      </c>
      <c r="AU91">
        <f t="shared" si="23"/>
        <v>-1.3040994535613688E-5</v>
      </c>
      <c r="AW91">
        <v>88</v>
      </c>
      <c r="AX91">
        <f>IF(Z91&gt;0, (R91*SUMPRODUCT(K91:$K$98, X91:$X$98)-K91*$AZ$3)/Z91, 0)</f>
        <v>-5.7558339463748784E+23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0.85879091799999996</v>
      </c>
      <c r="Q92" s="4">
        <f t="shared" si="48"/>
        <v>25</v>
      </c>
      <c r="R92">
        <f t="shared" si="27"/>
        <v>500000</v>
      </c>
      <c r="S92">
        <f t="shared" si="28"/>
        <v>-3.9167543692748522E+24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-0.89800467575910758</v>
      </c>
      <c r="AC92">
        <f t="shared" si="29"/>
        <v>-0.80178988907063165</v>
      </c>
      <c r="AE92">
        <f t="shared" si="30"/>
        <v>0</v>
      </c>
      <c r="AF92">
        <f t="shared" si="31"/>
        <v>0</v>
      </c>
      <c r="AG92">
        <f t="shared" si="31"/>
        <v>-5.11769320639754E-24</v>
      </c>
      <c r="AH92">
        <f t="shared" si="32"/>
        <v>-6.6992747449669735E-19</v>
      </c>
      <c r="AI92">
        <f t="shared" si="33"/>
        <v>-6.6993259218990374E-19</v>
      </c>
      <c r="AJ92">
        <f t="shared" si="34"/>
        <v>-9.621478668847594E-2</v>
      </c>
      <c r="AK92">
        <f t="shared" si="49"/>
        <v>-6.2860327303137536E-2</v>
      </c>
      <c r="AL92">
        <f t="shared" si="35"/>
        <v>-0.15907511399161348</v>
      </c>
      <c r="AN92">
        <f t="shared" si="36"/>
        <v>0</v>
      </c>
      <c r="AO92">
        <f t="shared" si="36"/>
        <v>0</v>
      </c>
      <c r="AP92">
        <f t="shared" si="36"/>
        <v>-3.3446191487752058E-28</v>
      </c>
      <c r="AQ92">
        <f t="shared" si="36"/>
        <v>-4.3782465441485756E-23</v>
      </c>
      <c r="AR92">
        <f t="shared" si="36"/>
        <v>-4.3782799903400635E-23</v>
      </c>
      <c r="AS92">
        <f t="shared" si="36"/>
        <v>-6.2880247989723084E-6</v>
      </c>
      <c r="AT92">
        <f t="shared" si="36"/>
        <v>-4.1081762019952369E-6</v>
      </c>
      <c r="AU92">
        <f t="shared" si="23"/>
        <v>-1.0396201000967545E-5</v>
      </c>
      <c r="AW92">
        <v>89</v>
      </c>
      <c r="AX92">
        <f>IF(Z92&gt;0, (R92*SUMPRODUCT(K92:$K$98, X92:$X$98)-K92*$AZ$3)/Z92, 0)</f>
        <v>-3.9167543692748522E+24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0.86374018699999999</v>
      </c>
      <c r="Q93" s="4">
        <f t="shared" si="48"/>
        <v>25</v>
      </c>
      <c r="R93">
        <f t="shared" si="27"/>
        <v>500000</v>
      </c>
      <c r="S93">
        <f t="shared" si="28"/>
        <v>-2.7697665886959422E+25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-0.80178988907063165</v>
      </c>
      <c r="AC93">
        <f t="shared" si="29"/>
        <v>-0.71588382952734964</v>
      </c>
      <c r="AE93">
        <f t="shared" si="30"/>
        <v>0</v>
      </c>
      <c r="AF93">
        <f t="shared" si="31"/>
        <v>0</v>
      </c>
      <c r="AG93">
        <f t="shared" si="31"/>
        <v>-6.4615898723112359E-25</v>
      </c>
      <c r="AH93">
        <f t="shared" si="32"/>
        <v>-8.840714574204882E-20</v>
      </c>
      <c r="AI93">
        <f t="shared" si="33"/>
        <v>-8.8407791901036048E-20</v>
      </c>
      <c r="AJ93">
        <f t="shared" si="34"/>
        <v>-8.590605954328201E-2</v>
      </c>
      <c r="AK93">
        <f t="shared" si="49"/>
        <v>-5.6125292234944217E-2</v>
      </c>
      <c r="AL93">
        <f t="shared" si="35"/>
        <v>-0.14203135177822623</v>
      </c>
      <c r="AN93">
        <f t="shared" si="36"/>
        <v>0</v>
      </c>
      <c r="AO93">
        <f t="shared" si="36"/>
        <v>0</v>
      </c>
      <c r="AP93">
        <f t="shared" si="36"/>
        <v>-3.7704552525051475E-29</v>
      </c>
      <c r="AQ93">
        <f t="shared" si="36"/>
        <v>-5.1587178017979952E-24</v>
      </c>
      <c r="AR93">
        <f t="shared" si="36"/>
        <v>-5.1587555063505197E-24</v>
      </c>
      <c r="AS93">
        <f t="shared" si="36"/>
        <v>-5.0127748716297052E-6</v>
      </c>
      <c r="AT93">
        <f t="shared" si="36"/>
        <v>-3.275012916131406E-6</v>
      </c>
      <c r="AU93">
        <f t="shared" si="23"/>
        <v>-8.287787787761112E-6</v>
      </c>
      <c r="AW93">
        <v>90</v>
      </c>
      <c r="AX93">
        <f>IF(Z93&gt;0, (R93*SUMPRODUCT(K93:$K$98, X93:$X$98)-K93*$AZ$3)/Z93, 0)</f>
        <v>-2.7697665886959422E+25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0.86866431399999999</v>
      </c>
      <c r="Q94" s="4">
        <f t="shared" si="48"/>
        <v>25</v>
      </c>
      <c r="R94">
        <f t="shared" si="27"/>
        <v>500000</v>
      </c>
      <c r="S94">
        <f t="shared" si="28"/>
        <v>-2.0381521416248753E+26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-0.71588382952734964</v>
      </c>
      <c r="AC94">
        <f t="shared" si="29"/>
        <v>-0.63918199064941927</v>
      </c>
      <c r="AE94">
        <f t="shared" si="30"/>
        <v>0</v>
      </c>
      <c r="AF94">
        <f t="shared" si="31"/>
        <v>0</v>
      </c>
      <c r="AG94">
        <f t="shared" si="31"/>
        <v>-7.8402143980753621E-26</v>
      </c>
      <c r="AH94">
        <f t="shared" si="32"/>
        <v>-1.1225905067561174E-20</v>
      </c>
      <c r="AI94">
        <f t="shared" si="33"/>
        <v>-1.1225983469705154E-20</v>
      </c>
      <c r="AJ94">
        <f t="shared" si="34"/>
        <v>-7.6701838877930362E-2</v>
      </c>
      <c r="AK94">
        <f t="shared" si="49"/>
        <v>-5.0111868066914478E-2</v>
      </c>
      <c r="AL94">
        <f t="shared" si="35"/>
        <v>-0.12681370694484484</v>
      </c>
      <c r="AN94">
        <f t="shared" si="36"/>
        <v>0</v>
      </c>
      <c r="AO94">
        <f t="shared" si="36"/>
        <v>0</v>
      </c>
      <c r="AP94">
        <f t="shared" si="36"/>
        <v>-4.0847390588840652E-30</v>
      </c>
      <c r="AQ94">
        <f t="shared" si="36"/>
        <v>-5.8486784381876436E-25</v>
      </c>
      <c r="AR94">
        <f t="shared" si="36"/>
        <v>-5.8487192855782318E-25</v>
      </c>
      <c r="AS94">
        <f t="shared" si="36"/>
        <v>-3.9961534372048028E-6</v>
      </c>
      <c r="AT94">
        <f t="shared" si="36"/>
        <v>-2.6108202456404701E-6</v>
      </c>
      <c r="AU94">
        <f t="shared" si="23"/>
        <v>-6.6069736828452733E-6</v>
      </c>
      <c r="AW94">
        <v>91</v>
      </c>
      <c r="AX94">
        <f>IF(Z94&gt;0, (R94*SUMPRODUCT(K94:$K$98, X94:$X$98)-K94*$AZ$3)/Z94, 0)</f>
        <v>-2.0381521416248753E+26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0.87358826999999994</v>
      </c>
      <c r="Q95" s="4">
        <f t="shared" si="48"/>
        <v>25</v>
      </c>
      <c r="R95">
        <f t="shared" si="27"/>
        <v>500000</v>
      </c>
      <c r="S95">
        <f t="shared" si="28"/>
        <v>-1.5632262297616851E+27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-0.63918199064941927</v>
      </c>
      <c r="AC95">
        <f t="shared" si="29"/>
        <v>-0.57069820593698151</v>
      </c>
      <c r="AE95">
        <f t="shared" si="30"/>
        <v>0</v>
      </c>
      <c r="AF95">
        <f t="shared" si="31"/>
        <v>0</v>
      </c>
      <c r="AG95">
        <f t="shared" si="31"/>
        <v>-9.126929216508618E-27</v>
      </c>
      <c r="AH95">
        <f t="shared" si="32"/>
        <v>-1.3698238664887494E-21</v>
      </c>
      <c r="AI95">
        <f t="shared" si="33"/>
        <v>-1.369832993417966E-21</v>
      </c>
      <c r="AJ95">
        <f t="shared" si="34"/>
        <v>-6.8483784712437767E-2</v>
      </c>
      <c r="AK95">
        <f t="shared" si="49"/>
        <v>-4.4742739345459352E-2</v>
      </c>
      <c r="AL95">
        <f t="shared" si="35"/>
        <v>-0.11322652405789713</v>
      </c>
      <c r="AN95">
        <f t="shared" si="36"/>
        <v>0</v>
      </c>
      <c r="AO95">
        <f t="shared" si="36"/>
        <v>0</v>
      </c>
      <c r="AP95">
        <f t="shared" si="36"/>
        <v>-4.2456387539577315E-31</v>
      </c>
      <c r="AQ95">
        <f t="shared" si="36"/>
        <v>-6.3721073711642114E-26</v>
      </c>
      <c r="AR95">
        <f t="shared" si="36"/>
        <v>-6.3721498275517512E-26</v>
      </c>
      <c r="AS95">
        <f t="shared" si="36"/>
        <v>-3.1857090538941322E-6</v>
      </c>
      <c r="AT95">
        <f t="shared" si="36"/>
        <v>-2.0813299152108338E-6</v>
      </c>
      <c r="AU95">
        <f t="shared" si="23"/>
        <v>-5.267038969104966E-6</v>
      </c>
      <c r="AW95">
        <v>92</v>
      </c>
      <c r="AX95">
        <f>IF(Z95&gt;0, (R95*SUMPRODUCT(K95:$K$98, X95:$X$98)-K95*$AZ$3)/Z95, 0)</f>
        <v>-1.5632262297616851E+27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0.87851239699999994</v>
      </c>
      <c r="Q96" s="4">
        <f t="shared" si="48"/>
        <v>25</v>
      </c>
      <c r="R96">
        <f t="shared" si="27"/>
        <v>500000</v>
      </c>
      <c r="S96">
        <f t="shared" si="28"/>
        <v>-1.2519218887003616E+28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-0.57069820593698151</v>
      </c>
      <c r="AC96">
        <f t="shared" si="29"/>
        <v>-0.50955196958659055</v>
      </c>
      <c r="AE96">
        <f t="shared" si="30"/>
        <v>0</v>
      </c>
      <c r="AF96">
        <f t="shared" si="31"/>
        <v>0</v>
      </c>
      <c r="AG96">
        <f t="shared" si="31"/>
        <v>-1.0175394610992143E-27</v>
      </c>
      <c r="AH96">
        <f t="shared" si="32"/>
        <v>-1.6036240926488635E-22</v>
      </c>
      <c r="AI96">
        <f t="shared" si="33"/>
        <v>-1.6036342680434745E-22</v>
      </c>
      <c r="AJ96">
        <f t="shared" si="34"/>
        <v>-6.1146236350390959E-2</v>
      </c>
      <c r="AK96">
        <f t="shared" si="49"/>
        <v>-3.9948874415588712E-2</v>
      </c>
      <c r="AL96">
        <f t="shared" si="35"/>
        <v>-0.10109511076597967</v>
      </c>
      <c r="AN96">
        <f t="shared" si="36"/>
        <v>0</v>
      </c>
      <c r="AO96">
        <f t="shared" si="36"/>
        <v>0</v>
      </c>
      <c r="AP96">
        <f t="shared" si="36"/>
        <v>-4.226215070380843E-32</v>
      </c>
      <c r="AQ96">
        <f t="shared" si="36"/>
        <v>-6.6604397830991058E-27</v>
      </c>
      <c r="AR96">
        <f t="shared" si="36"/>
        <v>-6.6604820452498101E-27</v>
      </c>
      <c r="AS96">
        <f t="shared" si="36"/>
        <v>-2.5396277534232598E-6</v>
      </c>
      <c r="AT96">
        <f t="shared" si="36"/>
        <v>-1.6592234655698609E-6</v>
      </c>
      <c r="AU96">
        <f t="shared" si="23"/>
        <v>-4.1988512189931203E-6</v>
      </c>
      <c r="AW96">
        <v>93</v>
      </c>
      <c r="AX96">
        <f>IF(Z96&gt;0, (R96*SUMPRODUCT(K96:$K$98, X96:$X$98)-K96*$AZ$3)/Z96, 0)</f>
        <v>-1.2519218887003616E+28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0.88343652399999995</v>
      </c>
      <c r="Q97" s="4">
        <f t="shared" si="48"/>
        <v>25</v>
      </c>
      <c r="R97">
        <f t="shared" si="27"/>
        <v>500000</v>
      </c>
      <c r="S97">
        <f t="shared" si="28"/>
        <v>-1.0489404461856345E+29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-0.50955196958659055</v>
      </c>
      <c r="AC97">
        <f t="shared" si="29"/>
        <v>-0.45495711570231295</v>
      </c>
      <c r="AE97">
        <f t="shared" si="30"/>
        <v>0</v>
      </c>
      <c r="AF97">
        <f t="shared" si="31"/>
        <v>0</v>
      </c>
      <c r="AG97">
        <f t="shared" si="31"/>
        <v>-1.0843254194189916E-28</v>
      </c>
      <c r="AH97">
        <f t="shared" si="32"/>
        <v>-1.7978630490926458E-23</v>
      </c>
      <c r="AI97">
        <f t="shared" si="33"/>
        <v>-1.7978738923468399E-23</v>
      </c>
      <c r="AJ97">
        <f t="shared" si="34"/>
        <v>-5.4594853884277594E-2</v>
      </c>
      <c r="AK97">
        <f t="shared" si="49"/>
        <v>-3.5668637871061344E-2</v>
      </c>
      <c r="AL97">
        <f t="shared" si="35"/>
        <v>-9.0263491755338932E-2</v>
      </c>
      <c r="AN97">
        <f t="shared" si="36"/>
        <v>0</v>
      </c>
      <c r="AO97">
        <f t="shared" si="36"/>
        <v>0</v>
      </c>
      <c r="AP97">
        <f t="shared" si="36"/>
        <v>-4.021072930565783E-33</v>
      </c>
      <c r="AQ97">
        <f t="shared" si="36"/>
        <v>-6.6671299133101187E-28</v>
      </c>
      <c r="AR97">
        <f t="shared" si="36"/>
        <v>-6.6671701240394238E-28</v>
      </c>
      <c r="AS97">
        <f t="shared" si="36"/>
        <v>-2.0245756962876731E-6</v>
      </c>
      <c r="AT97">
        <f t="shared" si="36"/>
        <v>-1.3227227882412792E-6</v>
      </c>
      <c r="AU97">
        <f t="shared" si="23"/>
        <v>-3.3472984845289523E-6</v>
      </c>
      <c r="AW97">
        <v>94</v>
      </c>
      <c r="AX97">
        <f>IF(Z97&gt;0, (R97*SUMPRODUCT(K97:$K$98, X97:$X$98)-K97*$AZ$3)/Z97, 0)</f>
        <v>-1.0489404461856345E+29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-0.45495711570231295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-2.1686508388379833E-24</v>
      </c>
      <c r="AI98">
        <f t="shared" si="33"/>
        <v>-2.1686508388379833E-24</v>
      </c>
      <c r="AJ98">
        <f t="shared" si="34"/>
        <v>-0.45495711570231295</v>
      </c>
      <c r="AK98">
        <f t="shared" si="49"/>
        <v>-3.1846998099161909E-2</v>
      </c>
      <c r="AL98">
        <f t="shared" si="35"/>
        <v>-0.48680411380147487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-7.1804873760103269E-29</v>
      </c>
      <c r="AR98">
        <f t="shared" si="36"/>
        <v>-7.1804873760103269E-29</v>
      </c>
      <c r="AS98">
        <f t="shared" si="36"/>
        <v>-1.5063807264045176E-5</v>
      </c>
      <c r="AT98">
        <f t="shared" si="36"/>
        <v>-1.0544665084831623E-6</v>
      </c>
      <c r="AU98">
        <f t="shared" si="36"/>
        <v>-1.611827377252834E-5</v>
      </c>
      <c r="AW98">
        <v>95</v>
      </c>
    </row>
    <row r="100" spans="5:50" x14ac:dyDescent="0.25">
      <c r="AN100" s="8">
        <f t="shared" ref="AN100:AU100" si="50">SUM(AN3:AN98)</f>
        <v>16893.156581656145</v>
      </c>
      <c r="AO100" s="8">
        <f t="shared" si="50"/>
        <v>-1689.3156581656146</v>
      </c>
      <c r="AP100" s="8">
        <f t="shared" si="50"/>
        <v>-1740.7482889629709</v>
      </c>
      <c r="AQ100" s="8">
        <f t="shared" si="50"/>
        <v>-12268.406313937518</v>
      </c>
      <c r="AR100" s="8">
        <f t="shared" si="50"/>
        <v>1194.6863205900386</v>
      </c>
      <c r="AS100" s="8">
        <f t="shared" si="50"/>
        <v>-2744.7841079475306</v>
      </c>
      <c r="AT100" s="8">
        <f t="shared" si="50"/>
        <v>1340.2553618234065</v>
      </c>
      <c r="AU100" s="8">
        <f t="shared" si="50"/>
        <v>-209.84242553408194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630A-5E5C-4B65-93AB-2C7420E31B8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35602.275055671715</v>
      </c>
      <c r="K3">
        <v>1</v>
      </c>
      <c r="L3" s="2">
        <v>0</v>
      </c>
      <c r="O3">
        <f>$C$3</f>
        <v>35602.275055671715</v>
      </c>
      <c r="P3">
        <f>O3*C5</f>
        <v>3560.2275055671716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35602.275055671715</v>
      </c>
      <c r="AF3">
        <f t="shared" ref="AF3:AG34" si="4">-$Z3*P3</f>
        <v>-3560.2275055671716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30519.614963104545</v>
      </c>
      <c r="AJ3">
        <f t="shared" ref="AJ3:AJ66" si="7">AB3-AC3</f>
        <v>0</v>
      </c>
      <c r="AL3">
        <f t="shared" ref="AL3:AL66" si="8">SUM(AI3:AK3)</f>
        <v>30519.614963104545</v>
      </c>
      <c r="AN3">
        <f t="shared" ref="AN3:AU34" si="9">AE3*$K3</f>
        <v>35602.275055671715</v>
      </c>
      <c r="AO3">
        <f t="shared" si="9"/>
        <v>-3560.2275055671716</v>
      </c>
      <c r="AP3">
        <f t="shared" si="9"/>
        <v>-1522.432587</v>
      </c>
      <c r="AQ3">
        <f t="shared" si="9"/>
        <v>0</v>
      </c>
      <c r="AR3">
        <f t="shared" si="9"/>
        <v>30519.614963104545</v>
      </c>
      <c r="AS3">
        <f t="shared" si="9"/>
        <v>0</v>
      </c>
      <c r="AT3">
        <f t="shared" si="9"/>
        <v>0</v>
      </c>
      <c r="AU3">
        <f t="shared" si="9"/>
        <v>30519.614963104545</v>
      </c>
      <c r="AW3">
        <v>0</v>
      </c>
      <c r="AX3">
        <f>IF(Z3&gt;0, (R3*SUMPRODUCT(K3:$K$98, X3:$X$98)-K3*$AZ$3)/Z3, 0)</f>
        <v>0</v>
      </c>
      <c r="AZ3">
        <f>C6*SUMPRODUCT(X4:X89, K4:K89)/1</f>
        <v>25935.35855806954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500000</v>
      </c>
      <c r="S4">
        <f t="shared" si="1"/>
        <v>1759.5214148233156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1739.6700068338469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-641.13850000000002</v>
      </c>
      <c r="AI4">
        <f t="shared" si="6"/>
        <v>-641.13850000000002</v>
      </c>
      <c r="AJ4">
        <f t="shared" si="7"/>
        <v>-1739.6700068338469</v>
      </c>
      <c r="AK4">
        <f>G4*SUM(AB4, AE4:AF4)</f>
        <v>0</v>
      </c>
      <c r="AL4">
        <f t="shared" si="8"/>
        <v>-2380.8085068338469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-598.13275492116804</v>
      </c>
      <c r="AR4">
        <f t="shared" si="9"/>
        <v>-598.13275492116804</v>
      </c>
      <c r="AS4">
        <f t="shared" si="9"/>
        <v>-1622.9778961039713</v>
      </c>
      <c r="AT4">
        <f t="shared" si="9"/>
        <v>0</v>
      </c>
      <c r="AU4">
        <f t="shared" si="9"/>
        <v>-2221.1106510251393</v>
      </c>
      <c r="AW4">
        <v>1</v>
      </c>
      <c r="AX4">
        <f>IF(Z4&gt;0, (R4*SUMPRODUCT(K4:$K$98, X4:$X$98)-K4*$AZ$3)/Z4, 0)</f>
        <v>1759.5214148233156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25</v>
      </c>
      <c r="R5">
        <f t="shared" si="0"/>
        <v>500000</v>
      </c>
      <c r="S5">
        <f t="shared" si="1"/>
        <v>3232.3799277583512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1739.6700068338469</v>
      </c>
      <c r="AC5">
        <f t="shared" si="2"/>
        <v>3159.6927589359948</v>
      </c>
      <c r="AE5">
        <f t="shared" si="3"/>
        <v>0</v>
      </c>
      <c r="AF5">
        <f t="shared" si="4"/>
        <v>0</v>
      </c>
      <c r="AG5">
        <f t="shared" si="4"/>
        <v>-24.43782003936056</v>
      </c>
      <c r="AH5">
        <f t="shared" si="5"/>
        <v>-658.87209778883141</v>
      </c>
      <c r="AI5">
        <f t="shared" si="6"/>
        <v>-683.30991782819194</v>
      </c>
      <c r="AJ5">
        <f t="shared" si="7"/>
        <v>-1420.0227521021479</v>
      </c>
      <c r="AK5">
        <f>G5*SUM(AB5, AE5:AF5)</f>
        <v>71.326470280187721</v>
      </c>
      <c r="AL5">
        <f t="shared" si="8"/>
        <v>-2032.006199650152</v>
      </c>
      <c r="AN5">
        <f t="shared" si="9"/>
        <v>0</v>
      </c>
      <c r="AO5">
        <f t="shared" si="9"/>
        <v>0</v>
      </c>
      <c r="AP5">
        <f t="shared" si="9"/>
        <v>-20.896975850091152</v>
      </c>
      <c r="AQ5">
        <f t="shared" si="9"/>
        <v>-563.40681343982806</v>
      </c>
      <c r="AR5">
        <f t="shared" si="9"/>
        <v>-584.30378928991911</v>
      </c>
      <c r="AS5">
        <f t="shared" si="9"/>
        <v>-1214.2728405996975</v>
      </c>
      <c r="AT5">
        <f t="shared" si="9"/>
        <v>60.991836608856858</v>
      </c>
      <c r="AU5">
        <f t="shared" si="9"/>
        <v>-1737.5847932807596</v>
      </c>
      <c r="AW5">
        <v>2</v>
      </c>
      <c r="AX5">
        <f>IF(Z5&gt;0, (R5*SUMPRODUCT(K5:$K$98, X5:$X$98)-K5*$AZ$3)/Z5, 0)</f>
        <v>3232.3799277583512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25</v>
      </c>
      <c r="R6">
        <f t="shared" si="0"/>
        <v>500000</v>
      </c>
      <c r="S6">
        <f t="shared" si="1"/>
        <v>4932.9326958896136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3159.6927589359948</v>
      </c>
      <c r="AC6">
        <f t="shared" si="2"/>
        <v>4767.0232799995938</v>
      </c>
      <c r="AE6">
        <f t="shared" si="3"/>
        <v>0</v>
      </c>
      <c r="AF6">
        <f t="shared" si="4"/>
        <v>0</v>
      </c>
      <c r="AG6">
        <f t="shared" si="4"/>
        <v>-24.15917454120008</v>
      </c>
      <c r="AH6">
        <f t="shared" si="5"/>
        <v>-685.34595533744653</v>
      </c>
      <c r="AI6">
        <f t="shared" si="6"/>
        <v>-709.50512987864658</v>
      </c>
      <c r="AJ6">
        <f t="shared" si="7"/>
        <v>-1607.330521063599</v>
      </c>
      <c r="AK6">
        <f>G6*SUM(AB6, AE6:AF6)</f>
        <v>184.84202639775572</v>
      </c>
      <c r="AL6">
        <f t="shared" si="8"/>
        <v>-2131.9936245444896</v>
      </c>
      <c r="AN6">
        <f t="shared" si="9"/>
        <v>0</v>
      </c>
      <c r="AO6">
        <f t="shared" si="9"/>
        <v>0</v>
      </c>
      <c r="AP6">
        <f t="shared" si="9"/>
        <v>-18.636629544903762</v>
      </c>
      <c r="AQ6">
        <f t="shared" si="9"/>
        <v>-528.68274360700434</v>
      </c>
      <c r="AR6">
        <f t="shared" si="9"/>
        <v>-547.31937315190817</v>
      </c>
      <c r="AS6">
        <f t="shared" si="9"/>
        <v>-1239.9108846287359</v>
      </c>
      <c r="AT6">
        <f t="shared" si="9"/>
        <v>142.58899303159623</v>
      </c>
      <c r="AU6">
        <f t="shared" si="9"/>
        <v>-1644.6412647490477</v>
      </c>
      <c r="AW6">
        <v>3</v>
      </c>
      <c r="AX6">
        <f>IF(Z6&gt;0, (R6*SUMPRODUCT(K6:$K$98, X6:$X$98)-K6*$AZ$3)/Z6, 0)</f>
        <v>4932.9326958896136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25</v>
      </c>
      <c r="R7">
        <f t="shared" si="0"/>
        <v>500000</v>
      </c>
      <c r="S7">
        <f t="shared" si="1"/>
        <v>6325.1672831265432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4767.0232799995938</v>
      </c>
      <c r="AC7">
        <f t="shared" si="2"/>
        <v>6042.2468732428788</v>
      </c>
      <c r="AE7">
        <f t="shared" si="3"/>
        <v>0</v>
      </c>
      <c r="AF7">
        <f t="shared" si="4"/>
        <v>0</v>
      </c>
      <c r="AG7">
        <f t="shared" si="4"/>
        <v>-23.881767085281673</v>
      </c>
      <c r="AH7">
        <f t="shared" si="5"/>
        <v>-716.31421012818339</v>
      </c>
      <c r="AI7">
        <f t="shared" si="6"/>
        <v>-740.19597721346508</v>
      </c>
      <c r="AJ7">
        <f t="shared" si="7"/>
        <v>-1275.223593243285</v>
      </c>
      <c r="AK7">
        <f>G7*SUM(AB7, AE7:AF7)</f>
        <v>234.06084304798006</v>
      </c>
      <c r="AL7">
        <f t="shared" si="8"/>
        <v>-1781.3587274087699</v>
      </c>
      <c r="AN7">
        <f t="shared" si="9"/>
        <v>0</v>
      </c>
      <c r="AO7">
        <f t="shared" si="9"/>
        <v>0</v>
      </c>
      <c r="AP7">
        <f t="shared" si="9"/>
        <v>-16.761563689525367</v>
      </c>
      <c r="AQ7">
        <f t="shared" si="9"/>
        <v>-502.74949135465084</v>
      </c>
      <c r="AR7">
        <f t="shared" si="9"/>
        <v>-519.51105504417626</v>
      </c>
      <c r="AS7">
        <f t="shared" si="9"/>
        <v>-895.02344613795196</v>
      </c>
      <c r="AT7">
        <f t="shared" si="9"/>
        <v>164.27702832721295</v>
      </c>
      <c r="AU7">
        <f t="shared" si="9"/>
        <v>-1250.2574728549152</v>
      </c>
      <c r="AW7">
        <v>4</v>
      </c>
      <c r="AX7">
        <f>IF(Z7&gt;0, (R7*SUMPRODUCT(K7:$K$98, X7:$X$98)-K7*$AZ$3)/Z7, 0)</f>
        <v>6325.1672831265432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25</v>
      </c>
      <c r="R8">
        <f t="shared" si="0"/>
        <v>500000</v>
      </c>
      <c r="S8">
        <f t="shared" si="1"/>
        <v>7149.7744818164883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6042.2468732428788</v>
      </c>
      <c r="AC8">
        <f t="shared" si="2"/>
        <v>6750.9843717928525</v>
      </c>
      <c r="AE8">
        <f t="shared" si="3"/>
        <v>0</v>
      </c>
      <c r="AF8">
        <f t="shared" si="4"/>
        <v>0</v>
      </c>
      <c r="AG8">
        <f t="shared" si="4"/>
        <v>-23.605585004681441</v>
      </c>
      <c r="AH8">
        <f t="shared" si="5"/>
        <v>-747.28819494828235</v>
      </c>
      <c r="AI8">
        <f t="shared" si="6"/>
        <v>-770.89377995296377</v>
      </c>
      <c r="AJ8">
        <f t="shared" si="7"/>
        <v>-708.73749854997368</v>
      </c>
      <c r="AK8">
        <f t="shared" ref="AK8:AK71" si="22">G8*SUM(AB8:AB8, AE8:AF8)</f>
        <v>128.69985840007331</v>
      </c>
      <c r="AL8">
        <f t="shared" si="8"/>
        <v>-1350.9314201028642</v>
      </c>
      <c r="AN8">
        <f t="shared" si="9"/>
        <v>0</v>
      </c>
      <c r="AO8">
        <f t="shared" si="9"/>
        <v>0</v>
      </c>
      <c r="AP8">
        <f t="shared" si="9"/>
        <v>-15.465064514204386</v>
      </c>
      <c r="AQ8">
        <f t="shared" si="9"/>
        <v>-489.58160296754278</v>
      </c>
      <c r="AR8">
        <f t="shared" si="9"/>
        <v>-505.04666748174714</v>
      </c>
      <c r="AS8">
        <f t="shared" si="9"/>
        <v>-464.32533387914214</v>
      </c>
      <c r="AT8">
        <f t="shared" si="9"/>
        <v>84.316978915429459</v>
      </c>
      <c r="AU8">
        <f t="shared" si="9"/>
        <v>-885.05502244545983</v>
      </c>
      <c r="AW8">
        <v>5</v>
      </c>
      <c r="AX8">
        <f>IF(Z8&gt;0, (R8*SUMPRODUCT(K8:$K$98, X8:$X$98)-K8*$AZ$3)/Z8, 0)</f>
        <v>7149.7744818164883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25</v>
      </c>
      <c r="R9">
        <f t="shared" si="0"/>
        <v>500000</v>
      </c>
      <c r="S9">
        <f t="shared" si="1"/>
        <v>7673.348009768948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6750.9843717928525</v>
      </c>
      <c r="AC9">
        <f t="shared" si="2"/>
        <v>7160.9381350599288</v>
      </c>
      <c r="AE9">
        <f t="shared" si="3"/>
        <v>0</v>
      </c>
      <c r="AF9">
        <f t="shared" si="4"/>
        <v>0</v>
      </c>
      <c r="AG9">
        <f t="shared" si="4"/>
        <v>-23.330553123432335</v>
      </c>
      <c r="AH9">
        <f t="shared" si="5"/>
        <v>-779.52062404579385</v>
      </c>
      <c r="AI9">
        <f t="shared" si="6"/>
        <v>-802.85117716922616</v>
      </c>
      <c r="AJ9">
        <f t="shared" si="7"/>
        <v>-409.95376326707628</v>
      </c>
      <c r="AK9">
        <f t="shared" si="22"/>
        <v>39.830807793577826</v>
      </c>
      <c r="AL9">
        <f t="shared" si="8"/>
        <v>-1172.9741326427245</v>
      </c>
      <c r="AN9">
        <f t="shared" si="9"/>
        <v>0</v>
      </c>
      <c r="AO9">
        <f t="shared" si="9"/>
        <v>0</v>
      </c>
      <c r="AP9">
        <f t="shared" si="9"/>
        <v>-14.475687985889397</v>
      </c>
      <c r="AQ9">
        <f t="shared" si="9"/>
        <v>-483.661800581975</v>
      </c>
      <c r="AR9">
        <f t="shared" si="9"/>
        <v>-498.13748856786435</v>
      </c>
      <c r="AS9">
        <f t="shared" si="9"/>
        <v>-254.36014029753585</v>
      </c>
      <c r="AT9">
        <f t="shared" si="9"/>
        <v>24.713445189032853</v>
      </c>
      <c r="AU9">
        <f t="shared" si="9"/>
        <v>-727.78418367636732</v>
      </c>
      <c r="AW9">
        <v>6</v>
      </c>
      <c r="AX9">
        <f>IF(Z9&gt;0, (R9*SUMPRODUCT(K9:$K$98, X9:$X$98)-K9*$AZ$3)/Z9, 0)</f>
        <v>7673.348009768948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25</v>
      </c>
      <c r="R10">
        <f t="shared" si="0"/>
        <v>500000</v>
      </c>
      <c r="S10">
        <f t="shared" si="1"/>
        <v>8135.6683288700706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7160.9381350599288</v>
      </c>
      <c r="AC10">
        <f t="shared" si="2"/>
        <v>7503.1657241037192</v>
      </c>
      <c r="AE10">
        <f t="shared" si="3"/>
        <v>0</v>
      </c>
      <c r="AF10">
        <f t="shared" si="4"/>
        <v>0</v>
      </c>
      <c r="AG10">
        <f t="shared" si="4"/>
        <v>-23.056390147685025</v>
      </c>
      <c r="AH10">
        <f t="shared" si="5"/>
        <v>-817.14889025971775</v>
      </c>
      <c r="AI10">
        <f t="shared" si="6"/>
        <v>-840.20528040740282</v>
      </c>
      <c r="AJ10">
        <f t="shared" si="7"/>
        <v>-342.22758904379043</v>
      </c>
      <c r="AK10">
        <f t="shared" si="22"/>
        <v>29.359846353745709</v>
      </c>
      <c r="AL10">
        <f t="shared" si="8"/>
        <v>-1153.0730230974475</v>
      </c>
      <c r="AN10">
        <f t="shared" si="9"/>
        <v>0</v>
      </c>
      <c r="AO10">
        <f t="shared" si="9"/>
        <v>0</v>
      </c>
      <c r="AP10">
        <f t="shared" si="9"/>
        <v>-13.571369579025442</v>
      </c>
      <c r="AQ10">
        <f t="shared" si="9"/>
        <v>-480.98724560828987</v>
      </c>
      <c r="AR10">
        <f t="shared" si="9"/>
        <v>-494.55861518731535</v>
      </c>
      <c r="AS10">
        <f t="shared" si="9"/>
        <v>-201.44077460965624</v>
      </c>
      <c r="AT10">
        <f t="shared" si="9"/>
        <v>17.281687336909165</v>
      </c>
      <c r="AU10">
        <f t="shared" si="9"/>
        <v>-678.71770246006236</v>
      </c>
      <c r="AW10">
        <v>7</v>
      </c>
      <c r="AX10">
        <f>IF(Z10&gt;0, (R10*SUMPRODUCT(K10:$K$98, X10:$X$98)-K10*$AZ$3)/Z10, 0)</f>
        <v>8135.6683288700706</v>
      </c>
    </row>
    <row r="11" spans="1:52" x14ac:dyDescent="0.25">
      <c r="A11" t="s">
        <v>33</v>
      </c>
      <c r="C11" s="12">
        <f>AU91</f>
        <v>800.67528817902758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25</v>
      </c>
      <c r="R11">
        <f t="shared" si="0"/>
        <v>500000</v>
      </c>
      <c r="S11">
        <f t="shared" si="1"/>
        <v>8539.5150495045873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7503.1657241037192</v>
      </c>
      <c r="AC11">
        <f t="shared" si="2"/>
        <v>7782.2860684419393</v>
      </c>
      <c r="AE11">
        <f t="shared" si="3"/>
        <v>0</v>
      </c>
      <c r="AF11">
        <f t="shared" si="4"/>
        <v>0</v>
      </c>
      <c r="AG11">
        <f t="shared" si="4"/>
        <v>-22.783161641284952</v>
      </c>
      <c r="AH11">
        <f t="shared" si="5"/>
        <v>-853.29209846446327</v>
      </c>
      <c r="AI11">
        <f t="shared" si="6"/>
        <v>-876.07526010574827</v>
      </c>
      <c r="AJ11">
        <f t="shared" si="7"/>
        <v>-279.12034433822009</v>
      </c>
      <c r="AK11">
        <f t="shared" si="22"/>
        <v>18.007597737848926</v>
      </c>
      <c r="AL11">
        <f t="shared" si="8"/>
        <v>-1137.1880067061195</v>
      </c>
      <c r="AN11">
        <f t="shared" si="9"/>
        <v>0</v>
      </c>
      <c r="AO11">
        <f t="shared" si="9"/>
        <v>0</v>
      </c>
      <c r="AP11">
        <f t="shared" si="9"/>
        <v>-12.742819077045951</v>
      </c>
      <c r="AQ11">
        <f t="shared" si="9"/>
        <v>-477.25364028942062</v>
      </c>
      <c r="AR11">
        <f t="shared" si="9"/>
        <v>-489.99645936646658</v>
      </c>
      <c r="AS11">
        <f t="shared" si="9"/>
        <v>-156.11441926389747</v>
      </c>
      <c r="AT11">
        <f t="shared" si="9"/>
        <v>10.071804940795259</v>
      </c>
      <c r="AU11">
        <f t="shared" si="9"/>
        <v>-636.03907368956891</v>
      </c>
      <c r="AW11">
        <v>8</v>
      </c>
      <c r="AX11">
        <f>IF(Z11&gt;0, (R11*SUMPRODUCT(K11:$K$98, X11:$X$98)-K11*$AZ$3)/Z11, 0)</f>
        <v>8539.5150495045873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25</v>
      </c>
      <c r="R12">
        <f t="shared" si="0"/>
        <v>500000</v>
      </c>
      <c r="S12">
        <f t="shared" si="1"/>
        <v>8913.5674574395871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7782.2860684419393</v>
      </c>
      <c r="AC12">
        <f t="shared" si="2"/>
        <v>8025.9836805926925</v>
      </c>
      <c r="AE12">
        <f t="shared" si="3"/>
        <v>0</v>
      </c>
      <c r="AF12">
        <f t="shared" si="4"/>
        <v>0</v>
      </c>
      <c r="AG12">
        <f t="shared" si="4"/>
        <v>-22.510582095538851</v>
      </c>
      <c r="AH12">
        <f t="shared" si="5"/>
        <v>-894.95858666506615</v>
      </c>
      <c r="AI12">
        <f t="shared" si="6"/>
        <v>-917.46916876060504</v>
      </c>
      <c r="AJ12">
        <f t="shared" si="7"/>
        <v>-243.69761215075323</v>
      </c>
      <c r="AK12">
        <f t="shared" si="22"/>
        <v>17.899257957416459</v>
      </c>
      <c r="AL12">
        <f t="shared" si="8"/>
        <v>-1143.2675229539418</v>
      </c>
      <c r="AN12">
        <f t="shared" si="9"/>
        <v>0</v>
      </c>
      <c r="AO12">
        <f t="shared" si="9"/>
        <v>0</v>
      </c>
      <c r="AP12">
        <f t="shared" si="9"/>
        <v>-11.964613687090626</v>
      </c>
      <c r="AQ12">
        <f t="shared" si="9"/>
        <v>-475.68000285137953</v>
      </c>
      <c r="AR12">
        <f t="shared" si="9"/>
        <v>-487.64461653847013</v>
      </c>
      <c r="AS12">
        <f t="shared" si="9"/>
        <v>-129.52787153505233</v>
      </c>
      <c r="AT12">
        <f t="shared" si="9"/>
        <v>9.5136458860614077</v>
      </c>
      <c r="AU12">
        <f t="shared" si="9"/>
        <v>-607.658842187461</v>
      </c>
      <c r="AW12">
        <v>9</v>
      </c>
      <c r="AX12">
        <f>IF(Z12&gt;0, (R12*SUMPRODUCT(K12:$K$98, X12:$X$98)-K12*$AZ$3)/Z12, 0)</f>
        <v>8913.5674574395871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25</v>
      </c>
      <c r="R13">
        <f t="shared" si="0"/>
        <v>500000</v>
      </c>
      <c r="S13">
        <f t="shared" si="1"/>
        <v>9253.8688403204051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8025.9836805926925</v>
      </c>
      <c r="AC13">
        <f t="shared" si="2"/>
        <v>8231.6874959967918</v>
      </c>
      <c r="AE13">
        <f t="shared" si="3"/>
        <v>0</v>
      </c>
      <c r="AF13">
        <f t="shared" si="4"/>
        <v>0</v>
      </c>
      <c r="AG13">
        <f t="shared" si="4"/>
        <v>-22.238502722586077</v>
      </c>
      <c r="AH13">
        <f t="shared" si="5"/>
        <v>-939.47103994775955</v>
      </c>
      <c r="AI13">
        <f t="shared" si="6"/>
        <v>-961.70954267034563</v>
      </c>
      <c r="AJ13">
        <f t="shared" si="7"/>
        <v>-205.70381540409926</v>
      </c>
      <c r="AK13">
        <f t="shared" si="22"/>
        <v>16.051967361185387</v>
      </c>
      <c r="AL13">
        <f t="shared" si="8"/>
        <v>-1151.3613907132594</v>
      </c>
      <c r="AN13">
        <f t="shared" si="9"/>
        <v>0</v>
      </c>
      <c r="AO13">
        <f t="shared" si="9"/>
        <v>0</v>
      </c>
      <c r="AP13">
        <f t="shared" si="9"/>
        <v>-11.23574202278634</v>
      </c>
      <c r="AQ13">
        <f t="shared" si="9"/>
        <v>-474.65669673935349</v>
      </c>
      <c r="AR13">
        <f t="shared" si="9"/>
        <v>-485.89243876213982</v>
      </c>
      <c r="AS13">
        <f t="shared" si="9"/>
        <v>-103.92943409072069</v>
      </c>
      <c r="AT13">
        <f t="shared" si="9"/>
        <v>8.1100677720218464</v>
      </c>
      <c r="AU13">
        <f t="shared" si="9"/>
        <v>-581.71180508083864</v>
      </c>
      <c r="AW13">
        <v>10</v>
      </c>
      <c r="AX13">
        <f>IF(Z13&gt;0, (R13*SUMPRODUCT(K13:$K$98, X13:$X$98)-K13*$AZ$3)/Z13, 0)</f>
        <v>9253.8688403204051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2.2202060000000002E-3</v>
      </c>
      <c r="Q14" s="4">
        <f t="shared" si="21"/>
        <v>25</v>
      </c>
      <c r="R14">
        <f t="shared" si="0"/>
        <v>500000</v>
      </c>
      <c r="S14">
        <f t="shared" si="1"/>
        <v>10425.966093479105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8231.6874959967918</v>
      </c>
      <c r="AC14">
        <f t="shared" si="2"/>
        <v>9160.9809742343823</v>
      </c>
      <c r="AE14">
        <f t="shared" si="3"/>
        <v>0</v>
      </c>
      <c r="AF14">
        <f t="shared" si="4"/>
        <v>0</v>
      </c>
      <c r="AG14">
        <f t="shared" si="4"/>
        <v>-21.966743638184514</v>
      </c>
      <c r="AH14">
        <f t="shared" si="5"/>
        <v>-987.48114351403888</v>
      </c>
      <c r="AI14">
        <f t="shared" si="6"/>
        <v>-1009.4478871522234</v>
      </c>
      <c r="AJ14">
        <f t="shared" si="7"/>
        <v>-929.29347823759053</v>
      </c>
      <c r="AK14">
        <f t="shared" si="22"/>
        <v>576.21812471977546</v>
      </c>
      <c r="AL14">
        <f t="shared" si="8"/>
        <v>-1362.5232406700384</v>
      </c>
      <c r="AN14">
        <f t="shared" si="9"/>
        <v>0</v>
      </c>
      <c r="AO14">
        <f t="shared" si="9"/>
        <v>0</v>
      </c>
      <c r="AP14">
        <f t="shared" si="9"/>
        <v>-9.9093204827723511</v>
      </c>
      <c r="AQ14">
        <f t="shared" si="9"/>
        <v>-445.4582473828994</v>
      </c>
      <c r="AR14">
        <f t="shared" si="9"/>
        <v>-455.36756786567179</v>
      </c>
      <c r="AS14">
        <f t="shared" si="9"/>
        <v>-419.20946727849133</v>
      </c>
      <c r="AT14">
        <f t="shared" si="9"/>
        <v>259.9352075063527</v>
      </c>
      <c r="AU14">
        <f t="shared" si="9"/>
        <v>-614.64182763781037</v>
      </c>
      <c r="AW14">
        <v>11</v>
      </c>
      <c r="AX14">
        <f>IF(Z14&gt;0, (R14*SUMPRODUCT(K14:$K$98, X14:$X$98)-K14*$AZ$3)/Z14, 0)</f>
        <v>10425.966093479105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2.3617970000000001E-3</v>
      </c>
      <c r="Q15" s="4">
        <f t="shared" si="21"/>
        <v>25</v>
      </c>
      <c r="R15">
        <f t="shared" si="0"/>
        <v>500000</v>
      </c>
      <c r="S15">
        <f t="shared" si="1"/>
        <v>11487.623839189311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9160.9809742343823</v>
      </c>
      <c r="AC15">
        <f t="shared" si="2"/>
        <v>9969.0496687951818</v>
      </c>
      <c r="AE15">
        <f t="shared" si="3"/>
        <v>0</v>
      </c>
      <c r="AF15">
        <f t="shared" si="4"/>
        <v>0</v>
      </c>
      <c r="AG15">
        <f t="shared" si="4"/>
        <v>-21.695195212578234</v>
      </c>
      <c r="AH15">
        <f t="shared" si="5"/>
        <v>-1037.6197844886656</v>
      </c>
      <c r="AI15">
        <f t="shared" si="6"/>
        <v>-1059.3149797012438</v>
      </c>
      <c r="AJ15">
        <f t="shared" si="7"/>
        <v>-808.06869456079949</v>
      </c>
      <c r="AK15">
        <f t="shared" si="22"/>
        <v>641.26866819640679</v>
      </c>
      <c r="AL15">
        <f t="shared" si="8"/>
        <v>-1226.1150060656364</v>
      </c>
      <c r="AN15">
        <f t="shared" si="9"/>
        <v>0</v>
      </c>
      <c r="AO15">
        <f t="shared" si="9"/>
        <v>0</v>
      </c>
      <c r="AP15">
        <f t="shared" si="9"/>
        <v>-8.7382352451396219</v>
      </c>
      <c r="AQ15">
        <f t="shared" si="9"/>
        <v>-417.92506050446951</v>
      </c>
      <c r="AR15">
        <f t="shared" si="9"/>
        <v>-426.66329574960918</v>
      </c>
      <c r="AS15">
        <f t="shared" si="9"/>
        <v>-325.46811762317435</v>
      </c>
      <c r="AT15">
        <f t="shared" si="9"/>
        <v>258.28559840700632</v>
      </c>
      <c r="AU15">
        <f t="shared" si="9"/>
        <v>-493.84581496577715</v>
      </c>
      <c r="AW15">
        <v>12</v>
      </c>
      <c r="AX15">
        <f>IF(Z15&gt;0, (R15*SUMPRODUCT(K15:$K$98, X15:$X$98)-K15*$AZ$3)/Z15, 0)</f>
        <v>11487.623839189311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2.52864E-3</v>
      </c>
      <c r="Q16" s="4">
        <f t="shared" si="21"/>
        <v>25</v>
      </c>
      <c r="R16">
        <f t="shared" si="0"/>
        <v>500000</v>
      </c>
      <c r="S16">
        <f t="shared" si="1"/>
        <v>12451.750305884774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9969.0496687951818</v>
      </c>
      <c r="AC16">
        <f t="shared" si="2"/>
        <v>10670.345092169018</v>
      </c>
      <c r="AE16">
        <f t="shared" si="3"/>
        <v>0</v>
      </c>
      <c r="AF16">
        <f t="shared" si="4"/>
        <v>0</v>
      </c>
      <c r="AG16">
        <f t="shared" si="4"/>
        <v>-21.423383922030119</v>
      </c>
      <c r="AH16">
        <f t="shared" si="5"/>
        <v>-1097.1867684466765</v>
      </c>
      <c r="AI16">
        <f t="shared" si="6"/>
        <v>-1118.6101523687066</v>
      </c>
      <c r="AJ16">
        <f t="shared" si="7"/>
        <v>-701.29542337383646</v>
      </c>
      <c r="AK16">
        <f t="shared" si="22"/>
        <v>697.83347681566283</v>
      </c>
      <c r="AL16">
        <f t="shared" si="8"/>
        <v>-1122.0720989268802</v>
      </c>
      <c r="AN16">
        <f t="shared" si="9"/>
        <v>0</v>
      </c>
      <c r="AO16">
        <f t="shared" si="9"/>
        <v>0</v>
      </c>
      <c r="AP16">
        <f t="shared" si="9"/>
        <v>-7.7042473584981748</v>
      </c>
      <c r="AQ16">
        <f t="shared" si="9"/>
        <v>-394.5687708976759</v>
      </c>
      <c r="AR16">
        <f t="shared" si="9"/>
        <v>-402.27301825617411</v>
      </c>
      <c r="AS16">
        <f t="shared" si="9"/>
        <v>-252.19887916487212</v>
      </c>
      <c r="AT16">
        <f t="shared" si="9"/>
        <v>250.95389878627546</v>
      </c>
      <c r="AU16">
        <f t="shared" si="9"/>
        <v>-403.51799863477078</v>
      </c>
      <c r="AW16">
        <v>13</v>
      </c>
      <c r="AX16">
        <f>IF(Z16&gt;0, (R16*SUMPRODUCT(K16:$K$98, X16:$X$98)-K16*$AZ$3)/Z16, 0)</f>
        <v>12451.750305884774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2.719834E-3</v>
      </c>
      <c r="Q17" s="4">
        <f t="shared" si="21"/>
        <v>25</v>
      </c>
      <c r="R17">
        <f t="shared" si="0"/>
        <v>500000</v>
      </c>
      <c r="S17">
        <f t="shared" si="1"/>
        <v>13326.962329715603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10670.345092169018</v>
      </c>
      <c r="AC17">
        <f t="shared" si="2"/>
        <v>11275.080324734119</v>
      </c>
      <c r="AE17">
        <f t="shared" si="3"/>
        <v>0</v>
      </c>
      <c r="AF17">
        <f t="shared" si="4"/>
        <v>0</v>
      </c>
      <c r="AG17">
        <f t="shared" si="4"/>
        <v>-21.150882034823624</v>
      </c>
      <c r="AH17">
        <f t="shared" si="5"/>
        <v>-1165.3609597238171</v>
      </c>
      <c r="AI17">
        <f t="shared" si="6"/>
        <v>-1186.5118417586407</v>
      </c>
      <c r="AJ17">
        <f t="shared" si="7"/>
        <v>-604.73523256510089</v>
      </c>
      <c r="AK17">
        <f t="shared" si="22"/>
        <v>746.92415645183132</v>
      </c>
      <c r="AL17">
        <f t="shared" si="8"/>
        <v>-1044.3229178719102</v>
      </c>
      <c r="AN17">
        <f t="shared" si="9"/>
        <v>0</v>
      </c>
      <c r="AO17">
        <f t="shared" si="9"/>
        <v>0</v>
      </c>
      <c r="AP17">
        <f t="shared" si="9"/>
        <v>-6.7912951883956589</v>
      </c>
      <c r="AQ17">
        <f t="shared" si="9"/>
        <v>-374.18346267952717</v>
      </c>
      <c r="AR17">
        <f t="shared" si="9"/>
        <v>-380.97475786792279</v>
      </c>
      <c r="AS17">
        <f t="shared" si="9"/>
        <v>-194.17324858655462</v>
      </c>
      <c r="AT17">
        <f t="shared" si="9"/>
        <v>239.828411006979</v>
      </c>
      <c r="AU17">
        <f t="shared" si="9"/>
        <v>-335.31959544749839</v>
      </c>
      <c r="AW17">
        <v>14</v>
      </c>
      <c r="AX17">
        <f>IF(Z17&gt;0, (R17*SUMPRODUCT(K17:$K$98, X17:$X$98)-K17*$AZ$3)/Z17, 0)</f>
        <v>13326.962329715603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4.2403780000000004E-3</v>
      </c>
      <c r="Q18" s="4">
        <f t="shared" si="21"/>
        <v>25</v>
      </c>
      <c r="R18">
        <f t="shared" si="0"/>
        <v>500000</v>
      </c>
      <c r="S18">
        <f t="shared" si="1"/>
        <v>14140.660048520556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11275.080324734119</v>
      </c>
      <c r="AC18">
        <f t="shared" si="2"/>
        <v>11793.13257943206</v>
      </c>
      <c r="AE18">
        <f t="shared" si="3"/>
        <v>0</v>
      </c>
      <c r="AF18">
        <f t="shared" si="4"/>
        <v>0</v>
      </c>
      <c r="AG18">
        <f t="shared" si="4"/>
        <v>-20.84968547961433</v>
      </c>
      <c r="AH18">
        <f t="shared" si="5"/>
        <v>-1793.7546972212269</v>
      </c>
      <c r="AI18">
        <f t="shared" si="6"/>
        <v>-1814.6043827008414</v>
      </c>
      <c r="AJ18">
        <f t="shared" si="7"/>
        <v>-518.05225469794095</v>
      </c>
      <c r="AK18">
        <f t="shared" si="22"/>
        <v>789.25562273138837</v>
      </c>
      <c r="AL18">
        <f t="shared" si="8"/>
        <v>-1543.4010146673941</v>
      </c>
      <c r="AN18">
        <f t="shared" si="9"/>
        <v>0</v>
      </c>
      <c r="AO18">
        <f t="shared" si="9"/>
        <v>0</v>
      </c>
      <c r="AP18">
        <f t="shared" si="9"/>
        <v>-5.9773076587529674</v>
      </c>
      <c r="AQ18">
        <f t="shared" si="9"/>
        <v>-514.24390550676446</v>
      </c>
      <c r="AR18">
        <f t="shared" si="9"/>
        <v>-520.2212131655175</v>
      </c>
      <c r="AS18">
        <f t="shared" si="9"/>
        <v>-148.51819768062634</v>
      </c>
      <c r="AT18">
        <f t="shared" si="9"/>
        <v>226.26833786431945</v>
      </c>
      <c r="AU18">
        <f t="shared" si="9"/>
        <v>-442.47107298182436</v>
      </c>
      <c r="AW18">
        <v>15</v>
      </c>
      <c r="AX18">
        <f>IF(Z18&gt;0, (R18*SUMPRODUCT(K18:$K$98, X18:$X$98)-K18*$AZ$3)/Z18, 0)</f>
        <v>14140.660048520556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5.9098179999999998E-3</v>
      </c>
      <c r="Q19" s="4">
        <f t="shared" si="21"/>
        <v>25</v>
      </c>
      <c r="R19">
        <f t="shared" si="0"/>
        <v>500000</v>
      </c>
      <c r="S19">
        <f t="shared" si="1"/>
        <v>14713.355231116606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11793.13257943206</v>
      </c>
      <c r="AC19">
        <f t="shared" si="2"/>
        <v>12075.527707298043</v>
      </c>
      <c r="AE19">
        <f t="shared" si="3"/>
        <v>0</v>
      </c>
      <c r="AF19">
        <f t="shared" si="4"/>
        <v>0</v>
      </c>
      <c r="AG19">
        <f t="shared" si="4"/>
        <v>-20.517970778276425</v>
      </c>
      <c r="AH19">
        <f t="shared" si="5"/>
        <v>-2464.356930835268</v>
      </c>
      <c r="AI19">
        <f t="shared" si="6"/>
        <v>-2484.8749016135444</v>
      </c>
      <c r="AJ19">
        <f t="shared" si="7"/>
        <v>-282.39512786598243</v>
      </c>
      <c r="AK19">
        <f t="shared" si="22"/>
        <v>825.51928056024428</v>
      </c>
      <c r="AL19">
        <f t="shared" si="8"/>
        <v>-1941.7507489192826</v>
      </c>
      <c r="AN19">
        <f t="shared" si="9"/>
        <v>0</v>
      </c>
      <c r="AO19">
        <f t="shared" si="9"/>
        <v>0</v>
      </c>
      <c r="AP19">
        <f t="shared" si="9"/>
        <v>-5.2519730194394656</v>
      </c>
      <c r="AQ19">
        <f t="shared" si="9"/>
        <v>-630.80000702207406</v>
      </c>
      <c r="AR19">
        <f t="shared" si="9"/>
        <v>-636.05198004151339</v>
      </c>
      <c r="AS19">
        <f t="shared" si="9"/>
        <v>-72.284516261402217</v>
      </c>
      <c r="AT19">
        <f t="shared" si="9"/>
        <v>211.30768901961008</v>
      </c>
      <c r="AU19">
        <f t="shared" si="9"/>
        <v>-497.02880728330558</v>
      </c>
      <c r="AW19">
        <v>16</v>
      </c>
      <c r="AX19">
        <f>IF(Z19&gt;0, (R19*SUMPRODUCT(K19:$K$98, X19:$X$98)-K19*$AZ$3)/Z19, 0)</f>
        <v>14713.355231116606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7.7019840000000003E-3</v>
      </c>
      <c r="Q20" s="4">
        <f t="shared" si="21"/>
        <v>25</v>
      </c>
      <c r="R20">
        <f t="shared" si="0"/>
        <v>500000</v>
      </c>
      <c r="S20">
        <f t="shared" si="1"/>
        <v>15078.338011175198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12075.527707298043</v>
      </c>
      <c r="AC20">
        <f t="shared" si="2"/>
        <v>12156.012551501639</v>
      </c>
      <c r="AE20">
        <f t="shared" si="3"/>
        <v>0</v>
      </c>
      <c r="AF20">
        <f t="shared" si="4"/>
        <v>0</v>
      </c>
      <c r="AG20">
        <f t="shared" si="4"/>
        <v>-20.154761987846907</v>
      </c>
      <c r="AH20">
        <f t="shared" si="5"/>
        <v>-3160.5816529350514</v>
      </c>
      <c r="AI20">
        <f t="shared" si="6"/>
        <v>-3180.7364149228983</v>
      </c>
      <c r="AJ20">
        <f t="shared" si="7"/>
        <v>-80.484844203596367</v>
      </c>
      <c r="AK20">
        <f t="shared" si="22"/>
        <v>845.28693951086302</v>
      </c>
      <c r="AL20">
        <f t="shared" si="8"/>
        <v>-2415.9343196156315</v>
      </c>
      <c r="AN20">
        <f t="shared" si="9"/>
        <v>0</v>
      </c>
      <c r="AO20">
        <f t="shared" si="9"/>
        <v>0</v>
      </c>
      <c r="AP20">
        <f t="shared" si="9"/>
        <v>-4.6062523902508188</v>
      </c>
      <c r="AQ20">
        <f t="shared" si="9"/>
        <v>-722.33236007418668</v>
      </c>
      <c r="AR20">
        <f t="shared" si="9"/>
        <v>-726.93861246443748</v>
      </c>
      <c r="AS20">
        <f t="shared" si="9"/>
        <v>-18.394338083244474</v>
      </c>
      <c r="AT20">
        <f t="shared" si="9"/>
        <v>193.18536174813235</v>
      </c>
      <c r="AU20">
        <f t="shared" si="9"/>
        <v>-552.14758879954957</v>
      </c>
      <c r="AW20">
        <v>17</v>
      </c>
      <c r="AX20">
        <f>IF(Z20&gt;0, (R20*SUMPRODUCT(K20:$K$98, X20:$X$98)-K20*$AZ$3)/Z20, 0)</f>
        <v>15078.338011175198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9.7648700000000001E-3</v>
      </c>
      <c r="Q21" s="4">
        <f t="shared" si="21"/>
        <v>25</v>
      </c>
      <c r="R21">
        <f t="shared" si="0"/>
        <v>500000</v>
      </c>
      <c r="S21">
        <f t="shared" si="1"/>
        <v>15271.952945215093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12156.012551501639</v>
      </c>
      <c r="AC21">
        <f t="shared" si="2"/>
        <v>12068.755951450366</v>
      </c>
      <c r="AE21">
        <f t="shared" si="3"/>
        <v>0</v>
      </c>
      <c r="AF21">
        <f t="shared" si="4"/>
        <v>0</v>
      </c>
      <c r="AG21">
        <f t="shared" si="4"/>
        <v>-19.756405737276168</v>
      </c>
      <c r="AH21">
        <f t="shared" si="5"/>
        <v>-3936.1726138453323</v>
      </c>
      <c r="AI21">
        <f t="shared" si="6"/>
        <v>-3955.9290195826084</v>
      </c>
      <c r="AJ21">
        <f t="shared" si="7"/>
        <v>87.256600051272471</v>
      </c>
      <c r="AK21">
        <f t="shared" si="22"/>
        <v>850.92087860511481</v>
      </c>
      <c r="AL21">
        <f t="shared" si="8"/>
        <v>-3017.751540926221</v>
      </c>
      <c r="AN21">
        <f t="shared" si="9"/>
        <v>0</v>
      </c>
      <c r="AO21">
        <f t="shared" si="9"/>
        <v>0</v>
      </c>
      <c r="AP21">
        <f t="shared" si="9"/>
        <v>-4.0314378665806432</v>
      </c>
      <c r="AQ21">
        <f t="shared" si="9"/>
        <v>-803.20456746408036</v>
      </c>
      <c r="AR21">
        <f t="shared" si="9"/>
        <v>-807.23600533066099</v>
      </c>
      <c r="AS21">
        <f t="shared" si="9"/>
        <v>17.805342036080347</v>
      </c>
      <c r="AT21">
        <f t="shared" si="9"/>
        <v>173.63657626246379</v>
      </c>
      <c r="AU21">
        <f t="shared" si="9"/>
        <v>-615.79408703211686</v>
      </c>
      <c r="AW21">
        <v>18</v>
      </c>
      <c r="AX21">
        <f>IF(Z21&gt;0, (R21*SUMPRODUCT(K21:$K$98, X21:$X$98)-K21*$AZ$3)/Z21, 0)</f>
        <v>15271.952945215093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1.2112915E-2</v>
      </c>
      <c r="Q22" s="4">
        <f t="shared" si="21"/>
        <v>25</v>
      </c>
      <c r="R22">
        <f t="shared" si="0"/>
        <v>500000</v>
      </c>
      <c r="S22">
        <f t="shared" si="1"/>
        <v>15311.683116258228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12068.755951450366</v>
      </c>
      <c r="AC22">
        <f t="shared" si="2"/>
        <v>11832.583312578172</v>
      </c>
      <c r="AE22">
        <f t="shared" si="3"/>
        <v>0</v>
      </c>
      <c r="AF22">
        <f t="shared" si="4"/>
        <v>0</v>
      </c>
      <c r="AG22">
        <f t="shared" si="4"/>
        <v>-19.319534016502267</v>
      </c>
      <c r="AH22">
        <f t="shared" si="5"/>
        <v>-4786.153268022772</v>
      </c>
      <c r="AI22">
        <f t="shared" si="6"/>
        <v>-4805.472802039274</v>
      </c>
      <c r="AJ22">
        <f t="shared" si="7"/>
        <v>236.17263887219451</v>
      </c>
      <c r="AK22">
        <f t="shared" si="22"/>
        <v>844.81291660152579</v>
      </c>
      <c r="AL22">
        <f t="shared" si="8"/>
        <v>-3724.4872465655535</v>
      </c>
      <c r="AN22">
        <f t="shared" si="9"/>
        <v>0</v>
      </c>
      <c r="AO22">
        <f t="shared" si="9"/>
        <v>0</v>
      </c>
      <c r="AP22">
        <f t="shared" si="9"/>
        <v>-3.5199026997403249</v>
      </c>
      <c r="AQ22">
        <f t="shared" si="9"/>
        <v>-872.00828938701216</v>
      </c>
      <c r="AR22">
        <f t="shared" si="9"/>
        <v>-875.52819208675237</v>
      </c>
      <c r="AS22">
        <f t="shared" si="9"/>
        <v>43.029231888354779</v>
      </c>
      <c r="AT22">
        <f t="shared" si="9"/>
        <v>153.91982349994478</v>
      </c>
      <c r="AU22">
        <f t="shared" si="9"/>
        <v>-678.57913669845277</v>
      </c>
      <c r="AW22">
        <v>19</v>
      </c>
      <c r="AX22">
        <f>IF(Z22&gt;0, (R22*SUMPRODUCT(K22:$K$98, X22:$X$98)-K22*$AZ$3)/Z22, 0)</f>
        <v>15311.683116258228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1.471273E-2</v>
      </c>
      <c r="Q23" s="4">
        <f t="shared" si="21"/>
        <v>25</v>
      </c>
      <c r="R23">
        <f t="shared" si="0"/>
        <v>500000</v>
      </c>
      <c r="S23">
        <f t="shared" si="1"/>
        <v>15214.408446404512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11832.583312578172</v>
      </c>
      <c r="AC23">
        <f t="shared" si="2"/>
        <v>11466.853530862489</v>
      </c>
      <c r="AE23">
        <f t="shared" si="3"/>
        <v>0</v>
      </c>
      <c r="AF23">
        <f t="shared" si="4"/>
        <v>0</v>
      </c>
      <c r="AG23">
        <f t="shared" si="4"/>
        <v>-18.842095588626631</v>
      </c>
      <c r="AH23">
        <f t="shared" si="5"/>
        <v>-5684.8617542122684</v>
      </c>
      <c r="AI23">
        <f t="shared" si="6"/>
        <v>-5703.7038498008951</v>
      </c>
      <c r="AJ23">
        <f t="shared" si="7"/>
        <v>365.7297817156832</v>
      </c>
      <c r="AK23">
        <f t="shared" si="22"/>
        <v>828.28083188047208</v>
      </c>
      <c r="AL23">
        <f t="shared" si="8"/>
        <v>-4509.6932362047401</v>
      </c>
      <c r="AN23">
        <f t="shared" si="9"/>
        <v>0</v>
      </c>
      <c r="AO23">
        <f t="shared" si="9"/>
        <v>0</v>
      </c>
      <c r="AP23">
        <f t="shared" si="9"/>
        <v>-3.0651038345494381</v>
      </c>
      <c r="AQ23">
        <f t="shared" si="9"/>
        <v>-924.77460799197263</v>
      </c>
      <c r="AR23">
        <f t="shared" si="9"/>
        <v>-927.83971182652215</v>
      </c>
      <c r="AS23">
        <f t="shared" si="9"/>
        <v>59.494431024026952</v>
      </c>
      <c r="AT23">
        <f t="shared" si="9"/>
        <v>134.73908684621424</v>
      </c>
      <c r="AU23">
        <f t="shared" si="9"/>
        <v>-733.606193956281</v>
      </c>
      <c r="AW23">
        <v>20</v>
      </c>
      <c r="AX23">
        <f>IF(Z23&gt;0, (R23*SUMPRODUCT(K23:$K$98, X23:$X$98)-K23*$AZ$3)/Z23, 0)</f>
        <v>15214.408446404512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1.7665382E-2</v>
      </c>
      <c r="Q24" s="4">
        <f t="shared" si="21"/>
        <v>25</v>
      </c>
      <c r="R24">
        <f t="shared" si="0"/>
        <v>500000</v>
      </c>
      <c r="S24">
        <f t="shared" si="1"/>
        <v>15002.210892671865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11466.853530862489</v>
      </c>
      <c r="AC24">
        <f t="shared" si="2"/>
        <v>10994.11330471992</v>
      </c>
      <c r="AE24">
        <f t="shared" si="3"/>
        <v>0</v>
      </c>
      <c r="AF24">
        <f t="shared" si="4"/>
        <v>0</v>
      </c>
      <c r="AG24">
        <f t="shared" si="4"/>
        <v>-18.32082181648676</v>
      </c>
      <c r="AH24">
        <f t="shared" si="5"/>
        <v>-6657.0563250720861</v>
      </c>
      <c r="AI24">
        <f t="shared" si="6"/>
        <v>-6675.3771468885725</v>
      </c>
      <c r="AJ24">
        <f t="shared" si="7"/>
        <v>472.74022614256864</v>
      </c>
      <c r="AK24">
        <f t="shared" si="22"/>
        <v>802.67974716037429</v>
      </c>
      <c r="AL24">
        <f t="shared" si="8"/>
        <v>-5399.9571735856298</v>
      </c>
      <c r="AN24">
        <f t="shared" si="9"/>
        <v>0</v>
      </c>
      <c r="AO24">
        <f t="shared" si="9"/>
        <v>0</v>
      </c>
      <c r="AP24">
        <f t="shared" si="9"/>
        <v>-2.6609880054437167</v>
      </c>
      <c r="AQ24">
        <f t="shared" si="9"/>
        <v>-966.89696619608253</v>
      </c>
      <c r="AR24">
        <f t="shared" si="9"/>
        <v>-969.55795420152617</v>
      </c>
      <c r="AS24">
        <f t="shared" si="9"/>
        <v>68.662644288374707</v>
      </c>
      <c r="AT24">
        <f t="shared" si="9"/>
        <v>116.58435417368958</v>
      </c>
      <c r="AU24">
        <f t="shared" si="9"/>
        <v>-784.31095573946186</v>
      </c>
      <c r="AW24">
        <v>21</v>
      </c>
      <c r="AX24">
        <f>IF(Z24&gt;0, (R24*SUMPRODUCT(K24:$K$98, X24:$X$98)-K24*$AZ$3)/Z24, 0)</f>
        <v>15002.210892671865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2.1010579000000001E-2</v>
      </c>
      <c r="Q25" s="4">
        <f t="shared" si="21"/>
        <v>25</v>
      </c>
      <c r="R25">
        <f t="shared" si="0"/>
        <v>500000</v>
      </c>
      <c r="S25">
        <f t="shared" si="1"/>
        <v>14689.073680773427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10994.11330471992</v>
      </c>
      <c r="AC25">
        <f t="shared" si="2"/>
        <v>10430.818465175087</v>
      </c>
      <c r="AE25">
        <f t="shared" si="3"/>
        <v>0</v>
      </c>
      <c r="AF25">
        <f t="shared" si="4"/>
        <v>0</v>
      </c>
      <c r="AG25">
        <f t="shared" si="4"/>
        <v>-17.752682524201674</v>
      </c>
      <c r="AH25">
        <f t="shared" si="5"/>
        <v>-7698.6214824043718</v>
      </c>
      <c r="AI25">
        <f t="shared" si="6"/>
        <v>-7716.3741649285739</v>
      </c>
      <c r="AJ25">
        <f t="shared" si="7"/>
        <v>563.29483954483294</v>
      </c>
      <c r="AK25">
        <f t="shared" si="22"/>
        <v>769.58793133039444</v>
      </c>
      <c r="AL25">
        <f t="shared" si="8"/>
        <v>-6383.4913940533461</v>
      </c>
      <c r="AN25">
        <f t="shared" si="9"/>
        <v>0</v>
      </c>
      <c r="AO25">
        <f t="shared" si="9"/>
        <v>0</v>
      </c>
      <c r="AP25">
        <f t="shared" si="9"/>
        <v>-2.302204666681118</v>
      </c>
      <c r="AQ25">
        <f t="shared" si="9"/>
        <v>-998.37319118620792</v>
      </c>
      <c r="AR25">
        <f t="shared" si="9"/>
        <v>-1000.6753958528891</v>
      </c>
      <c r="AS25">
        <f t="shared" si="9"/>
        <v>73.049242363771896</v>
      </c>
      <c r="AT25">
        <f t="shared" si="9"/>
        <v>99.801758101342273</v>
      </c>
      <c r="AU25">
        <f t="shared" si="9"/>
        <v>-827.82439538777487</v>
      </c>
      <c r="AW25">
        <v>22</v>
      </c>
      <c r="AX25">
        <f>IF(Z25&gt;0, (R25*SUMPRODUCT(K25:$K$98, X25:$X$98)-K25*$AZ$3)/Z25, 0)</f>
        <v>14689.073680773427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2.4499257999999999E-2</v>
      </c>
      <c r="Q26" s="4">
        <f t="shared" si="21"/>
        <v>25</v>
      </c>
      <c r="R26">
        <f t="shared" si="0"/>
        <v>500000</v>
      </c>
      <c r="S26">
        <f t="shared" si="1"/>
        <v>14283.36342749649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10430.818465175087</v>
      </c>
      <c r="AC26">
        <f t="shared" si="2"/>
        <v>9792.8043156417843</v>
      </c>
      <c r="AE26">
        <f t="shared" si="3"/>
        <v>0</v>
      </c>
      <c r="AF26">
        <f t="shared" si="4"/>
        <v>0</v>
      </c>
      <c r="AG26">
        <f t="shared" si="4"/>
        <v>-17.14022814960715</v>
      </c>
      <c r="AH26">
        <f t="shared" si="5"/>
        <v>-8698.550987050161</v>
      </c>
      <c r="AI26">
        <f t="shared" si="6"/>
        <v>-8715.6912151997676</v>
      </c>
      <c r="AJ26">
        <f t="shared" si="7"/>
        <v>638.01414953330277</v>
      </c>
      <c r="AK26">
        <f t="shared" si="22"/>
        <v>730.1572925622562</v>
      </c>
      <c r="AL26">
        <f t="shared" si="8"/>
        <v>-7347.519773104209</v>
      </c>
      <c r="AN26">
        <f t="shared" si="9"/>
        <v>0</v>
      </c>
      <c r="AO26">
        <f t="shared" si="9"/>
        <v>0</v>
      </c>
      <c r="AP26">
        <f t="shared" si="9"/>
        <v>-1.9846252802825732</v>
      </c>
      <c r="AQ26">
        <f t="shared" si="9"/>
        <v>-1007.1840374611554</v>
      </c>
      <c r="AR26">
        <f t="shared" si="9"/>
        <v>-1009.168662741438</v>
      </c>
      <c r="AS26">
        <f t="shared" si="9"/>
        <v>73.874104783768587</v>
      </c>
      <c r="AT26">
        <f t="shared" si="9"/>
        <v>84.543134942748424</v>
      </c>
      <c r="AU26">
        <f t="shared" si="9"/>
        <v>-850.75142301492099</v>
      </c>
      <c r="AW26">
        <v>23</v>
      </c>
      <c r="AX26">
        <f>IF(Z26&gt;0, (R26*SUMPRODUCT(K26:$K$98, X26:$X$98)-K26*$AZ$3)/Z26, 0)</f>
        <v>14283.36342749649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2.8232486000000001E-2</v>
      </c>
      <c r="Q27" s="4">
        <f t="shared" si="21"/>
        <v>25</v>
      </c>
      <c r="R27">
        <f t="shared" si="0"/>
        <v>500000</v>
      </c>
      <c r="S27">
        <f t="shared" si="1"/>
        <v>13811.672116896749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9792.8043156417843</v>
      </c>
      <c r="AC27">
        <f t="shared" si="2"/>
        <v>9107.3694225135769</v>
      </c>
      <c r="AE27">
        <f t="shared" si="3"/>
        <v>0</v>
      </c>
      <c r="AF27">
        <f t="shared" si="4"/>
        <v>0</v>
      </c>
      <c r="AG27">
        <f t="shared" si="4"/>
        <v>-16.484914616840488</v>
      </c>
      <c r="AH27">
        <f t="shared" si="5"/>
        <v>-9678.2250254117971</v>
      </c>
      <c r="AI27">
        <f t="shared" si="6"/>
        <v>-9694.709940028637</v>
      </c>
      <c r="AJ27">
        <f t="shared" si="7"/>
        <v>685.43489312820748</v>
      </c>
      <c r="AK27">
        <f t="shared" si="22"/>
        <v>685.496302094925</v>
      </c>
      <c r="AL27">
        <f t="shared" si="8"/>
        <v>-8323.7787448055042</v>
      </c>
      <c r="AN27">
        <f t="shared" si="9"/>
        <v>0</v>
      </c>
      <c r="AO27">
        <f t="shared" si="9"/>
        <v>0</v>
      </c>
      <c r="AP27">
        <f t="shared" si="9"/>
        <v>-1.7042393946776102</v>
      </c>
      <c r="AQ27">
        <f t="shared" si="9"/>
        <v>-1000.5518828718541</v>
      </c>
      <c r="AR27">
        <f t="shared" si="9"/>
        <v>-1002.2561222665316</v>
      </c>
      <c r="AS27">
        <f t="shared" si="9"/>
        <v>70.86146179746585</v>
      </c>
      <c r="AT27">
        <f t="shared" si="9"/>
        <v>70.867810364182702</v>
      </c>
      <c r="AU27">
        <f t="shared" si="9"/>
        <v>-860.52685010488301</v>
      </c>
      <c r="AW27">
        <v>24</v>
      </c>
      <c r="AX27">
        <f>IF(Z27&gt;0, (R27*SUMPRODUCT(K27:$K$98, X27:$X$98)-K27*$AZ$3)/Z27, 0)</f>
        <v>13811.672116896749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3.2345626000000002E-2</v>
      </c>
      <c r="Q28" s="4">
        <f t="shared" si="21"/>
        <v>25</v>
      </c>
      <c r="R28">
        <f t="shared" si="0"/>
        <v>500000</v>
      </c>
      <c r="S28">
        <f t="shared" si="1"/>
        <v>13292.856473596608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9107.3694225135769</v>
      </c>
      <c r="AC28">
        <f t="shared" si="2"/>
        <v>8394.093561367572</v>
      </c>
      <c r="AE28">
        <f t="shared" si="3"/>
        <v>0</v>
      </c>
      <c r="AF28">
        <f t="shared" si="4"/>
        <v>0</v>
      </c>
      <c r="AG28">
        <f t="shared" si="4"/>
        <v>-15.786850587833825</v>
      </c>
      <c r="AH28">
        <f t="shared" si="5"/>
        <v>-10664.297656765115</v>
      </c>
      <c r="AI28">
        <f t="shared" si="6"/>
        <v>-10680.084507352949</v>
      </c>
      <c r="AJ28">
        <f t="shared" si="7"/>
        <v>713.2758611460049</v>
      </c>
      <c r="AK28">
        <f t="shared" si="22"/>
        <v>637.51585957595046</v>
      </c>
      <c r="AL28">
        <f t="shared" si="8"/>
        <v>-9329.2927866309929</v>
      </c>
      <c r="AN28">
        <f t="shared" si="9"/>
        <v>0</v>
      </c>
      <c r="AO28">
        <f t="shared" si="9"/>
        <v>0</v>
      </c>
      <c r="AP28">
        <f t="shared" si="9"/>
        <v>-1.4572074202286833</v>
      </c>
      <c r="AQ28">
        <f t="shared" si="9"/>
        <v>-984.36946561979221</v>
      </c>
      <c r="AR28">
        <f t="shared" si="9"/>
        <v>-985.82667304002086</v>
      </c>
      <c r="AS28">
        <f t="shared" si="9"/>
        <v>65.839026710810288</v>
      </c>
      <c r="AT28">
        <f t="shared" si="9"/>
        <v>58.845989319964353</v>
      </c>
      <c r="AU28">
        <f t="shared" si="9"/>
        <v>-861.14165700924616</v>
      </c>
      <c r="AW28">
        <v>25</v>
      </c>
      <c r="AX28">
        <f>IF(Z28&gt;0, (R28*SUMPRODUCT(K28:$K$98, X28:$X$98)-K28*$AZ$3)/Z28, 0)</f>
        <v>13292.856473596608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3.7265510000000002E-2</v>
      </c>
      <c r="Q29" s="4">
        <f t="shared" si="21"/>
        <v>25</v>
      </c>
      <c r="R29">
        <f t="shared" si="0"/>
        <v>500000</v>
      </c>
      <c r="S29">
        <f t="shared" si="1"/>
        <v>12742.479147617962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8394.093561367572</v>
      </c>
      <c r="AC29">
        <f t="shared" si="2"/>
        <v>7666.2205437172852</v>
      </c>
      <c r="AE29">
        <f t="shared" si="3"/>
        <v>0</v>
      </c>
      <c r="AF29">
        <f t="shared" si="4"/>
        <v>0</v>
      </c>
      <c r="AG29">
        <f t="shared" si="4"/>
        <v>-15.04067704350606</v>
      </c>
      <c r="AH29">
        <f t="shared" si="5"/>
        <v>-11766.100768988546</v>
      </c>
      <c r="AI29">
        <f t="shared" si="6"/>
        <v>-11781.141446032052</v>
      </c>
      <c r="AJ29">
        <f t="shared" si="7"/>
        <v>727.87301765028678</v>
      </c>
      <c r="AK29">
        <f t="shared" si="22"/>
        <v>587.58654929573004</v>
      </c>
      <c r="AL29">
        <f t="shared" si="8"/>
        <v>-10465.681879086034</v>
      </c>
      <c r="AN29">
        <f t="shared" si="9"/>
        <v>0</v>
      </c>
      <c r="AO29">
        <f t="shared" si="9"/>
        <v>0</v>
      </c>
      <c r="AP29">
        <f t="shared" si="9"/>
        <v>-1.2395819360140985</v>
      </c>
      <c r="AQ29">
        <f t="shared" si="9"/>
        <v>-969.70674447511078</v>
      </c>
      <c r="AR29">
        <f t="shared" si="9"/>
        <v>-970.9463264111248</v>
      </c>
      <c r="AS29">
        <f t="shared" si="9"/>
        <v>59.987874334481788</v>
      </c>
      <c r="AT29">
        <f t="shared" si="9"/>
        <v>48.426122723399665</v>
      </c>
      <c r="AU29">
        <f t="shared" si="9"/>
        <v>-862.53232935324331</v>
      </c>
      <c r="AW29">
        <v>26</v>
      </c>
      <c r="AX29">
        <f>IF(Z29&gt;0, (R29*SUMPRODUCT(K29:$K$98, X29:$X$98)-K29*$AZ$3)/Z29, 0)</f>
        <v>12742.479147617962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4.2512064000000002E-2</v>
      </c>
      <c r="Q30" s="4">
        <f t="shared" si="21"/>
        <v>25</v>
      </c>
      <c r="R30">
        <f t="shared" si="0"/>
        <v>500000</v>
      </c>
      <c r="S30">
        <f t="shared" si="1"/>
        <v>12149.316710720257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7666.2205437172852</v>
      </c>
      <c r="AC30">
        <f t="shared" si="2"/>
        <v>6925.5284849292348</v>
      </c>
      <c r="AE30">
        <f t="shared" si="3"/>
        <v>0</v>
      </c>
      <c r="AF30">
        <f t="shared" si="4"/>
        <v>0</v>
      </c>
      <c r="AG30">
        <f t="shared" si="4"/>
        <v>-14.250860047994138</v>
      </c>
      <c r="AH30">
        <f t="shared" si="5"/>
        <v>-12788.204501537208</v>
      </c>
      <c r="AI30">
        <f t="shared" si="6"/>
        <v>-12802.455361585202</v>
      </c>
      <c r="AJ30">
        <f t="shared" si="7"/>
        <v>740.69205878805042</v>
      </c>
      <c r="AK30">
        <f t="shared" si="22"/>
        <v>536.63543806021005</v>
      </c>
      <c r="AL30">
        <f t="shared" si="8"/>
        <v>-11525.127864736942</v>
      </c>
      <c r="AN30">
        <f t="shared" si="9"/>
        <v>0</v>
      </c>
      <c r="AO30">
        <f t="shared" si="9"/>
        <v>0</v>
      </c>
      <c r="AP30">
        <f t="shared" si="9"/>
        <v>-1.0486508304079303</v>
      </c>
      <c r="AQ30">
        <f t="shared" si="9"/>
        <v>-941.02118923348667</v>
      </c>
      <c r="AR30">
        <f t="shared" si="9"/>
        <v>-942.06984006389462</v>
      </c>
      <c r="AS30">
        <f t="shared" si="9"/>
        <v>54.503892390268469</v>
      </c>
      <c r="AT30">
        <f t="shared" si="9"/>
        <v>39.488367428558881</v>
      </c>
      <c r="AU30">
        <f t="shared" si="9"/>
        <v>-848.07758024506722</v>
      </c>
      <c r="AW30">
        <v>27</v>
      </c>
      <c r="AX30">
        <f>IF(Z30&gt;0, (R30*SUMPRODUCT(K30:$K$98, X30:$X$98)-K30*$AZ$3)/Z30, 0)</f>
        <v>12149.316710720257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4.7737861999999999E-2</v>
      </c>
      <c r="Q31" s="4">
        <f t="shared" si="21"/>
        <v>25</v>
      </c>
      <c r="R31">
        <f t="shared" si="0"/>
        <v>500000</v>
      </c>
      <c r="S31">
        <f t="shared" si="1"/>
        <v>11522.496943086056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6925.5284849292348</v>
      </c>
      <c r="AC31">
        <f t="shared" si="2"/>
        <v>6188.9846936306221</v>
      </c>
      <c r="AE31">
        <f t="shared" si="3"/>
        <v>0</v>
      </c>
      <c r="AF31">
        <f t="shared" si="4"/>
        <v>0</v>
      </c>
      <c r="AG31">
        <f t="shared" si="4"/>
        <v>-13.428045857161742</v>
      </c>
      <c r="AH31">
        <f t="shared" si="5"/>
        <v>-13606.11180704915</v>
      </c>
      <c r="AI31">
        <f t="shared" si="6"/>
        <v>-13619.539852906311</v>
      </c>
      <c r="AJ31">
        <f t="shared" si="7"/>
        <v>736.54379129861263</v>
      </c>
      <c r="AK31">
        <f t="shared" si="22"/>
        <v>484.7869939450465</v>
      </c>
      <c r="AL31">
        <f t="shared" si="8"/>
        <v>-12398.209067662652</v>
      </c>
      <c r="AN31">
        <f t="shared" si="9"/>
        <v>0</v>
      </c>
      <c r="AO31">
        <f t="shared" si="9"/>
        <v>0</v>
      </c>
      <c r="AP31">
        <f t="shared" si="9"/>
        <v>-0.88223569060326079</v>
      </c>
      <c r="AQ31">
        <f t="shared" si="9"/>
        <v>-893.93479693212817</v>
      </c>
      <c r="AR31">
        <f t="shared" si="9"/>
        <v>-894.8170326227314</v>
      </c>
      <c r="AS31">
        <f t="shared" si="9"/>
        <v>48.391644420048436</v>
      </c>
      <c r="AT31">
        <f t="shared" si="9"/>
        <v>31.850977643964359</v>
      </c>
      <c r="AU31">
        <f t="shared" si="9"/>
        <v>-814.57441055871868</v>
      </c>
      <c r="AW31">
        <v>28</v>
      </c>
      <c r="AX31">
        <f>IF(Z31&gt;0, (R31*SUMPRODUCT(K31:$K$98, X31:$X$98)-K31*$AZ$3)/Z31, 0)</f>
        <v>11522.496943086056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5.3487053E-2</v>
      </c>
      <c r="Q32" s="4">
        <f t="shared" si="21"/>
        <v>25</v>
      </c>
      <c r="R32">
        <f t="shared" si="0"/>
        <v>500000</v>
      </c>
      <c r="S32">
        <f t="shared" si="1"/>
        <v>10889.432035323478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6188.9846936306221</v>
      </c>
      <c r="AC32">
        <f t="shared" si="2"/>
        <v>5477.6190019974938</v>
      </c>
      <c r="AE32">
        <f t="shared" si="3"/>
        <v>0</v>
      </c>
      <c r="AF32">
        <f t="shared" si="4"/>
        <v>0</v>
      </c>
      <c r="AG32">
        <f t="shared" si="4"/>
        <v>-12.575538798141682</v>
      </c>
      <c r="AH32">
        <f t="shared" si="5"/>
        <v>-14364.53200896881</v>
      </c>
      <c r="AI32">
        <f t="shared" si="6"/>
        <v>-14377.107547766953</v>
      </c>
      <c r="AJ32">
        <f t="shared" si="7"/>
        <v>711.36569163312834</v>
      </c>
      <c r="AK32">
        <f t="shared" si="22"/>
        <v>433.22892855414358</v>
      </c>
      <c r="AL32">
        <f t="shared" si="8"/>
        <v>-13232.512927579681</v>
      </c>
      <c r="AN32">
        <f t="shared" si="9"/>
        <v>0</v>
      </c>
      <c r="AO32">
        <f t="shared" si="9"/>
        <v>0</v>
      </c>
      <c r="AP32">
        <f t="shared" si="9"/>
        <v>-0.73770102371021407</v>
      </c>
      <c r="AQ32">
        <f t="shared" si="9"/>
        <v>-842.64619896050374</v>
      </c>
      <c r="AR32">
        <f t="shared" si="9"/>
        <v>-843.38389998421394</v>
      </c>
      <c r="AS32">
        <f t="shared" si="9"/>
        <v>41.729838170244484</v>
      </c>
      <c r="AT32">
        <f t="shared" si="9"/>
        <v>25.413895120143721</v>
      </c>
      <c r="AU32">
        <f t="shared" si="9"/>
        <v>-776.24016669382581</v>
      </c>
      <c r="AW32">
        <v>29</v>
      </c>
      <c r="AX32">
        <f>IF(Z32&gt;0, (R32*SUMPRODUCT(K32:$K$98, X32:$X$98)-K32*$AZ$3)/Z32, 0)</f>
        <v>10889.432035323478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5.9601715E-2</v>
      </c>
      <c r="Q33" s="4">
        <f t="shared" si="21"/>
        <v>25</v>
      </c>
      <c r="R33">
        <f t="shared" si="0"/>
        <v>500000</v>
      </c>
      <c r="S33">
        <f t="shared" si="1"/>
        <v>10251.868426821598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5477.6190019974938</v>
      </c>
      <c r="AC33">
        <f t="shared" si="2"/>
        <v>4797.980932768236</v>
      </c>
      <c r="AE33">
        <f t="shared" si="3"/>
        <v>0</v>
      </c>
      <c r="AF33">
        <f t="shared" si="4"/>
        <v>0</v>
      </c>
      <c r="AG33">
        <f t="shared" si="4"/>
        <v>-11.700259730741983</v>
      </c>
      <c r="AH33">
        <f t="shared" si="5"/>
        <v>-14990.473588365663</v>
      </c>
      <c r="AI33">
        <f t="shared" si="6"/>
        <v>-15002.173848096405</v>
      </c>
      <c r="AJ33">
        <f t="shared" si="7"/>
        <v>679.63806922925778</v>
      </c>
      <c r="AK33">
        <f t="shared" si="22"/>
        <v>383.43333013982459</v>
      </c>
      <c r="AL33">
        <f t="shared" si="8"/>
        <v>-13939.102448727323</v>
      </c>
      <c r="AN33">
        <f t="shared" si="9"/>
        <v>0</v>
      </c>
      <c r="AO33">
        <f t="shared" si="9"/>
        <v>0</v>
      </c>
      <c r="AP33">
        <f t="shared" si="9"/>
        <v>-0.61281764937743533</v>
      </c>
      <c r="AQ33">
        <f t="shared" si="9"/>
        <v>-785.147253042579</v>
      </c>
      <c r="AR33">
        <f t="shared" si="9"/>
        <v>-785.76007069195646</v>
      </c>
      <c r="AS33">
        <f t="shared" si="9"/>
        <v>35.597004989399494</v>
      </c>
      <c r="AT33">
        <f t="shared" si="9"/>
        <v>20.082862900202326</v>
      </c>
      <c r="AU33">
        <f t="shared" si="9"/>
        <v>-730.08020280235462</v>
      </c>
      <c r="AW33">
        <v>30</v>
      </c>
      <c r="AX33">
        <f>IF(Z33&gt;0, (R33*SUMPRODUCT(K33:$K$98, X33:$X$98)-K33*$AZ$3)/Z33, 0)</f>
        <v>10251.868426821598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6.6409420999999996E-2</v>
      </c>
      <c r="Q34" s="4">
        <f t="shared" si="21"/>
        <v>25</v>
      </c>
      <c r="R34">
        <f t="shared" si="0"/>
        <v>500000</v>
      </c>
      <c r="S34">
        <f t="shared" si="1"/>
        <v>9620.3048787898679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4797.980932768236</v>
      </c>
      <c r="AC34">
        <f t="shared" si="2"/>
        <v>4158.3766526999843</v>
      </c>
      <c r="AE34">
        <f t="shared" si="3"/>
        <v>0</v>
      </c>
      <c r="AF34">
        <f t="shared" si="4"/>
        <v>0</v>
      </c>
      <c r="AG34">
        <f t="shared" si="4"/>
        <v>-10.806249659166372</v>
      </c>
      <c r="AH34">
        <f t="shared" si="5"/>
        <v>-15540.149485363818</v>
      </c>
      <c r="AI34">
        <f t="shared" si="6"/>
        <v>-15550.955735022984</v>
      </c>
      <c r="AJ34">
        <f t="shared" si="7"/>
        <v>639.60428006825168</v>
      </c>
      <c r="AK34">
        <f t="shared" si="22"/>
        <v>335.85866529377654</v>
      </c>
      <c r="AL34">
        <f t="shared" si="8"/>
        <v>-14575.492789660955</v>
      </c>
      <c r="AN34">
        <f t="shared" si="9"/>
        <v>0</v>
      </c>
      <c r="AO34">
        <f t="shared" si="9"/>
        <v>0</v>
      </c>
      <c r="AP34">
        <f t="shared" si="9"/>
        <v>-0.50535054250886113</v>
      </c>
      <c r="AQ34">
        <f t="shared" si="9"/>
        <v>-726.72973703100865</v>
      </c>
      <c r="AR34">
        <f t="shared" si="9"/>
        <v>-727.23508757351749</v>
      </c>
      <c r="AS34">
        <f t="shared" si="9"/>
        <v>29.910873810814312</v>
      </c>
      <c r="AT34">
        <f t="shared" si="9"/>
        <v>15.706314777628892</v>
      </c>
      <c r="AU34">
        <f t="shared" ref="AU34:AU89" si="23">AL34*$K34</f>
        <v>-681.61789898507425</v>
      </c>
      <c r="AW34">
        <v>31</v>
      </c>
      <c r="AX34">
        <f>IF(Z34&gt;0, (R34*SUMPRODUCT(K34:$K$98, X34:$X$98)-K34*$AZ$3)/Z34, 0)</f>
        <v>9620.3048787898679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7.4261202999999998E-2</v>
      </c>
      <c r="Q35" s="4">
        <f t="shared" si="21"/>
        <v>25</v>
      </c>
      <c r="R35">
        <f t="shared" si="0"/>
        <v>500000</v>
      </c>
      <c r="S35">
        <f t="shared" si="1"/>
        <v>8997.8355654283441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4158.3766526999843</v>
      </c>
      <c r="AC35">
        <f t="shared" si="2"/>
        <v>3561.595998681767</v>
      </c>
      <c r="AE35">
        <f t="shared" si="3"/>
        <v>0</v>
      </c>
      <c r="AF35">
        <f t="shared" ref="AF35:AG66" si="24">-$Z35*P35</f>
        <v>0</v>
      </c>
      <c r="AG35">
        <f t="shared" si="24"/>
        <v>-9.8957020629666737</v>
      </c>
      <c r="AH35">
        <f t="shared" si="5"/>
        <v>-16049.701992160697</v>
      </c>
      <c r="AI35">
        <f t="shared" ref="AI35:AI66" si="25">SUM(AE35:AH35)</f>
        <v>-16059.597694223663</v>
      </c>
      <c r="AJ35">
        <f t="shared" si="7"/>
        <v>596.78065401821732</v>
      </c>
      <c r="AK35">
        <f t="shared" si="22"/>
        <v>291.08636568899891</v>
      </c>
      <c r="AL35">
        <f t="shared" si="8"/>
        <v>-15171.730674516446</v>
      </c>
      <c r="AN35">
        <f t="shared" ref="AN35:AT66" si="26">AE35*$K35</f>
        <v>0</v>
      </c>
      <c r="AO35">
        <f t="shared" si="26"/>
        <v>0</v>
      </c>
      <c r="AP35">
        <f t="shared" si="26"/>
        <v>-0.41318669451818019</v>
      </c>
      <c r="AQ35">
        <f t="shared" si="26"/>
        <v>-670.14177184661901</v>
      </c>
      <c r="AR35">
        <f t="shared" si="26"/>
        <v>-670.55495854113724</v>
      </c>
      <c r="AS35">
        <f t="shared" si="26"/>
        <v>24.918072938855353</v>
      </c>
      <c r="AT35">
        <f t="shared" si="26"/>
        <v>12.154065723992758</v>
      </c>
      <c r="AU35">
        <f t="shared" si="23"/>
        <v>-633.48281987828909</v>
      </c>
      <c r="AW35">
        <v>32</v>
      </c>
      <c r="AX35">
        <f>IF(Z35&gt;0, (R35*SUMPRODUCT(K35:$K$98, X35:$X$98)-K35*$AZ$3)/Z35, 0)</f>
        <v>8997.8355654283441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8.2657132999999994E-2</v>
      </c>
      <c r="Q36" s="4">
        <f t="shared" si="21"/>
        <v>25</v>
      </c>
      <c r="R36">
        <f t="shared" si="0"/>
        <v>500000</v>
      </c>
      <c r="S36">
        <f t="shared" si="1"/>
        <v>8373.8416478252784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3561.595998681767</v>
      </c>
      <c r="AC36">
        <f t="shared" si="2"/>
        <v>3007.480193810854</v>
      </c>
      <c r="AE36">
        <f t="shared" si="3"/>
        <v>0</v>
      </c>
      <c r="AF36">
        <f t="shared" si="24"/>
        <v>0</v>
      </c>
      <c r="AG36">
        <f t="shared" si="24"/>
        <v>-8.9787946807899957</v>
      </c>
      <c r="AH36">
        <f t="shared" si="5"/>
        <v>-16359.007230940213</v>
      </c>
      <c r="AI36">
        <f t="shared" si="25"/>
        <v>-16367.986025621003</v>
      </c>
      <c r="AJ36">
        <f t="shared" si="7"/>
        <v>554.11580487091305</v>
      </c>
      <c r="AK36">
        <f t="shared" si="22"/>
        <v>249.31171990772373</v>
      </c>
      <c r="AL36">
        <f t="shared" si="8"/>
        <v>-15564.558500842366</v>
      </c>
      <c r="AN36">
        <f t="shared" si="26"/>
        <v>0</v>
      </c>
      <c r="AO36">
        <f t="shared" si="26"/>
        <v>0</v>
      </c>
      <c r="AP36">
        <f t="shared" si="26"/>
        <v>-0.33473392858069534</v>
      </c>
      <c r="AQ36">
        <f t="shared" si="26"/>
        <v>-609.87192076106408</v>
      </c>
      <c r="AR36">
        <f t="shared" si="26"/>
        <v>-610.20665468964478</v>
      </c>
      <c r="AS36">
        <f t="shared" si="26"/>
        <v>20.657712627055552</v>
      </c>
      <c r="AT36">
        <f t="shared" si="26"/>
        <v>9.2944648377436483</v>
      </c>
      <c r="AU36">
        <f t="shared" si="23"/>
        <v>-580.25447722484557</v>
      </c>
      <c r="AW36">
        <v>33</v>
      </c>
      <c r="AX36">
        <f>IF(Z36&gt;0, (R36*SUMPRODUCT(K36:$K$98, X36:$X$98)-K36*$AZ$3)/Z36, 0)</f>
        <v>8373.8416478252784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9.1575552000000005E-2</v>
      </c>
      <c r="Q37" s="4">
        <f t="shared" si="21"/>
        <v>25</v>
      </c>
      <c r="R37">
        <f t="shared" si="0"/>
        <v>500000</v>
      </c>
      <c r="S37">
        <f t="shared" si="1"/>
        <v>7751.5638338484077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3007.480193810854</v>
      </c>
      <c r="AC37">
        <f t="shared" si="2"/>
        <v>2501.2028864209533</v>
      </c>
      <c r="AE37">
        <f t="shared" si="3"/>
        <v>0</v>
      </c>
      <c r="AF37">
        <f t="shared" si="24"/>
        <v>0</v>
      </c>
      <c r="AG37">
        <f t="shared" si="24"/>
        <v>-8.0667686547940889</v>
      </c>
      <c r="AH37">
        <f t="shared" si="5"/>
        <v>-16444.761583760155</v>
      </c>
      <c r="AI37">
        <f t="shared" si="25"/>
        <v>-16452.828352414948</v>
      </c>
      <c r="AJ37">
        <f t="shared" si="7"/>
        <v>506.27730738990067</v>
      </c>
      <c r="AK37">
        <f t="shared" si="22"/>
        <v>210.52361356675979</v>
      </c>
      <c r="AL37">
        <f t="shared" si="8"/>
        <v>-15736.027431458288</v>
      </c>
      <c r="AN37">
        <f t="shared" si="26"/>
        <v>0</v>
      </c>
      <c r="AO37">
        <f t="shared" si="26"/>
        <v>0</v>
      </c>
      <c r="AP37">
        <f t="shared" si="26"/>
        <v>-0.26851173661784167</v>
      </c>
      <c r="AQ37">
        <f t="shared" si="26"/>
        <v>-547.38293362331706</v>
      </c>
      <c r="AR37">
        <f t="shared" si="26"/>
        <v>-547.65144535993488</v>
      </c>
      <c r="AS37">
        <f t="shared" si="26"/>
        <v>16.852026484815202</v>
      </c>
      <c r="AT37">
        <f t="shared" si="26"/>
        <v>7.0075222802229984</v>
      </c>
      <c r="AU37">
        <f t="shared" si="23"/>
        <v>-523.79189659489668</v>
      </c>
      <c r="AW37">
        <v>34</v>
      </c>
      <c r="AX37">
        <f>IF(Z37&gt;0, (R37*SUMPRODUCT(K37:$K$98, X37:$X$98)-K37*$AZ$3)/Z37, 0)</f>
        <v>7751.5638338484077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0.101620166</v>
      </c>
      <c r="Q38" s="4">
        <f t="shared" si="21"/>
        <v>25</v>
      </c>
      <c r="R38">
        <f t="shared" si="0"/>
        <v>500000</v>
      </c>
      <c r="S38">
        <f t="shared" si="1"/>
        <v>7138.619486351773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2501.2028864209533</v>
      </c>
      <c r="AC38">
        <f t="shared" si="2"/>
        <v>2046.3151433076064</v>
      </c>
      <c r="AE38">
        <f t="shared" si="3"/>
        <v>0</v>
      </c>
      <c r="AF38">
        <f t="shared" si="24"/>
        <v>0</v>
      </c>
      <c r="AG38">
        <f t="shared" si="24"/>
        <v>-7.1663545984623767</v>
      </c>
      <c r="AH38">
        <f t="shared" si="5"/>
        <v>-16394.92739567544</v>
      </c>
      <c r="AI38">
        <f t="shared" si="25"/>
        <v>-16402.093750273903</v>
      </c>
      <c r="AJ38">
        <f t="shared" si="7"/>
        <v>454.88774311334691</v>
      </c>
      <c r="AK38">
        <f t="shared" si="22"/>
        <v>175.08420204946674</v>
      </c>
      <c r="AL38">
        <f t="shared" si="8"/>
        <v>-15772.121805111088</v>
      </c>
      <c r="AN38">
        <f t="shared" si="26"/>
        <v>0</v>
      </c>
      <c r="AO38">
        <f t="shared" si="26"/>
        <v>0</v>
      </c>
      <c r="AP38">
        <f t="shared" si="26"/>
        <v>-0.21298251071750887</v>
      </c>
      <c r="AQ38">
        <f t="shared" si="26"/>
        <v>-487.2537008580955</v>
      </c>
      <c r="AR38">
        <f t="shared" si="26"/>
        <v>-487.46668336881305</v>
      </c>
      <c r="AS38">
        <f t="shared" si="26"/>
        <v>13.519165468547873</v>
      </c>
      <c r="AT38">
        <f t="shared" si="26"/>
        <v>5.2034646663267274</v>
      </c>
      <c r="AU38">
        <f t="shared" si="23"/>
        <v>-468.74405323393842</v>
      </c>
      <c r="AW38">
        <v>35</v>
      </c>
      <c r="AX38">
        <f>IF(Z38&gt;0, (R38*SUMPRODUCT(K38:$K$98, X38:$X$98)-K38*$AZ$3)/Z38, 0)</f>
        <v>7138.619486351773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0.112947091</v>
      </c>
      <c r="Q39" s="4">
        <f t="shared" si="21"/>
        <v>25</v>
      </c>
      <c r="R39">
        <f t="shared" si="0"/>
        <v>500000</v>
      </c>
      <c r="S39">
        <f t="shared" si="1"/>
        <v>6529.7348923364716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2046.3151433076064</v>
      </c>
      <c r="AC39">
        <f t="shared" si="2"/>
        <v>1641.6464339762697</v>
      </c>
      <c r="AE39">
        <f t="shared" si="3"/>
        <v>0</v>
      </c>
      <c r="AF39">
        <f t="shared" si="24"/>
        <v>0</v>
      </c>
      <c r="AG39">
        <f t="shared" si="24"/>
        <v>-6.2852721475069542</v>
      </c>
      <c r="AH39">
        <f t="shared" si="5"/>
        <v>-16188.378099415972</v>
      </c>
      <c r="AI39">
        <f t="shared" si="25"/>
        <v>-16194.663371563478</v>
      </c>
      <c r="AJ39">
        <f t="shared" si="7"/>
        <v>404.66870933133669</v>
      </c>
      <c r="AK39">
        <f t="shared" si="22"/>
        <v>143.24206003153245</v>
      </c>
      <c r="AL39">
        <f t="shared" si="8"/>
        <v>-15646.752602200608</v>
      </c>
      <c r="AN39">
        <f t="shared" si="26"/>
        <v>0</v>
      </c>
      <c r="AO39">
        <f t="shared" si="26"/>
        <v>0</v>
      </c>
      <c r="AP39">
        <f t="shared" si="26"/>
        <v>-0.16678297374188822</v>
      </c>
      <c r="AQ39">
        <f t="shared" si="26"/>
        <v>-429.56705391819548</v>
      </c>
      <c r="AR39">
        <f t="shared" si="26"/>
        <v>-429.73383689193736</v>
      </c>
      <c r="AS39">
        <f t="shared" si="26"/>
        <v>10.738095207117274</v>
      </c>
      <c r="AT39">
        <f t="shared" si="26"/>
        <v>3.801002753150335</v>
      </c>
      <c r="AU39">
        <f t="shared" si="23"/>
        <v>-415.19473893166975</v>
      </c>
      <c r="AW39">
        <v>36</v>
      </c>
      <c r="AX39">
        <f>IF(Z39&gt;0, (R39*SUMPRODUCT(K39:$K$98, X39:$X$98)-K39*$AZ$3)/Z39, 0)</f>
        <v>6529.7348923364716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0.12591097000000001</v>
      </c>
      <c r="Q40" s="4">
        <f t="shared" si="21"/>
        <v>25</v>
      </c>
      <c r="R40">
        <f t="shared" si="0"/>
        <v>500000</v>
      </c>
      <c r="S40">
        <f t="shared" si="1"/>
        <v>5918.8352106478114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1641.6464339762697</v>
      </c>
      <c r="AC40">
        <f t="shared" si="2"/>
        <v>1285.815979635538</v>
      </c>
      <c r="AE40">
        <f t="shared" si="3"/>
        <v>0</v>
      </c>
      <c r="AF40">
        <f t="shared" si="24"/>
        <v>0</v>
      </c>
      <c r="AG40">
        <f t="shared" si="24"/>
        <v>-5.4310347132253005</v>
      </c>
      <c r="AH40">
        <f t="shared" si="5"/>
        <v>-15827.694256131676</v>
      </c>
      <c r="AI40">
        <f t="shared" si="25"/>
        <v>-15833.125290844901</v>
      </c>
      <c r="AJ40">
        <f t="shared" si="7"/>
        <v>355.83045434073165</v>
      </c>
      <c r="AK40">
        <f t="shared" si="22"/>
        <v>114.91525037833888</v>
      </c>
      <c r="AL40">
        <f t="shared" si="8"/>
        <v>-15362.37958612583</v>
      </c>
      <c r="AN40">
        <f t="shared" si="26"/>
        <v>0</v>
      </c>
      <c r="AO40">
        <f t="shared" si="26"/>
        <v>0</v>
      </c>
      <c r="AP40">
        <f t="shared" si="26"/>
        <v>-0.1286744089295925</v>
      </c>
      <c r="AQ40">
        <f t="shared" si="26"/>
        <v>-374.99653577367275</v>
      </c>
      <c r="AR40">
        <f t="shared" si="26"/>
        <v>-375.1252101826023</v>
      </c>
      <c r="AS40">
        <f t="shared" si="26"/>
        <v>8.4304880762309011</v>
      </c>
      <c r="AT40">
        <f t="shared" si="26"/>
        <v>2.7226215077251119</v>
      </c>
      <c r="AU40">
        <f t="shared" si="23"/>
        <v>-363.97210059864631</v>
      </c>
      <c r="AW40">
        <v>37</v>
      </c>
      <c r="AX40">
        <f>IF(Z40&gt;0, (R40*SUMPRODUCT(K40:$K$98, X40:$X$98)-K40*$AZ$3)/Z40, 0)</f>
        <v>5918.8352106478114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0.140869152</v>
      </c>
      <c r="Q41" s="4">
        <f t="shared" si="21"/>
        <v>25</v>
      </c>
      <c r="R41">
        <f t="shared" si="0"/>
        <v>500000</v>
      </c>
      <c r="S41">
        <f t="shared" si="1"/>
        <v>5294.4920139302922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1285.815979635538</v>
      </c>
      <c r="AC41">
        <f t="shared" si="2"/>
        <v>976.65569348460042</v>
      </c>
      <c r="AE41">
        <f t="shared" si="3"/>
        <v>0</v>
      </c>
      <c r="AF41">
        <f t="shared" si="24"/>
        <v>0</v>
      </c>
      <c r="AG41">
        <f t="shared" si="24"/>
        <v>-4.6116591115584367</v>
      </c>
      <c r="AH41">
        <f t="shared" si="5"/>
        <v>-15301.305090692225</v>
      </c>
      <c r="AI41">
        <f t="shared" si="25"/>
        <v>-15305.916749803784</v>
      </c>
      <c r="AJ41">
        <f t="shared" si="7"/>
        <v>309.16028615093762</v>
      </c>
      <c r="AK41">
        <f t="shared" si="22"/>
        <v>90.007118574487677</v>
      </c>
      <c r="AL41">
        <f t="shared" si="8"/>
        <v>-14906.749345078359</v>
      </c>
      <c r="AN41">
        <f t="shared" si="26"/>
        <v>0</v>
      </c>
      <c r="AO41">
        <f t="shared" si="26"/>
        <v>0</v>
      </c>
      <c r="AP41">
        <f t="shared" si="26"/>
        <v>-9.7554830330610423E-2</v>
      </c>
      <c r="AQ41">
        <f t="shared" si="26"/>
        <v>-323.68312267880225</v>
      </c>
      <c r="AR41">
        <f t="shared" si="26"/>
        <v>-323.78067750913283</v>
      </c>
      <c r="AS41">
        <f t="shared" si="26"/>
        <v>6.5399628486906023</v>
      </c>
      <c r="AT41">
        <f t="shared" si="26"/>
        <v>1.9040065557044188</v>
      </c>
      <c r="AU41">
        <f t="shared" si="23"/>
        <v>-315.3367081047378</v>
      </c>
      <c r="AW41">
        <v>38</v>
      </c>
      <c r="AX41">
        <f>IF(Z41&gt;0, (R41*SUMPRODUCT(K41:$K$98, X41:$X$98)-K41*$AZ$3)/Z41, 0)</f>
        <v>5294.4920139302922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0.15811491799999999</v>
      </c>
      <c r="Q42" s="4">
        <f t="shared" si="21"/>
        <v>25</v>
      </c>
      <c r="R42">
        <f t="shared" si="0"/>
        <v>500000</v>
      </c>
      <c r="S42">
        <f t="shared" si="1"/>
        <v>4638.2052497357799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976.65569348460042</v>
      </c>
      <c r="AC42">
        <f t="shared" si="2"/>
        <v>711.75493654038314</v>
      </c>
      <c r="AE42">
        <f t="shared" si="3"/>
        <v>0</v>
      </c>
      <c r="AF42">
        <f t="shared" si="24"/>
        <v>0</v>
      </c>
      <c r="AG42">
        <f t="shared" si="24"/>
        <v>-3.836370418174837</v>
      </c>
      <c r="AH42">
        <f t="shared" si="5"/>
        <v>-14583.442045360302</v>
      </c>
      <c r="AI42">
        <f t="shared" si="25"/>
        <v>-14587.278415778477</v>
      </c>
      <c r="AJ42">
        <f t="shared" si="7"/>
        <v>264.90075694421728</v>
      </c>
      <c r="AK42">
        <f t="shared" si="22"/>
        <v>68.365898543922029</v>
      </c>
      <c r="AL42">
        <f t="shared" si="8"/>
        <v>-14254.011760290339</v>
      </c>
      <c r="AN42">
        <f t="shared" si="26"/>
        <v>0</v>
      </c>
      <c r="AO42">
        <f t="shared" si="26"/>
        <v>0</v>
      </c>
      <c r="AP42">
        <f t="shared" si="26"/>
        <v>-7.2459292883103502E-2</v>
      </c>
      <c r="AQ42">
        <f t="shared" si="26"/>
        <v>-275.44417853979246</v>
      </c>
      <c r="AR42">
        <f t="shared" si="26"/>
        <v>-275.5166378326756</v>
      </c>
      <c r="AS42">
        <f t="shared" si="26"/>
        <v>5.0033024552172147</v>
      </c>
      <c r="AT42">
        <f t="shared" si="26"/>
        <v>1.2912581752643537</v>
      </c>
      <c r="AU42">
        <f t="shared" si="23"/>
        <v>-269.22207720219404</v>
      </c>
      <c r="AW42">
        <v>39</v>
      </c>
      <c r="AX42">
        <f>IF(Z42&gt;0, (R42*SUMPRODUCT(K42:$K$98, X42:$X$98)-K42*$AZ$3)/Z42, 0)</f>
        <v>4638.2052497357799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0.17865895700000001</v>
      </c>
      <c r="Q43" s="4">
        <f t="shared" si="21"/>
        <v>25</v>
      </c>
      <c r="R43">
        <f t="shared" si="0"/>
        <v>500000</v>
      </c>
      <c r="S43">
        <f t="shared" si="1"/>
        <v>3925.9322033451972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711.75493654038314</v>
      </c>
      <c r="AC43">
        <f t="shared" si="2"/>
        <v>488.7950131207561</v>
      </c>
      <c r="AE43">
        <f t="shared" si="3"/>
        <v>0</v>
      </c>
      <c r="AF43">
        <f t="shared" si="24"/>
        <v>0</v>
      </c>
      <c r="AG43">
        <f t="shared" si="24"/>
        <v>-3.1126047764163185</v>
      </c>
      <c r="AH43">
        <f t="shared" si="5"/>
        <v>-13708.038751535405</v>
      </c>
      <c r="AI43">
        <f t="shared" si="25"/>
        <v>-13711.151356311821</v>
      </c>
      <c r="AJ43">
        <f t="shared" si="7"/>
        <v>222.95992341962705</v>
      </c>
      <c r="AK43">
        <f t="shared" si="22"/>
        <v>49.822845557826824</v>
      </c>
      <c r="AL43">
        <f t="shared" si="8"/>
        <v>-13438.368587334367</v>
      </c>
      <c r="AN43">
        <f t="shared" si="26"/>
        <v>0</v>
      </c>
      <c r="AO43">
        <f t="shared" si="26"/>
        <v>0</v>
      </c>
      <c r="AP43">
        <f t="shared" si="26"/>
        <v>-5.2490355591803275E-2</v>
      </c>
      <c r="AQ43">
        <f t="shared" si="26"/>
        <v>-231.16967306165702</v>
      </c>
      <c r="AR43">
        <f t="shared" si="26"/>
        <v>-231.22216341724882</v>
      </c>
      <c r="AS43">
        <f t="shared" si="26"/>
        <v>3.7599523562037076</v>
      </c>
      <c r="AT43">
        <f t="shared" si="26"/>
        <v>0.84020268160638278</v>
      </c>
      <c r="AU43">
        <f t="shared" si="23"/>
        <v>-226.62200837943874</v>
      </c>
      <c r="AW43">
        <v>40</v>
      </c>
      <c r="AX43">
        <f>IF(Z43&gt;0, (R43*SUMPRODUCT(K43:$K$98, X43:$X$98)-K43*$AZ$3)/Z43, 0)</f>
        <v>3925.9322033451972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0.202352371</v>
      </c>
      <c r="Q44" s="4">
        <f t="shared" si="21"/>
        <v>25</v>
      </c>
      <c r="R44">
        <f t="shared" si="0"/>
        <v>500000</v>
      </c>
      <c r="S44">
        <f t="shared" si="1"/>
        <v>3104.9298348935554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488.7950131207561</v>
      </c>
      <c r="AC44">
        <f t="shared" si="2"/>
        <v>304.48628213067514</v>
      </c>
      <c r="AE44">
        <f t="shared" si="3"/>
        <v>0</v>
      </c>
      <c r="AF44">
        <f t="shared" si="24"/>
        <v>0</v>
      </c>
      <c r="AG44">
        <f t="shared" si="24"/>
        <v>-2.4516357721583883</v>
      </c>
      <c r="AH44">
        <f t="shared" si="5"/>
        <v>-12596.859129875338</v>
      </c>
      <c r="AI44">
        <f t="shared" si="25"/>
        <v>-12599.310765647497</v>
      </c>
      <c r="AJ44">
        <f t="shared" si="7"/>
        <v>184.30873099008096</v>
      </c>
      <c r="AK44">
        <f t="shared" si="22"/>
        <v>34.21565091845293</v>
      </c>
      <c r="AL44">
        <f t="shared" si="8"/>
        <v>-12380.786383738963</v>
      </c>
      <c r="AN44">
        <f t="shared" si="26"/>
        <v>0</v>
      </c>
      <c r="AO44">
        <f t="shared" si="26"/>
        <v>0</v>
      </c>
      <c r="AP44">
        <f t="shared" si="26"/>
        <v>-3.6914200113616728E-2</v>
      </c>
      <c r="AQ44">
        <f t="shared" si="26"/>
        <v>-189.6704983684732</v>
      </c>
      <c r="AR44">
        <f t="shared" si="26"/>
        <v>-189.70741256858682</v>
      </c>
      <c r="AS44">
        <f t="shared" si="26"/>
        <v>2.775130570257911</v>
      </c>
      <c r="AT44">
        <f t="shared" si="26"/>
        <v>0.51518394345725282</v>
      </c>
      <c r="AU44">
        <f t="shared" si="23"/>
        <v>-186.41709805487167</v>
      </c>
      <c r="AW44">
        <v>41</v>
      </c>
      <c r="AX44">
        <f>IF(Z44&gt;0, (R44*SUMPRODUCT(K44:$K$98, X44:$X$98)-K44*$AZ$3)/Z44, 0)</f>
        <v>3104.9298348935554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0.22956153600000001</v>
      </c>
      <c r="Q45" s="4">
        <f t="shared" si="21"/>
        <v>25</v>
      </c>
      <c r="R45">
        <f t="shared" si="0"/>
        <v>500000</v>
      </c>
      <c r="S45">
        <f t="shared" si="1"/>
        <v>2100.7132202624252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304.48628213067514</v>
      </c>
      <c r="AC45">
        <f t="shared" si="2"/>
        <v>156.65591061182357</v>
      </c>
      <c r="AE45">
        <f t="shared" si="3"/>
        <v>0</v>
      </c>
      <c r="AF45">
        <f t="shared" si="24"/>
        <v>0</v>
      </c>
      <c r="AG45">
        <f t="shared" si="24"/>
        <v>-1.8643181408675789</v>
      </c>
      <c r="AH45">
        <f t="shared" si="5"/>
        <v>-11256.025471384512</v>
      </c>
      <c r="AI45">
        <f t="shared" si="25"/>
        <v>-11257.889789525379</v>
      </c>
      <c r="AJ45">
        <f t="shared" si="7"/>
        <v>147.83037151885156</v>
      </c>
      <c r="AK45">
        <f t="shared" si="22"/>
        <v>21.314039749147263</v>
      </c>
      <c r="AL45">
        <f t="shared" si="8"/>
        <v>-11088.745378257379</v>
      </c>
      <c r="AN45">
        <f t="shared" si="26"/>
        <v>0</v>
      </c>
      <c r="AO45">
        <f t="shared" si="26"/>
        <v>0</v>
      </c>
      <c r="AP45">
        <f t="shared" si="26"/>
        <v>-2.5063372887667256E-2</v>
      </c>
      <c r="AQ45">
        <f t="shared" si="26"/>
        <v>-151.32286568380766</v>
      </c>
      <c r="AR45">
        <f t="shared" si="26"/>
        <v>-151.34792905669534</v>
      </c>
      <c r="AS45">
        <f t="shared" si="26"/>
        <v>1.9873902657918376</v>
      </c>
      <c r="AT45">
        <f t="shared" si="26"/>
        <v>0.28654000315999911</v>
      </c>
      <c r="AU45">
        <f t="shared" si="23"/>
        <v>-149.07399878774348</v>
      </c>
      <c r="AW45">
        <v>42</v>
      </c>
      <c r="AX45">
        <f>IF(Z45&gt;0, (R45*SUMPRODUCT(K45:$K$98, X45:$X$98)-K45*$AZ$3)/Z45, 0)</f>
        <v>2100.7132202624252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0.26099212799999999</v>
      </c>
      <c r="Q46" s="4">
        <f t="shared" si="21"/>
        <v>25</v>
      </c>
      <c r="R46">
        <f t="shared" si="0"/>
        <v>500000</v>
      </c>
      <c r="S46">
        <f t="shared" si="1"/>
        <v>785.26634090667483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156.65591061182357</v>
      </c>
      <c r="AC46">
        <f t="shared" si="2"/>
        <v>42.690301043749287</v>
      </c>
      <c r="AE46">
        <f t="shared" si="3"/>
        <v>0</v>
      </c>
      <c r="AF46">
        <f t="shared" si="24"/>
        <v>0</v>
      </c>
      <c r="AG46">
        <f t="shared" si="24"/>
        <v>-1.3591026006048701</v>
      </c>
      <c r="AH46">
        <f t="shared" si="5"/>
        <v>-9731.4471770806631</v>
      </c>
      <c r="AI46">
        <f t="shared" si="25"/>
        <v>-9732.8062796812683</v>
      </c>
      <c r="AJ46">
        <f t="shared" si="7"/>
        <v>113.96560956807429</v>
      </c>
      <c r="AK46">
        <f t="shared" si="22"/>
        <v>10.965913742827651</v>
      </c>
      <c r="AL46">
        <f t="shared" si="8"/>
        <v>-9607.8747563703655</v>
      </c>
      <c r="AN46">
        <f t="shared" si="26"/>
        <v>0</v>
      </c>
      <c r="AO46">
        <f t="shared" si="26"/>
        <v>0</v>
      </c>
      <c r="AP46">
        <f t="shared" si="26"/>
        <v>-1.6313746548197144E-2</v>
      </c>
      <c r="AQ46">
        <f t="shared" si="26"/>
        <v>-116.80969687160325</v>
      </c>
      <c r="AR46">
        <f t="shared" si="26"/>
        <v>-116.82601061815144</v>
      </c>
      <c r="AS46">
        <f t="shared" si="26"/>
        <v>1.3679659422893562</v>
      </c>
      <c r="AT46">
        <f t="shared" si="26"/>
        <v>0.13162739692372361</v>
      </c>
      <c r="AU46">
        <f t="shared" si="23"/>
        <v>-115.32641727893835</v>
      </c>
      <c r="AW46">
        <v>43</v>
      </c>
      <c r="AX46">
        <f>IF(Z46&gt;0, (R46*SUMPRODUCT(K46:$K$98, X46:$X$98)-K46*$AZ$3)/Z46, 0)</f>
        <v>785.26634090667483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0.29613519399999999</v>
      </c>
      <c r="Q47" s="4">
        <f t="shared" si="21"/>
        <v>25</v>
      </c>
      <c r="R47">
        <f t="shared" si="0"/>
        <v>500000</v>
      </c>
      <c r="S47">
        <f t="shared" si="1"/>
        <v>-1080.6801798908205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42.690301043749287</v>
      </c>
      <c r="AC47">
        <f t="shared" si="2"/>
        <v>-40.764702867377856</v>
      </c>
      <c r="AE47">
        <f t="shared" si="3"/>
        <v>0</v>
      </c>
      <c r="AF47">
        <f t="shared" si="24"/>
        <v>0</v>
      </c>
      <c r="AG47">
        <f t="shared" si="24"/>
        <v>-0.94303346230279372</v>
      </c>
      <c r="AH47">
        <f t="shared" si="5"/>
        <v>-8049.5622459205542</v>
      </c>
      <c r="AI47">
        <f t="shared" si="25"/>
        <v>-8050.5052793828572</v>
      </c>
      <c r="AJ47">
        <f t="shared" si="7"/>
        <v>83.455003911127136</v>
      </c>
      <c r="AK47">
        <f t="shared" si="22"/>
        <v>2.9883210730624503</v>
      </c>
      <c r="AL47">
        <f t="shared" si="8"/>
        <v>-7964.0619543986677</v>
      </c>
      <c r="AN47">
        <f t="shared" si="26"/>
        <v>0</v>
      </c>
      <c r="AO47">
        <f t="shared" si="26"/>
        <v>0</v>
      </c>
      <c r="AP47">
        <f t="shared" si="26"/>
        <v>-1.0106727306962484E-2</v>
      </c>
      <c r="AQ47">
        <f t="shared" si="26"/>
        <v>-86.269187480664144</v>
      </c>
      <c r="AR47">
        <f t="shared" si="26"/>
        <v>-86.279294207971105</v>
      </c>
      <c r="AS47">
        <f t="shared" si="26"/>
        <v>0.89440831173860125</v>
      </c>
      <c r="AT47">
        <f t="shared" si="26"/>
        <v>3.2026590145954173E-2</v>
      </c>
      <c r="AU47">
        <f t="shared" si="23"/>
        <v>-85.352859306086557</v>
      </c>
      <c r="AW47">
        <v>44</v>
      </c>
      <c r="AX47">
        <f>IF(Z47&gt;0, (R47*SUMPRODUCT(K47:$K$98, X47:$X$98)-K47*$AZ$3)/Z47, 0)</f>
        <v>-1080.6801798908205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0.33524791700000001</v>
      </c>
      <c r="Q48" s="4">
        <f t="shared" si="21"/>
        <v>25</v>
      </c>
      <c r="R48">
        <f t="shared" si="0"/>
        <v>500000</v>
      </c>
      <c r="S48">
        <f t="shared" si="1"/>
        <v>-3937.6638786305634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-40.764702867377856</v>
      </c>
      <c r="AC48">
        <f t="shared" si="2"/>
        <v>-97.252914490473842</v>
      </c>
      <c r="AE48">
        <f t="shared" si="3"/>
        <v>0</v>
      </c>
      <c r="AF48">
        <f t="shared" si="24"/>
        <v>0</v>
      </c>
      <c r="AG48">
        <f t="shared" si="24"/>
        <v>-0.61745312378145623</v>
      </c>
      <c r="AH48">
        <f t="shared" si="5"/>
        <v>-6323.0000779661923</v>
      </c>
      <c r="AI48">
        <f t="shared" si="25"/>
        <v>-6323.6175310899735</v>
      </c>
      <c r="AJ48">
        <f t="shared" si="7"/>
        <v>56.488211623095985</v>
      </c>
      <c r="AK48">
        <f t="shared" si="22"/>
        <v>-2.8535292007164501</v>
      </c>
      <c r="AL48">
        <f t="shared" si="8"/>
        <v>-6269.9828486675942</v>
      </c>
      <c r="AN48">
        <f t="shared" si="26"/>
        <v>0</v>
      </c>
      <c r="AO48">
        <f t="shared" si="26"/>
        <v>0</v>
      </c>
      <c r="AP48">
        <f t="shared" si="26"/>
        <v>-5.9083935326309529E-3</v>
      </c>
      <c r="AQ48">
        <f t="shared" si="26"/>
        <v>-60.504629952610578</v>
      </c>
      <c r="AR48">
        <f t="shared" si="26"/>
        <v>-60.510538346143207</v>
      </c>
      <c r="AS48">
        <f t="shared" si="26"/>
        <v>0.54053428733145314</v>
      </c>
      <c r="AT48">
        <f t="shared" si="26"/>
        <v>-2.7305349710489216E-2</v>
      </c>
      <c r="AU48">
        <f t="shared" si="23"/>
        <v>-59.997309408522248</v>
      </c>
      <c r="AW48">
        <v>45</v>
      </c>
      <c r="AX48">
        <f>IF(Z48&gt;0, (R48*SUMPRODUCT(K48:$K$98, X48:$X$98)-K48*$AZ$3)/Z48, 0)</f>
        <v>-3937.6638786305634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0.37793865599999998</v>
      </c>
      <c r="Q49" s="4">
        <f t="shared" si="21"/>
        <v>25</v>
      </c>
      <c r="R49">
        <f t="shared" si="0"/>
        <v>500000</v>
      </c>
      <c r="S49">
        <f t="shared" si="1"/>
        <v>-8676.9467729563767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-97.252914490473842</v>
      </c>
      <c r="AC49">
        <f t="shared" si="2"/>
        <v>-131.16738742739869</v>
      </c>
      <c r="AE49">
        <f t="shared" si="3"/>
        <v>0</v>
      </c>
      <c r="AF49">
        <f t="shared" si="24"/>
        <v>0</v>
      </c>
      <c r="AG49">
        <f t="shared" si="24"/>
        <v>-0.37791918879867642</v>
      </c>
      <c r="AH49">
        <f t="shared" si="5"/>
        <v>-4667.1880748993035</v>
      </c>
      <c r="AI49">
        <f t="shared" si="25"/>
        <v>-4667.5659940881023</v>
      </c>
      <c r="AJ49">
        <f t="shared" si="7"/>
        <v>33.914472936924852</v>
      </c>
      <c r="AK49">
        <f t="shared" si="22"/>
        <v>-6.8077040143331695</v>
      </c>
      <c r="AL49">
        <f t="shared" si="8"/>
        <v>-4640.4592251655113</v>
      </c>
      <c r="AN49">
        <f t="shared" si="26"/>
        <v>0</v>
      </c>
      <c r="AO49">
        <f t="shared" si="26"/>
        <v>0</v>
      </c>
      <c r="AP49">
        <f t="shared" si="26"/>
        <v>-3.2288386486276862E-3</v>
      </c>
      <c r="AQ49">
        <f t="shared" si="26"/>
        <v>-39.875184122172044</v>
      </c>
      <c r="AR49">
        <f t="shared" si="26"/>
        <v>-39.878412960820668</v>
      </c>
      <c r="AS49">
        <f t="shared" si="26"/>
        <v>0.28975602248372573</v>
      </c>
      <c r="AT49">
        <f t="shared" si="26"/>
        <v>-5.8163169485438336E-2</v>
      </c>
      <c r="AU49">
        <f t="shared" si="23"/>
        <v>-39.646820107822393</v>
      </c>
      <c r="AW49">
        <v>46</v>
      </c>
      <c r="AX49">
        <f>IF(Z49&gt;0, (R49*SUMPRODUCT(K49:$K$98, X49:$X$98)-K49*$AZ$3)/Z49, 0)</f>
        <v>-8676.9467729563767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0.42486345599999997</v>
      </c>
      <c r="Q50" s="4">
        <f t="shared" si="21"/>
        <v>25</v>
      </c>
      <c r="R50">
        <f t="shared" si="0"/>
        <v>500000</v>
      </c>
      <c r="S50">
        <f t="shared" si="1"/>
        <v>-17242.269539367953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-131.16738742739869</v>
      </c>
      <c r="AC50">
        <f t="shared" si="2"/>
        <v>-147.30135992842264</v>
      </c>
      <c r="AE50">
        <f t="shared" si="3"/>
        <v>0</v>
      </c>
      <c r="AF50">
        <f t="shared" si="24"/>
        <v>0</v>
      </c>
      <c r="AG50">
        <f t="shared" si="24"/>
        <v>-0.2135759442689675</v>
      </c>
      <c r="AH50">
        <f t="shared" si="5"/>
        <v>-3211.281052834443</v>
      </c>
      <c r="AI50">
        <f t="shared" si="25"/>
        <v>-3211.494628778712</v>
      </c>
      <c r="AJ50">
        <f t="shared" si="7"/>
        <v>16.133972501023948</v>
      </c>
      <c r="AK50">
        <f t="shared" si="22"/>
        <v>-9.1817171199179093</v>
      </c>
      <c r="AL50">
        <f t="shared" si="8"/>
        <v>-3204.5423733976058</v>
      </c>
      <c r="AN50">
        <f t="shared" si="26"/>
        <v>0</v>
      </c>
      <c r="AO50">
        <f t="shared" si="26"/>
        <v>0</v>
      </c>
      <c r="AP50">
        <f t="shared" si="26"/>
        <v>-1.6292274241241794E-3</v>
      </c>
      <c r="AQ50">
        <f t="shared" si="26"/>
        <v>-24.496706198613005</v>
      </c>
      <c r="AR50">
        <f t="shared" si="26"/>
        <v>-24.49833542603713</v>
      </c>
      <c r="AS50">
        <f t="shared" si="26"/>
        <v>0.12307523934264034</v>
      </c>
      <c r="AT50">
        <f t="shared" si="26"/>
        <v>-7.0041152731517078E-2</v>
      </c>
      <c r="AU50">
        <f t="shared" si="23"/>
        <v>-24.445301339426006</v>
      </c>
      <c r="AW50">
        <v>47</v>
      </c>
      <c r="AX50">
        <f>IF(Z50&gt;0, (R50*SUMPRODUCT(K50:$K$98, X50:$X$98)-K50*$AZ$3)/Z50, 0)</f>
        <v>-17242.269539367953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0.47765295400000002</v>
      </c>
      <c r="Q51" s="4">
        <f t="shared" si="21"/>
        <v>25</v>
      </c>
      <c r="R51">
        <f t="shared" si="0"/>
        <v>500000</v>
      </c>
      <c r="S51">
        <f t="shared" si="1"/>
        <v>-34407.253838068253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-147.30135992842264</v>
      </c>
      <c r="AC51">
        <f t="shared" si="2"/>
        <v>-150.6005557510106</v>
      </c>
      <c r="AE51">
        <f t="shared" si="3"/>
        <v>0</v>
      </c>
      <c r="AF51">
        <f t="shared" si="24"/>
        <v>0</v>
      </c>
      <c r="AG51">
        <f t="shared" si="24"/>
        <v>-0.10942500414286613</v>
      </c>
      <c r="AH51">
        <f t="shared" si="5"/>
        <v>-2040.303613668234</v>
      </c>
      <c r="AI51">
        <f t="shared" si="25"/>
        <v>-2040.4130386723768</v>
      </c>
      <c r="AJ51">
        <f t="shared" si="7"/>
        <v>3.2991958225879614</v>
      </c>
      <c r="AK51">
        <f t="shared" si="22"/>
        <v>-10.311095194989585</v>
      </c>
      <c r="AL51">
        <f t="shared" si="8"/>
        <v>-2047.4249380447784</v>
      </c>
      <c r="AN51">
        <f t="shared" si="26"/>
        <v>0</v>
      </c>
      <c r="AO51">
        <f t="shared" si="26"/>
        <v>0</v>
      </c>
      <c r="AP51">
        <f t="shared" si="26"/>
        <v>-7.4529451608233244E-4</v>
      </c>
      <c r="AQ51">
        <f t="shared" si="26"/>
        <v>-13.896523069120089</v>
      </c>
      <c r="AR51">
        <f t="shared" si="26"/>
        <v>-13.897268363636172</v>
      </c>
      <c r="AS51">
        <f t="shared" si="26"/>
        <v>2.2470847255771857E-2</v>
      </c>
      <c r="AT51">
        <f t="shared" si="26"/>
        <v>-7.0228945969198125E-2</v>
      </c>
      <c r="AU51">
        <f t="shared" si="23"/>
        <v>-13.945026462349597</v>
      </c>
      <c r="AW51">
        <v>48</v>
      </c>
      <c r="AX51">
        <f>IF(Z51&gt;0, (R51*SUMPRODUCT(K51:$K$98, X51:$X$98)-K51*$AZ$3)/Z51, 0)</f>
        <v>-34407.253838068253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0.53697763200000004</v>
      </c>
      <c r="Q52" s="4">
        <f t="shared" si="21"/>
        <v>25</v>
      </c>
      <c r="R52">
        <f t="shared" si="0"/>
        <v>500000</v>
      </c>
      <c r="S52">
        <f t="shared" si="1"/>
        <v>-73413.82492449008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-150.6005557510106</v>
      </c>
      <c r="AC52">
        <f t="shared" si="2"/>
        <v>-145.57073027010836</v>
      </c>
      <c r="AE52">
        <f t="shared" si="3"/>
        <v>0</v>
      </c>
      <c r="AF52">
        <f t="shared" si="24"/>
        <v>0</v>
      </c>
      <c r="AG52">
        <f t="shared" si="24"/>
        <v>-4.9571974495211016E-2</v>
      </c>
      <c r="AH52">
        <f t="shared" si="5"/>
        <v>-1175.175592124529</v>
      </c>
      <c r="AI52">
        <f t="shared" si="25"/>
        <v>-1175.2251640990241</v>
      </c>
      <c r="AJ52">
        <f t="shared" si="7"/>
        <v>-5.0298254809022467</v>
      </c>
      <c r="AK52">
        <f t="shared" si="22"/>
        <v>-10.542038902570743</v>
      </c>
      <c r="AL52">
        <f t="shared" si="8"/>
        <v>-1190.7970284824971</v>
      </c>
      <c r="AN52">
        <f t="shared" si="26"/>
        <v>0</v>
      </c>
      <c r="AO52">
        <f t="shared" si="26"/>
        <v>0</v>
      </c>
      <c r="AP52">
        <f t="shared" si="26"/>
        <v>-3.0145989869020734E-4</v>
      </c>
      <c r="AQ52">
        <f t="shared" si="26"/>
        <v>-7.1465443640799426</v>
      </c>
      <c r="AR52">
        <f t="shared" si="26"/>
        <v>-7.1468458239786328</v>
      </c>
      <c r="AS52">
        <f t="shared" si="26"/>
        <v>-3.0587659566570193E-2</v>
      </c>
      <c r="AT52">
        <f t="shared" si="26"/>
        <v>-6.4108843997412637E-2</v>
      </c>
      <c r="AU52">
        <f t="shared" si="23"/>
        <v>-7.2415423275426152</v>
      </c>
      <c r="AW52">
        <v>49</v>
      </c>
      <c r="AX52">
        <f>IF(Z52&gt;0, (R52*SUMPRODUCT(K52:$K$98, X52:$X$98)-K52*$AZ$3)/Z52, 0)</f>
        <v>-73413.82492449008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0.60388337299999995</v>
      </c>
      <c r="Q53" s="4">
        <f t="shared" si="21"/>
        <v>25</v>
      </c>
      <c r="R53">
        <f t="shared" si="0"/>
        <v>500000</v>
      </c>
      <c r="S53">
        <f t="shared" si="1"/>
        <v>-177396.48643850509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-145.57073027010836</v>
      </c>
      <c r="AC53">
        <f t="shared" si="2"/>
        <v>-135.81874914309691</v>
      </c>
      <c r="AE53">
        <f t="shared" si="3"/>
        <v>0</v>
      </c>
      <c r="AF53">
        <f t="shared" si="24"/>
        <v>0</v>
      </c>
      <c r="AG53">
        <f t="shared" si="24"/>
        <v>-1.9140563585820905E-2</v>
      </c>
      <c r="AH53">
        <f t="shared" si="5"/>
        <v>-598.71382328875995</v>
      </c>
      <c r="AI53">
        <f t="shared" si="25"/>
        <v>-598.73296385234573</v>
      </c>
      <c r="AJ53">
        <f t="shared" si="7"/>
        <v>-9.7519811270114474</v>
      </c>
      <c r="AK53">
        <f t="shared" si="22"/>
        <v>-10.189951118907587</v>
      </c>
      <c r="AL53">
        <f t="shared" si="8"/>
        <v>-618.67489609826475</v>
      </c>
      <c r="AN53">
        <f t="shared" si="26"/>
        <v>0</v>
      </c>
      <c r="AO53">
        <f t="shared" si="26"/>
        <v>0</v>
      </c>
      <c r="AP53">
        <f t="shared" si="26"/>
        <v>-1.039273921946648E-4</v>
      </c>
      <c r="AQ53">
        <f t="shared" si="26"/>
        <v>-3.2508325079514409</v>
      </c>
      <c r="AR53">
        <f t="shared" si="26"/>
        <v>-3.2509364353436352</v>
      </c>
      <c r="AS53">
        <f t="shared" si="26"/>
        <v>-5.2950267776476281E-2</v>
      </c>
      <c r="AT53">
        <f t="shared" si="26"/>
        <v>-5.5328310560493504E-2</v>
      </c>
      <c r="AU53">
        <f t="shared" si="23"/>
        <v>-3.3592150136806049</v>
      </c>
      <c r="AW53">
        <v>50</v>
      </c>
      <c r="AX53">
        <f>IF(Z53&gt;0, (R53*SUMPRODUCT(K53:$K$98, X53:$X$98)-K53*$AZ$3)/Z53, 0)</f>
        <v>-177396.48643850509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0.676158394</v>
      </c>
      <c r="Q54" s="4">
        <f t="shared" si="21"/>
        <v>25</v>
      </c>
      <c r="R54">
        <f t="shared" si="0"/>
        <v>500000</v>
      </c>
      <c r="S54">
        <f t="shared" si="1"/>
        <v>-515979.02822757128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-135.81874914309691</v>
      </c>
      <c r="AC54">
        <f t="shared" si="2"/>
        <v>-123.98161246257391</v>
      </c>
      <c r="AE54">
        <f t="shared" si="3"/>
        <v>0</v>
      </c>
      <c r="AF54">
        <f t="shared" si="24"/>
        <v>0</v>
      </c>
      <c r="AG54">
        <f t="shared" si="24"/>
        <v>-6.0071052155191533E-3</v>
      </c>
      <c r="AH54">
        <f t="shared" si="5"/>
        <v>-258.84105468887088</v>
      </c>
      <c r="AI54">
        <f t="shared" si="25"/>
        <v>-258.84706179408641</v>
      </c>
      <c r="AJ54">
        <f t="shared" si="7"/>
        <v>-11.837136680523002</v>
      </c>
      <c r="AK54">
        <f t="shared" si="22"/>
        <v>-9.5073124400167845</v>
      </c>
      <c r="AL54">
        <f t="shared" si="8"/>
        <v>-280.19151091462618</v>
      </c>
      <c r="AN54">
        <f t="shared" si="26"/>
        <v>0</v>
      </c>
      <c r="AO54">
        <f t="shared" si="26"/>
        <v>0</v>
      </c>
      <c r="AP54">
        <f t="shared" si="26"/>
        <v>-2.9122088994433459E-5</v>
      </c>
      <c r="AQ54">
        <f t="shared" si="26"/>
        <v>-1.2548460464098694</v>
      </c>
      <c r="AR54">
        <f t="shared" si="26"/>
        <v>-1.2548751684988639</v>
      </c>
      <c r="AS54">
        <f t="shared" si="26"/>
        <v>-5.738573497245987E-2</v>
      </c>
      <c r="AT54">
        <f t="shared" si="26"/>
        <v>-4.6090885550125145E-2</v>
      </c>
      <c r="AU54">
        <f t="shared" si="23"/>
        <v>-1.3583517890214487</v>
      </c>
      <c r="AW54">
        <v>51</v>
      </c>
      <c r="AX54">
        <f>IF(Z54&gt;0, (R54*SUMPRODUCT(K54:$K$98, X54:$X$98)-K54*$AZ$3)/Z54, 0)</f>
        <v>-515979.02822757128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0.75167664000000001</v>
      </c>
      <c r="Q55" s="4">
        <f t="shared" si="21"/>
        <v>25</v>
      </c>
      <c r="R55">
        <f t="shared" si="0"/>
        <v>500000</v>
      </c>
      <c r="S55">
        <f t="shared" si="1"/>
        <v>-1951705.1245782087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-123.98161246257391</v>
      </c>
      <c r="AC55">
        <f t="shared" si="2"/>
        <v>-111.76505744784586</v>
      </c>
      <c r="AE55">
        <f t="shared" si="3"/>
        <v>0</v>
      </c>
      <c r="AF55">
        <f t="shared" si="24"/>
        <v>0</v>
      </c>
      <c r="AG55">
        <f t="shared" si="24"/>
        <v>-1.4316334988360485E-3</v>
      </c>
      <c r="AH55">
        <f t="shared" si="5"/>
        <v>-90.308013290558264</v>
      </c>
      <c r="AI55">
        <f t="shared" si="25"/>
        <v>-90.309444924057104</v>
      </c>
      <c r="AJ55">
        <f t="shared" si="7"/>
        <v>-12.216555014728044</v>
      </c>
      <c r="AK55">
        <f t="shared" si="22"/>
        <v>-8.6787128723801743</v>
      </c>
      <c r="AL55">
        <f t="shared" si="8"/>
        <v>-111.20471281116532</v>
      </c>
      <c r="AN55">
        <f t="shared" si="26"/>
        <v>0</v>
      </c>
      <c r="AO55">
        <f t="shared" si="26"/>
        <v>0</v>
      </c>
      <c r="AP55">
        <f t="shared" si="26"/>
        <v>-6.1968518744396436E-6</v>
      </c>
      <c r="AQ55">
        <f t="shared" si="26"/>
        <v>-0.39089989294851285</v>
      </c>
      <c r="AR55">
        <f t="shared" si="26"/>
        <v>-0.39090608980038732</v>
      </c>
      <c r="AS55">
        <f t="shared" si="26"/>
        <v>-5.2879582591327863E-2</v>
      </c>
      <c r="AT55">
        <f t="shared" si="26"/>
        <v>-3.7565967948261558E-2</v>
      </c>
      <c r="AU55">
        <f t="shared" si="23"/>
        <v>-0.48135164033997674</v>
      </c>
      <c r="AW55">
        <v>52</v>
      </c>
      <c r="AX55">
        <f>IF(Z55&gt;0, (R55*SUMPRODUCT(K55:$K$98, X55:$X$98)-K55*$AZ$3)/Z55, 0)</f>
        <v>-1951705.1245782087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0.75374016600000004</v>
      </c>
      <c r="Q56" s="4">
        <f t="shared" si="21"/>
        <v>25</v>
      </c>
      <c r="R56">
        <f t="shared" si="0"/>
        <v>500000</v>
      </c>
      <c r="S56">
        <f t="shared" si="1"/>
        <v>-7400711.2469235063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-111.76505744784586</v>
      </c>
      <c r="AC56">
        <f t="shared" si="2"/>
        <v>-100.1279206790641</v>
      </c>
      <c r="AE56">
        <f t="shared" si="3"/>
        <v>0</v>
      </c>
      <c r="AF56">
        <f t="shared" si="24"/>
        <v>0</v>
      </c>
      <c r="AG56">
        <f t="shared" si="24"/>
        <v>-3.3823749278384403E-4</v>
      </c>
      <c r="AH56">
        <f t="shared" si="5"/>
        <v>-21.581593421276878</v>
      </c>
      <c r="AI56">
        <f t="shared" si="25"/>
        <v>-21.581931658769662</v>
      </c>
      <c r="AJ56">
        <f t="shared" si="7"/>
        <v>-11.637136768781758</v>
      </c>
      <c r="AK56">
        <f t="shared" si="22"/>
        <v>-7.823554021349211</v>
      </c>
      <c r="AL56">
        <f t="shared" si="8"/>
        <v>-41.04262244890063</v>
      </c>
      <c r="AN56">
        <f t="shared" si="26"/>
        <v>0</v>
      </c>
      <c r="AO56">
        <f t="shared" si="26"/>
        <v>0</v>
      </c>
      <c r="AP56">
        <f t="shared" si="26"/>
        <v>-1.3072028528372314E-6</v>
      </c>
      <c r="AQ56">
        <f t="shared" si="26"/>
        <v>-8.3407431437813359E-2</v>
      </c>
      <c r="AR56">
        <f t="shared" si="26"/>
        <v>-8.3408738640666197E-2</v>
      </c>
      <c r="AS56">
        <f t="shared" si="26"/>
        <v>-4.4974607214020725E-2</v>
      </c>
      <c r="AT56">
        <f t="shared" si="26"/>
        <v>-3.0236068898989825E-2</v>
      </c>
      <c r="AU56">
        <f t="shared" si="23"/>
        <v>-0.15861941475367675</v>
      </c>
      <c r="AW56">
        <v>53</v>
      </c>
      <c r="AX56">
        <f>IF(Z56&gt;0, (R56*SUMPRODUCT(K56:$K$98, X56:$X$98)-K56*$AZ$3)/Z56, 0)</f>
        <v>-7400711.2469235063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0.75596915499999995</v>
      </c>
      <c r="Q57" s="4">
        <f t="shared" si="21"/>
        <v>25</v>
      </c>
      <c r="R57">
        <f t="shared" si="0"/>
        <v>500000</v>
      </c>
      <c r="S57">
        <f t="shared" si="1"/>
        <v>-28257410.053847194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-100.1279206790641</v>
      </c>
      <c r="AC57">
        <f t="shared" si="2"/>
        <v>-89.472009662528464</v>
      </c>
      <c r="AE57">
        <f t="shared" si="3"/>
        <v>0</v>
      </c>
      <c r="AF57">
        <f t="shared" si="24"/>
        <v>0</v>
      </c>
      <c r="AG57">
        <f t="shared" si="24"/>
        <v>-7.9158006246884442E-5</v>
      </c>
      <c r="AH57">
        <f t="shared" si="5"/>
        <v>-5.1139422321824224</v>
      </c>
      <c r="AI57">
        <f t="shared" si="25"/>
        <v>-5.1140213901886691</v>
      </c>
      <c r="AJ57">
        <f t="shared" si="7"/>
        <v>-10.65591101653564</v>
      </c>
      <c r="AK57">
        <f t="shared" si="22"/>
        <v>-7.0089544475344878</v>
      </c>
      <c r="AL57">
        <f t="shared" si="8"/>
        <v>-22.778886854258797</v>
      </c>
      <c r="AN57">
        <f t="shared" si="26"/>
        <v>0</v>
      </c>
      <c r="AO57">
        <f t="shared" si="26"/>
        <v>0</v>
      </c>
      <c r="AP57">
        <f t="shared" si="26"/>
        <v>-2.7314802521063212E-7</v>
      </c>
      <c r="AQ57">
        <f t="shared" si="26"/>
        <v>-1.7646518501302694E-2</v>
      </c>
      <c r="AR57">
        <f t="shared" si="26"/>
        <v>-1.7646791649327902E-2</v>
      </c>
      <c r="AS57">
        <f t="shared" si="26"/>
        <v>-3.6770014670518415E-2</v>
      </c>
      <c r="AT57">
        <f t="shared" si="26"/>
        <v>-2.4185577137507477E-2</v>
      </c>
      <c r="AU57">
        <f t="shared" si="23"/>
        <v>-7.8602383457353792E-2</v>
      </c>
      <c r="AW57">
        <v>54</v>
      </c>
      <c r="AX57">
        <f>IF(Z57&gt;0, (R57*SUMPRODUCT(K57:$K$98, X57:$X$98)-K57*$AZ$3)/Z57, 0)</f>
        <v>-28257410.053847194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0.75842527199999998</v>
      </c>
      <c r="Q58" s="4">
        <f t="shared" si="21"/>
        <v>25</v>
      </c>
      <c r="R58">
        <f t="shared" si="0"/>
        <v>500000</v>
      </c>
      <c r="S58">
        <f t="shared" si="1"/>
        <v>-108969786.38589601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-89.472009662528464</v>
      </c>
      <c r="AC58">
        <f t="shared" si="2"/>
        <v>-79.900978995339202</v>
      </c>
      <c r="AE58">
        <f t="shared" si="3"/>
        <v>0</v>
      </c>
      <c r="AF58">
        <f t="shared" si="24"/>
        <v>0</v>
      </c>
      <c r="AG58">
        <f t="shared" si="24"/>
        <v>-1.8330993765644565E-5</v>
      </c>
      <c r="AH58">
        <f t="shared" si="5"/>
        <v>-1.2007086483754208</v>
      </c>
      <c r="AI58">
        <f t="shared" si="25"/>
        <v>-1.2007269793691864</v>
      </c>
      <c r="AJ58">
        <f t="shared" si="7"/>
        <v>-9.5710306671892624</v>
      </c>
      <c r="AK58">
        <f t="shared" si="22"/>
        <v>-6.2630406763769928</v>
      </c>
      <c r="AL58">
        <f t="shared" si="8"/>
        <v>-17.03479832293544</v>
      </c>
      <c r="AN58">
        <f t="shared" si="26"/>
        <v>0</v>
      </c>
      <c r="AO58">
        <f t="shared" si="26"/>
        <v>0</v>
      </c>
      <c r="AP58">
        <f t="shared" si="26"/>
        <v>-5.6476946108829704E-8</v>
      </c>
      <c r="AQ58">
        <f t="shared" si="26"/>
        <v>-3.6993279520827951E-3</v>
      </c>
      <c r="AR58">
        <f t="shared" si="26"/>
        <v>-3.6993844290289036E-3</v>
      </c>
      <c r="AS58">
        <f t="shared" si="26"/>
        <v>-2.9487903935130573E-2</v>
      </c>
      <c r="AT58">
        <f t="shared" si="26"/>
        <v>-1.9296139384438558E-2</v>
      </c>
      <c r="AU58">
        <f t="shared" si="23"/>
        <v>-5.248342774859803E-2</v>
      </c>
      <c r="AW58">
        <v>55</v>
      </c>
      <c r="AX58">
        <f>IF(Z58&gt;0, (R58*SUMPRODUCT(K58:$K$98, X58:$X$98)-K58*$AZ$3)/Z58, 0)</f>
        <v>-108969786.38589601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0.76114147499999996</v>
      </c>
      <c r="Q59" s="4">
        <f t="shared" si="21"/>
        <v>25</v>
      </c>
      <c r="R59">
        <f t="shared" si="0"/>
        <v>500000</v>
      </c>
      <c r="S59">
        <f t="shared" si="1"/>
        <v>-425148312.76092839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-79.900978995339202</v>
      </c>
      <c r="AC59">
        <f t="shared" si="2"/>
        <v>-71.343359407496109</v>
      </c>
      <c r="AE59">
        <f t="shared" si="3"/>
        <v>0</v>
      </c>
      <c r="AF59">
        <f t="shared" si="24"/>
        <v>0</v>
      </c>
      <c r="AG59">
        <f t="shared" si="24"/>
        <v>-4.195204194989613E-6</v>
      </c>
      <c r="AH59">
        <f t="shared" si="5"/>
        <v>-0.27904959265997015</v>
      </c>
      <c r="AI59">
        <f t="shared" si="25"/>
        <v>-0.27905378786416513</v>
      </c>
      <c r="AJ59">
        <f t="shared" si="7"/>
        <v>-8.5576195878430923</v>
      </c>
      <c r="AK59">
        <f t="shared" si="22"/>
        <v>-5.5930685296737446</v>
      </c>
      <c r="AL59">
        <f t="shared" si="8"/>
        <v>-14.429741905381</v>
      </c>
      <c r="AN59">
        <f t="shared" si="26"/>
        <v>0</v>
      </c>
      <c r="AO59">
        <f t="shared" si="26"/>
        <v>0</v>
      </c>
      <c r="AP59">
        <f t="shared" si="26"/>
        <v>-1.1540384449081483E-8</v>
      </c>
      <c r="AQ59">
        <f t="shared" si="26"/>
        <v>-7.676240368708954E-4</v>
      </c>
      <c r="AR59">
        <f t="shared" si="26"/>
        <v>-7.6763557725534446E-4</v>
      </c>
      <c r="AS59">
        <f t="shared" si="26"/>
        <v>-2.3540742100383989E-2</v>
      </c>
      <c r="AT59">
        <f t="shared" si="26"/>
        <v>-1.5385701883017334E-2</v>
      </c>
      <c r="AU59">
        <f t="shared" si="23"/>
        <v>-3.9694079560656667E-2</v>
      </c>
      <c r="AW59">
        <v>56</v>
      </c>
      <c r="AX59">
        <f>IF(Z59&gt;0, (R59*SUMPRODUCT(K59:$K$98, X59:$X$98)-K59*$AZ$3)/Z59, 0)</f>
        <v>-425148312.76092839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0.76383916100000004</v>
      </c>
      <c r="Q60" s="4">
        <f t="shared" si="21"/>
        <v>25</v>
      </c>
      <c r="R60">
        <f t="shared" si="0"/>
        <v>500000</v>
      </c>
      <c r="S60">
        <f t="shared" si="1"/>
        <v>-1678454447.937362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-71.343359407496109</v>
      </c>
      <c r="AC60">
        <f t="shared" si="2"/>
        <v>-63.700092285287297</v>
      </c>
      <c r="AE60">
        <f t="shared" si="3"/>
        <v>0</v>
      </c>
      <c r="AF60">
        <f t="shared" si="24"/>
        <v>0</v>
      </c>
      <c r="AG60">
        <f t="shared" si="24"/>
        <v>-9.4879090051517015E-7</v>
      </c>
      <c r="AH60">
        <f t="shared" si="5"/>
        <v>-6.4089225050490931E-2</v>
      </c>
      <c r="AI60">
        <f t="shared" si="25"/>
        <v>-6.4090173841391443E-2</v>
      </c>
      <c r="AJ60">
        <f t="shared" si="7"/>
        <v>-7.6432671222088118</v>
      </c>
      <c r="AK60">
        <f t="shared" si="22"/>
        <v>-4.9940351585247278</v>
      </c>
      <c r="AL60">
        <f t="shared" si="8"/>
        <v>-12.701392454574931</v>
      </c>
      <c r="AN60">
        <f t="shared" si="26"/>
        <v>0</v>
      </c>
      <c r="AO60">
        <f t="shared" si="26"/>
        <v>0</v>
      </c>
      <c r="AP60">
        <f t="shared" si="26"/>
        <v>-2.3303419905239461E-9</v>
      </c>
      <c r="AQ60">
        <f t="shared" si="26"/>
        <v>-1.5741067098578297E-4</v>
      </c>
      <c r="AR60">
        <f t="shared" si="26"/>
        <v>-1.574130013277735E-4</v>
      </c>
      <c r="AS60">
        <f t="shared" si="26"/>
        <v>-1.8772762586575346E-2</v>
      </c>
      <c r="AT60">
        <f t="shared" si="26"/>
        <v>-1.226593744284862E-2</v>
      </c>
      <c r="AU60">
        <f t="shared" si="23"/>
        <v>-3.1196113030751739E-2</v>
      </c>
      <c r="AW60">
        <v>57</v>
      </c>
      <c r="AX60">
        <f>IF(Z60&gt;0, (R60*SUMPRODUCT(K60:$K$98, X60:$X$98)-K60*$AZ$3)/Z60, 0)</f>
        <v>-1678454447.937362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0.76675259399999995</v>
      </c>
      <c r="Q61" s="4">
        <f t="shared" si="21"/>
        <v>25</v>
      </c>
      <c r="R61">
        <f t="shared" si="0"/>
        <v>500000</v>
      </c>
      <c r="S61">
        <f t="shared" si="1"/>
        <v>-6712837834.9628172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-63.700092285287297</v>
      </c>
      <c r="AC61">
        <f t="shared" si="2"/>
        <v>-56.875218672524646</v>
      </c>
      <c r="AE61">
        <f t="shared" si="3"/>
        <v>0</v>
      </c>
      <c r="AF61">
        <f t="shared" si="24"/>
        <v>0</v>
      </c>
      <c r="AG61">
        <f t="shared" si="24"/>
        <v>-2.1181510737641587E-7</v>
      </c>
      <c r="AH61">
        <f t="shared" si="5"/>
        <v>-1.4549757682672053E-2</v>
      </c>
      <c r="AI61">
        <f t="shared" si="25"/>
        <v>-1.4549969497779428E-2</v>
      </c>
      <c r="AJ61">
        <f t="shared" si="7"/>
        <v>-6.8248736127626515</v>
      </c>
      <c r="AK61">
        <f t="shared" si="22"/>
        <v>-4.4590064599701114</v>
      </c>
      <c r="AL61">
        <f t="shared" si="8"/>
        <v>-11.298430042230542</v>
      </c>
      <c r="AN61">
        <f t="shared" si="26"/>
        <v>0</v>
      </c>
      <c r="AO61">
        <f t="shared" si="26"/>
        <v>0</v>
      </c>
      <c r="AP61">
        <f t="shared" si="26"/>
        <v>-4.6450250399763193E-10</v>
      </c>
      <c r="AQ61">
        <f t="shared" si="26"/>
        <v>-3.1907067252524274E-5</v>
      </c>
      <c r="AR61">
        <f t="shared" si="26"/>
        <v>-3.1907531755028266E-5</v>
      </c>
      <c r="AS61">
        <f t="shared" si="26"/>
        <v>-1.496668921240786E-2</v>
      </c>
      <c r="AT61">
        <f t="shared" si="26"/>
        <v>-9.7784321980253098E-3</v>
      </c>
      <c r="AU61">
        <f t="shared" si="23"/>
        <v>-2.4777028942188199E-2</v>
      </c>
      <c r="AW61">
        <v>58</v>
      </c>
      <c r="AX61">
        <f>IF(Z61&gt;0, (R61*SUMPRODUCT(K61:$K$98, X61:$X$98)-K61*$AZ$3)/Z61, 0)</f>
        <v>-6712837834.9628172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0.76980532899999998</v>
      </c>
      <c r="Q62" s="4">
        <f t="shared" si="21"/>
        <v>25</v>
      </c>
      <c r="R62">
        <f t="shared" si="0"/>
        <v>500000</v>
      </c>
      <c r="S62">
        <f t="shared" si="1"/>
        <v>-27219589122.964497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-56.875218672524646</v>
      </c>
      <c r="AC62">
        <f t="shared" si="2"/>
        <v>-50.781472880097574</v>
      </c>
      <c r="AE62">
        <f t="shared" si="3"/>
        <v>0</v>
      </c>
      <c r="AF62">
        <f t="shared" si="24"/>
        <v>0</v>
      </c>
      <c r="AG62">
        <f t="shared" si="24"/>
        <v>-4.6640557881579571E-8</v>
      </c>
      <c r="AH62">
        <f t="shared" si="5"/>
        <v>-3.2611279684214428E-3</v>
      </c>
      <c r="AI62">
        <f t="shared" si="25"/>
        <v>-3.2611746089793244E-3</v>
      </c>
      <c r="AJ62">
        <f t="shared" si="7"/>
        <v>-6.0937457924270717</v>
      </c>
      <c r="AK62">
        <f t="shared" si="22"/>
        <v>-3.9812653070767254</v>
      </c>
      <c r="AL62">
        <f t="shared" si="8"/>
        <v>-10.078272274112777</v>
      </c>
      <c r="AN62">
        <f t="shared" si="26"/>
        <v>0</v>
      </c>
      <c r="AO62">
        <f t="shared" si="26"/>
        <v>0</v>
      </c>
      <c r="AP62">
        <f t="shared" si="26"/>
        <v>-9.1322300041459595E-11</v>
      </c>
      <c r="AQ62">
        <f t="shared" si="26"/>
        <v>-6.385294694843229E-6</v>
      </c>
      <c r="AR62">
        <f t="shared" si="26"/>
        <v>-6.3853860171432708E-6</v>
      </c>
      <c r="AS62">
        <f t="shared" si="26"/>
        <v>-1.1931565721090819E-2</v>
      </c>
      <c r="AT62">
        <f t="shared" si="26"/>
        <v>-7.795324958175677E-3</v>
      </c>
      <c r="AU62">
        <f t="shared" si="23"/>
        <v>-1.9733276065283641E-2</v>
      </c>
      <c r="AW62">
        <v>59</v>
      </c>
      <c r="AX62">
        <f>IF(Z62&gt;0, (R62*SUMPRODUCT(K62:$K$98, X62:$X$98)-K62*$AZ$3)/Z62, 0)</f>
        <v>-27219589122.964497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0.772959481</v>
      </c>
      <c r="Q63" s="4">
        <f t="shared" si="21"/>
        <v>25</v>
      </c>
      <c r="R63">
        <f t="shared" si="0"/>
        <v>500000</v>
      </c>
      <c r="S63">
        <f t="shared" si="1"/>
        <v>-111975439665.12016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-50.781472880097574</v>
      </c>
      <c r="AC63">
        <f t="shared" si="2"/>
        <v>-45.340606319415201</v>
      </c>
      <c r="AE63">
        <f t="shared" si="3"/>
        <v>0</v>
      </c>
      <c r="AF63">
        <f t="shared" si="24"/>
        <v>0</v>
      </c>
      <c r="AG63">
        <f t="shared" si="24"/>
        <v>-1.0122890889067568E-8</v>
      </c>
      <c r="AH63">
        <f t="shared" si="5"/>
        <v>-7.2102522827392421E-4</v>
      </c>
      <c r="AI63">
        <f t="shared" si="25"/>
        <v>-7.2103535116481324E-4</v>
      </c>
      <c r="AJ63">
        <f t="shared" si="7"/>
        <v>-5.4408665606823732</v>
      </c>
      <c r="AK63">
        <f t="shared" si="22"/>
        <v>-3.5547031016068305</v>
      </c>
      <c r="AL63">
        <f t="shared" si="8"/>
        <v>-8.9962906976403687</v>
      </c>
      <c r="AN63">
        <f t="shared" si="26"/>
        <v>0</v>
      </c>
      <c r="AO63">
        <f t="shared" si="26"/>
        <v>0</v>
      </c>
      <c r="AP63">
        <f t="shared" si="26"/>
        <v>-1.7696999461850095E-11</v>
      </c>
      <c r="AQ63">
        <f t="shared" si="26"/>
        <v>-1.2605078150673731E-6</v>
      </c>
      <c r="AR63">
        <f t="shared" si="26"/>
        <v>-1.260525512066835E-6</v>
      </c>
      <c r="AS63">
        <f t="shared" si="26"/>
        <v>-9.5118097835452664E-3</v>
      </c>
      <c r="AT63">
        <f t="shared" si="26"/>
        <v>-6.2143887122315354E-3</v>
      </c>
      <c r="AU63">
        <f t="shared" si="23"/>
        <v>-1.5727459021288869E-2</v>
      </c>
      <c r="AW63">
        <v>60</v>
      </c>
      <c r="AX63">
        <f>IF(Z63&gt;0, (R63*SUMPRODUCT(K63:$K$98, X63:$X$98)-K63*$AZ$3)/Z63, 0)</f>
        <v>-111975439665.12016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0.77634382000000002</v>
      </c>
      <c r="Q64" s="4">
        <f t="shared" si="21"/>
        <v>25</v>
      </c>
      <c r="R64">
        <f t="shared" si="0"/>
        <v>500000</v>
      </c>
      <c r="S64">
        <f t="shared" si="1"/>
        <v>-467939068408.01141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-45.340606319415201</v>
      </c>
      <c r="AC64">
        <f t="shared" si="2"/>
        <v>-40.482685306729202</v>
      </c>
      <c r="AE64">
        <f t="shared" si="3"/>
        <v>0</v>
      </c>
      <c r="AF64">
        <f t="shared" si="24"/>
        <v>0</v>
      </c>
      <c r="AG64">
        <f t="shared" si="24"/>
        <v>-2.1628181979149805E-9</v>
      </c>
      <c r="AH64">
        <f t="shared" si="5"/>
        <v>-1.5717687564523823E-4</v>
      </c>
      <c r="AI64">
        <f t="shared" si="25"/>
        <v>-1.5717903846343615E-4</v>
      </c>
      <c r="AJ64">
        <f t="shared" si="7"/>
        <v>-4.8579210126859991</v>
      </c>
      <c r="AK64">
        <f t="shared" si="22"/>
        <v>-3.1738424423590645</v>
      </c>
      <c r="AL64">
        <f t="shared" si="8"/>
        <v>-8.0319206340835265</v>
      </c>
      <c r="AN64">
        <f t="shared" si="26"/>
        <v>0</v>
      </c>
      <c r="AO64">
        <f t="shared" si="26"/>
        <v>0</v>
      </c>
      <c r="AP64">
        <f t="shared" si="26"/>
        <v>-3.3759583057865601E-12</v>
      </c>
      <c r="AQ64">
        <f t="shared" si="26"/>
        <v>-2.4533850294197583E-7</v>
      </c>
      <c r="AR64">
        <f t="shared" si="26"/>
        <v>-2.453418789002816E-7</v>
      </c>
      <c r="AS64">
        <f t="shared" si="26"/>
        <v>-7.5827634553114849E-3</v>
      </c>
      <c r="AT64">
        <f t="shared" si="26"/>
        <v>-4.9540732387351486E-3</v>
      </c>
      <c r="AU64">
        <f t="shared" si="23"/>
        <v>-1.2537082035925533E-2</v>
      </c>
      <c r="AW64">
        <v>61</v>
      </c>
      <c r="AX64">
        <f>IF(Z64&gt;0, (R64*SUMPRODUCT(K64:$K$98, X64:$X$98)-K64*$AZ$3)/Z64, 0)</f>
        <v>-467939068408.01141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0.77982431100000005</v>
      </c>
      <c r="Q65" s="4">
        <f t="shared" si="21"/>
        <v>25</v>
      </c>
      <c r="R65">
        <f t="shared" si="0"/>
        <v>500000</v>
      </c>
      <c r="S65">
        <f t="shared" si="1"/>
        <v>-1987873783586.5979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-40.482685306729202</v>
      </c>
      <c r="AC65">
        <f t="shared" si="2"/>
        <v>-36.145254951001789</v>
      </c>
      <c r="AE65">
        <f t="shared" si="3"/>
        <v>0</v>
      </c>
      <c r="AF65">
        <f t="shared" si="24"/>
        <v>0</v>
      </c>
      <c r="AG65">
        <f t="shared" si="24"/>
        <v>-4.5457180492851938E-10</v>
      </c>
      <c r="AH65">
        <f t="shared" si="5"/>
        <v>-3.3732364220146225E-5</v>
      </c>
      <c r="AI65">
        <f t="shared" si="25"/>
        <v>-3.3732818791951153E-5</v>
      </c>
      <c r="AJ65">
        <f t="shared" si="7"/>
        <v>-4.3374303557274132</v>
      </c>
      <c r="AK65">
        <f t="shared" si="22"/>
        <v>-2.8337879714710446</v>
      </c>
      <c r="AL65">
        <f t="shared" si="8"/>
        <v>-7.1712520600172489</v>
      </c>
      <c r="AN65">
        <f t="shared" si="26"/>
        <v>0</v>
      </c>
      <c r="AO65">
        <f t="shared" si="26"/>
        <v>0</v>
      </c>
      <c r="AP65">
        <f t="shared" si="26"/>
        <v>-6.3352175263746691E-13</v>
      </c>
      <c r="AQ65">
        <f t="shared" si="26"/>
        <v>-4.7011684995977348E-8</v>
      </c>
      <c r="AR65">
        <f t="shared" si="26"/>
        <v>-4.7012318517729983E-8</v>
      </c>
      <c r="AS65">
        <f t="shared" si="26"/>
        <v>-6.0449338280791041E-3</v>
      </c>
      <c r="AT65">
        <f t="shared" si="26"/>
        <v>-3.9493569614851296E-3</v>
      </c>
      <c r="AU65">
        <f t="shared" si="23"/>
        <v>-9.9943378018827501E-3</v>
      </c>
      <c r="AW65">
        <v>62</v>
      </c>
      <c r="AX65">
        <f>IF(Z65&gt;0, (R65*SUMPRODUCT(K65:$K$98, X65:$X$98)-K65*$AZ$3)/Z65, 0)</f>
        <v>-1987873783586.5979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0.78351069500000003</v>
      </c>
      <c r="Q66" s="4">
        <f t="shared" si="21"/>
        <v>25</v>
      </c>
      <c r="R66">
        <f t="shared" si="0"/>
        <v>500000</v>
      </c>
      <c r="S66">
        <f t="shared" si="1"/>
        <v>-8595541105715.7568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-36.145254951001789</v>
      </c>
      <c r="AC66">
        <f t="shared" si="2"/>
        <v>-32.272549104204636</v>
      </c>
      <c r="AE66">
        <f t="shared" si="3"/>
        <v>0</v>
      </c>
      <c r="AF66">
        <f t="shared" si="24"/>
        <v>0</v>
      </c>
      <c r="AG66">
        <f t="shared" si="24"/>
        <v>-9.3864216072285534E-11</v>
      </c>
      <c r="AH66">
        <f t="shared" si="5"/>
        <v>-7.1232374161389727E-6</v>
      </c>
      <c r="AI66">
        <f t="shared" si="25"/>
        <v>-7.1233312803550449E-6</v>
      </c>
      <c r="AJ66">
        <f t="shared" si="7"/>
        <v>-3.8727058467971531</v>
      </c>
      <c r="AK66">
        <f t="shared" si="22"/>
        <v>-2.5301678465701256</v>
      </c>
      <c r="AL66">
        <f t="shared" si="8"/>
        <v>-6.4028808166985591</v>
      </c>
      <c r="AN66">
        <f t="shared" si="26"/>
        <v>0</v>
      </c>
      <c r="AO66">
        <f t="shared" si="26"/>
        <v>0</v>
      </c>
      <c r="AP66">
        <f t="shared" si="26"/>
        <v>-1.1679952357543968E-13</v>
      </c>
      <c r="AQ66">
        <f t="shared" si="26"/>
        <v>-8.863769084046424E-9</v>
      </c>
      <c r="AR66">
        <f t="shared" si="26"/>
        <v>-8.8638858835699985E-9</v>
      </c>
      <c r="AS66">
        <f t="shared" si="26"/>
        <v>-4.818984452023594E-3</v>
      </c>
      <c r="AT66">
        <f t="shared" si="26"/>
        <v>-3.1484032084996352E-3</v>
      </c>
      <c r="AU66">
        <f t="shared" si="23"/>
        <v>-7.9673965244091132E-3</v>
      </c>
      <c r="AW66">
        <v>63</v>
      </c>
      <c r="AX66">
        <f>IF(Z66&gt;0, (R66*SUMPRODUCT(K66:$K$98, X66:$X$98)-K66*$AZ$3)/Z66, 0)</f>
        <v>-8595541105715.7568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0.78741316699999997</v>
      </c>
      <c r="Q67" s="4">
        <f t="shared" si="21"/>
        <v>25</v>
      </c>
      <c r="R67">
        <f t="shared" ref="R67:R89" si="27">$C$6</f>
        <v>500000</v>
      </c>
      <c r="S67">
        <f t="shared" ref="S67:S89" si="28">AX67</f>
        <v>-37882966831369.164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-32.272549104204636</v>
      </c>
      <c r="AC67">
        <f t="shared" ref="AC67:AC89" si="29">S67*Z67</f>
        <v>-28.814775993596221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-1.901565426611203E-11</v>
      </c>
      <c r="AH67">
        <f t="shared" ref="AH67:AH89" si="32">-X67*R67</f>
        <v>-1.4781983929090129E-6</v>
      </c>
      <c r="AI67">
        <f t="shared" ref="AI67:AI89" si="33">SUM(AE67:AH67)</f>
        <v>-1.478217408563279E-6</v>
      </c>
      <c r="AJ67">
        <f t="shared" ref="AJ67:AJ89" si="34">AB67-AC67</f>
        <v>-3.4577731106084144</v>
      </c>
      <c r="AK67">
        <f t="shared" si="22"/>
        <v>-2.2590784372943249</v>
      </c>
      <c r="AL67">
        <f t="shared" ref="AL67:AL89" si="35">SUM(AI67:AK67)</f>
        <v>-5.7168530261201482</v>
      </c>
      <c r="AN67">
        <f t="shared" ref="AN67:AT89" si="36">AE67*$K67</f>
        <v>0</v>
      </c>
      <c r="AO67">
        <f t="shared" si="36"/>
        <v>0</v>
      </c>
      <c r="AP67">
        <f t="shared" si="36"/>
        <v>-2.1126826408086756E-14</v>
      </c>
      <c r="AQ67">
        <f t="shared" si="36"/>
        <v>-1.6423121921897875E-9</v>
      </c>
      <c r="AR67">
        <f t="shared" si="36"/>
        <v>-1.6423333190161956E-9</v>
      </c>
      <c r="AS67">
        <f t="shared" si="36"/>
        <v>-3.8416649379537974E-3</v>
      </c>
      <c r="AT67">
        <f t="shared" si="36"/>
        <v>-2.5098877650517712E-3</v>
      </c>
      <c r="AU67">
        <f t="shared" si="23"/>
        <v>-6.3515543453388883E-3</v>
      </c>
      <c r="AW67">
        <v>64</v>
      </c>
      <c r="AX67">
        <f>IF(Z67&gt;0, (R67*SUMPRODUCT(K67:$K$98, X67:$X$98)-K67*$AZ$3)/Z67, 0)</f>
        <v>-37882966831369.164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0.79138766699999996</v>
      </c>
      <c r="Q68" s="4">
        <f t="shared" si="21"/>
        <v>25</v>
      </c>
      <c r="R68">
        <f t="shared" si="27"/>
        <v>500000</v>
      </c>
      <c r="S68">
        <f t="shared" si="28"/>
        <v>-170301999976430.75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-28.814775993596221</v>
      </c>
      <c r="AC68">
        <f t="shared" si="29"/>
        <v>-25.727478567138363</v>
      </c>
      <c r="AE68">
        <f t="shared" si="30"/>
        <v>0</v>
      </c>
      <c r="AF68">
        <f t="shared" si="31"/>
        <v>0</v>
      </c>
      <c r="AG68">
        <f t="shared" si="31"/>
        <v>-3.7767434573139135E-12</v>
      </c>
      <c r="AH68">
        <f t="shared" si="32"/>
        <v>-3.0097508532273988E-7</v>
      </c>
      <c r="AI68">
        <f t="shared" si="33"/>
        <v>-3.009788620661972E-7</v>
      </c>
      <c r="AJ68">
        <f t="shared" si="34"/>
        <v>-3.0872974264578588</v>
      </c>
      <c r="AK68">
        <f t="shared" si="22"/>
        <v>-2.0170343195517355</v>
      </c>
      <c r="AL68">
        <f t="shared" si="35"/>
        <v>-5.104332046988457</v>
      </c>
      <c r="AN68">
        <f t="shared" si="36"/>
        <v>0</v>
      </c>
      <c r="AO68">
        <f t="shared" si="36"/>
        <v>0</v>
      </c>
      <c r="AP68">
        <f t="shared" si="36"/>
        <v>-3.7464716801751074E-15</v>
      </c>
      <c r="AQ68">
        <f t="shared" si="36"/>
        <v>-2.985626761108886E-10</v>
      </c>
      <c r="AR68">
        <f t="shared" si="36"/>
        <v>-2.9856642258256878E-10</v>
      </c>
      <c r="AS68">
        <f t="shared" si="36"/>
        <v>-3.0625517743606916E-3</v>
      </c>
      <c r="AT68">
        <f t="shared" si="36"/>
        <v>-2.0008671601741113E-3</v>
      </c>
      <c r="AU68">
        <f t="shared" si="23"/>
        <v>-5.0634192331012262E-3</v>
      </c>
      <c r="AW68">
        <v>65</v>
      </c>
      <c r="AX68">
        <f>IF(Z68&gt;0, (R68*SUMPRODUCT(K68:$K$98, X68:$X$98)-K68*$AZ$3)/Z68, 0)</f>
        <v>-170301999976430.75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25</v>
      </c>
      <c r="R69">
        <f t="shared" si="27"/>
        <v>500000</v>
      </c>
      <c r="S69">
        <f t="shared" si="28"/>
        <v>-781941330309344.5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-25.727478567138363</v>
      </c>
      <c r="AC69">
        <f t="shared" si="29"/>
        <v>-22.970963006633212</v>
      </c>
      <c r="AE69">
        <f t="shared" si="30"/>
        <v>0</v>
      </c>
      <c r="AF69">
        <f t="shared" si="31"/>
        <v>0</v>
      </c>
      <c r="AG69">
        <f t="shared" si="31"/>
        <v>-7.3442092508224534E-13</v>
      </c>
      <c r="AH69">
        <f t="shared" si="32"/>
        <v>-6.0091101953170584E-8</v>
      </c>
      <c r="AI69">
        <f t="shared" si="33"/>
        <v>-6.0091836374095668E-8</v>
      </c>
      <c r="AJ69">
        <f t="shared" si="34"/>
        <v>-2.7565155605051501</v>
      </c>
      <c r="AK69">
        <f t="shared" si="22"/>
        <v>-1.8009234996996855</v>
      </c>
      <c r="AL69">
        <f t="shared" si="35"/>
        <v>-4.5574391202966718</v>
      </c>
      <c r="AN69">
        <f t="shared" si="36"/>
        <v>0</v>
      </c>
      <c r="AO69">
        <f t="shared" si="36"/>
        <v>0</v>
      </c>
      <c r="AP69">
        <f t="shared" si="36"/>
        <v>-6.5047706449232246E-16</v>
      </c>
      <c r="AQ69">
        <f t="shared" si="36"/>
        <v>-5.3222725913249196E-11</v>
      </c>
      <c r="AR69">
        <f t="shared" si="36"/>
        <v>-5.3223376390313691E-11</v>
      </c>
      <c r="AS69">
        <f t="shared" si="36"/>
        <v>-2.4414475252376574E-3</v>
      </c>
      <c r="AT69">
        <f t="shared" si="36"/>
        <v>-1.5950790499721988E-3</v>
      </c>
      <c r="AU69">
        <f t="shared" si="23"/>
        <v>-4.0365266284332329E-3</v>
      </c>
      <c r="AW69">
        <v>66</v>
      </c>
      <c r="AX69">
        <f>IF(Z69&gt;0, (R69*SUMPRODUCT(K69:$K$98, X69:$X$98)-K69*$AZ$3)/Z69, 0)</f>
        <v>-781941330309344.5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25</v>
      </c>
      <c r="R70">
        <f t="shared" si="27"/>
        <v>500000</v>
      </c>
      <c r="S70">
        <f t="shared" si="28"/>
        <v>-3669183258636475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-22.970963006633212</v>
      </c>
      <c r="AC70">
        <f t="shared" si="29"/>
        <v>-20.509788398825975</v>
      </c>
      <c r="AE70">
        <f t="shared" si="30"/>
        <v>0</v>
      </c>
      <c r="AF70">
        <f t="shared" si="31"/>
        <v>0</v>
      </c>
      <c r="AG70">
        <f t="shared" si="31"/>
        <v>-1.3974355430837575E-13</v>
      </c>
      <c r="AH70">
        <f t="shared" si="32"/>
        <v>-1.1746663230460942E-8</v>
      </c>
      <c r="AI70">
        <f t="shared" si="33"/>
        <v>-1.174680297401525E-8</v>
      </c>
      <c r="AJ70">
        <f t="shared" si="34"/>
        <v>-2.4611746078072372</v>
      </c>
      <c r="AK70">
        <f t="shared" si="22"/>
        <v>-1.6079674104643251</v>
      </c>
      <c r="AL70">
        <f t="shared" si="35"/>
        <v>-4.0691420300183658</v>
      </c>
      <c r="AN70">
        <f t="shared" si="36"/>
        <v>0</v>
      </c>
      <c r="AO70">
        <f t="shared" si="36"/>
        <v>0</v>
      </c>
      <c r="AP70">
        <f t="shared" si="36"/>
        <v>-1.1050977847670562E-16</v>
      </c>
      <c r="AQ70">
        <f t="shared" si="36"/>
        <v>-9.2893096777408718E-12</v>
      </c>
      <c r="AR70">
        <f t="shared" si="36"/>
        <v>-9.2894201875193478E-12</v>
      </c>
      <c r="AS70">
        <f t="shared" si="36"/>
        <v>-1.9463070196502712E-3</v>
      </c>
      <c r="AT70">
        <f t="shared" si="36"/>
        <v>-1.2715872528621097E-3</v>
      </c>
      <c r="AU70">
        <f t="shared" si="23"/>
        <v>-3.2178942818018017E-3</v>
      </c>
      <c r="AW70">
        <v>67</v>
      </c>
      <c r="AX70">
        <f>IF(Z70&gt;0, (R70*SUMPRODUCT(K70:$K$98, X70:$X$98)-K70*$AZ$3)/Z70, 0)</f>
        <v>-3669183258636475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25</v>
      </c>
      <c r="R71">
        <f t="shared" si="27"/>
        <v>500000</v>
      </c>
      <c r="S71">
        <f t="shared" si="28"/>
        <v>-1.7597683648279364E+16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-20.509788398825975</v>
      </c>
      <c r="AC71">
        <f t="shared" si="29"/>
        <v>-18.312311070388422</v>
      </c>
      <c r="AE71">
        <f t="shared" si="30"/>
        <v>0</v>
      </c>
      <c r="AF71">
        <f t="shared" si="31"/>
        <v>0</v>
      </c>
      <c r="AG71">
        <f t="shared" si="31"/>
        <v>-2.6015229385287495E-14</v>
      </c>
      <c r="AH71">
        <f t="shared" si="32"/>
        <v>-2.2466177876000903E-9</v>
      </c>
      <c r="AI71">
        <f t="shared" si="33"/>
        <v>-2.2466438028294755E-9</v>
      </c>
      <c r="AJ71">
        <f t="shared" si="34"/>
        <v>-2.1974773284375537</v>
      </c>
      <c r="AK71">
        <f t="shared" si="22"/>
        <v>-1.4356851879178183</v>
      </c>
      <c r="AL71">
        <f t="shared" si="35"/>
        <v>-3.633162518602016</v>
      </c>
      <c r="AN71">
        <f t="shared" si="36"/>
        <v>0</v>
      </c>
      <c r="AO71">
        <f t="shared" si="36"/>
        <v>0</v>
      </c>
      <c r="AP71">
        <f t="shared" si="36"/>
        <v>-1.8368705873268787E-17</v>
      </c>
      <c r="AQ71">
        <f t="shared" si="36"/>
        <v>-1.5862808948906702E-12</v>
      </c>
      <c r="AR71">
        <f t="shared" si="36"/>
        <v>-1.5862992635965434E-12</v>
      </c>
      <c r="AS71">
        <f t="shared" si="36"/>
        <v>-1.5515840399267663E-3</v>
      </c>
      <c r="AT71">
        <f t="shared" si="36"/>
        <v>-1.0137015727558843E-3</v>
      </c>
      <c r="AU71">
        <f t="shared" si="23"/>
        <v>-2.56528561426895E-3</v>
      </c>
      <c r="AW71">
        <v>68</v>
      </c>
      <c r="AX71">
        <f>IF(Z71&gt;0, (R71*SUMPRODUCT(K71:$K$98, X71:$X$98)-K71*$AZ$3)/Z71, 0)</f>
        <v>-1.7597683648279364E+16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25</v>
      </c>
      <c r="R72">
        <f t="shared" si="27"/>
        <v>500000</v>
      </c>
      <c r="S72">
        <f t="shared" si="28"/>
        <v>-8.6353359248149088E+16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-18.312311070388422</v>
      </c>
      <c r="AC72">
        <f t="shared" si="29"/>
        <v>-16.350277741419617</v>
      </c>
      <c r="AE72">
        <f t="shared" si="30"/>
        <v>0</v>
      </c>
      <c r="AF72">
        <f t="shared" si="31"/>
        <v>0</v>
      </c>
      <c r="AG72">
        <f t="shared" si="31"/>
        <v>-4.7335384181276279E-15</v>
      </c>
      <c r="AH72">
        <f t="shared" si="32"/>
        <v>-4.2043077346613981E-10</v>
      </c>
      <c r="AI72">
        <f t="shared" si="33"/>
        <v>-4.2043550700455794E-10</v>
      </c>
      <c r="AJ72">
        <f t="shared" si="34"/>
        <v>-1.9620333289688041</v>
      </c>
      <c r="AK72">
        <f t="shared" ref="AK72:AK89" si="49">G72*SUM(AB72:AB72, AE72:AF72)</f>
        <v>-1.2818617749271897</v>
      </c>
      <c r="AL72">
        <f t="shared" si="35"/>
        <v>-3.2438951043164295</v>
      </c>
      <c r="AN72">
        <f t="shared" si="36"/>
        <v>0</v>
      </c>
      <c r="AO72">
        <f t="shared" si="36"/>
        <v>0</v>
      </c>
      <c r="AP72">
        <f t="shared" si="36"/>
        <v>-2.9841371833275718E-18</v>
      </c>
      <c r="AQ72">
        <f t="shared" si="36"/>
        <v>-2.6504973516445031E-13</v>
      </c>
      <c r="AR72">
        <f t="shared" si="36"/>
        <v>-2.6505271930163367E-13</v>
      </c>
      <c r="AS72">
        <f t="shared" si="36"/>
        <v>-1.2369132971397215E-3</v>
      </c>
      <c r="AT72">
        <f t="shared" si="36"/>
        <v>-8.0811668746518818E-4</v>
      </c>
      <c r="AU72">
        <f t="shared" si="23"/>
        <v>-2.0450299848699628E-3</v>
      </c>
      <c r="AW72">
        <v>69</v>
      </c>
      <c r="AX72">
        <f>IF(Z72&gt;0, (R72*SUMPRODUCT(K72:$K$98, X72:$X$98)-K72*$AZ$3)/Z72, 0)</f>
        <v>-8.6353359248149088E+16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25</v>
      </c>
      <c r="R73">
        <f t="shared" si="27"/>
        <v>500000</v>
      </c>
      <c r="S73">
        <f t="shared" si="28"/>
        <v>-4.3396380779911565E+17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-16.350277741419617</v>
      </c>
      <c r="AC73">
        <f t="shared" si="29"/>
        <v>-14.598462269124887</v>
      </c>
      <c r="AE73">
        <f t="shared" si="30"/>
        <v>0</v>
      </c>
      <c r="AF73">
        <f t="shared" si="31"/>
        <v>0</v>
      </c>
      <c r="AG73">
        <f t="shared" si="31"/>
        <v>-8.4099537834515678E-16</v>
      </c>
      <c r="AH73">
        <f t="shared" si="32"/>
        <v>-7.6904153112023895E-11</v>
      </c>
      <c r="AI73">
        <f t="shared" si="33"/>
        <v>-7.6904994107402244E-11</v>
      </c>
      <c r="AJ73">
        <f t="shared" si="34"/>
        <v>-1.7518154722947301</v>
      </c>
      <c r="AK73">
        <f t="shared" si="49"/>
        <v>-1.1445194418993734</v>
      </c>
      <c r="AL73">
        <f t="shared" si="35"/>
        <v>-2.8963349142710086</v>
      </c>
      <c r="AN73">
        <f t="shared" si="36"/>
        <v>0</v>
      </c>
      <c r="AO73">
        <f t="shared" si="36"/>
        <v>0</v>
      </c>
      <c r="AP73">
        <f t="shared" si="36"/>
        <v>-4.7337842936666395E-19</v>
      </c>
      <c r="AQ73">
        <f t="shared" si="36"/>
        <v>-4.3287713760779148E-14</v>
      </c>
      <c r="AR73">
        <f t="shared" si="36"/>
        <v>-4.3288187139208519E-14</v>
      </c>
      <c r="AS73">
        <f t="shared" si="36"/>
        <v>-9.8605970754188214E-4</v>
      </c>
      <c r="AT73">
        <f t="shared" si="36"/>
        <v>-6.4422567559411397E-4</v>
      </c>
      <c r="AU73">
        <f t="shared" si="23"/>
        <v>-1.6302853831792845E-3</v>
      </c>
      <c r="AW73">
        <v>70</v>
      </c>
      <c r="AX73">
        <f>IF(Z73&gt;0, (R73*SUMPRODUCT(K73:$K$98, X73:$X$98)-K73*$AZ$3)/Z73, 0)</f>
        <v>-4.3396380779911565E+17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25</v>
      </c>
      <c r="R74">
        <f t="shared" si="27"/>
        <v>500000</v>
      </c>
      <c r="S74">
        <f t="shared" si="28"/>
        <v>-2.2353543624064637E+18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-14.598462269124887</v>
      </c>
      <c r="AC74">
        <f t="shared" si="29"/>
        <v>-13.034341311718686</v>
      </c>
      <c r="AE74">
        <f t="shared" si="30"/>
        <v>0</v>
      </c>
      <c r="AF74">
        <f t="shared" si="31"/>
        <v>0</v>
      </c>
      <c r="AG74">
        <f t="shared" si="31"/>
        <v>-1.4577488843521221E-16</v>
      </c>
      <c r="AH74">
        <f t="shared" si="32"/>
        <v>-1.3736210722529859E-11</v>
      </c>
      <c r="AI74">
        <f t="shared" si="33"/>
        <v>-1.3736356497418294E-11</v>
      </c>
      <c r="AJ74">
        <f t="shared" si="34"/>
        <v>-1.5641209574062014</v>
      </c>
      <c r="AK74">
        <f t="shared" si="49"/>
        <v>-1.0218923588387423</v>
      </c>
      <c r="AL74">
        <f t="shared" si="35"/>
        <v>-2.58601331625868</v>
      </c>
      <c r="AN74">
        <f t="shared" si="36"/>
        <v>0</v>
      </c>
      <c r="AO74">
        <f t="shared" si="36"/>
        <v>0</v>
      </c>
      <c r="AP74">
        <f t="shared" si="36"/>
        <v>-7.3262131552489318E-20</v>
      </c>
      <c r="AQ74">
        <f t="shared" si="36"/>
        <v>-6.9034117452537351E-15</v>
      </c>
      <c r="AR74">
        <f t="shared" si="36"/>
        <v>-6.903485007385288E-15</v>
      </c>
      <c r="AS74">
        <f t="shared" si="36"/>
        <v>-7.8608076175223484E-4</v>
      </c>
      <c r="AT74">
        <f t="shared" si="36"/>
        <v>-5.1357276434480556E-4</v>
      </c>
      <c r="AU74">
        <f t="shared" si="23"/>
        <v>-1.2996535261039438E-3</v>
      </c>
      <c r="AW74">
        <v>71</v>
      </c>
      <c r="AX74">
        <f>IF(Z74&gt;0, (R74*SUMPRODUCT(K74:$K$98, X74:$X$98)-K74*$AZ$3)/Z74, 0)</f>
        <v>-2.2353543624064637E+18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25</v>
      </c>
      <c r="R75">
        <f t="shared" si="27"/>
        <v>500000</v>
      </c>
      <c r="S75">
        <f t="shared" si="28"/>
        <v>-1.1810740152040497E+19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-13.034341311718686</v>
      </c>
      <c r="AC75">
        <f t="shared" si="29"/>
        <v>-11.637804742605974</v>
      </c>
      <c r="AE75">
        <f t="shared" si="30"/>
        <v>0</v>
      </c>
      <c r="AF75">
        <f t="shared" si="31"/>
        <v>0</v>
      </c>
      <c r="AG75">
        <f t="shared" si="31"/>
        <v>-2.4633944597865348E-17</v>
      </c>
      <c r="AH75">
        <f t="shared" si="32"/>
        <v>-2.3936638990598946E-12</v>
      </c>
      <c r="AI75">
        <f t="shared" si="33"/>
        <v>-2.3936885330044923E-12</v>
      </c>
      <c r="AJ75">
        <f t="shared" si="34"/>
        <v>-1.3965365691127118</v>
      </c>
      <c r="AK75">
        <f t="shared" si="49"/>
        <v>-0.91240389182030812</v>
      </c>
      <c r="AL75">
        <f t="shared" si="35"/>
        <v>-2.3089404609354136</v>
      </c>
      <c r="AN75">
        <f t="shared" si="36"/>
        <v>0</v>
      </c>
      <c r="AO75">
        <f t="shared" si="36"/>
        <v>0</v>
      </c>
      <c r="AP75">
        <f t="shared" si="36"/>
        <v>-1.105382972162268E-20</v>
      </c>
      <c r="AQ75">
        <f t="shared" si="36"/>
        <v>-1.0740932312276252E-15</v>
      </c>
      <c r="AR75">
        <f t="shared" si="36"/>
        <v>-1.0741042850573467E-15</v>
      </c>
      <c r="AS75">
        <f t="shared" si="36"/>
        <v>-6.2665877052953828E-4</v>
      </c>
      <c r="AT75">
        <f t="shared" si="36"/>
        <v>-4.0941706341263303E-4</v>
      </c>
      <c r="AU75">
        <f t="shared" si="23"/>
        <v>-1.0360758339432454E-3</v>
      </c>
      <c r="AW75">
        <v>72</v>
      </c>
      <c r="AX75">
        <f>IF(Z75&gt;0, (R75*SUMPRODUCT(K75:$K$98, X75:$X$98)-K75*$AZ$3)/Z75, 0)</f>
        <v>-1.1810740152040497E+19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25</v>
      </c>
      <c r="R76">
        <f t="shared" si="27"/>
        <v>500000</v>
      </c>
      <c r="S76">
        <f t="shared" si="28"/>
        <v>-6.4061120720820011E+19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-11.637804742605974</v>
      </c>
      <c r="AC76">
        <f t="shared" si="29"/>
        <v>-10.390897091612478</v>
      </c>
      <c r="AE76">
        <f t="shared" si="30"/>
        <v>0</v>
      </c>
      <c r="AF76">
        <f t="shared" si="31"/>
        <v>0</v>
      </c>
      <c r="AG76">
        <f t="shared" si="31"/>
        <v>-4.0550715374213759E-18</v>
      </c>
      <c r="AH76">
        <f t="shared" si="32"/>
        <v>-4.0665067228930634E-13</v>
      </c>
      <c r="AI76">
        <f t="shared" si="33"/>
        <v>-4.0665472736084374E-13</v>
      </c>
      <c r="AJ76">
        <f t="shared" si="34"/>
        <v>-1.2469076509934958</v>
      </c>
      <c r="AK76">
        <f t="shared" si="49"/>
        <v>-0.81464633198241831</v>
      </c>
      <c r="AL76">
        <f t="shared" si="35"/>
        <v>-2.0615539829763208</v>
      </c>
      <c r="AN76">
        <f t="shared" si="36"/>
        <v>0</v>
      </c>
      <c r="AO76">
        <f t="shared" si="36"/>
        <v>0</v>
      </c>
      <c r="AP76">
        <f t="shared" si="36"/>
        <v>-1.6246481015533194E-21</v>
      </c>
      <c r="AQ76">
        <f t="shared" si="36"/>
        <v>-1.6292295626190596E-16</v>
      </c>
      <c r="AR76">
        <f t="shared" si="36"/>
        <v>-1.6292458091000751E-16</v>
      </c>
      <c r="AS76">
        <f t="shared" si="36"/>
        <v>-4.9956853517979895E-4</v>
      </c>
      <c r="AT76">
        <f t="shared" si="36"/>
        <v>-3.2638477631746906E-4</v>
      </c>
      <c r="AU76">
        <f t="shared" si="23"/>
        <v>-8.2595331149743097E-4</v>
      </c>
      <c r="AW76">
        <v>73</v>
      </c>
      <c r="AX76">
        <f>IF(Z76&gt;0, (R76*SUMPRODUCT(K76:$K$98, X76:$X$98)-K76*$AZ$3)/Z76, 0)</f>
        <v>-6.4061120720820011E+19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25</v>
      </c>
      <c r="R77">
        <f t="shared" si="27"/>
        <v>500000</v>
      </c>
      <c r="S77">
        <f t="shared" si="28"/>
        <v>-3.5701749370105981E+20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-10.390897091612478</v>
      </c>
      <c r="AC77">
        <f t="shared" si="29"/>
        <v>-9.2775866889397118</v>
      </c>
      <c r="AE77">
        <f t="shared" si="30"/>
        <v>0</v>
      </c>
      <c r="AF77">
        <f t="shared" si="31"/>
        <v>0</v>
      </c>
      <c r="AG77">
        <f t="shared" si="31"/>
        <v>-6.4965911003145968E-19</v>
      </c>
      <c r="AH77">
        <f t="shared" si="32"/>
        <v>-6.7297234240314049E-14</v>
      </c>
      <c r="AI77">
        <f t="shared" si="33"/>
        <v>-6.7297883899424075E-14</v>
      </c>
      <c r="AJ77">
        <f t="shared" si="34"/>
        <v>-1.1133104026727665</v>
      </c>
      <c r="AK77">
        <f t="shared" si="49"/>
        <v>-0.7273627964128736</v>
      </c>
      <c r="AL77">
        <f t="shared" si="35"/>
        <v>-1.8406731990857073</v>
      </c>
      <c r="AN77">
        <f t="shared" si="36"/>
        <v>0</v>
      </c>
      <c r="AO77">
        <f t="shared" si="36"/>
        <v>0</v>
      </c>
      <c r="AP77">
        <f t="shared" si="36"/>
        <v>-2.3239581199855679E-22</v>
      </c>
      <c r="AQ77">
        <f t="shared" si="36"/>
        <v>-2.407354126963219E-17</v>
      </c>
      <c r="AR77">
        <f t="shared" si="36"/>
        <v>-2.4073773665444185E-17</v>
      </c>
      <c r="AS77">
        <f t="shared" si="36"/>
        <v>-3.9825297766246811E-4</v>
      </c>
      <c r="AT77">
        <f t="shared" si="36"/>
        <v>-2.6019194540614562E-4</v>
      </c>
      <c r="AU77">
        <f t="shared" si="23"/>
        <v>-6.584449230686378E-4</v>
      </c>
      <c r="AW77">
        <v>74</v>
      </c>
      <c r="AX77">
        <f>IF(Z77&gt;0, (R77*SUMPRODUCT(K77:$K$98, X77:$X$98)-K77*$AZ$3)/Z77, 0)</f>
        <v>-3.5701749370105981E+20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25</v>
      </c>
      <c r="R78">
        <f t="shared" si="27"/>
        <v>500000</v>
      </c>
      <c r="S78">
        <f t="shared" si="28"/>
        <v>-2.0460082203070303E+21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-9.2775866889397118</v>
      </c>
      <c r="AC78">
        <f t="shared" si="29"/>
        <v>-8.2835595436961711</v>
      </c>
      <c r="AE78">
        <f t="shared" si="30"/>
        <v>0</v>
      </c>
      <c r="AF78">
        <f t="shared" si="31"/>
        <v>0</v>
      </c>
      <c r="AG78">
        <f t="shared" si="31"/>
        <v>-1.0121610780299205E-19</v>
      </c>
      <c r="AH78">
        <f t="shared" si="32"/>
        <v>-1.0838928222563061E-14</v>
      </c>
      <c r="AI78">
        <f t="shared" si="33"/>
        <v>-1.0839029438670865E-14</v>
      </c>
      <c r="AJ78">
        <f t="shared" si="34"/>
        <v>-0.99402714524354074</v>
      </c>
      <c r="AK78">
        <f t="shared" si="49"/>
        <v>-0.6494310682257799</v>
      </c>
      <c r="AL78">
        <f t="shared" si="35"/>
        <v>-1.6434582134693314</v>
      </c>
      <c r="AN78">
        <f t="shared" si="36"/>
        <v>0</v>
      </c>
      <c r="AO78">
        <f t="shared" si="36"/>
        <v>0</v>
      </c>
      <c r="AP78">
        <f t="shared" si="36"/>
        <v>-3.2327667801083314E-23</v>
      </c>
      <c r="AQ78">
        <f t="shared" si="36"/>
        <v>-3.4618726060956773E-18</v>
      </c>
      <c r="AR78">
        <f t="shared" si="36"/>
        <v>-3.4619049337634785E-18</v>
      </c>
      <c r="AS78">
        <f t="shared" si="36"/>
        <v>-3.1748483550898262E-4</v>
      </c>
      <c r="AT78">
        <f t="shared" si="36"/>
        <v>-2.0742342586586862E-4</v>
      </c>
      <c r="AU78">
        <f t="shared" si="23"/>
        <v>-5.2490826137485463E-4</v>
      </c>
      <c r="AW78">
        <v>75</v>
      </c>
      <c r="AX78">
        <f>IF(Z78&gt;0, (R78*SUMPRODUCT(K78:$K$98, X78:$X$98)-K78*$AZ$3)/Z78, 0)</f>
        <v>-2.0460082203070303E+21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25</v>
      </c>
      <c r="R79">
        <f t="shared" si="27"/>
        <v>500000</v>
      </c>
      <c r="S79">
        <f t="shared" si="28"/>
        <v>-1.2065359451498566E+22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-8.2835595436961711</v>
      </c>
      <c r="AC79">
        <f t="shared" si="29"/>
        <v>-7.3960353068715827</v>
      </c>
      <c r="AE79">
        <f t="shared" si="30"/>
        <v>0</v>
      </c>
      <c r="AF79">
        <f t="shared" si="31"/>
        <v>0</v>
      </c>
      <c r="AG79">
        <f t="shared" si="31"/>
        <v>-1.5324937762117327E-20</v>
      </c>
      <c r="AH79">
        <f t="shared" si="32"/>
        <v>-1.697580179256896E-15</v>
      </c>
      <c r="AI79">
        <f t="shared" si="33"/>
        <v>-1.6975955041946581E-15</v>
      </c>
      <c r="AJ79">
        <f t="shared" si="34"/>
        <v>-0.88752423682458836</v>
      </c>
      <c r="AK79">
        <f t="shared" si="49"/>
        <v>-0.57984916805873199</v>
      </c>
      <c r="AL79">
        <f t="shared" si="35"/>
        <v>-1.467373404883322</v>
      </c>
      <c r="AN79">
        <f t="shared" si="36"/>
        <v>0</v>
      </c>
      <c r="AO79">
        <f t="shared" si="36"/>
        <v>0</v>
      </c>
      <c r="AP79">
        <f t="shared" si="36"/>
        <v>-4.3702415183677296E-24</v>
      </c>
      <c r="AQ79">
        <f t="shared" si="36"/>
        <v>-4.8410215397322546E-19</v>
      </c>
      <c r="AR79">
        <f t="shared" si="36"/>
        <v>-4.8410652421474386E-19</v>
      </c>
      <c r="AS79">
        <f t="shared" si="36"/>
        <v>-2.530969670830533E-4</v>
      </c>
      <c r="AT79">
        <f t="shared" si="36"/>
        <v>-1.6535668516092842E-4</v>
      </c>
      <c r="AU79">
        <f t="shared" si="23"/>
        <v>-4.1845365224398219E-4</v>
      </c>
      <c r="AW79">
        <v>76</v>
      </c>
      <c r="AX79">
        <f>IF(Z79&gt;0, (R79*SUMPRODUCT(K79:$K$98, X79:$X$98)-K79*$AZ$3)/Z79, 0)</f>
        <v>-1.2065359451498566E+22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25</v>
      </c>
      <c r="R80">
        <f t="shared" si="27"/>
        <v>500000</v>
      </c>
      <c r="S80">
        <f t="shared" si="28"/>
        <v>-7.3628625711033529E+22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-7.3960353068715827</v>
      </c>
      <c r="AC80">
        <f t="shared" si="29"/>
        <v>-6.6036029525639108</v>
      </c>
      <c r="AE80">
        <f t="shared" si="30"/>
        <v>0</v>
      </c>
      <c r="AF80">
        <f t="shared" si="31"/>
        <v>0</v>
      </c>
      <c r="AG80">
        <f t="shared" si="31"/>
        <v>-2.242199582293146E-21</v>
      </c>
      <c r="AH80">
        <f t="shared" si="32"/>
        <v>-2.5858977604406014E-16</v>
      </c>
      <c r="AI80">
        <f t="shared" si="33"/>
        <v>-2.5859201824364242E-16</v>
      </c>
      <c r="AJ80">
        <f t="shared" si="34"/>
        <v>-0.79243235430767189</v>
      </c>
      <c r="AK80">
        <f t="shared" si="49"/>
        <v>-0.5177224714810108</v>
      </c>
      <c r="AL80">
        <f t="shared" si="35"/>
        <v>-1.310154825788683</v>
      </c>
      <c r="AN80">
        <f t="shared" si="36"/>
        <v>0</v>
      </c>
      <c r="AO80">
        <f t="shared" si="36"/>
        <v>0</v>
      </c>
      <c r="AP80">
        <f t="shared" si="36"/>
        <v>-5.7090383958704343E-25</v>
      </c>
      <c r="AQ80">
        <f t="shared" si="36"/>
        <v>-6.5841550050831472E-20</v>
      </c>
      <c r="AR80">
        <f t="shared" si="36"/>
        <v>-6.5842120954671059E-20</v>
      </c>
      <c r="AS80">
        <f t="shared" si="36"/>
        <v>-2.0176735258534313E-4</v>
      </c>
      <c r="AT80">
        <f t="shared" si="36"/>
        <v>-1.3182133702242379E-4</v>
      </c>
      <c r="AU80">
        <f t="shared" si="23"/>
        <v>-3.33588689607767E-4</v>
      </c>
      <c r="AW80">
        <v>77</v>
      </c>
      <c r="AX80">
        <f>IF(Z80&gt;0, (R80*SUMPRODUCT(K80:$K$98, X80:$X$98)-K80*$AZ$3)/Z80, 0)</f>
        <v>-7.3628625711033529E+22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25</v>
      </c>
      <c r="R81">
        <f t="shared" si="27"/>
        <v>500000</v>
      </c>
      <c r="S81">
        <f t="shared" si="28"/>
        <v>-4.6544568696431704E+23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-6.6036029525639108</v>
      </c>
      <c r="AC81">
        <f t="shared" si="29"/>
        <v>-5.8960740647892056</v>
      </c>
      <c r="AE81">
        <f t="shared" si="30"/>
        <v>0</v>
      </c>
      <c r="AF81">
        <f t="shared" si="31"/>
        <v>0</v>
      </c>
      <c r="AG81">
        <f t="shared" si="31"/>
        <v>-3.1668969279981868E-22</v>
      </c>
      <c r="AH81">
        <f t="shared" si="32"/>
        <v>-3.806175787340792E-17</v>
      </c>
      <c r="AI81">
        <f t="shared" si="33"/>
        <v>-3.806207456310072E-17</v>
      </c>
      <c r="AJ81">
        <f t="shared" si="34"/>
        <v>-0.70752888777470524</v>
      </c>
      <c r="AK81">
        <f t="shared" si="49"/>
        <v>-0.46225220667947381</v>
      </c>
      <c r="AL81">
        <f t="shared" si="35"/>
        <v>-1.1697810944541791</v>
      </c>
      <c r="AN81">
        <f t="shared" si="36"/>
        <v>0</v>
      </c>
      <c r="AO81">
        <f t="shared" si="36"/>
        <v>0</v>
      </c>
      <c r="AP81">
        <f t="shared" si="36"/>
        <v>-7.1995375738582267E-26</v>
      </c>
      <c r="AQ81">
        <f t="shared" si="36"/>
        <v>-8.6528567922135866E-21</v>
      </c>
      <c r="AR81">
        <f t="shared" si="36"/>
        <v>-8.6529287875893261E-21</v>
      </c>
      <c r="AS81">
        <f t="shared" si="36"/>
        <v>-1.6084769817071318E-4</v>
      </c>
      <c r="AT81">
        <f t="shared" si="36"/>
        <v>-1.0508716280486588E-4</v>
      </c>
      <c r="AU81">
        <f t="shared" si="23"/>
        <v>-2.6593486097557909E-4</v>
      </c>
      <c r="AW81">
        <v>78</v>
      </c>
      <c r="AX81">
        <f>IF(Z81&gt;0, (R81*SUMPRODUCT(K81:$K$98, X81:$X$98)-K81*$AZ$3)/Z81, 0)</f>
        <v>-4.6544568696431704E+23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25</v>
      </c>
      <c r="R82">
        <f t="shared" si="27"/>
        <v>500000</v>
      </c>
      <c r="S82">
        <f t="shared" si="28"/>
        <v>-3.0511165972016805E+24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-5.8960740647892056</v>
      </c>
      <c r="AC82">
        <f t="shared" si="29"/>
        <v>-5.2643518435617906</v>
      </c>
      <c r="AE82">
        <f t="shared" si="30"/>
        <v>0</v>
      </c>
      <c r="AF82">
        <f t="shared" si="31"/>
        <v>0</v>
      </c>
      <c r="AG82">
        <f t="shared" si="31"/>
        <v>-4.3134633468202836E-23</v>
      </c>
      <c r="AH82">
        <f t="shared" si="32"/>
        <v>-5.4077632480723533E-18</v>
      </c>
      <c r="AI82">
        <f t="shared" si="33"/>
        <v>-5.4078063827058217E-18</v>
      </c>
      <c r="AJ82">
        <f t="shared" si="34"/>
        <v>-0.63172222122741495</v>
      </c>
      <c r="AK82">
        <f t="shared" si="49"/>
        <v>-0.41272518453524443</v>
      </c>
      <c r="AL82">
        <f t="shared" si="35"/>
        <v>-1.0444474057626594</v>
      </c>
      <c r="AN82">
        <f t="shared" si="36"/>
        <v>0</v>
      </c>
      <c r="AO82">
        <f t="shared" si="36"/>
        <v>0</v>
      </c>
      <c r="AP82">
        <f t="shared" si="36"/>
        <v>-8.7554558658315992E-27</v>
      </c>
      <c r="AQ82">
        <f t="shared" si="36"/>
        <v>-1.0976662752047331E-21</v>
      </c>
      <c r="AR82">
        <f t="shared" si="36"/>
        <v>-1.0976750306605989E-21</v>
      </c>
      <c r="AS82">
        <f t="shared" si="36"/>
        <v>-1.282268001998669E-4</v>
      </c>
      <c r="AT82">
        <f t="shared" si="36"/>
        <v>-8.3774842797246381E-5</v>
      </c>
      <c r="AU82">
        <f t="shared" si="23"/>
        <v>-2.1200164299711328E-4</v>
      </c>
      <c r="AW82">
        <v>79</v>
      </c>
      <c r="AX82">
        <f>IF(Z82&gt;0, (R82*SUMPRODUCT(K82:$K$98, X82:$X$98)-K82*$AZ$3)/Z82, 0)</f>
        <v>-3.0511165972016805E+24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25</v>
      </c>
      <c r="R83">
        <f t="shared" si="27"/>
        <v>500000</v>
      </c>
      <c r="S83">
        <f t="shared" si="28"/>
        <v>-2.0762368015816918E+25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-5.2643518435617906</v>
      </c>
      <c r="AC83">
        <f t="shared" si="29"/>
        <v>-4.7003141460373126</v>
      </c>
      <c r="AE83">
        <f t="shared" si="30"/>
        <v>0</v>
      </c>
      <c r="AF83">
        <f t="shared" si="31"/>
        <v>0</v>
      </c>
      <c r="AG83">
        <f t="shared" si="31"/>
        <v>-5.6596556597693727E-24</v>
      </c>
      <c r="AH83">
        <f t="shared" si="32"/>
        <v>-7.4087262947502873E-19</v>
      </c>
      <c r="AI83">
        <f t="shared" si="33"/>
        <v>-7.4087828913068848E-19</v>
      </c>
      <c r="AJ83">
        <f t="shared" si="34"/>
        <v>-0.56403769752447808</v>
      </c>
      <c r="AK83">
        <f t="shared" si="49"/>
        <v>-0.36850462904932541</v>
      </c>
      <c r="AL83">
        <f t="shared" si="35"/>
        <v>-0.93254232657380354</v>
      </c>
      <c r="AN83">
        <f t="shared" si="36"/>
        <v>0</v>
      </c>
      <c r="AO83">
        <f t="shared" si="36"/>
        <v>0</v>
      </c>
      <c r="AP83">
        <f t="shared" si="36"/>
        <v>-1.0257101130779283E-27</v>
      </c>
      <c r="AQ83">
        <f t="shared" si="36"/>
        <v>-1.3426974965225006E-22</v>
      </c>
      <c r="AR83">
        <f t="shared" si="36"/>
        <v>-1.3427077536236312E-22</v>
      </c>
      <c r="AS83">
        <f t="shared" si="36"/>
        <v>-1.0222162005729194E-4</v>
      </c>
      <c r="AT83">
        <f t="shared" si="36"/>
        <v>-6.6784791770764014E-5</v>
      </c>
      <c r="AU83">
        <f t="shared" si="23"/>
        <v>-1.6900641182805595E-4</v>
      </c>
      <c r="AW83">
        <v>80</v>
      </c>
      <c r="AX83">
        <f>IF(Z83&gt;0, (R83*SUMPRODUCT(K83:$K$98, X83:$X$98)-K83*$AZ$3)/Z83, 0)</f>
        <v>-2.0762368015816918E+25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25</v>
      </c>
      <c r="R84">
        <f t="shared" si="27"/>
        <v>500000</v>
      </c>
      <c r="S84">
        <f t="shared" si="28"/>
        <v>-1.468228737638857E+26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-4.7003141460373126</v>
      </c>
      <c r="AC84">
        <f t="shared" si="29"/>
        <v>-4.1967090589618863</v>
      </c>
      <c r="AE84">
        <f t="shared" si="30"/>
        <v>0</v>
      </c>
      <c r="AF84">
        <f t="shared" si="31"/>
        <v>0</v>
      </c>
      <c r="AG84">
        <f t="shared" si="31"/>
        <v>-7.1458706524687281E-25</v>
      </c>
      <c r="AH84">
        <f t="shared" si="32"/>
        <v>-9.7769440758496127E-20</v>
      </c>
      <c r="AI84">
        <f t="shared" si="33"/>
        <v>-9.7770155345561368E-20</v>
      </c>
      <c r="AJ84">
        <f t="shared" si="34"/>
        <v>-0.50360508707542628</v>
      </c>
      <c r="AK84">
        <f t="shared" si="49"/>
        <v>-0.32902199022261192</v>
      </c>
      <c r="AL84">
        <f t="shared" si="35"/>
        <v>-0.8326270772980382</v>
      </c>
      <c r="AN84">
        <f t="shared" si="36"/>
        <v>0</v>
      </c>
      <c r="AO84">
        <f t="shared" si="36"/>
        <v>0</v>
      </c>
      <c r="AP84">
        <f t="shared" si="36"/>
        <v>-1.1563032774056082E-28</v>
      </c>
      <c r="AQ84">
        <f t="shared" si="36"/>
        <v>-1.5820482944245015E-23</v>
      </c>
      <c r="AR84">
        <f t="shared" si="36"/>
        <v>-1.5820598574572754E-23</v>
      </c>
      <c r="AS84">
        <f t="shared" si="36"/>
        <v>-8.1490449663019623E-5</v>
      </c>
      <c r="AT84">
        <f t="shared" si="36"/>
        <v>-5.3240427113172831E-5</v>
      </c>
      <c r="AU84">
        <f t="shared" si="23"/>
        <v>-1.3473087677619245E-4</v>
      </c>
      <c r="AW84">
        <v>81</v>
      </c>
      <c r="AX84">
        <f>IF(Z84&gt;0, (R84*SUMPRODUCT(K84:$K$98, X84:$X$98)-K84*$AZ$3)/Z84, 0)</f>
        <v>-1.468228737638857E+26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25</v>
      </c>
      <c r="R85">
        <f t="shared" si="27"/>
        <v>500000</v>
      </c>
      <c r="S85">
        <f t="shared" si="28"/>
        <v>-1.0804063989459618E+27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-4.1967090589618863</v>
      </c>
      <c r="AC85">
        <f t="shared" si="29"/>
        <v>-3.7470616597873989</v>
      </c>
      <c r="AE85">
        <f t="shared" si="30"/>
        <v>0</v>
      </c>
      <c r="AF85">
        <f t="shared" si="31"/>
        <v>0</v>
      </c>
      <c r="AG85">
        <f t="shared" si="31"/>
        <v>-8.6704911768456068E-26</v>
      </c>
      <c r="AH85">
        <f t="shared" si="32"/>
        <v>-1.2414725656518961E-20</v>
      </c>
      <c r="AI85">
        <f t="shared" si="33"/>
        <v>-1.2414812361430729E-20</v>
      </c>
      <c r="AJ85">
        <f t="shared" si="34"/>
        <v>-0.44964739917448737</v>
      </c>
      <c r="AK85">
        <f t="shared" si="49"/>
        <v>-0.29376963412733209</v>
      </c>
      <c r="AL85">
        <f t="shared" si="35"/>
        <v>-0.74341703330181952</v>
      </c>
      <c r="AN85">
        <f t="shared" si="36"/>
        <v>0</v>
      </c>
      <c r="AO85">
        <f t="shared" si="36"/>
        <v>0</v>
      </c>
      <c r="AP85">
        <f t="shared" si="36"/>
        <v>-1.2526861731076585E-29</v>
      </c>
      <c r="AQ85">
        <f t="shared" si="36"/>
        <v>-1.793641773649097E-24</v>
      </c>
      <c r="AR85">
        <f t="shared" si="36"/>
        <v>-1.7936543005108279E-24</v>
      </c>
      <c r="AS85">
        <f t="shared" si="36"/>
        <v>-6.4963687550238797E-5</v>
      </c>
      <c r="AT85">
        <f t="shared" si="36"/>
        <v>-4.2442942532822729E-5</v>
      </c>
      <c r="AU85">
        <f t="shared" si="23"/>
        <v>-1.0740663008306154E-4</v>
      </c>
      <c r="AW85">
        <v>82</v>
      </c>
      <c r="AX85">
        <f>IF(Z85&gt;0, (R85*SUMPRODUCT(K85:$K$98, X85:$X$98)-K85*$AZ$3)/Z85, 0)</f>
        <v>-1.0804063989459618E+27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25</v>
      </c>
      <c r="R86">
        <f t="shared" si="27"/>
        <v>500000</v>
      </c>
      <c r="S86">
        <f t="shared" si="28"/>
        <v>-8.2865237934997202E+27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-3.7470616597873989</v>
      </c>
      <c r="AC86">
        <f t="shared" si="29"/>
        <v>-3.34559076766732</v>
      </c>
      <c r="AE86">
        <f t="shared" si="30"/>
        <v>0</v>
      </c>
      <c r="AF86">
        <f t="shared" si="31"/>
        <v>0</v>
      </c>
      <c r="AG86">
        <f t="shared" si="31"/>
        <v>-1.0093468778463338E-26</v>
      </c>
      <c r="AH86">
        <f t="shared" si="32"/>
        <v>-1.5148878774461634E-21</v>
      </c>
      <c r="AI86">
        <f t="shared" si="33"/>
        <v>-1.5148979709149419E-21</v>
      </c>
      <c r="AJ86">
        <f t="shared" si="34"/>
        <v>-0.40147089212007891</v>
      </c>
      <c r="AK86">
        <f t="shared" si="49"/>
        <v>-0.26229431618511795</v>
      </c>
      <c r="AL86">
        <f t="shared" si="35"/>
        <v>-0.66376520830519681</v>
      </c>
      <c r="AN86">
        <f t="shared" si="36"/>
        <v>0</v>
      </c>
      <c r="AO86">
        <f t="shared" si="36"/>
        <v>0</v>
      </c>
      <c r="AP86">
        <f t="shared" si="36"/>
        <v>-1.3020300407012688E-30</v>
      </c>
      <c r="AQ86">
        <f t="shared" si="36"/>
        <v>-1.9541641907464998E-25</v>
      </c>
      <c r="AR86">
        <f t="shared" si="36"/>
        <v>-1.9541772110469069E-25</v>
      </c>
      <c r="AS86">
        <f t="shared" si="36"/>
        <v>-5.1788653978187934E-5</v>
      </c>
      <c r="AT86">
        <f t="shared" si="36"/>
        <v>-3.383525393241608E-5</v>
      </c>
      <c r="AU86">
        <f t="shared" si="23"/>
        <v>-8.5623907910604014E-5</v>
      </c>
      <c r="AW86">
        <v>83</v>
      </c>
      <c r="AX86">
        <f>IF(Z86&gt;0, (R86*SUMPRODUCT(K86:$K$98, X86:$X$98)-K86*$AZ$3)/Z86, 0)</f>
        <v>-8.2865237934997202E+27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25</v>
      </c>
      <c r="R87">
        <f t="shared" si="27"/>
        <v>500000</v>
      </c>
      <c r="S87">
        <f t="shared" si="28"/>
        <v>-6.6363270528669376E+28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-3.34559076766732</v>
      </c>
      <c r="AC87">
        <f t="shared" si="29"/>
        <v>-2.9871346139886783</v>
      </c>
      <c r="AE87">
        <f t="shared" si="30"/>
        <v>0</v>
      </c>
      <c r="AF87">
        <f t="shared" si="31"/>
        <v>0</v>
      </c>
      <c r="AG87">
        <f t="shared" si="31"/>
        <v>-1.1252966400662156E-27</v>
      </c>
      <c r="AH87">
        <f t="shared" si="32"/>
        <v>-1.7734474901224976E-22</v>
      </c>
      <c r="AI87">
        <f t="shared" si="33"/>
        <v>-1.7734587430888982E-22</v>
      </c>
      <c r="AJ87">
        <f t="shared" si="34"/>
        <v>-0.3584561536786417</v>
      </c>
      <c r="AK87">
        <f t="shared" si="49"/>
        <v>-0.23419135373671243</v>
      </c>
      <c r="AL87">
        <f t="shared" si="35"/>
        <v>-0.5926475074153541</v>
      </c>
      <c r="AN87">
        <f t="shared" si="36"/>
        <v>0</v>
      </c>
      <c r="AO87">
        <f t="shared" si="36"/>
        <v>0</v>
      </c>
      <c r="AP87">
        <f t="shared" si="36"/>
        <v>-1.2960732881408652E-31</v>
      </c>
      <c r="AQ87">
        <f t="shared" si="36"/>
        <v>-2.0425884500401411E-26</v>
      </c>
      <c r="AR87">
        <f t="shared" si="36"/>
        <v>-2.0426014107730225E-26</v>
      </c>
      <c r="AS87">
        <f t="shared" si="36"/>
        <v>-4.1285597878019691E-5</v>
      </c>
      <c r="AT87">
        <f t="shared" si="36"/>
        <v>-2.6973257280306184E-5</v>
      </c>
      <c r="AU87">
        <f t="shared" si="23"/>
        <v>-6.8258855158325875E-5</v>
      </c>
      <c r="AW87">
        <v>84</v>
      </c>
      <c r="AX87">
        <f>IF(Z87&gt;0, (R87*SUMPRODUCT(K87:$K$98, X87:$X$98)-K87*$AZ$3)/Z87, 0)</f>
        <v>-6.6363270528669376E+28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25</v>
      </c>
      <c r="R88">
        <f t="shared" si="27"/>
        <v>500000</v>
      </c>
      <c r="S88">
        <f t="shared" si="28"/>
        <v>-5.5603404035809932E+29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-2.9871346139886783</v>
      </c>
      <c r="AC88">
        <f t="shared" si="29"/>
        <v>-2.6670844767756057</v>
      </c>
      <c r="AE88">
        <f t="shared" si="30"/>
        <v>0</v>
      </c>
      <c r="AF88">
        <f t="shared" si="31"/>
        <v>0</v>
      </c>
      <c r="AG88">
        <f t="shared" si="31"/>
        <v>-1.1991552149657685E-28</v>
      </c>
      <c r="AH88">
        <f t="shared" si="32"/>
        <v>-1.9882563043379532E-23</v>
      </c>
      <c r="AI88">
        <f t="shared" si="33"/>
        <v>-1.9882682958901028E-23</v>
      </c>
      <c r="AJ88">
        <f t="shared" si="34"/>
        <v>-0.32005013721307263</v>
      </c>
      <c r="AK88">
        <f t="shared" si="49"/>
        <v>-0.2090994229792075</v>
      </c>
      <c r="AL88">
        <f t="shared" si="35"/>
        <v>-0.5291495601922801</v>
      </c>
      <c r="AN88">
        <f t="shared" si="36"/>
        <v>0</v>
      </c>
      <c r="AO88">
        <f t="shared" si="36"/>
        <v>0</v>
      </c>
      <c r="AP88">
        <f t="shared" si="36"/>
        <v>-1.233161381562859E-32</v>
      </c>
      <c r="AQ88">
        <f t="shared" si="36"/>
        <v>-2.0446401437936004E-27</v>
      </c>
      <c r="AR88">
        <f t="shared" si="36"/>
        <v>-2.0446524754074161E-27</v>
      </c>
      <c r="AS88">
        <f t="shared" si="36"/>
        <v>-3.2912625859390666E-5</v>
      </c>
      <c r="AT88">
        <f t="shared" si="36"/>
        <v>-2.1502915561468574E-5</v>
      </c>
      <c r="AU88">
        <f t="shared" si="23"/>
        <v>-5.4415541420859236E-5</v>
      </c>
      <c r="AW88">
        <v>85</v>
      </c>
      <c r="AX88">
        <f>IF(Z88&gt;0, (R88*SUMPRODUCT(K88:$K$98, X88:$X$98)-K88*$AZ$3)/Z88, 0)</f>
        <v>-5.5603404035809932E+29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-2.6670844767756057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-2.3983104299315371E-24</v>
      </c>
      <c r="AI89">
        <f t="shared" si="33"/>
        <v>-2.3983104299315371E-24</v>
      </c>
      <c r="AJ89">
        <f t="shared" si="34"/>
        <v>-2.6670844767756057</v>
      </c>
      <c r="AK89">
        <f t="shared" si="49"/>
        <v>-0.18669591337429242</v>
      </c>
      <c r="AL89">
        <f t="shared" si="35"/>
        <v>-2.8537803901498981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-2.2020738956479628E-28</v>
      </c>
      <c r="AR89">
        <f t="shared" si="36"/>
        <v>-2.2020738956479628E-28</v>
      </c>
      <c r="AS89">
        <f t="shared" si="36"/>
        <v>-2.4488560907284725E-4</v>
      </c>
      <c r="AT89">
        <f t="shared" si="36"/>
        <v>-1.7141992635099311E-5</v>
      </c>
      <c r="AU89">
        <f t="shared" si="23"/>
        <v>-2.6202760170794656E-4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35602.275055671715</v>
      </c>
      <c r="AO91" s="8">
        <f t="shared" si="50"/>
        <v>-3560.2275055671716</v>
      </c>
      <c r="AP91" s="8">
        <f t="shared" si="50"/>
        <v>-1734.7614600250149</v>
      </c>
      <c r="AQ91" s="8">
        <f t="shared" si="50"/>
        <v>-25935.358558069533</v>
      </c>
      <c r="AR91" s="8">
        <f t="shared" si="50"/>
        <v>4371.927532009985</v>
      </c>
      <c r="AS91" s="8">
        <f t="shared" si="50"/>
        <v>-6851.3949469506979</v>
      </c>
      <c r="AT91" s="8">
        <f t="shared" si="50"/>
        <v>3280.1427031197395</v>
      </c>
      <c r="AU91" s="8">
        <f t="shared" si="50"/>
        <v>800.67528817902758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AD61-90E7-4909-B923-5A39240D4F0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90814.089842773988</v>
      </c>
      <c r="K3">
        <v>1</v>
      </c>
      <c r="L3" s="2">
        <v>0</v>
      </c>
      <c r="O3">
        <f>$C$3</f>
        <v>90814.089842773988</v>
      </c>
      <c r="P3">
        <f>O3*C5</f>
        <v>9081.4089842773992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90814.089842773988</v>
      </c>
      <c r="AF3">
        <f t="shared" ref="AF3:AG34" si="4">-$Z3*P3</f>
        <v>-9081.4089842773992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80210.248271496588</v>
      </c>
      <c r="AJ3">
        <f t="shared" ref="AJ3:AJ66" si="7">AB3-AC3</f>
        <v>0</v>
      </c>
      <c r="AL3">
        <f t="shared" ref="AL3:AL66" si="8">SUM(AI3:AK3)</f>
        <v>80210.248271496588</v>
      </c>
      <c r="AN3">
        <f t="shared" ref="AN3:AU34" si="9">AE3*$K3</f>
        <v>90814.089842773988</v>
      </c>
      <c r="AO3">
        <f t="shared" si="9"/>
        <v>-9081.4089842773992</v>
      </c>
      <c r="AP3">
        <f t="shared" si="9"/>
        <v>-1522.432587</v>
      </c>
      <c r="AQ3">
        <f t="shared" si="9"/>
        <v>0</v>
      </c>
      <c r="AR3">
        <f t="shared" si="9"/>
        <v>80210.248271496588</v>
      </c>
      <c r="AS3">
        <f t="shared" si="9"/>
        <v>0</v>
      </c>
      <c r="AT3">
        <f t="shared" si="9"/>
        <v>0</v>
      </c>
      <c r="AU3">
        <f t="shared" si="9"/>
        <v>80210.248271496588</v>
      </c>
      <c r="AW3">
        <v>0</v>
      </c>
      <c r="AX3">
        <f>IF(Z3&gt;0, (R3*SUMPRODUCT(K3:$K$98, X3:$X$98)-K3*$AZ$3)/Z3, 0)</f>
        <v>0</v>
      </c>
      <c r="AZ3">
        <f>C6*ABS(SUMPRODUCT(X4:X79, K4:K79))/1</f>
        <v>69137.590845679137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500000</v>
      </c>
      <c r="S4">
        <f t="shared" si="1"/>
        <v>4694.9256990084341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4637.5527398118575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-1110.1030000000001</v>
      </c>
      <c r="AI4">
        <f t="shared" si="6"/>
        <v>-1110.1030000000001</v>
      </c>
      <c r="AJ4">
        <f t="shared" si="7"/>
        <v>-4637.5527398118575</v>
      </c>
      <c r="AK4">
        <f>G4*SUM(AB4, AE4:AF4)</f>
        <v>0</v>
      </c>
      <c r="AL4">
        <f t="shared" si="8"/>
        <v>-5747.6557398118575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-1035.640451534658</v>
      </c>
      <c r="AR4">
        <f t="shared" si="9"/>
        <v>-1035.640451534658</v>
      </c>
      <c r="AS4">
        <f t="shared" si="9"/>
        <v>-4326.4789064389006</v>
      </c>
      <c r="AT4">
        <f t="shared" si="9"/>
        <v>0</v>
      </c>
      <c r="AU4">
        <f t="shared" si="9"/>
        <v>-5362.1193579735582</v>
      </c>
      <c r="AW4">
        <v>1</v>
      </c>
      <c r="AX4">
        <f>IF(Z4&gt;0, (R4*SUMPRODUCT(K4:$K$98, X4:$X$98)-K4*$AZ$3)/Z4, 0)</f>
        <v>4694.9256990084341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25</v>
      </c>
      <c r="R5">
        <f t="shared" si="0"/>
        <v>500000</v>
      </c>
      <c r="S5">
        <f t="shared" si="1"/>
        <v>9206.7722329726694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4637.5527398118575</v>
      </c>
      <c r="AC5">
        <f t="shared" si="2"/>
        <v>8981.8421394540346</v>
      </c>
      <c r="AE5">
        <f t="shared" si="3"/>
        <v>0</v>
      </c>
      <c r="AF5">
        <f t="shared" si="4"/>
        <v>0</v>
      </c>
      <c r="AG5">
        <f t="shared" si="4"/>
        <v>-24.389226517646755</v>
      </c>
      <c r="AH5">
        <f t="shared" si="5"/>
        <v>-1166.4676770649091</v>
      </c>
      <c r="AI5">
        <f t="shared" si="6"/>
        <v>-1190.8569035825558</v>
      </c>
      <c r="AJ5">
        <f t="shared" si="7"/>
        <v>-4344.2893996421772</v>
      </c>
      <c r="AK5">
        <f>G5*SUM(AB5, AE5:AF5)</f>
        <v>190.13966233228615</v>
      </c>
      <c r="AL5">
        <f t="shared" si="8"/>
        <v>-5345.0066408924467</v>
      </c>
      <c r="AN5">
        <f t="shared" si="9"/>
        <v>0</v>
      </c>
      <c r="AO5">
        <f t="shared" si="9"/>
        <v>0</v>
      </c>
      <c r="AP5">
        <f t="shared" si="9"/>
        <v>-20.85542314006674</v>
      </c>
      <c r="AQ5">
        <f t="shared" si="9"/>
        <v>-997.45586301384128</v>
      </c>
      <c r="AR5">
        <f t="shared" si="9"/>
        <v>-1018.3112861539079</v>
      </c>
      <c r="AS5">
        <f t="shared" si="9"/>
        <v>-3714.8366967230104</v>
      </c>
      <c r="AT5">
        <f t="shared" si="9"/>
        <v>162.58994973785053</v>
      </c>
      <c r="AU5">
        <f t="shared" si="9"/>
        <v>-4570.5580331390674</v>
      </c>
      <c r="AW5">
        <v>2</v>
      </c>
      <c r="AX5">
        <f>IF(Z5&gt;0, (R5*SUMPRODUCT(K5:$K$98, X5:$X$98)-K5*$AZ$3)/Z5, 0)</f>
        <v>9206.7722329726694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25</v>
      </c>
      <c r="R6">
        <f t="shared" si="0"/>
        <v>500000</v>
      </c>
      <c r="S6">
        <f t="shared" si="1"/>
        <v>14295.026178930073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8981.8421394540346</v>
      </c>
      <c r="AC6">
        <f t="shared" si="2"/>
        <v>13771.063539077921</v>
      </c>
      <c r="AE6">
        <f t="shared" si="3"/>
        <v>0</v>
      </c>
      <c r="AF6">
        <f t="shared" si="4"/>
        <v>0</v>
      </c>
      <c r="AG6">
        <f t="shared" si="4"/>
        <v>-24.083662678728707</v>
      </c>
      <c r="AH6">
        <f t="shared" si="5"/>
        <v>-1233.4314748316458</v>
      </c>
      <c r="AI6">
        <f t="shared" si="6"/>
        <v>-1257.5151375103744</v>
      </c>
      <c r="AJ6">
        <f t="shared" si="7"/>
        <v>-4789.2213996238861</v>
      </c>
      <c r="AK6">
        <f>G6*SUM(AB6, AE6:AF6)</f>
        <v>525.4377651580611</v>
      </c>
      <c r="AL6">
        <f t="shared" si="8"/>
        <v>-5521.2987719761995</v>
      </c>
      <c r="AN6">
        <f t="shared" si="9"/>
        <v>0</v>
      </c>
      <c r="AO6">
        <f t="shared" si="9"/>
        <v>0</v>
      </c>
      <c r="AP6">
        <f t="shared" si="9"/>
        <v>-18.578378936849056</v>
      </c>
      <c r="AQ6">
        <f t="shared" si="9"/>
        <v>-951.48141035450362</v>
      </c>
      <c r="AR6">
        <f t="shared" si="9"/>
        <v>-970.05978929135256</v>
      </c>
      <c r="AS6">
        <f t="shared" si="9"/>
        <v>-3694.4534210431766</v>
      </c>
      <c r="AT6">
        <f t="shared" si="9"/>
        <v>405.32796190753044</v>
      </c>
      <c r="AU6">
        <f t="shared" si="9"/>
        <v>-4259.1852484269994</v>
      </c>
      <c r="AW6">
        <v>3</v>
      </c>
      <c r="AX6">
        <f>IF(Z6&gt;0, (R6*SUMPRODUCT(K6:$K$98, X6:$X$98)-K6*$AZ$3)/Z6, 0)</f>
        <v>14295.026178930073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25</v>
      </c>
      <c r="R7">
        <f t="shared" si="0"/>
        <v>500000</v>
      </c>
      <c r="S7">
        <f t="shared" si="1"/>
        <v>18534.860145727896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13771.063539077921</v>
      </c>
      <c r="AC7">
        <f t="shared" si="2"/>
        <v>17628.37387771115</v>
      </c>
      <c r="AE7">
        <f t="shared" si="3"/>
        <v>0</v>
      </c>
      <c r="AF7">
        <f t="shared" si="4"/>
        <v>0</v>
      </c>
      <c r="AG7">
        <f t="shared" si="4"/>
        <v>-23.777322487343284</v>
      </c>
      <c r="AH7">
        <f t="shared" si="5"/>
        <v>-1310.0712919627483</v>
      </c>
      <c r="AI7">
        <f t="shared" si="6"/>
        <v>-1333.8486144500916</v>
      </c>
      <c r="AJ7">
        <f t="shared" si="7"/>
        <v>-3857.3103386332295</v>
      </c>
      <c r="AK7">
        <f>G7*SUM(AB7, AE7:AF7)</f>
        <v>676.15921976872585</v>
      </c>
      <c r="AL7">
        <f t="shared" si="8"/>
        <v>-4514.9997333145948</v>
      </c>
      <c r="AN7">
        <f t="shared" si="9"/>
        <v>0</v>
      </c>
      <c r="AO7">
        <f t="shared" si="9"/>
        <v>0</v>
      </c>
      <c r="AP7">
        <f t="shared" si="9"/>
        <v>-16.688258612303922</v>
      </c>
      <c r="AQ7">
        <f t="shared" si="9"/>
        <v>-919.48151573698328</v>
      </c>
      <c r="AR7">
        <f t="shared" si="9"/>
        <v>-936.1697743492872</v>
      </c>
      <c r="AS7">
        <f t="shared" si="9"/>
        <v>-2707.2767555426053</v>
      </c>
      <c r="AT7">
        <f t="shared" si="9"/>
        <v>474.56646679207017</v>
      </c>
      <c r="AU7">
        <f t="shared" si="9"/>
        <v>-3168.8800630998217</v>
      </c>
      <c r="AW7">
        <v>4</v>
      </c>
      <c r="AX7">
        <f>IF(Z7&gt;0, (R7*SUMPRODUCT(K7:$K$98, X7:$X$98)-K7*$AZ$3)/Z7, 0)</f>
        <v>18534.860145727896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25</v>
      </c>
      <c r="R8">
        <f t="shared" si="0"/>
        <v>500000</v>
      </c>
      <c r="S8">
        <f t="shared" si="1"/>
        <v>21266.550747582351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17628.37387771115</v>
      </c>
      <c r="AC8">
        <f t="shared" si="2"/>
        <v>19938.432899667212</v>
      </c>
      <c r="AE8">
        <f t="shared" si="3"/>
        <v>0</v>
      </c>
      <c r="AF8">
        <f t="shared" si="4"/>
        <v>0</v>
      </c>
      <c r="AG8">
        <f t="shared" si="4"/>
        <v>-23.438724427295615</v>
      </c>
      <c r="AH8">
        <f t="shared" si="5"/>
        <v>-2016.496703484715</v>
      </c>
      <c r="AI8">
        <f t="shared" si="6"/>
        <v>-2039.9354279120107</v>
      </c>
      <c r="AJ8">
        <f t="shared" si="7"/>
        <v>-2310.0590219560618</v>
      </c>
      <c r="AK8">
        <f t="shared" ref="AK8:AK71" si="22">G8*SUM(AB8:AB8, AE8:AF8)</f>
        <v>375.48436359524749</v>
      </c>
      <c r="AL8">
        <f t="shared" si="8"/>
        <v>-3974.510086272825</v>
      </c>
      <c r="AN8">
        <f t="shared" si="9"/>
        <v>0</v>
      </c>
      <c r="AO8">
        <f t="shared" si="9"/>
        <v>0</v>
      </c>
      <c r="AP8">
        <f t="shared" si="9"/>
        <v>-15.35574675768035</v>
      </c>
      <c r="AQ8">
        <f t="shared" si="9"/>
        <v>-1321.0963255469819</v>
      </c>
      <c r="AR8">
        <f t="shared" si="9"/>
        <v>-1336.4520723046624</v>
      </c>
      <c r="AS8">
        <f t="shared" si="9"/>
        <v>-1513.4220058128356</v>
      </c>
      <c r="AT8">
        <f t="shared" si="9"/>
        <v>245.99644134741254</v>
      </c>
      <c r="AU8">
        <f t="shared" si="9"/>
        <v>-2603.8776367700857</v>
      </c>
      <c r="AW8">
        <v>5</v>
      </c>
      <c r="AX8">
        <f>IF(Z8&gt;0, (R8*SUMPRODUCT(K8:$K$98, X8:$X$98)-K8*$AZ$3)/Z8, 0)</f>
        <v>21266.550747582351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25</v>
      </c>
      <c r="R9">
        <f t="shared" si="0"/>
        <v>500000</v>
      </c>
      <c r="S9">
        <f t="shared" si="1"/>
        <v>22777.521502858701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19938.432899667212</v>
      </c>
      <c r="AC9">
        <f t="shared" si="2"/>
        <v>21015.287154317492</v>
      </c>
      <c r="AE9">
        <f t="shared" si="3"/>
        <v>0</v>
      </c>
      <c r="AF9">
        <f t="shared" si="4"/>
        <v>0</v>
      </c>
      <c r="AG9">
        <f t="shared" si="4"/>
        <v>-23.065818587505188</v>
      </c>
      <c r="AH9">
        <f t="shared" si="5"/>
        <v>-2770.3719103494263</v>
      </c>
      <c r="AI9">
        <f t="shared" si="6"/>
        <v>-2793.4377289369313</v>
      </c>
      <c r="AJ9">
        <f t="shared" si="7"/>
        <v>-1076.8542546502795</v>
      </c>
      <c r="AK9">
        <f t="shared" si="22"/>
        <v>117.63675410803654</v>
      </c>
      <c r="AL9">
        <f t="shared" si="8"/>
        <v>-3752.6552294791741</v>
      </c>
      <c r="AN9">
        <f t="shared" si="9"/>
        <v>0</v>
      </c>
      <c r="AO9">
        <f t="shared" si="9"/>
        <v>0</v>
      </c>
      <c r="AP9">
        <f t="shared" si="9"/>
        <v>-14.311430648273099</v>
      </c>
      <c r="AQ9">
        <f t="shared" si="9"/>
        <v>-1718.9064985695798</v>
      </c>
      <c r="AR9">
        <f t="shared" si="9"/>
        <v>-1733.2179292178528</v>
      </c>
      <c r="AS9">
        <f t="shared" si="9"/>
        <v>-668.14559063920012</v>
      </c>
      <c r="AT9">
        <f t="shared" si="9"/>
        <v>72.988965976568636</v>
      </c>
      <c r="AU9">
        <f t="shared" si="9"/>
        <v>-2328.3745538804842</v>
      </c>
      <c r="AW9">
        <v>6</v>
      </c>
      <c r="AX9">
        <f>IF(Z9&gt;0, (R9*SUMPRODUCT(K9:$K$98, X9:$X$98)-K9*$AZ$3)/Z9, 0)</f>
        <v>22777.521502858701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25</v>
      </c>
      <c r="R10">
        <f t="shared" si="0"/>
        <v>500000</v>
      </c>
      <c r="S10">
        <f t="shared" si="1"/>
        <v>23720.623279422864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21015.287154317492</v>
      </c>
      <c r="AC10">
        <f t="shared" si="2"/>
        <v>21498.008313059348</v>
      </c>
      <c r="AE10">
        <f t="shared" si="3"/>
        <v>0</v>
      </c>
      <c r="AF10">
        <f t="shared" si="4"/>
        <v>0</v>
      </c>
      <c r="AG10">
        <f t="shared" si="4"/>
        <v>-22.657507835922271</v>
      </c>
      <c r="AH10">
        <f t="shared" si="5"/>
        <v>-3553.0513141573515</v>
      </c>
      <c r="AI10">
        <f t="shared" si="6"/>
        <v>-3575.7088219932739</v>
      </c>
      <c r="AJ10">
        <f t="shared" si="7"/>
        <v>-482.72115874185693</v>
      </c>
      <c r="AK10">
        <f t="shared" si="22"/>
        <v>86.162677332701719</v>
      </c>
      <c r="AL10">
        <f t="shared" si="8"/>
        <v>-3972.2673034024292</v>
      </c>
      <c r="AN10">
        <f t="shared" si="9"/>
        <v>0</v>
      </c>
      <c r="AO10">
        <f t="shared" si="9"/>
        <v>0</v>
      </c>
      <c r="AP10">
        <f t="shared" si="9"/>
        <v>-13.336580904961826</v>
      </c>
      <c r="AQ10">
        <f t="shared" si="9"/>
        <v>-2091.3843064246093</v>
      </c>
      <c r="AR10">
        <f t="shared" si="9"/>
        <v>-2104.7208873295713</v>
      </c>
      <c r="AS10">
        <f t="shared" si="9"/>
        <v>-284.13759512821741</v>
      </c>
      <c r="AT10">
        <f t="shared" si="9"/>
        <v>50.716765743045904</v>
      </c>
      <c r="AU10">
        <f t="shared" si="9"/>
        <v>-2338.1417167147429</v>
      </c>
      <c r="AW10">
        <v>7</v>
      </c>
      <c r="AX10">
        <f>IF(Z10&gt;0, (R10*SUMPRODUCT(K10:$K$98, X10:$X$98)-K10*$AZ$3)/Z10, 0)</f>
        <v>23720.623279422864</v>
      </c>
    </row>
    <row r="11" spans="1:52" x14ac:dyDescent="0.25">
      <c r="A11" t="s">
        <v>33</v>
      </c>
      <c r="C11" s="12">
        <f>AU81</f>
        <v>3502.4828280457323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25</v>
      </c>
      <c r="R11">
        <f t="shared" si="0"/>
        <v>500000</v>
      </c>
      <c r="S11">
        <f t="shared" si="1"/>
        <v>24125.615312080474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21498.008313059348</v>
      </c>
      <c r="AC11">
        <f t="shared" si="2"/>
        <v>21432.892794658321</v>
      </c>
      <c r="AE11">
        <f t="shared" si="3"/>
        <v>0</v>
      </c>
      <c r="AF11">
        <f t="shared" si="4"/>
        <v>0</v>
      </c>
      <c r="AG11">
        <f t="shared" si="4"/>
        <v>-22.209685139021285</v>
      </c>
      <c r="AH11">
        <f t="shared" si="5"/>
        <v>-4424.9523708352453</v>
      </c>
      <c r="AI11">
        <f t="shared" si="6"/>
        <v>-4447.1620559742669</v>
      </c>
      <c r="AJ11">
        <f t="shared" si="7"/>
        <v>65.115518401027657</v>
      </c>
      <c r="AK11">
        <f t="shared" si="22"/>
        <v>51.595219951342429</v>
      </c>
      <c r="AL11">
        <f t="shared" si="8"/>
        <v>-4330.451317621897</v>
      </c>
      <c r="AN11">
        <f t="shared" si="9"/>
        <v>0</v>
      </c>
      <c r="AO11">
        <f t="shared" si="9"/>
        <v>0</v>
      </c>
      <c r="AP11">
        <f t="shared" si="9"/>
        <v>-12.422068716391841</v>
      </c>
      <c r="AQ11">
        <f t="shared" si="9"/>
        <v>-2474.9140779444047</v>
      </c>
      <c r="AR11">
        <f t="shared" si="9"/>
        <v>-2487.3361466607967</v>
      </c>
      <c r="AS11">
        <f t="shared" si="9"/>
        <v>36.419671824158392</v>
      </c>
      <c r="AT11">
        <f t="shared" si="9"/>
        <v>28.857652130640261</v>
      </c>
      <c r="AU11">
        <f t="shared" si="9"/>
        <v>-2422.058822705998</v>
      </c>
      <c r="AW11">
        <v>8</v>
      </c>
      <c r="AX11">
        <f>IF(Z11&gt;0, (R11*SUMPRODUCT(K11:$K$98, X11:$X$98)-K11*$AZ$3)/Z11, 0)</f>
        <v>24125.615312080474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25</v>
      </c>
      <c r="R12">
        <f t="shared" si="0"/>
        <v>500000</v>
      </c>
      <c r="S12">
        <f t="shared" si="1"/>
        <v>24034.583538227878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21432.892794658321</v>
      </c>
      <c r="AC12">
        <f t="shared" si="2"/>
        <v>20879.865880883466</v>
      </c>
      <c r="AE12">
        <f t="shared" si="3"/>
        <v>0</v>
      </c>
      <c r="AF12">
        <f t="shared" si="4"/>
        <v>0</v>
      </c>
      <c r="AG12">
        <f t="shared" si="4"/>
        <v>-21.718564259365344</v>
      </c>
      <c r="AH12">
        <f t="shared" si="5"/>
        <v>-5380.4805653145595</v>
      </c>
      <c r="AI12">
        <f t="shared" si="6"/>
        <v>-5402.1991295739244</v>
      </c>
      <c r="AJ12">
        <f t="shared" si="7"/>
        <v>553.02691377485462</v>
      </c>
      <c r="AK12">
        <f t="shared" si="22"/>
        <v>49.295653427714136</v>
      </c>
      <c r="AL12">
        <f t="shared" si="8"/>
        <v>-4799.8765623713552</v>
      </c>
      <c r="AN12">
        <f t="shared" si="9"/>
        <v>0</v>
      </c>
      <c r="AO12">
        <f t="shared" si="9"/>
        <v>0</v>
      </c>
      <c r="AP12">
        <f t="shared" si="9"/>
        <v>-11.543647787458051</v>
      </c>
      <c r="AQ12">
        <f t="shared" si="9"/>
        <v>-2859.7826187553633</v>
      </c>
      <c r="AR12">
        <f t="shared" si="9"/>
        <v>-2871.326266542821</v>
      </c>
      <c r="AS12">
        <f t="shared" si="9"/>
        <v>293.93968373618475</v>
      </c>
      <c r="AT12">
        <f t="shared" si="9"/>
        <v>26.201163844278899</v>
      </c>
      <c r="AU12">
        <f t="shared" si="9"/>
        <v>-2551.1854189623573</v>
      </c>
      <c r="AW12">
        <v>9</v>
      </c>
      <c r="AX12">
        <f>IF(Z12&gt;0, (R12*SUMPRODUCT(K12:$K$98, X12:$X$98)-K12*$AZ$3)/Z12, 0)</f>
        <v>24034.583538227878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25</v>
      </c>
      <c r="R13">
        <f t="shared" si="0"/>
        <v>500000</v>
      </c>
      <c r="S13">
        <f t="shared" si="1"/>
        <v>23412.146468619288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20879.865880883466</v>
      </c>
      <c r="AC13">
        <f t="shared" si="2"/>
        <v>19836.492914993942</v>
      </c>
      <c r="AE13">
        <f t="shared" si="3"/>
        <v>0</v>
      </c>
      <c r="AF13">
        <f t="shared" si="4"/>
        <v>0</v>
      </c>
      <c r="AG13">
        <f t="shared" si="4"/>
        <v>-21.181839244835999</v>
      </c>
      <c r="AH13">
        <f t="shared" si="5"/>
        <v>-6390.7874387138454</v>
      </c>
      <c r="AI13">
        <f t="shared" si="6"/>
        <v>-6411.9692779586812</v>
      </c>
      <c r="AJ13">
        <f t="shared" si="7"/>
        <v>1043.3729658895245</v>
      </c>
      <c r="AK13">
        <f t="shared" si="22"/>
        <v>41.759731761766936</v>
      </c>
      <c r="AL13">
        <f t="shared" si="8"/>
        <v>-5326.8365803073902</v>
      </c>
      <c r="AN13">
        <f t="shared" si="9"/>
        <v>0</v>
      </c>
      <c r="AO13">
        <f t="shared" si="9"/>
        <v>0</v>
      </c>
      <c r="AP13">
        <f t="shared" si="9"/>
        <v>-10.701875224782796</v>
      </c>
      <c r="AQ13">
        <f t="shared" si="9"/>
        <v>-3228.8702112541382</v>
      </c>
      <c r="AR13">
        <f t="shared" si="9"/>
        <v>-3239.5720864789209</v>
      </c>
      <c r="AS13">
        <f t="shared" si="9"/>
        <v>527.15192315433433</v>
      </c>
      <c r="AT13">
        <f t="shared" si="9"/>
        <v>21.098613466428894</v>
      </c>
      <c r="AU13">
        <f t="shared" si="9"/>
        <v>-2691.3215498581581</v>
      </c>
      <c r="AW13">
        <v>10</v>
      </c>
      <c r="AX13">
        <f>IF(Z13&gt;0, (R13*SUMPRODUCT(K13:$K$98, X13:$X$98)-K13*$AZ$3)/Z13, 0)</f>
        <v>23412.146468619288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1.7665382E-2</v>
      </c>
      <c r="Q14" s="4">
        <f t="shared" si="21"/>
        <v>25</v>
      </c>
      <c r="R14">
        <f t="shared" si="0"/>
        <v>500000</v>
      </c>
      <c r="S14">
        <f t="shared" si="1"/>
        <v>24701.868662534373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19836.492914993942</v>
      </c>
      <c r="AC14">
        <f t="shared" si="2"/>
        <v>20350.225010468839</v>
      </c>
      <c r="AE14">
        <f t="shared" si="3"/>
        <v>0</v>
      </c>
      <c r="AF14">
        <f t="shared" si="4"/>
        <v>0</v>
      </c>
      <c r="AG14">
        <f t="shared" si="4"/>
        <v>-20.59583557066502</v>
      </c>
      <c r="AH14">
        <f t="shared" si="5"/>
        <v>-7483.7056344523889</v>
      </c>
      <c r="AI14">
        <f t="shared" si="6"/>
        <v>-7504.3014700230542</v>
      </c>
      <c r="AJ14">
        <f t="shared" si="7"/>
        <v>-513.73209547489751</v>
      </c>
      <c r="AK14">
        <f t="shared" si="22"/>
        <v>1388.5545040495761</v>
      </c>
      <c r="AL14">
        <f t="shared" si="8"/>
        <v>-6629.4790614483754</v>
      </c>
      <c r="AN14">
        <f t="shared" si="9"/>
        <v>0</v>
      </c>
      <c r="AO14">
        <f t="shared" si="9"/>
        <v>0</v>
      </c>
      <c r="AP14">
        <f t="shared" si="9"/>
        <v>-9.2908962130114681</v>
      </c>
      <c r="AQ14">
        <f t="shared" si="9"/>
        <v>-3375.9413207522134</v>
      </c>
      <c r="AR14">
        <f t="shared" si="9"/>
        <v>-3385.2322169652252</v>
      </c>
      <c r="AS14">
        <f t="shared" si="9"/>
        <v>-231.74741145964853</v>
      </c>
      <c r="AT14">
        <f t="shared" si="9"/>
        <v>626.38467562875701</v>
      </c>
      <c r="AU14">
        <f t="shared" si="9"/>
        <v>-2990.5949527961166</v>
      </c>
      <c r="AW14">
        <v>11</v>
      </c>
      <c r="AX14">
        <f>IF(Z14&gt;0, (R14*SUMPRODUCT(K14:$K$98, X14:$X$98)-K14*$AZ$3)/Z14, 0)</f>
        <v>24701.868662534373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2.1010579000000001E-2</v>
      </c>
      <c r="Q15" s="4">
        <f t="shared" si="21"/>
        <v>25</v>
      </c>
      <c r="R15">
        <f t="shared" si="0"/>
        <v>500000</v>
      </c>
      <c r="S15">
        <f t="shared" si="1"/>
        <v>25449.395536590007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20350.225010468839</v>
      </c>
      <c r="AC15">
        <f t="shared" si="2"/>
        <v>20315.892892153272</v>
      </c>
      <c r="AE15">
        <f t="shared" si="3"/>
        <v>0</v>
      </c>
      <c r="AF15">
        <f t="shared" si="4"/>
        <v>0</v>
      </c>
      <c r="AG15">
        <f t="shared" si="4"/>
        <v>-19.957146784629902</v>
      </c>
      <c r="AH15">
        <f t="shared" si="5"/>
        <v>-8654.6086065693489</v>
      </c>
      <c r="AI15">
        <f t="shared" si="6"/>
        <v>-8674.5657533539779</v>
      </c>
      <c r="AJ15">
        <f t="shared" si="7"/>
        <v>34.332118315567641</v>
      </c>
      <c r="AK15">
        <f t="shared" si="22"/>
        <v>1424.5157507328188</v>
      </c>
      <c r="AL15">
        <f t="shared" si="8"/>
        <v>-7215.7178843055917</v>
      </c>
      <c r="AN15">
        <f t="shared" si="9"/>
        <v>0</v>
      </c>
      <c r="AO15">
        <f t="shared" si="9"/>
        <v>0</v>
      </c>
      <c r="AP15">
        <f t="shared" si="9"/>
        <v>-8.0381965553723891</v>
      </c>
      <c r="AQ15">
        <f t="shared" si="9"/>
        <v>-3485.8412297192544</v>
      </c>
      <c r="AR15">
        <f t="shared" si="9"/>
        <v>-3493.8794262746264</v>
      </c>
      <c r="AS15">
        <f t="shared" si="9"/>
        <v>13.828044567742094</v>
      </c>
      <c r="AT15">
        <f t="shared" si="9"/>
        <v>573.75624502761809</v>
      </c>
      <c r="AU15">
        <f t="shared" si="9"/>
        <v>-2906.2951366792663</v>
      </c>
      <c r="AW15">
        <v>12</v>
      </c>
      <c r="AX15">
        <f>IF(Z15&gt;0, (R15*SUMPRODUCT(K15:$K$98, X15:$X$98)-K15*$AZ$3)/Z15, 0)</f>
        <v>25449.395536590007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2.4499257999999999E-2</v>
      </c>
      <c r="Q16" s="4">
        <f t="shared" si="21"/>
        <v>25</v>
      </c>
      <c r="R16">
        <f t="shared" si="0"/>
        <v>500000</v>
      </c>
      <c r="S16">
        <f t="shared" si="1"/>
        <v>25707.096190870383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20315.892892153272</v>
      </c>
      <c r="AC16">
        <f t="shared" si="2"/>
        <v>19813.631307466723</v>
      </c>
      <c r="AE16">
        <f t="shared" si="3"/>
        <v>0</v>
      </c>
      <c r="AF16">
        <f t="shared" si="4"/>
        <v>0</v>
      </c>
      <c r="AG16">
        <f t="shared" si="4"/>
        <v>-19.268640028763084</v>
      </c>
      <c r="AH16">
        <f t="shared" si="5"/>
        <v>-9778.7057604103666</v>
      </c>
      <c r="AI16">
        <f t="shared" si="6"/>
        <v>-9797.9744004391305</v>
      </c>
      <c r="AJ16">
        <f t="shared" si="7"/>
        <v>502.2615846865483</v>
      </c>
      <c r="AK16">
        <f t="shared" si="22"/>
        <v>1422.1125024507292</v>
      </c>
      <c r="AL16">
        <f t="shared" si="8"/>
        <v>-7873.600313301853</v>
      </c>
      <c r="AN16">
        <f t="shared" si="9"/>
        <v>0</v>
      </c>
      <c r="AO16">
        <f t="shared" si="9"/>
        <v>0</v>
      </c>
      <c r="AP16">
        <f t="shared" si="9"/>
        <v>-6.9293613737088249</v>
      </c>
      <c r="AQ16">
        <f t="shared" si="9"/>
        <v>-3516.6044868710601</v>
      </c>
      <c r="AR16">
        <f t="shared" si="9"/>
        <v>-3523.5338482447696</v>
      </c>
      <c r="AS16">
        <f t="shared" si="9"/>
        <v>180.6226085094479</v>
      </c>
      <c r="AT16">
        <f t="shared" si="9"/>
        <v>511.41810884631803</v>
      </c>
      <c r="AU16">
        <f t="shared" si="9"/>
        <v>-2831.4931308890036</v>
      </c>
      <c r="AW16">
        <v>13</v>
      </c>
      <c r="AX16">
        <f>IF(Z16&gt;0, (R16*SUMPRODUCT(K16:$K$98, X16:$X$98)-K16*$AZ$3)/Z16, 0)</f>
        <v>25707.096190870383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2.8232486000000001E-2</v>
      </c>
      <c r="Q17" s="4">
        <f t="shared" si="21"/>
        <v>25</v>
      </c>
      <c r="R17">
        <f t="shared" si="0"/>
        <v>500000</v>
      </c>
      <c r="S17">
        <f t="shared" si="1"/>
        <v>25578.710217481159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19813.631307466723</v>
      </c>
      <c r="AC17">
        <f t="shared" si="2"/>
        <v>18960.937217946299</v>
      </c>
      <c r="AE17">
        <f t="shared" si="3"/>
        <v>0</v>
      </c>
      <c r="AF17">
        <f t="shared" si="4"/>
        <v>0</v>
      </c>
      <c r="AG17">
        <f t="shared" si="4"/>
        <v>-18.531952018624359</v>
      </c>
      <c r="AH17">
        <f t="shared" si="5"/>
        <v>-10880.032197021867</v>
      </c>
      <c r="AI17">
        <f t="shared" si="6"/>
        <v>-10898.564149040491</v>
      </c>
      <c r="AJ17">
        <f t="shared" si="7"/>
        <v>852.69408952042431</v>
      </c>
      <c r="AK17">
        <f t="shared" si="22"/>
        <v>1386.9541915226707</v>
      </c>
      <c r="AL17">
        <f t="shared" si="8"/>
        <v>-8658.9158679973953</v>
      </c>
      <c r="AN17">
        <f t="shared" si="9"/>
        <v>0</v>
      </c>
      <c r="AO17">
        <f t="shared" si="9"/>
        <v>0</v>
      </c>
      <c r="AP17">
        <f t="shared" si="9"/>
        <v>-5.9503880910710372</v>
      </c>
      <c r="AQ17">
        <f t="shared" si="9"/>
        <v>-3493.4481780745564</v>
      </c>
      <c r="AR17">
        <f t="shared" si="9"/>
        <v>-3499.3985661656275</v>
      </c>
      <c r="AS17">
        <f t="shared" si="9"/>
        <v>273.78987116466914</v>
      </c>
      <c r="AT17">
        <f t="shared" si="9"/>
        <v>445.33439843808628</v>
      </c>
      <c r="AU17">
        <f t="shared" si="9"/>
        <v>-2780.2742965628718</v>
      </c>
      <c r="AW17">
        <v>14</v>
      </c>
      <c r="AX17">
        <f>IF(Z17&gt;0, (R17*SUMPRODUCT(K17:$K$98, X17:$X$98)-K17*$AZ$3)/Z17, 0)</f>
        <v>25578.710217481159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3.2345626000000002E-2</v>
      </c>
      <c r="Q18" s="4">
        <f t="shared" si="21"/>
        <v>25</v>
      </c>
      <c r="R18">
        <f t="shared" si="0"/>
        <v>500000</v>
      </c>
      <c r="S18">
        <f t="shared" si="1"/>
        <v>25139.142413112673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18960.937217946299</v>
      </c>
      <c r="AC18">
        <f t="shared" si="2"/>
        <v>17845.980466077672</v>
      </c>
      <c r="AE18">
        <f t="shared" si="3"/>
        <v>0</v>
      </c>
      <c r="AF18">
        <f t="shared" si="4"/>
        <v>0</v>
      </c>
      <c r="AG18">
        <f t="shared" si="4"/>
        <v>-17.747204909393748</v>
      </c>
      <c r="AH18">
        <f t="shared" si="5"/>
        <v>-11988.551780887372</v>
      </c>
      <c r="AI18">
        <f t="shared" si="6"/>
        <v>-12006.298985796766</v>
      </c>
      <c r="AJ18">
        <f t="shared" si="7"/>
        <v>1114.9567518686272</v>
      </c>
      <c r="AK18">
        <f t="shared" si="22"/>
        <v>1327.2656052562411</v>
      </c>
      <c r="AL18">
        <f t="shared" si="8"/>
        <v>-9564.0766286718972</v>
      </c>
      <c r="AN18">
        <f t="shared" si="9"/>
        <v>0</v>
      </c>
      <c r="AO18">
        <f t="shared" si="9"/>
        <v>0</v>
      </c>
      <c r="AP18">
        <f t="shared" si="9"/>
        <v>-5.0878706985818649</v>
      </c>
      <c r="AQ18">
        <f t="shared" si="9"/>
        <v>-3436.9469240828157</v>
      </c>
      <c r="AR18">
        <f t="shared" si="9"/>
        <v>-3442.034794781398</v>
      </c>
      <c r="AS18">
        <f t="shared" si="9"/>
        <v>319.64220940593077</v>
      </c>
      <c r="AT18">
        <f t="shared" si="9"/>
        <v>380.50813165764237</v>
      </c>
      <c r="AU18">
        <f t="shared" si="9"/>
        <v>-2741.8844537178247</v>
      </c>
      <c r="AW18">
        <v>15</v>
      </c>
      <c r="AX18">
        <f>IF(Z18&gt;0, (R18*SUMPRODUCT(K18:$K$98, X18:$X$98)-K18*$AZ$3)/Z18, 0)</f>
        <v>25139.142413112673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3.7265510000000002E-2</v>
      </c>
      <c r="Q19" s="4">
        <f t="shared" si="21"/>
        <v>25</v>
      </c>
      <c r="R19">
        <f t="shared" si="0"/>
        <v>500000</v>
      </c>
      <c r="S19">
        <f t="shared" si="1"/>
        <v>24444.524334037731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17845.980466077672</v>
      </c>
      <c r="AC19">
        <f t="shared" si="2"/>
        <v>16532.686601107285</v>
      </c>
      <c r="AE19">
        <f t="shared" si="3"/>
        <v>0</v>
      </c>
      <c r="AF19">
        <f t="shared" si="4"/>
        <v>0</v>
      </c>
      <c r="AG19">
        <f t="shared" si="4"/>
        <v>-16.908374218276748</v>
      </c>
      <c r="AH19">
        <f t="shared" si="5"/>
        <v>-13227.172840461237</v>
      </c>
      <c r="AI19">
        <f t="shared" si="6"/>
        <v>-13244.081214679514</v>
      </c>
      <c r="AJ19">
        <f t="shared" si="7"/>
        <v>1313.2938649703865</v>
      </c>
      <c r="AK19">
        <f t="shared" si="22"/>
        <v>1249.2186326254371</v>
      </c>
      <c r="AL19">
        <f t="shared" si="8"/>
        <v>-10681.56871708369</v>
      </c>
      <c r="AN19">
        <f t="shared" si="9"/>
        <v>0</v>
      </c>
      <c r="AO19">
        <f t="shared" si="9"/>
        <v>0</v>
      </c>
      <c r="AP19">
        <f t="shared" si="9"/>
        <v>-4.3280266921422639</v>
      </c>
      <c r="AQ19">
        <f t="shared" si="9"/>
        <v>-3385.7517213698115</v>
      </c>
      <c r="AR19">
        <f t="shared" si="9"/>
        <v>-3390.079748061954</v>
      </c>
      <c r="AS19">
        <f t="shared" si="9"/>
        <v>336.16306504942054</v>
      </c>
      <c r="AT19">
        <f t="shared" si="9"/>
        <v>319.76176517788133</v>
      </c>
      <c r="AU19">
        <f t="shared" si="9"/>
        <v>-2734.1549178346522</v>
      </c>
      <c r="AW19">
        <v>16</v>
      </c>
      <c r="AX19">
        <f>IF(Z19&gt;0, (R19*SUMPRODUCT(K19:$K$98, X19:$X$98)-K19*$AZ$3)/Z19, 0)</f>
        <v>24444.524334037731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4.2512064000000002E-2</v>
      </c>
      <c r="Q20" s="4">
        <f t="shared" si="21"/>
        <v>25</v>
      </c>
      <c r="R20">
        <f t="shared" si="0"/>
        <v>500000</v>
      </c>
      <c r="S20">
        <f t="shared" si="1"/>
        <v>23474.722869216352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16532.686601107285</v>
      </c>
      <c r="AC20">
        <f t="shared" si="2"/>
        <v>15043.053682516413</v>
      </c>
      <c r="AE20">
        <f t="shared" si="3"/>
        <v>0</v>
      </c>
      <c r="AF20">
        <f t="shared" si="4"/>
        <v>0</v>
      </c>
      <c r="AG20">
        <f t="shared" si="4"/>
        <v>-16.020480589190647</v>
      </c>
      <c r="AH20">
        <f t="shared" si="5"/>
        <v>-14376.197738066621</v>
      </c>
      <c r="AI20">
        <f t="shared" si="6"/>
        <v>-14392.218218655811</v>
      </c>
      <c r="AJ20">
        <f t="shared" si="7"/>
        <v>1489.6329185908726</v>
      </c>
      <c r="AK20">
        <f t="shared" si="22"/>
        <v>1157.2880620775102</v>
      </c>
      <c r="AL20">
        <f t="shared" si="8"/>
        <v>-11745.297237987428</v>
      </c>
      <c r="AN20">
        <f t="shared" si="9"/>
        <v>0</v>
      </c>
      <c r="AO20">
        <f t="shared" si="9"/>
        <v>0</v>
      </c>
      <c r="AP20">
        <f t="shared" si="9"/>
        <v>-3.6613866763310541</v>
      </c>
      <c r="AQ20">
        <f t="shared" si="9"/>
        <v>-3285.5954951796471</v>
      </c>
      <c r="AR20">
        <f t="shared" si="9"/>
        <v>-3289.2568818559776</v>
      </c>
      <c r="AS20">
        <f t="shared" si="9"/>
        <v>340.44684804479414</v>
      </c>
      <c r="AT20">
        <f t="shared" si="9"/>
        <v>264.49138448609102</v>
      </c>
      <c r="AU20">
        <f t="shared" si="9"/>
        <v>-2684.3186493250923</v>
      </c>
      <c r="AW20">
        <v>17</v>
      </c>
      <c r="AX20">
        <f>IF(Z20&gt;0, (R20*SUMPRODUCT(K20:$K$98, X20:$X$98)-K20*$AZ$3)/Z20, 0)</f>
        <v>23474.722869216352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4.7737861999999999E-2</v>
      </c>
      <c r="Q21" s="4">
        <f t="shared" si="21"/>
        <v>25</v>
      </c>
      <c r="R21">
        <f t="shared" si="0"/>
        <v>500000</v>
      </c>
      <c r="S21">
        <f t="shared" si="1"/>
        <v>22275.559392400948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15043.053682516413</v>
      </c>
      <c r="AC21">
        <f t="shared" si="2"/>
        <v>13450.421404103692</v>
      </c>
      <c r="AE21">
        <f t="shared" si="3"/>
        <v>0</v>
      </c>
      <c r="AF21">
        <f t="shared" si="4"/>
        <v>0</v>
      </c>
      <c r="AG21">
        <f t="shared" si="4"/>
        <v>-15.09549229175828</v>
      </c>
      <c r="AH21">
        <f t="shared" si="5"/>
        <v>-15295.669830809235</v>
      </c>
      <c r="AI21">
        <f t="shared" si="6"/>
        <v>-15310.765323100994</v>
      </c>
      <c r="AJ21">
        <f t="shared" si="7"/>
        <v>1592.6322784127206</v>
      </c>
      <c r="AK21">
        <f t="shared" si="22"/>
        <v>1053.0137577761491</v>
      </c>
      <c r="AL21">
        <f t="shared" si="8"/>
        <v>-12665.119286912124</v>
      </c>
      <c r="AN21">
        <f t="shared" si="9"/>
        <v>0</v>
      </c>
      <c r="AO21">
        <f t="shared" si="9"/>
        <v>0</v>
      </c>
      <c r="AP21">
        <f t="shared" si="9"/>
        <v>-3.0803446765039402</v>
      </c>
      <c r="AQ21">
        <f t="shared" si="9"/>
        <v>-3121.1923550594729</v>
      </c>
      <c r="AR21">
        <f t="shared" si="9"/>
        <v>-3124.2726997359773</v>
      </c>
      <c r="AS21">
        <f t="shared" si="9"/>
        <v>324.98816637569524</v>
      </c>
      <c r="AT21">
        <f t="shared" si="9"/>
        <v>214.8750938597816</v>
      </c>
      <c r="AU21">
        <f t="shared" si="9"/>
        <v>-2584.4094395005004</v>
      </c>
      <c r="AW21">
        <v>18</v>
      </c>
      <c r="AX21">
        <f>IF(Z21&gt;0, (R21*SUMPRODUCT(K21:$K$98, X21:$X$98)-K21*$AZ$3)/Z21, 0)</f>
        <v>22275.559392400948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5.3487053E-2</v>
      </c>
      <c r="Q22" s="4">
        <f t="shared" si="21"/>
        <v>25</v>
      </c>
      <c r="R22">
        <f t="shared" si="0"/>
        <v>500000</v>
      </c>
      <c r="S22">
        <f t="shared" si="1"/>
        <v>20939.201234818327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13450.421404103692</v>
      </c>
      <c r="AC22">
        <f t="shared" si="2"/>
        <v>11840.803349728978</v>
      </c>
      <c r="AE22">
        <f t="shared" si="3"/>
        <v>0</v>
      </c>
      <c r="AF22">
        <f t="shared" si="4"/>
        <v>0</v>
      </c>
      <c r="AG22">
        <f t="shared" si="4"/>
        <v>-14.137123972570331</v>
      </c>
      <c r="AH22">
        <f t="shared" si="5"/>
        <v>-16148.267925407332</v>
      </c>
      <c r="AI22">
        <f t="shared" si="6"/>
        <v>-16162.405049379902</v>
      </c>
      <c r="AJ22">
        <f t="shared" si="7"/>
        <v>1609.6180543747141</v>
      </c>
      <c r="AK22">
        <f t="shared" si="22"/>
        <v>941.52949828725855</v>
      </c>
      <c r="AL22">
        <f t="shared" si="8"/>
        <v>-13611.25749671793</v>
      </c>
      <c r="AN22">
        <f t="shared" si="9"/>
        <v>0</v>
      </c>
      <c r="AO22">
        <f t="shared" si="9"/>
        <v>0</v>
      </c>
      <c r="AP22">
        <f t="shared" si="9"/>
        <v>-2.5756988131861309</v>
      </c>
      <c r="AQ22">
        <f t="shared" si="9"/>
        <v>-2942.1171244720376</v>
      </c>
      <c r="AR22">
        <f t="shared" si="9"/>
        <v>-2944.6928232852238</v>
      </c>
      <c r="AS22">
        <f t="shared" si="9"/>
        <v>293.26271173542932</v>
      </c>
      <c r="AT22">
        <f t="shared" si="9"/>
        <v>171.54100197632403</v>
      </c>
      <c r="AU22">
        <f t="shared" si="9"/>
        <v>-2479.8891095734703</v>
      </c>
      <c r="AW22">
        <v>19</v>
      </c>
      <c r="AX22">
        <f>IF(Z22&gt;0, (R22*SUMPRODUCT(K22:$K$98, X22:$X$98)-K22*$AZ$3)/Z22, 0)</f>
        <v>20939.201234818327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5.9601715E-2</v>
      </c>
      <c r="Q23" s="4">
        <f t="shared" si="21"/>
        <v>25</v>
      </c>
      <c r="R23">
        <f t="shared" si="0"/>
        <v>500000</v>
      </c>
      <c r="S23">
        <f t="shared" si="1"/>
        <v>19478.79698101668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11840.803349728978</v>
      </c>
      <c r="AC23">
        <f t="shared" si="2"/>
        <v>10248.306136582614</v>
      </c>
      <c r="AE23">
        <f t="shared" si="3"/>
        <v>0</v>
      </c>
      <c r="AF23">
        <f t="shared" si="4"/>
        <v>0</v>
      </c>
      <c r="AG23">
        <f t="shared" si="4"/>
        <v>-13.153155898911823</v>
      </c>
      <c r="AH23">
        <f t="shared" si="5"/>
        <v>-16851.936678656093</v>
      </c>
      <c r="AI23">
        <f t="shared" si="6"/>
        <v>-16865.089834555005</v>
      </c>
      <c r="AJ23">
        <f t="shared" si="7"/>
        <v>1592.4972131463637</v>
      </c>
      <c r="AK23">
        <f t="shared" si="22"/>
        <v>828.85623448102854</v>
      </c>
      <c r="AL23">
        <f t="shared" si="8"/>
        <v>-14443.736386927612</v>
      </c>
      <c r="AN23">
        <f t="shared" si="9"/>
        <v>0</v>
      </c>
      <c r="AO23">
        <f t="shared" si="9"/>
        <v>0</v>
      </c>
      <c r="AP23">
        <f t="shared" si="9"/>
        <v>-2.1396658557722423</v>
      </c>
      <c r="AQ23">
        <f t="shared" si="9"/>
        <v>-2741.3583319528216</v>
      </c>
      <c r="AR23">
        <f t="shared" si="9"/>
        <v>-2743.4979978085935</v>
      </c>
      <c r="AS23">
        <f t="shared" si="9"/>
        <v>259.05660501322154</v>
      </c>
      <c r="AT23">
        <f t="shared" si="9"/>
        <v>134.83268942396782</v>
      </c>
      <c r="AU23">
        <f t="shared" si="9"/>
        <v>-2349.6087033714043</v>
      </c>
      <c r="AW23">
        <v>20</v>
      </c>
      <c r="AX23">
        <f>IF(Z23&gt;0, (R23*SUMPRODUCT(K23:$K$98, X23:$X$98)-K23*$AZ$3)/Z23, 0)</f>
        <v>19478.79698101668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6.6409420999999996E-2</v>
      </c>
      <c r="Q24" s="4">
        <f t="shared" si="21"/>
        <v>25</v>
      </c>
      <c r="R24">
        <f t="shared" si="0"/>
        <v>500000</v>
      </c>
      <c r="S24">
        <f t="shared" si="1"/>
        <v>17928.613204245834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10248.306136582614</v>
      </c>
      <c r="AC24">
        <f t="shared" si="2"/>
        <v>8711.9655825991467</v>
      </c>
      <c r="AE24">
        <f t="shared" si="3"/>
        <v>0</v>
      </c>
      <c r="AF24">
        <f t="shared" si="4"/>
        <v>0</v>
      </c>
      <c r="AG24">
        <f t="shared" si="4"/>
        <v>-12.148130872353235</v>
      </c>
      <c r="AH24">
        <f t="shared" si="5"/>
        <v>-17469.86935138937</v>
      </c>
      <c r="AI24">
        <f t="shared" si="6"/>
        <v>-17482.017482261723</v>
      </c>
      <c r="AJ24">
        <f t="shared" si="7"/>
        <v>1536.3405539834675</v>
      </c>
      <c r="AK24">
        <f t="shared" si="22"/>
        <v>717.38142956078309</v>
      </c>
      <c r="AL24">
        <f t="shared" si="8"/>
        <v>-15228.295498717473</v>
      </c>
      <c r="AN24">
        <f t="shared" si="9"/>
        <v>0</v>
      </c>
      <c r="AO24">
        <f t="shared" si="9"/>
        <v>0</v>
      </c>
      <c r="AP24">
        <f t="shared" si="9"/>
        <v>-1.7644421666064423</v>
      </c>
      <c r="AQ24">
        <f t="shared" si="9"/>
        <v>-2537.3923324161442</v>
      </c>
      <c r="AR24">
        <f t="shared" si="9"/>
        <v>-2539.1567745827506</v>
      </c>
      <c r="AS24">
        <f t="shared" si="9"/>
        <v>223.14412679609376</v>
      </c>
      <c r="AT24">
        <f t="shared" si="9"/>
        <v>104.19529202950206</v>
      </c>
      <c r="AU24">
        <f t="shared" si="9"/>
        <v>-2211.8173557571545</v>
      </c>
      <c r="AW24">
        <v>21</v>
      </c>
      <c r="AX24">
        <f>IF(Z24&gt;0, (R24*SUMPRODUCT(K24:$K$98, X24:$X$98)-K24*$AZ$3)/Z24, 0)</f>
        <v>17928.613204245834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7.4261202999999998E-2</v>
      </c>
      <c r="Q25" s="4">
        <f t="shared" si="21"/>
        <v>25</v>
      </c>
      <c r="R25">
        <f t="shared" si="0"/>
        <v>500000</v>
      </c>
      <c r="S25">
        <f t="shared" si="1"/>
        <v>16293.928640708904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8711.9655825991467</v>
      </c>
      <c r="AC25">
        <f t="shared" si="2"/>
        <v>7250.4819805127881</v>
      </c>
      <c r="AE25">
        <f t="shared" si="3"/>
        <v>0</v>
      </c>
      <c r="AF25">
        <f t="shared" si="4"/>
        <v>0</v>
      </c>
      <c r="AG25">
        <f t="shared" si="4"/>
        <v>-11.124514750847313</v>
      </c>
      <c r="AH25">
        <f t="shared" si="5"/>
        <v>-18042.696255647814</v>
      </c>
      <c r="AI25">
        <f t="shared" si="6"/>
        <v>-18053.820770398663</v>
      </c>
      <c r="AJ25">
        <f t="shared" si="7"/>
        <v>1461.4836020863586</v>
      </c>
      <c r="AK25">
        <f t="shared" si="22"/>
        <v>609.83759078194032</v>
      </c>
      <c r="AL25">
        <f t="shared" si="8"/>
        <v>-15982.499577530363</v>
      </c>
      <c r="AN25">
        <f t="shared" si="9"/>
        <v>0</v>
      </c>
      <c r="AO25">
        <f t="shared" si="9"/>
        <v>0</v>
      </c>
      <c r="AP25">
        <f t="shared" si="9"/>
        <v>-1.4426501312716582</v>
      </c>
      <c r="AQ25">
        <f t="shared" si="9"/>
        <v>-2339.8142485021576</v>
      </c>
      <c r="AR25">
        <f t="shared" si="9"/>
        <v>-2341.2568986334295</v>
      </c>
      <c r="AS25">
        <f t="shared" si="9"/>
        <v>189.52822281445322</v>
      </c>
      <c r="AT25">
        <f t="shared" si="9"/>
        <v>79.085002815870979</v>
      </c>
      <c r="AU25">
        <f t="shared" si="9"/>
        <v>-2072.6436730031051</v>
      </c>
      <c r="AW25">
        <v>22</v>
      </c>
      <c r="AX25">
        <f>IF(Z25&gt;0, (R25*SUMPRODUCT(K25:$K$98, X25:$X$98)-K25*$AZ$3)/Z25, 0)</f>
        <v>16293.928640708904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8.2657132999999994E-2</v>
      </c>
      <c r="Q26" s="4">
        <f t="shared" si="21"/>
        <v>25</v>
      </c>
      <c r="R26">
        <f t="shared" si="0"/>
        <v>500000</v>
      </c>
      <c r="S26">
        <f t="shared" si="1"/>
        <v>14541.922094844527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7250.4819805127881</v>
      </c>
      <c r="AC26">
        <f t="shared" si="2"/>
        <v>5871.3005269479299</v>
      </c>
      <c r="AE26">
        <f t="shared" si="3"/>
        <v>0</v>
      </c>
      <c r="AF26">
        <f t="shared" si="4"/>
        <v>0</v>
      </c>
      <c r="AG26">
        <f t="shared" si="4"/>
        <v>-10.09374910801759</v>
      </c>
      <c r="AH26">
        <f t="shared" si="5"/>
        <v>-18390.409906424964</v>
      </c>
      <c r="AI26">
        <f t="shared" si="6"/>
        <v>-18400.503655532983</v>
      </c>
      <c r="AJ26">
        <f t="shared" si="7"/>
        <v>1379.1814535648582</v>
      </c>
      <c r="AK26">
        <f t="shared" si="22"/>
        <v>507.53373863589519</v>
      </c>
      <c r="AL26">
        <f t="shared" si="8"/>
        <v>-16513.788463332228</v>
      </c>
      <c r="AN26">
        <f t="shared" si="9"/>
        <v>0</v>
      </c>
      <c r="AO26">
        <f t="shared" si="9"/>
        <v>0</v>
      </c>
      <c r="AP26">
        <f t="shared" si="9"/>
        <v>-1.1687306305231717</v>
      </c>
      <c r="AQ26">
        <f t="shared" si="9"/>
        <v>-2129.3807816605163</v>
      </c>
      <c r="AR26">
        <f t="shared" si="9"/>
        <v>-2130.5495122910393</v>
      </c>
      <c r="AS26">
        <f t="shared" si="9"/>
        <v>159.69206214471646</v>
      </c>
      <c r="AT26">
        <f t="shared" si="9"/>
        <v>58.766095731124324</v>
      </c>
      <c r="AU26">
        <f t="shared" si="9"/>
        <v>-1912.0913544151986</v>
      </c>
      <c r="AW26">
        <v>23</v>
      </c>
      <c r="AX26">
        <f>IF(Z26&gt;0, (R26*SUMPRODUCT(K26:$K$98, X26:$X$98)-K26*$AZ$3)/Z26, 0)</f>
        <v>14541.922094844527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9.1575552000000005E-2</v>
      </c>
      <c r="Q27" s="4">
        <f t="shared" si="21"/>
        <v>25</v>
      </c>
      <c r="R27">
        <f t="shared" si="0"/>
        <v>500000</v>
      </c>
      <c r="S27">
        <f t="shared" si="1"/>
        <v>12680.273258885807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5871.3005269479299</v>
      </c>
      <c r="AC27">
        <f t="shared" si="2"/>
        <v>4599.6275979100074</v>
      </c>
      <c r="AE27">
        <f t="shared" si="3"/>
        <v>0</v>
      </c>
      <c r="AF27">
        <f t="shared" si="4"/>
        <v>0</v>
      </c>
      <c r="AG27">
        <f t="shared" si="4"/>
        <v>-9.0684709706211972</v>
      </c>
      <c r="AH27">
        <f t="shared" si="5"/>
        <v>-18486.812926324372</v>
      </c>
      <c r="AI27">
        <f t="shared" si="6"/>
        <v>-18495.881397294994</v>
      </c>
      <c r="AJ27">
        <f t="shared" si="7"/>
        <v>1271.6729290379226</v>
      </c>
      <c r="AK27">
        <f t="shared" si="22"/>
        <v>410.99103688635512</v>
      </c>
      <c r="AL27">
        <f t="shared" si="8"/>
        <v>-16813.217431370715</v>
      </c>
      <c r="AN27">
        <f t="shared" si="9"/>
        <v>0</v>
      </c>
      <c r="AO27">
        <f t="shared" si="9"/>
        <v>0</v>
      </c>
      <c r="AP27">
        <f t="shared" si="9"/>
        <v>-0.93751443891827912</v>
      </c>
      <c r="AQ27">
        <f t="shared" si="9"/>
        <v>-1911.1991540976342</v>
      </c>
      <c r="AR27">
        <f t="shared" si="9"/>
        <v>-1912.1366685365526</v>
      </c>
      <c r="AS27">
        <f t="shared" si="9"/>
        <v>131.46777846198313</v>
      </c>
      <c r="AT27">
        <f t="shared" si="9"/>
        <v>42.488974447316224</v>
      </c>
      <c r="AU27">
        <f t="shared" si="9"/>
        <v>-1738.179915627253</v>
      </c>
      <c r="AW27">
        <v>24</v>
      </c>
      <c r="AX27">
        <f>IF(Z27&gt;0, (R27*SUMPRODUCT(K27:$K$98, X27:$X$98)-K27*$AZ$3)/Z27, 0)</f>
        <v>12680.273258885807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0.101620166</v>
      </c>
      <c r="Q28" s="4">
        <f t="shared" si="21"/>
        <v>25</v>
      </c>
      <c r="R28">
        <f t="shared" si="0"/>
        <v>500000</v>
      </c>
      <c r="S28">
        <f t="shared" si="1"/>
        <v>10719.132431991631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4599.6275979100074</v>
      </c>
      <c r="AC28">
        <f t="shared" si="2"/>
        <v>3454.2390265111117</v>
      </c>
      <c r="AE28">
        <f t="shared" si="3"/>
        <v>0</v>
      </c>
      <c r="AF28">
        <f t="shared" si="4"/>
        <v>0</v>
      </c>
      <c r="AG28">
        <f t="shared" si="4"/>
        <v>-8.0562467355142768</v>
      </c>
      <c r="AH28">
        <f t="shared" si="5"/>
        <v>-18430.790508014143</v>
      </c>
      <c r="AI28">
        <f t="shared" si="6"/>
        <v>-18438.846754749658</v>
      </c>
      <c r="AJ28">
        <f t="shared" si="7"/>
        <v>1145.3885713988957</v>
      </c>
      <c r="AK28">
        <f t="shared" si="22"/>
        <v>321.97393185370055</v>
      </c>
      <c r="AL28">
        <f t="shared" si="8"/>
        <v>-16971.484251497062</v>
      </c>
      <c r="AN28">
        <f t="shared" si="9"/>
        <v>0</v>
      </c>
      <c r="AO28">
        <f t="shared" si="9"/>
        <v>0</v>
      </c>
      <c r="AP28">
        <f t="shared" si="9"/>
        <v>-0.74363296573109261</v>
      </c>
      <c r="AQ28">
        <f t="shared" si="9"/>
        <v>-1701.2566591120067</v>
      </c>
      <c r="AR28">
        <f t="shared" si="9"/>
        <v>-1702.0002920777379</v>
      </c>
      <c r="AS28">
        <f t="shared" si="9"/>
        <v>105.72525001116269</v>
      </c>
      <c r="AT28">
        <f t="shared" si="9"/>
        <v>29.719848174086966</v>
      </c>
      <c r="AU28">
        <f t="shared" si="9"/>
        <v>-1566.5551938924882</v>
      </c>
      <c r="AW28">
        <v>25</v>
      </c>
      <c r="AX28">
        <f>IF(Z28&gt;0, (R28*SUMPRODUCT(K28:$K$98, X28:$X$98)-K28*$AZ$3)/Z28, 0)</f>
        <v>10719.132431991631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0.112947091</v>
      </c>
      <c r="Q29" s="4">
        <f t="shared" si="21"/>
        <v>25</v>
      </c>
      <c r="R29">
        <f t="shared" si="0"/>
        <v>500000</v>
      </c>
      <c r="S29">
        <f t="shared" si="1"/>
        <v>8621.6615991920135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3454.2390265111117</v>
      </c>
      <c r="AC29">
        <f t="shared" si="2"/>
        <v>2436.7418162372687</v>
      </c>
      <c r="AE29">
        <f t="shared" si="3"/>
        <v>0</v>
      </c>
      <c r="AF29">
        <f t="shared" si="4"/>
        <v>0</v>
      </c>
      <c r="AG29">
        <f t="shared" si="4"/>
        <v>-7.0657546350045504</v>
      </c>
      <c r="AH29">
        <f t="shared" si="5"/>
        <v>-18198.59266309168</v>
      </c>
      <c r="AI29">
        <f t="shared" si="6"/>
        <v>-18205.658417726685</v>
      </c>
      <c r="AJ29">
        <f t="shared" si="7"/>
        <v>1017.4972102738429</v>
      </c>
      <c r="AK29">
        <f t="shared" si="22"/>
        <v>241.79673185577784</v>
      </c>
      <c r="AL29">
        <f t="shared" si="8"/>
        <v>-16946.364475597064</v>
      </c>
      <c r="AN29">
        <f t="shared" si="9"/>
        <v>0</v>
      </c>
      <c r="AO29">
        <f t="shared" si="9"/>
        <v>0</v>
      </c>
      <c r="AP29">
        <f t="shared" si="9"/>
        <v>-0.582326299841743</v>
      </c>
      <c r="AQ29">
        <f t="shared" si="9"/>
        <v>-1499.8425044826715</v>
      </c>
      <c r="AR29">
        <f t="shared" si="9"/>
        <v>-1500.4248307825133</v>
      </c>
      <c r="AS29">
        <f t="shared" si="9"/>
        <v>83.857339543418959</v>
      </c>
      <c r="AT29">
        <f t="shared" si="9"/>
        <v>19.927750601165691</v>
      </c>
      <c r="AU29">
        <f t="shared" si="9"/>
        <v>-1396.6397406379285</v>
      </c>
      <c r="AW29">
        <v>26</v>
      </c>
      <c r="AX29">
        <f>IF(Z29&gt;0, (R29*SUMPRODUCT(K29:$K$98, X29:$X$98)-K29*$AZ$3)/Z29, 0)</f>
        <v>8621.6615991920135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0.12591097000000001</v>
      </c>
      <c r="Q30" s="4">
        <f t="shared" si="21"/>
        <v>25</v>
      </c>
      <c r="R30">
        <f t="shared" si="0"/>
        <v>500000</v>
      </c>
      <c r="S30">
        <f t="shared" si="1"/>
        <v>6336.1467345849214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2436.7418162372687</v>
      </c>
      <c r="AC30">
        <f t="shared" si="2"/>
        <v>1547.3988196458113</v>
      </c>
      <c r="AE30">
        <f t="shared" si="3"/>
        <v>0</v>
      </c>
      <c r="AF30">
        <f t="shared" si="4"/>
        <v>0</v>
      </c>
      <c r="AG30">
        <f t="shared" si="4"/>
        <v>-6.1054410687790863</v>
      </c>
      <c r="AH30">
        <f t="shared" si="5"/>
        <v>-17793.120397508381</v>
      </c>
      <c r="AI30">
        <f t="shared" si="6"/>
        <v>-17799.22583857716</v>
      </c>
      <c r="AJ30">
        <f t="shared" si="7"/>
        <v>889.34299659145745</v>
      </c>
      <c r="AK30">
        <f t="shared" si="22"/>
        <v>170.57192713660882</v>
      </c>
      <c r="AL30">
        <f t="shared" si="8"/>
        <v>-16739.310914849091</v>
      </c>
      <c r="AN30">
        <f t="shared" si="9"/>
        <v>0</v>
      </c>
      <c r="AO30">
        <f t="shared" si="9"/>
        <v>0</v>
      </c>
      <c r="AP30">
        <f t="shared" si="9"/>
        <v>-0.44926943533369718</v>
      </c>
      <c r="AQ30">
        <f t="shared" si="9"/>
        <v>-1309.3083798140126</v>
      </c>
      <c r="AR30">
        <f t="shared" si="9"/>
        <v>-1309.7576492493463</v>
      </c>
      <c r="AS30">
        <f t="shared" si="9"/>
        <v>65.442385143932242</v>
      </c>
      <c r="AT30">
        <f t="shared" si="9"/>
        <v>12.551550743862824</v>
      </c>
      <c r="AU30">
        <f t="shared" si="9"/>
        <v>-1231.763713361551</v>
      </c>
      <c r="AW30">
        <v>27</v>
      </c>
      <c r="AX30">
        <f>IF(Z30&gt;0, (R30*SUMPRODUCT(K30:$K$98, X30:$X$98)-K30*$AZ$3)/Z30, 0)</f>
        <v>6336.1467345849214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0.140869152</v>
      </c>
      <c r="Q31" s="4">
        <f t="shared" si="21"/>
        <v>25</v>
      </c>
      <c r="R31">
        <f t="shared" si="0"/>
        <v>500000</v>
      </c>
      <c r="S31">
        <f t="shared" si="1"/>
        <v>3776.6743521787603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1547.3988196458113</v>
      </c>
      <c r="AC31">
        <f t="shared" si="2"/>
        <v>783.17928616324025</v>
      </c>
      <c r="AE31">
        <f t="shared" si="3"/>
        <v>0</v>
      </c>
      <c r="AF31">
        <f t="shared" si="4"/>
        <v>0</v>
      </c>
      <c r="AG31">
        <f t="shared" si="4"/>
        <v>-5.1843183521464118</v>
      </c>
      <c r="AH31">
        <f t="shared" si="5"/>
        <v>-17201.366118897673</v>
      </c>
      <c r="AI31">
        <f t="shared" si="6"/>
        <v>-17206.550437249818</v>
      </c>
      <c r="AJ31">
        <f t="shared" si="7"/>
        <v>764.21953348257102</v>
      </c>
      <c r="AK31">
        <f t="shared" si="22"/>
        <v>108.3179173752068</v>
      </c>
      <c r="AL31">
        <f t="shared" si="8"/>
        <v>-16334.012986392041</v>
      </c>
      <c r="AN31">
        <f t="shared" si="9"/>
        <v>0</v>
      </c>
      <c r="AO31">
        <f t="shared" si="9"/>
        <v>0</v>
      </c>
      <c r="AP31">
        <f t="shared" si="9"/>
        <v>-0.34061476482623521</v>
      </c>
      <c r="AQ31">
        <f t="shared" si="9"/>
        <v>-1130.1465066960136</v>
      </c>
      <c r="AR31">
        <f t="shared" si="9"/>
        <v>-1130.4871214608397</v>
      </c>
      <c r="AS31">
        <f t="shared" si="9"/>
        <v>50.209967635380615</v>
      </c>
      <c r="AT31">
        <f t="shared" si="9"/>
        <v>7.1165926640960429</v>
      </c>
      <c r="AU31">
        <f t="shared" si="9"/>
        <v>-1073.1605611613631</v>
      </c>
      <c r="AW31">
        <v>28</v>
      </c>
      <c r="AX31">
        <f>IF(Z31&gt;0, (R31*SUMPRODUCT(K31:$K$98, X31:$X$98)-K31*$AZ$3)/Z31, 0)</f>
        <v>3776.6743521787603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0.15811491799999999</v>
      </c>
      <c r="Q32" s="4">
        <f t="shared" si="21"/>
        <v>25</v>
      </c>
      <c r="R32">
        <f t="shared" si="0"/>
        <v>500000</v>
      </c>
      <c r="S32">
        <f t="shared" si="1"/>
        <v>809.91837847388854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783.17928616324025</v>
      </c>
      <c r="AC32">
        <f t="shared" si="2"/>
        <v>139.71924940601548</v>
      </c>
      <c r="AE32">
        <f t="shared" si="3"/>
        <v>0</v>
      </c>
      <c r="AF32">
        <f t="shared" si="4"/>
        <v>0</v>
      </c>
      <c r="AG32">
        <f t="shared" si="4"/>
        <v>-4.3127570974894223</v>
      </c>
      <c r="AH32">
        <f t="shared" si="5"/>
        <v>-16394.361422710499</v>
      </c>
      <c r="AI32">
        <f t="shared" si="6"/>
        <v>-16398.674179807989</v>
      </c>
      <c r="AJ32">
        <f t="shared" si="7"/>
        <v>643.46003675722477</v>
      </c>
      <c r="AK32">
        <f t="shared" si="22"/>
        <v>54.822550031426822</v>
      </c>
      <c r="AL32">
        <f t="shared" si="8"/>
        <v>-15700.391593019338</v>
      </c>
      <c r="AN32">
        <f t="shared" si="9"/>
        <v>0</v>
      </c>
      <c r="AO32">
        <f t="shared" si="9"/>
        <v>0</v>
      </c>
      <c r="AP32">
        <f t="shared" si="9"/>
        <v>-0.25299316211418155</v>
      </c>
      <c r="AQ32">
        <f t="shared" si="9"/>
        <v>-961.71920732302601</v>
      </c>
      <c r="AR32">
        <f t="shared" si="9"/>
        <v>-961.97220048514021</v>
      </c>
      <c r="AS32">
        <f t="shared" si="9"/>
        <v>37.746384902614388</v>
      </c>
      <c r="AT32">
        <f t="shared" si="9"/>
        <v>3.2159776157316062</v>
      </c>
      <c r="AU32">
        <f t="shared" si="9"/>
        <v>-921.00983796679418</v>
      </c>
      <c r="AW32">
        <v>29</v>
      </c>
      <c r="AX32">
        <f>IF(Z32&gt;0, (R32*SUMPRODUCT(K32:$K$98, X32:$X$98)-K32*$AZ$3)/Z32, 0)</f>
        <v>809.91837847388854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0.17865895700000001</v>
      </c>
      <c r="Q33" s="4">
        <f t="shared" si="21"/>
        <v>25</v>
      </c>
      <c r="R33">
        <f t="shared" si="0"/>
        <v>500000</v>
      </c>
      <c r="S33">
        <f t="shared" si="1"/>
        <v>-2768.2589952748235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139.71924940601548</v>
      </c>
      <c r="AC33">
        <f t="shared" si="2"/>
        <v>-387.45846690023291</v>
      </c>
      <c r="AE33">
        <f t="shared" si="3"/>
        <v>0</v>
      </c>
      <c r="AF33">
        <f t="shared" si="4"/>
        <v>0</v>
      </c>
      <c r="AG33">
        <f t="shared" si="4"/>
        <v>-3.4991168416827207</v>
      </c>
      <c r="AH33">
        <f t="shared" si="5"/>
        <v>-15410.253696636151</v>
      </c>
      <c r="AI33">
        <f t="shared" si="6"/>
        <v>-15413.752813477833</v>
      </c>
      <c r="AJ33">
        <f t="shared" si="7"/>
        <v>527.17771630624839</v>
      </c>
      <c r="AK33">
        <f t="shared" si="22"/>
        <v>9.780347458421085</v>
      </c>
      <c r="AL33">
        <f t="shared" si="8"/>
        <v>-14876.794749713163</v>
      </c>
      <c r="AN33">
        <f t="shared" si="9"/>
        <v>0</v>
      </c>
      <c r="AO33">
        <f t="shared" si="9"/>
        <v>0</v>
      </c>
      <c r="AP33">
        <f t="shared" si="9"/>
        <v>-0.18327119287641799</v>
      </c>
      <c r="AQ33">
        <f t="shared" si="9"/>
        <v>-807.13382984734983</v>
      </c>
      <c r="AR33">
        <f t="shared" si="9"/>
        <v>-807.31710104022625</v>
      </c>
      <c r="AS33">
        <f t="shared" si="9"/>
        <v>27.611678402499205</v>
      </c>
      <c r="AT33">
        <f t="shared" si="9"/>
        <v>0.51225952906124883</v>
      </c>
      <c r="AU33">
        <f t="shared" si="9"/>
        <v>-779.19316310866566</v>
      </c>
      <c r="AW33">
        <v>30</v>
      </c>
      <c r="AX33">
        <f>IF(Z33&gt;0, (R33*SUMPRODUCT(K33:$K$98, X33:$X$98)-K33*$AZ$3)/Z33, 0)</f>
        <v>-2768.2589952748235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0.202352371</v>
      </c>
      <c r="Q34" s="4">
        <f t="shared" si="21"/>
        <v>25</v>
      </c>
      <c r="R34">
        <f t="shared" si="0"/>
        <v>500000</v>
      </c>
      <c r="S34">
        <f t="shared" si="1"/>
        <v>-7316.6547419995049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-387.45846690023291</v>
      </c>
      <c r="AC34">
        <f t="shared" si="2"/>
        <v>-806.60882262546238</v>
      </c>
      <c r="AE34">
        <f t="shared" si="3"/>
        <v>0</v>
      </c>
      <c r="AF34">
        <f t="shared" si="4"/>
        <v>0</v>
      </c>
      <c r="AG34">
        <f t="shared" si="4"/>
        <v>-2.7560710839453635</v>
      </c>
      <c r="AH34">
        <f t="shared" si="5"/>
        <v>-14161.091786410603</v>
      </c>
      <c r="AI34">
        <f t="shared" si="6"/>
        <v>-14163.847857494549</v>
      </c>
      <c r="AJ34">
        <f t="shared" si="7"/>
        <v>419.15035572522947</v>
      </c>
      <c r="AK34">
        <f t="shared" si="22"/>
        <v>-27.122092683016305</v>
      </c>
      <c r="AL34">
        <f t="shared" si="8"/>
        <v>-13771.819594452336</v>
      </c>
      <c r="AN34">
        <f t="shared" si="9"/>
        <v>0</v>
      </c>
      <c r="AO34">
        <f t="shared" si="9"/>
        <v>0</v>
      </c>
      <c r="AP34">
        <f t="shared" si="9"/>
        <v>-0.12888671476170743</v>
      </c>
      <c r="AQ34">
        <f t="shared" si="9"/>
        <v>-662.23857883109804</v>
      </c>
      <c r="AR34">
        <f t="shared" si="9"/>
        <v>-662.36746554585977</v>
      </c>
      <c r="AS34">
        <f t="shared" si="9"/>
        <v>19.601421986290397</v>
      </c>
      <c r="AT34">
        <f t="shared" si="9"/>
        <v>-1.2683553206372282</v>
      </c>
      <c r="AU34">
        <f t="shared" ref="AU34:AU79" si="23">AL34*$K34</f>
        <v>-644.0343988802066</v>
      </c>
      <c r="AW34">
        <v>31</v>
      </c>
      <c r="AX34">
        <f>IF(Z34&gt;0, (R34*SUMPRODUCT(K34:$K$98, X34:$X$98)-K34*$AZ$3)/Z34, 0)</f>
        <v>-7316.6547419995049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0.22956153600000001</v>
      </c>
      <c r="Q35" s="4">
        <f t="shared" si="21"/>
        <v>25</v>
      </c>
      <c r="R35">
        <f t="shared" si="0"/>
        <v>500000</v>
      </c>
      <c r="S35">
        <f t="shared" si="1"/>
        <v>-13388.939256080246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-806.60882262546238</v>
      </c>
      <c r="AC35">
        <f t="shared" si="2"/>
        <v>-1122.4335852760944</v>
      </c>
      <c r="AE35">
        <f t="shared" si="3"/>
        <v>0</v>
      </c>
      <c r="AF35">
        <f t="shared" ref="AF35:AG66" si="24">-$Z35*P35</f>
        <v>0</v>
      </c>
      <c r="AG35">
        <f t="shared" si="24"/>
        <v>-2.0958224617502275</v>
      </c>
      <c r="AH35">
        <f t="shared" si="5"/>
        <v>-12653.758227113653</v>
      </c>
      <c r="AI35">
        <f t="shared" ref="AI35:AI66" si="25">SUM(AE35:AH35)</f>
        <v>-12655.854049575402</v>
      </c>
      <c r="AJ35">
        <f t="shared" si="7"/>
        <v>315.82476265063201</v>
      </c>
      <c r="AK35">
        <f t="shared" si="22"/>
        <v>-56.462617583782375</v>
      </c>
      <c r="AL35">
        <f t="shared" si="8"/>
        <v>-12396.491904508552</v>
      </c>
      <c r="AN35">
        <f t="shared" ref="AN35:AT66" si="26">AE35*$K35</f>
        <v>0</v>
      </c>
      <c r="AO35">
        <f t="shared" si="26"/>
        <v>0</v>
      </c>
      <c r="AP35">
        <f t="shared" si="26"/>
        <v>-8.7509299467320473E-2</v>
      </c>
      <c r="AQ35">
        <f t="shared" si="26"/>
        <v>-528.34700376234707</v>
      </c>
      <c r="AR35">
        <f t="shared" si="26"/>
        <v>-528.4345130618143</v>
      </c>
      <c r="AS35">
        <f t="shared" si="26"/>
        <v>13.186996627046989</v>
      </c>
      <c r="AT35">
        <f t="shared" si="26"/>
        <v>-2.3575489818549609</v>
      </c>
      <c r="AU35">
        <f t="shared" si="23"/>
        <v>-517.60506541662221</v>
      </c>
      <c r="AW35">
        <v>32</v>
      </c>
      <c r="AX35">
        <f>IF(Z35&gt;0, (R35*SUMPRODUCT(K35:$K$98, X35:$X$98)-K35*$AZ$3)/Z35, 0)</f>
        <v>-13388.939256080246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0.26099212799999999</v>
      </c>
      <c r="Q36" s="4">
        <f t="shared" si="21"/>
        <v>25</v>
      </c>
      <c r="R36">
        <f t="shared" si="0"/>
        <v>500000</v>
      </c>
      <c r="S36">
        <f t="shared" si="1"/>
        <v>-21950.192045727646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-1122.4335852760944</v>
      </c>
      <c r="AC36">
        <f t="shared" si="2"/>
        <v>-1341.4825388773118</v>
      </c>
      <c r="AE36">
        <f t="shared" si="3"/>
        <v>0</v>
      </c>
      <c r="AF36">
        <f t="shared" si="24"/>
        <v>0</v>
      </c>
      <c r="AG36">
        <f t="shared" si="24"/>
        <v>-1.5278710729303346</v>
      </c>
      <c r="AH36">
        <f t="shared" si="5"/>
        <v>-10939.863284047808</v>
      </c>
      <c r="AI36">
        <f t="shared" si="25"/>
        <v>-10941.391155120738</v>
      </c>
      <c r="AJ36">
        <f t="shared" si="7"/>
        <v>219.04895360121736</v>
      </c>
      <c r="AK36">
        <f t="shared" si="22"/>
        <v>-78.570350969326611</v>
      </c>
      <c r="AL36">
        <f t="shared" si="8"/>
        <v>-10800.912552488848</v>
      </c>
      <c r="AN36">
        <f t="shared" si="26"/>
        <v>0</v>
      </c>
      <c r="AO36">
        <f t="shared" si="26"/>
        <v>0</v>
      </c>
      <c r="AP36">
        <f t="shared" si="26"/>
        <v>-5.6959793022216099E-2</v>
      </c>
      <c r="AQ36">
        <f t="shared" si="26"/>
        <v>-407.84354085295058</v>
      </c>
      <c r="AR36">
        <f t="shared" si="26"/>
        <v>-407.90050064597284</v>
      </c>
      <c r="AS36">
        <f t="shared" si="26"/>
        <v>8.1662538678270167</v>
      </c>
      <c r="AT36">
        <f t="shared" si="26"/>
        <v>-2.9291417372752231</v>
      </c>
      <c r="AU36">
        <f t="shared" si="23"/>
        <v>-402.66338851542105</v>
      </c>
      <c r="AW36">
        <v>33</v>
      </c>
      <c r="AX36">
        <f>IF(Z36&gt;0, (R36*SUMPRODUCT(K36:$K$98, X36:$X$98)-K36*$AZ$3)/Z36, 0)</f>
        <v>-21950.192045727646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0.29613519399999999</v>
      </c>
      <c r="Q37" s="4">
        <f t="shared" si="21"/>
        <v>25</v>
      </c>
      <c r="R37">
        <f t="shared" si="0"/>
        <v>500000</v>
      </c>
      <c r="S37">
        <f t="shared" si="1"/>
        <v>-34740.051138674615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-1341.4825388773118</v>
      </c>
      <c r="AC37">
        <f t="shared" si="2"/>
        <v>-1473.1671063721108</v>
      </c>
      <c r="AE37">
        <f t="shared" si="3"/>
        <v>0</v>
      </c>
      <c r="AF37">
        <f t="shared" si="24"/>
        <v>0</v>
      </c>
      <c r="AG37">
        <f t="shared" si="24"/>
        <v>-1.0601359656118186</v>
      </c>
      <c r="AH37">
        <f t="shared" si="5"/>
        <v>-9049.1279317842564</v>
      </c>
      <c r="AI37">
        <f t="shared" si="25"/>
        <v>-9050.1880677498684</v>
      </c>
      <c r="AJ37">
        <f t="shared" si="7"/>
        <v>131.68456749479901</v>
      </c>
      <c r="AK37">
        <f t="shared" si="22"/>
        <v>-93.903777721411828</v>
      </c>
      <c r="AL37">
        <f t="shared" si="8"/>
        <v>-9012.4072779764811</v>
      </c>
      <c r="AN37">
        <f t="shared" si="26"/>
        <v>0</v>
      </c>
      <c r="AO37">
        <f t="shared" si="26"/>
        <v>0</v>
      </c>
      <c r="AP37">
        <f t="shared" si="26"/>
        <v>-3.5287853334964397E-2</v>
      </c>
      <c r="AQ37">
        <f t="shared" si="26"/>
        <v>-301.21070280060377</v>
      </c>
      <c r="AR37">
        <f t="shared" si="26"/>
        <v>-301.24599065393875</v>
      </c>
      <c r="AS37">
        <f t="shared" si="26"/>
        <v>4.3832733299949123</v>
      </c>
      <c r="AT37">
        <f t="shared" si="26"/>
        <v>-3.1256959893063523</v>
      </c>
      <c r="AU37">
        <f t="shared" si="23"/>
        <v>-299.98841331325019</v>
      </c>
      <c r="AW37">
        <v>34</v>
      </c>
      <c r="AX37">
        <f>IF(Z37&gt;0, (R37*SUMPRODUCT(K37:$K$98, X37:$X$98)-K37*$AZ$3)/Z37, 0)</f>
        <v>-34740.051138674615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0.33524791700000001</v>
      </c>
      <c r="Q38" s="4">
        <f t="shared" si="21"/>
        <v>25</v>
      </c>
      <c r="R38">
        <f t="shared" si="0"/>
        <v>500000</v>
      </c>
      <c r="S38">
        <f t="shared" si="1"/>
        <v>-55026.277187340158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-1473.1671063721108</v>
      </c>
      <c r="AC38">
        <f t="shared" si="2"/>
        <v>-1527.807297245794</v>
      </c>
      <c r="AE38">
        <f t="shared" si="3"/>
        <v>0</v>
      </c>
      <c r="AF38">
        <f t="shared" si="24"/>
        <v>0</v>
      </c>
      <c r="AG38">
        <f t="shared" si="24"/>
        <v>-0.6941262317475545</v>
      </c>
      <c r="AH38">
        <f t="shared" si="5"/>
        <v>-7108.1674841629156</v>
      </c>
      <c r="AI38">
        <f t="shared" si="25"/>
        <v>-7108.8616103946633</v>
      </c>
      <c r="AJ38">
        <f t="shared" si="7"/>
        <v>54.640190873683196</v>
      </c>
      <c r="AK38">
        <f t="shared" si="22"/>
        <v>-103.12169744604776</v>
      </c>
      <c r="AL38">
        <f t="shared" si="8"/>
        <v>-7157.3431169670275</v>
      </c>
      <c r="AN38">
        <f t="shared" si="26"/>
        <v>0</v>
      </c>
      <c r="AO38">
        <f t="shared" si="26"/>
        <v>0</v>
      </c>
      <c r="AP38">
        <f t="shared" si="26"/>
        <v>-2.0629281674702175E-2</v>
      </c>
      <c r="AQ38">
        <f t="shared" si="26"/>
        <v>-211.25320224907711</v>
      </c>
      <c r="AR38">
        <f t="shared" si="26"/>
        <v>-211.27383153075181</v>
      </c>
      <c r="AS38">
        <f t="shared" si="26"/>
        <v>1.6238946703611206</v>
      </c>
      <c r="AT38">
        <f t="shared" si="26"/>
        <v>-3.0647545735767823</v>
      </c>
      <c r="AU38">
        <f t="shared" si="23"/>
        <v>-212.71469143396746</v>
      </c>
      <c r="AW38">
        <v>35</v>
      </c>
      <c r="AX38">
        <f>IF(Z38&gt;0, (R38*SUMPRODUCT(K38:$K$98, X38:$X$98)-K38*$AZ$3)/Z38, 0)</f>
        <v>-55026.277187340158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0.37793865599999998</v>
      </c>
      <c r="Q39" s="4">
        <f t="shared" si="21"/>
        <v>25</v>
      </c>
      <c r="R39">
        <f t="shared" si="0"/>
        <v>500000</v>
      </c>
      <c r="S39">
        <f t="shared" si="1"/>
        <v>-89379.545689175953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-1527.807297245794</v>
      </c>
      <c r="AC39">
        <f t="shared" si="2"/>
        <v>-1518.9082567029764</v>
      </c>
      <c r="AE39">
        <f t="shared" si="3"/>
        <v>0</v>
      </c>
      <c r="AF39">
        <f t="shared" si="24"/>
        <v>0</v>
      </c>
      <c r="AG39">
        <f t="shared" si="24"/>
        <v>-0.42484783430906364</v>
      </c>
      <c r="AH39">
        <f t="shared" si="5"/>
        <v>-5246.7427024203052</v>
      </c>
      <c r="AI39">
        <f t="shared" si="25"/>
        <v>-5247.1675502546141</v>
      </c>
      <c r="AJ39">
        <f t="shared" si="7"/>
        <v>-8.8990405428176018</v>
      </c>
      <c r="AK39">
        <f t="shared" si="22"/>
        <v>-106.94651080720558</v>
      </c>
      <c r="AL39">
        <f t="shared" si="8"/>
        <v>-5363.0131016046371</v>
      </c>
      <c r="AN39">
        <f t="shared" si="26"/>
        <v>0</v>
      </c>
      <c r="AO39">
        <f t="shared" si="26"/>
        <v>0</v>
      </c>
      <c r="AP39">
        <f t="shared" si="26"/>
        <v>-1.127355881033284E-2</v>
      </c>
      <c r="AQ39">
        <f t="shared" si="26"/>
        <v>-139.22505339968512</v>
      </c>
      <c r="AR39">
        <f t="shared" si="26"/>
        <v>-139.23632695849545</v>
      </c>
      <c r="AS39">
        <f t="shared" si="26"/>
        <v>-0.2361406809997012</v>
      </c>
      <c r="AT39">
        <f t="shared" si="26"/>
        <v>-2.8378814290196965</v>
      </c>
      <c r="AU39">
        <f t="shared" si="23"/>
        <v>-142.31034906851485</v>
      </c>
      <c r="AW39">
        <v>36</v>
      </c>
      <c r="AX39">
        <f>IF(Z39&gt;0, (R39*SUMPRODUCT(K39:$K$98, X39:$X$98)-K39*$AZ$3)/Z39, 0)</f>
        <v>-89379.545689175953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0.42486345599999997</v>
      </c>
      <c r="Q40" s="4">
        <f t="shared" si="21"/>
        <v>25</v>
      </c>
      <c r="R40">
        <f t="shared" si="0"/>
        <v>500000</v>
      </c>
      <c r="S40">
        <f t="shared" si="1"/>
        <v>-152185.219260212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-1518.9082567029764</v>
      </c>
      <c r="AC40">
        <f t="shared" si="2"/>
        <v>-1461.5688076098997</v>
      </c>
      <c r="AE40">
        <f t="shared" si="3"/>
        <v>0</v>
      </c>
      <c r="AF40">
        <f t="shared" si="24"/>
        <v>0</v>
      </c>
      <c r="AG40">
        <f t="shared" si="24"/>
        <v>-0.24009703680730887</v>
      </c>
      <c r="AH40">
        <f t="shared" si="5"/>
        <v>-3610.0463831732832</v>
      </c>
      <c r="AI40">
        <f t="shared" si="25"/>
        <v>-3610.2864802100903</v>
      </c>
      <c r="AJ40">
        <f t="shared" si="7"/>
        <v>-57.33944909307661</v>
      </c>
      <c r="AK40">
        <f t="shared" si="22"/>
        <v>-106.32357796920836</v>
      </c>
      <c r="AL40">
        <f t="shared" si="8"/>
        <v>-3773.9495072723753</v>
      </c>
      <c r="AN40">
        <f t="shared" si="26"/>
        <v>0</v>
      </c>
      <c r="AO40">
        <f t="shared" si="26"/>
        <v>0</v>
      </c>
      <c r="AP40">
        <f t="shared" si="26"/>
        <v>-5.6884822005823683E-3</v>
      </c>
      <c r="AQ40">
        <f t="shared" si="26"/>
        <v>-85.530770671022466</v>
      </c>
      <c r="AR40">
        <f t="shared" si="26"/>
        <v>-85.536459153223049</v>
      </c>
      <c r="AS40">
        <f t="shared" si="26"/>
        <v>-1.3585108749965045</v>
      </c>
      <c r="AT40">
        <f t="shared" si="26"/>
        <v>-2.5190639119193903</v>
      </c>
      <c r="AU40">
        <f t="shared" si="23"/>
        <v>-89.41403394013895</v>
      </c>
      <c r="AW40">
        <v>37</v>
      </c>
      <c r="AX40">
        <f>IF(Z40&gt;0, (R40*SUMPRODUCT(K40:$K$98, X40:$X$98)-K40*$AZ$3)/Z40, 0)</f>
        <v>-152185.219260212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0.47765295400000002</v>
      </c>
      <c r="Q41" s="4">
        <f t="shared" si="21"/>
        <v>25</v>
      </c>
      <c r="R41">
        <f t="shared" si="0"/>
        <v>500000</v>
      </c>
      <c r="S41">
        <f t="shared" si="1"/>
        <v>-278750.10646973731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-1461.5688076098997</v>
      </c>
      <c r="AC41">
        <f t="shared" si="2"/>
        <v>-1371.5955581980984</v>
      </c>
      <c r="AE41">
        <f t="shared" si="3"/>
        <v>0</v>
      </c>
      <c r="AF41">
        <f t="shared" si="24"/>
        <v>0</v>
      </c>
      <c r="AG41">
        <f t="shared" si="24"/>
        <v>-0.12301300756157797</v>
      </c>
      <c r="AH41">
        <f t="shared" si="5"/>
        <v>-2293.661177553156</v>
      </c>
      <c r="AI41">
        <f t="shared" si="25"/>
        <v>-2293.7841905607174</v>
      </c>
      <c r="AJ41">
        <f t="shared" si="7"/>
        <v>-89.973249411801362</v>
      </c>
      <c r="AK41">
        <f t="shared" si="22"/>
        <v>-102.30981653269299</v>
      </c>
      <c r="AL41">
        <f t="shared" si="8"/>
        <v>-2486.0672565052118</v>
      </c>
      <c r="AN41">
        <f t="shared" si="26"/>
        <v>0</v>
      </c>
      <c r="AO41">
        <f t="shared" si="26"/>
        <v>0</v>
      </c>
      <c r="AP41">
        <f t="shared" si="26"/>
        <v>-2.6022116532963889E-3</v>
      </c>
      <c r="AQ41">
        <f t="shared" si="26"/>
        <v>-48.520005837224794</v>
      </c>
      <c r="AR41">
        <f t="shared" si="26"/>
        <v>-48.522608048878084</v>
      </c>
      <c r="AS41">
        <f t="shared" si="26"/>
        <v>-1.9032900889536517</v>
      </c>
      <c r="AT41">
        <f t="shared" si="26"/>
        <v>-2.1642572773836024</v>
      </c>
      <c r="AU41">
        <f t="shared" si="23"/>
        <v>-52.590155415215342</v>
      </c>
      <c r="AW41">
        <v>38</v>
      </c>
      <c r="AX41">
        <f>IF(Z41&gt;0, (R41*SUMPRODUCT(K41:$K$98, X41:$X$98)-K41*$AZ$3)/Z41, 0)</f>
        <v>-278750.10646973731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0.53697763200000004</v>
      </c>
      <c r="Q42" s="4">
        <f t="shared" si="21"/>
        <v>25</v>
      </c>
      <c r="R42">
        <f t="shared" si="0"/>
        <v>500000</v>
      </c>
      <c r="S42">
        <f t="shared" si="1"/>
        <v>-566781.33860717644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-1371.5955581980984</v>
      </c>
      <c r="AC42">
        <f t="shared" si="2"/>
        <v>-1263.4155461042308</v>
      </c>
      <c r="AE42">
        <f t="shared" si="3"/>
        <v>0</v>
      </c>
      <c r="AF42">
        <f t="shared" si="24"/>
        <v>0</v>
      </c>
      <c r="AG42">
        <f t="shared" si="24"/>
        <v>-5.5727643980347956E-2</v>
      </c>
      <c r="AH42">
        <f t="shared" si="5"/>
        <v>-1321.104670112285</v>
      </c>
      <c r="AI42">
        <f t="shared" si="25"/>
        <v>-1321.1603977562654</v>
      </c>
      <c r="AJ42">
        <f t="shared" si="7"/>
        <v>-108.18001209386762</v>
      </c>
      <c r="AK42">
        <f t="shared" si="22"/>
        <v>-96.01168907386689</v>
      </c>
      <c r="AL42">
        <f t="shared" si="8"/>
        <v>-1525.3520989239998</v>
      </c>
      <c r="AN42">
        <f t="shared" si="26"/>
        <v>0</v>
      </c>
      <c r="AO42">
        <f t="shared" si="26"/>
        <v>0</v>
      </c>
      <c r="AP42">
        <f t="shared" si="26"/>
        <v>-1.0525536475120758E-3</v>
      </c>
      <c r="AQ42">
        <f t="shared" si="26"/>
        <v>-24.952311634819647</v>
      </c>
      <c r="AR42">
        <f t="shared" si="26"/>
        <v>-24.953364188467159</v>
      </c>
      <c r="AS42">
        <f t="shared" si="26"/>
        <v>-2.0432456530452785</v>
      </c>
      <c r="AT42">
        <f t="shared" si="26"/>
        <v>-1.8134169385328989</v>
      </c>
      <c r="AU42">
        <f t="shared" si="23"/>
        <v>-28.810026780045334</v>
      </c>
      <c r="AW42">
        <v>39</v>
      </c>
      <c r="AX42">
        <f>IF(Z42&gt;0, (R42*SUMPRODUCT(K42:$K$98, X42:$X$98)-K42*$AZ$3)/Z42, 0)</f>
        <v>-566781.33860717644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0.60388337299999995</v>
      </c>
      <c r="Q43" s="4">
        <f t="shared" si="21"/>
        <v>25</v>
      </c>
      <c r="R43">
        <f t="shared" si="0"/>
        <v>500000</v>
      </c>
      <c r="S43">
        <f t="shared" si="1"/>
        <v>-1334337.2487915584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-1263.4155461042308</v>
      </c>
      <c r="AC43">
        <f t="shared" si="2"/>
        <v>-1148.4571274434325</v>
      </c>
      <c r="AE43">
        <f t="shared" si="3"/>
        <v>0</v>
      </c>
      <c r="AF43">
        <f t="shared" si="24"/>
        <v>0</v>
      </c>
      <c r="AG43">
        <f t="shared" si="24"/>
        <v>-2.1517369924348807E-2</v>
      </c>
      <c r="AH43">
        <f t="shared" si="5"/>
        <v>-673.05995232391331</v>
      </c>
      <c r="AI43">
        <f t="shared" si="25"/>
        <v>-673.08146969383768</v>
      </c>
      <c r="AJ43">
        <f t="shared" si="7"/>
        <v>-114.95841866079832</v>
      </c>
      <c r="AK43">
        <f t="shared" si="22"/>
        <v>-88.439088227296168</v>
      </c>
      <c r="AL43">
        <f t="shared" si="8"/>
        <v>-876.4789765819321</v>
      </c>
      <c r="AN43">
        <f t="shared" si="26"/>
        <v>0</v>
      </c>
      <c r="AO43">
        <f t="shared" si="26"/>
        <v>0</v>
      </c>
      <c r="AP43">
        <f t="shared" si="26"/>
        <v>-3.6286470010170503E-4</v>
      </c>
      <c r="AQ43">
        <f t="shared" si="26"/>
        <v>-11.350350837911522</v>
      </c>
      <c r="AR43">
        <f t="shared" si="26"/>
        <v>-11.350713702611625</v>
      </c>
      <c r="AS43">
        <f t="shared" si="26"/>
        <v>-1.938636192907264</v>
      </c>
      <c r="AT43">
        <f t="shared" si="26"/>
        <v>-1.4914194132319012</v>
      </c>
      <c r="AU43">
        <f t="shared" si="23"/>
        <v>-14.78076930875079</v>
      </c>
      <c r="AW43">
        <v>40</v>
      </c>
      <c r="AX43">
        <f>IF(Z43&gt;0, (R43*SUMPRODUCT(K43:$K$98, X43:$X$98)-K43*$AZ$3)/Z43, 0)</f>
        <v>-1334337.2487915584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0.676158394</v>
      </c>
      <c r="Q44" s="4">
        <f t="shared" si="21"/>
        <v>25</v>
      </c>
      <c r="R44">
        <f t="shared" si="0"/>
        <v>500000</v>
      </c>
      <c r="S44">
        <f t="shared" si="1"/>
        <v>-3831186.6730063953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-1148.4571274434325</v>
      </c>
      <c r="AC44">
        <f t="shared" si="2"/>
        <v>-1034.887183374542</v>
      </c>
      <c r="AE44">
        <f t="shared" si="3"/>
        <v>0</v>
      </c>
      <c r="AF44">
        <f t="shared" si="24"/>
        <v>0</v>
      </c>
      <c r="AG44">
        <f t="shared" si="24"/>
        <v>-6.7530459339537286E-3</v>
      </c>
      <c r="AH44">
        <f t="shared" si="5"/>
        <v>-290.98300582303182</v>
      </c>
      <c r="AI44">
        <f t="shared" si="25"/>
        <v>-290.98975886896579</v>
      </c>
      <c r="AJ44">
        <f t="shared" si="7"/>
        <v>-113.56994406889044</v>
      </c>
      <c r="AK44">
        <f t="shared" si="22"/>
        <v>-80.391998921040283</v>
      </c>
      <c r="AL44">
        <f t="shared" si="8"/>
        <v>-484.95170185889651</v>
      </c>
      <c r="AN44">
        <f t="shared" si="26"/>
        <v>0</v>
      </c>
      <c r="AO44">
        <f t="shared" si="26"/>
        <v>0</v>
      </c>
      <c r="AP44">
        <f t="shared" si="26"/>
        <v>-1.0168039307198881E-4</v>
      </c>
      <c r="AQ44">
        <f t="shared" si="26"/>
        <v>-4.3813216582153656</v>
      </c>
      <c r="AR44">
        <f t="shared" si="26"/>
        <v>-4.381423338608438</v>
      </c>
      <c r="AS44">
        <f t="shared" si="26"/>
        <v>-1.7100189554504648</v>
      </c>
      <c r="AT44">
        <f t="shared" si="26"/>
        <v>-1.2104597140432076</v>
      </c>
      <c r="AU44">
        <f t="shared" si="23"/>
        <v>-7.3019020081021102</v>
      </c>
      <c r="AW44">
        <v>41</v>
      </c>
      <c r="AX44">
        <f>IF(Z44&gt;0, (R44*SUMPRODUCT(K44:$K$98, X44:$X$98)-K44*$AZ$3)/Z44, 0)</f>
        <v>-3831186.6730063953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0.75167664000000001</v>
      </c>
      <c r="Q45" s="4">
        <f t="shared" si="21"/>
        <v>25</v>
      </c>
      <c r="R45">
        <f t="shared" si="0"/>
        <v>500000</v>
      </c>
      <c r="S45">
        <f t="shared" si="1"/>
        <v>-14411078.222200055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-1034.887183374542</v>
      </c>
      <c r="AC45">
        <f t="shared" si="2"/>
        <v>-927.73252743739829</v>
      </c>
      <c r="AE45">
        <f t="shared" si="3"/>
        <v>0</v>
      </c>
      <c r="AF45">
        <f t="shared" si="24"/>
        <v>0</v>
      </c>
      <c r="AG45">
        <f t="shared" si="24"/>
        <v>-1.6094085972141903E-3</v>
      </c>
      <c r="AH45">
        <f t="shared" si="5"/>
        <v>-101.52213754800002</v>
      </c>
      <c r="AI45">
        <f t="shared" si="25"/>
        <v>-101.52374695659724</v>
      </c>
      <c r="AJ45">
        <f t="shared" si="7"/>
        <v>-107.15465593714373</v>
      </c>
      <c r="AK45">
        <f t="shared" si="22"/>
        <v>-72.442102836217941</v>
      </c>
      <c r="AL45">
        <f t="shared" si="8"/>
        <v>-281.12050572995889</v>
      </c>
      <c r="AN45">
        <f t="shared" si="26"/>
        <v>0</v>
      </c>
      <c r="AO45">
        <f t="shared" si="26"/>
        <v>0</v>
      </c>
      <c r="AP45">
        <f t="shared" si="26"/>
        <v>-2.163644010985454E-5</v>
      </c>
      <c r="AQ45">
        <f t="shared" si="26"/>
        <v>-1.3648352896112825</v>
      </c>
      <c r="AR45">
        <f t="shared" si="26"/>
        <v>-1.3648569260513923</v>
      </c>
      <c r="AS45">
        <f t="shared" si="26"/>
        <v>-1.4405572952009813</v>
      </c>
      <c r="AT45">
        <f t="shared" si="26"/>
        <v>-0.97389141710863814</v>
      </c>
      <c r="AU45">
        <f t="shared" si="23"/>
        <v>-3.7793056383610115</v>
      </c>
      <c r="AW45">
        <v>42</v>
      </c>
      <c r="AX45">
        <f>IF(Z45&gt;0, (R45*SUMPRODUCT(K45:$K$98, X45:$X$98)-K45*$AZ$3)/Z45, 0)</f>
        <v>-14411078.222200055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0.75374016600000004</v>
      </c>
      <c r="Q46" s="4">
        <f t="shared" si="21"/>
        <v>25</v>
      </c>
      <c r="R46">
        <f t="shared" si="0"/>
        <v>500000</v>
      </c>
      <c r="S46">
        <f t="shared" si="1"/>
        <v>-54538890.24931287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-927.73252743739829</v>
      </c>
      <c r="AC46">
        <f t="shared" si="2"/>
        <v>-829.51166844543923</v>
      </c>
      <c r="AE46">
        <f t="shared" si="3"/>
        <v>0</v>
      </c>
      <c r="AF46">
        <f t="shared" si="24"/>
        <v>0</v>
      </c>
      <c r="AG46">
        <f t="shared" si="24"/>
        <v>-3.8023860801599744E-4</v>
      </c>
      <c r="AH46">
        <f t="shared" si="5"/>
        <v>-24.26151806452102</v>
      </c>
      <c r="AI46">
        <f t="shared" si="25"/>
        <v>-24.261898303129037</v>
      </c>
      <c r="AJ46">
        <f t="shared" si="7"/>
        <v>-98.220858991959062</v>
      </c>
      <c r="AK46">
        <f t="shared" si="22"/>
        <v>-64.941276920617881</v>
      </c>
      <c r="AL46">
        <f t="shared" si="8"/>
        <v>-187.424034215706</v>
      </c>
      <c r="AN46">
        <f t="shared" si="26"/>
        <v>0</v>
      </c>
      <c r="AO46">
        <f t="shared" si="26"/>
        <v>0</v>
      </c>
      <c r="AP46">
        <f t="shared" si="26"/>
        <v>-4.5641265613439057E-6</v>
      </c>
      <c r="AQ46">
        <f t="shared" si="26"/>
        <v>-0.29121882071519323</v>
      </c>
      <c r="AR46">
        <f t="shared" si="26"/>
        <v>-0.29122338484175453</v>
      </c>
      <c r="AS46">
        <f t="shared" si="26"/>
        <v>-1.178976626656371</v>
      </c>
      <c r="AT46">
        <f t="shared" si="26"/>
        <v>-0.77951107718265122</v>
      </c>
      <c r="AU46">
        <f t="shared" si="23"/>
        <v>-2.249711088680777</v>
      </c>
      <c r="AW46">
        <v>43</v>
      </c>
      <c r="AX46">
        <f>IF(Z46&gt;0, (R46*SUMPRODUCT(K46:$K$98, X46:$X$98)-K46*$AZ$3)/Z46, 0)</f>
        <v>-54538890.24931287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0.75596915499999995</v>
      </c>
      <c r="Q47" s="4">
        <f t="shared" si="21"/>
        <v>25</v>
      </c>
      <c r="R47">
        <f t="shared" si="0"/>
        <v>500000</v>
      </c>
      <c r="S47">
        <f t="shared" si="1"/>
        <v>-208143437.69638008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-829.51166844543923</v>
      </c>
      <c r="AC47">
        <f t="shared" si="2"/>
        <v>-740.8870888004667</v>
      </c>
      <c r="AE47">
        <f t="shared" si="3"/>
        <v>0</v>
      </c>
      <c r="AF47">
        <f t="shared" si="24"/>
        <v>0</v>
      </c>
      <c r="AG47">
        <f t="shared" si="24"/>
        <v>-8.8987562735607658E-5</v>
      </c>
      <c r="AH47">
        <f t="shared" si="5"/>
        <v>-5.7489731840045959</v>
      </c>
      <c r="AI47">
        <f t="shared" si="25"/>
        <v>-5.7490621715673313</v>
      </c>
      <c r="AJ47">
        <f t="shared" si="7"/>
        <v>-88.624579644972528</v>
      </c>
      <c r="AK47">
        <f t="shared" si="22"/>
        <v>-58.065816791180751</v>
      </c>
      <c r="AL47">
        <f t="shared" si="8"/>
        <v>-152.43945860772061</v>
      </c>
      <c r="AN47">
        <f t="shared" si="26"/>
        <v>0</v>
      </c>
      <c r="AO47">
        <f t="shared" si="26"/>
        <v>0</v>
      </c>
      <c r="AP47">
        <f t="shared" si="26"/>
        <v>-9.5370213914130235E-7</v>
      </c>
      <c r="AQ47">
        <f t="shared" si="26"/>
        <v>-6.1613194640932289E-2</v>
      </c>
      <c r="AR47">
        <f t="shared" si="26"/>
        <v>-6.1614148343071426E-2</v>
      </c>
      <c r="AS47">
        <f t="shared" si="26"/>
        <v>-0.9498119578691242</v>
      </c>
      <c r="AT47">
        <f t="shared" si="26"/>
        <v>-0.62230599403277265</v>
      </c>
      <c r="AU47">
        <f t="shared" si="23"/>
        <v>-1.6337321002449683</v>
      </c>
      <c r="AW47">
        <v>44</v>
      </c>
      <c r="AX47">
        <f>IF(Z47&gt;0, (R47*SUMPRODUCT(K47:$K$98, X47:$X$98)-K47*$AZ$3)/Z47, 0)</f>
        <v>-208143437.69638008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0.75842527199999998</v>
      </c>
      <c r="Q48" s="4">
        <f t="shared" si="21"/>
        <v>25</v>
      </c>
      <c r="R48">
        <f t="shared" si="0"/>
        <v>500000</v>
      </c>
      <c r="S48">
        <f t="shared" si="1"/>
        <v>-802580322.14885783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-740.8870888004667</v>
      </c>
      <c r="AC48">
        <f t="shared" si="2"/>
        <v>-661.55959622217199</v>
      </c>
      <c r="AE48">
        <f t="shared" si="3"/>
        <v>0</v>
      </c>
      <c r="AF48">
        <f t="shared" si="24"/>
        <v>0</v>
      </c>
      <c r="AG48">
        <f t="shared" si="24"/>
        <v>-2.0607270635881284E-5</v>
      </c>
      <c r="AH48">
        <f t="shared" si="5"/>
        <v>-1.3498083294474059</v>
      </c>
      <c r="AI48">
        <f t="shared" si="25"/>
        <v>-1.3498289367180418</v>
      </c>
      <c r="AJ48">
        <f t="shared" si="7"/>
        <v>-79.327492578294709</v>
      </c>
      <c r="AK48">
        <f t="shared" si="22"/>
        <v>-51.862096216032675</v>
      </c>
      <c r="AL48">
        <f t="shared" si="8"/>
        <v>-132.53941773104543</v>
      </c>
      <c r="AN48">
        <f t="shared" si="26"/>
        <v>0</v>
      </c>
      <c r="AO48">
        <f t="shared" si="26"/>
        <v>0</v>
      </c>
      <c r="AP48">
        <f t="shared" si="26"/>
        <v>-1.9719045845059403E-7</v>
      </c>
      <c r="AQ48">
        <f t="shared" si="26"/>
        <v>-1.2916282219379E-2</v>
      </c>
      <c r="AR48">
        <f t="shared" si="26"/>
        <v>-1.2916479409837452E-2</v>
      </c>
      <c r="AS48">
        <f t="shared" si="26"/>
        <v>-0.75908279682672597</v>
      </c>
      <c r="AT48">
        <f t="shared" si="26"/>
        <v>-0.49626710444815531</v>
      </c>
      <c r="AU48">
        <f t="shared" si="23"/>
        <v>-1.2682663806847188</v>
      </c>
      <c r="AW48">
        <v>45</v>
      </c>
      <c r="AX48">
        <f>IF(Z48&gt;0, (R48*SUMPRODUCT(K48:$K$98, X48:$X$98)-K48*$AZ$3)/Z48, 0)</f>
        <v>-802580322.14885783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0.76114147499999996</v>
      </c>
      <c r="Q49" s="4">
        <f t="shared" si="21"/>
        <v>25</v>
      </c>
      <c r="R49">
        <f t="shared" si="0"/>
        <v>500000</v>
      </c>
      <c r="S49">
        <f t="shared" si="1"/>
        <v>-3131205735.6543884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-661.55959622217199</v>
      </c>
      <c r="AC49">
        <f t="shared" si="2"/>
        <v>-590.68938234998473</v>
      </c>
      <c r="AE49">
        <f t="shared" si="3"/>
        <v>0</v>
      </c>
      <c r="AF49">
        <f t="shared" si="24"/>
        <v>0</v>
      </c>
      <c r="AG49">
        <f t="shared" si="24"/>
        <v>-4.7161495620036046E-6</v>
      </c>
      <c r="AH49">
        <f t="shared" si="5"/>
        <v>-0.31370096735037734</v>
      </c>
      <c r="AI49">
        <f t="shared" si="25"/>
        <v>-0.31370568349993933</v>
      </c>
      <c r="AJ49">
        <f t="shared" si="7"/>
        <v>-70.870213872187264</v>
      </c>
      <c r="AK49">
        <f t="shared" si="22"/>
        <v>-46.309171735552042</v>
      </c>
      <c r="AL49">
        <f t="shared" si="8"/>
        <v>-117.49309129123924</v>
      </c>
      <c r="AN49">
        <f t="shared" si="26"/>
        <v>0</v>
      </c>
      <c r="AO49">
        <f t="shared" si="26"/>
        <v>0</v>
      </c>
      <c r="AP49">
        <f t="shared" si="26"/>
        <v>-4.029349773667567E-8</v>
      </c>
      <c r="AQ49">
        <f t="shared" si="26"/>
        <v>-2.6801756500180597E-3</v>
      </c>
      <c r="AR49">
        <f t="shared" si="26"/>
        <v>-2.680215943515796E-3</v>
      </c>
      <c r="AS49">
        <f t="shared" si="26"/>
        <v>-0.60549581066371527</v>
      </c>
      <c r="AT49">
        <f t="shared" si="26"/>
        <v>-0.39565295416989682</v>
      </c>
      <c r="AU49">
        <f t="shared" si="23"/>
        <v>-1.0038289807771279</v>
      </c>
      <c r="AW49">
        <v>46</v>
      </c>
      <c r="AX49">
        <f>IF(Z49&gt;0, (R49*SUMPRODUCT(K49:$K$98, X49:$X$98)-K49*$AZ$3)/Z49, 0)</f>
        <v>-3131205735.6543884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0.76383916100000004</v>
      </c>
      <c r="Q50" s="4">
        <f t="shared" si="21"/>
        <v>25</v>
      </c>
      <c r="R50">
        <f t="shared" si="0"/>
        <v>500000</v>
      </c>
      <c r="S50">
        <f t="shared" si="1"/>
        <v>-12361696716.458408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-590.68938234998473</v>
      </c>
      <c r="AC50">
        <f t="shared" si="2"/>
        <v>-527.40355345920011</v>
      </c>
      <c r="AE50">
        <f t="shared" si="3"/>
        <v>0</v>
      </c>
      <c r="AF50">
        <f t="shared" si="24"/>
        <v>0</v>
      </c>
      <c r="AG50">
        <f t="shared" si="24"/>
        <v>-1.0666083417922174E-6</v>
      </c>
      <c r="AH50">
        <f t="shared" si="5"/>
        <v>-7.2047594491827016E-2</v>
      </c>
      <c r="AI50">
        <f t="shared" si="25"/>
        <v>-7.2048661100168804E-2</v>
      </c>
      <c r="AJ50">
        <f t="shared" si="7"/>
        <v>-63.285828890784614</v>
      </c>
      <c r="AK50">
        <f t="shared" si="22"/>
        <v>-41.348256764498935</v>
      </c>
      <c r="AL50">
        <f t="shared" si="8"/>
        <v>-104.70613431638373</v>
      </c>
      <c r="AN50">
        <f t="shared" si="26"/>
        <v>0</v>
      </c>
      <c r="AO50">
        <f t="shared" si="26"/>
        <v>0</v>
      </c>
      <c r="AP50">
        <f t="shared" si="26"/>
        <v>-8.1364386199742562E-9</v>
      </c>
      <c r="AQ50">
        <f t="shared" si="26"/>
        <v>-5.496027054453168E-4</v>
      </c>
      <c r="AR50">
        <f t="shared" si="26"/>
        <v>-5.4961084188393677E-4</v>
      </c>
      <c r="AS50">
        <f t="shared" si="26"/>
        <v>-0.48276508077823815</v>
      </c>
      <c r="AT50">
        <f t="shared" si="26"/>
        <v>-0.31541807805663991</v>
      </c>
      <c r="AU50">
        <f t="shared" si="23"/>
        <v>-0.7987327696767621</v>
      </c>
      <c r="AW50">
        <v>47</v>
      </c>
      <c r="AX50">
        <f>IF(Z50&gt;0, (R50*SUMPRODUCT(K50:$K$98, X50:$X$98)-K50*$AZ$3)/Z50, 0)</f>
        <v>-12361696716.458408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0.76675259399999995</v>
      </c>
      <c r="Q51" s="4">
        <f t="shared" si="21"/>
        <v>25</v>
      </c>
      <c r="R51">
        <f t="shared" si="0"/>
        <v>500000</v>
      </c>
      <c r="S51">
        <f t="shared" si="1"/>
        <v>-49439501050.493736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-527.40355345920011</v>
      </c>
      <c r="AC51">
        <f t="shared" si="2"/>
        <v>-470.89650568116036</v>
      </c>
      <c r="AE51">
        <f t="shared" si="3"/>
        <v>0</v>
      </c>
      <c r="AF51">
        <f t="shared" si="24"/>
        <v>0</v>
      </c>
      <c r="AG51">
        <f t="shared" si="24"/>
        <v>-2.3811754552307403E-7</v>
      </c>
      <c r="AH51">
        <f t="shared" si="5"/>
        <v>-1.6356494257024425E-2</v>
      </c>
      <c r="AI51">
        <f t="shared" si="25"/>
        <v>-1.6356732374569947E-2</v>
      </c>
      <c r="AJ51">
        <f t="shared" si="7"/>
        <v>-56.507047778039748</v>
      </c>
      <c r="AK51">
        <f t="shared" si="22"/>
        <v>-36.918248742144009</v>
      </c>
      <c r="AL51">
        <f t="shared" si="8"/>
        <v>-93.441653252558325</v>
      </c>
      <c r="AN51">
        <f t="shared" si="26"/>
        <v>0</v>
      </c>
      <c r="AO51">
        <f t="shared" si="26"/>
        <v>0</v>
      </c>
      <c r="AP51">
        <f t="shared" si="26"/>
        <v>-1.6218203714173867E-9</v>
      </c>
      <c r="AQ51">
        <f t="shared" si="26"/>
        <v>-1.1140420388905429E-4</v>
      </c>
      <c r="AR51">
        <f t="shared" si="26"/>
        <v>-1.114058257094257E-4</v>
      </c>
      <c r="AS51">
        <f t="shared" si="26"/>
        <v>-0.38486992217967381</v>
      </c>
      <c r="AT51">
        <f t="shared" si="26"/>
        <v>-0.25145046643050284</v>
      </c>
      <c r="AU51">
        <f t="shared" si="23"/>
        <v>-0.63643179443588604</v>
      </c>
      <c r="AW51">
        <v>48</v>
      </c>
      <c r="AX51">
        <f>IF(Z51&gt;0, (R51*SUMPRODUCT(K51:$K$98, X51:$X$98)-K51*$AZ$3)/Z51, 0)</f>
        <v>-49439501050.493736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0.76980532899999998</v>
      </c>
      <c r="Q52" s="4">
        <f t="shared" si="21"/>
        <v>25</v>
      </c>
      <c r="R52">
        <f t="shared" si="0"/>
        <v>500000</v>
      </c>
      <c r="S52">
        <f t="shared" si="1"/>
        <v>-200469982233.07126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-470.89650568116036</v>
      </c>
      <c r="AC52">
        <f t="shared" si="2"/>
        <v>-420.44340513827035</v>
      </c>
      <c r="AE52">
        <f t="shared" si="3"/>
        <v>0</v>
      </c>
      <c r="AF52">
        <f t="shared" si="24"/>
        <v>0</v>
      </c>
      <c r="AG52">
        <f t="shared" si="24"/>
        <v>-5.2432214595780811E-8</v>
      </c>
      <c r="AH52">
        <f t="shared" si="5"/>
        <v>-3.6660831094412496E-3</v>
      </c>
      <c r="AI52">
        <f t="shared" si="25"/>
        <v>-3.6661355416558452E-3</v>
      </c>
      <c r="AJ52">
        <f t="shared" si="7"/>
        <v>-50.453100542890013</v>
      </c>
      <c r="AK52">
        <f t="shared" si="22"/>
        <v>-32.962755397681228</v>
      </c>
      <c r="AL52">
        <f t="shared" si="8"/>
        <v>-83.419522076112898</v>
      </c>
      <c r="AN52">
        <f t="shared" si="26"/>
        <v>0</v>
      </c>
      <c r="AO52">
        <f t="shared" si="26"/>
        <v>0</v>
      </c>
      <c r="AP52">
        <f t="shared" si="26"/>
        <v>-3.1885375277263326E-10</v>
      </c>
      <c r="AQ52">
        <f t="shared" si="26"/>
        <v>-2.2294392224961847E-5</v>
      </c>
      <c r="AR52">
        <f t="shared" si="26"/>
        <v>-2.2294711078714618E-5</v>
      </c>
      <c r="AS52">
        <f t="shared" si="26"/>
        <v>-0.30681825231181414</v>
      </c>
      <c r="AT52">
        <f t="shared" si="26"/>
        <v>-0.20045497489100508</v>
      </c>
      <c r="AU52">
        <f t="shared" si="23"/>
        <v>-0.50729552191389793</v>
      </c>
      <c r="AW52">
        <v>49</v>
      </c>
      <c r="AX52">
        <f>IF(Z52&gt;0, (R52*SUMPRODUCT(K52:$K$98, X52:$X$98)-K52*$AZ$3)/Z52, 0)</f>
        <v>-200469982233.07126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0.772959481</v>
      </c>
      <c r="Q53" s="4">
        <f t="shared" si="21"/>
        <v>25</v>
      </c>
      <c r="R53">
        <f t="shared" si="0"/>
        <v>500000</v>
      </c>
      <c r="S53">
        <f t="shared" si="1"/>
        <v>-824689627550.53296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-420.44340513827035</v>
      </c>
      <c r="AC53">
        <f t="shared" si="2"/>
        <v>-375.39591676561452</v>
      </c>
      <c r="AE53">
        <f t="shared" si="3"/>
        <v>0</v>
      </c>
      <c r="AF53">
        <f t="shared" si="24"/>
        <v>0</v>
      </c>
      <c r="AG53">
        <f t="shared" si="24"/>
        <v>-1.1379915068187641E-8</v>
      </c>
      <c r="AH53">
        <f t="shared" si="5"/>
        <v>-8.1055954763270717E-4</v>
      </c>
      <c r="AI53">
        <f t="shared" si="25"/>
        <v>-8.1057092754777539E-4</v>
      </c>
      <c r="AJ53">
        <f t="shared" si="7"/>
        <v>-45.047488372655835</v>
      </c>
      <c r="AK53">
        <f t="shared" si="22"/>
        <v>-29.431038359678926</v>
      </c>
      <c r="AL53">
        <f t="shared" si="8"/>
        <v>-74.479337303262312</v>
      </c>
      <c r="AN53">
        <f t="shared" si="26"/>
        <v>0</v>
      </c>
      <c r="AO53">
        <f t="shared" si="26"/>
        <v>0</v>
      </c>
      <c r="AP53">
        <f t="shared" si="26"/>
        <v>-6.1789449988276789E-11</v>
      </c>
      <c r="AQ53">
        <f t="shared" si="26"/>
        <v>-4.4010898438935162E-6</v>
      </c>
      <c r="AR53">
        <f t="shared" si="26"/>
        <v>-4.4011516333435046E-6</v>
      </c>
      <c r="AS53">
        <f t="shared" si="26"/>
        <v>-0.24459405129312534</v>
      </c>
      <c r="AT53">
        <f t="shared" si="26"/>
        <v>-0.15980151538319473</v>
      </c>
      <c r="AU53">
        <f t="shared" si="23"/>
        <v>-0.4043999678279534</v>
      </c>
      <c r="AW53">
        <v>50</v>
      </c>
      <c r="AX53">
        <f>IF(Z53&gt;0, (R53*SUMPRODUCT(K53:$K$98, X53:$X$98)-K53*$AZ$3)/Z53, 0)</f>
        <v>-824689627550.53296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0.77634382000000002</v>
      </c>
      <c r="Q54" s="4">
        <f t="shared" si="21"/>
        <v>25</v>
      </c>
      <c r="R54">
        <f t="shared" si="0"/>
        <v>500000</v>
      </c>
      <c r="S54">
        <f t="shared" si="1"/>
        <v>-3446331545299.2207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-375.39591676561452</v>
      </c>
      <c r="AC54">
        <f t="shared" si="2"/>
        <v>-335.1749294996971</v>
      </c>
      <c r="AE54">
        <f t="shared" si="3"/>
        <v>0</v>
      </c>
      <c r="AF54">
        <f t="shared" si="24"/>
        <v>0</v>
      </c>
      <c r="AG54">
        <f t="shared" si="24"/>
        <v>-2.4313891821934111E-9</v>
      </c>
      <c r="AH54">
        <f t="shared" si="5"/>
        <v>-1.7669453470624708E-4</v>
      </c>
      <c r="AI54">
        <f t="shared" si="25"/>
        <v>-1.7669696609542927E-4</v>
      </c>
      <c r="AJ54">
        <f t="shared" si="7"/>
        <v>-40.220987265917415</v>
      </c>
      <c r="AK54">
        <f t="shared" si="22"/>
        <v>-26.277714173593019</v>
      </c>
      <c r="AL54">
        <f t="shared" si="8"/>
        <v>-66.49887813647652</v>
      </c>
      <c r="AN54">
        <f t="shared" si="26"/>
        <v>0</v>
      </c>
      <c r="AO54">
        <f t="shared" si="26"/>
        <v>0</v>
      </c>
      <c r="AP54">
        <f t="shared" si="26"/>
        <v>-1.1787230222139522E-11</v>
      </c>
      <c r="AQ54">
        <f t="shared" si="26"/>
        <v>-8.5660460070710283E-7</v>
      </c>
      <c r="AR54">
        <f t="shared" si="26"/>
        <v>-8.5661638793732499E-7</v>
      </c>
      <c r="AS54">
        <f t="shared" si="26"/>
        <v>-0.19498895534174404</v>
      </c>
      <c r="AT54">
        <f t="shared" si="26"/>
        <v>-0.12739279624346067</v>
      </c>
      <c r="AU54">
        <f t="shared" si="23"/>
        <v>-0.32238260820159259</v>
      </c>
      <c r="AW54">
        <v>51</v>
      </c>
      <c r="AX54">
        <f>IF(Z54&gt;0, (R54*SUMPRODUCT(K54:$K$98, X54:$X$98)-K54*$AZ$3)/Z54, 0)</f>
        <v>-3446331545299.2207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0.77982431100000005</v>
      </c>
      <c r="Q55" s="4">
        <f t="shared" si="21"/>
        <v>25</v>
      </c>
      <c r="R55">
        <f t="shared" si="0"/>
        <v>500000</v>
      </c>
      <c r="S55">
        <f t="shared" si="1"/>
        <v>-14640521742339.801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-335.1749294996971</v>
      </c>
      <c r="AC55">
        <f t="shared" si="2"/>
        <v>-299.26333065361666</v>
      </c>
      <c r="AE55">
        <f t="shared" si="3"/>
        <v>0</v>
      </c>
      <c r="AF55">
        <f t="shared" si="24"/>
        <v>0</v>
      </c>
      <c r="AG55">
        <f t="shared" si="24"/>
        <v>-5.1101889659464654E-10</v>
      </c>
      <c r="AH55">
        <f t="shared" si="5"/>
        <v>-3.7921127875536608E-5</v>
      </c>
      <c r="AI55">
        <f t="shared" si="25"/>
        <v>-3.7921638894433199E-5</v>
      </c>
      <c r="AJ55">
        <f t="shared" si="7"/>
        <v>-35.911598846080437</v>
      </c>
      <c r="AK55">
        <f t="shared" si="22"/>
        <v>-23.462245064978799</v>
      </c>
      <c r="AL55">
        <f t="shared" si="8"/>
        <v>-59.373881832698132</v>
      </c>
      <c r="AN55">
        <f t="shared" si="26"/>
        <v>0</v>
      </c>
      <c r="AO55">
        <f t="shared" si="26"/>
        <v>0</v>
      </c>
      <c r="AP55">
        <f t="shared" si="26"/>
        <v>-2.2119546726248179E-12</v>
      </c>
      <c r="AQ55">
        <f t="shared" si="26"/>
        <v>-1.64142297974613E-7</v>
      </c>
      <c r="AR55">
        <f t="shared" si="26"/>
        <v>-1.6414450992928563E-7</v>
      </c>
      <c r="AS55">
        <f t="shared" si="26"/>
        <v>-0.15544401468978436</v>
      </c>
      <c r="AT55">
        <f t="shared" si="26"/>
        <v>-0.10155675836565943</v>
      </c>
      <c r="AU55">
        <f t="shared" si="23"/>
        <v>-0.25700093719995376</v>
      </c>
      <c r="AW55">
        <v>52</v>
      </c>
      <c r="AX55">
        <f>IF(Z55&gt;0, (R55*SUMPRODUCT(K55:$K$98, X55:$X$98)-K55*$AZ$3)/Z55, 0)</f>
        <v>-14640521742339.801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0.78351069500000003</v>
      </c>
      <c r="Q56" s="4">
        <f t="shared" si="21"/>
        <v>25</v>
      </c>
      <c r="R56">
        <f t="shared" si="0"/>
        <v>500000</v>
      </c>
      <c r="S56">
        <f t="shared" si="1"/>
        <v>-63305430854030.172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-299.26333065361666</v>
      </c>
      <c r="AC56">
        <f t="shared" si="2"/>
        <v>-267.19940251179014</v>
      </c>
      <c r="AE56">
        <f t="shared" si="3"/>
        <v>0</v>
      </c>
      <c r="AF56">
        <f t="shared" si="24"/>
        <v>0</v>
      </c>
      <c r="AG56">
        <f t="shared" si="24"/>
        <v>-1.0551993679969545E-10</v>
      </c>
      <c r="AH56">
        <f t="shared" si="5"/>
        <v>-8.0077754165800918E-6</v>
      </c>
      <c r="AI56">
        <f t="shared" si="25"/>
        <v>-8.0078809365168912E-6</v>
      </c>
      <c r="AJ56">
        <f t="shared" si="7"/>
        <v>-32.063928141826523</v>
      </c>
      <c r="AK56">
        <f t="shared" si="22"/>
        <v>-20.948433145753167</v>
      </c>
      <c r="AL56">
        <f t="shared" si="8"/>
        <v>-53.01236929546063</v>
      </c>
      <c r="AN56">
        <f t="shared" si="26"/>
        <v>0</v>
      </c>
      <c r="AO56">
        <f t="shared" si="26"/>
        <v>0</v>
      </c>
      <c r="AP56">
        <f t="shared" si="26"/>
        <v>-4.0780802057303677E-13</v>
      </c>
      <c r="AQ56">
        <f t="shared" si="26"/>
        <v>-3.0948038265299427E-8</v>
      </c>
      <c r="AR56">
        <f t="shared" si="26"/>
        <v>-3.0948446073320003E-8</v>
      </c>
      <c r="AS56">
        <f t="shared" si="26"/>
        <v>-0.12391901913413678</v>
      </c>
      <c r="AT56">
        <f t="shared" si="26"/>
        <v>-8.0960426194084389E-2</v>
      </c>
      <c r="AU56">
        <f t="shared" si="23"/>
        <v>-0.20487947627666725</v>
      </c>
      <c r="AW56">
        <v>53</v>
      </c>
      <c r="AX56">
        <f>IF(Z56&gt;0, (R56*SUMPRODUCT(K56:$K$98, X56:$X$98)-K56*$AZ$3)/Z56, 0)</f>
        <v>-63305430854030.172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0.78741316699999997</v>
      </c>
      <c r="Q57" s="4">
        <f t="shared" si="21"/>
        <v>25</v>
      </c>
      <c r="R57">
        <f t="shared" si="0"/>
        <v>500000</v>
      </c>
      <c r="S57">
        <f t="shared" si="1"/>
        <v>-279004836044989.75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-267.19940251179014</v>
      </c>
      <c r="AC57">
        <f t="shared" si="2"/>
        <v>-238.57089512669464</v>
      </c>
      <c r="AE57">
        <f t="shared" si="3"/>
        <v>0</v>
      </c>
      <c r="AF57">
        <f t="shared" si="24"/>
        <v>0</v>
      </c>
      <c r="AG57">
        <f t="shared" si="24"/>
        <v>-2.1376949814610464E-11</v>
      </c>
      <c r="AH57">
        <f t="shared" si="5"/>
        <v>-1.6617557523417606E-6</v>
      </c>
      <c r="AI57">
        <f t="shared" si="25"/>
        <v>-1.6617771292915753E-6</v>
      </c>
      <c r="AJ57">
        <f t="shared" si="7"/>
        <v>-28.628507385095503</v>
      </c>
      <c r="AK57">
        <f t="shared" si="22"/>
        <v>-18.70395817582531</v>
      </c>
      <c r="AL57">
        <f t="shared" si="8"/>
        <v>-47.332467222697943</v>
      </c>
      <c r="AN57">
        <f t="shared" si="26"/>
        <v>0</v>
      </c>
      <c r="AO57">
        <f t="shared" si="26"/>
        <v>0</v>
      </c>
      <c r="AP57">
        <f t="shared" si="26"/>
        <v>-7.376476371418785E-14</v>
      </c>
      <c r="AQ57">
        <f t="shared" si="26"/>
        <v>-5.7341679465609999E-9</v>
      </c>
      <c r="AR57">
        <f t="shared" si="26"/>
        <v>-5.7342417113247142E-9</v>
      </c>
      <c r="AS57">
        <f t="shared" si="26"/>
        <v>-9.8787483764784842E-2</v>
      </c>
      <c r="AT57">
        <f t="shared" si="26"/>
        <v>-6.4541156120263218E-2</v>
      </c>
      <c r="AU57">
        <f t="shared" si="23"/>
        <v>-0.16332864561928978</v>
      </c>
      <c r="AW57">
        <v>54</v>
      </c>
      <c r="AX57">
        <f>IF(Z57&gt;0, (R57*SUMPRODUCT(K57:$K$98, X57:$X$98)-K57*$AZ$3)/Z57, 0)</f>
        <v>-279004836044989.75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0.79138766699999996</v>
      </c>
      <c r="Q58" s="4">
        <f t="shared" si="21"/>
        <v>25</v>
      </c>
      <c r="R58">
        <f t="shared" si="0"/>
        <v>500000</v>
      </c>
      <c r="S58">
        <f t="shared" si="1"/>
        <v>-1254259778320431.5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-238.57089512669464</v>
      </c>
      <c r="AC58">
        <f t="shared" si="2"/>
        <v>-213.00972779667558</v>
      </c>
      <c r="AE58">
        <f t="shared" si="3"/>
        <v>0</v>
      </c>
      <c r="AF58">
        <f t="shared" si="24"/>
        <v>0</v>
      </c>
      <c r="AG58">
        <f t="shared" si="24"/>
        <v>-4.2457258751037025E-12</v>
      </c>
      <c r="AH58">
        <f t="shared" si="5"/>
        <v>-3.383490888272131E-7</v>
      </c>
      <c r="AI58">
        <f t="shared" si="25"/>
        <v>-3.383533345530882E-7</v>
      </c>
      <c r="AJ58">
        <f t="shared" si="7"/>
        <v>-25.56116733001906</v>
      </c>
      <c r="AK58">
        <f t="shared" si="22"/>
        <v>-16.699962658868625</v>
      </c>
      <c r="AL58">
        <f t="shared" si="8"/>
        <v>-42.26113032724102</v>
      </c>
      <c r="AN58">
        <f t="shared" si="26"/>
        <v>0</v>
      </c>
      <c r="AO58">
        <f t="shared" si="26"/>
        <v>0</v>
      </c>
      <c r="AP58">
        <f t="shared" si="26"/>
        <v>-1.3080885548632673E-14</v>
      </c>
      <c r="AQ58">
        <f t="shared" si="26"/>
        <v>-1.0424379332603101E-9</v>
      </c>
      <c r="AR58">
        <f t="shared" si="26"/>
        <v>-1.0424510141458586E-9</v>
      </c>
      <c r="AS58">
        <f t="shared" si="26"/>
        <v>-7.8752777303424254E-2</v>
      </c>
      <c r="AT58">
        <f t="shared" si="26"/>
        <v>-5.145181451493596E-2</v>
      </c>
      <c r="AU58">
        <f t="shared" si="23"/>
        <v>-0.13020459286081124</v>
      </c>
      <c r="AW58">
        <v>55</v>
      </c>
      <c r="AX58">
        <f>IF(Z58&gt;0, (R58*SUMPRODUCT(K58:$K$98, X58:$X$98)-K58*$AZ$3)/Z58, 0)</f>
        <v>-1254259778320431.5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0.79554122000000005</v>
      </c>
      <c r="Q59" s="4">
        <f t="shared" si="21"/>
        <v>25</v>
      </c>
      <c r="R59">
        <f t="shared" si="0"/>
        <v>500000</v>
      </c>
      <c r="S59">
        <f t="shared" si="1"/>
        <v>-5758931543626639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-213.00972779667558</v>
      </c>
      <c r="AC59">
        <f t="shared" si="2"/>
        <v>-190.18725696222415</v>
      </c>
      <c r="AE59">
        <f t="shared" si="3"/>
        <v>0</v>
      </c>
      <c r="AF59">
        <f t="shared" si="24"/>
        <v>0</v>
      </c>
      <c r="AG59">
        <f t="shared" si="24"/>
        <v>-8.2561867388709807E-13</v>
      </c>
      <c r="AH59">
        <f t="shared" si="5"/>
        <v>-6.7552998849311349E-8</v>
      </c>
      <c r="AI59">
        <f t="shared" si="25"/>
        <v>-6.7553824467985234E-8</v>
      </c>
      <c r="AJ59">
        <f t="shared" si="7"/>
        <v>-22.822470834451423</v>
      </c>
      <c r="AK59">
        <f t="shared" si="22"/>
        <v>-14.910680945767291</v>
      </c>
      <c r="AL59">
        <f t="shared" si="8"/>
        <v>-37.73315184777254</v>
      </c>
      <c r="AN59">
        <f t="shared" si="26"/>
        <v>0</v>
      </c>
      <c r="AO59">
        <f t="shared" si="26"/>
        <v>0</v>
      </c>
      <c r="AP59">
        <f t="shared" si="26"/>
        <v>-2.2711545045595886E-15</v>
      </c>
      <c r="AQ59">
        <f t="shared" si="26"/>
        <v>-1.8582827942927868E-10</v>
      </c>
      <c r="AR59">
        <f t="shared" si="26"/>
        <v>-1.8583055058378325E-10</v>
      </c>
      <c r="AS59">
        <f t="shared" si="26"/>
        <v>-6.2781231917644717E-2</v>
      </c>
      <c r="AT59">
        <f t="shared" si="26"/>
        <v>-4.1017071521157376E-2</v>
      </c>
      <c r="AU59">
        <f t="shared" si="23"/>
        <v>-0.10379830362463265</v>
      </c>
      <c r="AW59">
        <v>56</v>
      </c>
      <c r="AX59">
        <f>IF(Z59&gt;0, (R59*SUMPRODUCT(K59:$K$98, X59:$X$98)-K59*$AZ$3)/Z59, 0)</f>
        <v>-5758931543626639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0.79972280399999995</v>
      </c>
      <c r="Q60" s="4">
        <f t="shared" si="21"/>
        <v>25</v>
      </c>
      <c r="R60">
        <f t="shared" si="0"/>
        <v>500000</v>
      </c>
      <c r="S60">
        <f t="shared" si="1"/>
        <v>-2.7023223339686236E+16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-190.18725696222415</v>
      </c>
      <c r="AC60">
        <f t="shared" si="2"/>
        <v>-169.81005085929041</v>
      </c>
      <c r="AE60">
        <f t="shared" si="3"/>
        <v>0</v>
      </c>
      <c r="AF60">
        <f t="shared" si="24"/>
        <v>0</v>
      </c>
      <c r="AG60">
        <f t="shared" si="24"/>
        <v>-1.5709640623247545E-13</v>
      </c>
      <c r="AH60">
        <f t="shared" si="5"/>
        <v>-1.3205321618315033E-8</v>
      </c>
      <c r="AI60">
        <f t="shared" si="25"/>
        <v>-1.3205478714721266E-8</v>
      </c>
      <c r="AJ60">
        <f t="shared" si="7"/>
        <v>-20.377206102933741</v>
      </c>
      <c r="AK60">
        <f t="shared" si="22"/>
        <v>-13.313107987355693</v>
      </c>
      <c r="AL60">
        <f t="shared" si="8"/>
        <v>-33.690314103494913</v>
      </c>
      <c r="AN60">
        <f t="shared" si="26"/>
        <v>0</v>
      </c>
      <c r="AO60">
        <f t="shared" si="26"/>
        <v>0</v>
      </c>
      <c r="AP60">
        <f t="shared" si="26"/>
        <v>-3.858472417949712E-16</v>
      </c>
      <c r="AQ60">
        <f t="shared" si="26"/>
        <v>-3.2433822298279016E-11</v>
      </c>
      <c r="AR60">
        <f t="shared" si="26"/>
        <v>-3.243420814552081E-11</v>
      </c>
      <c r="AS60">
        <f t="shared" si="26"/>
        <v>-5.0048813711686804E-2</v>
      </c>
      <c r="AT60">
        <f t="shared" si="26"/>
        <v>-3.2698558291894865E-2</v>
      </c>
      <c r="AU60">
        <f t="shared" si="23"/>
        <v>-8.2747372036015884E-2</v>
      </c>
      <c r="AW60">
        <v>57</v>
      </c>
      <c r="AX60">
        <f>IF(Z60&gt;0, (R60*SUMPRODUCT(K60:$K$98, X60:$X$98)-K60*$AZ$3)/Z60, 0)</f>
        <v>-2.7023223339686236E+16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0.80383592599999998</v>
      </c>
      <c r="Q61" s="4">
        <f t="shared" si="21"/>
        <v>25</v>
      </c>
      <c r="R61">
        <f t="shared" si="0"/>
        <v>500000</v>
      </c>
      <c r="S61">
        <f t="shared" si="1"/>
        <v>-1.2960544676233933E+17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-169.81005085929041</v>
      </c>
      <c r="AC61">
        <f t="shared" si="2"/>
        <v>-151.6161168386804</v>
      </c>
      <c r="AE61">
        <f t="shared" si="3"/>
        <v>0</v>
      </c>
      <c r="AF61">
        <f t="shared" si="24"/>
        <v>0</v>
      </c>
      <c r="AG61">
        <f t="shared" si="24"/>
        <v>-2.9245706994996626E-14</v>
      </c>
      <c r="AH61">
        <f t="shared" si="5"/>
        <v>-2.5255947035030814E-9</v>
      </c>
      <c r="AI61">
        <f t="shared" si="25"/>
        <v>-2.5256239492100763E-9</v>
      </c>
      <c r="AJ61">
        <f t="shared" si="7"/>
        <v>-18.193934020610016</v>
      </c>
      <c r="AK61">
        <f t="shared" si="22"/>
        <v>-11.88670356015033</v>
      </c>
      <c r="AL61">
        <f t="shared" si="8"/>
        <v>-30.08063758328597</v>
      </c>
      <c r="AN61">
        <f t="shared" si="26"/>
        <v>0</v>
      </c>
      <c r="AO61">
        <f t="shared" si="26"/>
        <v>0</v>
      </c>
      <c r="AP61">
        <f t="shared" si="26"/>
        <v>-6.4134727209120464E-17</v>
      </c>
      <c r="AQ61">
        <f t="shared" si="26"/>
        <v>-5.5385334804072597E-12</v>
      </c>
      <c r="AR61">
        <f t="shared" si="26"/>
        <v>-5.538597615134469E-12</v>
      </c>
      <c r="AS61">
        <f t="shared" si="26"/>
        <v>-3.9898607869940955E-2</v>
      </c>
      <c r="AT61">
        <f t="shared" si="26"/>
        <v>-2.6067090475068559E-2</v>
      </c>
      <c r="AU61">
        <f t="shared" si="23"/>
        <v>-6.5965698350548121E-2</v>
      </c>
      <c r="AW61">
        <v>58</v>
      </c>
      <c r="AX61">
        <f>IF(Z61&gt;0, (R61*SUMPRODUCT(K61:$K$98, X61:$X$98)-K61*$AZ$3)/Z61, 0)</f>
        <v>-1.2960544676233933E+17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0.80804740799999997</v>
      </c>
      <c r="Q62" s="4">
        <f t="shared" si="21"/>
        <v>25</v>
      </c>
      <c r="R62">
        <f t="shared" si="0"/>
        <v>500000</v>
      </c>
      <c r="S62">
        <f t="shared" si="1"/>
        <v>-6.3598516307451059E+17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-151.6161168386804</v>
      </c>
      <c r="AC62">
        <f t="shared" si="2"/>
        <v>-135.37153289168376</v>
      </c>
      <c r="AE62">
        <f t="shared" si="3"/>
        <v>0</v>
      </c>
      <c r="AF62">
        <f t="shared" si="24"/>
        <v>0</v>
      </c>
      <c r="AG62">
        <f t="shared" si="24"/>
        <v>-5.3213321926121697E-15</v>
      </c>
      <c r="AH62">
        <f t="shared" si="5"/>
        <v>-4.7263835464868982E-10</v>
      </c>
      <c r="AI62">
        <f t="shared" si="25"/>
        <v>-4.7264367598088242E-10</v>
      </c>
      <c r="AJ62">
        <f t="shared" si="7"/>
        <v>-16.244583946996642</v>
      </c>
      <c r="AK62">
        <f t="shared" si="22"/>
        <v>-10.61312817870763</v>
      </c>
      <c r="AL62">
        <f t="shared" si="8"/>
        <v>-26.857712126176914</v>
      </c>
      <c r="AN62">
        <f t="shared" si="26"/>
        <v>0</v>
      </c>
      <c r="AO62">
        <f t="shared" si="26"/>
        <v>0</v>
      </c>
      <c r="AP62">
        <f t="shared" si="26"/>
        <v>-1.0419178440100357E-17</v>
      </c>
      <c r="AQ62">
        <f t="shared" si="26"/>
        <v>-9.2542678721637256E-13</v>
      </c>
      <c r="AR62">
        <f t="shared" si="26"/>
        <v>-9.2543720639481269E-13</v>
      </c>
      <c r="AS62">
        <f t="shared" si="26"/>
        <v>-3.1806925916771735E-2</v>
      </c>
      <c r="AT62">
        <f t="shared" si="26"/>
        <v>-2.0780524932297047E-2</v>
      </c>
      <c r="AU62">
        <f t="shared" si="23"/>
        <v>-5.2587450849994215E-2</v>
      </c>
      <c r="AW62">
        <v>59</v>
      </c>
      <c r="AX62">
        <f>IF(Z62&gt;0, (R62*SUMPRODUCT(K62:$K$98, X62:$X$98)-K62*$AZ$3)/Z62, 0)</f>
        <v>-6.3598516307451059E+17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0.81233261800000001</v>
      </c>
      <c r="Q63" s="4">
        <f t="shared" si="21"/>
        <v>25</v>
      </c>
      <c r="R63">
        <f t="shared" si="0"/>
        <v>500000</v>
      </c>
      <c r="S63">
        <f t="shared" si="1"/>
        <v>-3.1961066190655375E+18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-135.37153289168376</v>
      </c>
      <c r="AC63">
        <f t="shared" si="2"/>
        <v>-120.86744008186129</v>
      </c>
      <c r="AE63">
        <f t="shared" si="3"/>
        <v>0</v>
      </c>
      <c r="AF63">
        <f t="shared" si="24"/>
        <v>0</v>
      </c>
      <c r="AG63">
        <f t="shared" si="24"/>
        <v>-9.4542715941372408E-16</v>
      </c>
      <c r="AH63">
        <f t="shared" si="5"/>
        <v>-8.6453834225446485E-11</v>
      </c>
      <c r="AI63">
        <f t="shared" si="25"/>
        <v>-8.6454779652605898E-11</v>
      </c>
      <c r="AJ63">
        <f t="shared" si="7"/>
        <v>-14.504092809822467</v>
      </c>
      <c r="AK63">
        <f t="shared" si="22"/>
        <v>-9.4760073024178642</v>
      </c>
      <c r="AL63">
        <f t="shared" si="8"/>
        <v>-23.980100112326788</v>
      </c>
      <c r="AN63">
        <f t="shared" si="26"/>
        <v>0</v>
      </c>
      <c r="AO63">
        <f t="shared" si="26"/>
        <v>0</v>
      </c>
      <c r="AP63">
        <f t="shared" si="26"/>
        <v>-1.652810853610245E-18</v>
      </c>
      <c r="AQ63">
        <f t="shared" si="26"/>
        <v>-1.5113997320814071E-13</v>
      </c>
      <c r="AR63">
        <f t="shared" si="26"/>
        <v>-1.511416260189943E-13</v>
      </c>
      <c r="AS63">
        <f t="shared" si="26"/>
        <v>-2.535628660457636E-2</v>
      </c>
      <c r="AT63">
        <f t="shared" si="26"/>
        <v>-1.6566107248324129E-2</v>
      </c>
      <c r="AU63">
        <f t="shared" si="23"/>
        <v>-4.1922393853051632E-2</v>
      </c>
      <c r="AW63">
        <v>60</v>
      </c>
      <c r="AX63">
        <f>IF(Z63&gt;0, (R63*SUMPRODUCT(K63:$K$98, X63:$X$98)-K63*$AZ$3)/Z63, 0)</f>
        <v>-3.1961066190655375E+18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0.81666386499999999</v>
      </c>
      <c r="Q64" s="4">
        <f t="shared" si="21"/>
        <v>25</v>
      </c>
      <c r="R64">
        <f t="shared" si="0"/>
        <v>500000</v>
      </c>
      <c r="S64">
        <f t="shared" si="1"/>
        <v>-1.6463195191041155E+19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-120.86744008186129</v>
      </c>
      <c r="AC64">
        <f t="shared" si="2"/>
        <v>-107.91735721594772</v>
      </c>
      <c r="AE64">
        <f t="shared" si="3"/>
        <v>0</v>
      </c>
      <c r="AF64">
        <f t="shared" si="24"/>
        <v>0</v>
      </c>
      <c r="AG64">
        <f t="shared" si="24"/>
        <v>-1.6387668973680387E-16</v>
      </c>
      <c r="AH64">
        <f t="shared" si="5"/>
        <v>-1.5441923961655658E-11</v>
      </c>
      <c r="AI64">
        <f t="shared" si="25"/>
        <v>-1.5442087838345396E-11</v>
      </c>
      <c r="AJ64">
        <f t="shared" si="7"/>
        <v>-12.950082865913572</v>
      </c>
      <c r="AK64">
        <f t="shared" si="22"/>
        <v>-8.4607208057302916</v>
      </c>
      <c r="AL64">
        <f t="shared" si="8"/>
        <v>-21.410803671659306</v>
      </c>
      <c r="AN64">
        <f t="shared" si="26"/>
        <v>0</v>
      </c>
      <c r="AO64">
        <f t="shared" si="26"/>
        <v>0</v>
      </c>
      <c r="AP64">
        <f t="shared" si="26"/>
        <v>-2.5579629040254536E-19</v>
      </c>
      <c r="AQ64">
        <f t="shared" si="26"/>
        <v>-2.4103408925415923E-14</v>
      </c>
      <c r="AR64">
        <f t="shared" si="26"/>
        <v>-2.4103664721706327E-14</v>
      </c>
      <c r="AS64">
        <f t="shared" si="26"/>
        <v>-2.0213876438598247E-2</v>
      </c>
      <c r="AT64">
        <f t="shared" si="26"/>
        <v>-1.3206399273217664E-2</v>
      </c>
      <c r="AU64">
        <f t="shared" si="23"/>
        <v>-3.3420275711840017E-2</v>
      </c>
      <c r="AW64">
        <v>61</v>
      </c>
      <c r="AX64">
        <f>IF(Z64&gt;0, (R64*SUMPRODUCT(K64:$K$98, X64:$X$98)-K64*$AZ$3)/Z64, 0)</f>
        <v>-1.6463195191041155E+19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0.82101379900000004</v>
      </c>
      <c r="Q65" s="4">
        <f t="shared" si="21"/>
        <v>25</v>
      </c>
      <c r="R65">
        <f t="shared" si="0"/>
        <v>500000</v>
      </c>
      <c r="S65">
        <f t="shared" si="1"/>
        <v>-8.6985098981972263E+19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-107.91735721594772</v>
      </c>
      <c r="AC65">
        <f t="shared" si="2"/>
        <v>-96.354783228524767</v>
      </c>
      <c r="AE65">
        <f t="shared" si="3"/>
        <v>0</v>
      </c>
      <c r="AF65">
        <f t="shared" si="24"/>
        <v>0</v>
      </c>
      <c r="AG65">
        <f t="shared" si="24"/>
        <v>-2.7692899231078178E-17</v>
      </c>
      <c r="AH65">
        <f t="shared" si="5"/>
        <v>-2.6909004721671532E-12</v>
      </c>
      <c r="AI65">
        <f t="shared" si="25"/>
        <v>-2.6909281650663843E-12</v>
      </c>
      <c r="AJ65">
        <f t="shared" si="7"/>
        <v>-11.562573987422951</v>
      </c>
      <c r="AK65">
        <f t="shared" si="22"/>
        <v>-7.5542150051163413</v>
      </c>
      <c r="AL65">
        <f t="shared" si="8"/>
        <v>-19.116788992541984</v>
      </c>
      <c r="AN65">
        <f t="shared" si="26"/>
        <v>0</v>
      </c>
      <c r="AO65">
        <f t="shared" si="26"/>
        <v>0</v>
      </c>
      <c r="AP65">
        <f t="shared" si="26"/>
        <v>-3.8594681558052588E-20</v>
      </c>
      <c r="AQ65">
        <f t="shared" si="26"/>
        <v>-3.7502193598839465E-15</v>
      </c>
      <c r="AR65">
        <f t="shared" si="26"/>
        <v>-3.7502579545655048E-15</v>
      </c>
      <c r="AS65">
        <f t="shared" si="26"/>
        <v>-1.6114378538423513E-2</v>
      </c>
      <c r="AT65">
        <f t="shared" si="26"/>
        <v>-1.0528060645103379E-2</v>
      </c>
      <c r="AU65">
        <f t="shared" si="23"/>
        <v>-2.6642439183530642E-2</v>
      </c>
      <c r="AW65">
        <v>62</v>
      </c>
      <c r="AX65">
        <f>IF(Z65&gt;0, (R65*SUMPRODUCT(K65:$K$98, X65:$X$98)-K65*$AZ$3)/Z65, 0)</f>
        <v>-8.6985098981972263E+19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0.82538683700000004</v>
      </c>
      <c r="Q66" s="4">
        <f t="shared" si="21"/>
        <v>25</v>
      </c>
      <c r="R66">
        <f t="shared" si="0"/>
        <v>500000</v>
      </c>
      <c r="S66">
        <f t="shared" si="1"/>
        <v>-4.7180471799931077E+20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-96.354783228524767</v>
      </c>
      <c r="AC66">
        <f t="shared" si="2"/>
        <v>-86.03105645403997</v>
      </c>
      <c r="AE66">
        <f t="shared" si="3"/>
        <v>0</v>
      </c>
      <c r="AF66">
        <f t="shared" si="24"/>
        <v>0</v>
      </c>
      <c r="AG66">
        <f t="shared" si="24"/>
        <v>-4.5586157350680434E-18</v>
      </c>
      <c r="AH66">
        <f t="shared" si="5"/>
        <v>-4.5714709007398711E-13</v>
      </c>
      <c r="AI66">
        <f t="shared" si="25"/>
        <v>-4.5715164868972215E-13</v>
      </c>
      <c r="AJ66">
        <f t="shared" si="7"/>
        <v>-10.323726774484797</v>
      </c>
      <c r="AK66">
        <f t="shared" si="22"/>
        <v>-6.7448348259967341</v>
      </c>
      <c r="AL66">
        <f t="shared" si="8"/>
        <v>-17.068561600481988</v>
      </c>
      <c r="AN66">
        <f t="shared" si="26"/>
        <v>0</v>
      </c>
      <c r="AO66">
        <f t="shared" si="26"/>
        <v>0</v>
      </c>
      <c r="AP66">
        <f t="shared" si="26"/>
        <v>-5.6724933984364284E-21</v>
      </c>
      <c r="AQ66">
        <f t="shared" si="26"/>
        <v>-5.6884896671827262E-16</v>
      </c>
      <c r="AR66">
        <f t="shared" si="26"/>
        <v>-5.68854639211671E-16</v>
      </c>
      <c r="AS66">
        <f t="shared" si="26"/>
        <v>-1.2846283911370807E-2</v>
      </c>
      <c r="AT66">
        <f t="shared" si="26"/>
        <v>-8.3929054887622607E-3</v>
      </c>
      <c r="AU66">
        <f t="shared" si="23"/>
        <v>-2.1239189400133637E-2</v>
      </c>
      <c r="AW66">
        <v>63</v>
      </c>
      <c r="AX66">
        <f>IF(Z66&gt;0, (R66*SUMPRODUCT(K66:$K$98, X66:$X$98)-K66*$AZ$3)/Z66, 0)</f>
        <v>-4.7180471799931077E+20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0.82979096200000002</v>
      </c>
      <c r="Q67" s="4">
        <f t="shared" si="21"/>
        <v>25</v>
      </c>
      <c r="R67">
        <f t="shared" ref="R67:R79" si="27">$C$6</f>
        <v>500000</v>
      </c>
      <c r="S67">
        <f t="shared" ref="S67:S79" si="28">AX67</f>
        <v>-2.6294035452568194E+21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-86.03105645403997</v>
      </c>
      <c r="AC67">
        <f t="shared" ref="AC67:AC79" si="29">S67*Z67</f>
        <v>-76.813443262535685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-7.3033144152691434E-19</v>
      </c>
      <c r="AH67">
        <f t="shared" ref="AH67:AH79" si="32">-X67*R67</f>
        <v>-7.5653962723808978E-14</v>
      </c>
      <c r="AI67">
        <f t="shared" ref="AI67:AI79" si="33">SUM(AE67:AH67)</f>
        <v>-7.565469305525051E-14</v>
      </c>
      <c r="AJ67">
        <f t="shared" ref="AJ67:AJ79" si="34">AB67-AC67</f>
        <v>-9.2176131915042845</v>
      </c>
      <c r="AK67">
        <f t="shared" si="22"/>
        <v>-6.0221739517827988</v>
      </c>
      <c r="AL67">
        <f t="shared" ref="AL67:AL79" si="35">SUM(AI67:AK67)</f>
        <v>-15.23978714328716</v>
      </c>
      <c r="AN67">
        <f t="shared" ref="AN67:AT79" si="36">AE67*$K67</f>
        <v>0</v>
      </c>
      <c r="AO67">
        <f t="shared" si="36"/>
        <v>0</v>
      </c>
      <c r="AP67">
        <f t="shared" si="36"/>
        <v>-8.1141492002218856E-22</v>
      </c>
      <c r="AQ67">
        <f t="shared" si="36"/>
        <v>-8.4053281321914526E-17</v>
      </c>
      <c r="AR67">
        <f t="shared" si="36"/>
        <v>-8.4054092736834553E-17</v>
      </c>
      <c r="AS67">
        <f t="shared" si="36"/>
        <v>-1.0240978883426984E-2</v>
      </c>
      <c r="AT67">
        <f t="shared" si="36"/>
        <v>-6.6907728705056296E-3</v>
      </c>
      <c r="AU67">
        <f t="shared" si="23"/>
        <v>-1.6931751753932699E-2</v>
      </c>
      <c r="AW67">
        <v>64</v>
      </c>
      <c r="AX67">
        <f>IF(Z67&gt;0, (R67*SUMPRODUCT(K67:$K$98, X67:$X$98)-K67*$AZ$3)/Z67, 0)</f>
        <v>-2.6294035452568194E+21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0.834201203</v>
      </c>
      <c r="Q68" s="4">
        <f t="shared" si="21"/>
        <v>25</v>
      </c>
      <c r="R68">
        <f t="shared" si="27"/>
        <v>500000</v>
      </c>
      <c r="S68">
        <f t="shared" si="28"/>
        <v>-1.5068676922046107E+22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-76.813443262535685</v>
      </c>
      <c r="AC68">
        <f t="shared" si="29"/>
        <v>-68.583431484406844</v>
      </c>
      <c r="AE68">
        <f t="shared" si="30"/>
        <v>0</v>
      </c>
      <c r="AF68">
        <f t="shared" si="31"/>
        <v>0</v>
      </c>
      <c r="AG68">
        <f t="shared" si="31"/>
        <v>-1.1378476000116905E-19</v>
      </c>
      <c r="AH68">
        <f t="shared" si="32"/>
        <v>-1.2184867342209523E-14</v>
      </c>
      <c r="AI68">
        <f t="shared" si="33"/>
        <v>-1.2184981126969524E-14</v>
      </c>
      <c r="AJ68">
        <f t="shared" si="34"/>
        <v>-8.2300117781288407</v>
      </c>
      <c r="AK68">
        <f t="shared" si="22"/>
        <v>-5.3769410283774981</v>
      </c>
      <c r="AL68">
        <f t="shared" si="35"/>
        <v>-13.606952806506351</v>
      </c>
      <c r="AN68">
        <f t="shared" si="36"/>
        <v>0</v>
      </c>
      <c r="AO68">
        <f t="shared" si="36"/>
        <v>0</v>
      </c>
      <c r="AP68">
        <f t="shared" si="36"/>
        <v>-1.1287273964938224E-22</v>
      </c>
      <c r="AQ68">
        <f t="shared" si="36"/>
        <v>-1.2087201828833186E-17</v>
      </c>
      <c r="AR68">
        <f t="shared" si="36"/>
        <v>-1.2087314701572836E-17</v>
      </c>
      <c r="AS68">
        <f t="shared" si="36"/>
        <v>-8.1640456659972903E-3</v>
      </c>
      <c r="AT68">
        <f t="shared" si="36"/>
        <v>-5.3338431684515526E-3</v>
      </c>
      <c r="AU68">
        <f t="shared" si="23"/>
        <v>-1.3497888834448855E-2</v>
      </c>
      <c r="AW68">
        <v>65</v>
      </c>
      <c r="AX68">
        <f>IF(Z68&gt;0, (R68*SUMPRODUCT(K68:$K$98, X68:$X$98)-K68*$AZ$3)/Z68, 0)</f>
        <v>-1.5068676922046107E+22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25</v>
      </c>
      <c r="R69">
        <f t="shared" si="27"/>
        <v>500000</v>
      </c>
      <c r="S69">
        <f t="shared" si="28"/>
        <v>-8.8860348515952865E+22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-68.583431484406844</v>
      </c>
      <c r="AC69">
        <f t="shared" si="29"/>
        <v>-61.23520668250611</v>
      </c>
      <c r="AE69">
        <f t="shared" si="30"/>
        <v>0</v>
      </c>
      <c r="AF69">
        <f t="shared" si="31"/>
        <v>0</v>
      </c>
      <c r="AG69">
        <f t="shared" si="31"/>
        <v>-1.722793341045492E-20</v>
      </c>
      <c r="AH69">
        <f t="shared" si="32"/>
        <v>-1.9083795798140487E-15</v>
      </c>
      <c r="AI69">
        <f t="shared" si="33"/>
        <v>-1.9083968077474591E-15</v>
      </c>
      <c r="AJ69">
        <f t="shared" si="34"/>
        <v>-7.3482248019007343</v>
      </c>
      <c r="AK69">
        <f t="shared" si="22"/>
        <v>-4.8008402039084794</v>
      </c>
      <c r="AL69">
        <f t="shared" si="35"/>
        <v>-12.149065005809216</v>
      </c>
      <c r="AN69">
        <f t="shared" si="36"/>
        <v>0</v>
      </c>
      <c r="AO69">
        <f t="shared" si="36"/>
        <v>0</v>
      </c>
      <c r="AP69">
        <f t="shared" si="36"/>
        <v>-1.5258791204576526E-23</v>
      </c>
      <c r="AQ69">
        <f t="shared" si="36"/>
        <v>-1.6902529661386196E-18</v>
      </c>
      <c r="AR69">
        <f t="shared" si="36"/>
        <v>-1.6902682249298243E-18</v>
      </c>
      <c r="AS69">
        <f t="shared" si="36"/>
        <v>-6.5083272209799682E-3</v>
      </c>
      <c r="AT69">
        <f t="shared" si="36"/>
        <v>-4.2521071177069126E-3</v>
      </c>
      <c r="AU69">
        <f t="shared" si="23"/>
        <v>-1.0760434338686883E-2</v>
      </c>
      <c r="AW69">
        <v>66</v>
      </c>
      <c r="AX69">
        <f>IF(Z69&gt;0, (R69*SUMPRODUCT(K69:$K$98, X69:$X$98)-K69*$AZ$3)/Z69, 0)</f>
        <v>-8.8860348515952865E+22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25</v>
      </c>
      <c r="R70">
        <f t="shared" si="27"/>
        <v>500000</v>
      </c>
      <c r="S70">
        <f t="shared" si="28"/>
        <v>-5.4226858037125964E+23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-61.23520668250611</v>
      </c>
      <c r="AC70">
        <f t="shared" si="29"/>
        <v>-54.67429168080902</v>
      </c>
      <c r="AE70">
        <f t="shared" si="30"/>
        <v>0</v>
      </c>
      <c r="AF70">
        <f t="shared" si="31"/>
        <v>0</v>
      </c>
      <c r="AG70">
        <f t="shared" si="31"/>
        <v>-2.5206278613531659E-21</v>
      </c>
      <c r="AH70">
        <f t="shared" si="32"/>
        <v>-2.907005242999441E-16</v>
      </c>
      <c r="AI70">
        <f t="shared" si="33"/>
        <v>-2.9070304492780544E-16</v>
      </c>
      <c r="AJ70">
        <f t="shared" si="34"/>
        <v>-6.5609150016970901</v>
      </c>
      <c r="AK70">
        <f t="shared" si="22"/>
        <v>-4.2864644677754278</v>
      </c>
      <c r="AL70">
        <f t="shared" si="35"/>
        <v>-10.847379469472518</v>
      </c>
      <c r="AN70">
        <f t="shared" si="36"/>
        <v>0</v>
      </c>
      <c r="AO70">
        <f t="shared" si="36"/>
        <v>0</v>
      </c>
      <c r="AP70">
        <f t="shared" si="36"/>
        <v>-1.9933228974959245E-24</v>
      </c>
      <c r="AQ70">
        <f t="shared" si="36"/>
        <v>-2.2988717227384507E-19</v>
      </c>
      <c r="AR70">
        <f t="shared" si="36"/>
        <v>-2.2988916559674258E-19</v>
      </c>
      <c r="AS70">
        <f t="shared" si="36"/>
        <v>-5.1883986136638822E-3</v>
      </c>
      <c r="AT70">
        <f t="shared" si="36"/>
        <v>-3.3897537609270658E-3</v>
      </c>
      <c r="AU70">
        <f t="shared" si="23"/>
        <v>-8.5781523745909471E-3</v>
      </c>
      <c r="AW70">
        <v>67</v>
      </c>
      <c r="AX70">
        <f>IF(Z70&gt;0, (R70*SUMPRODUCT(K70:$K$98, X70:$X$98)-K70*$AZ$3)/Z70, 0)</f>
        <v>-5.4226858037125964E+23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25</v>
      </c>
      <c r="R71">
        <f t="shared" si="27"/>
        <v>500000</v>
      </c>
      <c r="S71">
        <f t="shared" si="28"/>
        <v>-3.4279679876225553E+24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-54.67429168080902</v>
      </c>
      <c r="AC71">
        <f t="shared" si="29"/>
        <v>-48.816331857865201</v>
      </c>
      <c r="AE71">
        <f t="shared" si="30"/>
        <v>0</v>
      </c>
      <c r="AF71">
        <f t="shared" si="31"/>
        <v>0</v>
      </c>
      <c r="AG71">
        <f t="shared" si="31"/>
        <v>-3.5601507973621311E-22</v>
      </c>
      <c r="AH71">
        <f t="shared" si="32"/>
        <v>-4.2788130060068423E-17</v>
      </c>
      <c r="AI71">
        <f t="shared" si="33"/>
        <v>-4.2788486075148157E-17</v>
      </c>
      <c r="AJ71">
        <f t="shared" si="34"/>
        <v>-5.857959822943819</v>
      </c>
      <c r="AK71">
        <f t="shared" si="22"/>
        <v>-3.8272004176566319</v>
      </c>
      <c r="AL71">
        <f t="shared" si="35"/>
        <v>-9.6851602406004513</v>
      </c>
      <c r="AN71">
        <f t="shared" si="36"/>
        <v>0</v>
      </c>
      <c r="AO71">
        <f t="shared" si="36"/>
        <v>0</v>
      </c>
      <c r="AP71">
        <f t="shared" si="36"/>
        <v>-2.5137338553782521E-25</v>
      </c>
      <c r="AQ71">
        <f t="shared" si="36"/>
        <v>-3.0211633512832159E-20</v>
      </c>
      <c r="AR71">
        <f t="shared" si="36"/>
        <v>-3.0211884886217694E-20</v>
      </c>
      <c r="AS71">
        <f t="shared" si="36"/>
        <v>-4.1361596091070403E-3</v>
      </c>
      <c r="AT71">
        <f t="shared" si="36"/>
        <v>-2.7022909446166019E-3</v>
      </c>
      <c r="AU71">
        <f t="shared" si="23"/>
        <v>-6.8384505537236427E-3</v>
      </c>
      <c r="AW71">
        <v>68</v>
      </c>
      <c r="AX71">
        <f>IF(Z71&gt;0, (R71*SUMPRODUCT(K71:$K$98, X71:$X$98)-K71*$AZ$3)/Z71, 0)</f>
        <v>-3.4279679876225553E+24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25</v>
      </c>
      <c r="R72">
        <f t="shared" si="27"/>
        <v>500000</v>
      </c>
      <c r="S72">
        <f t="shared" si="28"/>
        <v>-2.2471214826216793E+25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-48.816331857865201</v>
      </c>
      <c r="AC72">
        <f t="shared" si="29"/>
        <v>-43.58601058737964</v>
      </c>
      <c r="AE72">
        <f t="shared" si="30"/>
        <v>0</v>
      </c>
      <c r="AF72">
        <f t="shared" si="31"/>
        <v>0</v>
      </c>
      <c r="AG72">
        <f t="shared" si="31"/>
        <v>-4.8490937099369195E-23</v>
      </c>
      <c r="AH72">
        <f t="shared" si="32"/>
        <v>-6.0792798367896347E-18</v>
      </c>
      <c r="AI72">
        <f t="shared" si="33"/>
        <v>-6.079328327726734E-18</v>
      </c>
      <c r="AJ72">
        <f t="shared" si="34"/>
        <v>-5.2303212704855611</v>
      </c>
      <c r="AK72">
        <f t="shared" ref="AK72:AK79" si="49">G72*SUM(AB72:AB72, AE72:AF72)</f>
        <v>-3.4171432300505642</v>
      </c>
      <c r="AL72">
        <f t="shared" si="35"/>
        <v>-8.6474645005361257</v>
      </c>
      <c r="AN72">
        <f t="shared" si="36"/>
        <v>0</v>
      </c>
      <c r="AO72">
        <f t="shared" si="36"/>
        <v>0</v>
      </c>
      <c r="AP72">
        <f t="shared" si="36"/>
        <v>-3.0569860360373751E-26</v>
      </c>
      <c r="AQ72">
        <f t="shared" si="36"/>
        <v>-3.832525144264792E-21</v>
      </c>
      <c r="AR72">
        <f t="shared" si="36"/>
        <v>-3.8325557141251522E-21</v>
      </c>
      <c r="AS72">
        <f t="shared" si="36"/>
        <v>-3.2973211169539597E-3</v>
      </c>
      <c r="AT72">
        <f t="shared" si="36"/>
        <v>-2.1542497964099189E-3</v>
      </c>
      <c r="AU72">
        <f t="shared" si="23"/>
        <v>-5.4515709133638787E-3</v>
      </c>
      <c r="AW72">
        <v>69</v>
      </c>
      <c r="AX72">
        <f>IF(Z72&gt;0, (R72*SUMPRODUCT(K72:$K$98, X72:$X$98)-K72*$AZ$3)/Z72, 0)</f>
        <v>-2.2471214826216793E+25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25</v>
      </c>
      <c r="R73">
        <f t="shared" si="27"/>
        <v>500000</v>
      </c>
      <c r="S73">
        <f t="shared" si="28"/>
        <v>-1.5291307857991855E+26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-43.58601058737964</v>
      </c>
      <c r="AC73">
        <f t="shared" si="29"/>
        <v>-38.916080881588961</v>
      </c>
      <c r="AE73">
        <f t="shared" si="30"/>
        <v>0</v>
      </c>
      <c r="AF73">
        <f t="shared" si="31"/>
        <v>0</v>
      </c>
      <c r="AG73">
        <f t="shared" si="31"/>
        <v>-6.3624513421279795E-24</v>
      </c>
      <c r="AH73">
        <f t="shared" si="32"/>
        <v>-8.3287152772495049E-19</v>
      </c>
      <c r="AI73">
        <f t="shared" si="33"/>
        <v>-8.3287789017629265E-19</v>
      </c>
      <c r="AJ73">
        <f t="shared" si="34"/>
        <v>-4.669929705790679</v>
      </c>
      <c r="AK73">
        <f t="shared" si="49"/>
        <v>-3.0510207411165751</v>
      </c>
      <c r="AL73">
        <f t="shared" si="35"/>
        <v>-7.7209504469072545</v>
      </c>
      <c r="AN73">
        <f t="shared" si="36"/>
        <v>0</v>
      </c>
      <c r="AO73">
        <f t="shared" si="36"/>
        <v>0</v>
      </c>
      <c r="AP73">
        <f t="shared" si="36"/>
        <v>-3.5812886738864568E-27</v>
      </c>
      <c r="AQ73">
        <f t="shared" si="36"/>
        <v>-4.6880568646459254E-22</v>
      </c>
      <c r="AR73">
        <f t="shared" si="36"/>
        <v>-4.6880926775326647E-22</v>
      </c>
      <c r="AS73">
        <f t="shared" si="36"/>
        <v>-2.6286042067553881E-3</v>
      </c>
      <c r="AT73">
        <f t="shared" si="36"/>
        <v>-1.7173547484135192E-3</v>
      </c>
      <c r="AU73">
        <f t="shared" si="23"/>
        <v>-4.345958955168908E-3</v>
      </c>
      <c r="AW73">
        <v>70</v>
      </c>
      <c r="AX73">
        <f>IF(Z73&gt;0, (R73*SUMPRODUCT(K73:$K$98, X73:$X$98)-K73*$AZ$3)/Z73, 0)</f>
        <v>-1.5291307857991855E+26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25</v>
      </c>
      <c r="R74">
        <f t="shared" si="27"/>
        <v>500000</v>
      </c>
      <c r="S74">
        <f t="shared" si="28"/>
        <v>-1.0813380061505068E+27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-38.916080881588961</v>
      </c>
      <c r="AC74">
        <f t="shared" si="29"/>
        <v>-34.746500787133002</v>
      </c>
      <c r="AE74">
        <f t="shared" si="30"/>
        <v>0</v>
      </c>
      <c r="AF74">
        <f t="shared" si="31"/>
        <v>0</v>
      </c>
      <c r="AG74">
        <f t="shared" si="31"/>
        <v>-8.0332191667867783E-25</v>
      </c>
      <c r="AH74">
        <f t="shared" si="32"/>
        <v>-1.0991009824056044E-19</v>
      </c>
      <c r="AI74">
        <f t="shared" si="33"/>
        <v>-1.0991090156247712E-19</v>
      </c>
      <c r="AJ74">
        <f t="shared" si="34"/>
        <v>-4.1695800944559593</v>
      </c>
      <c r="AK74">
        <f t="shared" si="49"/>
        <v>-2.7241256617112275</v>
      </c>
      <c r="AL74">
        <f t="shared" si="35"/>
        <v>-6.8937057561671864</v>
      </c>
      <c r="AN74">
        <f t="shared" si="36"/>
        <v>0</v>
      </c>
      <c r="AO74">
        <f t="shared" si="36"/>
        <v>0</v>
      </c>
      <c r="AP74">
        <f t="shared" si="36"/>
        <v>-4.0372574844993042E-28</v>
      </c>
      <c r="AQ74">
        <f t="shared" si="36"/>
        <v>-5.5237552658636966E-23</v>
      </c>
      <c r="AR74">
        <f t="shared" si="36"/>
        <v>-5.5237956384385423E-23</v>
      </c>
      <c r="AS74">
        <f t="shared" si="36"/>
        <v>-2.0955071801302501E-3</v>
      </c>
      <c r="AT74">
        <f t="shared" si="36"/>
        <v>-1.3690646910184303E-3</v>
      </c>
      <c r="AU74">
        <f t="shared" si="23"/>
        <v>-3.4645718711486802E-3</v>
      </c>
      <c r="AW74">
        <v>71</v>
      </c>
      <c r="AX74">
        <f>IF(Z74&gt;0, (R74*SUMPRODUCT(K74:$K$98, X74:$X$98)-K74*$AZ$3)/Z74, 0)</f>
        <v>-1.0813380061505068E+27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25</v>
      </c>
      <c r="R75">
        <f t="shared" si="27"/>
        <v>500000</v>
      </c>
      <c r="S75">
        <f t="shared" si="28"/>
        <v>-7.9571014469261824E+27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-34.746500787133002</v>
      </c>
      <c r="AC75">
        <f t="shared" si="29"/>
        <v>-31.02366141708303</v>
      </c>
      <c r="AE75">
        <f t="shared" si="30"/>
        <v>0</v>
      </c>
      <c r="AF75">
        <f t="shared" si="31"/>
        <v>0</v>
      </c>
      <c r="AG75">
        <f t="shared" si="31"/>
        <v>-9.7471615839042211E-26</v>
      </c>
      <c r="AH75">
        <f t="shared" si="32"/>
        <v>-1.3956341633456977E-20</v>
      </c>
      <c r="AI75">
        <f t="shared" si="33"/>
        <v>-1.3956439105072816E-20</v>
      </c>
      <c r="AJ75">
        <f t="shared" si="34"/>
        <v>-3.7228393700499716</v>
      </c>
      <c r="AK75">
        <f t="shared" si="49"/>
        <v>-2.4322550550993105</v>
      </c>
      <c r="AL75">
        <f t="shared" si="35"/>
        <v>-6.1550944251492821</v>
      </c>
      <c r="AN75">
        <f t="shared" si="36"/>
        <v>0</v>
      </c>
      <c r="AO75">
        <f t="shared" si="36"/>
        <v>0</v>
      </c>
      <c r="AP75">
        <f t="shared" si="36"/>
        <v>-4.3737804146460482E-29</v>
      </c>
      <c r="AQ75">
        <f t="shared" si="36"/>
        <v>-6.2625383985963455E-24</v>
      </c>
      <c r="AR75">
        <f t="shared" si="36"/>
        <v>-6.2625821364004923E-24</v>
      </c>
      <c r="AS75">
        <f t="shared" si="36"/>
        <v>-1.6705254943640419E-3</v>
      </c>
      <c r="AT75">
        <f t="shared" si="36"/>
        <v>-1.0914099896511722E-3</v>
      </c>
      <c r="AU75">
        <f t="shared" si="23"/>
        <v>-2.7619354840152143E-3</v>
      </c>
      <c r="AW75">
        <v>72</v>
      </c>
      <c r="AX75">
        <f>IF(Z75&gt;0, (R75*SUMPRODUCT(K75:$K$98, X75:$X$98)-K75*$AZ$3)/Z75, 0)</f>
        <v>-7.9571014469261824E+27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25</v>
      </c>
      <c r="R76">
        <f t="shared" si="27"/>
        <v>500000</v>
      </c>
      <c r="S76">
        <f t="shared" si="28"/>
        <v>-6.1029544559873298E+28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-31.02366141708303</v>
      </c>
      <c r="AC76">
        <f t="shared" si="29"/>
        <v>-27.699697693824135</v>
      </c>
      <c r="AE76">
        <f t="shared" si="30"/>
        <v>0</v>
      </c>
      <c r="AF76">
        <f t="shared" si="31"/>
        <v>0</v>
      </c>
      <c r="AG76">
        <f t="shared" si="31"/>
        <v>-1.134683942571832E-26</v>
      </c>
      <c r="AH76">
        <f t="shared" si="32"/>
        <v>-1.7030012050986692E-21</v>
      </c>
      <c r="AI76">
        <f t="shared" si="33"/>
        <v>-1.703012551938095E-21</v>
      </c>
      <c r="AJ76">
        <f t="shared" si="34"/>
        <v>-3.3239637232588954</v>
      </c>
      <c r="AK76">
        <f t="shared" si="49"/>
        <v>-2.1716562991958122</v>
      </c>
      <c r="AL76">
        <f t="shared" si="35"/>
        <v>-5.4956200224547072</v>
      </c>
      <c r="AN76">
        <f t="shared" si="36"/>
        <v>0</v>
      </c>
      <c r="AO76">
        <f t="shared" si="36"/>
        <v>0</v>
      </c>
      <c r="AP76">
        <f t="shared" si="36"/>
        <v>-4.5460655777595036E-30</v>
      </c>
      <c r="AQ76">
        <f t="shared" si="36"/>
        <v>-6.8230058317687899E-25</v>
      </c>
      <c r="AR76">
        <f t="shared" si="36"/>
        <v>-6.8230512924245682E-25</v>
      </c>
      <c r="AS76">
        <f t="shared" si="36"/>
        <v>-1.3317326963999028E-3</v>
      </c>
      <c r="AT76">
        <f t="shared" si="36"/>
        <v>-8.7006536164793659E-4</v>
      </c>
      <c r="AU76">
        <f t="shared" si="23"/>
        <v>-2.2017980580478391E-3</v>
      </c>
      <c r="AW76">
        <v>73</v>
      </c>
      <c r="AX76">
        <f>IF(Z76&gt;0, (R76*SUMPRODUCT(K76:$K$98, X76:$X$98)-K76*$AZ$3)/Z76, 0)</f>
        <v>-6.1029544559873298E+28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25</v>
      </c>
      <c r="R77">
        <f t="shared" si="27"/>
        <v>500000</v>
      </c>
      <c r="S77">
        <f t="shared" si="28"/>
        <v>-4.8875985597789856E+29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-27.699697693824135</v>
      </c>
      <c r="AC77">
        <f t="shared" si="29"/>
        <v>-24.731872940914403</v>
      </c>
      <c r="AE77">
        <f t="shared" si="30"/>
        <v>0</v>
      </c>
      <c r="AF77">
        <f t="shared" si="31"/>
        <v>0</v>
      </c>
      <c r="AG77">
        <f t="shared" si="31"/>
        <v>-1.2650319291992327E-27</v>
      </c>
      <c r="AH77">
        <f t="shared" si="32"/>
        <v>-1.9936678204523808E-22</v>
      </c>
      <c r="AI77">
        <f t="shared" si="33"/>
        <v>-1.9936804707716728E-22</v>
      </c>
      <c r="AJ77">
        <f t="shared" si="34"/>
        <v>-2.9678247529097312</v>
      </c>
      <c r="AK77">
        <f t="shared" si="49"/>
        <v>-1.9389788385676896</v>
      </c>
      <c r="AL77">
        <f t="shared" si="35"/>
        <v>-4.9068035914774208</v>
      </c>
      <c r="AN77">
        <f t="shared" si="36"/>
        <v>0</v>
      </c>
      <c r="AO77">
        <f t="shared" si="36"/>
        <v>0</v>
      </c>
      <c r="AP77">
        <f t="shared" si="36"/>
        <v>-4.5252674495108696E-31</v>
      </c>
      <c r="AQ77">
        <f t="shared" si="36"/>
        <v>-7.1317410136369484E-26</v>
      </c>
      <c r="AR77">
        <f t="shared" si="36"/>
        <v>-7.1317862663114436E-26</v>
      </c>
      <c r="AS77">
        <f t="shared" si="36"/>
        <v>-1.0616491521045154E-3</v>
      </c>
      <c r="AT77">
        <f t="shared" si="36"/>
        <v>-6.9361077937494945E-4</v>
      </c>
      <c r="AU77">
        <f t="shared" si="23"/>
        <v>-1.7552599314794649E-3</v>
      </c>
      <c r="AW77">
        <v>74</v>
      </c>
      <c r="AX77">
        <f>IF(Z77&gt;0, (R77*SUMPRODUCT(K77:$K$98, X77:$X$98)-K77*$AZ$3)/Z77, 0)</f>
        <v>-4.8875985597789856E+29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25</v>
      </c>
      <c r="R78">
        <f t="shared" si="27"/>
        <v>500000</v>
      </c>
      <c r="S78">
        <f t="shared" si="28"/>
        <v>-4.0951435232057825E+30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-24.731872940914403</v>
      </c>
      <c r="AC78">
        <f t="shared" si="29"/>
        <v>-22.082029411530716</v>
      </c>
      <c r="AE78">
        <f t="shared" si="30"/>
        <v>0</v>
      </c>
      <c r="AF78">
        <f t="shared" si="31"/>
        <v>0</v>
      </c>
      <c r="AG78">
        <f t="shared" si="31"/>
        <v>-1.3480619962645621E-28</v>
      </c>
      <c r="AH78">
        <f t="shared" si="32"/>
        <v>-2.2351508205615681E-23</v>
      </c>
      <c r="AI78">
        <f t="shared" si="33"/>
        <v>-2.2351643011815309E-23</v>
      </c>
      <c r="AJ78">
        <f t="shared" si="34"/>
        <v>-2.6498435293836877</v>
      </c>
      <c r="AK78">
        <f t="shared" si="49"/>
        <v>-1.7312311058640084</v>
      </c>
      <c r="AL78">
        <f t="shared" si="35"/>
        <v>-4.3810746352476961</v>
      </c>
      <c r="AN78">
        <f t="shared" si="36"/>
        <v>0</v>
      </c>
      <c r="AO78">
        <f t="shared" si="36"/>
        <v>0</v>
      </c>
      <c r="AP78">
        <f t="shared" si="36"/>
        <v>-4.3056091897279738E-32</v>
      </c>
      <c r="AQ78">
        <f t="shared" si="36"/>
        <v>-7.1389045460111199E-27</v>
      </c>
      <c r="AR78">
        <f t="shared" si="36"/>
        <v>-7.1389476021030176E-27</v>
      </c>
      <c r="AS78">
        <f t="shared" si="36"/>
        <v>-8.4634020416495133E-4</v>
      </c>
      <c r="AT78">
        <f t="shared" si="36"/>
        <v>-5.5294226672110121E-4</v>
      </c>
      <c r="AU78">
        <f t="shared" si="23"/>
        <v>-1.3992824708860525E-3</v>
      </c>
      <c r="AW78">
        <v>75</v>
      </c>
      <c r="AX78">
        <f>IF(Z78&gt;0, (R78*SUMPRODUCT(K78:$K$98, X78:$X$98)-K78*$AZ$3)/Z78, 0)</f>
        <v>-4.0951435232057825E+30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-22.082029411530716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-2.6961239925291242E-24</v>
      </c>
      <c r="AI79">
        <f t="shared" si="33"/>
        <v>-2.6961239925291242E-24</v>
      </c>
      <c r="AJ79">
        <f t="shared" si="34"/>
        <v>-22.082029411530716</v>
      </c>
      <c r="AK79">
        <f t="shared" si="49"/>
        <v>-1.5457420588071502</v>
      </c>
      <c r="AL79">
        <f t="shared" si="35"/>
        <v>-23.627771470337866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-7.6885878387999533E-28</v>
      </c>
      <c r="AR79">
        <f t="shared" si="36"/>
        <v>-7.6885878387999533E-28</v>
      </c>
      <c r="AS79">
        <f t="shared" si="36"/>
        <v>-6.2971741381320744E-3</v>
      </c>
      <c r="AT79">
        <f t="shared" si="36"/>
        <v>-4.4080218966924522E-4</v>
      </c>
      <c r="AU79">
        <f t="shared" si="23"/>
        <v>-6.7379763278013196E-3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90814.089842773988</v>
      </c>
      <c r="AO81" s="8">
        <f t="shared" si="50"/>
        <v>-9081.4089842773992</v>
      </c>
      <c r="AP81" s="8">
        <f t="shared" si="50"/>
        <v>-1715.5236602580635</v>
      </c>
      <c r="AQ81" s="8">
        <f t="shared" si="50"/>
        <v>-69137.590845679151</v>
      </c>
      <c r="AR81" s="8">
        <f t="shared" si="50"/>
        <v>10879.566352559365</v>
      </c>
      <c r="AS81" s="8">
        <f t="shared" si="50"/>
        <v>-12836.307177528244</v>
      </c>
      <c r="AT81" s="8">
        <f t="shared" si="50"/>
        <v>5459.2236530146311</v>
      </c>
      <c r="AU81" s="8">
        <f t="shared" si="50"/>
        <v>3502.4828280457323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4C8D-475F-45F3-A6A4-394DBCED19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192919.19876814936</v>
      </c>
      <c r="K3">
        <v>1</v>
      </c>
      <c r="L3" s="2">
        <v>0</v>
      </c>
      <c r="O3">
        <f>$C$3</f>
        <v>192919.19876814936</v>
      </c>
      <c r="P3" s="2">
        <f>O3*C5</f>
        <v>19291.919876814936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192919.19876814936</v>
      </c>
      <c r="AF3">
        <f t="shared" ref="AF3:AG34" si="4">-$Z3*P3</f>
        <v>-19291.919876814936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172104.84630433444</v>
      </c>
      <c r="AJ3">
        <f t="shared" ref="AJ3:AJ66" si="7">AB3-AC3</f>
        <v>0</v>
      </c>
      <c r="AL3">
        <f t="shared" ref="AL3:AL66" si="8">SUM(AI3:AK3)</f>
        <v>172104.84630433444</v>
      </c>
      <c r="AN3">
        <f t="shared" ref="AN3:AU34" si="9">AE3*$K3</f>
        <v>192919.19876814936</v>
      </c>
      <c r="AO3">
        <f t="shared" si="9"/>
        <v>-19291.919876814936</v>
      </c>
      <c r="AP3">
        <f t="shared" si="9"/>
        <v>-1522.432587</v>
      </c>
      <c r="AQ3">
        <f t="shared" si="9"/>
        <v>0</v>
      </c>
      <c r="AR3">
        <f t="shared" si="9"/>
        <v>172104.84630433444</v>
      </c>
      <c r="AS3">
        <f t="shared" si="9"/>
        <v>0</v>
      </c>
      <c r="AT3">
        <f t="shared" si="9"/>
        <v>0</v>
      </c>
      <c r="AU3">
        <f t="shared" si="9"/>
        <v>172104.84630433444</v>
      </c>
      <c r="AW3">
        <v>0</v>
      </c>
      <c r="AX3">
        <f>IF(Z3&gt;0, (R3*SUMPRODUCT(K3:$K$98, X3:$X$98)-K3*$AZ$3)/Z3, 0)</f>
        <v>0</v>
      </c>
      <c r="AZ3">
        <f>C6*ABS(SUMPRODUCT(X4:X69, K4:K69))/1</f>
        <v>162856.25965164829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500000</v>
      </c>
      <c r="S4">
        <f t="shared" si="1"/>
        <v>11234.74778923821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10923.93419997528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-8832.6910000000007</v>
      </c>
      <c r="AI4">
        <f t="shared" si="6"/>
        <v>-8832.6910000000007</v>
      </c>
      <c r="AJ4">
        <f t="shared" si="7"/>
        <v>-10923.93419997528</v>
      </c>
      <c r="AK4">
        <f>G4*SUM(AB4, AE4:AF4)</f>
        <v>0</v>
      </c>
      <c r="AL4">
        <f t="shared" si="8"/>
        <v>-19756.625199975279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-8240.2192368691121</v>
      </c>
      <c r="AR4">
        <f t="shared" si="9"/>
        <v>-8240.2192368691121</v>
      </c>
      <c r="AS4">
        <f t="shared" si="9"/>
        <v>-10191.187797346096</v>
      </c>
      <c r="AT4">
        <f t="shared" si="9"/>
        <v>0</v>
      </c>
      <c r="AU4">
        <f t="shared" si="9"/>
        <v>-18431.407034215204</v>
      </c>
      <c r="AW4">
        <v>1</v>
      </c>
      <c r="AX4">
        <f>IF(Z4&gt;0, (R4*SUMPRODUCT(K4:$K$98, X4:$X$98)-K4*$AZ$3)/Z4, 0)</f>
        <v>11234.74778923821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25</v>
      </c>
      <c r="R5">
        <f t="shared" si="0"/>
        <v>500000</v>
      </c>
      <c r="S5">
        <f t="shared" si="1"/>
        <v>16298.706337726831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10923.93419997528</v>
      </c>
      <c r="AC5">
        <f t="shared" si="2"/>
        <v>15356.347058525251</v>
      </c>
      <c r="AE5">
        <f t="shared" si="3"/>
        <v>0</v>
      </c>
      <c r="AF5">
        <f t="shared" si="4"/>
        <v>0</v>
      </c>
      <c r="AG5">
        <f t="shared" si="4"/>
        <v>-23.554548962851904</v>
      </c>
      <c r="AH5">
        <f t="shared" si="5"/>
        <v>-10214.65665296191</v>
      </c>
      <c r="AI5">
        <f t="shared" si="6"/>
        <v>-10238.211201924762</v>
      </c>
      <c r="AJ5">
        <f t="shared" si="7"/>
        <v>-4432.4128585499711</v>
      </c>
      <c r="AK5">
        <f>G5*SUM(AB5, AE5:AF5)</f>
        <v>447.88130219898648</v>
      </c>
      <c r="AL5">
        <f t="shared" si="8"/>
        <v>-14222.742758275746</v>
      </c>
      <c r="AN5">
        <f t="shared" si="9"/>
        <v>0</v>
      </c>
      <c r="AO5">
        <f t="shared" si="9"/>
        <v>0</v>
      </c>
      <c r="AP5">
        <f t="shared" si="9"/>
        <v>-20.141683670790517</v>
      </c>
      <c r="AQ5">
        <f t="shared" si="9"/>
        <v>-8734.6348017179043</v>
      </c>
      <c r="AR5">
        <f t="shared" si="9"/>
        <v>-8754.7764853886947</v>
      </c>
      <c r="AS5">
        <f t="shared" si="9"/>
        <v>-3790.1917729800844</v>
      </c>
      <c r="AT5">
        <f t="shared" si="9"/>
        <v>382.98689247588447</v>
      </c>
      <c r="AU5">
        <f t="shared" si="9"/>
        <v>-12161.981365892894</v>
      </c>
      <c r="AW5">
        <v>2</v>
      </c>
      <c r="AX5">
        <f>IF(Z5&gt;0, (R5*SUMPRODUCT(K5:$K$98, X5:$X$98)-K5*$AZ$3)/Z5, 0)</f>
        <v>16298.706337726831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25</v>
      </c>
      <c r="R6">
        <f t="shared" si="0"/>
        <v>500000</v>
      </c>
      <c r="S6">
        <f t="shared" si="1"/>
        <v>22263.336430448628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15356.347058525251</v>
      </c>
      <c r="AC6">
        <f t="shared" si="2"/>
        <v>20252.453555096523</v>
      </c>
      <c r="AE6">
        <f t="shared" si="3"/>
        <v>0</v>
      </c>
      <c r="AF6">
        <f t="shared" si="4"/>
        <v>0</v>
      </c>
      <c r="AG6">
        <f t="shared" si="4"/>
        <v>-22.741934501108844</v>
      </c>
      <c r="AH6">
        <f t="shared" si="5"/>
        <v>-11541.379442290825</v>
      </c>
      <c r="AI6">
        <f t="shared" si="6"/>
        <v>-11564.121376791934</v>
      </c>
      <c r="AJ6">
        <f t="shared" si="7"/>
        <v>-4896.1064965712721</v>
      </c>
      <c r="AK6">
        <f>G6*SUM(AB6, AE6:AF6)</f>
        <v>898.34630292372719</v>
      </c>
      <c r="AL6">
        <f t="shared" si="8"/>
        <v>-15561.881570439478</v>
      </c>
      <c r="AN6">
        <f t="shared" si="9"/>
        <v>0</v>
      </c>
      <c r="AO6">
        <f t="shared" si="9"/>
        <v>0</v>
      </c>
      <c r="AP6">
        <f t="shared" si="9"/>
        <v>-17.543356363804715</v>
      </c>
      <c r="AQ6">
        <f t="shared" si="9"/>
        <v>-8903.1358557525291</v>
      </c>
      <c r="AR6">
        <f t="shared" si="9"/>
        <v>-8920.6792121163344</v>
      </c>
      <c r="AS6">
        <f t="shared" si="9"/>
        <v>-3776.9056568297315</v>
      </c>
      <c r="AT6">
        <f t="shared" si="9"/>
        <v>692.99334801658961</v>
      </c>
      <c r="AU6">
        <f t="shared" si="9"/>
        <v>-12004.591520929474</v>
      </c>
      <c r="AW6">
        <v>3</v>
      </c>
      <c r="AX6">
        <f>IF(Z6&gt;0, (R6*SUMPRODUCT(K6:$K$98, X6:$X$98)-K6*$AZ$3)/Z6, 0)</f>
        <v>22263.336430448628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25</v>
      </c>
      <c r="R7">
        <f t="shared" si="0"/>
        <v>500000</v>
      </c>
      <c r="S7">
        <f t="shared" si="1"/>
        <v>25919.144901355536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20252.453555096523</v>
      </c>
      <c r="AC7">
        <f t="shared" si="2"/>
        <v>22676.611984617673</v>
      </c>
      <c r="AE7">
        <f t="shared" si="3"/>
        <v>0</v>
      </c>
      <c r="AF7">
        <f t="shared" si="4"/>
        <v>0</v>
      </c>
      <c r="AG7">
        <f t="shared" si="4"/>
        <v>-21.872453808682284</v>
      </c>
      <c r="AH7">
        <f t="shared" si="5"/>
        <v>-12841.22694830945</v>
      </c>
      <c r="AI7">
        <f t="shared" si="6"/>
        <v>-12863.099402118132</v>
      </c>
      <c r="AJ7">
        <f t="shared" si="7"/>
        <v>-2424.1584295211505</v>
      </c>
      <c r="AK7">
        <f>G7*SUM(AB7, AE7:AF7)</f>
        <v>994.39546955523917</v>
      </c>
      <c r="AL7">
        <f t="shared" si="8"/>
        <v>-14292.862362084044</v>
      </c>
      <c r="AN7">
        <f t="shared" si="9"/>
        <v>0</v>
      </c>
      <c r="AO7">
        <f t="shared" si="9"/>
        <v>0</v>
      </c>
      <c r="AP7">
        <f t="shared" si="9"/>
        <v>-15.351314927879667</v>
      </c>
      <c r="AQ7">
        <f t="shared" si="9"/>
        <v>-9012.6933479051513</v>
      </c>
      <c r="AR7">
        <f t="shared" si="9"/>
        <v>-9028.0446628330319</v>
      </c>
      <c r="AS7">
        <f t="shared" si="9"/>
        <v>-1701.4103589914196</v>
      </c>
      <c r="AT7">
        <f t="shared" si="9"/>
        <v>697.9225170401179</v>
      </c>
      <c r="AU7">
        <f t="shared" si="9"/>
        <v>-10031.532504784334</v>
      </c>
      <c r="AW7">
        <v>4</v>
      </c>
      <c r="AX7">
        <f>IF(Z7&gt;0, (R7*SUMPRODUCT(K7:$K$98, X7:$X$98)-K7*$AZ$3)/Z7, 0)</f>
        <v>25919.144901355536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25</v>
      </c>
      <c r="R8">
        <f t="shared" si="0"/>
        <v>500000</v>
      </c>
      <c r="S8">
        <f t="shared" si="1"/>
        <v>25387.867465989922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22676.611984617673</v>
      </c>
      <c r="AC8">
        <f t="shared" si="2"/>
        <v>21271.225832822747</v>
      </c>
      <c r="AE8">
        <f t="shared" si="3"/>
        <v>0</v>
      </c>
      <c r="AF8">
        <f t="shared" si="4"/>
        <v>0</v>
      </c>
      <c r="AG8">
        <f t="shared" si="4"/>
        <v>-20.946251059997547</v>
      </c>
      <c r="AH8">
        <f t="shared" si="5"/>
        <v>-14149.564211958255</v>
      </c>
      <c r="AI8">
        <f t="shared" si="6"/>
        <v>-14170.510463018252</v>
      </c>
      <c r="AJ8">
        <f t="shared" si="7"/>
        <v>1405.3861517949263</v>
      </c>
      <c r="AK8">
        <f t="shared" ref="AK8:AK69" si="22">G8*SUM(AB8:AB8, AE8:AF8)</f>
        <v>483.01183527235645</v>
      </c>
      <c r="AL8">
        <f t="shared" si="8"/>
        <v>-12282.112475950969</v>
      </c>
      <c r="AN8">
        <f t="shared" si="9"/>
        <v>0</v>
      </c>
      <c r="AO8">
        <f t="shared" si="9"/>
        <v>0</v>
      </c>
      <c r="AP8">
        <f t="shared" si="9"/>
        <v>-13.722817032890374</v>
      </c>
      <c r="AQ8">
        <f t="shared" si="9"/>
        <v>-9270.0063710522318</v>
      </c>
      <c r="AR8">
        <f t="shared" si="9"/>
        <v>-9283.7291880851208</v>
      </c>
      <c r="AS8">
        <f t="shared" si="9"/>
        <v>920.73072963739833</v>
      </c>
      <c r="AT8">
        <f t="shared" si="9"/>
        <v>316.4424517388511</v>
      </c>
      <c r="AU8">
        <f t="shared" si="9"/>
        <v>-8046.5560067088709</v>
      </c>
      <c r="AW8">
        <v>5</v>
      </c>
      <c r="AX8">
        <f>IF(Z8&gt;0, (R8*SUMPRODUCT(K8:$K$98, X8:$X$98)-K8*$AZ$3)/Z8, 0)</f>
        <v>25387.867465989922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25</v>
      </c>
      <c r="R9">
        <f t="shared" si="0"/>
        <v>500000</v>
      </c>
      <c r="S9">
        <f t="shared" si="1"/>
        <v>22110.510108182818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21271.225832822747</v>
      </c>
      <c r="AC9">
        <f t="shared" si="2"/>
        <v>17649.684465303872</v>
      </c>
      <c r="AE9">
        <f t="shared" si="3"/>
        <v>0</v>
      </c>
      <c r="AF9">
        <f t="shared" si="4"/>
        <v>0</v>
      </c>
      <c r="AG9">
        <f t="shared" si="4"/>
        <v>-19.956215821058723</v>
      </c>
      <c r="AH9">
        <f t="shared" si="5"/>
        <v>-15611.454566776985</v>
      </c>
      <c r="AI9">
        <f t="shared" si="6"/>
        <v>-15631.410782598045</v>
      </c>
      <c r="AJ9">
        <f t="shared" si="7"/>
        <v>3621.5413675188756</v>
      </c>
      <c r="AK9">
        <f t="shared" si="22"/>
        <v>125.5002324136542</v>
      </c>
      <c r="AL9">
        <f t="shared" si="8"/>
        <v>-11884.369182665514</v>
      </c>
      <c r="AN9">
        <f t="shared" si="9"/>
        <v>0</v>
      </c>
      <c r="AO9">
        <f t="shared" si="9"/>
        <v>0</v>
      </c>
      <c r="AP9">
        <f t="shared" si="9"/>
        <v>-12.382044783780778</v>
      </c>
      <c r="AQ9">
        <f t="shared" si="9"/>
        <v>-9686.2917959531496</v>
      </c>
      <c r="AR9">
        <f t="shared" si="9"/>
        <v>-9698.6738407369303</v>
      </c>
      <c r="AS9">
        <f t="shared" si="9"/>
        <v>2247.0235740592639</v>
      </c>
      <c r="AT9">
        <f t="shared" si="9"/>
        <v>77.867944105964355</v>
      </c>
      <c r="AU9">
        <f t="shared" si="9"/>
        <v>-7373.7823225717029</v>
      </c>
      <c r="AW9">
        <v>6</v>
      </c>
      <c r="AX9">
        <f>IF(Z9&gt;0, (R9*SUMPRODUCT(K9:$K$98, X9:$X$98)-K9*$AZ$3)/Z9, 0)</f>
        <v>22110.510108182818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25</v>
      </c>
      <c r="R10">
        <f t="shared" si="0"/>
        <v>500000</v>
      </c>
      <c r="S10">
        <f t="shared" si="1"/>
        <v>17385.790532628533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17649.684465303872</v>
      </c>
      <c r="AC10">
        <f t="shared" si="2"/>
        <v>13149.411462161557</v>
      </c>
      <c r="AE10">
        <f t="shared" si="3"/>
        <v>0</v>
      </c>
      <c r="AF10">
        <f t="shared" si="4"/>
        <v>0</v>
      </c>
      <c r="AG10">
        <f t="shared" si="4"/>
        <v>-18.908273738665475</v>
      </c>
      <c r="AH10">
        <f t="shared" si="5"/>
        <v>-16967.598483653223</v>
      </c>
      <c r="AI10">
        <f t="shared" si="6"/>
        <v>-16986.50675739189</v>
      </c>
      <c r="AJ10">
        <f t="shared" si="7"/>
        <v>4500.2730031423143</v>
      </c>
      <c r="AK10">
        <f t="shared" si="22"/>
        <v>72.363706307745886</v>
      </c>
      <c r="AL10">
        <f t="shared" si="8"/>
        <v>-12413.870047941829</v>
      </c>
      <c r="AN10">
        <f t="shared" si="9"/>
        <v>0</v>
      </c>
      <c r="AO10">
        <f t="shared" si="9"/>
        <v>0</v>
      </c>
      <c r="AP10">
        <f t="shared" si="9"/>
        <v>-11.129720193192311</v>
      </c>
      <c r="AQ10">
        <f t="shared" si="9"/>
        <v>-9987.4068930643134</v>
      </c>
      <c r="AR10">
        <f t="shared" si="9"/>
        <v>-9998.5366132575073</v>
      </c>
      <c r="AS10">
        <f t="shared" si="9"/>
        <v>2648.934535759809</v>
      </c>
      <c r="AT10">
        <f t="shared" si="9"/>
        <v>42.594464966974854</v>
      </c>
      <c r="AU10">
        <f t="shared" si="9"/>
        <v>-7307.0076125307232</v>
      </c>
      <c r="AW10">
        <v>7</v>
      </c>
      <c r="AX10">
        <f>IF(Z10&gt;0, (R10*SUMPRODUCT(K10:$K$98, X10:$X$98)-K10*$AZ$3)/Z10, 0)</f>
        <v>17385.790532628533</v>
      </c>
    </row>
    <row r="11" spans="1:52" x14ac:dyDescent="0.25">
      <c r="A11" t="s">
        <v>33</v>
      </c>
      <c r="C11" s="12">
        <f>AU71</f>
        <v>6669.5785725168871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25</v>
      </c>
      <c r="R11">
        <f t="shared" si="0"/>
        <v>500000</v>
      </c>
      <c r="S11">
        <f t="shared" si="1"/>
        <v>11134.252411212521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13149.411462161557</v>
      </c>
      <c r="AC11">
        <f t="shared" si="2"/>
        <v>7934.9587873454293</v>
      </c>
      <c r="AE11">
        <f t="shared" si="3"/>
        <v>0</v>
      </c>
      <c r="AF11">
        <f t="shared" si="4"/>
        <v>0</v>
      </c>
      <c r="AG11">
        <f t="shared" si="4"/>
        <v>-17.816550438884185</v>
      </c>
      <c r="AH11">
        <f t="shared" si="5"/>
        <v>-18052.811247892732</v>
      </c>
      <c r="AI11">
        <f t="shared" si="6"/>
        <v>-18070.627798331618</v>
      </c>
      <c r="AJ11">
        <f t="shared" si="7"/>
        <v>5214.4526748161279</v>
      </c>
      <c r="AK11">
        <f t="shared" si="22"/>
        <v>31.558587509187735</v>
      </c>
      <c r="AL11">
        <f t="shared" si="8"/>
        <v>-12824.616536006302</v>
      </c>
      <c r="AN11">
        <f t="shared" si="9"/>
        <v>0</v>
      </c>
      <c r="AO11">
        <f t="shared" si="9"/>
        <v>0</v>
      </c>
      <c r="AP11">
        <f t="shared" si="9"/>
        <v>-9.9649505364682263</v>
      </c>
      <c r="AQ11">
        <f t="shared" si="9"/>
        <v>-10097.093247457773</v>
      </c>
      <c r="AR11">
        <f t="shared" si="9"/>
        <v>-10107.058197994242</v>
      </c>
      <c r="AS11">
        <f t="shared" si="9"/>
        <v>2916.4884166292863</v>
      </c>
      <c r="AT11">
        <f t="shared" si="9"/>
        <v>17.650990555585633</v>
      </c>
      <c r="AU11">
        <f t="shared" si="9"/>
        <v>-7172.9187908093691</v>
      </c>
      <c r="AW11">
        <v>8</v>
      </c>
      <c r="AX11">
        <f>IF(Z11&gt;0, (R11*SUMPRODUCT(K11:$K$98, X11:$X$98)-K11*$AZ$3)/Z11, 0)</f>
        <v>11134.252411212521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25</v>
      </c>
      <c r="R12">
        <f t="shared" si="0"/>
        <v>500000</v>
      </c>
      <c r="S12">
        <f t="shared" si="1"/>
        <v>3543.4280061493978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7934.9587873454293</v>
      </c>
      <c r="AC12">
        <f t="shared" si="2"/>
        <v>2364.9448205034569</v>
      </c>
      <c r="AE12">
        <f t="shared" si="3"/>
        <v>0</v>
      </c>
      <c r="AF12">
        <f t="shared" si="4"/>
        <v>0</v>
      </c>
      <c r="AG12">
        <f t="shared" si="4"/>
        <v>-16.68543015689357</v>
      </c>
      <c r="AH12">
        <f t="shared" si="5"/>
        <v>-19059.095552035433</v>
      </c>
      <c r="AI12">
        <f t="shared" si="6"/>
        <v>-19075.780982192326</v>
      </c>
      <c r="AJ12">
        <f t="shared" si="7"/>
        <v>5570.0139668419724</v>
      </c>
      <c r="AK12">
        <f t="shared" si="22"/>
        <v>18.250405210894488</v>
      </c>
      <c r="AL12">
        <f t="shared" si="8"/>
        <v>-13487.516610139459</v>
      </c>
      <c r="AN12">
        <f t="shared" si="9"/>
        <v>0</v>
      </c>
      <c r="AO12">
        <f t="shared" si="9"/>
        <v>0</v>
      </c>
      <c r="AP12">
        <f t="shared" si="9"/>
        <v>-8.8684835062407004</v>
      </c>
      <c r="AQ12">
        <f t="shared" si="9"/>
        <v>-10130.111897490344</v>
      </c>
      <c r="AR12">
        <f t="shared" si="9"/>
        <v>-10138.980380996583</v>
      </c>
      <c r="AS12">
        <f t="shared" si="9"/>
        <v>2960.5216365404758</v>
      </c>
      <c r="AT12">
        <f t="shared" si="9"/>
        <v>9.7002843842271282</v>
      </c>
      <c r="AU12">
        <f t="shared" si="9"/>
        <v>-7168.7584600718801</v>
      </c>
      <c r="AW12">
        <v>9</v>
      </c>
      <c r="AX12">
        <f>IF(Z12&gt;0, (R12*SUMPRODUCT(K12:$K$98, X12:$X$98)-K12*$AZ$3)/Z12, 0)</f>
        <v>3543.4280061493978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25</v>
      </c>
      <c r="R13">
        <f t="shared" si="0"/>
        <v>500000</v>
      </c>
      <c r="S13">
        <f t="shared" si="1"/>
        <v>-5614.7298825118642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2364.9448205034569</v>
      </c>
      <c r="AC13">
        <f t="shared" si="2"/>
        <v>-3486.5441391243653</v>
      </c>
      <c r="AE13">
        <f t="shared" si="3"/>
        <v>0</v>
      </c>
      <c r="AF13">
        <f t="shared" si="4"/>
        <v>0</v>
      </c>
      <c r="AG13">
        <f t="shared" si="4"/>
        <v>-15.52409560246106</v>
      </c>
      <c r="AH13">
        <f t="shared" si="5"/>
        <v>-19889.605057271518</v>
      </c>
      <c r="AI13">
        <f t="shared" si="6"/>
        <v>-19905.129152873978</v>
      </c>
      <c r="AJ13">
        <f t="shared" si="7"/>
        <v>5851.4889596278226</v>
      </c>
      <c r="AK13">
        <f t="shared" si="22"/>
        <v>4.7298896410069142</v>
      </c>
      <c r="AL13">
        <f t="shared" si="8"/>
        <v>-14048.910303605149</v>
      </c>
      <c r="AN13">
        <f t="shared" si="9"/>
        <v>0</v>
      </c>
      <c r="AO13">
        <f t="shared" si="9"/>
        <v>0</v>
      </c>
      <c r="AP13">
        <f t="shared" si="9"/>
        <v>-7.8433667725828267</v>
      </c>
      <c r="AQ13">
        <f t="shared" si="9"/>
        <v>-10048.989095459294</v>
      </c>
      <c r="AR13">
        <f t="shared" si="9"/>
        <v>-10056.832462231876</v>
      </c>
      <c r="AS13">
        <f t="shared" si="9"/>
        <v>2956.3959957064585</v>
      </c>
      <c r="AT13">
        <f t="shared" si="9"/>
        <v>2.3897211276112018</v>
      </c>
      <c r="AU13">
        <f t="shared" si="9"/>
        <v>-7098.0467453978072</v>
      </c>
      <c r="AW13">
        <v>10</v>
      </c>
      <c r="AX13">
        <f>IF(Z13&gt;0, (R13*SUMPRODUCT(K13:$K$98, X13:$X$98)-K13*$AZ$3)/Z13, 0)</f>
        <v>-5614.7298825118642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25</v>
      </c>
      <c r="R14">
        <f t="shared" si="0"/>
        <v>500000</v>
      </c>
      <c r="S14">
        <f t="shared" si="1"/>
        <v>-8229.3893963101818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-3486.5441391243653</v>
      </c>
      <c r="AC14">
        <f t="shared" si="2"/>
        <v>-4719.6892692075635</v>
      </c>
      <c r="AE14">
        <f t="shared" si="3"/>
        <v>0</v>
      </c>
      <c r="AF14">
        <f t="shared" si="4"/>
        <v>0</v>
      </c>
      <c r="AG14">
        <f t="shared" si="4"/>
        <v>-14.337908445928365</v>
      </c>
      <c r="AH14">
        <f t="shared" si="5"/>
        <v>-20618.924010161703</v>
      </c>
      <c r="AI14">
        <f t="shared" si="6"/>
        <v>-20633.26191860763</v>
      </c>
      <c r="AJ14">
        <f t="shared" si="7"/>
        <v>1233.1451300831982</v>
      </c>
      <c r="AK14">
        <f t="shared" si="22"/>
        <v>-244.0580897387056</v>
      </c>
      <c r="AL14">
        <f t="shared" si="8"/>
        <v>-19644.174878263137</v>
      </c>
      <c r="AN14">
        <f t="shared" si="9"/>
        <v>0</v>
      </c>
      <c r="AO14">
        <f t="shared" si="9"/>
        <v>0</v>
      </c>
      <c r="AP14">
        <f t="shared" si="9"/>
        <v>-6.4679104096420836</v>
      </c>
      <c r="AQ14">
        <f t="shared" si="9"/>
        <v>-9301.3115367475748</v>
      </c>
      <c r="AR14">
        <f t="shared" si="9"/>
        <v>-9307.7794471572161</v>
      </c>
      <c r="AS14">
        <f t="shared" si="9"/>
        <v>556.27864088708998</v>
      </c>
      <c r="AT14">
        <f t="shared" si="9"/>
        <v>-110.09596449380359</v>
      </c>
      <c r="AU14">
        <f t="shared" si="9"/>
        <v>-8861.5967707639284</v>
      </c>
      <c r="AW14">
        <v>11</v>
      </c>
      <c r="AX14">
        <f>IF(Z14&gt;0, (R14*SUMPRODUCT(K14:$K$98, X14:$X$98)-K14*$AZ$3)/Z14, 0)</f>
        <v>-8229.3893963101818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25</v>
      </c>
      <c r="R15">
        <f t="shared" si="0"/>
        <v>500000</v>
      </c>
      <c r="S15">
        <f t="shared" si="1"/>
        <v>-11709.472673291777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-4719.6892692075635</v>
      </c>
      <c r="AC15">
        <f t="shared" si="2"/>
        <v>-6149.7115511550801</v>
      </c>
      <c r="AE15">
        <f t="shared" si="3"/>
        <v>0</v>
      </c>
      <c r="AF15">
        <f t="shared" si="4"/>
        <v>0</v>
      </c>
      <c r="AG15">
        <f t="shared" si="4"/>
        <v>-13.129779031770584</v>
      </c>
      <c r="AH15">
        <f t="shared" si="5"/>
        <v>-21295.006593970018</v>
      </c>
      <c r="AI15">
        <f t="shared" si="6"/>
        <v>-21308.136373001787</v>
      </c>
      <c r="AJ15">
        <f t="shared" si="7"/>
        <v>1430.0222819475166</v>
      </c>
      <c r="AK15">
        <f t="shared" si="22"/>
        <v>-330.37824884452948</v>
      </c>
      <c r="AL15">
        <f t="shared" si="8"/>
        <v>-20208.492339898799</v>
      </c>
      <c r="AN15">
        <f t="shared" si="9"/>
        <v>0</v>
      </c>
      <c r="AO15">
        <f t="shared" si="9"/>
        <v>0</v>
      </c>
      <c r="AP15">
        <f t="shared" si="9"/>
        <v>-5.2883183014548392</v>
      </c>
      <c r="AQ15">
        <f t="shared" si="9"/>
        <v>-8577.0501413615002</v>
      </c>
      <c r="AR15">
        <f t="shared" si="9"/>
        <v>-8582.338459662953</v>
      </c>
      <c r="AS15">
        <f t="shared" si="9"/>
        <v>575.9741262067115</v>
      </c>
      <c r="AT15">
        <f t="shared" si="9"/>
        <v>-133.06738335348203</v>
      </c>
      <c r="AU15">
        <f t="shared" si="9"/>
        <v>-8139.4317168097241</v>
      </c>
      <c r="AW15">
        <v>12</v>
      </c>
      <c r="AX15">
        <f>IF(Z15&gt;0, (R15*SUMPRODUCT(K15:$K$98, X15:$X$98)-K15*$AZ$3)/Z15, 0)</f>
        <v>-11709.472673291777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25</v>
      </c>
      <c r="R16">
        <f t="shared" si="0"/>
        <v>500000</v>
      </c>
      <c r="S16">
        <f t="shared" si="1"/>
        <v>-16156.065379522288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-6149.7115511550801</v>
      </c>
      <c r="AC16">
        <f t="shared" si="2"/>
        <v>-7698.8248578736529</v>
      </c>
      <c r="AE16">
        <f t="shared" si="3"/>
        <v>0</v>
      </c>
      <c r="AF16">
        <f t="shared" si="4"/>
        <v>0</v>
      </c>
      <c r="AG16">
        <f t="shared" si="4"/>
        <v>-11.913211349763206</v>
      </c>
      <c r="AH16">
        <f t="shared" si="5"/>
        <v>-21705.397833793446</v>
      </c>
      <c r="AI16">
        <f t="shared" si="6"/>
        <v>-21717.311045143208</v>
      </c>
      <c r="AJ16">
        <f t="shared" si="7"/>
        <v>1549.1133067185729</v>
      </c>
      <c r="AK16">
        <f t="shared" si="22"/>
        <v>-430.47980858085566</v>
      </c>
      <c r="AL16">
        <f t="shared" si="8"/>
        <v>-20598.677547005489</v>
      </c>
      <c r="AN16">
        <f t="shared" si="9"/>
        <v>0</v>
      </c>
      <c r="AO16">
        <f t="shared" si="9"/>
        <v>0</v>
      </c>
      <c r="AP16">
        <f t="shared" si="9"/>
        <v>-4.2842124011166103</v>
      </c>
      <c r="AQ16">
        <f t="shared" si="9"/>
        <v>-7805.6648069586909</v>
      </c>
      <c r="AR16">
        <f t="shared" si="9"/>
        <v>-7809.9490193598076</v>
      </c>
      <c r="AS16">
        <f t="shared" si="9"/>
        <v>557.08996042535466</v>
      </c>
      <c r="AT16">
        <f t="shared" si="9"/>
        <v>-154.80854659638555</v>
      </c>
      <c r="AU16">
        <f t="shared" si="9"/>
        <v>-7407.667605530838</v>
      </c>
      <c r="AW16">
        <v>13</v>
      </c>
      <c r="AX16">
        <f>IF(Z16&gt;0, (R16*SUMPRODUCT(K16:$K$98, X16:$X$98)-K16*$AZ$3)/Z16, 0)</f>
        <v>-16156.065379522288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25</v>
      </c>
      <c r="R17">
        <f t="shared" si="0"/>
        <v>500000</v>
      </c>
      <c r="S17">
        <f t="shared" si="1"/>
        <v>-21558.073200151794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-7698.8248578736529</v>
      </c>
      <c r="AC17">
        <f t="shared" si="2"/>
        <v>-9229.5460624725893</v>
      </c>
      <c r="AE17">
        <f t="shared" si="3"/>
        <v>0</v>
      </c>
      <c r="AF17">
        <f t="shared" si="4"/>
        <v>0</v>
      </c>
      <c r="AG17">
        <f t="shared" si="4"/>
        <v>-10.703120330818344</v>
      </c>
      <c r="AH17">
        <f t="shared" si="5"/>
        <v>-21819.178108944616</v>
      </c>
      <c r="AI17">
        <f t="shared" si="6"/>
        <v>-21829.881229275434</v>
      </c>
      <c r="AJ17">
        <f t="shared" si="7"/>
        <v>1530.7212045989363</v>
      </c>
      <c r="AK17">
        <f t="shared" si="22"/>
        <v>-538.91774005115576</v>
      </c>
      <c r="AL17">
        <f t="shared" si="8"/>
        <v>-20838.077764727652</v>
      </c>
      <c r="AN17">
        <f t="shared" si="9"/>
        <v>0</v>
      </c>
      <c r="AO17">
        <f t="shared" si="9"/>
        <v>0</v>
      </c>
      <c r="AP17">
        <f t="shared" si="9"/>
        <v>-3.4366438942749515</v>
      </c>
      <c r="AQ17">
        <f t="shared" si="9"/>
        <v>-7005.8770628124839</v>
      </c>
      <c r="AR17">
        <f t="shared" si="9"/>
        <v>-7009.3137067067591</v>
      </c>
      <c r="AS17">
        <f t="shared" si="9"/>
        <v>491.49626641821754</v>
      </c>
      <c r="AT17">
        <f t="shared" si="9"/>
        <v>-173.04003913050036</v>
      </c>
      <c r="AU17">
        <f t="shared" si="9"/>
        <v>-6690.8574794190408</v>
      </c>
      <c r="AW17">
        <v>14</v>
      </c>
      <c r="AX17">
        <f>IF(Z17&gt;0, (R17*SUMPRODUCT(K17:$K$98, X17:$X$98)-K17*$AZ$3)/Z17, 0)</f>
        <v>-21558.073200151794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25</v>
      </c>
      <c r="R18">
        <f t="shared" si="0"/>
        <v>500000</v>
      </c>
      <c r="S18">
        <f t="shared" si="1"/>
        <v>-27956.213343196803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-9229.5460624725893</v>
      </c>
      <c r="AC18">
        <f t="shared" si="2"/>
        <v>-10632.794908892429</v>
      </c>
      <c r="AE18">
        <f t="shared" si="3"/>
        <v>0</v>
      </c>
      <c r="AF18">
        <f t="shared" si="4"/>
        <v>0</v>
      </c>
      <c r="AG18">
        <f t="shared" si="4"/>
        <v>-9.5084362627744259</v>
      </c>
      <c r="AH18">
        <f t="shared" si="5"/>
        <v>-21753.057294714697</v>
      </c>
      <c r="AI18">
        <f t="shared" si="6"/>
        <v>-21762.565730977472</v>
      </c>
      <c r="AJ18">
        <f t="shared" si="7"/>
        <v>1403.2488464198395</v>
      </c>
      <c r="AK18">
        <f t="shared" si="22"/>
        <v>-646.06822437308131</v>
      </c>
      <c r="AL18">
        <f t="shared" si="8"/>
        <v>-21005.385108930714</v>
      </c>
      <c r="AN18">
        <f t="shared" si="9"/>
        <v>0</v>
      </c>
      <c r="AO18">
        <f t="shared" si="9"/>
        <v>0</v>
      </c>
      <c r="AP18">
        <f t="shared" si="9"/>
        <v>-2.7259331538509777</v>
      </c>
      <c r="AQ18">
        <f t="shared" si="9"/>
        <v>-6236.2914824840527</v>
      </c>
      <c r="AR18">
        <f t="shared" si="9"/>
        <v>-6239.0174156379035</v>
      </c>
      <c r="AS18">
        <f t="shared" si="9"/>
        <v>402.29144391854516</v>
      </c>
      <c r="AT18">
        <f t="shared" si="9"/>
        <v>-185.21855158908531</v>
      </c>
      <c r="AU18">
        <f t="shared" si="9"/>
        <v>-6021.9445233084434</v>
      </c>
      <c r="AW18">
        <v>15</v>
      </c>
      <c r="AX18">
        <f>IF(Z18&gt;0, (R18*SUMPRODUCT(K18:$K$98, X18:$X$98)-K18*$AZ$3)/Z18, 0)</f>
        <v>-27956.213343196803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25</v>
      </c>
      <c r="R19">
        <f t="shared" si="0"/>
        <v>500000</v>
      </c>
      <c r="S19">
        <f t="shared" si="1"/>
        <v>-35574.314018017227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-10632.794908892429</v>
      </c>
      <c r="AC19">
        <f t="shared" si="2"/>
        <v>-11866.739769597327</v>
      </c>
      <c r="AE19">
        <f t="shared" si="3"/>
        <v>0</v>
      </c>
      <c r="AF19">
        <f t="shared" si="4"/>
        <v>0</v>
      </c>
      <c r="AG19">
        <f t="shared" si="4"/>
        <v>-8.3394016843073988</v>
      </c>
      <c r="AH19">
        <f t="shared" si="5"/>
        <v>-21479.00431678566</v>
      </c>
      <c r="AI19">
        <f t="shared" si="6"/>
        <v>-21487.343718469969</v>
      </c>
      <c r="AJ19">
        <f t="shared" si="7"/>
        <v>1233.944860704898</v>
      </c>
      <c r="AK19">
        <f t="shared" si="22"/>
        <v>-744.29564362247004</v>
      </c>
      <c r="AL19">
        <f t="shared" si="8"/>
        <v>-20997.694501387541</v>
      </c>
      <c r="AN19">
        <f t="shared" si="9"/>
        <v>0</v>
      </c>
      <c r="AO19">
        <f t="shared" si="9"/>
        <v>0</v>
      </c>
      <c r="AP19">
        <f t="shared" si="9"/>
        <v>-2.1346317877897718</v>
      </c>
      <c r="AQ19">
        <f t="shared" si="9"/>
        <v>-5497.9682140700597</v>
      </c>
      <c r="AR19">
        <f t="shared" si="9"/>
        <v>-5500.1028458578494</v>
      </c>
      <c r="AS19">
        <f t="shared" si="9"/>
        <v>315.85214668302154</v>
      </c>
      <c r="AT19">
        <f t="shared" si="9"/>
        <v>-190.51692202087807</v>
      </c>
      <c r="AU19">
        <f t="shared" si="9"/>
        <v>-5374.7676211957069</v>
      </c>
      <c r="AW19">
        <v>16</v>
      </c>
      <c r="AX19">
        <f>IF(Z19&gt;0, (R19*SUMPRODUCT(K19:$K$98, X19:$X$98)-K19*$AZ$3)/Z19, 0)</f>
        <v>-35574.314018017227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25</v>
      </c>
      <c r="R20">
        <f t="shared" si="0"/>
        <v>500000</v>
      </c>
      <c r="S20">
        <f t="shared" si="1"/>
        <v>-44748.657382028403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-11866.739769597327</v>
      </c>
      <c r="AC20">
        <f t="shared" si="2"/>
        <v>-12898.32707136458</v>
      </c>
      <c r="AE20">
        <f t="shared" si="3"/>
        <v>0</v>
      </c>
      <c r="AF20">
        <f t="shared" si="4"/>
        <v>0</v>
      </c>
      <c r="AG20">
        <f t="shared" si="4"/>
        <v>-7.2059855121735463</v>
      </c>
      <c r="AH20">
        <f t="shared" si="5"/>
        <v>-21000.443105815568</v>
      </c>
      <c r="AI20">
        <f t="shared" si="6"/>
        <v>-21007.649091327741</v>
      </c>
      <c r="AJ20">
        <f t="shared" si="7"/>
        <v>1031.5873017672529</v>
      </c>
      <c r="AK20">
        <f t="shared" si="22"/>
        <v>-830.67178387181298</v>
      </c>
      <c r="AL20">
        <f t="shared" si="8"/>
        <v>-20806.733573432302</v>
      </c>
      <c r="AN20">
        <f t="shared" si="9"/>
        <v>0</v>
      </c>
      <c r="AO20">
        <f t="shared" si="9"/>
        <v>0</v>
      </c>
      <c r="AP20">
        <f t="shared" si="9"/>
        <v>-1.6468856347485978</v>
      </c>
      <c r="AQ20">
        <f t="shared" si="9"/>
        <v>-4799.5278391686488</v>
      </c>
      <c r="AR20">
        <f t="shared" si="9"/>
        <v>-4801.1747248033971</v>
      </c>
      <c r="AS20">
        <f t="shared" si="9"/>
        <v>235.76321453873052</v>
      </c>
      <c r="AT20">
        <f t="shared" si="9"/>
        <v>-189.84515382918715</v>
      </c>
      <c r="AU20">
        <f t="shared" si="9"/>
        <v>-4755.2566640938539</v>
      </c>
      <c r="AW20">
        <v>17</v>
      </c>
      <c r="AX20">
        <f>IF(Z20&gt;0, (R20*SUMPRODUCT(K20:$K$98, X20:$X$98)-K20*$AZ$3)/Z20, 0)</f>
        <v>-44748.657382028403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25</v>
      </c>
      <c r="R21">
        <f t="shared" si="0"/>
        <v>500000</v>
      </c>
      <c r="S21">
        <f t="shared" si="1"/>
        <v>-56015.72087776511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-12898.32707136458</v>
      </c>
      <c r="AC21">
        <f t="shared" si="2"/>
        <v>-13710.014810262866</v>
      </c>
      <c r="AE21">
        <f t="shared" si="3"/>
        <v>0</v>
      </c>
      <c r="AF21">
        <f t="shared" si="4"/>
        <v>0</v>
      </c>
      <c r="AG21">
        <f t="shared" si="4"/>
        <v>-6.1188245886276373</v>
      </c>
      <c r="AH21">
        <f t="shared" si="5"/>
        <v>-20302.021368483463</v>
      </c>
      <c r="AI21">
        <f t="shared" si="6"/>
        <v>-20308.140193072089</v>
      </c>
      <c r="AJ21">
        <f t="shared" si="7"/>
        <v>811.68773889828663</v>
      </c>
      <c r="AK21">
        <f t="shared" si="22"/>
        <v>-902.8828949955207</v>
      </c>
      <c r="AL21">
        <f t="shared" si="8"/>
        <v>-20399.335349169323</v>
      </c>
      <c r="AN21">
        <f t="shared" si="9"/>
        <v>0</v>
      </c>
      <c r="AO21">
        <f t="shared" si="9"/>
        <v>0</v>
      </c>
      <c r="AP21">
        <f t="shared" si="9"/>
        <v>-1.2485905317795489</v>
      </c>
      <c r="AQ21">
        <f t="shared" si="9"/>
        <v>-4142.7746930002977</v>
      </c>
      <c r="AR21">
        <f t="shared" si="9"/>
        <v>-4144.0232835320776</v>
      </c>
      <c r="AS21">
        <f t="shared" si="9"/>
        <v>165.63076958172076</v>
      </c>
      <c r="AT21">
        <f t="shared" si="9"/>
        <v>-184.23980254187344</v>
      </c>
      <c r="AU21">
        <f t="shared" si="9"/>
        <v>-4162.6323164922296</v>
      </c>
      <c r="AW21">
        <v>18</v>
      </c>
      <c r="AX21">
        <f>IF(Z21&gt;0, (R21*SUMPRODUCT(K21:$K$98, X21:$X$98)-K21*$AZ$3)/Z21, 0)</f>
        <v>-56015.72087776511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25</v>
      </c>
      <c r="R22">
        <f t="shared" si="0"/>
        <v>500000</v>
      </c>
      <c r="S22">
        <f t="shared" si="1"/>
        <v>-70195.343018539468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-13710.014810262866</v>
      </c>
      <c r="AC22">
        <f t="shared" si="2"/>
        <v>-14292.217985164623</v>
      </c>
      <c r="AE22">
        <f t="shared" si="3"/>
        <v>0</v>
      </c>
      <c r="AF22">
        <f t="shared" si="4"/>
        <v>0</v>
      </c>
      <c r="AG22">
        <f t="shared" si="4"/>
        <v>-5.0901588946541194</v>
      </c>
      <c r="AH22">
        <f t="shared" si="5"/>
        <v>-19349.548961744851</v>
      </c>
      <c r="AI22">
        <f t="shared" si="6"/>
        <v>-19354.639120639506</v>
      </c>
      <c r="AJ22">
        <f t="shared" si="7"/>
        <v>582.20317490175694</v>
      </c>
      <c r="AK22">
        <f t="shared" si="22"/>
        <v>-959.7010367184007</v>
      </c>
      <c r="AL22">
        <f t="shared" si="8"/>
        <v>-19732.136982456152</v>
      </c>
      <c r="AN22">
        <f t="shared" si="9"/>
        <v>0</v>
      </c>
      <c r="AO22">
        <f t="shared" si="9"/>
        <v>0</v>
      </c>
      <c r="AP22">
        <f t="shared" si="9"/>
        <v>-0.92739628295879817</v>
      </c>
      <c r="AQ22">
        <f t="shared" si="9"/>
        <v>-3525.3712419267817</v>
      </c>
      <c r="AR22">
        <f t="shared" si="9"/>
        <v>-3526.2986382097406</v>
      </c>
      <c r="AS22">
        <f t="shared" si="9"/>
        <v>106.07391075704118</v>
      </c>
      <c r="AT22">
        <f t="shared" si="9"/>
        <v>-174.85174679695882</v>
      </c>
      <c r="AU22">
        <f t="shared" si="9"/>
        <v>-3595.0764742496585</v>
      </c>
      <c r="AW22">
        <v>19</v>
      </c>
      <c r="AX22">
        <f>IF(Z22&gt;0, (R22*SUMPRODUCT(K22:$K$98, X22:$X$98)-K22*$AZ$3)/Z22, 0)</f>
        <v>-70195.343018539468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25</v>
      </c>
      <c r="R23">
        <f t="shared" si="0"/>
        <v>500000</v>
      </c>
      <c r="S23">
        <f t="shared" si="1"/>
        <v>-88613.935168687487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-14292.217985164623</v>
      </c>
      <c r="AC23">
        <f t="shared" si="2"/>
        <v>-14638.507514503426</v>
      </c>
      <c r="AE23">
        <f t="shared" si="3"/>
        <v>0</v>
      </c>
      <c r="AF23">
        <f t="shared" si="4"/>
        <v>0</v>
      </c>
      <c r="AG23">
        <f t="shared" si="4"/>
        <v>-4.1298548266244</v>
      </c>
      <c r="AH23">
        <f t="shared" si="5"/>
        <v>-18188.049581663556</v>
      </c>
      <c r="AI23">
        <f t="shared" si="6"/>
        <v>-18192.17943649018</v>
      </c>
      <c r="AJ23">
        <f t="shared" si="7"/>
        <v>346.28952933880282</v>
      </c>
      <c r="AK23">
        <f t="shared" si="22"/>
        <v>-1000.4552589615238</v>
      </c>
      <c r="AL23">
        <f t="shared" si="8"/>
        <v>-18846.3451661129</v>
      </c>
      <c r="AN23">
        <f t="shared" si="9"/>
        <v>0</v>
      </c>
      <c r="AO23">
        <f t="shared" si="9"/>
        <v>0</v>
      </c>
      <c r="AP23">
        <f t="shared" si="9"/>
        <v>-0.67181666740188772</v>
      </c>
      <c r="AQ23">
        <f t="shared" si="9"/>
        <v>-2958.7080828409953</v>
      </c>
      <c r="AR23">
        <f t="shared" si="9"/>
        <v>-2959.3798995083971</v>
      </c>
      <c r="AS23">
        <f t="shared" si="9"/>
        <v>56.332023115378398</v>
      </c>
      <c r="AT23">
        <f t="shared" si="9"/>
        <v>-162.74725049102832</v>
      </c>
      <c r="AU23">
        <f t="shared" si="9"/>
        <v>-3065.795126884047</v>
      </c>
      <c r="AW23">
        <v>20</v>
      </c>
      <c r="AX23">
        <f>IF(Z23&gt;0, (R23*SUMPRODUCT(K23:$K$98, X23:$X$98)-K23*$AZ$3)/Z23, 0)</f>
        <v>-88613.935168687487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25</v>
      </c>
      <c r="R24">
        <f t="shared" si="0"/>
        <v>500000</v>
      </c>
      <c r="S24">
        <f t="shared" si="1"/>
        <v>-113428.66559917243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-14638.507514503426</v>
      </c>
      <c r="AC24">
        <f t="shared" si="2"/>
        <v>-14758.749782533721</v>
      </c>
      <c r="AE24">
        <f t="shared" si="3"/>
        <v>0</v>
      </c>
      <c r="AF24">
        <f t="shared" si="4"/>
        <v>0</v>
      </c>
      <c r="AG24">
        <f t="shared" si="4"/>
        <v>-3.2528703623049147</v>
      </c>
      <c r="AH24">
        <f t="shared" si="5"/>
        <v>-16713.718321064822</v>
      </c>
      <c r="AI24">
        <f t="shared" si="6"/>
        <v>-16716.971191427128</v>
      </c>
      <c r="AJ24">
        <f t="shared" si="7"/>
        <v>120.24226803029524</v>
      </c>
      <c r="AK24">
        <f t="shared" si="22"/>
        <v>-1024.6955260152399</v>
      </c>
      <c r="AL24">
        <f t="shared" si="8"/>
        <v>-17621.424449412072</v>
      </c>
      <c r="AN24">
        <f t="shared" si="9"/>
        <v>0</v>
      </c>
      <c r="AO24">
        <f t="shared" si="9"/>
        <v>0</v>
      </c>
      <c r="AP24">
        <f t="shared" si="9"/>
        <v>-0.47245964750158786</v>
      </c>
      <c r="AQ24">
        <f t="shared" si="9"/>
        <v>-2427.5659915373276</v>
      </c>
      <c r="AR24">
        <f t="shared" si="9"/>
        <v>-2428.0384511848297</v>
      </c>
      <c r="AS24">
        <f t="shared" si="9"/>
        <v>17.464458536899897</v>
      </c>
      <c r="AT24">
        <f t="shared" si="9"/>
        <v>-148.83079652598639</v>
      </c>
      <c r="AU24">
        <f t="shared" si="9"/>
        <v>-2559.404789173916</v>
      </c>
      <c r="AW24">
        <v>21</v>
      </c>
      <c r="AX24">
        <f>IF(Z24&gt;0, (R24*SUMPRODUCT(K24:$K$98, X24:$X$98)-K24*$AZ$3)/Z24, 0)</f>
        <v>-113428.66559917243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25</v>
      </c>
      <c r="R25">
        <f t="shared" si="0"/>
        <v>500000</v>
      </c>
      <c r="S25">
        <f t="shared" si="1"/>
        <v>-148083.01098392557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-14758.749782533721</v>
      </c>
      <c r="AC25">
        <f t="shared" si="2"/>
        <v>-14651.971296561504</v>
      </c>
      <c r="AE25">
        <f t="shared" si="3"/>
        <v>0</v>
      </c>
      <c r="AF25">
        <f t="shared" si="4"/>
        <v>0</v>
      </c>
      <c r="AG25">
        <f t="shared" si="4"/>
        <v>-2.4736077419022728</v>
      </c>
      <c r="AH25">
        <f t="shared" si="5"/>
        <v>-14934.678335591854</v>
      </c>
      <c r="AI25">
        <f t="shared" si="6"/>
        <v>-14937.151943333756</v>
      </c>
      <c r="AJ25">
        <f t="shared" si="7"/>
        <v>-106.77848597221782</v>
      </c>
      <c r="AK25">
        <f t="shared" si="22"/>
        <v>-1033.1124847773606</v>
      </c>
      <c r="AL25">
        <f t="shared" si="8"/>
        <v>-16077.042914083335</v>
      </c>
      <c r="AN25">
        <f t="shared" si="9"/>
        <v>0</v>
      </c>
      <c r="AO25">
        <f t="shared" si="9"/>
        <v>0</v>
      </c>
      <c r="AP25">
        <f t="shared" si="9"/>
        <v>-0.32078257915007941</v>
      </c>
      <c r="AQ25">
        <f t="shared" si="9"/>
        <v>-1936.7600424729119</v>
      </c>
      <c r="AR25">
        <f t="shared" si="9"/>
        <v>-1937.080825052062</v>
      </c>
      <c r="AS25">
        <f t="shared" si="9"/>
        <v>-13.847255386404695</v>
      </c>
      <c r="AT25">
        <f t="shared" si="9"/>
        <v>-133.97616841390123</v>
      </c>
      <c r="AU25">
        <f t="shared" si="9"/>
        <v>-2084.9042488523678</v>
      </c>
      <c r="AW25">
        <v>22</v>
      </c>
      <c r="AX25">
        <f>IF(Z25&gt;0, (R25*SUMPRODUCT(K25:$K$98, X25:$X$98)-K25*$AZ$3)/Z25, 0)</f>
        <v>-148083.01098392557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25</v>
      </c>
      <c r="R26">
        <f t="shared" si="0"/>
        <v>500000</v>
      </c>
      <c r="S26">
        <f t="shared" si="1"/>
        <v>-198609.306572125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-14651.971296561504</v>
      </c>
      <c r="AC26">
        <f t="shared" si="2"/>
        <v>-14325.923769829462</v>
      </c>
      <c r="AE26">
        <f t="shared" si="3"/>
        <v>0</v>
      </c>
      <c r="AF26">
        <f t="shared" si="4"/>
        <v>0</v>
      </c>
      <c r="AG26">
        <f t="shared" si="4"/>
        <v>-1.8032795160869011</v>
      </c>
      <c r="AH26">
        <f t="shared" si="5"/>
        <v>-12911.842967926978</v>
      </c>
      <c r="AI26">
        <f t="shared" si="6"/>
        <v>-12913.646247443065</v>
      </c>
      <c r="AJ26">
        <f t="shared" si="7"/>
        <v>-326.04752673204166</v>
      </c>
      <c r="AK26">
        <f t="shared" si="22"/>
        <v>-1025.6379907593052</v>
      </c>
      <c r="AL26">
        <f t="shared" si="8"/>
        <v>-14265.331764934412</v>
      </c>
      <c r="AN26">
        <f t="shared" si="9"/>
        <v>0</v>
      </c>
      <c r="AO26">
        <f t="shared" si="9"/>
        <v>0</v>
      </c>
      <c r="AP26">
        <f t="shared" si="9"/>
        <v>-0.20879734410792047</v>
      </c>
      <c r="AQ26">
        <f t="shared" si="9"/>
        <v>-1495.0308563876363</v>
      </c>
      <c r="AR26">
        <f t="shared" si="9"/>
        <v>-1495.2396537317443</v>
      </c>
      <c r="AS26">
        <f t="shared" si="9"/>
        <v>-37.752249181166761</v>
      </c>
      <c r="AT26">
        <f t="shared" si="9"/>
        <v>-118.75612547933294</v>
      </c>
      <c r="AU26">
        <f t="shared" si="9"/>
        <v>-1651.7480283922439</v>
      </c>
      <c r="AW26">
        <v>23</v>
      </c>
      <c r="AX26">
        <f>IF(Z26&gt;0, (R26*SUMPRODUCT(K26:$K$98, X26:$X$98)-K26*$AZ$3)/Z26, 0)</f>
        <v>-198609.306572125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25</v>
      </c>
      <c r="R27">
        <f t="shared" si="0"/>
        <v>500000</v>
      </c>
      <c r="S27">
        <f t="shared" si="1"/>
        <v>-275740.00289200019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-14325.923769829462</v>
      </c>
      <c r="AC27">
        <f t="shared" si="2"/>
        <v>-13800.590725141241</v>
      </c>
      <c r="AE27">
        <f t="shared" si="3"/>
        <v>0</v>
      </c>
      <c r="AF27">
        <f t="shared" si="4"/>
        <v>0</v>
      </c>
      <c r="AG27">
        <f t="shared" si="4"/>
        <v>-1.2512321915934115</v>
      </c>
      <c r="AH27">
        <f t="shared" si="5"/>
        <v>-10680.290586652411</v>
      </c>
      <c r="AI27">
        <f t="shared" si="6"/>
        <v>-10681.541818844004</v>
      </c>
      <c r="AJ27">
        <f t="shared" si="7"/>
        <v>-525.33304468822098</v>
      </c>
      <c r="AK27">
        <f t="shared" si="22"/>
        <v>-1002.8146638880625</v>
      </c>
      <c r="AL27">
        <f t="shared" si="8"/>
        <v>-12209.689527420287</v>
      </c>
      <c r="AN27">
        <f t="shared" si="9"/>
        <v>0</v>
      </c>
      <c r="AO27">
        <f t="shared" si="9"/>
        <v>0</v>
      </c>
      <c r="AP27">
        <f t="shared" si="9"/>
        <v>-0.1293545791631763</v>
      </c>
      <c r="AQ27">
        <f t="shared" si="9"/>
        <v>-1104.1471786443531</v>
      </c>
      <c r="AR27">
        <f t="shared" si="9"/>
        <v>-1104.2765332235163</v>
      </c>
      <c r="AS27">
        <f t="shared" si="9"/>
        <v>-54.309851818643651</v>
      </c>
      <c r="AT27">
        <f t="shared" si="9"/>
        <v>-103.67273931843863</v>
      </c>
      <c r="AU27">
        <f t="shared" si="9"/>
        <v>-1262.2591243605984</v>
      </c>
      <c r="AW27">
        <v>24</v>
      </c>
      <c r="AX27">
        <f>IF(Z27&gt;0, (R27*SUMPRODUCT(K27:$K$98, X27:$X$98)-K27*$AZ$3)/Z27, 0)</f>
        <v>-275740.00289200019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25</v>
      </c>
      <c r="R28">
        <f t="shared" si="0"/>
        <v>500000</v>
      </c>
      <c r="S28">
        <f t="shared" si="1"/>
        <v>-399783.07587124675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-13800.590725141241</v>
      </c>
      <c r="AC28">
        <f t="shared" si="2"/>
        <v>-13100.841563539299</v>
      </c>
      <c r="AE28">
        <f t="shared" si="3"/>
        <v>0</v>
      </c>
      <c r="AF28">
        <f t="shared" si="4"/>
        <v>0</v>
      </c>
      <c r="AG28">
        <f t="shared" si="4"/>
        <v>-0.81924688376244126</v>
      </c>
      <c r="AH28">
        <f t="shared" si="5"/>
        <v>-8389.4597183007227</v>
      </c>
      <c r="AI28">
        <f t="shared" si="6"/>
        <v>-8390.2789651844851</v>
      </c>
      <c r="AJ28">
        <f t="shared" si="7"/>
        <v>-699.74916160194152</v>
      </c>
      <c r="AK28">
        <f t="shared" si="22"/>
        <v>-966.041350759887</v>
      </c>
      <c r="AL28">
        <f t="shared" si="8"/>
        <v>-10056.069477546314</v>
      </c>
      <c r="AN28">
        <f t="shared" si="9"/>
        <v>0</v>
      </c>
      <c r="AO28">
        <f t="shared" si="9"/>
        <v>0</v>
      </c>
      <c r="AP28">
        <f t="shared" si="9"/>
        <v>-7.5620696564891135E-2</v>
      </c>
      <c r="AQ28">
        <f t="shared" si="9"/>
        <v>-774.39023605118678</v>
      </c>
      <c r="AR28">
        <f t="shared" si="9"/>
        <v>-774.46585674775167</v>
      </c>
      <c r="AS28">
        <f t="shared" si="9"/>
        <v>-64.590442844310431</v>
      </c>
      <c r="AT28">
        <f t="shared" si="9"/>
        <v>-89.170580081369252</v>
      </c>
      <c r="AU28">
        <f t="shared" si="9"/>
        <v>-928.22687967343143</v>
      </c>
      <c r="AW28">
        <v>25</v>
      </c>
      <c r="AX28">
        <f>IF(Z28&gt;0, (R28*SUMPRODUCT(K28:$K$98, X28:$X$98)-K28*$AZ$3)/Z28, 0)</f>
        <v>-399783.07587124675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25</v>
      </c>
      <c r="R29">
        <f t="shared" si="0"/>
        <v>500000</v>
      </c>
      <c r="S29">
        <f t="shared" si="1"/>
        <v>-611482.45998972817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-13100.841563539299</v>
      </c>
      <c r="AC29">
        <f t="shared" si="2"/>
        <v>-12264.610067227724</v>
      </c>
      <c r="AE29">
        <f t="shared" si="3"/>
        <v>0</v>
      </c>
      <c r="AF29">
        <f t="shared" si="4"/>
        <v>0</v>
      </c>
      <c r="AG29">
        <f t="shared" si="4"/>
        <v>-0.50142934874345158</v>
      </c>
      <c r="AH29">
        <f t="shared" si="5"/>
        <v>-6192.5013236273053</v>
      </c>
      <c r="AI29">
        <f t="shared" si="6"/>
        <v>-6193.0027529760491</v>
      </c>
      <c r="AJ29">
        <f t="shared" si="7"/>
        <v>-836.23149631157503</v>
      </c>
      <c r="AK29">
        <f t="shared" si="22"/>
        <v>-917.05890944775103</v>
      </c>
      <c r="AL29">
        <f t="shared" si="8"/>
        <v>-7946.2931587353751</v>
      </c>
      <c r="AN29">
        <f t="shared" si="9"/>
        <v>0</v>
      </c>
      <c r="AO29">
        <f t="shared" si="9"/>
        <v>0</v>
      </c>
      <c r="AP29">
        <f t="shared" si="9"/>
        <v>-4.1325451047967365E-2</v>
      </c>
      <c r="AQ29">
        <f t="shared" si="9"/>
        <v>-510.35686474140664</v>
      </c>
      <c r="AR29">
        <f t="shared" si="9"/>
        <v>-510.39819019245465</v>
      </c>
      <c r="AS29">
        <f t="shared" si="9"/>
        <v>-68.918271042952796</v>
      </c>
      <c r="AT29">
        <f t="shared" si="9"/>
        <v>-75.579686680595998</v>
      </c>
      <c r="AU29">
        <f t="shared" si="9"/>
        <v>-654.89614791600343</v>
      </c>
      <c r="AW29">
        <v>26</v>
      </c>
      <c r="AX29">
        <f>IF(Z29&gt;0, (R29*SUMPRODUCT(K29:$K$98, X29:$X$98)-K29*$AZ$3)/Z29, 0)</f>
        <v>-611482.45998972817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25</v>
      </c>
      <c r="R30">
        <f t="shared" si="0"/>
        <v>500000</v>
      </c>
      <c r="S30">
        <f t="shared" si="1"/>
        <v>-1000164.961491233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-12264.610067227724</v>
      </c>
      <c r="AC30">
        <f t="shared" si="2"/>
        <v>-11336.911813788089</v>
      </c>
      <c r="AE30">
        <f t="shared" si="3"/>
        <v>0</v>
      </c>
      <c r="AF30">
        <f t="shared" si="4"/>
        <v>0</v>
      </c>
      <c r="AG30">
        <f t="shared" si="4"/>
        <v>-0.28337604920904497</v>
      </c>
      <c r="AH30">
        <f t="shared" si="5"/>
        <v>-4260.780120939442</v>
      </c>
      <c r="AI30">
        <f t="shared" si="6"/>
        <v>-4261.0634969886514</v>
      </c>
      <c r="AJ30">
        <f t="shared" si="7"/>
        <v>-927.69825343963566</v>
      </c>
      <c r="AK30">
        <f t="shared" si="22"/>
        <v>-858.52270470594078</v>
      </c>
      <c r="AL30">
        <f t="shared" si="8"/>
        <v>-6047.2844551342278</v>
      </c>
      <c r="AN30">
        <f t="shared" si="9"/>
        <v>0</v>
      </c>
      <c r="AO30">
        <f t="shared" si="9"/>
        <v>0</v>
      </c>
      <c r="AP30">
        <f t="shared" si="9"/>
        <v>-2.085225230757987E-2</v>
      </c>
      <c r="AQ30">
        <f t="shared" si="9"/>
        <v>-313.52989201782566</v>
      </c>
      <c r="AR30">
        <f t="shared" si="9"/>
        <v>-313.55074427013329</v>
      </c>
      <c r="AS30">
        <f t="shared" si="9"/>
        <v>-68.264760201219588</v>
      </c>
      <c r="AT30">
        <f t="shared" si="9"/>
        <v>-63.174471167490445</v>
      </c>
      <c r="AU30">
        <f t="shared" si="9"/>
        <v>-444.9899756388433</v>
      </c>
      <c r="AW30">
        <v>27</v>
      </c>
      <c r="AX30">
        <f>IF(Z30&gt;0, (R30*SUMPRODUCT(K30:$K$98, X30:$X$98)-K30*$AZ$3)/Z30, 0)</f>
        <v>-1000164.961491233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25</v>
      </c>
      <c r="R31">
        <f t="shared" si="0"/>
        <v>500000</v>
      </c>
      <c r="S31">
        <f t="shared" si="1"/>
        <v>-1785020.7606480638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-11336.911813788089</v>
      </c>
      <c r="AC31">
        <f t="shared" si="2"/>
        <v>-10366.4639217157</v>
      </c>
      <c r="AE31">
        <f t="shared" si="3"/>
        <v>0</v>
      </c>
      <c r="AF31">
        <f t="shared" si="4"/>
        <v>0</v>
      </c>
      <c r="AG31">
        <f t="shared" si="4"/>
        <v>-0.14518688171940483</v>
      </c>
      <c r="AH31">
        <f t="shared" si="5"/>
        <v>-2707.108139950994</v>
      </c>
      <c r="AI31">
        <f t="shared" si="6"/>
        <v>-2707.2533268327134</v>
      </c>
      <c r="AJ31">
        <f t="shared" si="7"/>
        <v>-970.44789207238864</v>
      </c>
      <c r="AK31">
        <f t="shared" si="22"/>
        <v>-793.58382696516628</v>
      </c>
      <c r="AL31">
        <f t="shared" si="8"/>
        <v>-4471.2850458702687</v>
      </c>
      <c r="AN31">
        <f t="shared" si="9"/>
        <v>0</v>
      </c>
      <c r="AO31">
        <f t="shared" si="9"/>
        <v>0</v>
      </c>
      <c r="AP31">
        <f t="shared" si="9"/>
        <v>-9.538919528781456E-3</v>
      </c>
      <c r="AQ31">
        <f t="shared" si="9"/>
        <v>-177.85964129051504</v>
      </c>
      <c r="AR31">
        <f t="shared" si="9"/>
        <v>-177.86918021004382</v>
      </c>
      <c r="AS31">
        <f t="shared" si="9"/>
        <v>-63.759371643814745</v>
      </c>
      <c r="AT31">
        <f t="shared" si="9"/>
        <v>-52.139230315540246</v>
      </c>
      <c r="AU31">
        <f t="shared" si="9"/>
        <v>-293.76778216939886</v>
      </c>
      <c r="AW31">
        <v>28</v>
      </c>
      <c r="AX31">
        <f>IF(Z31&gt;0, (R31*SUMPRODUCT(K31:$K$98, X31:$X$98)-K31*$AZ$3)/Z31, 0)</f>
        <v>-1785020.7606480638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25</v>
      </c>
      <c r="R32">
        <f t="shared" si="0"/>
        <v>500000</v>
      </c>
      <c r="S32">
        <f t="shared" si="1"/>
        <v>-3572107.2503415225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-10366.4639217157</v>
      </c>
      <c r="AC32">
        <f t="shared" si="2"/>
        <v>-9397.9148272113816</v>
      </c>
      <c r="AE32">
        <f t="shared" si="3"/>
        <v>0</v>
      </c>
      <c r="AF32">
        <f t="shared" si="4"/>
        <v>0</v>
      </c>
      <c r="AG32">
        <f t="shared" si="4"/>
        <v>-6.5772904959060685E-2</v>
      </c>
      <c r="AH32">
        <f t="shared" si="5"/>
        <v>-1559.242158863002</v>
      </c>
      <c r="AI32">
        <f t="shared" si="6"/>
        <v>-1559.307931767961</v>
      </c>
      <c r="AJ32">
        <f t="shared" si="7"/>
        <v>-968.54909450431842</v>
      </c>
      <c r="AK32">
        <f t="shared" si="22"/>
        <v>-725.65247452009908</v>
      </c>
      <c r="AL32">
        <f t="shared" si="8"/>
        <v>-3253.5095007923787</v>
      </c>
      <c r="AN32">
        <f t="shared" si="9"/>
        <v>0</v>
      </c>
      <c r="AO32">
        <f t="shared" si="9"/>
        <v>0</v>
      </c>
      <c r="AP32">
        <f t="shared" si="9"/>
        <v>-3.8583427795446596E-3</v>
      </c>
      <c r="AQ32">
        <f t="shared" si="9"/>
        <v>-91.467614650064675</v>
      </c>
      <c r="AR32">
        <f t="shared" si="9"/>
        <v>-91.471472992844213</v>
      </c>
      <c r="AS32">
        <f t="shared" si="9"/>
        <v>-56.816623923502981</v>
      </c>
      <c r="AT32">
        <f t="shared" si="9"/>
        <v>-42.567923482565362</v>
      </c>
      <c r="AU32">
        <f t="shared" si="9"/>
        <v>-190.85602039891256</v>
      </c>
      <c r="AW32">
        <v>29</v>
      </c>
      <c r="AX32">
        <f>IF(Z32&gt;0, (R32*SUMPRODUCT(K32:$K$98, X32:$X$98)-K32*$AZ$3)/Z32, 0)</f>
        <v>-3572107.2503415225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25</v>
      </c>
      <c r="R33">
        <f t="shared" si="0"/>
        <v>500000</v>
      </c>
      <c r="S33">
        <f t="shared" si="1"/>
        <v>-8333791.8796147713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-9397.9148272113816</v>
      </c>
      <c r="AC33">
        <f t="shared" si="2"/>
        <v>-8465.8032134732002</v>
      </c>
      <c r="AE33">
        <f t="shared" si="3"/>
        <v>0</v>
      </c>
      <c r="AF33">
        <f t="shared" si="4"/>
        <v>0</v>
      </c>
      <c r="AG33">
        <f t="shared" si="4"/>
        <v>-2.5396012210784087E-2</v>
      </c>
      <c r="AH33">
        <f t="shared" si="5"/>
        <v>-794.38327397371972</v>
      </c>
      <c r="AI33">
        <f t="shared" si="6"/>
        <v>-794.40866998593049</v>
      </c>
      <c r="AJ33">
        <f t="shared" si="7"/>
        <v>-932.1116137381814</v>
      </c>
      <c r="AK33">
        <f t="shared" si="22"/>
        <v>-657.85403790479677</v>
      </c>
      <c r="AL33">
        <f t="shared" si="8"/>
        <v>-2384.3743216289085</v>
      </c>
      <c r="AN33">
        <f t="shared" si="9"/>
        <v>0</v>
      </c>
      <c r="AO33">
        <f t="shared" si="9"/>
        <v>0</v>
      </c>
      <c r="AP33">
        <f t="shared" si="9"/>
        <v>-1.3301520534353469E-3</v>
      </c>
      <c r="AQ33">
        <f t="shared" si="9"/>
        <v>-41.60694735538614</v>
      </c>
      <c r="AR33">
        <f t="shared" si="9"/>
        <v>-41.608277507439574</v>
      </c>
      <c r="AS33">
        <f t="shared" si="9"/>
        <v>-48.820663919758658</v>
      </c>
      <c r="AT33">
        <f t="shared" si="9"/>
        <v>-34.456035542785848</v>
      </c>
      <c r="AU33">
        <f t="shared" si="9"/>
        <v>-124.88497696998407</v>
      </c>
      <c r="AW33">
        <v>30</v>
      </c>
      <c r="AX33">
        <f>IF(Z33&gt;0, (R33*SUMPRODUCT(K33:$K$98, X33:$X$98)-K33*$AZ$3)/Z33, 0)</f>
        <v>-8333791.8796147713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25</v>
      </c>
      <c r="R34">
        <f t="shared" si="0"/>
        <v>500000</v>
      </c>
      <c r="S34">
        <f t="shared" si="1"/>
        <v>-23818037.186258063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-8465.8032134732002</v>
      </c>
      <c r="AC34">
        <f t="shared" si="2"/>
        <v>-7593.5001354819397</v>
      </c>
      <c r="AE34">
        <f t="shared" si="3"/>
        <v>0</v>
      </c>
      <c r="AF34">
        <f t="shared" si="4"/>
        <v>0</v>
      </c>
      <c r="AG34">
        <f t="shared" si="4"/>
        <v>-7.9703252582280868E-3</v>
      </c>
      <c r="AH34">
        <f t="shared" si="5"/>
        <v>-343.43453660896319</v>
      </c>
      <c r="AI34">
        <f t="shared" si="6"/>
        <v>-343.4425069342214</v>
      </c>
      <c r="AJ34">
        <f t="shared" si="7"/>
        <v>-872.30307799126058</v>
      </c>
      <c r="AK34">
        <f t="shared" si="22"/>
        <v>-592.60622494312406</v>
      </c>
      <c r="AL34">
        <f t="shared" si="8"/>
        <v>-1808.3518098686061</v>
      </c>
      <c r="AN34">
        <f t="shared" si="9"/>
        <v>0</v>
      </c>
      <c r="AO34">
        <f t="shared" si="9"/>
        <v>0</v>
      </c>
      <c r="AP34">
        <f t="shared" si="9"/>
        <v>-3.7272951488780983E-4</v>
      </c>
      <c r="AQ34">
        <f t="shared" si="9"/>
        <v>-16.060597789761545</v>
      </c>
      <c r="AR34">
        <f t="shared" si="9"/>
        <v>-16.060970519276431</v>
      </c>
      <c r="AS34">
        <f t="shared" si="9"/>
        <v>-40.792952929891783</v>
      </c>
      <c r="AT34">
        <f t="shared" si="9"/>
        <v>-27.71302595393102</v>
      </c>
      <c r="AU34">
        <f t="shared" ref="AU34:AU69" si="23">AL34*$K34</f>
        <v>-84.56694940309923</v>
      </c>
      <c r="AW34">
        <v>31</v>
      </c>
      <c r="AX34">
        <f>IF(Z34&gt;0, (R34*SUMPRODUCT(K34:$K$98, X34:$X$98)-K34*$AZ$3)/Z34, 0)</f>
        <v>-23818037.186258063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25</v>
      </c>
      <c r="R35">
        <f t="shared" si="0"/>
        <v>500000</v>
      </c>
      <c r="S35">
        <f t="shared" si="1"/>
        <v>-89411912.080919445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-7593.5001354819397</v>
      </c>
      <c r="AC35">
        <f t="shared" si="2"/>
        <v>-6793.5696392121954</v>
      </c>
      <c r="AE35">
        <f t="shared" si="3"/>
        <v>0</v>
      </c>
      <c r="AF35">
        <f t="shared" ref="AF35:AG69" si="24">-$Z35*P35</f>
        <v>0</v>
      </c>
      <c r="AG35">
        <f t="shared" si="24"/>
        <v>-1.8995146958337857E-3</v>
      </c>
      <c r="AH35">
        <f t="shared" si="5"/>
        <v>-119.82214619624042</v>
      </c>
      <c r="AI35">
        <f t="shared" ref="AI35:AI66" si="25">SUM(AE35:AH35)</f>
        <v>-119.82404571093626</v>
      </c>
      <c r="AJ35">
        <f t="shared" si="7"/>
        <v>-799.93049626974425</v>
      </c>
      <c r="AK35">
        <f t="shared" si="22"/>
        <v>-531.54500948373584</v>
      </c>
      <c r="AL35">
        <f t="shared" si="8"/>
        <v>-1451.2995514644163</v>
      </c>
      <c r="AN35">
        <f t="shared" ref="AN35:AT69" si="26">AE35*$K35</f>
        <v>0</v>
      </c>
      <c r="AO35">
        <f t="shared" si="26"/>
        <v>0</v>
      </c>
      <c r="AP35">
        <f t="shared" si="26"/>
        <v>-7.9312634249315071E-5</v>
      </c>
      <c r="AQ35">
        <f t="shared" si="26"/>
        <v>-5.0030726674946235</v>
      </c>
      <c r="AR35">
        <f t="shared" si="26"/>
        <v>-5.0031519801288722</v>
      </c>
      <c r="AS35">
        <f t="shared" si="26"/>
        <v>-33.400423284257101</v>
      </c>
      <c r="AT35">
        <f t="shared" si="26"/>
        <v>-22.19421361503446</v>
      </c>
      <c r="AU35">
        <f t="shared" si="23"/>
        <v>-60.597788879420428</v>
      </c>
      <c r="AW35">
        <v>32</v>
      </c>
      <c r="AX35">
        <f>IF(Z35&gt;0, (R35*SUMPRODUCT(K35:$K$98, X35:$X$98)-K35*$AZ$3)/Z35, 0)</f>
        <v>-89411912.080919445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25</v>
      </c>
      <c r="R36">
        <f t="shared" si="0"/>
        <v>500000</v>
      </c>
      <c r="S36">
        <f t="shared" si="1"/>
        <v>-338140202.28554922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-6793.5696392121954</v>
      </c>
      <c r="AC36">
        <f t="shared" si="2"/>
        <v>-6070.0092350408459</v>
      </c>
      <c r="AE36">
        <f t="shared" si="3"/>
        <v>0</v>
      </c>
      <c r="AF36">
        <f t="shared" si="24"/>
        <v>0</v>
      </c>
      <c r="AG36">
        <f t="shared" si="24"/>
        <v>-4.4877902671825061E-4</v>
      </c>
      <c r="AH36">
        <f t="shared" si="5"/>
        <v>-28.634810443143945</v>
      </c>
      <c r="AI36">
        <f t="shared" si="25"/>
        <v>-28.635259222170664</v>
      </c>
      <c r="AJ36">
        <f t="shared" si="7"/>
        <v>-723.56040417134955</v>
      </c>
      <c r="AK36">
        <f t="shared" si="22"/>
        <v>-475.5498747448537</v>
      </c>
      <c r="AL36">
        <f t="shared" si="8"/>
        <v>-1227.7455381383738</v>
      </c>
      <c r="AN36">
        <f t="shared" si="26"/>
        <v>0</v>
      </c>
      <c r="AO36">
        <f t="shared" si="26"/>
        <v>0</v>
      </c>
      <c r="AP36">
        <f t="shared" si="26"/>
        <v>-1.6730705180219544E-5</v>
      </c>
      <c r="AQ36">
        <f t="shared" si="26"/>
        <v>-1.0675199661602863</v>
      </c>
      <c r="AR36">
        <f t="shared" si="26"/>
        <v>-1.0675366968654665</v>
      </c>
      <c r="AS36">
        <f t="shared" si="26"/>
        <v>-26.974691510865654</v>
      </c>
      <c r="AT36">
        <f t="shared" si="26"/>
        <v>-17.728735701014699</v>
      </c>
      <c r="AU36">
        <f t="shared" si="23"/>
        <v>-45.770963908745813</v>
      </c>
      <c r="AW36">
        <v>33</v>
      </c>
      <c r="AX36">
        <f>IF(Z36&gt;0, (R36*SUMPRODUCT(K36:$K$98, X36:$X$98)-K36*$AZ$3)/Z36, 0)</f>
        <v>-338140202.28554922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25</v>
      </c>
      <c r="R37">
        <f t="shared" si="0"/>
        <v>500000</v>
      </c>
      <c r="S37">
        <f t="shared" si="1"/>
        <v>-1290267045.7980087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-6070.0092350408459</v>
      </c>
      <c r="AC37">
        <f t="shared" si="2"/>
        <v>-5420.5736506866087</v>
      </c>
      <c r="AE37">
        <f t="shared" si="3"/>
        <v>0</v>
      </c>
      <c r="AF37">
        <f t="shared" si="24"/>
        <v>0</v>
      </c>
      <c r="AG37">
        <f t="shared" si="24"/>
        <v>-1.0502813484114977E-4</v>
      </c>
      <c r="AH37">
        <f t="shared" si="5"/>
        <v>-6.7852620321983661</v>
      </c>
      <c r="AI37">
        <f t="shared" si="25"/>
        <v>-6.7853670603332077</v>
      </c>
      <c r="AJ37">
        <f t="shared" si="7"/>
        <v>-649.43558435423711</v>
      </c>
      <c r="AK37">
        <f t="shared" si="22"/>
        <v>-424.90064645285923</v>
      </c>
      <c r="AL37">
        <f t="shared" si="8"/>
        <v>-1081.1215978674295</v>
      </c>
      <c r="AN37">
        <f t="shared" si="26"/>
        <v>0</v>
      </c>
      <c r="AO37">
        <f t="shared" si="26"/>
        <v>0</v>
      </c>
      <c r="AP37">
        <f t="shared" si="26"/>
        <v>-3.4959830989041585E-6</v>
      </c>
      <c r="AQ37">
        <f t="shared" si="26"/>
        <v>-0.22585530460079806</v>
      </c>
      <c r="AR37">
        <f t="shared" si="26"/>
        <v>-0.22585880058389696</v>
      </c>
      <c r="AS37">
        <f t="shared" si="26"/>
        <v>-21.617215521948079</v>
      </c>
      <c r="AT37">
        <f t="shared" si="26"/>
        <v>-14.143310085048308</v>
      </c>
      <c r="AU37">
        <f t="shared" si="23"/>
        <v>-35.986384407580282</v>
      </c>
      <c r="AW37">
        <v>34</v>
      </c>
      <c r="AX37">
        <f>IF(Z37&gt;0, (R37*SUMPRODUCT(K37:$K$98, X37:$X$98)-K37*$AZ$3)/Z37, 0)</f>
        <v>-1290267045.7980087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25</v>
      </c>
      <c r="R38">
        <f t="shared" si="0"/>
        <v>500000</v>
      </c>
      <c r="S38">
        <f t="shared" si="1"/>
        <v>-4974941074.5857973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-5420.5736506866087</v>
      </c>
      <c r="AC38">
        <f t="shared" si="2"/>
        <v>-4839.993162847999</v>
      </c>
      <c r="AE38">
        <f t="shared" si="3"/>
        <v>0</v>
      </c>
      <c r="AF38">
        <f t="shared" si="24"/>
        <v>0</v>
      </c>
      <c r="AG38">
        <f t="shared" si="24"/>
        <v>-2.4321861758186582E-5</v>
      </c>
      <c r="AH38">
        <f t="shared" si="5"/>
        <v>-1.5931198346910338</v>
      </c>
      <c r="AI38">
        <f t="shared" si="25"/>
        <v>-1.593144156552792</v>
      </c>
      <c r="AJ38">
        <f t="shared" si="7"/>
        <v>-580.58048783860977</v>
      </c>
      <c r="AK38">
        <f t="shared" si="22"/>
        <v>-379.44015554806265</v>
      </c>
      <c r="AL38">
        <f t="shared" si="8"/>
        <v>-961.61378754322516</v>
      </c>
      <c r="AN38">
        <f t="shared" si="26"/>
        <v>0</v>
      </c>
      <c r="AO38">
        <f t="shared" si="26"/>
        <v>0</v>
      </c>
      <c r="AP38">
        <f t="shared" si="26"/>
        <v>-7.2284047787618535E-7</v>
      </c>
      <c r="AQ38">
        <f t="shared" si="26"/>
        <v>-4.7347177369531951E-2</v>
      </c>
      <c r="AR38">
        <f t="shared" si="26"/>
        <v>-4.734790021000982E-2</v>
      </c>
      <c r="AS38">
        <f t="shared" si="26"/>
        <v>-17.254726691865695</v>
      </c>
      <c r="AT38">
        <f t="shared" si="26"/>
        <v>-11.276879462957091</v>
      </c>
      <c r="AU38">
        <f t="shared" si="23"/>
        <v>-28.578954055032792</v>
      </c>
      <c r="AW38">
        <v>35</v>
      </c>
      <c r="AX38">
        <f>IF(Z38&gt;0, (R38*SUMPRODUCT(K38:$K$98, X38:$X$98)-K38*$AZ$3)/Z38, 0)</f>
        <v>-4974941074.5857973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25</v>
      </c>
      <c r="R39">
        <f t="shared" si="0"/>
        <v>500000</v>
      </c>
      <c r="S39">
        <f t="shared" si="1"/>
        <v>-19409168903.077057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-4839.993162847999</v>
      </c>
      <c r="AC39">
        <f t="shared" si="2"/>
        <v>-4321.4634179332143</v>
      </c>
      <c r="AE39">
        <f t="shared" si="3"/>
        <v>0</v>
      </c>
      <c r="AF39">
        <f t="shared" si="24"/>
        <v>0</v>
      </c>
      <c r="AG39">
        <f t="shared" si="24"/>
        <v>-5.5662654072324876E-6</v>
      </c>
      <c r="AH39">
        <f t="shared" si="5"/>
        <v>-0.37024755466744458</v>
      </c>
      <c r="AI39">
        <f t="shared" si="25"/>
        <v>-0.37025312093285179</v>
      </c>
      <c r="AJ39">
        <f t="shared" si="7"/>
        <v>-518.52974491478471</v>
      </c>
      <c r="AK39">
        <f t="shared" si="22"/>
        <v>-338.79952139935995</v>
      </c>
      <c r="AL39">
        <f t="shared" si="8"/>
        <v>-857.69951943507749</v>
      </c>
      <c r="AN39">
        <f t="shared" si="26"/>
        <v>0</v>
      </c>
      <c r="AO39">
        <f t="shared" si="26"/>
        <v>0</v>
      </c>
      <c r="AP39">
        <f t="shared" si="26"/>
        <v>-1.4770375497949899E-7</v>
      </c>
      <c r="AQ39">
        <f t="shared" si="26"/>
        <v>-9.8247119200068657E-3</v>
      </c>
      <c r="AR39">
        <f t="shared" si="26"/>
        <v>-9.824859623761846E-3</v>
      </c>
      <c r="AS39">
        <f t="shared" si="26"/>
        <v>-13.759457156491385</v>
      </c>
      <c r="AT39">
        <f t="shared" si="26"/>
        <v>-8.9902219593986512</v>
      </c>
      <c r="AU39">
        <f t="shared" si="23"/>
        <v>-22.759503975513798</v>
      </c>
      <c r="AW39">
        <v>36</v>
      </c>
      <c r="AX39">
        <f>IF(Z39&gt;0, (R39*SUMPRODUCT(K39:$K$98, X39:$X$98)-K39*$AZ$3)/Z39, 0)</f>
        <v>-19409168903.077057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25</v>
      </c>
      <c r="R40">
        <f t="shared" si="0"/>
        <v>500000</v>
      </c>
      <c r="S40">
        <f t="shared" si="1"/>
        <v>-76625349251.573822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-4321.4634179332143</v>
      </c>
      <c r="AC40">
        <f t="shared" si="2"/>
        <v>-3858.4579818485681</v>
      </c>
      <c r="AE40">
        <f t="shared" si="3"/>
        <v>0</v>
      </c>
      <c r="AF40">
        <f t="shared" si="24"/>
        <v>0</v>
      </c>
      <c r="AG40">
        <f t="shared" si="24"/>
        <v>-1.2588712545963758E-6</v>
      </c>
      <c r="AH40">
        <f t="shared" si="5"/>
        <v>-8.5034629971275741E-2</v>
      </c>
      <c r="AI40">
        <f t="shared" si="25"/>
        <v>-8.5035888842530341E-2</v>
      </c>
      <c r="AJ40">
        <f t="shared" si="7"/>
        <v>-463.00543608464613</v>
      </c>
      <c r="AK40">
        <f t="shared" si="22"/>
        <v>-302.50243925532504</v>
      </c>
      <c r="AL40">
        <f t="shared" si="8"/>
        <v>-765.5929112288137</v>
      </c>
      <c r="AN40">
        <f t="shared" si="26"/>
        <v>0</v>
      </c>
      <c r="AO40">
        <f t="shared" si="26"/>
        <v>0</v>
      </c>
      <c r="AP40">
        <f t="shared" si="26"/>
        <v>-2.982571888358385E-8</v>
      </c>
      <c r="AQ40">
        <f t="shared" si="26"/>
        <v>-2.0146770050016088E-3</v>
      </c>
      <c r="AR40">
        <f t="shared" si="26"/>
        <v>-2.0147068307204922E-3</v>
      </c>
      <c r="AS40">
        <f t="shared" si="26"/>
        <v>-10.969723812352401</v>
      </c>
      <c r="AT40">
        <f t="shared" si="26"/>
        <v>-7.1670178200395132</v>
      </c>
      <c r="AU40">
        <f t="shared" si="23"/>
        <v>-18.138756339222635</v>
      </c>
      <c r="AW40">
        <v>37</v>
      </c>
      <c r="AX40">
        <f>IF(Z40&gt;0, (R40*SUMPRODUCT(K40:$K$98, X40:$X$98)-K40*$AZ$3)/Z40, 0)</f>
        <v>-76625349251.573822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25</v>
      </c>
      <c r="R41">
        <f t="shared" si="0"/>
        <v>500000</v>
      </c>
      <c r="S41">
        <f t="shared" si="1"/>
        <v>-306456080572.0882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-3858.4579818485681</v>
      </c>
      <c r="AC41">
        <f t="shared" si="2"/>
        <v>-3445.0535136714975</v>
      </c>
      <c r="AE41">
        <f t="shared" si="3"/>
        <v>0</v>
      </c>
      <c r="AF41">
        <f t="shared" si="24"/>
        <v>0</v>
      </c>
      <c r="AG41">
        <f t="shared" si="24"/>
        <v>-2.8103974207660661E-7</v>
      </c>
      <c r="AH41">
        <f t="shared" si="5"/>
        <v>-1.9304855999476109E-2</v>
      </c>
      <c r="AI41">
        <f t="shared" si="25"/>
        <v>-1.9305137039218184E-2</v>
      </c>
      <c r="AJ41">
        <f t="shared" si="7"/>
        <v>-413.40446817707061</v>
      </c>
      <c r="AK41">
        <f t="shared" si="22"/>
        <v>-270.09205872939981</v>
      </c>
      <c r="AL41">
        <f t="shared" si="8"/>
        <v>-683.51583204350959</v>
      </c>
      <c r="AN41">
        <f t="shared" si="26"/>
        <v>0</v>
      </c>
      <c r="AO41">
        <f t="shared" si="26"/>
        <v>0</v>
      </c>
      <c r="AP41">
        <f t="shared" si="26"/>
        <v>-5.9451021186118863E-9</v>
      </c>
      <c r="AQ41">
        <f t="shared" si="26"/>
        <v>-4.0837405931969101E-4</v>
      </c>
      <c r="AR41">
        <f t="shared" si="26"/>
        <v>-4.0838000442180956E-4</v>
      </c>
      <c r="AS41">
        <f t="shared" si="26"/>
        <v>-8.7451396070993663</v>
      </c>
      <c r="AT41">
        <f t="shared" si="26"/>
        <v>-5.7135153153346829</v>
      </c>
      <c r="AU41">
        <f t="shared" si="23"/>
        <v>-14.459063302438469</v>
      </c>
      <c r="AW41">
        <v>38</v>
      </c>
      <c r="AX41">
        <f>IF(Z41&gt;0, (R41*SUMPRODUCT(K41:$K$98, X41:$X$98)-K41*$AZ$3)/Z41, 0)</f>
        <v>-306456080572.0882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25</v>
      </c>
      <c r="R42">
        <f t="shared" si="0"/>
        <v>500000</v>
      </c>
      <c r="S42">
        <f t="shared" si="1"/>
        <v>-1242634668374.9592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-3445.0535136714975</v>
      </c>
      <c r="AC42">
        <f t="shared" si="2"/>
        <v>-3075.9409909258457</v>
      </c>
      <c r="AE42">
        <f t="shared" si="3"/>
        <v>0</v>
      </c>
      <c r="AF42">
        <f t="shared" si="24"/>
        <v>0</v>
      </c>
      <c r="AG42">
        <f t="shared" si="24"/>
        <v>-6.1883453544483262E-8</v>
      </c>
      <c r="AH42">
        <f t="shared" si="5"/>
        <v>-4.3269178222271453E-3</v>
      </c>
      <c r="AI42">
        <f t="shared" si="25"/>
        <v>-4.32697970568069E-3</v>
      </c>
      <c r="AJ42">
        <f t="shared" si="7"/>
        <v>-369.11252274565186</v>
      </c>
      <c r="AK42">
        <f t="shared" si="22"/>
        <v>-241.15374595700484</v>
      </c>
      <c r="AL42">
        <f t="shared" si="8"/>
        <v>-610.27059568236245</v>
      </c>
      <c r="AN42">
        <f t="shared" si="26"/>
        <v>0</v>
      </c>
      <c r="AO42">
        <f t="shared" si="26"/>
        <v>0</v>
      </c>
      <c r="AP42">
        <f t="shared" si="26"/>
        <v>-1.1688212545260245E-9</v>
      </c>
      <c r="AQ42">
        <f t="shared" si="26"/>
        <v>-8.1724487363511058E-5</v>
      </c>
      <c r="AR42">
        <f t="shared" si="26"/>
        <v>-8.1725656184765589E-5</v>
      </c>
      <c r="AS42">
        <f t="shared" si="26"/>
        <v>-6.9715980150771504</v>
      </c>
      <c r="AT42">
        <f t="shared" si="26"/>
        <v>-4.5547817346765411</v>
      </c>
      <c r="AU42">
        <f t="shared" si="23"/>
        <v>-11.526461475409878</v>
      </c>
      <c r="AW42">
        <v>39</v>
      </c>
      <c r="AX42">
        <f>IF(Z42&gt;0, (R42*SUMPRODUCT(K42:$K$98, X42:$X$98)-K42*$AZ$3)/Z42, 0)</f>
        <v>-1242634668374.9592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25</v>
      </c>
      <c r="R43">
        <f t="shared" si="0"/>
        <v>500000</v>
      </c>
      <c r="S43">
        <f t="shared" si="1"/>
        <v>-5111926903530.5107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-3075.9409909258457</v>
      </c>
      <c r="AC43">
        <f t="shared" si="2"/>
        <v>-2746.3759555791626</v>
      </c>
      <c r="AE43">
        <f t="shared" si="3"/>
        <v>0</v>
      </c>
      <c r="AF43">
        <f t="shared" si="24"/>
        <v>0</v>
      </c>
      <c r="AG43">
        <f t="shared" si="24"/>
        <v>-1.3431216874807034E-8</v>
      </c>
      <c r="AH43">
        <f t="shared" si="5"/>
        <v>-9.5666804268462779E-4</v>
      </c>
      <c r="AI43">
        <f t="shared" si="25"/>
        <v>-9.5668147390150259E-4</v>
      </c>
      <c r="AJ43">
        <f t="shared" si="7"/>
        <v>-329.56503534668309</v>
      </c>
      <c r="AK43">
        <f t="shared" si="22"/>
        <v>-215.3158693648092</v>
      </c>
      <c r="AL43">
        <f t="shared" si="8"/>
        <v>-544.88186139296613</v>
      </c>
      <c r="AN43">
        <f t="shared" si="26"/>
        <v>0</v>
      </c>
      <c r="AO43">
        <f t="shared" si="26"/>
        <v>0</v>
      </c>
      <c r="AP43">
        <f t="shared" si="26"/>
        <v>-2.2650140330407088E-10</v>
      </c>
      <c r="AQ43">
        <f t="shared" si="26"/>
        <v>-1.6133061969289369E-5</v>
      </c>
      <c r="AR43">
        <f t="shared" si="26"/>
        <v>-1.6133288470692672E-5</v>
      </c>
      <c r="AS43">
        <f t="shared" si="26"/>
        <v>-5.5577200250555769</v>
      </c>
      <c r="AT43">
        <f t="shared" si="26"/>
        <v>-3.6310445300188747</v>
      </c>
      <c r="AU43">
        <f t="shared" si="23"/>
        <v>-9.1887806883629217</v>
      </c>
      <c r="AW43">
        <v>40</v>
      </c>
      <c r="AX43">
        <f>IF(Z43&gt;0, (R43*SUMPRODUCT(K43:$K$98, X43:$X$98)-K43*$AZ$3)/Z43, 0)</f>
        <v>-5111926903530.5107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25</v>
      </c>
      <c r="R44">
        <f t="shared" si="0"/>
        <v>500000</v>
      </c>
      <c r="S44">
        <f t="shared" si="1"/>
        <v>-21362454742093.113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-2746.3759555791626</v>
      </c>
      <c r="AC44">
        <f t="shared" si="2"/>
        <v>-2452.1214028986797</v>
      </c>
      <c r="AE44">
        <f t="shared" si="3"/>
        <v>0</v>
      </c>
      <c r="AF44">
        <f t="shared" si="24"/>
        <v>0</v>
      </c>
      <c r="AG44">
        <f t="shared" si="24"/>
        <v>-2.8696624902228093E-9</v>
      </c>
      <c r="AH44">
        <f t="shared" si="5"/>
        <v>-2.0854484431672308E-4</v>
      </c>
      <c r="AI44">
        <f t="shared" si="25"/>
        <v>-2.085477139792133E-4</v>
      </c>
      <c r="AJ44">
        <f t="shared" si="7"/>
        <v>-294.2545526804829</v>
      </c>
      <c r="AK44">
        <f t="shared" si="22"/>
        <v>-192.24631689054141</v>
      </c>
      <c r="AL44">
        <f t="shared" si="8"/>
        <v>-486.50107811873829</v>
      </c>
      <c r="AN44">
        <f t="shared" si="26"/>
        <v>0</v>
      </c>
      <c r="AO44">
        <f t="shared" si="26"/>
        <v>0</v>
      </c>
      <c r="AP44">
        <f t="shared" si="26"/>
        <v>-4.3208414816595681E-11</v>
      </c>
      <c r="AQ44">
        <f t="shared" si="26"/>
        <v>-3.1400529406507676E-6</v>
      </c>
      <c r="AR44">
        <f t="shared" si="26"/>
        <v>-3.1400961490655842E-6</v>
      </c>
      <c r="AS44">
        <f t="shared" si="26"/>
        <v>-4.4305812328832221</v>
      </c>
      <c r="AT44">
        <f t="shared" si="26"/>
        <v>-2.894646543093736</v>
      </c>
      <c r="AU44">
        <f t="shared" si="23"/>
        <v>-7.3252309160731075</v>
      </c>
      <c r="AW44">
        <v>41</v>
      </c>
      <c r="AX44">
        <f>IF(Z44&gt;0, (R44*SUMPRODUCT(K44:$K$98, X44:$X$98)-K44*$AZ$3)/Z44, 0)</f>
        <v>-21362454742093.113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25</v>
      </c>
      <c r="R45">
        <f t="shared" si="0"/>
        <v>500000</v>
      </c>
      <c r="S45">
        <f t="shared" si="1"/>
        <v>-90750840023050.625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-2452.1214028986797</v>
      </c>
      <c r="AC45">
        <f t="shared" si="2"/>
        <v>-2189.3941124552098</v>
      </c>
      <c r="AE45">
        <f t="shared" si="3"/>
        <v>0</v>
      </c>
      <c r="AF45">
        <f t="shared" si="24"/>
        <v>0</v>
      </c>
      <c r="AG45">
        <f t="shared" si="24"/>
        <v>-6.0313329108003457E-10</v>
      </c>
      <c r="AH45">
        <f t="shared" si="5"/>
        <v>-4.4756651484810933E-5</v>
      </c>
      <c r="AI45">
        <f t="shared" si="25"/>
        <v>-4.4757254618102012E-5</v>
      </c>
      <c r="AJ45">
        <f t="shared" si="7"/>
        <v>-262.72729044346988</v>
      </c>
      <c r="AK45">
        <f t="shared" si="22"/>
        <v>-171.6484982029076</v>
      </c>
      <c r="AL45">
        <f t="shared" si="8"/>
        <v>-434.3758334036321</v>
      </c>
      <c r="AN45">
        <f t="shared" si="26"/>
        <v>0</v>
      </c>
      <c r="AO45">
        <f t="shared" si="26"/>
        <v>0</v>
      </c>
      <c r="AP45">
        <f t="shared" si="26"/>
        <v>-8.1083556738176809E-12</v>
      </c>
      <c r="AQ45">
        <f t="shared" si="26"/>
        <v>-6.0169593417417704E-7</v>
      </c>
      <c r="AR45">
        <f t="shared" si="26"/>
        <v>-6.0170404252985081E-7</v>
      </c>
      <c r="AS45">
        <f t="shared" si="26"/>
        <v>-3.532032384283311</v>
      </c>
      <c r="AT45">
        <f t="shared" si="26"/>
        <v>-2.3075945149927772</v>
      </c>
      <c r="AU45">
        <f t="shared" si="23"/>
        <v>-5.8396275009801304</v>
      </c>
      <c r="AW45">
        <v>42</v>
      </c>
      <c r="AX45">
        <f>IF(Z45&gt;0, (R45*SUMPRODUCT(K45:$K$98, X45:$X$98)-K45*$AZ$3)/Z45, 0)</f>
        <v>-90750840023050.625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25</v>
      </c>
      <c r="R46">
        <f t="shared" si="0"/>
        <v>500000</v>
      </c>
      <c r="S46">
        <f t="shared" si="1"/>
        <v>-392405484422145.13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-2189.3941124552098</v>
      </c>
      <c r="AC46">
        <f t="shared" si="2"/>
        <v>-1954.8161723573328</v>
      </c>
      <c r="AE46">
        <f t="shared" si="3"/>
        <v>0</v>
      </c>
      <c r="AF46">
        <f t="shared" si="24"/>
        <v>0</v>
      </c>
      <c r="AG46">
        <f t="shared" si="24"/>
        <v>-1.2454057409747902E-10</v>
      </c>
      <c r="AH46">
        <f t="shared" si="5"/>
        <v>-9.4512276814351032E-6</v>
      </c>
      <c r="AI46">
        <f t="shared" si="25"/>
        <v>-9.4513522220092E-6</v>
      </c>
      <c r="AJ46">
        <f t="shared" si="7"/>
        <v>-234.57794009787699</v>
      </c>
      <c r="AK46">
        <f t="shared" si="22"/>
        <v>-153.2575878718647</v>
      </c>
      <c r="AL46">
        <f t="shared" si="8"/>
        <v>-387.83553742109393</v>
      </c>
      <c r="AN46">
        <f t="shared" si="26"/>
        <v>0</v>
      </c>
      <c r="AO46">
        <f t="shared" si="26"/>
        <v>0</v>
      </c>
      <c r="AP46">
        <f t="shared" si="26"/>
        <v>-1.4949006498030529E-12</v>
      </c>
      <c r="AQ46">
        <f t="shared" si="26"/>
        <v>-1.134461319517872E-7</v>
      </c>
      <c r="AR46">
        <f t="shared" si="26"/>
        <v>-1.13447626852437E-7</v>
      </c>
      <c r="AS46">
        <f t="shared" si="26"/>
        <v>-2.8157146184929647</v>
      </c>
      <c r="AT46">
        <f t="shared" si="26"/>
        <v>-1.8396002215115579</v>
      </c>
      <c r="AU46">
        <f t="shared" si="23"/>
        <v>-4.6553149534521499</v>
      </c>
      <c r="AW46">
        <v>43</v>
      </c>
      <c r="AX46">
        <f>IF(Z46&gt;0, (R46*SUMPRODUCT(K46:$K$98, X46:$X$98)-K46*$AZ$3)/Z46, 0)</f>
        <v>-392405484422145.13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25</v>
      </c>
      <c r="R47">
        <f t="shared" si="0"/>
        <v>500000</v>
      </c>
      <c r="S47">
        <f t="shared" si="1"/>
        <v>-1729441319033850.3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-1954.8161723573328</v>
      </c>
      <c r="AC47">
        <f t="shared" si="2"/>
        <v>-1745.3715825604452</v>
      </c>
      <c r="AE47">
        <f t="shared" si="3"/>
        <v>0</v>
      </c>
      <c r="AF47">
        <f t="shared" si="24"/>
        <v>0</v>
      </c>
      <c r="AG47">
        <f t="shared" si="24"/>
        <v>-2.5230280486410121E-11</v>
      </c>
      <c r="AH47">
        <f t="shared" si="5"/>
        <v>-1.9612977574018824E-6</v>
      </c>
      <c r="AI47">
        <f t="shared" si="25"/>
        <v>-1.9613229876823687E-6</v>
      </c>
      <c r="AJ47">
        <f t="shared" si="7"/>
        <v>-209.44458979688761</v>
      </c>
      <c r="AK47">
        <f t="shared" si="22"/>
        <v>-136.83713206501332</v>
      </c>
      <c r="AL47">
        <f t="shared" si="8"/>
        <v>-346.28172382322396</v>
      </c>
      <c r="AN47">
        <f t="shared" si="26"/>
        <v>0</v>
      </c>
      <c r="AO47">
        <f t="shared" si="26"/>
        <v>0</v>
      </c>
      <c r="AP47">
        <f t="shared" si="26"/>
        <v>-2.7039927526182384E-13</v>
      </c>
      <c r="AQ47">
        <f t="shared" si="26"/>
        <v>-2.1019722410924637E-8</v>
      </c>
      <c r="AR47">
        <f t="shared" si="26"/>
        <v>-2.1019992810199898E-8</v>
      </c>
      <c r="AS47">
        <f t="shared" si="26"/>
        <v>-2.2446704593352895</v>
      </c>
      <c r="AT47">
        <f t="shared" si="26"/>
        <v>-1.4665180341223667</v>
      </c>
      <c r="AU47">
        <f t="shared" si="23"/>
        <v>-3.7111885144776493</v>
      </c>
      <c r="AW47">
        <v>44</v>
      </c>
      <c r="AX47">
        <f>IF(Z47&gt;0, (R47*SUMPRODUCT(K47:$K$98, X47:$X$98)-K47*$AZ$3)/Z47, 0)</f>
        <v>-1729441319033850.3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25</v>
      </c>
      <c r="R48">
        <f t="shared" si="0"/>
        <v>500000</v>
      </c>
      <c r="S48">
        <f t="shared" si="1"/>
        <v>-7774663393485011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-1745.3715825604452</v>
      </c>
      <c r="AC48">
        <f t="shared" si="2"/>
        <v>-1558.3674844472389</v>
      </c>
      <c r="AE48">
        <f t="shared" si="3"/>
        <v>0</v>
      </c>
      <c r="AF48">
        <f t="shared" si="24"/>
        <v>0</v>
      </c>
      <c r="AG48">
        <f t="shared" si="24"/>
        <v>-5.011044869650289E-12</v>
      </c>
      <c r="AH48">
        <f t="shared" si="5"/>
        <v>-3.9933865623791458E-7</v>
      </c>
      <c r="AI48">
        <f t="shared" si="25"/>
        <v>-3.9934366728278421E-7</v>
      </c>
      <c r="AJ48">
        <f t="shared" si="7"/>
        <v>-187.00409811320628</v>
      </c>
      <c r="AK48">
        <f t="shared" si="22"/>
        <v>-122.17601077923118</v>
      </c>
      <c r="AL48">
        <f t="shared" si="8"/>
        <v>-309.18010929178115</v>
      </c>
      <c r="AN48">
        <f t="shared" si="26"/>
        <v>0</v>
      </c>
      <c r="AO48">
        <f t="shared" si="26"/>
        <v>0</v>
      </c>
      <c r="AP48">
        <f t="shared" si="26"/>
        <v>-4.7950563304696445E-14</v>
      </c>
      <c r="AQ48">
        <f t="shared" si="26"/>
        <v>-3.8212616358561709E-9</v>
      </c>
      <c r="AR48">
        <f t="shared" si="26"/>
        <v>-3.8213095864194755E-9</v>
      </c>
      <c r="AS48">
        <f t="shared" si="26"/>
        <v>-1.7894375480698397</v>
      </c>
      <c r="AT48">
        <f t="shared" si="26"/>
        <v>-1.1690991981865144</v>
      </c>
      <c r="AU48">
        <f t="shared" si="23"/>
        <v>-2.958536750077664</v>
      </c>
      <c r="AW48">
        <v>45</v>
      </c>
      <c r="AX48">
        <f>IF(Z48&gt;0, (R48*SUMPRODUCT(K48:$K$98, X48:$X$98)-K48*$AZ$3)/Z48, 0)</f>
        <v>-7774663393485011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25</v>
      </c>
      <c r="R49">
        <f t="shared" si="0"/>
        <v>500000</v>
      </c>
      <c r="S49">
        <f t="shared" si="1"/>
        <v>-3.5697353157309888E+16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-1558.3674844472389</v>
      </c>
      <c r="AC49">
        <f t="shared" si="2"/>
        <v>-1391.3995396883581</v>
      </c>
      <c r="AE49">
        <f t="shared" si="3"/>
        <v>0</v>
      </c>
      <c r="AF49">
        <f t="shared" si="24"/>
        <v>0</v>
      </c>
      <c r="AG49">
        <f t="shared" si="24"/>
        <v>-9.7444167187745397E-13</v>
      </c>
      <c r="AH49">
        <f t="shared" si="5"/>
        <v>-7.9729854981526638E-8</v>
      </c>
      <c r="AI49">
        <f t="shared" si="25"/>
        <v>-7.9730829423198521E-8</v>
      </c>
      <c r="AJ49">
        <f t="shared" si="7"/>
        <v>-166.96794475888078</v>
      </c>
      <c r="AK49">
        <f t="shared" si="22"/>
        <v>-109.08572391130673</v>
      </c>
      <c r="AL49">
        <f t="shared" si="8"/>
        <v>-276.0536687499183</v>
      </c>
      <c r="AN49">
        <f t="shared" si="26"/>
        <v>0</v>
      </c>
      <c r="AO49">
        <f t="shared" si="26"/>
        <v>0</v>
      </c>
      <c r="AP49">
        <f t="shared" si="26"/>
        <v>-8.3253643219143186E-15</v>
      </c>
      <c r="AQ49">
        <f t="shared" si="26"/>
        <v>-6.8119017198402572E-10</v>
      </c>
      <c r="AR49">
        <f t="shared" si="26"/>
        <v>-6.8119849734834767E-10</v>
      </c>
      <c r="AS49">
        <f t="shared" si="26"/>
        <v>-1.4265286577088856</v>
      </c>
      <c r="AT49">
        <f t="shared" si="26"/>
        <v>-0.93199872305502285</v>
      </c>
      <c r="AU49">
        <f t="shared" si="23"/>
        <v>-2.3585273814451067</v>
      </c>
      <c r="AW49">
        <v>46</v>
      </c>
      <c r="AX49">
        <f>IF(Z49&gt;0, (R49*SUMPRODUCT(K49:$K$98, X49:$X$98)-K49*$AZ$3)/Z49, 0)</f>
        <v>-3.5697353157309888E+16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25</v>
      </c>
      <c r="R50">
        <f t="shared" si="0"/>
        <v>500000</v>
      </c>
      <c r="S50">
        <f t="shared" si="1"/>
        <v>-1.6750634031633155E+17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-1391.3995396883581</v>
      </c>
      <c r="AC50">
        <f t="shared" si="2"/>
        <v>-1242.3210175794839</v>
      </c>
      <c r="AE50">
        <f t="shared" si="3"/>
        <v>0</v>
      </c>
      <c r="AF50">
        <f t="shared" si="24"/>
        <v>0</v>
      </c>
      <c r="AG50">
        <f t="shared" si="24"/>
        <v>-1.8541402899039399E-13</v>
      </c>
      <c r="AH50">
        <f t="shared" si="5"/>
        <v>-1.5585664523365707E-8</v>
      </c>
      <c r="AI50">
        <f t="shared" si="25"/>
        <v>-1.5585849937394696E-8</v>
      </c>
      <c r="AJ50">
        <f t="shared" si="7"/>
        <v>-149.07852210887427</v>
      </c>
      <c r="AK50">
        <f t="shared" si="22"/>
        <v>-97.397967778185077</v>
      </c>
      <c r="AL50">
        <f t="shared" si="8"/>
        <v>-246.4764899026452</v>
      </c>
      <c r="AN50">
        <f t="shared" si="26"/>
        <v>0</v>
      </c>
      <c r="AO50">
        <f t="shared" si="26"/>
        <v>0</v>
      </c>
      <c r="AP50">
        <f t="shared" si="26"/>
        <v>-1.41439908826098E-15</v>
      </c>
      <c r="AQ50">
        <f t="shared" si="26"/>
        <v>-1.1889256606862278E-10</v>
      </c>
      <c r="AR50">
        <f t="shared" si="26"/>
        <v>-1.1889398046771104E-10</v>
      </c>
      <c r="AS50">
        <f t="shared" si="26"/>
        <v>-1.1372199120974296</v>
      </c>
      <c r="AT50">
        <f t="shared" si="26"/>
        <v>-0.74298367590660785</v>
      </c>
      <c r="AU50">
        <f t="shared" si="23"/>
        <v>-1.8802035881229313</v>
      </c>
      <c r="AW50">
        <v>47</v>
      </c>
      <c r="AX50">
        <f>IF(Z50&gt;0, (R50*SUMPRODUCT(K50:$K$98, X50:$X$98)-K50*$AZ$3)/Z50, 0)</f>
        <v>-1.6750634031633155E+17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25</v>
      </c>
      <c r="R51">
        <f t="shared" si="0"/>
        <v>500000</v>
      </c>
      <c r="S51">
        <f t="shared" si="1"/>
        <v>-8.033732245530359E+17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-1242.3210175794839</v>
      </c>
      <c r="AC51">
        <f t="shared" si="2"/>
        <v>-1109.2151942674998</v>
      </c>
      <c r="AE51">
        <f t="shared" si="3"/>
        <v>0</v>
      </c>
      <c r="AF51">
        <f t="shared" si="24"/>
        <v>0</v>
      </c>
      <c r="AG51">
        <f t="shared" si="24"/>
        <v>-3.4517431013605846E-14</v>
      </c>
      <c r="AH51">
        <f t="shared" si="5"/>
        <v>-2.9808491537376837E-9</v>
      </c>
      <c r="AI51">
        <f t="shared" si="25"/>
        <v>-2.9808836711686972E-9</v>
      </c>
      <c r="AJ51">
        <f t="shared" si="7"/>
        <v>-133.10582331198407</v>
      </c>
      <c r="AK51">
        <f t="shared" si="22"/>
        <v>-86.962471230563878</v>
      </c>
      <c r="AL51">
        <f t="shared" si="8"/>
        <v>-220.06829454552883</v>
      </c>
      <c r="AN51">
        <f t="shared" si="26"/>
        <v>0</v>
      </c>
      <c r="AO51">
        <f t="shared" si="26"/>
        <v>0</v>
      </c>
      <c r="AP51">
        <f t="shared" si="26"/>
        <v>-2.3509847904691925E-16</v>
      </c>
      <c r="AQ51">
        <f t="shared" si="26"/>
        <v>-2.030258572938965E-11</v>
      </c>
      <c r="AR51">
        <f t="shared" si="26"/>
        <v>-2.0302820827868694E-11</v>
      </c>
      <c r="AS51">
        <f t="shared" si="26"/>
        <v>-0.90658475135651218</v>
      </c>
      <c r="AT51">
        <f t="shared" si="26"/>
        <v>-0.59230203755338184</v>
      </c>
      <c r="AU51">
        <f t="shared" si="23"/>
        <v>-1.4988867889301969</v>
      </c>
      <c r="AW51">
        <v>48</v>
      </c>
      <c r="AX51">
        <f>IF(Z51&gt;0, (R51*SUMPRODUCT(K51:$K$98, X51:$X$98)-K51*$AZ$3)/Z51, 0)</f>
        <v>-8.033732245530359E+17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25</v>
      </c>
      <c r="R52">
        <f t="shared" si="0"/>
        <v>500000</v>
      </c>
      <c r="S52">
        <f t="shared" si="1"/>
        <v>-3.9422220592623703E+18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-1109.2151942674998</v>
      </c>
      <c r="AC52">
        <f t="shared" si="2"/>
        <v>-990.37070916742812</v>
      </c>
      <c r="AE52">
        <f t="shared" si="3"/>
        <v>0</v>
      </c>
      <c r="AF52">
        <f t="shared" si="24"/>
        <v>0</v>
      </c>
      <c r="AG52">
        <f t="shared" si="24"/>
        <v>-6.2805360421067738E-15</v>
      </c>
      <c r="AH52">
        <f t="shared" si="5"/>
        <v>-5.5783441322726028E-10</v>
      </c>
      <c r="AI52">
        <f t="shared" si="25"/>
        <v>-5.5784069376330243E-10</v>
      </c>
      <c r="AJ52">
        <f t="shared" si="7"/>
        <v>-118.84448510007167</v>
      </c>
      <c r="AK52">
        <f t="shared" si="22"/>
        <v>-77.645063598724988</v>
      </c>
      <c r="AL52">
        <f t="shared" si="8"/>
        <v>-196.48954869935449</v>
      </c>
      <c r="AN52">
        <f t="shared" si="26"/>
        <v>0</v>
      </c>
      <c r="AO52">
        <f t="shared" si="26"/>
        <v>0</v>
      </c>
      <c r="AP52">
        <f t="shared" si="26"/>
        <v>-3.8193551462361306E-17</v>
      </c>
      <c r="AQ52">
        <f t="shared" si="26"/>
        <v>-3.3923342253322386E-12</v>
      </c>
      <c r="AR52">
        <f t="shared" si="26"/>
        <v>-3.3923724188837011E-12</v>
      </c>
      <c r="AS52">
        <f t="shared" si="26"/>
        <v>-0.72272381326304791</v>
      </c>
      <c r="AT52">
        <f t="shared" si="26"/>
        <v>-0.47217955799859462</v>
      </c>
      <c r="AU52">
        <f t="shared" si="23"/>
        <v>-1.1949033712650348</v>
      </c>
      <c r="AW52">
        <v>49</v>
      </c>
      <c r="AX52">
        <f>IF(Z52&gt;0, (R52*SUMPRODUCT(K52:$K$98, X52:$X$98)-K52*$AZ$3)/Z52, 0)</f>
        <v>-3.9422220592623703E+18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25</v>
      </c>
      <c r="R53">
        <f t="shared" si="0"/>
        <v>500000</v>
      </c>
      <c r="S53">
        <f t="shared" si="1"/>
        <v>-1.9811408738726253E+19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-990.37070916742812</v>
      </c>
      <c r="AC53">
        <f t="shared" si="2"/>
        <v>-884.25956175663532</v>
      </c>
      <c r="AE53">
        <f t="shared" si="3"/>
        <v>0</v>
      </c>
      <c r="AF53">
        <f t="shared" si="24"/>
        <v>0</v>
      </c>
      <c r="AG53">
        <f t="shared" si="24"/>
        <v>-1.1158463961577518E-15</v>
      </c>
      <c r="AH53">
        <f t="shared" si="5"/>
        <v>-1.0203768571055907E-10</v>
      </c>
      <c r="AI53">
        <f t="shared" si="25"/>
        <v>-1.0203880155695522E-10</v>
      </c>
      <c r="AJ53">
        <f t="shared" si="7"/>
        <v>-106.1111474107928</v>
      </c>
      <c r="AK53">
        <f t="shared" si="22"/>
        <v>-69.325949641719973</v>
      </c>
      <c r="AL53">
        <f t="shared" si="8"/>
        <v>-175.4370970526148</v>
      </c>
      <c r="AN53">
        <f t="shared" si="26"/>
        <v>0</v>
      </c>
      <c r="AO53">
        <f t="shared" si="26"/>
        <v>0</v>
      </c>
      <c r="AP53">
        <f t="shared" si="26"/>
        <v>-6.0587038371428589E-18</v>
      </c>
      <c r="AQ53">
        <f t="shared" si="26"/>
        <v>-5.5403335089531581E-13</v>
      </c>
      <c r="AR53">
        <f t="shared" si="26"/>
        <v>-5.5403940959915291E-13</v>
      </c>
      <c r="AS53">
        <f t="shared" si="26"/>
        <v>-0.57615099909370759</v>
      </c>
      <c r="AT53">
        <f t="shared" si="26"/>
        <v>-0.37641865274123326</v>
      </c>
      <c r="AU53">
        <f t="shared" si="23"/>
        <v>-0.95256965183549491</v>
      </c>
      <c r="AW53">
        <v>50</v>
      </c>
      <c r="AX53">
        <f>IF(Z53&gt;0, (R53*SUMPRODUCT(K53:$K$98, X53:$X$98)-K53*$AZ$3)/Z53, 0)</f>
        <v>-1.9811408738726253E+19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25</v>
      </c>
      <c r="R54">
        <f t="shared" si="0"/>
        <v>500000</v>
      </c>
      <c r="S54">
        <f t="shared" si="1"/>
        <v>-1.0204887632018658E+20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-884.25956175663532</v>
      </c>
      <c r="AC54">
        <f t="shared" si="2"/>
        <v>-789.51746585413923</v>
      </c>
      <c r="AE54">
        <f t="shared" si="3"/>
        <v>0</v>
      </c>
      <c r="AF54">
        <f t="shared" si="24"/>
        <v>0</v>
      </c>
      <c r="AG54">
        <f t="shared" si="24"/>
        <v>-1.9341650156366358E-16</v>
      </c>
      <c r="AH54">
        <f t="shared" si="5"/>
        <v>-1.8225428612650218E-11</v>
      </c>
      <c r="AI54">
        <f t="shared" si="25"/>
        <v>-1.8225622029151781E-11</v>
      </c>
      <c r="AJ54">
        <f t="shared" si="7"/>
        <v>-94.742095902496089</v>
      </c>
      <c r="AK54">
        <f t="shared" si="22"/>
        <v>-61.898169322964478</v>
      </c>
      <c r="AL54">
        <f t="shared" si="8"/>
        <v>-156.6402652254788</v>
      </c>
      <c r="AN54">
        <f t="shared" si="26"/>
        <v>0</v>
      </c>
      <c r="AO54">
        <f t="shared" si="26"/>
        <v>0</v>
      </c>
      <c r="AP54">
        <f t="shared" si="26"/>
        <v>-9.3767170200001135E-19</v>
      </c>
      <c r="AQ54">
        <f t="shared" si="26"/>
        <v>-8.8355794509489604E-14</v>
      </c>
      <c r="AR54">
        <f t="shared" si="26"/>
        <v>-8.8356732181191603E-14</v>
      </c>
      <c r="AS54">
        <f t="shared" si="26"/>
        <v>-0.45930404902241945</v>
      </c>
      <c r="AT54">
        <f t="shared" si="26"/>
        <v>-0.30007864536131584</v>
      </c>
      <c r="AU54">
        <f t="shared" si="23"/>
        <v>-0.75938269438382366</v>
      </c>
      <c r="AW54">
        <v>51</v>
      </c>
      <c r="AX54">
        <f>IF(Z54&gt;0, (R54*SUMPRODUCT(K54:$K$98, X54:$X$98)-K54*$AZ$3)/Z54, 0)</f>
        <v>-1.0204887632018658E+20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25</v>
      </c>
      <c r="R55">
        <f t="shared" si="0"/>
        <v>500000</v>
      </c>
      <c r="S55">
        <f t="shared" si="1"/>
        <v>-5.391864400988797E+20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-789.51746585413923</v>
      </c>
      <c r="AC55">
        <f t="shared" si="2"/>
        <v>-704.92630879833848</v>
      </c>
      <c r="AE55">
        <f t="shared" si="3"/>
        <v>0</v>
      </c>
      <c r="AF55">
        <f t="shared" si="24"/>
        <v>0</v>
      </c>
      <c r="AG55">
        <f t="shared" si="24"/>
        <v>-3.2684719809954061E-17</v>
      </c>
      <c r="AH55">
        <f t="shared" si="5"/>
        <v>-3.1759523347614576E-12</v>
      </c>
      <c r="AI55">
        <f t="shared" si="25"/>
        <v>-3.1759850194812675E-12</v>
      </c>
      <c r="AJ55">
        <f t="shared" si="7"/>
        <v>-84.59115705580075</v>
      </c>
      <c r="AK55">
        <f t="shared" si="22"/>
        <v>-55.26622260978975</v>
      </c>
      <c r="AL55">
        <f t="shared" si="8"/>
        <v>-139.85737966559367</v>
      </c>
      <c r="AN55">
        <f t="shared" si="26"/>
        <v>0</v>
      </c>
      <c r="AO55">
        <f t="shared" si="26"/>
        <v>0</v>
      </c>
      <c r="AP55">
        <f t="shared" si="26"/>
        <v>-1.4147640955909461E-19</v>
      </c>
      <c r="AQ55">
        <f t="shared" si="26"/>
        <v>-1.3747167969175448E-14</v>
      </c>
      <c r="AR55">
        <f t="shared" si="26"/>
        <v>-1.3747309445585007E-14</v>
      </c>
      <c r="AS55">
        <f t="shared" si="26"/>
        <v>-0.36615437581506938</v>
      </c>
      <c r="AT55">
        <f t="shared" si="26"/>
        <v>-0.23922085886584502</v>
      </c>
      <c r="AU55">
        <f t="shared" si="23"/>
        <v>-0.60537523468092813</v>
      </c>
      <c r="AW55">
        <v>52</v>
      </c>
      <c r="AX55">
        <f>IF(Z55&gt;0, (R55*SUMPRODUCT(K55:$K$98, X55:$X$98)-K55*$AZ$3)/Z55, 0)</f>
        <v>-5.391864400988797E+20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25</v>
      </c>
      <c r="R56">
        <f t="shared" si="0"/>
        <v>500000</v>
      </c>
      <c r="S56">
        <f t="shared" si="1"/>
        <v>-2.9245320094724129E+21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-704.92630879833848</v>
      </c>
      <c r="AC56">
        <f t="shared" si="2"/>
        <v>-629.39848999851642</v>
      </c>
      <c r="AE56">
        <f t="shared" si="3"/>
        <v>0</v>
      </c>
      <c r="AF56">
        <f t="shared" si="24"/>
        <v>0</v>
      </c>
      <c r="AG56">
        <f t="shared" si="24"/>
        <v>-5.3803351096852945E-18</v>
      </c>
      <c r="AH56">
        <f t="shared" si="5"/>
        <v>-5.3955075004338456E-13</v>
      </c>
      <c r="AI56">
        <f t="shared" si="25"/>
        <v>-5.395561303784942E-13</v>
      </c>
      <c r="AJ56">
        <f t="shared" si="7"/>
        <v>-75.527818799822057</v>
      </c>
      <c r="AK56">
        <f t="shared" si="22"/>
        <v>-49.344841615883702</v>
      </c>
      <c r="AL56">
        <f t="shared" si="8"/>
        <v>-124.87266041570629</v>
      </c>
      <c r="AN56">
        <f t="shared" si="26"/>
        <v>0</v>
      </c>
      <c r="AO56">
        <f t="shared" si="26"/>
        <v>0</v>
      </c>
      <c r="AP56">
        <f t="shared" si="26"/>
        <v>-2.0793642203041061E-20</v>
      </c>
      <c r="AQ56">
        <f t="shared" si="26"/>
        <v>-2.0852279677874583E-15</v>
      </c>
      <c r="AR56">
        <f t="shared" si="26"/>
        <v>-2.0852487614296612E-15</v>
      </c>
      <c r="AS56">
        <f t="shared" si="26"/>
        <v>-0.29189602663828856</v>
      </c>
      <c r="AT56">
        <f t="shared" si="26"/>
        <v>-0.19070540407034836</v>
      </c>
      <c r="AU56">
        <f t="shared" si="23"/>
        <v>-0.48260143070863898</v>
      </c>
      <c r="AW56">
        <v>53</v>
      </c>
      <c r="AX56">
        <f>IF(Z56&gt;0, (R56*SUMPRODUCT(K56:$K$98, X56:$X$98)-K56*$AZ$3)/Z56, 0)</f>
        <v>-2.9245320094724129E+21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25</v>
      </c>
      <c r="R57">
        <f t="shared" si="0"/>
        <v>500000</v>
      </c>
      <c r="S57">
        <f t="shared" si="1"/>
        <v>-1.6298639120296053E+22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-629.39848999851642</v>
      </c>
      <c r="AC57">
        <f t="shared" si="2"/>
        <v>-561.96293749867539</v>
      </c>
      <c r="AE57">
        <f t="shared" si="3"/>
        <v>0</v>
      </c>
      <c r="AF57">
        <f t="shared" si="24"/>
        <v>0</v>
      </c>
      <c r="AG57">
        <f t="shared" si="24"/>
        <v>-8.6197831204030576E-19</v>
      </c>
      <c r="AH57">
        <f t="shared" si="5"/>
        <v>-8.9291068930962725E-14</v>
      </c>
      <c r="AI57">
        <f t="shared" si="25"/>
        <v>-8.9291930909274764E-14</v>
      </c>
      <c r="AJ57">
        <f t="shared" si="7"/>
        <v>-67.435552499841037</v>
      </c>
      <c r="AK57">
        <f t="shared" si="22"/>
        <v>-44.057894299896155</v>
      </c>
      <c r="AL57">
        <f t="shared" si="8"/>
        <v>-111.49344679973728</v>
      </c>
      <c r="AN57">
        <f t="shared" si="26"/>
        <v>0</v>
      </c>
      <c r="AO57">
        <f t="shared" si="26"/>
        <v>0</v>
      </c>
      <c r="AP57">
        <f t="shared" si="26"/>
        <v>-2.9744012623798299E-21</v>
      </c>
      <c r="AQ57">
        <f t="shared" si="26"/>
        <v>-3.0811386369902212E-16</v>
      </c>
      <c r="AR57">
        <f t="shared" si="26"/>
        <v>-3.0811683810028449E-16</v>
      </c>
      <c r="AS57">
        <f t="shared" si="26"/>
        <v>-0.23269772531751287</v>
      </c>
      <c r="AT57">
        <f t="shared" si="26"/>
        <v>-0.15202918054077513</v>
      </c>
      <c r="AU57">
        <f t="shared" si="23"/>
        <v>-0.38472690585828834</v>
      </c>
      <c r="AW57">
        <v>54</v>
      </c>
      <c r="AX57">
        <f>IF(Z57&gt;0, (R57*SUMPRODUCT(K57:$K$98, X57:$X$98)-K57*$AZ$3)/Z57, 0)</f>
        <v>-1.6298639120296053E+22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25</v>
      </c>
      <c r="R58">
        <f t="shared" si="0"/>
        <v>500000</v>
      </c>
      <c r="S58">
        <f t="shared" si="1"/>
        <v>-9.3404805670015416E+22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-561.96293749867539</v>
      </c>
      <c r="AC58">
        <f t="shared" si="2"/>
        <v>-501.75262276667439</v>
      </c>
      <c r="AE58">
        <f t="shared" si="3"/>
        <v>0</v>
      </c>
      <c r="AF58">
        <f t="shared" si="24"/>
        <v>0</v>
      </c>
      <c r="AG58">
        <f t="shared" si="24"/>
        <v>-1.3429518405597031E-19</v>
      </c>
      <c r="AH58">
        <f t="shared" si="5"/>
        <v>-1.4381266897278648E-14</v>
      </c>
      <c r="AI58">
        <f t="shared" si="25"/>
        <v>-1.4381401192462703E-14</v>
      </c>
      <c r="AJ58">
        <f t="shared" si="7"/>
        <v>-60.210314732000995</v>
      </c>
      <c r="AK58">
        <f t="shared" si="22"/>
        <v>-39.337405624907284</v>
      </c>
      <c r="AL58">
        <f t="shared" si="8"/>
        <v>-99.547720356908286</v>
      </c>
      <c r="AN58">
        <f t="shared" si="26"/>
        <v>0</v>
      </c>
      <c r="AO58">
        <f t="shared" si="26"/>
        <v>0</v>
      </c>
      <c r="AP58">
        <f t="shared" si="26"/>
        <v>-4.1375726649469556E-22</v>
      </c>
      <c r="AQ58">
        <f t="shared" si="26"/>
        <v>-4.4308019844320936E-17</v>
      </c>
      <c r="AR58">
        <f t="shared" si="26"/>
        <v>-4.4308433601587429E-17</v>
      </c>
      <c r="AS58">
        <f t="shared" si="26"/>
        <v>-0.18550520194317055</v>
      </c>
      <c r="AT58">
        <f t="shared" si="26"/>
        <v>-0.12119673193620466</v>
      </c>
      <c r="AU58">
        <f t="shared" si="23"/>
        <v>-0.30670193387937522</v>
      </c>
      <c r="AW58">
        <v>55</v>
      </c>
      <c r="AX58">
        <f>IF(Z58&gt;0, (R58*SUMPRODUCT(K58:$K$98, X58:$X$98)-K58*$AZ$3)/Z58, 0)</f>
        <v>-9.3404805670015416E+22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25</v>
      </c>
      <c r="R59">
        <f t="shared" si="0"/>
        <v>500000</v>
      </c>
      <c r="S59">
        <f t="shared" si="1"/>
        <v>-5.5081037491481401E+23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-501.75262276667439</v>
      </c>
      <c r="AC59">
        <f t="shared" si="2"/>
        <v>-447.99341318453065</v>
      </c>
      <c r="AE59">
        <f t="shared" si="3"/>
        <v>0</v>
      </c>
      <c r="AF59">
        <f t="shared" si="24"/>
        <v>0</v>
      </c>
      <c r="AG59">
        <f t="shared" si="24"/>
        <v>-2.0333377582703275E-20</v>
      </c>
      <c r="AH59">
        <f t="shared" si="5"/>
        <v>-2.2523770926541464E-15</v>
      </c>
      <c r="AI59">
        <f t="shared" si="25"/>
        <v>-2.2523974260317292E-15</v>
      </c>
      <c r="AJ59">
        <f t="shared" si="7"/>
        <v>-53.75920958214374</v>
      </c>
      <c r="AK59">
        <f t="shared" si="22"/>
        <v>-35.122683593667212</v>
      </c>
      <c r="AL59">
        <f t="shared" si="8"/>
        <v>-88.881893175810944</v>
      </c>
      <c r="AN59">
        <f t="shared" si="26"/>
        <v>0</v>
      </c>
      <c r="AO59">
        <f t="shared" si="26"/>
        <v>0</v>
      </c>
      <c r="AP59">
        <f t="shared" si="26"/>
        <v>-5.5934105599194049E-23</v>
      </c>
      <c r="AQ59">
        <f t="shared" si="26"/>
        <v>-6.1959552778330564E-18</v>
      </c>
      <c r="AR59">
        <f t="shared" si="26"/>
        <v>-6.1960112119386565E-18</v>
      </c>
      <c r="AS59">
        <f t="shared" si="26"/>
        <v>-0.14788361124296118</v>
      </c>
      <c r="AT59">
        <f t="shared" si="26"/>
        <v>-9.6617292678734548E-2</v>
      </c>
      <c r="AU59">
        <f t="shared" si="23"/>
        <v>-0.24450090392169571</v>
      </c>
      <c r="AW59">
        <v>56</v>
      </c>
      <c r="AX59">
        <f>IF(Z59&gt;0, (R59*SUMPRODUCT(K59:$K$98, X59:$X$98)-K59*$AZ$3)/Z59, 0)</f>
        <v>-5.5081037491481401E+23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25</v>
      </c>
      <c r="R60">
        <f t="shared" si="0"/>
        <v>500000</v>
      </c>
      <c r="S60">
        <f t="shared" si="1"/>
        <v>-3.3613097973073463E+24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-447.99341318453065</v>
      </c>
      <c r="AC60">
        <f t="shared" si="2"/>
        <v>-399.9941189147595</v>
      </c>
      <c r="AE60">
        <f t="shared" si="3"/>
        <v>0</v>
      </c>
      <c r="AF60">
        <f t="shared" si="24"/>
        <v>0</v>
      </c>
      <c r="AG60">
        <f t="shared" si="24"/>
        <v>-2.9749870068149023E-21</v>
      </c>
      <c r="AH60">
        <f t="shared" si="5"/>
        <v>-3.4310113600122683E-16</v>
      </c>
      <c r="AI60">
        <f t="shared" si="25"/>
        <v>-3.4310411098823366E-16</v>
      </c>
      <c r="AJ60">
        <f t="shared" si="7"/>
        <v>-47.999294269771156</v>
      </c>
      <c r="AK60">
        <f t="shared" si="22"/>
        <v>-31.35953892291715</v>
      </c>
      <c r="AL60">
        <f t="shared" si="8"/>
        <v>-79.358833192688309</v>
      </c>
      <c r="AN60">
        <f t="shared" si="26"/>
        <v>0</v>
      </c>
      <c r="AO60">
        <f t="shared" si="26"/>
        <v>0</v>
      </c>
      <c r="AP60">
        <f t="shared" si="26"/>
        <v>-7.3069178250756941E-24</v>
      </c>
      <c r="AQ60">
        <f t="shared" si="26"/>
        <v>-8.4269672462709527E-19</v>
      </c>
      <c r="AR60">
        <f t="shared" si="26"/>
        <v>-8.427040315449204E-19</v>
      </c>
      <c r="AS60">
        <f t="shared" si="26"/>
        <v>-0.11789190947302379</v>
      </c>
      <c r="AT60">
        <f t="shared" si="26"/>
        <v>-7.7022714189042191E-2</v>
      </c>
      <c r="AU60">
        <f t="shared" si="23"/>
        <v>-0.19491462366206599</v>
      </c>
      <c r="AW60">
        <v>57</v>
      </c>
      <c r="AX60">
        <f>IF(Z60&gt;0, (R60*SUMPRODUCT(K60:$K$98, X60:$X$98)-K60*$AZ$3)/Z60, 0)</f>
        <v>-3.3613097973073463E+24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25</v>
      </c>
      <c r="R61">
        <f t="shared" si="0"/>
        <v>500000</v>
      </c>
      <c r="S61">
        <f t="shared" si="1"/>
        <v>-2.1248626231973253E+25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-399.9941189147595</v>
      </c>
      <c r="AC61">
        <f t="shared" si="2"/>
        <v>-357.13760617389238</v>
      </c>
      <c r="AE61">
        <f t="shared" si="3"/>
        <v>0</v>
      </c>
      <c r="AF61">
        <f t="shared" si="24"/>
        <v>0</v>
      </c>
      <c r="AG61">
        <f t="shared" si="24"/>
        <v>-4.2018905395928602E-22</v>
      </c>
      <c r="AH61">
        <f t="shared" si="5"/>
        <v>-5.0500961655749344E-17</v>
      </c>
      <c r="AI61">
        <f t="shared" si="25"/>
        <v>-5.0501381844803303E-17</v>
      </c>
      <c r="AJ61">
        <f t="shared" si="7"/>
        <v>-42.856512740867117</v>
      </c>
      <c r="AK61">
        <f t="shared" si="22"/>
        <v>-27.999588324033166</v>
      </c>
      <c r="AL61">
        <f t="shared" si="8"/>
        <v>-70.856101064900287</v>
      </c>
      <c r="AN61">
        <f t="shared" si="26"/>
        <v>0</v>
      </c>
      <c r="AO61">
        <f t="shared" si="26"/>
        <v>0</v>
      </c>
      <c r="AP61">
        <f t="shared" si="26"/>
        <v>-9.2145867277366943E-25</v>
      </c>
      <c r="AQ61">
        <f t="shared" si="26"/>
        <v>-1.1074669523782905E-19</v>
      </c>
      <c r="AR61">
        <f t="shared" si="26"/>
        <v>-1.1074761669650182E-19</v>
      </c>
      <c r="AS61">
        <f t="shared" si="26"/>
        <v>-9.3982708444693738E-2</v>
      </c>
      <c r="AT61">
        <f t="shared" si="26"/>
        <v>-6.140203618386654E-2</v>
      </c>
      <c r="AU61">
        <f t="shared" si="23"/>
        <v>-0.15538474462856028</v>
      </c>
      <c r="AW61">
        <v>58</v>
      </c>
      <c r="AX61">
        <f>IF(Z61&gt;0, (R61*SUMPRODUCT(K61:$K$98, X61:$X$98)-K61*$AZ$3)/Z61, 0)</f>
        <v>-2.1248626231973253E+25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25</v>
      </c>
      <c r="R62">
        <f t="shared" si="0"/>
        <v>500000</v>
      </c>
      <c r="S62">
        <f t="shared" si="1"/>
        <v>-1.3929022865578484E+26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-357.13760617389238</v>
      </c>
      <c r="AC62">
        <f t="shared" si="2"/>
        <v>-318.87286265526103</v>
      </c>
      <c r="AE62">
        <f t="shared" si="3"/>
        <v>0</v>
      </c>
      <c r="AF62">
        <f t="shared" si="24"/>
        <v>0</v>
      </c>
      <c r="AG62">
        <f t="shared" si="24"/>
        <v>-5.7231735803101866E-23</v>
      </c>
      <c r="AH62">
        <f t="shared" si="5"/>
        <v>-7.1751085523318254E-18</v>
      </c>
      <c r="AI62">
        <f t="shared" si="25"/>
        <v>-7.175165784067628E-18</v>
      </c>
      <c r="AJ62">
        <f t="shared" si="7"/>
        <v>-38.264743518631349</v>
      </c>
      <c r="AK62">
        <f t="shared" si="22"/>
        <v>-24.999632432172469</v>
      </c>
      <c r="AL62">
        <f t="shared" si="8"/>
        <v>-63.264375950803817</v>
      </c>
      <c r="AN62">
        <f t="shared" si="26"/>
        <v>0</v>
      </c>
      <c r="AO62">
        <f t="shared" si="26"/>
        <v>0</v>
      </c>
      <c r="AP62">
        <f t="shared" si="26"/>
        <v>-1.1205984632890948E-25</v>
      </c>
      <c r="AQ62">
        <f t="shared" si="26"/>
        <v>-1.4048876038527749E-20</v>
      </c>
      <c r="AR62">
        <f t="shared" si="26"/>
        <v>-1.4048988098374078E-20</v>
      </c>
      <c r="AS62">
        <f t="shared" si="26"/>
        <v>-7.4922439767772422E-2</v>
      </c>
      <c r="AT62">
        <f t="shared" si="26"/>
        <v>-4.894932731494462E-2</v>
      </c>
      <c r="AU62">
        <f t="shared" si="23"/>
        <v>-0.12387176708271705</v>
      </c>
      <c r="AW62">
        <v>59</v>
      </c>
      <c r="AX62">
        <f>IF(Z62&gt;0, (R62*SUMPRODUCT(K62:$K$98, X62:$X$98)-K62*$AZ$3)/Z62, 0)</f>
        <v>-1.3929022865578484E+26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25</v>
      </c>
      <c r="R63">
        <f t="shared" si="0"/>
        <v>500000</v>
      </c>
      <c r="S63">
        <f t="shared" si="1"/>
        <v>-9.4784807339420437E+26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-318.87286265526103</v>
      </c>
      <c r="AC63">
        <f t="shared" si="2"/>
        <v>-284.70791308505449</v>
      </c>
      <c r="AE63">
        <f t="shared" si="3"/>
        <v>0</v>
      </c>
      <c r="AF63">
        <f t="shared" si="24"/>
        <v>0</v>
      </c>
      <c r="AG63">
        <f t="shared" si="24"/>
        <v>-7.509323515991527E-24</v>
      </c>
      <c r="AH63">
        <f t="shared" si="5"/>
        <v>-9.8300189858158634E-19</v>
      </c>
      <c r="AI63">
        <f t="shared" si="25"/>
        <v>-9.8300940790510237E-19</v>
      </c>
      <c r="AJ63">
        <f t="shared" si="7"/>
        <v>-34.164949570206545</v>
      </c>
      <c r="AK63">
        <f t="shared" si="22"/>
        <v>-22.321100385868274</v>
      </c>
      <c r="AL63">
        <f t="shared" si="8"/>
        <v>-56.486049956074822</v>
      </c>
      <c r="AN63">
        <f t="shared" si="26"/>
        <v>0</v>
      </c>
      <c r="AO63">
        <f t="shared" si="26"/>
        <v>0</v>
      </c>
      <c r="AP63">
        <f t="shared" si="26"/>
        <v>-1.3127919255247569E-26</v>
      </c>
      <c r="AQ63">
        <f t="shared" si="26"/>
        <v>-1.7184996124954123E-21</v>
      </c>
      <c r="AR63">
        <f t="shared" si="26"/>
        <v>-1.7185127404146676E-21</v>
      </c>
      <c r="AS63">
        <f t="shared" si="26"/>
        <v>-5.9727710274053235E-2</v>
      </c>
      <c r="AT63">
        <f t="shared" si="26"/>
        <v>-3.9022104045714774E-2</v>
      </c>
      <c r="AU63">
        <f t="shared" si="23"/>
        <v>-9.8749814319768023E-2</v>
      </c>
      <c r="AW63">
        <v>60</v>
      </c>
      <c r="AX63">
        <f>IF(Z63&gt;0, (R63*SUMPRODUCT(K63:$K$98, X63:$X$98)-K63*$AZ$3)/Z63, 0)</f>
        <v>-9.4784807339420437E+26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25</v>
      </c>
      <c r="R64">
        <f t="shared" si="0"/>
        <v>500000</v>
      </c>
      <c r="S64">
        <f t="shared" si="1"/>
        <v>-6.702789292689648E+27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-284.70791308505449</v>
      </c>
      <c r="AC64">
        <f t="shared" si="2"/>
        <v>-254.20349382594151</v>
      </c>
      <c r="AE64">
        <f t="shared" si="3"/>
        <v>0</v>
      </c>
      <c r="AF64">
        <f t="shared" si="24"/>
        <v>0</v>
      </c>
      <c r="AG64">
        <f t="shared" si="24"/>
        <v>-9.4812578288559221E-25</v>
      </c>
      <c r="AH64">
        <f t="shared" si="5"/>
        <v>-1.2972208995892039E-19</v>
      </c>
      <c r="AI64">
        <f t="shared" si="25"/>
        <v>-1.2972303808470328E-19</v>
      </c>
      <c r="AJ64">
        <f t="shared" si="7"/>
        <v>-30.504419259112979</v>
      </c>
      <c r="AK64">
        <f t="shared" si="22"/>
        <v>-19.929553915953814</v>
      </c>
      <c r="AL64">
        <f t="shared" si="8"/>
        <v>-50.433973175066797</v>
      </c>
      <c r="AN64">
        <f t="shared" si="26"/>
        <v>0</v>
      </c>
      <c r="AO64">
        <f t="shared" si="26"/>
        <v>0</v>
      </c>
      <c r="AP64">
        <f t="shared" si="26"/>
        <v>-1.4799362770059435E-27</v>
      </c>
      <c r="AQ64">
        <f t="shared" si="26"/>
        <v>-2.0248413272229353E-22</v>
      </c>
      <c r="AR64">
        <f t="shared" si="26"/>
        <v>-2.0248561265857053E-22</v>
      </c>
      <c r="AS64">
        <f t="shared" si="26"/>
        <v>-4.7614564950616403E-2</v>
      </c>
      <c r="AT64">
        <f t="shared" si="26"/>
        <v>-3.110818243440272E-2</v>
      </c>
      <c r="AU64">
        <f t="shared" si="23"/>
        <v>-7.8722747385019137E-2</v>
      </c>
      <c r="AW64">
        <v>61</v>
      </c>
      <c r="AX64">
        <f>IF(Z64&gt;0, (R64*SUMPRODUCT(K64:$K$98, X64:$X$98)-K64*$AZ$3)/Z64, 0)</f>
        <v>-6.702789292689648E+27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25</v>
      </c>
      <c r="R65">
        <f t="shared" si="0"/>
        <v>500000</v>
      </c>
      <c r="S65">
        <f t="shared" si="1"/>
        <v>-4.9322944422503413E+28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-254.20349382594151</v>
      </c>
      <c r="AC65">
        <f t="shared" si="2"/>
        <v>-226.96740520173347</v>
      </c>
      <c r="AE65">
        <f t="shared" si="3"/>
        <v>0</v>
      </c>
      <c r="AF65">
        <f t="shared" si="24"/>
        <v>0</v>
      </c>
      <c r="AG65">
        <f t="shared" si="24"/>
        <v>-1.1504149228071045E-25</v>
      </c>
      <c r="AH65">
        <f t="shared" si="5"/>
        <v>-1.6472060655520517E-20</v>
      </c>
      <c r="AI65">
        <f t="shared" si="25"/>
        <v>-1.6472175697012797E-20</v>
      </c>
      <c r="AJ65">
        <f t="shared" si="7"/>
        <v>-27.236088624208037</v>
      </c>
      <c r="AK65">
        <f t="shared" si="22"/>
        <v>-17.794244567815909</v>
      </c>
      <c r="AL65">
        <f t="shared" si="8"/>
        <v>-45.030333192023946</v>
      </c>
      <c r="AN65">
        <f t="shared" si="26"/>
        <v>0</v>
      </c>
      <c r="AO65">
        <f t="shared" si="26"/>
        <v>0</v>
      </c>
      <c r="AP65">
        <f t="shared" si="26"/>
        <v>-1.6032953875607343E-28</v>
      </c>
      <c r="AQ65">
        <f t="shared" si="26"/>
        <v>-2.2956568407662171E-23</v>
      </c>
      <c r="AR65">
        <f t="shared" si="26"/>
        <v>-2.2956728737200927E-23</v>
      </c>
      <c r="AS65">
        <f t="shared" si="26"/>
        <v>-3.795803966088683E-2</v>
      </c>
      <c r="AT65">
        <f t="shared" si="26"/>
        <v>-2.4799252578446049E-2</v>
      </c>
      <c r="AU65">
        <f t="shared" si="23"/>
        <v>-6.2757292239332879E-2</v>
      </c>
      <c r="AW65">
        <v>62</v>
      </c>
      <c r="AX65">
        <f>IF(Z65&gt;0, (R65*SUMPRODUCT(K65:$K$98, X65:$X$98)-K65*$AZ$3)/Z65, 0)</f>
        <v>-4.9322944422503413E+28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25</v>
      </c>
      <c r="R66">
        <f t="shared" si="0"/>
        <v>500000</v>
      </c>
      <c r="S66">
        <f t="shared" si="1"/>
        <v>-3.7829815976773163E+29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-226.96740520173347</v>
      </c>
      <c r="AC66">
        <f t="shared" si="2"/>
        <v>-202.64946893011918</v>
      </c>
      <c r="AE66">
        <f t="shared" si="3"/>
        <v>0</v>
      </c>
      <c r="AF66">
        <f t="shared" si="24"/>
        <v>0</v>
      </c>
      <c r="AG66">
        <f t="shared" si="24"/>
        <v>-1.3392179138179151E-26</v>
      </c>
      <c r="AH66">
        <f t="shared" si="5"/>
        <v>-2.0099779643944837E-21</v>
      </c>
      <c r="AI66">
        <f t="shared" si="25"/>
        <v>-2.0099913565736218E-21</v>
      </c>
      <c r="AJ66">
        <f t="shared" si="7"/>
        <v>-24.317936271614286</v>
      </c>
      <c r="AK66">
        <f t="shared" si="22"/>
        <v>-15.887718364121344</v>
      </c>
      <c r="AL66">
        <f t="shared" si="8"/>
        <v>-40.205654635735627</v>
      </c>
      <c r="AN66">
        <f t="shared" si="26"/>
        <v>0</v>
      </c>
      <c r="AO66">
        <f t="shared" si="26"/>
        <v>0</v>
      </c>
      <c r="AP66">
        <f t="shared" si="26"/>
        <v>-1.6664499086336213E-29</v>
      </c>
      <c r="AQ66">
        <f t="shared" si="26"/>
        <v>-2.5011072212824306E-24</v>
      </c>
      <c r="AR66">
        <f t="shared" si="26"/>
        <v>-2.5011238857815168E-24</v>
      </c>
      <c r="AS66">
        <f t="shared" si="26"/>
        <v>-3.025991682149775E-2</v>
      </c>
      <c r="AT66">
        <f t="shared" si="26"/>
        <v>-1.9769812323378544E-2</v>
      </c>
      <c r="AU66">
        <f t="shared" si="23"/>
        <v>-5.0029729144876287E-2</v>
      </c>
      <c r="AW66">
        <v>63</v>
      </c>
      <c r="AX66">
        <f>IF(Z66&gt;0, (R66*SUMPRODUCT(K66:$K$98, X66:$X$98)-K66*$AZ$3)/Z66, 0)</f>
        <v>-3.7829815976773163E+29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25</v>
      </c>
      <c r="R67">
        <f t="shared" ref="R67:R69" si="27">$C$6</f>
        <v>500000</v>
      </c>
      <c r="S67">
        <f t="shared" ref="S67:S69" si="28">AX67</f>
        <v>-3.0296302457801651E+30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-202.64946893011918</v>
      </c>
      <c r="AC67">
        <f t="shared" ref="AC67:AC69" si="29">S67*Z67</f>
        <v>-180.93702583046357</v>
      </c>
      <c r="AE67">
        <f t="shared" ref="AE67:AE69" si="30">$Z67*O67</f>
        <v>0</v>
      </c>
      <c r="AF67">
        <f t="shared" si="24"/>
        <v>0</v>
      </c>
      <c r="AG67">
        <f t="shared" si="24"/>
        <v>-1.493061951062201E-27</v>
      </c>
      <c r="AH67">
        <f t="shared" ref="AH67:AH69" si="31">-X67*R67</f>
        <v>-2.3530390791470318E-22</v>
      </c>
      <c r="AI67">
        <f t="shared" ref="AI67:AI69" si="32">SUM(AE67:AH67)</f>
        <v>-2.3530540097665426E-22</v>
      </c>
      <c r="AJ67">
        <f t="shared" ref="AJ67:AJ69" si="33">AB67-AC67</f>
        <v>-21.712443099655616</v>
      </c>
      <c r="AK67">
        <f t="shared" si="22"/>
        <v>-14.185462825108344</v>
      </c>
      <c r="AL67">
        <f t="shared" ref="AL67:AL69" si="34">SUM(AI67:AK67)</f>
        <v>-35.897905924763961</v>
      </c>
      <c r="AN67">
        <f t="shared" si="26"/>
        <v>0</v>
      </c>
      <c r="AO67">
        <f t="shared" si="26"/>
        <v>0</v>
      </c>
      <c r="AP67">
        <f t="shared" si="26"/>
        <v>-1.6588259449386753E-30</v>
      </c>
      <c r="AQ67">
        <f t="shared" si="26"/>
        <v>-2.6142801852038455E-25</v>
      </c>
      <c r="AR67">
        <f t="shared" si="26"/>
        <v>-2.614296773463295E-25</v>
      </c>
      <c r="AS67">
        <f t="shared" si="26"/>
        <v>-2.4123020425301143E-2</v>
      </c>
      <c r="AT67">
        <f t="shared" si="26"/>
        <v>-1.576037334453009E-2</v>
      </c>
      <c r="AU67">
        <f t="shared" si="23"/>
        <v>-3.988339376983123E-2</v>
      </c>
      <c r="AW67">
        <v>64</v>
      </c>
      <c r="AX67">
        <f>IF(Z67&gt;0, (R67*SUMPRODUCT(K67:$K$98, X67:$X$98)-K67*$AZ$3)/Z67, 0)</f>
        <v>-3.0296302457801651E+30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25</v>
      </c>
      <c r="R68">
        <f t="shared" si="27"/>
        <v>500000</v>
      </c>
      <c r="S68">
        <f t="shared" si="28"/>
        <v>-2.5384185151400819E+31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-180.93702583046357</v>
      </c>
      <c r="AC68">
        <f t="shared" si="29"/>
        <v>-161.5509159200567</v>
      </c>
      <c r="AE68">
        <f t="shared" si="30"/>
        <v>0</v>
      </c>
      <c r="AF68">
        <f t="shared" si="24"/>
        <v>0</v>
      </c>
      <c r="AG68">
        <f t="shared" si="24"/>
        <v>-1.5910587138853021E-28</v>
      </c>
      <c r="AH68">
        <f t="shared" si="31"/>
        <v>-2.6380509203260975E-23</v>
      </c>
      <c r="AI68">
        <f t="shared" si="32"/>
        <v>-2.6380668309132363E-23</v>
      </c>
      <c r="AJ68">
        <f t="shared" si="33"/>
        <v>-19.386109910406873</v>
      </c>
      <c r="AK68">
        <f t="shared" si="22"/>
        <v>-12.665591808132451</v>
      </c>
      <c r="AL68">
        <f t="shared" si="34"/>
        <v>-32.05170171853932</v>
      </c>
      <c r="AN68">
        <f t="shared" si="26"/>
        <v>0</v>
      </c>
      <c r="AO68">
        <f t="shared" si="26"/>
        <v>0</v>
      </c>
      <c r="AP68">
        <f t="shared" si="26"/>
        <v>-1.5783058818897325E-31</v>
      </c>
      <c r="AQ68">
        <f t="shared" si="26"/>
        <v>-2.61690611913864E-26</v>
      </c>
      <c r="AR68">
        <f t="shared" si="26"/>
        <v>-2.6169219021974588E-26</v>
      </c>
      <c r="AS68">
        <f t="shared" si="26"/>
        <v>-1.9230724191088351E-2</v>
      </c>
      <c r="AT68">
        <f t="shared" si="26"/>
        <v>-1.2564073138177685E-2</v>
      </c>
      <c r="AU68">
        <f t="shared" si="23"/>
        <v>-3.1794797329266031E-2</v>
      </c>
      <c r="AW68">
        <v>65</v>
      </c>
      <c r="AX68">
        <f>IF(Z68&gt;0, (R68*SUMPRODUCT(K68:$K$98, X68:$X$98)-K68*$AZ$3)/Z68, 0)</f>
        <v>-2.5384185151400819E+31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-161.5509159200567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-3.1821174277706042E-24</v>
      </c>
      <c r="AI69">
        <f t="shared" si="32"/>
        <v>-3.1821174277706042E-24</v>
      </c>
      <c r="AJ69">
        <f t="shared" si="33"/>
        <v>-161.5509159200567</v>
      </c>
      <c r="AK69">
        <f t="shared" si="22"/>
        <v>-11.308564114403969</v>
      </c>
      <c r="AL69">
        <f t="shared" si="34"/>
        <v>-172.85948003446066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-2.818403360517379E-27</v>
      </c>
      <c r="AR69">
        <f t="shared" si="26"/>
        <v>-2.818403360517379E-27</v>
      </c>
      <c r="AS69">
        <f t="shared" si="26"/>
        <v>-0.14308574546940686</v>
      </c>
      <c r="AT69">
        <f t="shared" si="26"/>
        <v>-1.0016002182858481E-2</v>
      </c>
      <c r="AU69">
        <f t="shared" si="23"/>
        <v>-0.15310174765226534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192919.19876814936</v>
      </c>
      <c r="AO71" s="8">
        <f t="shared" si="47"/>
        <v>-19291.919876814936</v>
      </c>
      <c r="AP71" s="8">
        <f t="shared" si="47"/>
        <v>-1669.4970569934544</v>
      </c>
      <c r="AQ71" s="8">
        <f t="shared" si="47"/>
        <v>-162856.2596516482</v>
      </c>
      <c r="AR71" s="8">
        <f t="shared" si="47"/>
        <v>9101.52218269271</v>
      </c>
      <c r="AS71" s="8">
        <f t="shared" si="47"/>
        <v>-2014.3907574086516</v>
      </c>
      <c r="AT71" s="8">
        <f t="shared" si="47"/>
        <v>-417.55285276718689</v>
      </c>
      <c r="AU71" s="8">
        <f t="shared" si="47"/>
        <v>6669.5785725168871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5FE8-612D-40BB-B975-F51202B0097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33322.042944006454</v>
      </c>
      <c r="K3">
        <v>1</v>
      </c>
      <c r="L3" s="2">
        <v>0</v>
      </c>
      <c r="O3">
        <f>$C$3</f>
        <v>33322.042944006454</v>
      </c>
      <c r="P3">
        <f>O3*C5</f>
        <v>3332.2042944006457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33322.042944006454</v>
      </c>
      <c r="AF3">
        <f t="shared" ref="AF3:AG34" si="4">-$Z3*P3</f>
        <v>-3332.2042944006457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28467.406062605809</v>
      </c>
      <c r="AJ3">
        <f t="shared" ref="AJ3:AJ66" si="7">AB3-AC3</f>
        <v>0</v>
      </c>
      <c r="AL3">
        <f t="shared" ref="AL3:AL66" si="8">SUM(AI3:AK3)</f>
        <v>28467.406062605809</v>
      </c>
      <c r="AN3">
        <f t="shared" ref="AN3:AU34" si="9">AE3*$K3</f>
        <v>33322.042944006454</v>
      </c>
      <c r="AO3">
        <f t="shared" si="9"/>
        <v>-3332.2042944006457</v>
      </c>
      <c r="AP3">
        <f t="shared" si="9"/>
        <v>-1522.432587</v>
      </c>
      <c r="AQ3">
        <f t="shared" si="9"/>
        <v>0</v>
      </c>
      <c r="AR3">
        <f t="shared" si="9"/>
        <v>28467.406062605809</v>
      </c>
      <c r="AS3">
        <f t="shared" si="9"/>
        <v>0</v>
      </c>
      <c r="AT3">
        <f t="shared" si="9"/>
        <v>0</v>
      </c>
      <c r="AU3">
        <f t="shared" si="9"/>
        <v>28467.406062605809</v>
      </c>
      <c r="AW3">
        <v>0</v>
      </c>
      <c r="AX3">
        <f>IF(Z3&gt;0, (R3*SUMPRODUCT(K3:$K$98, X3:$X$98)-K3*$AZ$3)/Z3, 0)</f>
        <v>0</v>
      </c>
      <c r="AZ3">
        <f>C6*SUMPRODUCT(X4:X98, K4:K98)/1</f>
        <v>24536.81262787505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1000000</v>
      </c>
      <c r="S4">
        <f t="shared" si="1"/>
        <v>1664.2442561121343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1645.8595278889989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-1046.8929999999998</v>
      </c>
      <c r="AI4">
        <f t="shared" si="6"/>
        <v>-1046.8929999999998</v>
      </c>
      <c r="AJ4">
        <f t="shared" si="7"/>
        <v>-1645.8595278889989</v>
      </c>
      <c r="AK4">
        <f>G4*SUM(AB4, AE4:AF4)</f>
        <v>0</v>
      </c>
      <c r="AL4">
        <f t="shared" si="8"/>
        <v>-2692.7525278889989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-976.67039835805554</v>
      </c>
      <c r="AR4">
        <f t="shared" si="9"/>
        <v>-976.67039835805554</v>
      </c>
      <c r="AS4">
        <f t="shared" si="9"/>
        <v>-1535.4599569819934</v>
      </c>
      <c r="AT4">
        <f t="shared" si="9"/>
        <v>0</v>
      </c>
      <c r="AU4">
        <f t="shared" si="9"/>
        <v>-2512.1303553400494</v>
      </c>
      <c r="AW4">
        <v>1</v>
      </c>
      <c r="AX4">
        <f>IF(Z4&gt;0, (R4*SUMPRODUCT(K4:$K$98, X4:$X$98)-K4*$AZ$3)/Z4, 0)</f>
        <v>1664.2442561121343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25</v>
      </c>
      <c r="R5">
        <f t="shared" si="0"/>
        <v>1000000</v>
      </c>
      <c r="S5">
        <f t="shared" si="1"/>
        <v>2636.473177855315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1645.8595278889989</v>
      </c>
      <c r="AC5">
        <f t="shared" si="2"/>
        <v>2578.5170232969576</v>
      </c>
      <c r="AE5">
        <f t="shared" si="3"/>
        <v>0</v>
      </c>
      <c r="AF5">
        <f t="shared" si="4"/>
        <v>0</v>
      </c>
      <c r="AG5">
        <f t="shared" si="4"/>
        <v>-24.450438610136906</v>
      </c>
      <c r="AH5">
        <f t="shared" si="5"/>
        <v>-1046.0315245236118</v>
      </c>
      <c r="AI5">
        <f t="shared" si="6"/>
        <v>-1070.4819631337486</v>
      </c>
      <c r="AJ5">
        <f t="shared" si="7"/>
        <v>-932.65749540795878</v>
      </c>
      <c r="AK5">
        <f>G5*SUM(AB5, AE5:AF5)</f>
        <v>67.480240643448951</v>
      </c>
      <c r="AL5">
        <f t="shared" si="8"/>
        <v>-1935.6592178982585</v>
      </c>
      <c r="AN5">
        <f t="shared" si="9"/>
        <v>0</v>
      </c>
      <c r="AO5">
        <f t="shared" si="9"/>
        <v>0</v>
      </c>
      <c r="AP5">
        <f t="shared" si="9"/>
        <v>-20.907766091133571</v>
      </c>
      <c r="AQ5">
        <f t="shared" si="9"/>
        <v>-894.46994335816817</v>
      </c>
      <c r="AR5">
        <f t="shared" si="9"/>
        <v>-915.37770944930162</v>
      </c>
      <c r="AS5">
        <f t="shared" si="9"/>
        <v>-797.52290206555517</v>
      </c>
      <c r="AT5">
        <f t="shared" si="9"/>
        <v>57.702894808672539</v>
      </c>
      <c r="AU5">
        <f t="shared" si="9"/>
        <v>-1655.1977167061843</v>
      </c>
      <c r="AW5">
        <v>2</v>
      </c>
      <c r="AX5">
        <f>IF(Z5&gt;0, (R5*SUMPRODUCT(K5:$K$98, X5:$X$98)-K5*$AZ$3)/Z5, 0)</f>
        <v>2636.473177855315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25</v>
      </c>
      <c r="R6">
        <f t="shared" si="0"/>
        <v>1000000</v>
      </c>
      <c r="S6">
        <f t="shared" si="1"/>
        <v>3864.5252694035294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2578.5170232969576</v>
      </c>
      <c r="AC6">
        <f t="shared" si="2"/>
        <v>3737.7289336824761</v>
      </c>
      <c r="AE6">
        <f t="shared" si="3"/>
        <v>0</v>
      </c>
      <c r="AF6">
        <f t="shared" si="4"/>
        <v>0</v>
      </c>
      <c r="AG6">
        <f t="shared" si="4"/>
        <v>-24.179741838377062</v>
      </c>
      <c r="AH6">
        <f t="shared" si="5"/>
        <v>-1047.6954263391001</v>
      </c>
      <c r="AI6">
        <f t="shared" si="6"/>
        <v>-1071.8751681774772</v>
      </c>
      <c r="AJ6">
        <f t="shared" si="7"/>
        <v>-1159.2119103855184</v>
      </c>
      <c r="AK6">
        <f>G6*SUM(AB6, AE6:AF6)</f>
        <v>150.84324586287204</v>
      </c>
      <c r="AL6">
        <f t="shared" si="8"/>
        <v>-2080.2438327001237</v>
      </c>
      <c r="AN6">
        <f t="shared" si="9"/>
        <v>0</v>
      </c>
      <c r="AO6">
        <f t="shared" si="9"/>
        <v>0</v>
      </c>
      <c r="AP6">
        <f t="shared" si="9"/>
        <v>-18.652495364225263</v>
      </c>
      <c r="AQ6">
        <f t="shared" si="9"/>
        <v>-808.20275971241472</v>
      </c>
      <c r="AR6">
        <f t="shared" si="9"/>
        <v>-826.85525507663999</v>
      </c>
      <c r="AS6">
        <f t="shared" si="9"/>
        <v>-894.22769395754108</v>
      </c>
      <c r="AT6">
        <f t="shared" si="9"/>
        <v>116.36199273708874</v>
      </c>
      <c r="AU6">
        <f t="shared" si="9"/>
        <v>-1604.7209562970925</v>
      </c>
      <c r="AW6">
        <v>3</v>
      </c>
      <c r="AX6">
        <f>IF(Z6&gt;0, (R6*SUMPRODUCT(K6:$K$98, X6:$X$98)-K6*$AZ$3)/Z6, 0)</f>
        <v>3864.5252694035294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25</v>
      </c>
      <c r="R7">
        <f t="shared" si="0"/>
        <v>1000000</v>
      </c>
      <c r="S7">
        <f t="shared" si="1"/>
        <v>4847.1663093929228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3737.7289336824761</v>
      </c>
      <c r="AC7">
        <f t="shared" si="2"/>
        <v>4636.158133055138</v>
      </c>
      <c r="AE7">
        <f t="shared" si="3"/>
        <v>0</v>
      </c>
      <c r="AF7">
        <f t="shared" si="4"/>
        <v>0</v>
      </c>
      <c r="AG7">
        <f t="shared" si="4"/>
        <v>-23.911693127132395</v>
      </c>
      <c r="AH7">
        <f t="shared" si="5"/>
        <v>-1050.0517144358537</v>
      </c>
      <c r="AI7">
        <f t="shared" si="6"/>
        <v>-1073.963407562986</v>
      </c>
      <c r="AJ7">
        <f t="shared" si="7"/>
        <v>-898.42919937266197</v>
      </c>
      <c r="AK7">
        <f>G7*SUM(AB7, AE7:AF7)</f>
        <v>183.52249064380956</v>
      </c>
      <c r="AL7">
        <f t="shared" si="8"/>
        <v>-1788.8701162918385</v>
      </c>
      <c r="AN7">
        <f t="shared" si="9"/>
        <v>0</v>
      </c>
      <c r="AO7">
        <f t="shared" si="9"/>
        <v>0</v>
      </c>
      <c r="AP7">
        <f t="shared" si="9"/>
        <v>-16.782567464273907</v>
      </c>
      <c r="AQ7">
        <f t="shared" si="9"/>
        <v>-736.98519150448692</v>
      </c>
      <c r="AR7">
        <f t="shared" si="9"/>
        <v>-753.76775896876086</v>
      </c>
      <c r="AS7">
        <f t="shared" si="9"/>
        <v>-630.56800579447349</v>
      </c>
      <c r="AT7">
        <f t="shared" si="9"/>
        <v>128.80637786985</v>
      </c>
      <c r="AU7">
        <f t="shared" si="9"/>
        <v>-1255.5293868933843</v>
      </c>
      <c r="AW7">
        <v>4</v>
      </c>
      <c r="AX7">
        <f>IF(Z7&gt;0, (R7*SUMPRODUCT(K7:$K$98, X7:$X$98)-K7*$AZ$3)/Z7, 0)</f>
        <v>4847.1663093929228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25</v>
      </c>
      <c r="R8">
        <f t="shared" si="0"/>
        <v>1000000</v>
      </c>
      <c r="S8">
        <f t="shared" si="1"/>
        <v>5334.1917842945313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4636.158133055138</v>
      </c>
      <c r="AC8">
        <f t="shared" si="2"/>
        <v>5045.3313494184713</v>
      </c>
      <c r="AE8">
        <f t="shared" si="3"/>
        <v>0</v>
      </c>
      <c r="AF8">
        <f t="shared" si="4"/>
        <v>0</v>
      </c>
      <c r="AG8">
        <f t="shared" si="4"/>
        <v>-23.646184621039723</v>
      </c>
      <c r="AH8">
        <f t="shared" si="5"/>
        <v>-1055.6629928538916</v>
      </c>
      <c r="AI8">
        <f t="shared" si="6"/>
        <v>-1079.3091774749314</v>
      </c>
      <c r="AJ8">
        <f t="shared" si="7"/>
        <v>-409.17321636333327</v>
      </c>
      <c r="AK8">
        <f>G8*SUM(AB8, AE8:AF8)</f>
        <v>98.750168234074437</v>
      </c>
      <c r="AL8">
        <f t="shared" si="8"/>
        <v>-1389.7322256041903</v>
      </c>
      <c r="AN8">
        <f t="shared" si="9"/>
        <v>0</v>
      </c>
      <c r="AO8">
        <f t="shared" si="9"/>
        <v>0</v>
      </c>
      <c r="AP8">
        <f t="shared" si="9"/>
        <v>-15.491663121530079</v>
      </c>
      <c r="AQ8">
        <f t="shared" si="9"/>
        <v>-691.61159473513487</v>
      </c>
      <c r="AR8">
        <f t="shared" si="9"/>
        <v>-707.10325785666498</v>
      </c>
      <c r="AS8">
        <f t="shared" si="9"/>
        <v>-268.06750128363763</v>
      </c>
      <c r="AT8">
        <f t="shared" si="9"/>
        <v>64.695610052690029</v>
      </c>
      <c r="AU8">
        <f t="shared" si="9"/>
        <v>-910.47514908761264</v>
      </c>
      <c r="AW8">
        <v>5</v>
      </c>
      <c r="AX8">
        <f>IF(Z8&gt;0, (R8*SUMPRODUCT(K8:$K$98, X8:$X$98)-K8*$AZ$3)/Z8, 0)</f>
        <v>5334.1917842945313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25</v>
      </c>
      <c r="R9">
        <f t="shared" si="0"/>
        <v>1000000</v>
      </c>
      <c r="S9">
        <f t="shared" si="1"/>
        <v>5564.6800174330465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5045.3313494184713</v>
      </c>
      <c r="AC9">
        <f t="shared" si="2"/>
        <v>5204.7483103143222</v>
      </c>
      <c r="AE9">
        <f t="shared" si="3"/>
        <v>0</v>
      </c>
      <c r="AF9">
        <f t="shared" si="4"/>
        <v>0</v>
      </c>
      <c r="AG9">
        <f t="shared" si="4"/>
        <v>-23.382963144371601</v>
      </c>
      <c r="AH9">
        <f t="shared" si="5"/>
        <v>-1070.3852183089111</v>
      </c>
      <c r="AI9">
        <f t="shared" si="6"/>
        <v>-1093.7681814532828</v>
      </c>
      <c r="AJ9">
        <f t="shared" si="7"/>
        <v>-159.41696089585093</v>
      </c>
      <c r="AK9">
        <f t="shared" ref="AK9:AK72" si="22">G9*SUM(AB9:AB9, AE9:AF9)</f>
        <v>29.76745496156898</v>
      </c>
      <c r="AL9">
        <f t="shared" si="8"/>
        <v>-1223.4176873875647</v>
      </c>
      <c r="AN9">
        <f t="shared" si="9"/>
        <v>0</v>
      </c>
      <c r="AO9">
        <f t="shared" si="9"/>
        <v>0</v>
      </c>
      <c r="AP9">
        <f t="shared" si="9"/>
        <v>-14.508206336673322</v>
      </c>
      <c r="AQ9">
        <f t="shared" si="9"/>
        <v>-664.13180874763509</v>
      </c>
      <c r="AR9">
        <f t="shared" si="9"/>
        <v>-678.6400150843084</v>
      </c>
      <c r="AS9">
        <f t="shared" si="9"/>
        <v>-98.911936351364574</v>
      </c>
      <c r="AT9">
        <f t="shared" si="9"/>
        <v>18.469531685680593</v>
      </c>
      <c r="AU9">
        <f t="shared" si="9"/>
        <v>-759.08241974999237</v>
      </c>
      <c r="AW9">
        <v>6</v>
      </c>
      <c r="AX9">
        <f>IF(Z9&gt;0, (R9*SUMPRODUCT(K9:$K$98, X9:$X$98)-K9*$AZ$3)/Z9, 0)</f>
        <v>5564.6800174330465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25</v>
      </c>
      <c r="R10">
        <f t="shared" si="0"/>
        <v>1000000</v>
      </c>
      <c r="S10">
        <f t="shared" si="1"/>
        <v>5754.2549920475703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5204.7483103143222</v>
      </c>
      <c r="AC10">
        <f t="shared" si="2"/>
        <v>5321.9703879694825</v>
      </c>
      <c r="AE10">
        <f t="shared" si="3"/>
        <v>0</v>
      </c>
      <c r="AF10">
        <f t="shared" si="4"/>
        <v>0</v>
      </c>
      <c r="AG10">
        <f t="shared" si="4"/>
        <v>-23.121891519078019</v>
      </c>
      <c r="AH10">
        <f t="shared" si="5"/>
        <v>-1089.6797539946447</v>
      </c>
      <c r="AI10">
        <f t="shared" si="6"/>
        <v>-1112.8016455137226</v>
      </c>
      <c r="AJ10">
        <f t="shared" si="7"/>
        <v>-117.22207765516032</v>
      </c>
      <c r="AK10">
        <f t="shared" si="22"/>
        <v>21.339468072288724</v>
      </c>
      <c r="AL10">
        <f t="shared" si="8"/>
        <v>-1208.6842550965941</v>
      </c>
      <c r="AN10">
        <f t="shared" si="9"/>
        <v>0</v>
      </c>
      <c r="AO10">
        <f t="shared" si="9"/>
        <v>0</v>
      </c>
      <c r="AP10">
        <f t="shared" si="9"/>
        <v>-13.609924761055815</v>
      </c>
      <c r="AQ10">
        <f t="shared" si="9"/>
        <v>-641.40338403007468</v>
      </c>
      <c r="AR10">
        <f t="shared" si="9"/>
        <v>-655.01330879113038</v>
      </c>
      <c r="AS10">
        <f t="shared" si="9"/>
        <v>-68.998838434347505</v>
      </c>
      <c r="AT10">
        <f t="shared" si="9"/>
        <v>12.560761072041528</v>
      </c>
      <c r="AU10">
        <f t="shared" si="9"/>
        <v>-711.45138615343637</v>
      </c>
      <c r="AW10">
        <v>7</v>
      </c>
      <c r="AX10">
        <f>IF(Z10&gt;0, (R10*SUMPRODUCT(K10:$K$98, X10:$X$98)-K10*$AZ$3)/Z10, 0)</f>
        <v>5754.2549920475703</v>
      </c>
    </row>
    <row r="11" spans="1:52" x14ac:dyDescent="0.25">
      <c r="A11" t="s">
        <v>33</v>
      </c>
      <c r="C11" s="12">
        <f>AU100</f>
        <v>903.22024051955236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25</v>
      </c>
      <c r="R11">
        <f t="shared" si="0"/>
        <v>1000000</v>
      </c>
      <c r="S11">
        <f t="shared" si="1"/>
        <v>5904.3980342291288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5321.9703879694825</v>
      </c>
      <c r="AC11">
        <f t="shared" si="2"/>
        <v>5399.6863278455767</v>
      </c>
      <c r="AE11">
        <f t="shared" si="3"/>
        <v>0</v>
      </c>
      <c r="AF11">
        <f t="shared" si="4"/>
        <v>0</v>
      </c>
      <c r="AG11">
        <f t="shared" si="4"/>
        <v>-22.862984069427466</v>
      </c>
      <c r="AH11">
        <f t="shared" si="5"/>
        <v>-1107.5413783908193</v>
      </c>
      <c r="AI11">
        <f t="shared" si="6"/>
        <v>-1130.4043624602468</v>
      </c>
      <c r="AJ11">
        <f t="shared" si="7"/>
        <v>-77.715939876094126</v>
      </c>
      <c r="AK11">
        <f t="shared" si="22"/>
        <v>12.772728931126757</v>
      </c>
      <c r="AL11">
        <f t="shared" si="8"/>
        <v>-1195.3475734052142</v>
      </c>
      <c r="AN11">
        <f t="shared" si="9"/>
        <v>0</v>
      </c>
      <c r="AO11">
        <f t="shared" si="9"/>
        <v>0</v>
      </c>
      <c r="AP11">
        <f t="shared" si="9"/>
        <v>-12.787464450507525</v>
      </c>
      <c r="AQ11">
        <f t="shared" si="9"/>
        <v>-619.457458424121</v>
      </c>
      <c r="AR11">
        <f t="shared" si="9"/>
        <v>-632.24492287462851</v>
      </c>
      <c r="AS11">
        <f t="shared" si="9"/>
        <v>-43.467196381081159</v>
      </c>
      <c r="AT11">
        <f t="shared" si="9"/>
        <v>7.143897605263148</v>
      </c>
      <c r="AU11">
        <f t="shared" si="9"/>
        <v>-668.5682216504465</v>
      </c>
      <c r="AW11">
        <v>8</v>
      </c>
      <c r="AX11">
        <f>IF(Z11&gt;0, (R11*SUMPRODUCT(K11:$K$98, X11:$X$98)-K11*$AZ$3)/Z11, 0)</f>
        <v>5904.3980342291288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25</v>
      </c>
      <c r="R12">
        <f t="shared" si="0"/>
        <v>1000000</v>
      </c>
      <c r="S12">
        <f t="shared" si="1"/>
        <v>6040.7599149231792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5399.6863278455767</v>
      </c>
      <c r="AC12">
        <f t="shared" si="2"/>
        <v>5462.3033337227225</v>
      </c>
      <c r="AE12">
        <f t="shared" si="3"/>
        <v>0</v>
      </c>
      <c r="AF12">
        <f t="shared" si="4"/>
        <v>0</v>
      </c>
      <c r="AG12">
        <f t="shared" si="4"/>
        <v>-22.606027265826981</v>
      </c>
      <c r="AH12">
        <f t="shared" si="5"/>
        <v>-1133.0785162484717</v>
      </c>
      <c r="AI12">
        <f t="shared" si="6"/>
        <v>-1155.6845435142986</v>
      </c>
      <c r="AJ12">
        <f t="shared" si="7"/>
        <v>-62.617005877145857</v>
      </c>
      <c r="AK12">
        <f t="shared" si="22"/>
        <v>12.419278554044826</v>
      </c>
      <c r="AL12">
        <f t="shared" si="8"/>
        <v>-1205.8822708373996</v>
      </c>
      <c r="AN12">
        <f t="shared" si="9"/>
        <v>0</v>
      </c>
      <c r="AO12">
        <f t="shared" si="9"/>
        <v>0</v>
      </c>
      <c r="AP12">
        <f t="shared" si="9"/>
        <v>-12.015343809748021</v>
      </c>
      <c r="AQ12">
        <f t="shared" si="9"/>
        <v>-602.2432768072</v>
      </c>
      <c r="AR12">
        <f t="shared" si="9"/>
        <v>-614.25862061694795</v>
      </c>
      <c r="AS12">
        <f t="shared" si="9"/>
        <v>-33.281604286492779</v>
      </c>
      <c r="AT12">
        <f t="shared" si="9"/>
        <v>6.600978577136118</v>
      </c>
      <c r="AU12">
        <f t="shared" si="9"/>
        <v>-640.93924632630456</v>
      </c>
      <c r="AW12">
        <v>9</v>
      </c>
      <c r="AX12">
        <f>IF(Z12&gt;0, (R12*SUMPRODUCT(K12:$K$98, X12:$X$98)-K12*$AZ$3)/Z12, 0)</f>
        <v>6040.7599149231792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25</v>
      </c>
      <c r="R13">
        <f t="shared" si="0"/>
        <v>1000000</v>
      </c>
      <c r="S13">
        <f t="shared" si="1"/>
        <v>6157.113447843326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5462.3033337227225</v>
      </c>
      <c r="AC13">
        <f t="shared" si="2"/>
        <v>5504.7007330321321</v>
      </c>
      <c r="AE13">
        <f t="shared" si="3"/>
        <v>0</v>
      </c>
      <c r="AF13">
        <f t="shared" si="4"/>
        <v>0</v>
      </c>
      <c r="AG13">
        <f t="shared" si="4"/>
        <v>-22.350979804344366</v>
      </c>
      <c r="AH13">
        <f t="shared" si="5"/>
        <v>-1159.4875529737128</v>
      </c>
      <c r="AI13">
        <f t="shared" si="6"/>
        <v>-1181.8385327780572</v>
      </c>
      <c r="AJ13">
        <f t="shared" si="7"/>
        <v>-42.397399309409593</v>
      </c>
      <c r="AK13">
        <f t="shared" si="22"/>
        <v>10.924606667445445</v>
      </c>
      <c r="AL13">
        <f t="shared" si="8"/>
        <v>-1213.3113254200214</v>
      </c>
      <c r="AN13">
        <f t="shared" si="9"/>
        <v>0</v>
      </c>
      <c r="AO13">
        <f t="shared" si="9"/>
        <v>0</v>
      </c>
      <c r="AP13">
        <f t="shared" si="9"/>
        <v>-11.292569745851907</v>
      </c>
      <c r="AQ13">
        <f t="shared" si="9"/>
        <v>-585.81745301643582</v>
      </c>
      <c r="AR13">
        <f t="shared" si="9"/>
        <v>-597.11002276228771</v>
      </c>
      <c r="AS13">
        <f t="shared" si="9"/>
        <v>-21.42078749725243</v>
      </c>
      <c r="AT13">
        <f t="shared" si="9"/>
        <v>5.5195290684369738</v>
      </c>
      <c r="AU13">
        <f t="shared" si="9"/>
        <v>-613.01128119110319</v>
      </c>
      <c r="AW13">
        <v>10</v>
      </c>
      <c r="AX13">
        <f>IF(Z13&gt;0, (R13*SUMPRODUCT(K13:$K$98, X13:$X$98)-K13*$AZ$3)/Z13, 0)</f>
        <v>6157.113447843326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1.3327809999999999E-3</v>
      </c>
      <c r="Q14" s="4">
        <f t="shared" si="21"/>
        <v>25</v>
      </c>
      <c r="R14">
        <f t="shared" si="0"/>
        <v>1000000</v>
      </c>
      <c r="S14">
        <f t="shared" si="1"/>
        <v>7067.6267100253035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5504.7007330321321</v>
      </c>
      <c r="AC14">
        <f t="shared" si="2"/>
        <v>6247.1264313548745</v>
      </c>
      <c r="AE14">
        <f t="shared" si="3"/>
        <v>0</v>
      </c>
      <c r="AF14">
        <f t="shared" si="4"/>
        <v>0</v>
      </c>
      <c r="AG14">
        <f t="shared" si="4"/>
        <v>-22.097681045086308</v>
      </c>
      <c r="AH14">
        <f t="shared" si="5"/>
        <v>-1191.5584485845554</v>
      </c>
      <c r="AI14">
        <f t="shared" si="6"/>
        <v>-1213.6561296296418</v>
      </c>
      <c r="AJ14">
        <f t="shared" si="7"/>
        <v>-742.42569832274239</v>
      </c>
      <c r="AK14">
        <f t="shared" si="22"/>
        <v>385.32905131224931</v>
      </c>
      <c r="AL14">
        <f t="shared" si="8"/>
        <v>-1570.7527766401349</v>
      </c>
      <c r="AN14">
        <f t="shared" si="9"/>
        <v>0</v>
      </c>
      <c r="AO14">
        <f t="shared" si="9"/>
        <v>0</v>
      </c>
      <c r="AP14">
        <f t="shared" si="9"/>
        <v>-9.9683870767811964</v>
      </c>
      <c r="AQ14">
        <f t="shared" si="9"/>
        <v>-537.51865708736602</v>
      </c>
      <c r="AR14">
        <f t="shared" si="9"/>
        <v>-547.48704416414728</v>
      </c>
      <c r="AS14">
        <f t="shared" si="9"/>
        <v>-334.91237028585573</v>
      </c>
      <c r="AT14">
        <f t="shared" si="9"/>
        <v>173.82408260723369</v>
      </c>
      <c r="AU14">
        <f t="shared" si="9"/>
        <v>-708.57533184276929</v>
      </c>
      <c r="AW14">
        <v>11</v>
      </c>
      <c r="AX14">
        <f>IF(Z14&gt;0, (R14*SUMPRODUCT(K14:$K$98, X14:$X$98)-K14*$AZ$3)/Z14, 0)</f>
        <v>7067.6267100253035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1.4022240000000001E-3</v>
      </c>
      <c r="Q15" s="4">
        <f t="shared" si="21"/>
        <v>25</v>
      </c>
      <c r="R15">
        <f t="shared" si="0"/>
        <v>1000000</v>
      </c>
      <c r="S15">
        <f t="shared" si="1"/>
        <v>7891.1792386001152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6247.1264313548745</v>
      </c>
      <c r="AC15">
        <f t="shared" si="2"/>
        <v>6895.5391593917666</v>
      </c>
      <c r="AE15">
        <f t="shared" si="3"/>
        <v>0</v>
      </c>
      <c r="AF15">
        <f t="shared" si="4"/>
        <v>0</v>
      </c>
      <c r="AG15">
        <f t="shared" si="4"/>
        <v>-21.845718335929682</v>
      </c>
      <c r="AH15">
        <f t="shared" si="5"/>
        <v>-1239.4359482306045</v>
      </c>
      <c r="AI15">
        <f t="shared" si="6"/>
        <v>-1261.2816665665341</v>
      </c>
      <c r="AJ15">
        <f t="shared" si="7"/>
        <v>-648.41272803689208</v>
      </c>
      <c r="AK15">
        <f t="shared" si="22"/>
        <v>437.29885019484124</v>
      </c>
      <c r="AL15">
        <f t="shared" si="8"/>
        <v>-1472.395544408585</v>
      </c>
      <c r="AN15">
        <f t="shared" si="9"/>
        <v>0</v>
      </c>
      <c r="AO15">
        <f t="shared" si="9"/>
        <v>0</v>
      </c>
      <c r="AP15">
        <f t="shared" si="9"/>
        <v>-8.7988618700116366</v>
      </c>
      <c r="AQ15">
        <f t="shared" si="9"/>
        <v>-499.21112858401574</v>
      </c>
      <c r="AR15">
        <f t="shared" si="9"/>
        <v>-508.00999045402739</v>
      </c>
      <c r="AS15">
        <f t="shared" si="9"/>
        <v>-261.1630316303461</v>
      </c>
      <c r="AT15">
        <f t="shared" si="9"/>
        <v>176.13209689932464</v>
      </c>
      <c r="AU15">
        <f t="shared" si="9"/>
        <v>-593.04092518504888</v>
      </c>
      <c r="AW15">
        <v>12</v>
      </c>
      <c r="AX15">
        <f>IF(Z15&gt;0, (R15*SUMPRODUCT(K15:$K$98, X15:$X$98)-K15*$AZ$3)/Z15, 0)</f>
        <v>7891.1792386001152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1.482489E-3</v>
      </c>
      <c r="Q16" s="4">
        <f t="shared" si="21"/>
        <v>25</v>
      </c>
      <c r="R16">
        <f t="shared" si="0"/>
        <v>1000000</v>
      </c>
      <c r="S16">
        <f t="shared" si="1"/>
        <v>8630.7460671814351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6895.5391593917666</v>
      </c>
      <c r="AC16">
        <f t="shared" si="2"/>
        <v>7455.1953389544142</v>
      </c>
      <c r="AE16">
        <f t="shared" si="3"/>
        <v>0</v>
      </c>
      <c r="AF16">
        <f t="shared" si="4"/>
        <v>0</v>
      </c>
      <c r="AG16">
        <f t="shared" si="4"/>
        <v>-21.594875115440271</v>
      </c>
      <c r="AH16">
        <f t="shared" si="5"/>
        <v>-1295.4414852045622</v>
      </c>
      <c r="AI16">
        <f t="shared" si="6"/>
        <v>-1317.0363603200026</v>
      </c>
      <c r="AJ16">
        <f t="shared" si="7"/>
        <v>-559.65617956264759</v>
      </c>
      <c r="AK16">
        <f t="shared" si="22"/>
        <v>482.68774115742372</v>
      </c>
      <c r="AL16">
        <f t="shared" si="8"/>
        <v>-1394.0047987252265</v>
      </c>
      <c r="AN16">
        <f t="shared" si="9"/>
        <v>0</v>
      </c>
      <c r="AO16">
        <f t="shared" si="9"/>
        <v>0</v>
      </c>
      <c r="AP16">
        <f t="shared" si="9"/>
        <v>-7.7659187815863469</v>
      </c>
      <c r="AQ16">
        <f t="shared" si="9"/>
        <v>-465.86485481470282</v>
      </c>
      <c r="AR16">
        <f t="shared" si="9"/>
        <v>-473.6307735962892</v>
      </c>
      <c r="AS16">
        <f t="shared" si="9"/>
        <v>-201.26277243385744</v>
      </c>
      <c r="AT16">
        <f t="shared" si="9"/>
        <v>173.58349027986506</v>
      </c>
      <c r="AU16">
        <f t="shared" si="9"/>
        <v>-501.31005575028161</v>
      </c>
      <c r="AW16">
        <v>13</v>
      </c>
      <c r="AX16">
        <f>IF(Z16&gt;0, (R16*SUMPRODUCT(K16:$K$98, X16:$X$98)-K16*$AZ$3)/Z16, 0)</f>
        <v>8630.7460671814351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1.564558E-3</v>
      </c>
      <c r="Q17" s="4">
        <f t="shared" si="21"/>
        <v>25</v>
      </c>
      <c r="R17">
        <f t="shared" si="0"/>
        <v>1000000</v>
      </c>
      <c r="S17">
        <f t="shared" si="1"/>
        <v>9293.3892090920799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7455.1953389544142</v>
      </c>
      <c r="AC17">
        <f t="shared" si="2"/>
        <v>7934.7477235563692</v>
      </c>
      <c r="AE17">
        <f t="shared" si="3"/>
        <v>0</v>
      </c>
      <c r="AF17">
        <f t="shared" si="4"/>
        <v>0</v>
      </c>
      <c r="AG17">
        <f t="shared" si="4"/>
        <v>-21.345139929665006</v>
      </c>
      <c r="AH17">
        <f t="shared" si="5"/>
        <v>-1351.4573848345199</v>
      </c>
      <c r="AI17">
        <f t="shared" si="6"/>
        <v>-1372.8025247641849</v>
      </c>
      <c r="AJ17">
        <f t="shared" si="7"/>
        <v>-479.55238460195505</v>
      </c>
      <c r="AK17">
        <f t="shared" si="22"/>
        <v>521.863673726809</v>
      </c>
      <c r="AL17">
        <f t="shared" si="8"/>
        <v>-1330.4912356393311</v>
      </c>
      <c r="AN17">
        <f t="shared" si="9"/>
        <v>0</v>
      </c>
      <c r="AO17">
        <f t="shared" si="9"/>
        <v>0</v>
      </c>
      <c r="AP17">
        <f t="shared" si="9"/>
        <v>-6.8536690744762518</v>
      </c>
      <c r="AQ17">
        <f t="shared" si="9"/>
        <v>-433.93679846718464</v>
      </c>
      <c r="AR17">
        <f t="shared" si="9"/>
        <v>-440.79046754166092</v>
      </c>
      <c r="AS17">
        <f t="shared" si="9"/>
        <v>-153.9785336974993</v>
      </c>
      <c r="AT17">
        <f t="shared" si="9"/>
        <v>167.56418245556702</v>
      </c>
      <c r="AU17">
        <f t="shared" si="9"/>
        <v>-427.20481878359323</v>
      </c>
      <c r="AW17">
        <v>14</v>
      </c>
      <c r="AX17">
        <f>IF(Z17&gt;0, (R17*SUMPRODUCT(K17:$K$98, X17:$X$98)-K17*$AZ$3)/Z17, 0)</f>
        <v>9293.3892090920799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1.6511360000000001E-3</v>
      </c>
      <c r="Q18" s="4">
        <f t="shared" si="21"/>
        <v>25</v>
      </c>
      <c r="R18">
        <f t="shared" si="0"/>
        <v>1000000</v>
      </c>
      <c r="S18">
        <f t="shared" si="1"/>
        <v>9889.0281500495894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7934.7477235563692</v>
      </c>
      <c r="AC18">
        <f t="shared" si="2"/>
        <v>8344.9334602826311</v>
      </c>
      <c r="AE18">
        <f t="shared" si="3"/>
        <v>0</v>
      </c>
      <c r="AF18">
        <f t="shared" si="4"/>
        <v>0</v>
      </c>
      <c r="AG18">
        <f t="shared" si="4"/>
        <v>-21.096444801405447</v>
      </c>
      <c r="AH18">
        <f t="shared" si="5"/>
        <v>-1409.7491585162943</v>
      </c>
      <c r="AI18">
        <f t="shared" si="6"/>
        <v>-1430.8456033176997</v>
      </c>
      <c r="AJ18">
        <f t="shared" si="7"/>
        <v>-410.18573672626189</v>
      </c>
      <c r="AK18">
        <f t="shared" si="22"/>
        <v>555.43234064894591</v>
      </c>
      <c r="AL18">
        <f t="shared" si="8"/>
        <v>-1285.5989993950157</v>
      </c>
      <c r="AN18">
        <f t="shared" si="9"/>
        <v>0</v>
      </c>
      <c r="AO18">
        <f t="shared" si="9"/>
        <v>0</v>
      </c>
      <c r="AP18">
        <f t="shared" si="9"/>
        <v>-6.0480500392772623</v>
      </c>
      <c r="AQ18">
        <f t="shared" si="9"/>
        <v>-404.15499074837209</v>
      </c>
      <c r="AR18">
        <f t="shared" si="9"/>
        <v>-410.20304078764934</v>
      </c>
      <c r="AS18">
        <f t="shared" si="9"/>
        <v>-117.59440438765152</v>
      </c>
      <c r="AT18">
        <f t="shared" si="9"/>
        <v>159.23453554856425</v>
      </c>
      <c r="AU18">
        <f t="shared" si="9"/>
        <v>-368.5629096267366</v>
      </c>
      <c r="AW18">
        <v>15</v>
      </c>
      <c r="AX18">
        <f>IF(Z18&gt;0, (R18*SUMPRODUCT(K18:$K$98, X18:$X$98)-K18*$AZ$3)/Z18, 0)</f>
        <v>9889.0281500495894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1.7512420000000001E-3</v>
      </c>
      <c r="Q19" s="4">
        <f t="shared" si="21"/>
        <v>25</v>
      </c>
      <c r="R19">
        <f t="shared" si="0"/>
        <v>1000000</v>
      </c>
      <c r="S19">
        <f t="shared" si="1"/>
        <v>10425.743522136014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8344.9334602826311</v>
      </c>
      <c r="AC19">
        <f t="shared" si="2"/>
        <v>8694.4593045284109</v>
      </c>
      <c r="AE19">
        <f t="shared" si="3"/>
        <v>0</v>
      </c>
      <c r="AF19">
        <f t="shared" si="4"/>
        <v>0</v>
      </c>
      <c r="AG19">
        <f t="shared" si="4"/>
        <v>-20.848535373204491</v>
      </c>
      <c r="AH19">
        <f t="shared" si="5"/>
        <v>-1477.7992074761153</v>
      </c>
      <c r="AI19">
        <f t="shared" si="6"/>
        <v>-1498.6477428493197</v>
      </c>
      <c r="AJ19">
        <f t="shared" si="7"/>
        <v>-349.52584424577981</v>
      </c>
      <c r="AK19">
        <f t="shared" si="22"/>
        <v>584.1453422197842</v>
      </c>
      <c r="AL19">
        <f t="shared" si="8"/>
        <v>-1264.0282448753153</v>
      </c>
      <c r="AN19">
        <f t="shared" si="9"/>
        <v>0</v>
      </c>
      <c r="AO19">
        <f t="shared" si="9"/>
        <v>0</v>
      </c>
      <c r="AP19">
        <f t="shared" si="9"/>
        <v>-5.3365874461050051</v>
      </c>
      <c r="AQ19">
        <f t="shared" si="9"/>
        <v>-378.27140167442826</v>
      </c>
      <c r="AR19">
        <f t="shared" si="9"/>
        <v>-383.60798912053326</v>
      </c>
      <c r="AS19">
        <f t="shared" si="9"/>
        <v>-89.467926600187965</v>
      </c>
      <c r="AT19">
        <f t="shared" si="9"/>
        <v>149.52334272830342</v>
      </c>
      <c r="AU19">
        <f t="shared" si="9"/>
        <v>-323.55257299241782</v>
      </c>
      <c r="AW19">
        <v>16</v>
      </c>
      <c r="AX19">
        <f>IF(Z19&gt;0, (R19*SUMPRODUCT(K19:$K$98, X19:$X$98)-K19*$AZ$3)/Z19, 0)</f>
        <v>10425.743522136014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1.8504459999999999E-3</v>
      </c>
      <c r="Q20" s="4">
        <f t="shared" si="21"/>
        <v>25</v>
      </c>
      <c r="R20">
        <f t="shared" si="0"/>
        <v>1000000</v>
      </c>
      <c r="S20">
        <f t="shared" si="1"/>
        <v>10908.3439358542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8694.4593045284109</v>
      </c>
      <c r="AC20">
        <f t="shared" si="2"/>
        <v>8989.1172198130444</v>
      </c>
      <c r="AE20">
        <f t="shared" si="3"/>
        <v>0</v>
      </c>
      <c r="AF20">
        <f t="shared" si="4"/>
        <v>0</v>
      </c>
      <c r="AG20">
        <f t="shared" si="4"/>
        <v>-20.601470930585243</v>
      </c>
      <c r="AH20">
        <f t="shared" si="5"/>
        <v>-1543.1635554881902</v>
      </c>
      <c r="AI20">
        <f t="shared" si="6"/>
        <v>-1563.7650264187755</v>
      </c>
      <c r="AJ20">
        <f t="shared" si="7"/>
        <v>-294.65791528463342</v>
      </c>
      <c r="AK20">
        <f t="shared" si="22"/>
        <v>608.61215131698884</v>
      </c>
      <c r="AL20">
        <f t="shared" si="8"/>
        <v>-1249.8107903864202</v>
      </c>
      <c r="AN20">
        <f t="shared" si="9"/>
        <v>0</v>
      </c>
      <c r="AO20">
        <f t="shared" si="9"/>
        <v>0</v>
      </c>
      <c r="AP20">
        <f t="shared" si="9"/>
        <v>-4.7083450935273747</v>
      </c>
      <c r="AQ20">
        <f t="shared" si="9"/>
        <v>-352.68096047482931</v>
      </c>
      <c r="AR20">
        <f t="shared" si="9"/>
        <v>-357.38930556835669</v>
      </c>
      <c r="AS20">
        <f t="shared" si="9"/>
        <v>-67.342334650470363</v>
      </c>
      <c r="AT20">
        <f t="shared" si="9"/>
        <v>139.09472999135409</v>
      </c>
      <c r="AU20">
        <f t="shared" si="9"/>
        <v>-285.63691022747304</v>
      </c>
      <c r="AW20">
        <v>17</v>
      </c>
      <c r="AX20">
        <f>IF(Z20&gt;0, (R20*SUMPRODUCT(K20:$K$98, X20:$X$98)-K20*$AZ$3)/Z20, 0)</f>
        <v>10908.3439358542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1.9640790000000001E-3</v>
      </c>
      <c r="Q21" s="4">
        <f t="shared" si="21"/>
        <v>25</v>
      </c>
      <c r="R21">
        <f t="shared" si="0"/>
        <v>1000000</v>
      </c>
      <c r="S21">
        <f t="shared" si="1"/>
        <v>11345.208849097999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8989.1172198130444</v>
      </c>
      <c r="AC21">
        <f t="shared" si="2"/>
        <v>9237.2660066230928</v>
      </c>
      <c r="AE21">
        <f t="shared" si="3"/>
        <v>0</v>
      </c>
      <c r="AF21">
        <f t="shared" si="4"/>
        <v>0</v>
      </c>
      <c r="AG21">
        <f t="shared" si="4"/>
        <v>-20.354993304855519</v>
      </c>
      <c r="AH21">
        <f t="shared" si="5"/>
        <v>-1618.5166569549174</v>
      </c>
      <c r="AI21">
        <f t="shared" si="6"/>
        <v>-1638.8716502597729</v>
      </c>
      <c r="AJ21">
        <f t="shared" si="7"/>
        <v>-248.14878681004848</v>
      </c>
      <c r="AK21">
        <f t="shared" si="22"/>
        <v>629.23820538691314</v>
      </c>
      <c r="AL21">
        <f t="shared" si="8"/>
        <v>-1257.7822316829083</v>
      </c>
      <c r="AN21">
        <f t="shared" si="9"/>
        <v>0</v>
      </c>
      <c r="AO21">
        <f t="shared" si="9"/>
        <v>0</v>
      </c>
      <c r="AP21">
        <f t="shared" si="9"/>
        <v>-4.1535840007760276</v>
      </c>
      <c r="AQ21">
        <f t="shared" si="9"/>
        <v>-330.27006153393398</v>
      </c>
      <c r="AR21">
        <f t="shared" si="9"/>
        <v>-334.42364553471003</v>
      </c>
      <c r="AS21">
        <f t="shared" si="9"/>
        <v>-50.636559554177396</v>
      </c>
      <c r="AT21">
        <f t="shared" si="9"/>
        <v>128.40061912222052</v>
      </c>
      <c r="AU21">
        <f t="shared" si="9"/>
        <v>-256.6595859666669</v>
      </c>
      <c r="AW21">
        <v>18</v>
      </c>
      <c r="AX21">
        <f>IF(Z21&gt;0, (R21*SUMPRODUCT(K21:$K$98, X21:$X$98)-K21*$AZ$3)/Z21, 0)</f>
        <v>11345.208849097999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2.086732E-3</v>
      </c>
      <c r="Q22" s="4">
        <f t="shared" si="21"/>
        <v>25</v>
      </c>
      <c r="R22">
        <f t="shared" si="0"/>
        <v>1000000</v>
      </c>
      <c r="S22">
        <f t="shared" si="1"/>
        <v>11740.347760878467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9237.2660066230928</v>
      </c>
      <c r="AC22">
        <f t="shared" si="2"/>
        <v>9443.4510765935174</v>
      </c>
      <c r="AE22">
        <f t="shared" si="3"/>
        <v>0</v>
      </c>
      <c r="AF22">
        <f t="shared" si="4"/>
        <v>0</v>
      </c>
      <c r="AG22">
        <f t="shared" si="4"/>
        <v>-20.108967955917933</v>
      </c>
      <c r="AH22">
        <f t="shared" si="5"/>
        <v>-1699.0166355611104</v>
      </c>
      <c r="AI22">
        <f t="shared" si="6"/>
        <v>-1719.1256035170284</v>
      </c>
      <c r="AJ22">
        <f t="shared" si="7"/>
        <v>-206.18506997042459</v>
      </c>
      <c r="AK22">
        <f t="shared" si="22"/>
        <v>646.6086204636166</v>
      </c>
      <c r="AL22">
        <f t="shared" si="8"/>
        <v>-1278.7020530238365</v>
      </c>
      <c r="AN22">
        <f t="shared" si="9"/>
        <v>0</v>
      </c>
      <c r="AO22">
        <f t="shared" si="9"/>
        <v>0</v>
      </c>
      <c r="AP22">
        <f t="shared" si="9"/>
        <v>-3.6637328072492492</v>
      </c>
      <c r="AQ22">
        <f t="shared" si="9"/>
        <v>-309.55059461097716</v>
      </c>
      <c r="AR22">
        <f t="shared" si="9"/>
        <v>-313.21432741822639</v>
      </c>
      <c r="AS22">
        <f t="shared" si="9"/>
        <v>-37.565677506254886</v>
      </c>
      <c r="AT22">
        <f t="shared" si="9"/>
        <v>117.80819490269013</v>
      </c>
      <c r="AU22">
        <f t="shared" si="9"/>
        <v>-232.97181002179116</v>
      </c>
      <c r="AW22">
        <v>19</v>
      </c>
      <c r="AX22">
        <f>IF(Z22&gt;0, (R22*SUMPRODUCT(K22:$K$98, X22:$X$98)-K22*$AZ$3)/Z22, 0)</f>
        <v>11740.347760878467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2.2202060000000002E-3</v>
      </c>
      <c r="Q23" s="4">
        <f t="shared" si="21"/>
        <v>25</v>
      </c>
      <c r="R23">
        <f t="shared" si="0"/>
        <v>1000000</v>
      </c>
      <c r="S23">
        <f t="shared" si="1"/>
        <v>12098.834380345608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9443.4510765935174</v>
      </c>
      <c r="AC23">
        <f t="shared" si="2"/>
        <v>9612.8782779685716</v>
      </c>
      <c r="AE23">
        <f t="shared" si="3"/>
        <v>0</v>
      </c>
      <c r="AF23">
        <f t="shared" si="4"/>
        <v>0</v>
      </c>
      <c r="AG23">
        <f t="shared" si="4"/>
        <v>-19.863232225049217</v>
      </c>
      <c r="AH23">
        <f t="shared" si="5"/>
        <v>-1785.8420523814693</v>
      </c>
      <c r="AI23">
        <f t="shared" si="6"/>
        <v>-1805.7052846065185</v>
      </c>
      <c r="AJ23">
        <f t="shared" si="7"/>
        <v>-169.42720137505421</v>
      </c>
      <c r="AK23">
        <f t="shared" si="22"/>
        <v>661.04157536154628</v>
      </c>
      <c r="AL23">
        <f t="shared" si="8"/>
        <v>-1314.0909106200265</v>
      </c>
      <c r="AN23">
        <f t="shared" si="9"/>
        <v>0</v>
      </c>
      <c r="AO23">
        <f t="shared" si="9"/>
        <v>0</v>
      </c>
      <c r="AP23">
        <f t="shared" si="9"/>
        <v>-3.2312153907283077</v>
      </c>
      <c r="AQ23">
        <f t="shared" si="9"/>
        <v>-290.50862718041526</v>
      </c>
      <c r="AR23">
        <f t="shared" si="9"/>
        <v>-293.73984257114353</v>
      </c>
      <c r="AS23">
        <f t="shared" si="9"/>
        <v>-27.561263669903202</v>
      </c>
      <c r="AT23">
        <f t="shared" si="9"/>
        <v>107.53374315011426</v>
      </c>
      <c r="AU23">
        <f t="shared" si="9"/>
        <v>-213.76736309093249</v>
      </c>
      <c r="AW23">
        <v>20</v>
      </c>
      <c r="AX23">
        <f>IF(Z23&gt;0, (R23*SUMPRODUCT(K23:$K$98, X23:$X$98)-K23*$AZ$3)/Z23, 0)</f>
        <v>12098.834380345608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2.3617970000000001E-3</v>
      </c>
      <c r="Q24" s="4">
        <f t="shared" si="21"/>
        <v>25</v>
      </c>
      <c r="R24">
        <f t="shared" si="0"/>
        <v>1000000</v>
      </c>
      <c r="S24">
        <f t="shared" si="1"/>
        <v>12425.048384763961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9612.8782779685716</v>
      </c>
      <c r="AC24">
        <f t="shared" si="2"/>
        <v>9750.0283972042544</v>
      </c>
      <c r="AE24">
        <f t="shared" si="3"/>
        <v>0</v>
      </c>
      <c r="AF24">
        <f t="shared" si="4"/>
        <v>0</v>
      </c>
      <c r="AG24">
        <f t="shared" si="4"/>
        <v>-19.617686980519302</v>
      </c>
      <c r="AH24">
        <f t="shared" si="5"/>
        <v>-1876.5168911769829</v>
      </c>
      <c r="AI24">
        <f t="shared" si="6"/>
        <v>-1896.1345781575021</v>
      </c>
      <c r="AJ24">
        <f t="shared" si="7"/>
        <v>-137.15011923568272</v>
      </c>
      <c r="AK24">
        <f t="shared" si="22"/>
        <v>672.90147945780006</v>
      </c>
      <c r="AL24">
        <f t="shared" si="8"/>
        <v>-1360.3832179353849</v>
      </c>
      <c r="AN24">
        <f t="shared" si="9"/>
        <v>0</v>
      </c>
      <c r="AO24">
        <f t="shared" si="9"/>
        <v>0</v>
      </c>
      <c r="AP24">
        <f t="shared" si="9"/>
        <v>-2.849349787504329</v>
      </c>
      <c r="AQ24">
        <f t="shared" si="9"/>
        <v>-272.55267200628379</v>
      </c>
      <c r="AR24">
        <f t="shared" si="9"/>
        <v>-275.40202179378809</v>
      </c>
      <c r="AS24">
        <f t="shared" si="9"/>
        <v>-19.920221149845329</v>
      </c>
      <c r="AT24">
        <f t="shared" si="9"/>
        <v>97.734849649113798</v>
      </c>
      <c r="AU24">
        <f t="shared" si="9"/>
        <v>-197.58739329451961</v>
      </c>
      <c r="AW24">
        <v>21</v>
      </c>
      <c r="AX24">
        <f>IF(Z24&gt;0, (R24*SUMPRODUCT(K24:$K$98, X24:$X$98)-K24*$AZ$3)/Z24, 0)</f>
        <v>12425.048384763961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2.52864E-3</v>
      </c>
      <c r="Q25" s="4">
        <f t="shared" si="21"/>
        <v>25</v>
      </c>
      <c r="R25">
        <f t="shared" si="0"/>
        <v>1000000</v>
      </c>
      <c r="S25">
        <f t="shared" si="1"/>
        <v>12723.72848572974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9750.0283972042544</v>
      </c>
      <c r="AC25">
        <f t="shared" si="2"/>
        <v>9859.3138916409189</v>
      </c>
      <c r="AE25">
        <f t="shared" si="3"/>
        <v>0</v>
      </c>
      <c r="AF25">
        <f t="shared" si="4"/>
        <v>0</v>
      </c>
      <c r="AG25">
        <f t="shared" si="4"/>
        <v>-19.371904042707691</v>
      </c>
      <c r="AH25">
        <f t="shared" si="5"/>
        <v>-1984.2427202568131</v>
      </c>
      <c r="AI25">
        <f t="shared" si="6"/>
        <v>-2003.6146242995208</v>
      </c>
      <c r="AJ25">
        <f t="shared" si="7"/>
        <v>-109.28549443666452</v>
      </c>
      <c r="AK25">
        <f t="shared" si="22"/>
        <v>682.50198780429787</v>
      </c>
      <c r="AL25">
        <f t="shared" si="8"/>
        <v>-1430.3981309318876</v>
      </c>
      <c r="AN25">
        <f t="shared" si="9"/>
        <v>0</v>
      </c>
      <c r="AO25">
        <f t="shared" si="9"/>
        <v>0</v>
      </c>
      <c r="AP25">
        <f t="shared" si="9"/>
        <v>-2.5121886694487601</v>
      </c>
      <c r="AQ25">
        <f t="shared" si="9"/>
        <v>-257.32070880981951</v>
      </c>
      <c r="AR25">
        <f t="shared" si="9"/>
        <v>-259.8328974792683</v>
      </c>
      <c r="AS25">
        <f t="shared" si="9"/>
        <v>-14.172369440485816</v>
      </c>
      <c r="AT25">
        <f t="shared" si="9"/>
        <v>88.508272437145521</v>
      </c>
      <c r="AU25">
        <f t="shared" si="9"/>
        <v>-185.49699448260861</v>
      </c>
      <c r="AW25">
        <v>22</v>
      </c>
      <c r="AX25">
        <f>IF(Z25&gt;0, (R25*SUMPRODUCT(K25:$K$98, X25:$X$98)-K25*$AZ$3)/Z25, 0)</f>
        <v>12723.72848572974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2.719834E-3</v>
      </c>
      <c r="Q26" s="4">
        <f t="shared" si="21"/>
        <v>25</v>
      </c>
      <c r="R26">
        <f t="shared" si="0"/>
        <v>1000000</v>
      </c>
      <c r="S26">
        <f t="shared" si="1"/>
        <v>12996.94369356827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9859.3138916409189</v>
      </c>
      <c r="AC26">
        <f t="shared" si="2"/>
        <v>9942.9201171551558</v>
      </c>
      <c r="AE26">
        <f t="shared" si="3"/>
        <v>0</v>
      </c>
      <c r="AF26">
        <f t="shared" si="4"/>
        <v>0</v>
      </c>
      <c r="AG26">
        <f t="shared" si="4"/>
        <v>-19.125496639020518</v>
      </c>
      <c r="AH26">
        <f t="shared" si="5"/>
        <v>-2107.5345304037533</v>
      </c>
      <c r="AI26">
        <f t="shared" si="6"/>
        <v>-2126.6600270427739</v>
      </c>
      <c r="AJ26">
        <f t="shared" si="7"/>
        <v>-83.606225514236939</v>
      </c>
      <c r="AK26">
        <f t="shared" si="22"/>
        <v>690.15197241486442</v>
      </c>
      <c r="AL26">
        <f t="shared" si="8"/>
        <v>-1520.1142801421465</v>
      </c>
      <c r="AN26">
        <f t="shared" si="9"/>
        <v>0</v>
      </c>
      <c r="AO26">
        <f t="shared" si="9"/>
        <v>0</v>
      </c>
      <c r="AP26">
        <f t="shared" si="9"/>
        <v>-2.2144946844613309</v>
      </c>
      <c r="AQ26">
        <f t="shared" si="9"/>
        <v>-244.02629134219637</v>
      </c>
      <c r="AR26">
        <f t="shared" si="9"/>
        <v>-246.24078602665773</v>
      </c>
      <c r="AS26">
        <f t="shared" si="9"/>
        <v>-9.6805612676960493</v>
      </c>
      <c r="AT26">
        <f t="shared" si="9"/>
        <v>79.911016337481712</v>
      </c>
      <c r="AU26">
        <f t="shared" si="9"/>
        <v>-176.01033095687208</v>
      </c>
      <c r="AW26">
        <v>23</v>
      </c>
      <c r="AX26">
        <f>IF(Z26&gt;0, (R26*SUMPRODUCT(K26:$K$98, X26:$X$98)-K26*$AZ$3)/Z26, 0)</f>
        <v>12996.94369356827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4.2403780000000004E-3</v>
      </c>
      <c r="Q27" s="4">
        <f t="shared" si="21"/>
        <v>25</v>
      </c>
      <c r="R27">
        <f t="shared" si="0"/>
        <v>1000000</v>
      </c>
      <c r="S27">
        <f t="shared" si="1"/>
        <v>13264.75541221797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9942.9201171551558</v>
      </c>
      <c r="AC27">
        <f t="shared" si="2"/>
        <v>10003.292874316585</v>
      </c>
      <c r="AE27">
        <f t="shared" si="3"/>
        <v>0</v>
      </c>
      <c r="AF27">
        <f t="shared" si="4"/>
        <v>0</v>
      </c>
      <c r="AG27">
        <f t="shared" si="4"/>
        <v>-18.853142337443138</v>
      </c>
      <c r="AH27">
        <f t="shared" si="5"/>
        <v>-3243.9734074870626</v>
      </c>
      <c r="AI27">
        <f t="shared" si="6"/>
        <v>-3262.8265498245055</v>
      </c>
      <c r="AJ27">
        <f t="shared" si="7"/>
        <v>-60.372757161429035</v>
      </c>
      <c r="AK27">
        <f t="shared" si="22"/>
        <v>696.00440820086101</v>
      </c>
      <c r="AL27">
        <f t="shared" si="8"/>
        <v>-2627.1948987850737</v>
      </c>
      <c r="AN27">
        <f t="shared" si="9"/>
        <v>0</v>
      </c>
      <c r="AO27">
        <f t="shared" si="9"/>
        <v>0</v>
      </c>
      <c r="AP27">
        <f t="shared" si="9"/>
        <v>-1.9490709313175096</v>
      </c>
      <c r="AQ27">
        <f t="shared" si="9"/>
        <v>-335.36766218238466</v>
      </c>
      <c r="AR27">
        <f t="shared" si="9"/>
        <v>-337.31673311370213</v>
      </c>
      <c r="AS27">
        <f t="shared" si="9"/>
        <v>-6.2414415549779827</v>
      </c>
      <c r="AT27">
        <f t="shared" si="9"/>
        <v>71.954156809125394</v>
      </c>
      <c r="AU27">
        <f t="shared" si="9"/>
        <v>-271.60401785955474</v>
      </c>
      <c r="AW27">
        <v>24</v>
      </c>
      <c r="AX27">
        <f>IF(Z27&gt;0, (R27*SUMPRODUCT(K27:$K$98, X27:$X$98)-K27*$AZ$3)/Z27, 0)</f>
        <v>13264.75541221797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5.9098179999999998E-3</v>
      </c>
      <c r="Q28" s="4">
        <f t="shared" si="21"/>
        <v>25</v>
      </c>
      <c r="R28">
        <f t="shared" si="0"/>
        <v>1000000</v>
      </c>
      <c r="S28">
        <f t="shared" si="1"/>
        <v>13393.530787059181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10003.292874316585</v>
      </c>
      <c r="AC28">
        <f t="shared" si="2"/>
        <v>9939.7100768695782</v>
      </c>
      <c r="AE28">
        <f t="shared" si="3"/>
        <v>0</v>
      </c>
      <c r="AF28">
        <f t="shared" si="4"/>
        <v>0</v>
      </c>
      <c r="AG28">
        <f t="shared" si="4"/>
        <v>-18.553192274126324</v>
      </c>
      <c r="AH28">
        <f t="shared" si="5"/>
        <v>-4456.7455976953406</v>
      </c>
      <c r="AI28">
        <f t="shared" si="6"/>
        <v>-4475.2987899694672</v>
      </c>
      <c r="AJ28">
        <f t="shared" si="7"/>
        <v>63.582797447006669</v>
      </c>
      <c r="AK28">
        <f t="shared" si="22"/>
        <v>700.23050120216101</v>
      </c>
      <c r="AL28">
        <f t="shared" si="8"/>
        <v>-3711.4854913202994</v>
      </c>
      <c r="AN28">
        <f t="shared" si="9"/>
        <v>0</v>
      </c>
      <c r="AO28">
        <f t="shared" si="9"/>
        <v>0</v>
      </c>
      <c r="AP28">
        <f t="shared" si="9"/>
        <v>-1.7125549710099621</v>
      </c>
      <c r="AQ28">
        <f t="shared" si="9"/>
        <v>-411.38051689917785</v>
      </c>
      <c r="AR28">
        <f t="shared" si="9"/>
        <v>-413.09307187018783</v>
      </c>
      <c r="AS28">
        <f t="shared" si="9"/>
        <v>5.8690188852537188</v>
      </c>
      <c r="AT28">
        <f t="shared" si="9"/>
        <v>64.634872962476635</v>
      </c>
      <c r="AU28">
        <f t="shared" si="9"/>
        <v>-342.58918002245747</v>
      </c>
      <c r="AW28">
        <v>25</v>
      </c>
      <c r="AX28">
        <f>IF(Z28&gt;0, (R28*SUMPRODUCT(K28:$K$98, X28:$X$98)-K28*$AZ$3)/Z28, 0)</f>
        <v>13393.530787059181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7.7019840000000003E-3</v>
      </c>
      <c r="Q29" s="4">
        <f t="shared" si="21"/>
        <v>25</v>
      </c>
      <c r="R29">
        <f t="shared" si="0"/>
        <v>1000000</v>
      </c>
      <c r="S29">
        <f t="shared" si="1"/>
        <v>13403.458391143664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9939.7100768695782</v>
      </c>
      <c r="AC29">
        <f t="shared" si="2"/>
        <v>9770.9946177698475</v>
      </c>
      <c r="AE29">
        <f t="shared" si="3"/>
        <v>0</v>
      </c>
      <c r="AF29">
        <f t="shared" si="4"/>
        <v>0</v>
      </c>
      <c r="AG29">
        <f t="shared" si="4"/>
        <v>-18.224763961340816</v>
      </c>
      <c r="AH29">
        <f t="shared" si="5"/>
        <v>-5715.855601769782</v>
      </c>
      <c r="AI29">
        <f t="shared" si="6"/>
        <v>-5734.0803657311226</v>
      </c>
      <c r="AJ29">
        <f t="shared" si="7"/>
        <v>168.71545909973065</v>
      </c>
      <c r="AK29">
        <f t="shared" si="22"/>
        <v>695.7797053808705</v>
      </c>
      <c r="AL29">
        <f t="shared" si="8"/>
        <v>-4869.5852012505211</v>
      </c>
      <c r="AN29">
        <f t="shared" si="9"/>
        <v>0</v>
      </c>
      <c r="AO29">
        <f t="shared" si="9"/>
        <v>0</v>
      </c>
      <c r="AP29">
        <f t="shared" si="9"/>
        <v>-1.5019994199232349</v>
      </c>
      <c r="AQ29">
        <f t="shared" si="9"/>
        <v>-471.07396377997105</v>
      </c>
      <c r="AR29">
        <f t="shared" si="9"/>
        <v>-472.57596319989432</v>
      </c>
      <c r="AS29">
        <f t="shared" si="9"/>
        <v>13.904735459807515</v>
      </c>
      <c r="AT29">
        <f t="shared" si="9"/>
        <v>57.342894321882923</v>
      </c>
      <c r="AU29">
        <f t="shared" si="9"/>
        <v>-401.32833341820384</v>
      </c>
      <c r="AW29">
        <v>26</v>
      </c>
      <c r="AX29">
        <f>IF(Z29&gt;0, (R29*SUMPRODUCT(K29:$K$98, X29:$X$98)-K29*$AZ$3)/Z29, 0)</f>
        <v>13403.458391143664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9.7648700000000001E-3</v>
      </c>
      <c r="Q30" s="4">
        <f t="shared" si="21"/>
        <v>25</v>
      </c>
      <c r="R30">
        <f t="shared" si="0"/>
        <v>1000000</v>
      </c>
      <c r="S30">
        <f t="shared" si="1"/>
        <v>13317.693171852452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9770.9946177698475</v>
      </c>
      <c r="AC30">
        <f t="shared" si="2"/>
        <v>9516.5858841679528</v>
      </c>
      <c r="AE30">
        <f t="shared" si="3"/>
        <v>0</v>
      </c>
      <c r="AF30">
        <f t="shared" si="4"/>
        <v>0</v>
      </c>
      <c r="AG30">
        <f t="shared" si="4"/>
        <v>-17.864553870864228</v>
      </c>
      <c r="AH30">
        <f t="shared" si="5"/>
        <v>-7118.4980345271233</v>
      </c>
      <c r="AI30">
        <f t="shared" si="6"/>
        <v>-7136.3625883979876</v>
      </c>
      <c r="AJ30">
        <f t="shared" si="7"/>
        <v>254.40873360189471</v>
      </c>
      <c r="AK30">
        <f t="shared" si="22"/>
        <v>683.96962324388937</v>
      </c>
      <c r="AL30">
        <f t="shared" si="8"/>
        <v>-6197.9842315522037</v>
      </c>
      <c r="AN30">
        <f t="shared" si="9"/>
        <v>0</v>
      </c>
      <c r="AO30">
        <f t="shared" si="9"/>
        <v>0</v>
      </c>
      <c r="AP30">
        <f t="shared" si="9"/>
        <v>-1.3145648184360506</v>
      </c>
      <c r="AQ30">
        <f t="shared" si="9"/>
        <v>-523.81532412949275</v>
      </c>
      <c r="AR30">
        <f t="shared" si="9"/>
        <v>-525.12988894792886</v>
      </c>
      <c r="AS30">
        <f t="shared" si="9"/>
        <v>18.720689758805676</v>
      </c>
      <c r="AT30">
        <f t="shared" si="9"/>
        <v>50.329966821157498</v>
      </c>
      <c r="AU30">
        <f t="shared" si="9"/>
        <v>-456.07923236796563</v>
      </c>
      <c r="AW30">
        <v>27</v>
      </c>
      <c r="AX30">
        <f>IF(Z30&gt;0, (R30*SUMPRODUCT(K30:$K$98, X30:$X$98)-K30*$AZ$3)/Z30, 0)</f>
        <v>13317.693171852452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1.2112915E-2</v>
      </c>
      <c r="Q31" s="4">
        <f t="shared" si="21"/>
        <v>25</v>
      </c>
      <c r="R31">
        <f t="shared" si="0"/>
        <v>1000000</v>
      </c>
      <c r="S31">
        <f t="shared" si="1"/>
        <v>13146.073123089982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9516.5858841679528</v>
      </c>
      <c r="AC31">
        <f t="shared" si="2"/>
        <v>9186.2216584117414</v>
      </c>
      <c r="AE31">
        <f t="shared" si="3"/>
        <v>0</v>
      </c>
      <c r="AF31">
        <f t="shared" si="4"/>
        <v>0</v>
      </c>
      <c r="AG31">
        <f t="shared" si="4"/>
        <v>-17.469516509604887</v>
      </c>
      <c r="AH31">
        <f t="shared" si="5"/>
        <v>-8655.6729020279745</v>
      </c>
      <c r="AI31">
        <f t="shared" si="6"/>
        <v>-8673.1424185375799</v>
      </c>
      <c r="AJ31">
        <f t="shared" si="7"/>
        <v>330.36422575621145</v>
      </c>
      <c r="AK31">
        <f t="shared" si="22"/>
        <v>666.16101189175674</v>
      </c>
      <c r="AL31">
        <f t="shared" si="8"/>
        <v>-7676.6171808896115</v>
      </c>
      <c r="AN31">
        <f t="shared" si="9"/>
        <v>0</v>
      </c>
      <c r="AO31">
        <f t="shared" si="9"/>
        <v>0</v>
      </c>
      <c r="AP31">
        <f t="shared" si="9"/>
        <v>-1.1477642485214139</v>
      </c>
      <c r="AQ31">
        <f t="shared" si="9"/>
        <v>-568.68613956093964</v>
      </c>
      <c r="AR31">
        <f t="shared" si="9"/>
        <v>-569.83390380946116</v>
      </c>
      <c r="AS31">
        <f t="shared" si="9"/>
        <v>21.705251379164405</v>
      </c>
      <c r="AT31">
        <f t="shared" si="9"/>
        <v>43.767427266108122</v>
      </c>
      <c r="AU31">
        <f t="shared" si="9"/>
        <v>-504.36122516418862</v>
      </c>
      <c r="AW31">
        <v>28</v>
      </c>
      <c r="AX31">
        <f>IF(Z31&gt;0, (R31*SUMPRODUCT(K31:$K$98, X31:$X$98)-K31*$AZ$3)/Z31, 0)</f>
        <v>13146.073123089982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1.471273E-2</v>
      </c>
      <c r="Q32" s="4">
        <f t="shared" si="21"/>
        <v>25</v>
      </c>
      <c r="R32">
        <f t="shared" si="0"/>
        <v>1000000</v>
      </c>
      <c r="S32">
        <f t="shared" si="1"/>
        <v>12898.17527518006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9186.2216584117414</v>
      </c>
      <c r="AC32">
        <f t="shared" si="2"/>
        <v>8790.2597138269448</v>
      </c>
      <c r="AE32">
        <f t="shared" si="3"/>
        <v>0</v>
      </c>
      <c r="AF32">
        <f t="shared" si="4"/>
        <v>0</v>
      </c>
      <c r="AG32">
        <f t="shared" si="4"/>
        <v>-17.037797064872482</v>
      </c>
      <c r="AH32">
        <f t="shared" si="5"/>
        <v>-10280.971185454366</v>
      </c>
      <c r="AI32">
        <f t="shared" si="6"/>
        <v>-10298.008982519239</v>
      </c>
      <c r="AJ32">
        <f t="shared" si="7"/>
        <v>395.96194458479658</v>
      </c>
      <c r="AK32">
        <f t="shared" si="22"/>
        <v>643.03551608882196</v>
      </c>
      <c r="AL32">
        <f t="shared" si="8"/>
        <v>-9259.0115218456212</v>
      </c>
      <c r="AN32">
        <f t="shared" si="9"/>
        <v>0</v>
      </c>
      <c r="AO32">
        <f t="shared" si="9"/>
        <v>0</v>
      </c>
      <c r="AP32">
        <f t="shared" si="9"/>
        <v>-0.999464161200046</v>
      </c>
      <c r="AQ32">
        <f t="shared" si="9"/>
        <v>-603.09805329101664</v>
      </c>
      <c r="AR32">
        <f t="shared" si="9"/>
        <v>-604.09751745221672</v>
      </c>
      <c r="AS32">
        <f t="shared" si="9"/>
        <v>23.227754815058585</v>
      </c>
      <c r="AT32">
        <f t="shared" si="9"/>
        <v>37.721481847827334</v>
      </c>
      <c r="AU32">
        <f t="shared" si="9"/>
        <v>-543.14828078933078</v>
      </c>
      <c r="AW32">
        <v>29</v>
      </c>
      <c r="AX32">
        <f>IF(Z32&gt;0, (R32*SUMPRODUCT(K32:$K$98, X32:$X$98)-K32*$AZ$3)/Z32, 0)</f>
        <v>12898.17527518006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1.7665382E-2</v>
      </c>
      <c r="Q33" s="4">
        <f t="shared" si="21"/>
        <v>25</v>
      </c>
      <c r="R33">
        <f t="shared" si="0"/>
        <v>1000000</v>
      </c>
      <c r="S33">
        <f t="shared" si="1"/>
        <v>12587.767410796041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8790.2597138269448</v>
      </c>
      <c r="AC33">
        <f t="shared" si="2"/>
        <v>8341.3796917646287</v>
      </c>
      <c r="AE33">
        <f t="shared" si="3"/>
        <v>0</v>
      </c>
      <c r="AF33">
        <f t="shared" si="4"/>
        <v>0</v>
      </c>
      <c r="AG33">
        <f t="shared" si="4"/>
        <v>-16.566439900634304</v>
      </c>
      <c r="AH33">
        <f t="shared" si="5"/>
        <v>-12039.167743578046</v>
      </c>
      <c r="AI33">
        <f t="shared" si="6"/>
        <v>-12055.73418347868</v>
      </c>
      <c r="AJ33">
        <f t="shared" si="7"/>
        <v>448.88002206231613</v>
      </c>
      <c r="AK33">
        <f t="shared" si="22"/>
        <v>615.31817996788618</v>
      </c>
      <c r="AL33">
        <f t="shared" si="8"/>
        <v>-10991.535981448478</v>
      </c>
      <c r="AN33">
        <f t="shared" si="9"/>
        <v>0</v>
      </c>
      <c r="AO33">
        <f t="shared" si="9"/>
        <v>0</v>
      </c>
      <c r="AP33">
        <f t="shared" si="9"/>
        <v>-0.86769071730815794</v>
      </c>
      <c r="AQ33">
        <f t="shared" si="9"/>
        <v>-630.56843581815667</v>
      </c>
      <c r="AR33">
        <f t="shared" si="9"/>
        <v>-631.43612653546484</v>
      </c>
      <c r="AS33">
        <f t="shared" si="9"/>
        <v>23.51072594140398</v>
      </c>
      <c r="AT33">
        <f t="shared" si="9"/>
        <v>32.228159831047527</v>
      </c>
      <c r="AU33">
        <f t="shared" si="9"/>
        <v>-575.69724076301338</v>
      </c>
      <c r="AW33">
        <v>30</v>
      </c>
      <c r="AX33">
        <f>IF(Z33&gt;0, (R33*SUMPRODUCT(K33:$K$98, X33:$X$98)-K33*$AZ$3)/Z33, 0)</f>
        <v>12587.767410796041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2.1010579000000001E-2</v>
      </c>
      <c r="Q34" s="4">
        <f t="shared" si="21"/>
        <v>25</v>
      </c>
      <c r="R34">
        <f t="shared" si="0"/>
        <v>1000000</v>
      </c>
      <c r="S34">
        <f t="shared" si="1"/>
        <v>12223.027089662328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8341.3796917646287</v>
      </c>
      <c r="AC34">
        <f t="shared" si="2"/>
        <v>7848.5059266863855</v>
      </c>
      <c r="AE34">
        <f t="shared" si="3"/>
        <v>0</v>
      </c>
      <c r="AF34">
        <f t="shared" si="4"/>
        <v>0</v>
      </c>
      <c r="AG34">
        <f t="shared" si="4"/>
        <v>-16.052705007346933</v>
      </c>
      <c r="AH34">
        <f t="shared" si="5"/>
        <v>-13922.819771241169</v>
      </c>
      <c r="AI34">
        <f t="shared" si="6"/>
        <v>-13938.872476248516</v>
      </c>
      <c r="AJ34">
        <f t="shared" si="7"/>
        <v>492.8737650782432</v>
      </c>
      <c r="AK34">
        <f t="shared" si="22"/>
        <v>583.89657842352403</v>
      </c>
      <c r="AL34">
        <f t="shared" si="8"/>
        <v>-12862.102132746748</v>
      </c>
      <c r="AN34">
        <f t="shared" si="9"/>
        <v>0</v>
      </c>
      <c r="AO34">
        <f t="shared" si="9"/>
        <v>0</v>
      </c>
      <c r="AP34">
        <f t="shared" si="9"/>
        <v>-0.75069921943884532</v>
      </c>
      <c r="AQ34">
        <f t="shared" si="9"/>
        <v>-651.09587012749012</v>
      </c>
      <c r="AR34">
        <f t="shared" si="9"/>
        <v>-651.84656934692896</v>
      </c>
      <c r="AS34">
        <f t="shared" si="9"/>
        <v>23.04907182663495</v>
      </c>
      <c r="AT34">
        <f t="shared" si="9"/>
        <v>27.305722334954684</v>
      </c>
      <c r="AU34">
        <f t="shared" ref="AU34:AU97" si="23">AL34*$K34</f>
        <v>-601.49177518533929</v>
      </c>
      <c r="AW34">
        <v>31</v>
      </c>
      <c r="AX34">
        <f>IF(Z34&gt;0, (R34*SUMPRODUCT(K34:$K$98, X34:$X$98)-K34*$AZ$3)/Z34, 0)</f>
        <v>12223.027089662328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2.4499257999999999E-2</v>
      </c>
      <c r="Q35" s="4">
        <f t="shared" si="21"/>
        <v>25</v>
      </c>
      <c r="R35">
        <f t="shared" si="0"/>
        <v>1000000</v>
      </c>
      <c r="S35">
        <f t="shared" si="1"/>
        <v>11807.857961102258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7848.5059266863855</v>
      </c>
      <c r="AC35">
        <f t="shared" si="2"/>
        <v>7320.3517268623864</v>
      </c>
      <c r="AE35">
        <f t="shared" si="3"/>
        <v>0</v>
      </c>
      <c r="AF35">
        <f t="shared" ref="AF35:AG66" si="24">-$Z35*P35</f>
        <v>0</v>
      </c>
      <c r="AG35">
        <f t="shared" si="24"/>
        <v>-15.498898595700577</v>
      </c>
      <c r="AH35">
        <f t="shared" si="5"/>
        <v>-15731.174462915373</v>
      </c>
      <c r="AI35">
        <f t="shared" ref="AI35:AI66" si="25">SUM(AE35:AH35)</f>
        <v>-15746.673361511073</v>
      </c>
      <c r="AJ35">
        <f t="shared" si="7"/>
        <v>528.15419982399908</v>
      </c>
      <c r="AK35">
        <f t="shared" si="22"/>
        <v>549.39541486804706</v>
      </c>
      <c r="AL35">
        <f t="shared" si="8"/>
        <v>-14669.123746819027</v>
      </c>
      <c r="AN35">
        <f t="shared" ref="AN35:AT66" si="26">AE35*$K35</f>
        <v>0</v>
      </c>
      <c r="AO35">
        <f t="shared" si="26"/>
        <v>0</v>
      </c>
      <c r="AP35">
        <f t="shared" si="26"/>
        <v>-0.64714344052413031</v>
      </c>
      <c r="AQ35">
        <f t="shared" si="26"/>
        <v>-656.84192347967439</v>
      </c>
      <c r="AR35">
        <f t="shared" si="26"/>
        <v>-657.48906692019852</v>
      </c>
      <c r="AS35">
        <f t="shared" si="26"/>
        <v>22.05263321718779</v>
      </c>
      <c r="AT35">
        <f t="shared" si="26"/>
        <v>22.939542238473425</v>
      </c>
      <c r="AU35">
        <f t="shared" si="23"/>
        <v>-612.49689146453727</v>
      </c>
      <c r="AW35">
        <v>32</v>
      </c>
      <c r="AX35">
        <f>IF(Z35&gt;0, (R35*SUMPRODUCT(K35:$K$98, X35:$X$98)-K35*$AZ$3)/Z35, 0)</f>
        <v>11807.857961102258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2.8232486000000001E-2</v>
      </c>
      <c r="Q36" s="4">
        <f t="shared" si="21"/>
        <v>25</v>
      </c>
      <c r="R36">
        <f t="shared" si="0"/>
        <v>1000000</v>
      </c>
      <c r="S36">
        <f t="shared" si="1"/>
        <v>11359.730887702681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7320.3517268623864</v>
      </c>
      <c r="AC36">
        <f t="shared" si="2"/>
        <v>6773.279151867976</v>
      </c>
      <c r="AE36">
        <f t="shared" si="3"/>
        <v>0</v>
      </c>
      <c r="AF36">
        <f t="shared" si="24"/>
        <v>0</v>
      </c>
      <c r="AG36">
        <f t="shared" si="24"/>
        <v>-14.906337172125037</v>
      </c>
      <c r="AH36">
        <f t="shared" si="5"/>
        <v>-17502.89750474145</v>
      </c>
      <c r="AI36">
        <f t="shared" si="25"/>
        <v>-17517.803841913574</v>
      </c>
      <c r="AJ36">
        <f t="shared" si="7"/>
        <v>547.07257499441039</v>
      </c>
      <c r="AK36">
        <f t="shared" si="22"/>
        <v>512.42462088036712</v>
      </c>
      <c r="AL36">
        <f t="shared" si="8"/>
        <v>-16458.306646038796</v>
      </c>
      <c r="AN36">
        <f t="shared" si="26"/>
        <v>0</v>
      </c>
      <c r="AO36">
        <f t="shared" si="26"/>
        <v>0</v>
      </c>
      <c r="AP36">
        <f t="shared" si="26"/>
        <v>-0.55571565892348185</v>
      </c>
      <c r="AQ36">
        <f t="shared" si="26"/>
        <v>-652.5167187353336</v>
      </c>
      <c r="AR36">
        <f t="shared" si="26"/>
        <v>-653.07243439425702</v>
      </c>
      <c r="AS36">
        <f t="shared" si="26"/>
        <v>20.395137516444912</v>
      </c>
      <c r="AT36">
        <f t="shared" si="26"/>
        <v>19.103444565419895</v>
      </c>
      <c r="AU36">
        <f t="shared" si="23"/>
        <v>-613.57385231239221</v>
      </c>
      <c r="AW36">
        <v>33</v>
      </c>
      <c r="AX36">
        <f>IF(Z36&gt;0, (R36*SUMPRODUCT(K36:$K$98, X36:$X$98)-K36*$AZ$3)/Z36, 0)</f>
        <v>11359.730887702681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3.2345626000000002E-2</v>
      </c>
      <c r="Q37" s="4">
        <f t="shared" si="21"/>
        <v>25</v>
      </c>
      <c r="R37">
        <f t="shared" si="0"/>
        <v>1000000</v>
      </c>
      <c r="S37">
        <f t="shared" si="1"/>
        <v>10890.926343512316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6773.279151867976</v>
      </c>
      <c r="AC37">
        <f t="shared" si="2"/>
        <v>6218.7707799944828</v>
      </c>
      <c r="AE37">
        <f t="shared" si="3"/>
        <v>0</v>
      </c>
      <c r="AF37">
        <f t="shared" si="24"/>
        <v>0</v>
      </c>
      <c r="AG37">
        <f t="shared" si="24"/>
        <v>-14.275118993204334</v>
      </c>
      <c r="AH37">
        <f t="shared" si="5"/>
        <v>-19286.192287978163</v>
      </c>
      <c r="AI37">
        <f t="shared" si="25"/>
        <v>-19300.467406971369</v>
      </c>
      <c r="AJ37">
        <f t="shared" si="7"/>
        <v>554.50837187349316</v>
      </c>
      <c r="AK37">
        <f t="shared" si="22"/>
        <v>474.12954063075836</v>
      </c>
      <c r="AL37">
        <f t="shared" si="8"/>
        <v>-18271.829494467118</v>
      </c>
      <c r="AN37">
        <f t="shared" si="26"/>
        <v>0</v>
      </c>
      <c r="AO37">
        <f t="shared" si="26"/>
        <v>0</v>
      </c>
      <c r="AP37">
        <f t="shared" si="26"/>
        <v>-0.47516386738246835</v>
      </c>
      <c r="AQ37">
        <f t="shared" si="26"/>
        <v>-641.96324521008955</v>
      </c>
      <c r="AR37">
        <f t="shared" si="26"/>
        <v>-642.4384090774721</v>
      </c>
      <c r="AS37">
        <f t="shared" si="26"/>
        <v>18.457453321460623</v>
      </c>
      <c r="AT37">
        <f t="shared" si="26"/>
        <v>15.781950838632811</v>
      </c>
      <c r="AU37">
        <f t="shared" si="23"/>
        <v>-608.1990049173786</v>
      </c>
      <c r="AW37">
        <v>34</v>
      </c>
      <c r="AX37">
        <f>IF(Z37&gt;0, (R37*SUMPRODUCT(K37:$K$98, X37:$X$98)-K37*$AZ$3)/Z37, 0)</f>
        <v>10890.926343512316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3.7265510000000002E-2</v>
      </c>
      <c r="Q38" s="4">
        <f t="shared" si="21"/>
        <v>25</v>
      </c>
      <c r="R38">
        <f t="shared" si="0"/>
        <v>1000000</v>
      </c>
      <c r="S38">
        <f t="shared" si="1"/>
        <v>10412.038857881023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6218.7707799944828</v>
      </c>
      <c r="AC38">
        <f t="shared" si="2"/>
        <v>5664.3149873396069</v>
      </c>
      <c r="AE38">
        <f t="shared" si="3"/>
        <v>0</v>
      </c>
      <c r="AF38">
        <f t="shared" si="24"/>
        <v>0</v>
      </c>
      <c r="AG38">
        <f t="shared" si="24"/>
        <v>-13.600398213679842</v>
      </c>
      <c r="AH38">
        <f t="shared" si="5"/>
        <v>-21278.783583697841</v>
      </c>
      <c r="AI38">
        <f t="shared" si="25"/>
        <v>-21292.38398191152</v>
      </c>
      <c r="AJ38">
        <f t="shared" si="7"/>
        <v>554.45579265487595</v>
      </c>
      <c r="AK38">
        <f t="shared" si="22"/>
        <v>435.31395459961385</v>
      </c>
      <c r="AL38">
        <f t="shared" si="8"/>
        <v>-20302.61423465703</v>
      </c>
      <c r="AN38">
        <f t="shared" si="26"/>
        <v>0</v>
      </c>
      <c r="AO38">
        <f t="shared" si="26"/>
        <v>0</v>
      </c>
      <c r="AP38">
        <f t="shared" si="26"/>
        <v>-0.40420089719380675</v>
      </c>
      <c r="AQ38">
        <f t="shared" si="26"/>
        <v>-632.40085184214456</v>
      </c>
      <c r="AR38">
        <f t="shared" si="26"/>
        <v>-632.80505273933841</v>
      </c>
      <c r="AS38">
        <f t="shared" si="26"/>
        <v>16.478306393998341</v>
      </c>
      <c r="AT38">
        <f t="shared" si="26"/>
        <v>12.937436701902293</v>
      </c>
      <c r="AU38">
        <f t="shared" si="23"/>
        <v>-603.38930964343774</v>
      </c>
      <c r="AW38">
        <v>35</v>
      </c>
      <c r="AX38">
        <f>IF(Z38&gt;0, (R38*SUMPRODUCT(K38:$K$98, X38:$X$98)-K38*$AZ$3)/Z38, 0)</f>
        <v>10412.038857881023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4.2512064000000002E-2</v>
      </c>
      <c r="Q39" s="4">
        <f t="shared" si="21"/>
        <v>25</v>
      </c>
      <c r="R39">
        <f t="shared" si="0"/>
        <v>1000000</v>
      </c>
      <c r="S39">
        <f t="shared" si="1"/>
        <v>9913.7847897255451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5664.3149873396069</v>
      </c>
      <c r="AC39">
        <f t="shared" si="2"/>
        <v>5110.0457895646186</v>
      </c>
      <c r="AE39">
        <f t="shared" si="3"/>
        <v>0</v>
      </c>
      <c r="AF39">
        <f t="shared" si="24"/>
        <v>0</v>
      </c>
      <c r="AG39">
        <f t="shared" si="24"/>
        <v>-12.886213232257601</v>
      </c>
      <c r="AH39">
        <f t="shared" si="5"/>
        <v>-23127.23997141773</v>
      </c>
      <c r="AI39">
        <f t="shared" si="25"/>
        <v>-23140.126184649987</v>
      </c>
      <c r="AJ39">
        <f t="shared" si="7"/>
        <v>554.26919777498824</v>
      </c>
      <c r="AK39">
        <f t="shared" si="22"/>
        <v>396.5020491137725</v>
      </c>
      <c r="AL39">
        <f t="shared" si="8"/>
        <v>-22189.354937761225</v>
      </c>
      <c r="AN39">
        <f t="shared" si="26"/>
        <v>0</v>
      </c>
      <c r="AO39">
        <f t="shared" si="26"/>
        <v>0</v>
      </c>
      <c r="AP39">
        <f t="shared" si="26"/>
        <v>-0.34194238733170368</v>
      </c>
      <c r="AQ39">
        <f t="shared" si="26"/>
        <v>-613.69337179859053</v>
      </c>
      <c r="AR39">
        <f t="shared" si="26"/>
        <v>-614.03531418592218</v>
      </c>
      <c r="AS39">
        <f t="shared" si="26"/>
        <v>14.707822173636599</v>
      </c>
      <c r="AT39">
        <f t="shared" si="26"/>
        <v>10.52138861993072</v>
      </c>
      <c r="AU39">
        <f t="shared" si="23"/>
        <v>-588.80610339235488</v>
      </c>
      <c r="AW39">
        <v>36</v>
      </c>
      <c r="AX39">
        <f>IF(Z39&gt;0, (R39*SUMPRODUCT(K39:$K$98, X39:$X$98)-K39*$AZ$3)/Z39, 0)</f>
        <v>9913.7847897255451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4.7737861999999999E-2</v>
      </c>
      <c r="Q40" s="4">
        <f t="shared" si="21"/>
        <v>25</v>
      </c>
      <c r="R40">
        <f t="shared" si="0"/>
        <v>1000000</v>
      </c>
      <c r="S40">
        <f t="shared" si="1"/>
        <v>9401.3363954549386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5110.0457895646186</v>
      </c>
      <c r="AC40">
        <f t="shared" si="2"/>
        <v>4566.1128231831317</v>
      </c>
      <c r="AE40">
        <f t="shared" si="3"/>
        <v>0</v>
      </c>
      <c r="AF40">
        <f t="shared" si="24"/>
        <v>0</v>
      </c>
      <c r="AG40">
        <f t="shared" si="24"/>
        <v>-12.142190830950938</v>
      </c>
      <c r="AH40">
        <f t="shared" si="5"/>
        <v>-24606.410759363491</v>
      </c>
      <c r="AI40">
        <f t="shared" si="25"/>
        <v>-24618.55295019444</v>
      </c>
      <c r="AJ40">
        <f t="shared" si="7"/>
        <v>543.93296638148695</v>
      </c>
      <c r="AK40">
        <f t="shared" si="22"/>
        <v>357.70320526952332</v>
      </c>
      <c r="AL40">
        <f t="shared" si="8"/>
        <v>-23716.916778543429</v>
      </c>
      <c r="AN40">
        <f t="shared" si="26"/>
        <v>0</v>
      </c>
      <c r="AO40">
        <f t="shared" si="26"/>
        <v>0</v>
      </c>
      <c r="AP40">
        <f t="shared" si="26"/>
        <v>-0.28767800442856711</v>
      </c>
      <c r="AQ40">
        <f t="shared" si="26"/>
        <v>-582.98566065683622</v>
      </c>
      <c r="AR40">
        <f t="shared" si="26"/>
        <v>-583.2733386612648</v>
      </c>
      <c r="AS40">
        <f t="shared" si="26"/>
        <v>12.887093646450476</v>
      </c>
      <c r="AT40">
        <f t="shared" si="26"/>
        <v>8.4748580962287114</v>
      </c>
      <c r="AU40">
        <f t="shared" si="23"/>
        <v>-561.91138691858555</v>
      </c>
      <c r="AW40">
        <v>37</v>
      </c>
      <c r="AX40">
        <f>IF(Z40&gt;0, (R40*SUMPRODUCT(K40:$K$98, X40:$X$98)-K40*$AZ$3)/Z40, 0)</f>
        <v>9401.3363954549386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5.3487053E-2</v>
      </c>
      <c r="Q41" s="4">
        <f t="shared" si="21"/>
        <v>25</v>
      </c>
      <c r="R41">
        <f t="shared" si="0"/>
        <v>1000000</v>
      </c>
      <c r="S41">
        <f t="shared" si="1"/>
        <v>8893.8962751753152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4566.1128231831317</v>
      </c>
      <c r="AC41">
        <f t="shared" si="2"/>
        <v>4045.4132387915661</v>
      </c>
      <c r="AE41">
        <f t="shared" si="3"/>
        <v>0</v>
      </c>
      <c r="AF41">
        <f t="shared" si="24"/>
        <v>0</v>
      </c>
      <c r="AG41">
        <f t="shared" si="24"/>
        <v>-11.371318918130243</v>
      </c>
      <c r="AH41">
        <f t="shared" si="5"/>
        <v>-25978.000180447474</v>
      </c>
      <c r="AI41">
        <f t="shared" si="25"/>
        <v>-25989.371499365603</v>
      </c>
      <c r="AJ41">
        <f t="shared" si="7"/>
        <v>520.69958439156562</v>
      </c>
      <c r="AK41">
        <f t="shared" si="22"/>
        <v>319.62789762281926</v>
      </c>
      <c r="AL41">
        <f t="shared" si="8"/>
        <v>-25149.044017351218</v>
      </c>
      <c r="AN41">
        <f t="shared" si="26"/>
        <v>0</v>
      </c>
      <c r="AO41">
        <f t="shared" si="26"/>
        <v>0</v>
      </c>
      <c r="AP41">
        <f t="shared" si="26"/>
        <v>-0.2405483711736397</v>
      </c>
      <c r="AQ41">
        <f t="shared" si="26"/>
        <v>-549.53745249303586</v>
      </c>
      <c r="AR41">
        <f t="shared" si="26"/>
        <v>-549.7780008642095</v>
      </c>
      <c r="AS41">
        <f t="shared" si="26"/>
        <v>11.014855690704465</v>
      </c>
      <c r="AT41">
        <f t="shared" si="26"/>
        <v>6.7613942330153378</v>
      </c>
      <c r="AU41">
        <f t="shared" si="23"/>
        <v>-532.00175094048961</v>
      </c>
      <c r="AW41">
        <v>38</v>
      </c>
      <c r="AX41">
        <f>IF(Z41&gt;0, (R41*SUMPRODUCT(K41:$K$98, X41:$X$98)-K41*$AZ$3)/Z41, 0)</f>
        <v>8893.8962751753152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5.9601715E-2</v>
      </c>
      <c r="Q42" s="4">
        <f t="shared" si="21"/>
        <v>25</v>
      </c>
      <c r="R42">
        <f t="shared" si="0"/>
        <v>1000000</v>
      </c>
      <c r="S42">
        <f t="shared" si="1"/>
        <v>8392.1002376620308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4045.4132387915661</v>
      </c>
      <c r="AC42">
        <f t="shared" si="2"/>
        <v>3551.4883543925212</v>
      </c>
      <c r="AE42">
        <f t="shared" si="3"/>
        <v>0</v>
      </c>
      <c r="AF42">
        <f t="shared" si="24"/>
        <v>0</v>
      </c>
      <c r="AG42">
        <f t="shared" si="24"/>
        <v>-10.579855619616433</v>
      </c>
      <c r="AH42">
        <f t="shared" si="5"/>
        <v>-27110.004373300279</v>
      </c>
      <c r="AI42">
        <f t="shared" si="25"/>
        <v>-27120.584228919895</v>
      </c>
      <c r="AJ42">
        <f t="shared" si="7"/>
        <v>493.92488439904491</v>
      </c>
      <c r="AK42">
        <f t="shared" si="22"/>
        <v>283.17892671540966</v>
      </c>
      <c r="AL42">
        <f t="shared" si="8"/>
        <v>-26343.48041780544</v>
      </c>
      <c r="AN42">
        <f t="shared" si="26"/>
        <v>0</v>
      </c>
      <c r="AO42">
        <f t="shared" si="26"/>
        <v>0</v>
      </c>
      <c r="AP42">
        <f t="shared" si="26"/>
        <v>-0.1998265999995516</v>
      </c>
      <c r="AQ42">
        <f t="shared" si="26"/>
        <v>-512.03912365733879</v>
      </c>
      <c r="AR42">
        <f t="shared" si="26"/>
        <v>-512.23895025733827</v>
      </c>
      <c r="AS42">
        <f t="shared" si="26"/>
        <v>9.3289865054142389</v>
      </c>
      <c r="AT42">
        <f t="shared" si="26"/>
        <v>5.3485306559518078</v>
      </c>
      <c r="AU42">
        <f t="shared" si="23"/>
        <v>-497.56143309597223</v>
      </c>
      <c r="AW42">
        <v>39</v>
      </c>
      <c r="AX42">
        <f>IF(Z42&gt;0, (R42*SUMPRODUCT(K42:$K$98, X42:$X$98)-K42*$AZ$3)/Z42, 0)</f>
        <v>8392.1002376620308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6.6409420999999996E-2</v>
      </c>
      <c r="Q43" s="4">
        <f t="shared" si="21"/>
        <v>25</v>
      </c>
      <c r="R43">
        <f t="shared" si="0"/>
        <v>1000000</v>
      </c>
      <c r="S43">
        <f t="shared" si="1"/>
        <v>7903.3862319298269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3551.4883543925212</v>
      </c>
      <c r="AC43">
        <f t="shared" si="2"/>
        <v>3089.1033093905321</v>
      </c>
      <c r="AE43">
        <f t="shared" si="3"/>
        <v>0</v>
      </c>
      <c r="AF43">
        <f t="shared" si="24"/>
        <v>0</v>
      </c>
      <c r="AG43">
        <f t="shared" si="24"/>
        <v>-9.771454977457946</v>
      </c>
      <c r="AH43">
        <f t="shared" si="5"/>
        <v>-28104.083438492937</v>
      </c>
      <c r="AI43">
        <f t="shared" si="25"/>
        <v>-28113.854893470394</v>
      </c>
      <c r="AJ43">
        <f t="shared" si="7"/>
        <v>462.38504500198906</v>
      </c>
      <c r="AK43">
        <f t="shared" si="22"/>
        <v>248.60418480747651</v>
      </c>
      <c r="AL43">
        <f t="shared" si="8"/>
        <v>-27402.865663660927</v>
      </c>
      <c r="AN43">
        <f t="shared" si="26"/>
        <v>0</v>
      </c>
      <c r="AO43">
        <f t="shared" si="26"/>
        <v>0</v>
      </c>
      <c r="AP43">
        <f t="shared" si="26"/>
        <v>-0.1647838974939172</v>
      </c>
      <c r="AQ43">
        <f t="shared" si="26"/>
        <v>-473.9417430846006</v>
      </c>
      <c r="AR43">
        <f t="shared" si="26"/>
        <v>-474.10652698209452</v>
      </c>
      <c r="AS43">
        <f t="shared" si="26"/>
        <v>7.7975705802361377</v>
      </c>
      <c r="AT43">
        <f t="shared" si="26"/>
        <v>4.192412143368581</v>
      </c>
      <c r="AU43">
        <f t="shared" si="23"/>
        <v>-462.1165442584898</v>
      </c>
      <c r="AW43">
        <v>40</v>
      </c>
      <c r="AX43">
        <f>IF(Z43&gt;0, (R43*SUMPRODUCT(K43:$K$98, X43:$X$98)-K43*$AZ$3)/Z43, 0)</f>
        <v>7903.3862319298269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7.4261202999999998E-2</v>
      </c>
      <c r="Q44" s="4">
        <f t="shared" si="21"/>
        <v>25</v>
      </c>
      <c r="R44">
        <f t="shared" si="0"/>
        <v>1000000</v>
      </c>
      <c r="S44">
        <f t="shared" si="1"/>
        <v>7430.3355977618812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3089.1033093905321</v>
      </c>
      <c r="AC44">
        <f t="shared" si="2"/>
        <v>2659.495565105351</v>
      </c>
      <c r="AE44">
        <f t="shared" si="3"/>
        <v>0</v>
      </c>
      <c r="AF44">
        <f t="shared" si="24"/>
        <v>0</v>
      </c>
      <c r="AG44">
        <f t="shared" si="24"/>
        <v>-8.9481004259970014</v>
      </c>
      <c r="AH44">
        <f t="shared" si="5"/>
        <v>-29025.600067454598</v>
      </c>
      <c r="AI44">
        <f t="shared" si="25"/>
        <v>-29034.548167880595</v>
      </c>
      <c r="AJ44">
        <f t="shared" si="7"/>
        <v>429.60774428518107</v>
      </c>
      <c r="AK44">
        <f t="shared" si="22"/>
        <v>216.23723165733728</v>
      </c>
      <c r="AL44">
        <f t="shared" si="8"/>
        <v>-28388.703191938075</v>
      </c>
      <c r="AN44">
        <f t="shared" si="26"/>
        <v>0</v>
      </c>
      <c r="AO44">
        <f t="shared" si="26"/>
        <v>0</v>
      </c>
      <c r="AP44">
        <f t="shared" si="26"/>
        <v>-0.13473125719290269</v>
      </c>
      <c r="AQ44">
        <f t="shared" si="26"/>
        <v>-437.03751653310621</v>
      </c>
      <c r="AR44">
        <f t="shared" si="26"/>
        <v>-437.17224779029914</v>
      </c>
      <c r="AS44">
        <f t="shared" si="26"/>
        <v>6.4685898382617122</v>
      </c>
      <c r="AT44">
        <f t="shared" si="26"/>
        <v>3.2558769667429024</v>
      </c>
      <c r="AU44">
        <f t="shared" si="23"/>
        <v>-427.44778098529451</v>
      </c>
      <c r="AW44">
        <v>41</v>
      </c>
      <c r="AX44">
        <f>IF(Z44&gt;0, (R44*SUMPRODUCT(K44:$K$98, X44:$X$98)-K44*$AZ$3)/Z44, 0)</f>
        <v>7430.3355977618812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8.2657132999999994E-2</v>
      </c>
      <c r="Q45" s="4">
        <f t="shared" si="21"/>
        <v>25</v>
      </c>
      <c r="R45">
        <f t="shared" si="0"/>
        <v>1000000</v>
      </c>
      <c r="S45">
        <f t="shared" si="1"/>
        <v>6965.2769513943676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2659.495565105351</v>
      </c>
      <c r="AC45">
        <f t="shared" si="2"/>
        <v>2262.0419760717264</v>
      </c>
      <c r="AE45">
        <f t="shared" si="3"/>
        <v>0</v>
      </c>
      <c r="AF45">
        <f t="shared" si="24"/>
        <v>0</v>
      </c>
      <c r="AG45">
        <f t="shared" si="24"/>
        <v>-8.1189950947280423</v>
      </c>
      <c r="AH45">
        <f t="shared" si="5"/>
        <v>-29584.973080359632</v>
      </c>
      <c r="AI45">
        <f t="shared" si="25"/>
        <v>-29593.092075454359</v>
      </c>
      <c r="AJ45">
        <f t="shared" si="7"/>
        <v>397.45358903362467</v>
      </c>
      <c r="AK45">
        <f t="shared" si="22"/>
        <v>186.1646895573746</v>
      </c>
      <c r="AL45">
        <f t="shared" si="8"/>
        <v>-29009.47379686336</v>
      </c>
      <c r="AN45">
        <f t="shared" si="26"/>
        <v>0</v>
      </c>
      <c r="AO45">
        <f t="shared" si="26"/>
        <v>0</v>
      </c>
      <c r="AP45">
        <f t="shared" si="26"/>
        <v>-0.10914950462135957</v>
      </c>
      <c r="AQ45">
        <f t="shared" si="26"/>
        <v>-397.73212303753439</v>
      </c>
      <c r="AR45">
        <f t="shared" si="26"/>
        <v>-397.84127254215576</v>
      </c>
      <c r="AS45">
        <f t="shared" si="26"/>
        <v>5.3432551500334045</v>
      </c>
      <c r="AT45">
        <f t="shared" si="26"/>
        <v>2.5027461411290912</v>
      </c>
      <c r="AU45">
        <f t="shared" si="23"/>
        <v>-389.99527125099326</v>
      </c>
      <c r="AW45">
        <v>42</v>
      </c>
      <c r="AX45">
        <f>IF(Z45&gt;0, (R45*SUMPRODUCT(K45:$K$98, X45:$X$98)-K45*$AZ$3)/Z45, 0)</f>
        <v>6965.2769513943676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9.1575552000000005E-2</v>
      </c>
      <c r="Q46" s="4">
        <f t="shared" si="21"/>
        <v>25</v>
      </c>
      <c r="R46">
        <f t="shared" si="0"/>
        <v>1000000</v>
      </c>
      <c r="S46">
        <f t="shared" si="1"/>
        <v>6510.7401855691724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2262.0419760717264</v>
      </c>
      <c r="AC46">
        <f t="shared" si="2"/>
        <v>1899.6526454444431</v>
      </c>
      <c r="AE46">
        <f t="shared" si="3"/>
        <v>0</v>
      </c>
      <c r="AF46">
        <f t="shared" si="24"/>
        <v>0</v>
      </c>
      <c r="AG46">
        <f t="shared" si="24"/>
        <v>-7.2943036862957484</v>
      </c>
      <c r="AH46">
        <f t="shared" si="5"/>
        <v>-29740.058299400513</v>
      </c>
      <c r="AI46">
        <f t="shared" si="25"/>
        <v>-29747.352603086809</v>
      </c>
      <c r="AJ46">
        <f t="shared" si="7"/>
        <v>362.38933062728324</v>
      </c>
      <c r="AK46">
        <f t="shared" si="22"/>
        <v>158.34293832502087</v>
      </c>
      <c r="AL46">
        <f t="shared" si="8"/>
        <v>-29226.620334134503</v>
      </c>
      <c r="AN46">
        <f t="shared" si="26"/>
        <v>0</v>
      </c>
      <c r="AO46">
        <f t="shared" si="26"/>
        <v>0</v>
      </c>
      <c r="AP46">
        <f t="shared" si="26"/>
        <v>-8.7555878070462861E-2</v>
      </c>
      <c r="AQ46">
        <f t="shared" si="26"/>
        <v>-356.97950486526975</v>
      </c>
      <c r="AR46">
        <f t="shared" si="26"/>
        <v>-357.06706074334022</v>
      </c>
      <c r="AS46">
        <f t="shared" si="26"/>
        <v>4.3498759320990237</v>
      </c>
      <c r="AT46">
        <f t="shared" si="26"/>
        <v>1.9006413219881719</v>
      </c>
      <c r="AU46">
        <f t="shared" si="23"/>
        <v>-350.81654348925298</v>
      </c>
      <c r="AW46">
        <v>43</v>
      </c>
      <c r="AX46">
        <f>IF(Z46&gt;0, (R46*SUMPRODUCT(K46:$K$98, X46:$X$98)-K46*$AZ$3)/Z46, 0)</f>
        <v>6510.7401855691724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0.101620166</v>
      </c>
      <c r="Q47" s="4">
        <f t="shared" si="21"/>
        <v>25</v>
      </c>
      <c r="R47">
        <f t="shared" si="0"/>
        <v>1000000</v>
      </c>
      <c r="S47">
        <f t="shared" si="1"/>
        <v>6073.3098935748267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1899.6526454444431</v>
      </c>
      <c r="AC47">
        <f t="shared" si="2"/>
        <v>1574.2292052311861</v>
      </c>
      <c r="AE47">
        <f t="shared" si="3"/>
        <v>0</v>
      </c>
      <c r="AF47">
        <f t="shared" si="24"/>
        <v>0</v>
      </c>
      <c r="AG47">
        <f t="shared" si="24"/>
        <v>-6.4801122979770058</v>
      </c>
      <c r="AH47">
        <f t="shared" si="5"/>
        <v>-29649.934058231436</v>
      </c>
      <c r="AI47">
        <f t="shared" si="25"/>
        <v>-29656.414170529413</v>
      </c>
      <c r="AJ47">
        <f t="shared" si="7"/>
        <v>325.42344021325698</v>
      </c>
      <c r="AK47">
        <f t="shared" si="22"/>
        <v>132.97568518111103</v>
      </c>
      <c r="AL47">
        <f t="shared" si="8"/>
        <v>-29198.015045135046</v>
      </c>
      <c r="AN47">
        <f t="shared" si="26"/>
        <v>0</v>
      </c>
      <c r="AO47">
        <f t="shared" si="26"/>
        <v>0</v>
      </c>
      <c r="AP47">
        <f t="shared" si="26"/>
        <v>-6.9448996808894686E-2</v>
      </c>
      <c r="AQ47">
        <f t="shared" si="26"/>
        <v>-317.76581656414982</v>
      </c>
      <c r="AR47">
        <f t="shared" si="26"/>
        <v>-317.83526556095876</v>
      </c>
      <c r="AS47">
        <f t="shared" si="26"/>
        <v>3.4876450317019194</v>
      </c>
      <c r="AT47">
        <f t="shared" si="26"/>
        <v>1.4251339345903931</v>
      </c>
      <c r="AU47">
        <f t="shared" si="23"/>
        <v>-312.9224865946664</v>
      </c>
      <c r="AW47">
        <v>44</v>
      </c>
      <c r="AX47">
        <f>IF(Z47&gt;0, (R47*SUMPRODUCT(K47:$K$98, X47:$X$98)-K47*$AZ$3)/Z47, 0)</f>
        <v>6073.3098935748267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0.112947091</v>
      </c>
      <c r="Q48" s="4">
        <f t="shared" si="21"/>
        <v>25</v>
      </c>
      <c r="R48">
        <f t="shared" si="0"/>
        <v>1000000</v>
      </c>
      <c r="S48">
        <f t="shared" si="1"/>
        <v>5650.8346374903294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1574.2292052311861</v>
      </c>
      <c r="AC48">
        <f t="shared" si="2"/>
        <v>1284.6384463920454</v>
      </c>
      <c r="AE48">
        <f t="shared" si="3"/>
        <v>0</v>
      </c>
      <c r="AF48">
        <f t="shared" si="24"/>
        <v>0</v>
      </c>
      <c r="AG48">
        <f t="shared" si="24"/>
        <v>-5.6834013415874081</v>
      </c>
      <c r="AH48">
        <f t="shared" si="5"/>
        <v>-29276.393336393121</v>
      </c>
      <c r="AI48">
        <f t="shared" si="25"/>
        <v>-29282.076737734707</v>
      </c>
      <c r="AJ48">
        <f t="shared" si="7"/>
        <v>289.59075883914079</v>
      </c>
      <c r="AK48">
        <f t="shared" si="22"/>
        <v>110.19604436618305</v>
      </c>
      <c r="AL48">
        <f t="shared" si="8"/>
        <v>-28882.289934529381</v>
      </c>
      <c r="AN48">
        <f t="shared" si="26"/>
        <v>0</v>
      </c>
      <c r="AO48">
        <f t="shared" si="26"/>
        <v>0</v>
      </c>
      <c r="AP48">
        <f t="shared" si="26"/>
        <v>-5.4384325605689995E-2</v>
      </c>
      <c r="AQ48">
        <f t="shared" si="26"/>
        <v>-280.14507722974776</v>
      </c>
      <c r="AR48">
        <f t="shared" si="26"/>
        <v>-280.19946155535342</v>
      </c>
      <c r="AS48">
        <f t="shared" si="26"/>
        <v>2.7710867444578242</v>
      </c>
      <c r="AT48">
        <f t="shared" si="26"/>
        <v>1.0544631985457666</v>
      </c>
      <c r="AU48">
        <f t="shared" si="23"/>
        <v>-276.37391161234979</v>
      </c>
      <c r="AW48">
        <v>45</v>
      </c>
      <c r="AX48">
        <f>IF(Z48&gt;0, (R48*SUMPRODUCT(K48:$K$98, X48:$X$98)-K48*$AZ$3)/Z48, 0)</f>
        <v>5650.8346374903294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0.12591097000000001</v>
      </c>
      <c r="Q49" s="4">
        <f t="shared" si="21"/>
        <v>25</v>
      </c>
      <c r="R49">
        <f t="shared" si="0"/>
        <v>1000000</v>
      </c>
      <c r="S49">
        <f t="shared" si="1"/>
        <v>5241.5855265971632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1284.6384463920454</v>
      </c>
      <c r="AC49">
        <f t="shared" si="2"/>
        <v>1029.6496707024844</v>
      </c>
      <c r="AE49">
        <f t="shared" si="3"/>
        <v>0</v>
      </c>
      <c r="AF49">
        <f t="shared" si="24"/>
        <v>0</v>
      </c>
      <c r="AG49">
        <f t="shared" si="24"/>
        <v>-4.910964752352962</v>
      </c>
      <c r="AH49">
        <f t="shared" si="5"/>
        <v>-28624.103032742878</v>
      </c>
      <c r="AI49">
        <f t="shared" si="25"/>
        <v>-28629.013997495233</v>
      </c>
      <c r="AJ49">
        <f t="shared" si="7"/>
        <v>254.98877568956095</v>
      </c>
      <c r="AK49">
        <f t="shared" si="22"/>
        <v>89.924691247443178</v>
      </c>
      <c r="AL49">
        <f t="shared" si="8"/>
        <v>-28284.100530558226</v>
      </c>
      <c r="AN49">
        <f t="shared" si="26"/>
        <v>0</v>
      </c>
      <c r="AO49">
        <f t="shared" si="26"/>
        <v>0</v>
      </c>
      <c r="AP49">
        <f t="shared" si="26"/>
        <v>-4.1957945678415029E-2</v>
      </c>
      <c r="AQ49">
        <f t="shared" si="26"/>
        <v>-244.55654249315234</v>
      </c>
      <c r="AR49">
        <f t="shared" si="26"/>
        <v>-244.59850043883077</v>
      </c>
      <c r="AS49">
        <f t="shared" si="26"/>
        <v>2.1785546707216943</v>
      </c>
      <c r="AT49">
        <f t="shared" si="26"/>
        <v>0.76829207717296322</v>
      </c>
      <c r="AU49">
        <f t="shared" si="23"/>
        <v>-241.65165369093609</v>
      </c>
      <c r="AW49">
        <v>46</v>
      </c>
      <c r="AX49">
        <f>IF(Z49&gt;0, (R49*SUMPRODUCT(K49:$K$98, X49:$X$98)-K49*$AZ$3)/Z49, 0)</f>
        <v>5241.5855265971632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0.140869152</v>
      </c>
      <c r="Q50" s="4">
        <f t="shared" si="21"/>
        <v>25</v>
      </c>
      <c r="R50">
        <f t="shared" si="0"/>
        <v>1000000</v>
      </c>
      <c r="S50">
        <f t="shared" si="1"/>
        <v>4841.3915262156897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1029.6496707024844</v>
      </c>
      <c r="AC50">
        <f t="shared" si="2"/>
        <v>807.55411172735558</v>
      </c>
      <c r="AE50">
        <f t="shared" si="3"/>
        <v>0</v>
      </c>
      <c r="AF50">
        <f t="shared" si="24"/>
        <v>0</v>
      </c>
      <c r="AG50">
        <f t="shared" si="24"/>
        <v>-4.170051664663581</v>
      </c>
      <c r="AH50">
        <f t="shared" si="5"/>
        <v>-27672.137606634071</v>
      </c>
      <c r="AI50">
        <f t="shared" si="25"/>
        <v>-27676.307658298734</v>
      </c>
      <c r="AJ50">
        <f t="shared" si="7"/>
        <v>222.09555897512882</v>
      </c>
      <c r="AK50">
        <f t="shared" si="22"/>
        <v>72.075476949173918</v>
      </c>
      <c r="AL50">
        <f t="shared" si="8"/>
        <v>-27382.136622374434</v>
      </c>
      <c r="AN50">
        <f t="shared" si="26"/>
        <v>0</v>
      </c>
      <c r="AO50">
        <f t="shared" si="26"/>
        <v>0</v>
      </c>
      <c r="AP50">
        <f t="shared" si="26"/>
        <v>-3.1810523209152224E-2</v>
      </c>
      <c r="AQ50">
        <f t="shared" si="26"/>
        <v>-211.09215097787103</v>
      </c>
      <c r="AR50">
        <f t="shared" si="26"/>
        <v>-211.1239615010802</v>
      </c>
      <c r="AS50">
        <f t="shared" si="26"/>
        <v>1.6942178422621386</v>
      </c>
      <c r="AT50">
        <f t="shared" si="26"/>
        <v>0.54981540198432555</v>
      </c>
      <c r="AU50">
        <f t="shared" si="23"/>
        <v>-208.87992825683375</v>
      </c>
      <c r="AW50">
        <v>47</v>
      </c>
      <c r="AX50">
        <f>IF(Z50&gt;0, (R50*SUMPRODUCT(K50:$K$98, X50:$X$98)-K50*$AZ$3)/Z50, 0)</f>
        <v>4841.3915262156897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0.15811491799999999</v>
      </c>
      <c r="Q51" s="4">
        <f t="shared" si="21"/>
        <v>25</v>
      </c>
      <c r="R51">
        <f t="shared" si="0"/>
        <v>1000000</v>
      </c>
      <c r="S51">
        <f t="shared" si="1"/>
        <v>4443.0364667844615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807.55411172735558</v>
      </c>
      <c r="AC51">
        <f t="shared" si="2"/>
        <v>616.51641031914778</v>
      </c>
      <c r="AE51">
        <f t="shared" si="3"/>
        <v>0</v>
      </c>
      <c r="AF51">
        <f t="shared" si="24"/>
        <v>0</v>
      </c>
      <c r="AG51">
        <f t="shared" si="24"/>
        <v>-3.4690037710028996</v>
      </c>
      <c r="AH51">
        <f t="shared" si="5"/>
        <v>-26373.895080561822</v>
      </c>
      <c r="AI51">
        <f t="shared" si="25"/>
        <v>-26377.364084332825</v>
      </c>
      <c r="AJ51">
        <f t="shared" si="7"/>
        <v>191.03770140820779</v>
      </c>
      <c r="AK51">
        <f t="shared" si="22"/>
        <v>56.528787820914893</v>
      </c>
      <c r="AL51">
        <f t="shared" si="8"/>
        <v>-26129.797595103701</v>
      </c>
      <c r="AN51">
        <f t="shared" si="26"/>
        <v>0</v>
      </c>
      <c r="AO51">
        <f t="shared" si="26"/>
        <v>0</v>
      </c>
      <c r="AP51">
        <f t="shared" si="26"/>
        <v>-2.3627410453846871E-2</v>
      </c>
      <c r="AQ51">
        <f t="shared" si="26"/>
        <v>-179.63279531257854</v>
      </c>
      <c r="AR51">
        <f t="shared" si="26"/>
        <v>-179.65642272303239</v>
      </c>
      <c r="AS51">
        <f t="shared" si="26"/>
        <v>1.3011592034177104</v>
      </c>
      <c r="AT51">
        <f t="shared" si="26"/>
        <v>0.38501799377319268</v>
      </c>
      <c r="AU51">
        <f t="shared" si="23"/>
        <v>-177.97024552584148</v>
      </c>
      <c r="AW51">
        <v>48</v>
      </c>
      <c r="AX51">
        <f>IF(Z51&gt;0, (R51*SUMPRODUCT(K51:$K$98, X51:$X$98)-K51*$AZ$3)/Z51, 0)</f>
        <v>4443.0364667844615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0.17865895700000001</v>
      </c>
      <c r="Q52" s="4">
        <f t="shared" si="21"/>
        <v>25</v>
      </c>
      <c r="R52">
        <f t="shared" si="0"/>
        <v>1000000</v>
      </c>
      <c r="S52">
        <f t="shared" si="1"/>
        <v>4039.6347481983607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616.51641031914778</v>
      </c>
      <c r="AC52">
        <f t="shared" si="2"/>
        <v>454.78937355091227</v>
      </c>
      <c r="AE52">
        <f t="shared" si="3"/>
        <v>0</v>
      </c>
      <c r="AF52">
        <f t="shared" si="24"/>
        <v>0</v>
      </c>
      <c r="AG52">
        <f t="shared" si="24"/>
        <v>-2.8145451377364257</v>
      </c>
      <c r="AH52">
        <f t="shared" si="5"/>
        <v>-24790.743822257795</v>
      </c>
      <c r="AI52">
        <f t="shared" si="25"/>
        <v>-24793.55836739553</v>
      </c>
      <c r="AJ52">
        <f t="shared" si="7"/>
        <v>161.72703676823551</v>
      </c>
      <c r="AK52">
        <f t="shared" si="22"/>
        <v>43.156148722340347</v>
      </c>
      <c r="AL52">
        <f t="shared" si="8"/>
        <v>-24588.675181904953</v>
      </c>
      <c r="AN52">
        <f t="shared" si="26"/>
        <v>0</v>
      </c>
      <c r="AO52">
        <f t="shared" si="26"/>
        <v>0</v>
      </c>
      <c r="AP52">
        <f t="shared" si="26"/>
        <v>-1.7115971286618948E-2</v>
      </c>
      <c r="AQ52">
        <f t="shared" si="26"/>
        <v>-150.75887529625638</v>
      </c>
      <c r="AR52">
        <f t="shared" si="26"/>
        <v>-150.77599126754296</v>
      </c>
      <c r="AS52">
        <f t="shared" si="26"/>
        <v>0.98350361501799166</v>
      </c>
      <c r="AT52">
        <f t="shared" si="26"/>
        <v>0.2624436156553151</v>
      </c>
      <c r="AU52">
        <f t="shared" si="23"/>
        <v>-149.53004403686967</v>
      </c>
      <c r="AW52">
        <v>49</v>
      </c>
      <c r="AX52">
        <f>IF(Z52&gt;0, (R52*SUMPRODUCT(K52:$K$98, X52:$X$98)-K52*$AZ$3)/Z52, 0)</f>
        <v>4039.6347481983607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0.202352371</v>
      </c>
      <c r="Q53" s="4">
        <f t="shared" si="21"/>
        <v>25</v>
      </c>
      <c r="R53">
        <f t="shared" si="0"/>
        <v>1000000</v>
      </c>
      <c r="S53">
        <f t="shared" si="1"/>
        <v>3608.8923899211172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454.78937355091227</v>
      </c>
      <c r="AC53">
        <f t="shared" si="2"/>
        <v>320.01778266924805</v>
      </c>
      <c r="AE53">
        <f t="shared" si="3"/>
        <v>0</v>
      </c>
      <c r="AF53">
        <f t="shared" si="24"/>
        <v>0</v>
      </c>
      <c r="AG53">
        <f t="shared" si="24"/>
        <v>-2.2168698044515742</v>
      </c>
      <c r="AH53">
        <f t="shared" si="5"/>
        <v>-22781.195276299492</v>
      </c>
      <c r="AI53">
        <f t="shared" si="25"/>
        <v>-22783.412146103943</v>
      </c>
      <c r="AJ53">
        <f t="shared" si="7"/>
        <v>134.77159088166422</v>
      </c>
      <c r="AK53">
        <f t="shared" si="22"/>
        <v>31.835256148563861</v>
      </c>
      <c r="AL53">
        <f t="shared" si="8"/>
        <v>-22616.805299073716</v>
      </c>
      <c r="AN53">
        <f t="shared" si="26"/>
        <v>0</v>
      </c>
      <c r="AO53">
        <f t="shared" si="26"/>
        <v>0</v>
      </c>
      <c r="AP53">
        <f t="shared" si="26"/>
        <v>-1.2036923394587049E-2</v>
      </c>
      <c r="AQ53">
        <f t="shared" si="26"/>
        <v>-123.69490613625945</v>
      </c>
      <c r="AR53">
        <f t="shared" si="26"/>
        <v>-123.70694305965404</v>
      </c>
      <c r="AS53">
        <f t="shared" si="26"/>
        <v>0.73176842047814328</v>
      </c>
      <c r="AT53">
        <f t="shared" si="26"/>
        <v>0.17285568089647829</v>
      </c>
      <c r="AU53">
        <f t="shared" si="23"/>
        <v>-122.80231895827943</v>
      </c>
      <c r="AW53">
        <v>50</v>
      </c>
      <c r="AX53">
        <f>IF(Z53&gt;0, (R53*SUMPRODUCT(K53:$K$98, X53:$X$98)-K53*$AZ$3)/Z53, 0)</f>
        <v>3608.8923899211172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0.22956153600000001</v>
      </c>
      <c r="Q54" s="4">
        <f t="shared" si="21"/>
        <v>25</v>
      </c>
      <c r="R54">
        <f t="shared" si="0"/>
        <v>1000000</v>
      </c>
      <c r="S54">
        <f t="shared" si="1"/>
        <v>3123.1181556617053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320.01778266924805</v>
      </c>
      <c r="AC54">
        <f t="shared" si="2"/>
        <v>210.59723761744567</v>
      </c>
      <c r="AE54">
        <f t="shared" si="3"/>
        <v>0</v>
      </c>
      <c r="AF54">
        <f t="shared" si="24"/>
        <v>0</v>
      </c>
      <c r="AG54">
        <f t="shared" si="24"/>
        <v>-1.6857930689851353</v>
      </c>
      <c r="AH54">
        <f t="shared" si="5"/>
        <v>-20356.321496876921</v>
      </c>
      <c r="AI54">
        <f t="shared" si="25"/>
        <v>-20358.007289945905</v>
      </c>
      <c r="AJ54">
        <f t="shared" si="7"/>
        <v>109.42054505180238</v>
      </c>
      <c r="AK54">
        <f t="shared" si="22"/>
        <v>22.401244786847364</v>
      </c>
      <c r="AL54">
        <f t="shared" si="8"/>
        <v>-20226.185500107254</v>
      </c>
      <c r="AN54">
        <f t="shared" si="26"/>
        <v>0</v>
      </c>
      <c r="AO54">
        <f t="shared" si="26"/>
        <v>0</v>
      </c>
      <c r="AP54">
        <f t="shared" si="26"/>
        <v>-8.172624587022715E-3</v>
      </c>
      <c r="AQ54">
        <f t="shared" si="26"/>
        <v>-98.68623654199061</v>
      </c>
      <c r="AR54">
        <f t="shared" si="26"/>
        <v>-98.694409166577628</v>
      </c>
      <c r="AS54">
        <f t="shared" si="26"/>
        <v>0.53046429794265093</v>
      </c>
      <c r="AT54">
        <f t="shared" si="26"/>
        <v>0.10859990309197165</v>
      </c>
      <c r="AU54">
        <f t="shared" si="23"/>
        <v>-98.055344965543</v>
      </c>
      <c r="AW54">
        <v>51</v>
      </c>
      <c r="AX54">
        <f>IF(Z54&gt;0, (R54*SUMPRODUCT(K54:$K$98, X54:$X$98)-K54*$AZ$3)/Z54, 0)</f>
        <v>3123.1181556617053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0.26099212799999999</v>
      </c>
      <c r="Q55" s="4">
        <f t="shared" si="21"/>
        <v>25</v>
      </c>
      <c r="R55">
        <f t="shared" si="0"/>
        <v>1000000</v>
      </c>
      <c r="S55">
        <f t="shared" si="1"/>
        <v>2535.8093362494765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210.59723761744567</v>
      </c>
      <c r="AC55">
        <f t="shared" si="2"/>
        <v>124.65596632943456</v>
      </c>
      <c r="AE55">
        <f t="shared" si="3"/>
        <v>0</v>
      </c>
      <c r="AF55">
        <f t="shared" si="24"/>
        <v>0</v>
      </c>
      <c r="AG55">
        <f t="shared" si="24"/>
        <v>-1.2289564178532026</v>
      </c>
      <c r="AH55">
        <f t="shared" si="5"/>
        <v>-17599.14881768325</v>
      </c>
      <c r="AI55">
        <f t="shared" si="25"/>
        <v>-17600.377774101104</v>
      </c>
      <c r="AJ55">
        <f t="shared" si="7"/>
        <v>85.941271288011109</v>
      </c>
      <c r="AK55">
        <f t="shared" si="22"/>
        <v>14.741806633221199</v>
      </c>
      <c r="AL55">
        <f t="shared" si="8"/>
        <v>-17499.694696179871</v>
      </c>
      <c r="AN55">
        <f t="shared" si="26"/>
        <v>0</v>
      </c>
      <c r="AO55">
        <f t="shared" si="26"/>
        <v>0</v>
      </c>
      <c r="AP55">
        <f t="shared" si="26"/>
        <v>-5.3195604096788456E-3</v>
      </c>
      <c r="AQ55">
        <f t="shared" si="26"/>
        <v>-76.178238654006392</v>
      </c>
      <c r="AR55">
        <f t="shared" si="26"/>
        <v>-76.183558214416081</v>
      </c>
      <c r="AS55">
        <f t="shared" si="26"/>
        <v>0.37199837004779901</v>
      </c>
      <c r="AT55">
        <f t="shared" si="26"/>
        <v>6.381018056784471E-2</v>
      </c>
      <c r="AU55">
        <f t="shared" si="23"/>
        <v>-75.747749663800434</v>
      </c>
      <c r="AW55">
        <v>52</v>
      </c>
      <c r="AX55">
        <f>IF(Z55&gt;0, (R55*SUMPRODUCT(K55:$K$98, X55:$X$98)-K55*$AZ$3)/Z55, 0)</f>
        <v>2535.8093362494765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0.29613519399999999</v>
      </c>
      <c r="Q56" s="4">
        <f t="shared" si="21"/>
        <v>25</v>
      </c>
      <c r="R56">
        <f t="shared" si="0"/>
        <v>1000000</v>
      </c>
      <c r="S56">
        <f t="shared" si="1"/>
        <v>1754.8693186187256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124.65596632943456</v>
      </c>
      <c r="AC56">
        <f t="shared" si="2"/>
        <v>59.857160937909939</v>
      </c>
      <c r="AE56">
        <f t="shared" si="3"/>
        <v>0</v>
      </c>
      <c r="AF56">
        <f t="shared" si="24"/>
        <v>0</v>
      </c>
      <c r="AG56">
        <f t="shared" si="24"/>
        <v>-0.85272960645616735</v>
      </c>
      <c r="AH56">
        <f t="shared" si="5"/>
        <v>-14557.48988874013</v>
      </c>
      <c r="AI56">
        <f t="shared" si="25"/>
        <v>-14558.342618346587</v>
      </c>
      <c r="AJ56">
        <f t="shared" si="7"/>
        <v>64.798805391524624</v>
      </c>
      <c r="AK56">
        <f t="shared" si="22"/>
        <v>8.7259176430604199</v>
      </c>
      <c r="AL56">
        <f t="shared" si="8"/>
        <v>-14484.817895312002</v>
      </c>
      <c r="AN56">
        <f t="shared" si="26"/>
        <v>0</v>
      </c>
      <c r="AO56">
        <f t="shared" si="26"/>
        <v>0</v>
      </c>
      <c r="AP56">
        <f t="shared" si="26"/>
        <v>-3.2955854925599041E-3</v>
      </c>
      <c r="AQ56">
        <f t="shared" si="26"/>
        <v>-56.261037639820159</v>
      </c>
      <c r="AR56">
        <f t="shared" si="26"/>
        <v>-56.264333225312718</v>
      </c>
      <c r="AS56">
        <f t="shared" si="26"/>
        <v>0.25043108784624812</v>
      </c>
      <c r="AT56">
        <f t="shared" si="26"/>
        <v>3.3723477379016764E-2</v>
      </c>
      <c r="AU56">
        <f t="shared" si="23"/>
        <v>-55.980178660087454</v>
      </c>
      <c r="AW56">
        <v>53</v>
      </c>
      <c r="AX56">
        <f>IF(Z56&gt;0, (R56*SUMPRODUCT(K56:$K$98, X56:$X$98)-K56*$AZ$3)/Z56, 0)</f>
        <v>1754.8693186187256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0.33524791700000001</v>
      </c>
      <c r="Q57" s="4">
        <f t="shared" si="21"/>
        <v>25</v>
      </c>
      <c r="R57">
        <f t="shared" si="0"/>
        <v>1000000</v>
      </c>
      <c r="S57">
        <f t="shared" si="1"/>
        <v>615.96269886665641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59.857160937909939</v>
      </c>
      <c r="AC57">
        <f t="shared" si="2"/>
        <v>13.75633156816275</v>
      </c>
      <c r="AE57">
        <f t="shared" si="3"/>
        <v>0</v>
      </c>
      <c r="AF57">
        <f t="shared" si="24"/>
        <v>0</v>
      </c>
      <c r="AG57">
        <f t="shared" si="24"/>
        <v>-0.55832648606294588</v>
      </c>
      <c r="AH57">
        <f t="shared" si="5"/>
        <v>-11435.032973146395</v>
      </c>
      <c r="AI57">
        <f t="shared" si="25"/>
        <v>-11435.591299632459</v>
      </c>
      <c r="AJ57">
        <f t="shared" si="7"/>
        <v>46.100829369747188</v>
      </c>
      <c r="AK57">
        <f t="shared" si="22"/>
        <v>4.190001265653696</v>
      </c>
      <c r="AL57">
        <f t="shared" si="8"/>
        <v>-11385.300468997058</v>
      </c>
      <c r="AN57">
        <f t="shared" si="26"/>
        <v>0</v>
      </c>
      <c r="AO57">
        <f t="shared" si="26"/>
        <v>0</v>
      </c>
      <c r="AP57">
        <f t="shared" si="26"/>
        <v>-1.9265995231769447E-3</v>
      </c>
      <c r="AQ57">
        <f t="shared" si="26"/>
        <v>-39.458506131290243</v>
      </c>
      <c r="AR57">
        <f t="shared" si="26"/>
        <v>-39.460432730813423</v>
      </c>
      <c r="AS57">
        <f t="shared" si="26"/>
        <v>0.15907867188626132</v>
      </c>
      <c r="AT57">
        <f t="shared" si="26"/>
        <v>1.4458304669445889E-2</v>
      </c>
      <c r="AU57">
        <f t="shared" si="23"/>
        <v>-39.286895754257714</v>
      </c>
      <c r="AW57">
        <v>54</v>
      </c>
      <c r="AX57">
        <f>IF(Z57&gt;0, (R57*SUMPRODUCT(K57:$K$98, X57:$X$98)-K57*$AZ$3)/Z57, 0)</f>
        <v>615.96269886665641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0.37793865599999998</v>
      </c>
      <c r="Q58" s="4">
        <f t="shared" si="21"/>
        <v>25</v>
      </c>
      <c r="R58">
        <f t="shared" si="0"/>
        <v>1000000</v>
      </c>
      <c r="S58">
        <f t="shared" si="1"/>
        <v>-1216.6445105106664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13.75633156816275</v>
      </c>
      <c r="AC58">
        <f t="shared" si="2"/>
        <v>-16.630560036276599</v>
      </c>
      <c r="AE58">
        <f t="shared" si="3"/>
        <v>0</v>
      </c>
      <c r="AF58">
        <f t="shared" si="24"/>
        <v>0</v>
      </c>
      <c r="AG58">
        <f t="shared" si="24"/>
        <v>-0.34173005945048396</v>
      </c>
      <c r="AH58">
        <f t="shared" si="5"/>
        <v>-8440.5264700732987</v>
      </c>
      <c r="AI58">
        <f t="shared" si="25"/>
        <v>-8440.8682001327488</v>
      </c>
      <c r="AJ58">
        <f t="shared" si="7"/>
        <v>30.386891604439349</v>
      </c>
      <c r="AK58">
        <f t="shared" si="22"/>
        <v>0.96294320977139258</v>
      </c>
      <c r="AL58">
        <f t="shared" si="8"/>
        <v>-8409.5183653185377</v>
      </c>
      <c r="AN58">
        <f t="shared" si="26"/>
        <v>0</v>
      </c>
      <c r="AO58">
        <f t="shared" si="26"/>
        <v>0</v>
      </c>
      <c r="AP58">
        <f t="shared" si="26"/>
        <v>-1.0528545477727143E-3</v>
      </c>
      <c r="AQ58">
        <f t="shared" si="26"/>
        <v>-26.004872658561972</v>
      </c>
      <c r="AR58">
        <f t="shared" si="26"/>
        <v>-26.005925513109741</v>
      </c>
      <c r="AS58">
        <f t="shared" si="26"/>
        <v>9.3620611162671799E-2</v>
      </c>
      <c r="AT58">
        <f t="shared" si="26"/>
        <v>2.9667836048282103E-3</v>
      </c>
      <c r="AU58">
        <f t="shared" si="23"/>
        <v>-25.909338118342241</v>
      </c>
      <c r="AW58">
        <v>55</v>
      </c>
      <c r="AX58">
        <f>IF(Z58&gt;0, (R58*SUMPRODUCT(K58:$K$98, X58:$X$98)-K58*$AZ$3)/Z58, 0)</f>
        <v>-1216.6445105106664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0.42486345599999997</v>
      </c>
      <c r="Q59" s="4">
        <f t="shared" si="21"/>
        <v>25</v>
      </c>
      <c r="R59">
        <f t="shared" si="0"/>
        <v>1000000</v>
      </c>
      <c r="S59">
        <f t="shared" si="1"/>
        <v>-4470.6705247622704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-16.630560036276599</v>
      </c>
      <c r="AC59">
        <f t="shared" si="2"/>
        <v>-34.53577686729313</v>
      </c>
      <c r="AE59">
        <f t="shared" si="3"/>
        <v>0</v>
      </c>
      <c r="AF59">
        <f t="shared" si="24"/>
        <v>0</v>
      </c>
      <c r="AG59">
        <f t="shared" si="24"/>
        <v>-0.19312414477876103</v>
      </c>
      <c r="AH59">
        <f t="shared" si="5"/>
        <v>-5807.5445630887216</v>
      </c>
      <c r="AI59">
        <f t="shared" si="25"/>
        <v>-5807.7376872335008</v>
      </c>
      <c r="AJ59">
        <f t="shared" si="7"/>
        <v>17.905216831016531</v>
      </c>
      <c r="AK59">
        <f t="shared" si="22"/>
        <v>-1.164139202539362</v>
      </c>
      <c r="AL59">
        <f t="shared" si="8"/>
        <v>-5790.9966096050239</v>
      </c>
      <c r="AN59">
        <f t="shared" si="26"/>
        <v>0</v>
      </c>
      <c r="AO59">
        <f t="shared" si="26"/>
        <v>0</v>
      </c>
      <c r="AP59">
        <f t="shared" si="26"/>
        <v>-5.3125587541335228E-4</v>
      </c>
      <c r="AQ59">
        <f t="shared" si="26"/>
        <v>-15.975693636858297</v>
      </c>
      <c r="AR59">
        <f t="shared" si="26"/>
        <v>-15.976224892733711</v>
      </c>
      <c r="AS59">
        <f t="shared" si="26"/>
        <v>4.9254595550052079E-2</v>
      </c>
      <c r="AT59">
        <f t="shared" si="26"/>
        <v>-3.2023742647846569E-3</v>
      </c>
      <c r="AU59">
        <f t="shared" si="23"/>
        <v>-15.930172671448444</v>
      </c>
      <c r="AW59">
        <v>56</v>
      </c>
      <c r="AX59">
        <f>IF(Z59&gt;0, (R59*SUMPRODUCT(K59:$K$98, X59:$X$98)-K59*$AZ$3)/Z59, 0)</f>
        <v>-4470.6705247622704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0.47765295400000002</v>
      </c>
      <c r="Q60" s="4">
        <f t="shared" si="21"/>
        <v>25</v>
      </c>
      <c r="R60">
        <f t="shared" si="0"/>
        <v>1000000</v>
      </c>
      <c r="S60">
        <f t="shared" si="1"/>
        <v>-10935.100717487225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-34.53577686729313</v>
      </c>
      <c r="AC60">
        <f t="shared" si="2"/>
        <v>-43.279634943843021</v>
      </c>
      <c r="AE60">
        <f t="shared" si="3"/>
        <v>0</v>
      </c>
      <c r="AF60">
        <f t="shared" si="24"/>
        <v>0</v>
      </c>
      <c r="AG60">
        <f t="shared" si="24"/>
        <v>-9.894658508867453E-2</v>
      </c>
      <c r="AH60">
        <f t="shared" si="5"/>
        <v>-3689.8527296919551</v>
      </c>
      <c r="AI60">
        <f t="shared" si="25"/>
        <v>-3689.9516762770436</v>
      </c>
      <c r="AJ60">
        <f t="shared" si="7"/>
        <v>8.7438580765498912</v>
      </c>
      <c r="AK60">
        <f t="shared" si="22"/>
        <v>-2.4175043807105192</v>
      </c>
      <c r="AL60">
        <f t="shared" si="8"/>
        <v>-3683.6253225812043</v>
      </c>
      <c r="AN60">
        <f t="shared" si="26"/>
        <v>0</v>
      </c>
      <c r="AO60">
        <f t="shared" si="26"/>
        <v>0</v>
      </c>
      <c r="AP60">
        <f t="shared" si="26"/>
        <v>-2.4302444503408483E-4</v>
      </c>
      <c r="AQ60">
        <f t="shared" si="26"/>
        <v>-9.0627120793229867</v>
      </c>
      <c r="AR60">
        <f t="shared" si="26"/>
        <v>-9.0629551037680205</v>
      </c>
      <c r="AS60">
        <f t="shared" si="26"/>
        <v>2.1475943354750126E-2</v>
      </c>
      <c r="AT60">
        <f t="shared" si="26"/>
        <v>-5.9376749582931267E-3</v>
      </c>
      <c r="AU60">
        <f t="shared" si="23"/>
        <v>-9.047416835371564</v>
      </c>
      <c r="AW60">
        <v>57</v>
      </c>
      <c r="AX60">
        <f>IF(Z60&gt;0, (R60*SUMPRODUCT(K60:$K$98, X60:$X$98)-K60*$AZ$3)/Z60, 0)</f>
        <v>-10935.100717487225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0.53697763200000004</v>
      </c>
      <c r="Q61" s="4">
        <f t="shared" si="21"/>
        <v>25</v>
      </c>
      <c r="R61">
        <f t="shared" si="0"/>
        <v>1000000</v>
      </c>
      <c r="S61">
        <f t="shared" si="1"/>
        <v>-25591.374411395478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-43.279634943843021</v>
      </c>
      <c r="AC61">
        <f t="shared" si="2"/>
        <v>-45.885350987176345</v>
      </c>
      <c r="AE61">
        <f t="shared" si="3"/>
        <v>0</v>
      </c>
      <c r="AF61">
        <f t="shared" si="24"/>
        <v>0</v>
      </c>
      <c r="AG61">
        <f t="shared" si="24"/>
        <v>-4.4825016282384826E-2</v>
      </c>
      <c r="AH61">
        <f t="shared" si="5"/>
        <v>-2125.2841182161187</v>
      </c>
      <c r="AI61">
        <f t="shared" si="25"/>
        <v>-2125.3289432324009</v>
      </c>
      <c r="AJ61">
        <f t="shared" si="7"/>
        <v>2.6057160433333237</v>
      </c>
      <c r="AK61">
        <f t="shared" si="22"/>
        <v>-3.0295744460690117</v>
      </c>
      <c r="AL61">
        <f t="shared" si="8"/>
        <v>-2125.7528016351366</v>
      </c>
      <c r="AN61">
        <f t="shared" si="26"/>
        <v>0</v>
      </c>
      <c r="AO61">
        <f t="shared" si="26"/>
        <v>0</v>
      </c>
      <c r="AP61">
        <f t="shared" si="26"/>
        <v>-9.8299562117166929E-5</v>
      </c>
      <c r="AQ61">
        <f t="shared" si="26"/>
        <v>-4.6606675361613235</v>
      </c>
      <c r="AR61">
        <f t="shared" si="26"/>
        <v>-4.6607658357234403</v>
      </c>
      <c r="AS61">
        <f t="shared" si="26"/>
        <v>5.714236542553131E-3</v>
      </c>
      <c r="AT61">
        <f t="shared" si="26"/>
        <v>-6.643741958147889E-3</v>
      </c>
      <c r="AU61">
        <f t="shared" si="23"/>
        <v>-4.6616953411390352</v>
      </c>
      <c r="AW61">
        <v>58</v>
      </c>
      <c r="AX61">
        <f>IF(Z61&gt;0, (R61*SUMPRODUCT(K61:$K$98, X61:$X$98)-K61*$AZ$3)/Z61, 0)</f>
        <v>-25591.374411395478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0.60388337299999995</v>
      </c>
      <c r="Q62" s="4">
        <f t="shared" si="21"/>
        <v>25</v>
      </c>
      <c r="R62">
        <f t="shared" si="0"/>
        <v>1000000</v>
      </c>
      <c r="S62">
        <f t="shared" si="1"/>
        <v>-64683.471301991274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-45.885350987176345</v>
      </c>
      <c r="AC62">
        <f t="shared" si="2"/>
        <v>-44.780843491204038</v>
      </c>
      <c r="AE62">
        <f t="shared" si="3"/>
        <v>0</v>
      </c>
      <c r="AF62">
        <f t="shared" si="24"/>
        <v>0</v>
      </c>
      <c r="AG62">
        <f t="shared" si="24"/>
        <v>-1.7307684092174511E-2</v>
      </c>
      <c r="AH62">
        <f t="shared" si="5"/>
        <v>-1082.7632810954585</v>
      </c>
      <c r="AI62">
        <f t="shared" si="25"/>
        <v>-1082.7805887795507</v>
      </c>
      <c r="AJ62">
        <f t="shared" si="7"/>
        <v>-1.1045074959723067</v>
      </c>
      <c r="AK62">
        <f t="shared" si="22"/>
        <v>-3.2119745691023445</v>
      </c>
      <c r="AL62">
        <f t="shared" si="8"/>
        <v>-1087.0970708446253</v>
      </c>
      <c r="AN62">
        <f t="shared" si="26"/>
        <v>0</v>
      </c>
      <c r="AO62">
        <f t="shared" si="26"/>
        <v>0</v>
      </c>
      <c r="AP62">
        <f t="shared" si="26"/>
        <v>-3.3888478000229891E-5</v>
      </c>
      <c r="AQ62">
        <f t="shared" si="26"/>
        <v>-2.1200525405620629</v>
      </c>
      <c r="AR62">
        <f t="shared" si="26"/>
        <v>-2.1200864290400632</v>
      </c>
      <c r="AS62">
        <f t="shared" si="26"/>
        <v>-2.1626277541817473E-3</v>
      </c>
      <c r="AT62">
        <f t="shared" si="26"/>
        <v>-6.2890522465416151E-3</v>
      </c>
      <c r="AU62">
        <f t="shared" si="23"/>
        <v>-2.1285381090407864</v>
      </c>
      <c r="AW62">
        <v>59</v>
      </c>
      <c r="AX62">
        <f>IF(Z62&gt;0, (R62*SUMPRODUCT(K62:$K$98, X62:$X$98)-K62*$AZ$3)/Z62, 0)</f>
        <v>-64683.471301991274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0.676158394</v>
      </c>
      <c r="Q63" s="4">
        <f t="shared" si="21"/>
        <v>25</v>
      </c>
      <c r="R63">
        <f t="shared" si="0"/>
        <v>1000000</v>
      </c>
      <c r="S63">
        <f t="shared" si="1"/>
        <v>-192168.66282303244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-44.780843491204038</v>
      </c>
      <c r="AC63">
        <f t="shared" si="2"/>
        <v>-41.75341832450394</v>
      </c>
      <c r="AE63">
        <f t="shared" si="3"/>
        <v>0</v>
      </c>
      <c r="AF63">
        <f t="shared" si="24"/>
        <v>0</v>
      </c>
      <c r="AG63">
        <f t="shared" si="24"/>
        <v>-5.4318713716287005E-3</v>
      </c>
      <c r="AH63">
        <f t="shared" si="5"/>
        <v>-468.10943518496265</v>
      </c>
      <c r="AI63">
        <f t="shared" si="25"/>
        <v>-468.11486705633428</v>
      </c>
      <c r="AJ63">
        <f t="shared" si="7"/>
        <v>-3.0274251667000982</v>
      </c>
      <c r="AK63">
        <f t="shared" si="22"/>
        <v>-3.134659044384283</v>
      </c>
      <c r="AL63">
        <f t="shared" si="8"/>
        <v>-474.27695126741867</v>
      </c>
      <c r="AN63">
        <f t="shared" si="26"/>
        <v>0</v>
      </c>
      <c r="AO63">
        <f t="shared" si="26"/>
        <v>0</v>
      </c>
      <c r="AP63">
        <f t="shared" si="26"/>
        <v>-9.4960842504355501E-6</v>
      </c>
      <c r="AQ63">
        <f t="shared" si="26"/>
        <v>-0.81835638784784903</v>
      </c>
      <c r="AR63">
        <f t="shared" si="26"/>
        <v>-0.81836588393209952</v>
      </c>
      <c r="AS63">
        <f t="shared" si="26"/>
        <v>-5.292593008558848E-3</v>
      </c>
      <c r="AT63">
        <f t="shared" si="26"/>
        <v>-5.480060985490082E-3</v>
      </c>
      <c r="AU63">
        <f t="shared" si="23"/>
        <v>-0.82913853792614844</v>
      </c>
      <c r="AW63">
        <v>60</v>
      </c>
      <c r="AX63">
        <f>IF(Z63&gt;0, (R63*SUMPRODUCT(K63:$K$98, X63:$X$98)-K63*$AZ$3)/Z63, 0)</f>
        <v>-192168.66282303244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0.75167664000000001</v>
      </c>
      <c r="Q64" s="4">
        <f t="shared" si="21"/>
        <v>25</v>
      </c>
      <c r="R64">
        <f t="shared" si="0"/>
        <v>1000000</v>
      </c>
      <c r="S64">
        <f t="shared" si="1"/>
        <v>-733383.2597501094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-41.75341832450394</v>
      </c>
      <c r="AC64">
        <f t="shared" si="2"/>
        <v>-37.975812473724858</v>
      </c>
      <c r="AE64">
        <f t="shared" si="3"/>
        <v>0</v>
      </c>
      <c r="AF64">
        <f t="shared" si="24"/>
        <v>0</v>
      </c>
      <c r="AG64">
        <f t="shared" si="24"/>
        <v>-1.2945418363743608E-3</v>
      </c>
      <c r="AH64">
        <f t="shared" si="5"/>
        <v>-163.32043286152211</v>
      </c>
      <c r="AI64">
        <f t="shared" si="25"/>
        <v>-163.32172740335849</v>
      </c>
      <c r="AJ64">
        <f t="shared" si="7"/>
        <v>-3.7776058507790822</v>
      </c>
      <c r="AK64">
        <f t="shared" si="22"/>
        <v>-2.9227392827152761</v>
      </c>
      <c r="AL64">
        <f t="shared" si="8"/>
        <v>-170.02207253685285</v>
      </c>
      <c r="AN64">
        <f t="shared" si="26"/>
        <v>0</v>
      </c>
      <c r="AO64">
        <f t="shared" si="26"/>
        <v>0</v>
      </c>
      <c r="AP64">
        <f t="shared" si="26"/>
        <v>-2.0206595583990017E-6</v>
      </c>
      <c r="AQ64">
        <f t="shared" si="26"/>
        <v>-0.254928025090154</v>
      </c>
      <c r="AR64">
        <f t="shared" si="26"/>
        <v>-0.2549300457497124</v>
      </c>
      <c r="AS64">
        <f t="shared" si="26"/>
        <v>-5.8964918365398663E-3</v>
      </c>
      <c r="AT64">
        <f t="shared" si="26"/>
        <v>-4.5621245311526452E-3</v>
      </c>
      <c r="AU64">
        <f t="shared" si="23"/>
        <v>-0.26538866211740492</v>
      </c>
      <c r="AW64">
        <v>61</v>
      </c>
      <c r="AX64">
        <f>IF(Z64&gt;0, (R64*SUMPRODUCT(K64:$K$98, X64:$X$98)-K64*$AZ$3)/Z64, 0)</f>
        <v>-733383.2597501094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0.75374016600000004</v>
      </c>
      <c r="Q65" s="4">
        <f t="shared" si="21"/>
        <v>25</v>
      </c>
      <c r="R65">
        <f t="shared" si="0"/>
        <v>1000000</v>
      </c>
      <c r="S65">
        <f t="shared" si="1"/>
        <v>-2789553.6407443942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-37.975812473724858</v>
      </c>
      <c r="AC65">
        <f t="shared" si="2"/>
        <v>-34.127202785755244</v>
      </c>
      <c r="AE65">
        <f t="shared" si="3"/>
        <v>0</v>
      </c>
      <c r="AF65">
        <f t="shared" si="24"/>
        <v>0</v>
      </c>
      <c r="AG65">
        <f t="shared" si="24"/>
        <v>-3.0584823936786153E-4</v>
      </c>
      <c r="AH65">
        <f t="shared" si="5"/>
        <v>-39.029927145710225</v>
      </c>
      <c r="AI65">
        <f t="shared" si="25"/>
        <v>-39.030232993949596</v>
      </c>
      <c r="AJ65">
        <f t="shared" si="7"/>
        <v>-3.8486096879696134</v>
      </c>
      <c r="AK65">
        <f t="shared" si="22"/>
        <v>-2.6583068731607402</v>
      </c>
      <c r="AL65">
        <f t="shared" si="8"/>
        <v>-45.537149555079949</v>
      </c>
      <c r="AN65">
        <f t="shared" si="26"/>
        <v>0</v>
      </c>
      <c r="AO65">
        <f t="shared" si="26"/>
        <v>0</v>
      </c>
      <c r="AP65">
        <f t="shared" si="26"/>
        <v>-4.2625061771237616E-7</v>
      </c>
      <c r="AQ65">
        <f t="shared" si="26"/>
        <v>-5.4394723963469657E-2</v>
      </c>
      <c r="AR65">
        <f t="shared" si="26"/>
        <v>-5.4395150214087376E-2</v>
      </c>
      <c r="AS65">
        <f t="shared" si="26"/>
        <v>-5.3636805633456375E-3</v>
      </c>
      <c r="AT65">
        <f t="shared" si="26"/>
        <v>-3.7047947344596914E-3</v>
      </c>
      <c r="AU65">
        <f t="shared" si="23"/>
        <v>-6.3463625511892705E-2</v>
      </c>
      <c r="AW65">
        <v>62</v>
      </c>
      <c r="AX65">
        <f>IF(Z65&gt;0, (R65*SUMPRODUCT(K65:$K$98, X65:$X$98)-K65*$AZ$3)/Z65, 0)</f>
        <v>-2789553.6407443942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0.75596915499999995</v>
      </c>
      <c r="Q66" s="4">
        <f t="shared" si="21"/>
        <v>25</v>
      </c>
      <c r="R66">
        <f t="shared" si="0"/>
        <v>1000000</v>
      </c>
      <c r="S66">
        <f t="shared" si="1"/>
        <v>-10658916.793445462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-34.127202785755244</v>
      </c>
      <c r="AC66">
        <f t="shared" si="2"/>
        <v>-30.517724551629641</v>
      </c>
      <c r="AE66">
        <f t="shared" si="3"/>
        <v>0</v>
      </c>
      <c r="AF66">
        <f t="shared" si="24"/>
        <v>0</v>
      </c>
      <c r="AG66">
        <f t="shared" si="24"/>
        <v>-7.1577921901022924E-5</v>
      </c>
      <c r="AH66">
        <f t="shared" si="5"/>
        <v>-9.2484734029263986</v>
      </c>
      <c r="AI66">
        <f t="shared" si="25"/>
        <v>-9.2485449808482993</v>
      </c>
      <c r="AJ66">
        <f t="shared" si="7"/>
        <v>-3.6094782341256035</v>
      </c>
      <c r="AK66">
        <f t="shared" si="22"/>
        <v>-2.3889041950028673</v>
      </c>
      <c r="AL66">
        <f t="shared" si="8"/>
        <v>-15.24692740997677</v>
      </c>
      <c r="AN66">
        <f t="shared" si="26"/>
        <v>0</v>
      </c>
      <c r="AO66">
        <f t="shared" si="26"/>
        <v>0</v>
      </c>
      <c r="AP66">
        <f t="shared" si="26"/>
        <v>-8.906767164732088E-8</v>
      </c>
      <c r="AQ66">
        <f t="shared" si="26"/>
        <v>-1.1508297117509033E-2</v>
      </c>
      <c r="AR66">
        <f t="shared" si="26"/>
        <v>-1.150838618518068E-2</v>
      </c>
      <c r="AS66">
        <f t="shared" si="26"/>
        <v>-4.4914383323366143E-3</v>
      </c>
      <c r="AT66">
        <f t="shared" si="26"/>
        <v>-2.9726224062727648E-3</v>
      </c>
      <c r="AU66">
        <f t="shared" si="23"/>
        <v>-1.8972446923790059E-2</v>
      </c>
      <c r="AW66">
        <v>63</v>
      </c>
      <c r="AX66">
        <f>IF(Z66&gt;0, (R66*SUMPRODUCT(K66:$K$98, X66:$X$98)-K66*$AZ$3)/Z66, 0)</f>
        <v>-10658916.793445462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0.75842527199999998</v>
      </c>
      <c r="Q67" s="4">
        <f t="shared" si="21"/>
        <v>25</v>
      </c>
      <c r="R67">
        <f t="shared" ref="R67:R98" si="27">$C$6</f>
        <v>1000000</v>
      </c>
      <c r="S67">
        <f t="shared" ref="S67:S98" si="28">AX67</f>
        <v>-41111416.110578768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-30.517724551629641</v>
      </c>
      <c r="AC67">
        <f t="shared" ref="AC67:AC98" si="29">S67*Z67</f>
        <v>-27.257917707596196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-1.6575637795034627E-5</v>
      </c>
      <c r="AH67">
        <f t="shared" ref="AH67:AH98" si="32">-X67*R67</f>
        <v>-2.1714601954791228</v>
      </c>
      <c r="AI67">
        <f t="shared" ref="AI67:AI98" si="33">SUM(AE67:AH67)</f>
        <v>-2.1714767711169181</v>
      </c>
      <c r="AJ67">
        <f t="shared" ref="AJ67:AJ98" si="34">AB67-AC67</f>
        <v>-3.2598068440334451</v>
      </c>
      <c r="AK67">
        <f t="shared" si="22"/>
        <v>-2.1362407186140753</v>
      </c>
      <c r="AL67">
        <f t="shared" ref="AL67:AL98" si="35">SUM(AI67:AK67)</f>
        <v>-7.5675243337644389</v>
      </c>
      <c r="AN67">
        <f t="shared" ref="AN67:AU98" si="36">AE67*$K67</f>
        <v>0</v>
      </c>
      <c r="AO67">
        <f t="shared" si="36"/>
        <v>0</v>
      </c>
      <c r="AP67">
        <f t="shared" si="36"/>
        <v>-1.8415912352965752E-8</v>
      </c>
      <c r="AQ67">
        <f t="shared" si="36"/>
        <v>-2.4125418962687864E-3</v>
      </c>
      <c r="AR67">
        <f t="shared" si="36"/>
        <v>-2.4125603121811397E-3</v>
      </c>
      <c r="AS67">
        <f t="shared" si="36"/>
        <v>-3.6217198921480427E-3</v>
      </c>
      <c r="AT67">
        <f t="shared" si="36"/>
        <v>-2.3734122526867874E-3</v>
      </c>
      <c r="AU67">
        <f t="shared" si="23"/>
        <v>-8.4076924570159698E-3</v>
      </c>
      <c r="AW67">
        <v>64</v>
      </c>
      <c r="AX67">
        <f>IF(Z67&gt;0, (R67*SUMPRODUCT(K67:$K$98, X67:$X$98)-K67*$AZ$3)/Z67, 0)</f>
        <v>-41111416.110578768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0.76114147499999996</v>
      </c>
      <c r="Q68" s="4">
        <f t="shared" si="21"/>
        <v>25</v>
      </c>
      <c r="R68">
        <f t="shared" si="27"/>
        <v>1000000</v>
      </c>
      <c r="S68">
        <f t="shared" si="28"/>
        <v>-160403763.27668661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-27.257917707596196</v>
      </c>
      <c r="AC68">
        <f t="shared" si="29"/>
        <v>-24.339513159179106</v>
      </c>
      <c r="AE68">
        <f t="shared" si="30"/>
        <v>0</v>
      </c>
      <c r="AF68">
        <f t="shared" si="31"/>
        <v>0</v>
      </c>
      <c r="AG68">
        <f t="shared" si="31"/>
        <v>-3.7934760167058779E-6</v>
      </c>
      <c r="AH68">
        <f t="shared" si="32"/>
        <v>-0.50465621601513622</v>
      </c>
      <c r="AI68">
        <f t="shared" si="33"/>
        <v>-0.50466000949115297</v>
      </c>
      <c r="AJ68">
        <f t="shared" si="34"/>
        <v>-2.9184045484170902</v>
      </c>
      <c r="AK68">
        <f t="shared" si="22"/>
        <v>-1.9080542395317339</v>
      </c>
      <c r="AL68">
        <f t="shared" si="35"/>
        <v>-5.3311187974399772</v>
      </c>
      <c r="AN68">
        <f t="shared" si="36"/>
        <v>0</v>
      </c>
      <c r="AO68">
        <f t="shared" si="36"/>
        <v>0</v>
      </c>
      <c r="AP68">
        <f t="shared" si="36"/>
        <v>-3.7630701228830553E-9</v>
      </c>
      <c r="AQ68">
        <f t="shared" si="36"/>
        <v>-5.0061123899310979E-4</v>
      </c>
      <c r="AR68">
        <f t="shared" si="36"/>
        <v>-5.0061500206323277E-4</v>
      </c>
      <c r="AS68">
        <f t="shared" si="36"/>
        <v>-2.8950126254313037E-3</v>
      </c>
      <c r="AT68">
        <f t="shared" si="36"/>
        <v>-1.8927605894968069E-3</v>
      </c>
      <c r="AU68">
        <f t="shared" si="23"/>
        <v>-5.2883882169913431E-3</v>
      </c>
      <c r="AW68">
        <v>65</v>
      </c>
      <c r="AX68">
        <f>IF(Z68&gt;0, (R68*SUMPRODUCT(K68:$K$98, X68:$X$98)-K68*$AZ$3)/Z68, 0)</f>
        <v>-160403763.27668661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0.76383916100000004</v>
      </c>
      <c r="Q69" s="4">
        <f t="shared" ref="Q69:Q98" si="48">$C$8</f>
        <v>25</v>
      </c>
      <c r="R69">
        <f t="shared" si="27"/>
        <v>1000000</v>
      </c>
      <c r="S69">
        <f t="shared" si="28"/>
        <v>-633268346.78767657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-24.339513159179106</v>
      </c>
      <c r="AC69">
        <f t="shared" si="29"/>
        <v>-21.732141368352604</v>
      </c>
      <c r="AE69">
        <f t="shared" si="30"/>
        <v>0</v>
      </c>
      <c r="AF69">
        <f t="shared" si="31"/>
        <v>0</v>
      </c>
      <c r="AG69">
        <f t="shared" si="31"/>
        <v>-8.5793571866457892E-7</v>
      </c>
      <c r="AH69">
        <f t="shared" si="32"/>
        <v>-0.1159042215149696</v>
      </c>
      <c r="AI69">
        <f t="shared" si="33"/>
        <v>-0.11590507945068826</v>
      </c>
      <c r="AJ69">
        <f t="shared" si="34"/>
        <v>-2.6073717908265017</v>
      </c>
      <c r="AK69">
        <f t="shared" si="22"/>
        <v>-1.7037659211425376</v>
      </c>
      <c r="AL69">
        <f t="shared" si="35"/>
        <v>-4.4270427914197281</v>
      </c>
      <c r="AN69">
        <f t="shared" si="36"/>
        <v>0</v>
      </c>
      <c r="AO69">
        <f t="shared" si="36"/>
        <v>0</v>
      </c>
      <c r="AP69">
        <f t="shared" si="36"/>
        <v>-7.5987419304202178E-10</v>
      </c>
      <c r="AQ69">
        <f t="shared" si="36"/>
        <v>-1.0265644019454142E-4</v>
      </c>
      <c r="AR69">
        <f t="shared" si="36"/>
        <v>-1.0265720006873446E-4</v>
      </c>
      <c r="AS69">
        <f t="shared" si="36"/>
        <v>-2.3093507968158442E-3</v>
      </c>
      <c r="AT69">
        <f t="shared" si="36"/>
        <v>-1.5090265229612638E-3</v>
      </c>
      <c r="AU69">
        <f t="shared" si="23"/>
        <v>-3.9210345198458429E-3</v>
      </c>
      <c r="AW69">
        <v>66</v>
      </c>
      <c r="AX69">
        <f>IF(Z69&gt;0, (R69*SUMPRODUCT(K69:$K$98, X69:$X$98)-K69*$AZ$3)/Z69, 0)</f>
        <v>-633268346.78767657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0.76675259399999995</v>
      </c>
      <c r="Q70" s="4">
        <f t="shared" si="48"/>
        <v>25</v>
      </c>
      <c r="R70">
        <f t="shared" si="27"/>
        <v>1000000</v>
      </c>
      <c r="S70">
        <f t="shared" si="28"/>
        <v>-2532709188.5568838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-21.732141368352604</v>
      </c>
      <c r="AC70">
        <f t="shared" si="29"/>
        <v>-19.403786522948604</v>
      </c>
      <c r="AE70">
        <f t="shared" si="30"/>
        <v>0</v>
      </c>
      <c r="AF70">
        <f t="shared" si="31"/>
        <v>0</v>
      </c>
      <c r="AG70">
        <f t="shared" si="31"/>
        <v>-1.9153192370661313E-7</v>
      </c>
      <c r="AH70">
        <f t="shared" si="32"/>
        <v>-2.6312977510852802E-2</v>
      </c>
      <c r="AI70">
        <f t="shared" si="33"/>
        <v>-2.6313169042776509E-2</v>
      </c>
      <c r="AJ70">
        <f t="shared" si="34"/>
        <v>-2.3283548454040002</v>
      </c>
      <c r="AK70">
        <f t="shared" si="22"/>
        <v>-1.5212498957846825</v>
      </c>
      <c r="AL70">
        <f t="shared" si="35"/>
        <v>-3.8759179102314594</v>
      </c>
      <c r="AN70">
        <f t="shared" si="36"/>
        <v>0</v>
      </c>
      <c r="AO70">
        <f t="shared" si="36"/>
        <v>0</v>
      </c>
      <c r="AP70">
        <f t="shared" si="36"/>
        <v>-1.5146423435979882E-10</v>
      </c>
      <c r="AQ70">
        <f t="shared" si="36"/>
        <v>-2.080841102245096E-5</v>
      </c>
      <c r="AR70">
        <f t="shared" si="36"/>
        <v>-2.080856248668532E-5</v>
      </c>
      <c r="AS70">
        <f t="shared" si="36"/>
        <v>-1.8412726043374882E-3</v>
      </c>
      <c r="AT70">
        <f t="shared" si="36"/>
        <v>-1.2030106849858523E-3</v>
      </c>
      <c r="AU70">
        <f t="shared" si="23"/>
        <v>-3.065091851810026E-3</v>
      </c>
      <c r="AW70">
        <v>67</v>
      </c>
      <c r="AX70">
        <f>IF(Z70&gt;0, (R70*SUMPRODUCT(K70:$K$98, X70:$X$98)-K70*$AZ$3)/Z70, 0)</f>
        <v>-2532709188.5568838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0.76980532899999998</v>
      </c>
      <c r="Q71" s="4">
        <f t="shared" si="48"/>
        <v>25</v>
      </c>
      <c r="R71">
        <f t="shared" si="27"/>
        <v>1000000</v>
      </c>
      <c r="S71">
        <f t="shared" si="28"/>
        <v>-10269775522.084524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-19.403786522948604</v>
      </c>
      <c r="AC71">
        <f t="shared" si="29"/>
        <v>-17.324827418998741</v>
      </c>
      <c r="AE71">
        <f t="shared" si="30"/>
        <v>0</v>
      </c>
      <c r="AF71">
        <f t="shared" si="31"/>
        <v>0</v>
      </c>
      <c r="AG71">
        <f t="shared" si="31"/>
        <v>-4.2174308926574777E-8</v>
      </c>
      <c r="AH71">
        <f t="shared" si="32"/>
        <v>-5.8976918217188892E-3</v>
      </c>
      <c r="AI71">
        <f t="shared" si="33"/>
        <v>-5.8977339960278154E-3</v>
      </c>
      <c r="AJ71">
        <f t="shared" si="34"/>
        <v>-2.0789591039498632</v>
      </c>
      <c r="AK71">
        <f t="shared" si="22"/>
        <v>-1.3582650566064023</v>
      </c>
      <c r="AL71">
        <f t="shared" si="35"/>
        <v>-3.4431218945522932</v>
      </c>
      <c r="AN71">
        <f t="shared" si="36"/>
        <v>0</v>
      </c>
      <c r="AO71">
        <f t="shared" si="36"/>
        <v>0</v>
      </c>
      <c r="AP71">
        <f t="shared" si="36"/>
        <v>-2.977822969028821E-11</v>
      </c>
      <c r="AQ71">
        <f t="shared" si="36"/>
        <v>-4.1642133843956442E-6</v>
      </c>
      <c r="AR71">
        <f t="shared" si="36"/>
        <v>-4.1642431626253343E-6</v>
      </c>
      <c r="AS71">
        <f t="shared" si="36"/>
        <v>-1.4679012718836902E-3</v>
      </c>
      <c r="AT71">
        <f t="shared" si="36"/>
        <v>-9.590371452519893E-4</v>
      </c>
      <c r="AU71">
        <f t="shared" si="23"/>
        <v>-2.4311026602983048E-3</v>
      </c>
      <c r="AW71">
        <v>68</v>
      </c>
      <c r="AX71">
        <f>IF(Z71&gt;0, (R71*SUMPRODUCT(K71:$K$98, X71:$X$98)-K71*$AZ$3)/Z71, 0)</f>
        <v>-10269775522.084524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0.772959481</v>
      </c>
      <c r="Q72" s="4">
        <f t="shared" si="48"/>
        <v>25</v>
      </c>
      <c r="R72">
        <f t="shared" si="27"/>
        <v>1000000</v>
      </c>
      <c r="S72">
        <f t="shared" si="28"/>
        <v>-42247616306.336311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-17.324827418998741</v>
      </c>
      <c r="AC72">
        <f t="shared" si="29"/>
        <v>-15.468599518604195</v>
      </c>
      <c r="AE72">
        <f t="shared" si="30"/>
        <v>0</v>
      </c>
      <c r="AF72">
        <f t="shared" si="31"/>
        <v>0</v>
      </c>
      <c r="AG72">
        <f t="shared" si="31"/>
        <v>-9.1535338978901211E-9</v>
      </c>
      <c r="AH72">
        <f t="shared" si="32"/>
        <v>-1.3039612775767565E-3</v>
      </c>
      <c r="AI72">
        <f t="shared" si="33"/>
        <v>-1.3039704311106543E-3</v>
      </c>
      <c r="AJ72">
        <f t="shared" si="34"/>
        <v>-1.8562279003945452</v>
      </c>
      <c r="AK72">
        <f t="shared" si="22"/>
        <v>-1.2127379193299119</v>
      </c>
      <c r="AL72">
        <f t="shared" si="35"/>
        <v>-3.0702697901555678</v>
      </c>
      <c r="AN72">
        <f t="shared" si="36"/>
        <v>0</v>
      </c>
      <c r="AO72">
        <f t="shared" si="36"/>
        <v>0</v>
      </c>
      <c r="AP72">
        <f t="shared" si="36"/>
        <v>-5.7706093097155006E-12</v>
      </c>
      <c r="AQ72">
        <f t="shared" si="36"/>
        <v>-8.2204874880371318E-7</v>
      </c>
      <c r="AR72">
        <f t="shared" si="36"/>
        <v>-8.2205451941302281E-7</v>
      </c>
      <c r="AS72">
        <f t="shared" si="36"/>
        <v>-1.1702109941865648E-3</v>
      </c>
      <c r="AT72">
        <f t="shared" si="36"/>
        <v>-7.6453933591083122E-4</v>
      </c>
      <c r="AU72">
        <f t="shared" si="23"/>
        <v>-1.9355723846168091E-3</v>
      </c>
      <c r="AW72">
        <v>69</v>
      </c>
      <c r="AX72">
        <f>IF(Z72&gt;0, (R72*SUMPRODUCT(K72:$K$98, X72:$X$98)-K72*$AZ$3)/Z72, 0)</f>
        <v>-42247616306.336311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0.77634382000000002</v>
      </c>
      <c r="Q73" s="4">
        <f t="shared" si="48"/>
        <v>25</v>
      </c>
      <c r="R73">
        <f t="shared" si="27"/>
        <v>1000000</v>
      </c>
      <c r="S73">
        <f t="shared" si="28"/>
        <v>-176550418221.2204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-15.468599518604195</v>
      </c>
      <c r="AC73">
        <f t="shared" si="29"/>
        <v>-13.811250282967288</v>
      </c>
      <c r="AE73">
        <f t="shared" si="30"/>
        <v>0</v>
      </c>
      <c r="AF73">
        <f t="shared" si="31"/>
        <v>0</v>
      </c>
      <c r="AG73">
        <f t="shared" si="31"/>
        <v>-1.9557090861237125E-9</v>
      </c>
      <c r="AH73">
        <f t="shared" si="32"/>
        <v>-2.8425157891150029E-4</v>
      </c>
      <c r="AI73">
        <f t="shared" si="33"/>
        <v>-2.842535346205864E-4</v>
      </c>
      <c r="AJ73">
        <f t="shared" si="34"/>
        <v>-1.6573492356369073</v>
      </c>
      <c r="AK73">
        <f t="shared" ref="AK73:AK98" si="49">G73*SUM(AB73:AB73, AE73:AF73)</f>
        <v>-1.0828019663022939</v>
      </c>
      <c r="AL73">
        <f t="shared" si="35"/>
        <v>-2.7404354554738219</v>
      </c>
      <c r="AN73">
        <f t="shared" si="36"/>
        <v>0</v>
      </c>
      <c r="AO73">
        <f t="shared" si="36"/>
        <v>0</v>
      </c>
      <c r="AP73">
        <f t="shared" si="36"/>
        <v>-1.1008270905234376E-12</v>
      </c>
      <c r="AQ73">
        <f t="shared" si="36"/>
        <v>-1.5999917411543198E-7</v>
      </c>
      <c r="AR73">
        <f t="shared" si="36"/>
        <v>-1.6000027494252248E-7</v>
      </c>
      <c r="AS73">
        <f t="shared" si="36"/>
        <v>-9.3288667010468155E-4</v>
      </c>
      <c r="AT73">
        <f t="shared" si="36"/>
        <v>-6.0948621992658195E-4</v>
      </c>
      <c r="AU73">
        <f t="shared" si="23"/>
        <v>-1.542532890306206E-3</v>
      </c>
      <c r="AW73">
        <v>70</v>
      </c>
      <c r="AX73">
        <f>IF(Z73&gt;0, (R73*SUMPRODUCT(K73:$K$98, X73:$X$98)-K73*$AZ$3)/Z73, 0)</f>
        <v>-176550418221.2204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0.77982431100000005</v>
      </c>
      <c r="Q74" s="4">
        <f t="shared" si="48"/>
        <v>25</v>
      </c>
      <c r="R74">
        <f t="shared" si="27"/>
        <v>1000000</v>
      </c>
      <c r="S74">
        <f t="shared" si="28"/>
        <v>-750012070890.26843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-13.811250282967288</v>
      </c>
      <c r="AC74">
        <f t="shared" si="29"/>
        <v>-12.331473605747126</v>
      </c>
      <c r="AE74">
        <f t="shared" si="30"/>
        <v>0</v>
      </c>
      <c r="AF74">
        <f t="shared" si="31"/>
        <v>0</v>
      </c>
      <c r="AG74">
        <f t="shared" si="31"/>
        <v>-4.1104250465961172E-10</v>
      </c>
      <c r="AH74">
        <f t="shared" si="32"/>
        <v>-6.1004379624114554E-5</v>
      </c>
      <c r="AI74">
        <f t="shared" si="33"/>
        <v>-6.1004790666619214E-5</v>
      </c>
      <c r="AJ74">
        <f t="shared" si="34"/>
        <v>-1.4797766772201619</v>
      </c>
      <c r="AK74">
        <f t="shared" si="49"/>
        <v>-0.96678751980771027</v>
      </c>
      <c r="AL74">
        <f t="shared" si="35"/>
        <v>-2.4466252018185388</v>
      </c>
      <c r="AN74">
        <f t="shared" si="36"/>
        <v>0</v>
      </c>
      <c r="AO74">
        <f t="shared" si="36"/>
        <v>0</v>
      </c>
      <c r="AP74">
        <f t="shared" si="36"/>
        <v>-2.0657776091127582E-13</v>
      </c>
      <c r="AQ74">
        <f t="shared" si="36"/>
        <v>-3.0658990264199086E-8</v>
      </c>
      <c r="AR74">
        <f t="shared" si="36"/>
        <v>-3.065919684196E-8</v>
      </c>
      <c r="AS74">
        <f t="shared" si="36"/>
        <v>-7.4369183031816328E-4</v>
      </c>
      <c r="AT74">
        <f t="shared" si="36"/>
        <v>-4.858787080529055E-4</v>
      </c>
      <c r="AU74">
        <f t="shared" si="23"/>
        <v>-1.2296011975679107E-3</v>
      </c>
      <c r="AW74">
        <v>71</v>
      </c>
      <c r="AX74">
        <f>IF(Z74&gt;0, (R74*SUMPRODUCT(K74:$K$98, X74:$X$98)-K74*$AZ$3)/Z74, 0)</f>
        <v>-750012070890.26843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0.78351069500000003</v>
      </c>
      <c r="Q75" s="4">
        <f t="shared" si="48"/>
        <v>25</v>
      </c>
      <c r="R75">
        <f t="shared" si="27"/>
        <v>1000000</v>
      </c>
      <c r="S75">
        <f t="shared" si="28"/>
        <v>-3243042715176.8545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-12.331473605747126</v>
      </c>
      <c r="AC75">
        <f t="shared" si="29"/>
        <v>-11.010244317460284</v>
      </c>
      <c r="AE75">
        <f t="shared" si="30"/>
        <v>0</v>
      </c>
      <c r="AF75">
        <f t="shared" si="31"/>
        <v>0</v>
      </c>
      <c r="AG75">
        <f t="shared" si="31"/>
        <v>-8.4875881112622478E-11</v>
      </c>
      <c r="AH75">
        <f t="shared" si="32"/>
        <v>-1.2882247940015723E-5</v>
      </c>
      <c r="AI75">
        <f t="shared" si="33"/>
        <v>-1.2882332815896836E-5</v>
      </c>
      <c r="AJ75">
        <f t="shared" si="34"/>
        <v>-1.3212292882868422</v>
      </c>
      <c r="AK75">
        <f t="shared" si="49"/>
        <v>-0.86320315240229895</v>
      </c>
      <c r="AL75">
        <f t="shared" si="35"/>
        <v>-2.1844453230219569</v>
      </c>
      <c r="AN75">
        <f t="shared" si="36"/>
        <v>0</v>
      </c>
      <c r="AO75">
        <f t="shared" si="36"/>
        <v>0</v>
      </c>
      <c r="AP75">
        <f t="shared" si="36"/>
        <v>-3.8085802034844204E-14</v>
      </c>
      <c r="AQ75">
        <f t="shared" si="36"/>
        <v>-5.7805673222549122E-9</v>
      </c>
      <c r="AR75">
        <f t="shared" si="36"/>
        <v>-5.7806054080569465E-9</v>
      </c>
      <c r="AS75">
        <f t="shared" si="36"/>
        <v>-5.9286662425996691E-4</v>
      </c>
      <c r="AT75">
        <f t="shared" si="36"/>
        <v>-3.8733953565235179E-4</v>
      </c>
      <c r="AU75">
        <f t="shared" si="23"/>
        <v>-9.8021194051772678E-4</v>
      </c>
      <c r="AW75">
        <v>72</v>
      </c>
      <c r="AX75">
        <f>IF(Z75&gt;0, (R75*SUMPRODUCT(K75:$K$98, X75:$X$98)-K75*$AZ$3)/Z75, 0)</f>
        <v>-3243042715176.8545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0.78741316699999997</v>
      </c>
      <c r="Q76" s="4">
        <f t="shared" si="48"/>
        <v>25</v>
      </c>
      <c r="R76">
        <f t="shared" si="27"/>
        <v>1000000</v>
      </c>
      <c r="S76">
        <f t="shared" si="28"/>
        <v>-14293001235255.16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-11.010244317460284</v>
      </c>
      <c r="AC76">
        <f t="shared" si="29"/>
        <v>-9.8305752884677844</v>
      </c>
      <c r="AE76">
        <f t="shared" si="30"/>
        <v>0</v>
      </c>
      <c r="AF76">
        <f t="shared" si="31"/>
        <v>0</v>
      </c>
      <c r="AG76">
        <f t="shared" si="31"/>
        <v>-1.7194735952690708E-11</v>
      </c>
      <c r="AH76">
        <f t="shared" si="32"/>
        <v>-2.673295453952222E-6</v>
      </c>
      <c r="AI76">
        <f t="shared" si="33"/>
        <v>-2.6733126486881745E-6</v>
      </c>
      <c r="AJ76">
        <f t="shared" si="34"/>
        <v>-1.1796690289924996</v>
      </c>
      <c r="AK76">
        <f t="shared" si="49"/>
        <v>-0.77071710222222001</v>
      </c>
      <c r="AL76">
        <f t="shared" si="35"/>
        <v>-1.9503888045273681</v>
      </c>
      <c r="AN76">
        <f t="shared" si="36"/>
        <v>0</v>
      </c>
      <c r="AO76">
        <f t="shared" si="36"/>
        <v>0</v>
      </c>
      <c r="AP76">
        <f t="shared" si="36"/>
        <v>-6.889001800450039E-15</v>
      </c>
      <c r="AQ76">
        <f t="shared" si="36"/>
        <v>-1.071045071356847E-9</v>
      </c>
      <c r="AR76">
        <f t="shared" si="36"/>
        <v>-1.0710519603586473E-9</v>
      </c>
      <c r="AS76">
        <f t="shared" si="36"/>
        <v>-4.7262965171574915E-4</v>
      </c>
      <c r="AT76">
        <f t="shared" si="36"/>
        <v>-3.0878470710192334E-4</v>
      </c>
      <c r="AU76">
        <f t="shared" si="23"/>
        <v>-7.8141542986963266E-4</v>
      </c>
      <c r="AW76">
        <v>73</v>
      </c>
      <c r="AX76">
        <f>IF(Z76&gt;0, (R76*SUMPRODUCT(K76:$K$98, X76:$X$98)-K76*$AZ$3)/Z76, 0)</f>
        <v>-14293001235255.16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0.79138766699999996</v>
      </c>
      <c r="Q77" s="4">
        <f t="shared" si="48"/>
        <v>25</v>
      </c>
      <c r="R77">
        <f t="shared" si="27"/>
        <v>1000000</v>
      </c>
      <c r="S77">
        <f t="shared" si="28"/>
        <v>-64253856013649.656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-9.8305752884677844</v>
      </c>
      <c r="AC77">
        <f t="shared" si="29"/>
        <v>-8.7772993656343044</v>
      </c>
      <c r="AE77">
        <f t="shared" si="30"/>
        <v>0</v>
      </c>
      <c r="AF77">
        <f t="shared" si="31"/>
        <v>0</v>
      </c>
      <c r="AG77">
        <f t="shared" si="31"/>
        <v>-3.4150866228828795E-12</v>
      </c>
      <c r="AH77">
        <f t="shared" si="32"/>
        <v>-5.443080788112368E-7</v>
      </c>
      <c r="AI77">
        <f t="shared" si="33"/>
        <v>-5.4431149389785969E-7</v>
      </c>
      <c r="AJ77">
        <f t="shared" si="34"/>
        <v>-1.05327592283348</v>
      </c>
      <c r="AK77">
        <f t="shared" si="49"/>
        <v>-0.68814027019274493</v>
      </c>
      <c r="AL77">
        <f t="shared" si="35"/>
        <v>-1.741416737337719</v>
      </c>
      <c r="AN77">
        <f t="shared" si="36"/>
        <v>0</v>
      </c>
      <c r="AO77">
        <f t="shared" si="36"/>
        <v>0</v>
      </c>
      <c r="AP77">
        <f t="shared" si="36"/>
        <v>-1.2216434996683775E-15</v>
      </c>
      <c r="AQ77">
        <f t="shared" si="36"/>
        <v>-1.9470968081489126E-10</v>
      </c>
      <c r="AR77">
        <f t="shared" si="36"/>
        <v>-1.9471090245839091E-10</v>
      </c>
      <c r="AS77">
        <f t="shared" si="36"/>
        <v>-3.7677746616000281E-4</v>
      </c>
      <c r="AT77">
        <f t="shared" si="36"/>
        <v>-2.461612781087686E-4</v>
      </c>
      <c r="AU77">
        <f t="shared" si="23"/>
        <v>-6.2293893897967393E-4</v>
      </c>
      <c r="AW77">
        <v>74</v>
      </c>
      <c r="AX77">
        <f>IF(Z77&gt;0, (R77*SUMPRODUCT(K77:$K$98, X77:$X$98)-K77*$AZ$3)/Z77, 0)</f>
        <v>-64253856013649.656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0.79554122000000005</v>
      </c>
      <c r="Q78" s="4">
        <f t="shared" si="48"/>
        <v>25</v>
      </c>
      <c r="R78">
        <f t="shared" si="27"/>
        <v>1000000</v>
      </c>
      <c r="S78">
        <f t="shared" si="28"/>
        <v>-295021465727292.88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-8.7772993656343044</v>
      </c>
      <c r="AC78">
        <f t="shared" si="29"/>
        <v>-7.8368744337714045</v>
      </c>
      <c r="AE78">
        <f t="shared" si="30"/>
        <v>0</v>
      </c>
      <c r="AF78">
        <f t="shared" si="31"/>
        <v>0</v>
      </c>
      <c r="AG78">
        <f t="shared" si="31"/>
        <v>-6.6409357828012473E-13</v>
      </c>
      <c r="AH78">
        <f t="shared" si="32"/>
        <v>-1.0867368713495705E-7</v>
      </c>
      <c r="AI78">
        <f t="shared" si="33"/>
        <v>-1.0867435122853533E-7</v>
      </c>
      <c r="AJ78">
        <f t="shared" si="34"/>
        <v>-0.94042493186289988</v>
      </c>
      <c r="AK78">
        <f t="shared" si="49"/>
        <v>-0.6144109555944014</v>
      </c>
      <c r="AL78">
        <f t="shared" si="35"/>
        <v>-1.5548359961316525</v>
      </c>
      <c r="AN78">
        <f t="shared" si="36"/>
        <v>0</v>
      </c>
      <c r="AO78">
        <f t="shared" si="36"/>
        <v>0</v>
      </c>
      <c r="AP78">
        <f t="shared" si="36"/>
        <v>-2.1210652191110986E-16</v>
      </c>
      <c r="AQ78">
        <f t="shared" si="36"/>
        <v>-3.4709562861830383E-11</v>
      </c>
      <c r="AR78">
        <f t="shared" si="36"/>
        <v>-3.4709774968352291E-11</v>
      </c>
      <c r="AS78">
        <f t="shared" si="36"/>
        <v>-3.0036468946518347E-4</v>
      </c>
      <c r="AT78">
        <f t="shared" si="36"/>
        <v>-1.9623826381925751E-4</v>
      </c>
      <c r="AU78">
        <f t="shared" si="23"/>
        <v>-4.9660298799421591E-4</v>
      </c>
      <c r="AW78">
        <v>75</v>
      </c>
      <c r="AX78">
        <f>IF(Z78&gt;0, (R78*SUMPRODUCT(K78:$K$98, X78:$X$98)-K78*$AZ$3)/Z78, 0)</f>
        <v>-295021465727292.88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0.79972280399999995</v>
      </c>
      <c r="Q79" s="4">
        <f t="shared" si="48"/>
        <v>25</v>
      </c>
      <c r="R79">
        <f t="shared" si="27"/>
        <v>1000000</v>
      </c>
      <c r="S79">
        <f t="shared" si="28"/>
        <v>-1384359389928861.8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-7.8368744337714045</v>
      </c>
      <c r="AC79">
        <f t="shared" si="29"/>
        <v>-6.9972093158975346</v>
      </c>
      <c r="AE79">
        <f t="shared" si="30"/>
        <v>0</v>
      </c>
      <c r="AF79">
        <f t="shared" si="31"/>
        <v>0</v>
      </c>
      <c r="AG79">
        <f t="shared" si="31"/>
        <v>-1.2636186395674863E-13</v>
      </c>
      <c r="AH79">
        <f t="shared" si="32"/>
        <v>-2.1243631141622995E-8</v>
      </c>
      <c r="AI79">
        <f t="shared" si="33"/>
        <v>-2.1243757503486952E-8</v>
      </c>
      <c r="AJ79">
        <f t="shared" si="34"/>
        <v>-0.83966511787386988</v>
      </c>
      <c r="AK79">
        <f t="shared" si="49"/>
        <v>-0.54858121036399832</v>
      </c>
      <c r="AL79">
        <f t="shared" si="35"/>
        <v>-1.3882463494816257</v>
      </c>
      <c r="AN79">
        <f t="shared" si="36"/>
        <v>0</v>
      </c>
      <c r="AO79">
        <f t="shared" si="36"/>
        <v>0</v>
      </c>
      <c r="AP79">
        <f t="shared" si="36"/>
        <v>-3.6034852002284419E-17</v>
      </c>
      <c r="AQ79">
        <f t="shared" si="36"/>
        <v>-6.0580865160514366E-12</v>
      </c>
      <c r="AR79">
        <f t="shared" si="36"/>
        <v>-6.0581225509034395E-12</v>
      </c>
      <c r="AS79">
        <f t="shared" si="36"/>
        <v>-2.3944889151383594E-4</v>
      </c>
      <c r="AT79">
        <f t="shared" si="36"/>
        <v>-1.564399424613345E-4</v>
      </c>
      <c r="AU79">
        <f t="shared" si="23"/>
        <v>-3.9588884003329298E-4</v>
      </c>
      <c r="AW79">
        <v>76</v>
      </c>
      <c r="AX79">
        <f>IF(Z79&gt;0, (R79*SUMPRODUCT(K79:$K$98, X79:$X$98)-K79*$AZ$3)/Z79, 0)</f>
        <v>-1384359389928861.8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0.80383592599999998</v>
      </c>
      <c r="Q80" s="4">
        <f t="shared" si="48"/>
        <v>25</v>
      </c>
      <c r="R80">
        <f t="shared" si="27"/>
        <v>1000000</v>
      </c>
      <c r="S80">
        <f t="shared" si="28"/>
        <v>-6639493555455734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-6.9972093158975346</v>
      </c>
      <c r="AC80">
        <f t="shared" si="29"/>
        <v>-6.2475083177709312</v>
      </c>
      <c r="AE80">
        <f t="shared" si="30"/>
        <v>0</v>
      </c>
      <c r="AF80">
        <f t="shared" si="31"/>
        <v>0</v>
      </c>
      <c r="AG80">
        <f t="shared" si="31"/>
        <v>-2.3524039392422091E-14</v>
      </c>
      <c r="AH80">
        <f t="shared" si="32"/>
        <v>-4.0629682369903626E-9</v>
      </c>
      <c r="AI80">
        <f t="shared" si="33"/>
        <v>-4.0629917610297549E-9</v>
      </c>
      <c r="AJ80">
        <f t="shared" si="34"/>
        <v>-0.7497009981266034</v>
      </c>
      <c r="AK80">
        <f t="shared" si="49"/>
        <v>-0.48980465211282748</v>
      </c>
      <c r="AL80">
        <f t="shared" si="35"/>
        <v>-1.2395056543024225</v>
      </c>
      <c r="AN80">
        <f t="shared" si="36"/>
        <v>0</v>
      </c>
      <c r="AO80">
        <f t="shared" si="36"/>
        <v>0</v>
      </c>
      <c r="AP80">
        <f t="shared" si="36"/>
        <v>-5.9896382631538614E-18</v>
      </c>
      <c r="AQ80">
        <f t="shared" si="36"/>
        <v>-1.0345038795546159E-12</v>
      </c>
      <c r="AR80">
        <f t="shared" si="36"/>
        <v>-1.034509869192879E-12</v>
      </c>
      <c r="AS80">
        <f t="shared" si="36"/>
        <v>-1.9088719030755708E-4</v>
      </c>
      <c r="AT80">
        <f t="shared" si="36"/>
        <v>-1.2471296433514819E-4</v>
      </c>
      <c r="AU80">
        <f t="shared" si="23"/>
        <v>-3.1560015567721512E-4</v>
      </c>
      <c r="AW80">
        <v>77</v>
      </c>
      <c r="AX80">
        <f>IF(Z80&gt;0, (R80*SUMPRODUCT(K80:$K$98, X80:$X$98)-K80*$AZ$3)/Z80, 0)</f>
        <v>-6639493555455734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0.80804740799999997</v>
      </c>
      <c r="Q81" s="4">
        <f t="shared" si="48"/>
        <v>25</v>
      </c>
      <c r="R81">
        <f t="shared" si="27"/>
        <v>1000000</v>
      </c>
      <c r="S81">
        <f t="shared" si="28"/>
        <v>-3.2580570470485944E+16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-6.2475083177709312</v>
      </c>
      <c r="AC81">
        <f t="shared" si="29"/>
        <v>-5.5781324265820897</v>
      </c>
      <c r="AE81">
        <f t="shared" si="30"/>
        <v>0</v>
      </c>
      <c r="AF81">
        <f t="shared" si="31"/>
        <v>0</v>
      </c>
      <c r="AG81">
        <f t="shared" si="31"/>
        <v>-4.2802599417613046E-15</v>
      </c>
      <c r="AH81">
        <f t="shared" si="32"/>
        <v>-7.6034156226946256E-10</v>
      </c>
      <c r="AI81">
        <f t="shared" si="33"/>
        <v>-7.6034584252940431E-10</v>
      </c>
      <c r="AJ81">
        <f t="shared" si="34"/>
        <v>-0.66937589118884144</v>
      </c>
      <c r="AK81">
        <f t="shared" si="49"/>
        <v>-0.43732558224396523</v>
      </c>
      <c r="AL81">
        <f t="shared" si="35"/>
        <v>-1.1067014741931525</v>
      </c>
      <c r="AN81">
        <f t="shared" si="36"/>
        <v>0</v>
      </c>
      <c r="AO81">
        <f t="shared" si="36"/>
        <v>0</v>
      </c>
      <c r="AP81">
        <f t="shared" si="36"/>
        <v>-9.7306268493144912E-19</v>
      </c>
      <c r="AQ81">
        <f t="shared" si="36"/>
        <v>-1.728539883356821E-13</v>
      </c>
      <c r="AR81">
        <f t="shared" si="36"/>
        <v>-1.7285496139836703E-13</v>
      </c>
      <c r="AS81">
        <f t="shared" si="36"/>
        <v>-1.5217409941709539E-4</v>
      </c>
      <c r="AT81">
        <f t="shared" si="36"/>
        <v>-9.9420411619302845E-5</v>
      </c>
      <c r="AU81">
        <f t="shared" si="23"/>
        <v>-2.5159451120925316E-4</v>
      </c>
      <c r="AW81">
        <v>78</v>
      </c>
      <c r="AX81">
        <f>IF(Z81&gt;0, (R81*SUMPRODUCT(K81:$K$98, X81:$X$98)-K81*$AZ$3)/Z81, 0)</f>
        <v>-3.2580570470485944E+16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0.81233261800000001</v>
      </c>
      <c r="Q82" s="4">
        <f t="shared" si="48"/>
        <v>25</v>
      </c>
      <c r="R82">
        <f t="shared" si="27"/>
        <v>1000000</v>
      </c>
      <c r="S82">
        <f t="shared" si="28"/>
        <v>-1.6373177077002662E+17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-5.5781324265820897</v>
      </c>
      <c r="AC82">
        <f t="shared" si="29"/>
        <v>-4.9804753808770164</v>
      </c>
      <c r="AE82">
        <f t="shared" si="30"/>
        <v>0</v>
      </c>
      <c r="AF82">
        <f t="shared" si="31"/>
        <v>0</v>
      </c>
      <c r="AG82">
        <f t="shared" si="31"/>
        <v>-7.6046257813220345E-16</v>
      </c>
      <c r="AH82">
        <f t="shared" si="32"/>
        <v>-1.3907979056845953E-10</v>
      </c>
      <c r="AI82">
        <f t="shared" si="33"/>
        <v>-1.3908055103103767E-10</v>
      </c>
      <c r="AJ82">
        <f t="shared" si="34"/>
        <v>-0.59765704570507339</v>
      </c>
      <c r="AK82">
        <f t="shared" si="49"/>
        <v>-0.39046926986074632</v>
      </c>
      <c r="AL82">
        <f t="shared" si="35"/>
        <v>-0.98812631570490028</v>
      </c>
      <c r="AN82">
        <f t="shared" si="36"/>
        <v>0</v>
      </c>
      <c r="AO82">
        <f t="shared" si="36"/>
        <v>0</v>
      </c>
      <c r="AP82">
        <f t="shared" si="36"/>
        <v>-1.5435848192291198E-19</v>
      </c>
      <c r="AQ82">
        <f t="shared" si="36"/>
        <v>-2.8230377083159759E-14</v>
      </c>
      <c r="AR82">
        <f t="shared" si="36"/>
        <v>-2.8230531441641682E-14</v>
      </c>
      <c r="AS82">
        <f t="shared" si="36"/>
        <v>-1.2131226037730111E-4</v>
      </c>
      <c r="AT82">
        <f t="shared" si="36"/>
        <v>-7.9257343446523354E-5</v>
      </c>
      <c r="AU82">
        <f t="shared" si="23"/>
        <v>-2.00569603852055E-4</v>
      </c>
      <c r="AW82">
        <v>79</v>
      </c>
      <c r="AX82">
        <f>IF(Z82&gt;0, (R82*SUMPRODUCT(K82:$K$98, X82:$X$98)-K82*$AZ$3)/Z82, 0)</f>
        <v>-1.6373177077002662E+17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0.81666386499999999</v>
      </c>
      <c r="Q83" s="4">
        <f t="shared" si="48"/>
        <v>25</v>
      </c>
      <c r="R83">
        <f t="shared" si="27"/>
        <v>1000000</v>
      </c>
      <c r="S83">
        <f t="shared" si="28"/>
        <v>-8.4338491246887117E+17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-4.9804753808770164</v>
      </c>
      <c r="AC83">
        <f t="shared" si="29"/>
        <v>-4.4468530186402173</v>
      </c>
      <c r="AE83">
        <f t="shared" si="30"/>
        <v>0</v>
      </c>
      <c r="AF83">
        <f t="shared" si="31"/>
        <v>0</v>
      </c>
      <c r="AG83">
        <f t="shared" si="31"/>
        <v>-1.3181564410557167E-16</v>
      </c>
      <c r="AH83">
        <f t="shared" si="32"/>
        <v>-2.484169232981239E-11</v>
      </c>
      <c r="AI83">
        <f t="shared" si="33"/>
        <v>-2.4841824145456497E-11</v>
      </c>
      <c r="AJ83">
        <f t="shared" si="34"/>
        <v>-0.53362236223679904</v>
      </c>
      <c r="AK83">
        <f t="shared" si="49"/>
        <v>-0.34863327666139116</v>
      </c>
      <c r="AL83">
        <f t="shared" si="35"/>
        <v>-0.88225563892303205</v>
      </c>
      <c r="AN83">
        <f t="shared" si="36"/>
        <v>0</v>
      </c>
      <c r="AO83">
        <f t="shared" si="36"/>
        <v>0</v>
      </c>
      <c r="AP83">
        <f t="shared" si="36"/>
        <v>-2.3889198804450829E-20</v>
      </c>
      <c r="AQ83">
        <f t="shared" si="36"/>
        <v>-4.5021069443820685E-15</v>
      </c>
      <c r="AR83">
        <f t="shared" si="36"/>
        <v>-4.5021308335808734E-15</v>
      </c>
      <c r="AS83">
        <f t="shared" si="36"/>
        <v>-9.6709391244682578E-5</v>
      </c>
      <c r="AT83">
        <f t="shared" si="36"/>
        <v>-6.3183468946528807E-5</v>
      </c>
      <c r="AU83">
        <f t="shared" si="23"/>
        <v>-1.5989286019571351E-4</v>
      </c>
      <c r="AW83">
        <v>80</v>
      </c>
      <c r="AX83">
        <f>IF(Z83&gt;0, (R83*SUMPRODUCT(K83:$K$98, X83:$X$98)-K83*$AZ$3)/Z83, 0)</f>
        <v>-8.4338491246887117E+17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0.82101379900000004</v>
      </c>
      <c r="Q84" s="4">
        <f t="shared" si="48"/>
        <v>25</v>
      </c>
      <c r="R84">
        <f t="shared" si="27"/>
        <v>1000000</v>
      </c>
      <c r="S84">
        <f t="shared" si="28"/>
        <v>-4.4561167646805586E+18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-4.4468530186402173</v>
      </c>
      <c r="AC84">
        <f t="shared" si="29"/>
        <v>-3.9704044809287691</v>
      </c>
      <c r="AE84">
        <f t="shared" si="30"/>
        <v>0</v>
      </c>
      <c r="AF84">
        <f t="shared" si="31"/>
        <v>0</v>
      </c>
      <c r="AG84">
        <f t="shared" si="31"/>
        <v>-2.2275024929768596E-17</v>
      </c>
      <c r="AH84">
        <f t="shared" si="32"/>
        <v>-4.3288985093898936E-12</v>
      </c>
      <c r="AI84">
        <f t="shared" si="33"/>
        <v>-4.3289207844148237E-12</v>
      </c>
      <c r="AJ84">
        <f t="shared" si="34"/>
        <v>-0.47644853771144824</v>
      </c>
      <c r="AK84">
        <f t="shared" si="49"/>
        <v>-0.31127971130481524</v>
      </c>
      <c r="AL84">
        <f t="shared" si="35"/>
        <v>-0.78772824902059235</v>
      </c>
      <c r="AN84">
        <f t="shared" si="36"/>
        <v>0</v>
      </c>
      <c r="AO84">
        <f t="shared" si="36"/>
        <v>0</v>
      </c>
      <c r="AP84">
        <f t="shared" si="36"/>
        <v>-3.6044151347302562E-21</v>
      </c>
      <c r="AQ84">
        <f t="shared" si="36"/>
        <v>-7.0047720948244394E-16</v>
      </c>
      <c r="AR84">
        <f t="shared" si="36"/>
        <v>-7.0048081389757866E-16</v>
      </c>
      <c r="AS84">
        <f t="shared" si="36"/>
        <v>-7.7096134601950525E-5</v>
      </c>
      <c r="AT84">
        <f t="shared" si="36"/>
        <v>-5.0369474606608061E-5</v>
      </c>
      <c r="AU84">
        <f t="shared" si="23"/>
        <v>-1.2746560920925905E-4</v>
      </c>
      <c r="AW84">
        <v>81</v>
      </c>
      <c r="AX84">
        <f>IF(Z84&gt;0, (R84*SUMPRODUCT(K84:$K$98, X84:$X$98)-K84*$AZ$3)/Z84, 0)</f>
        <v>-4.4561167646805586E+18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0.82538683700000004</v>
      </c>
      <c r="Q85" s="4">
        <f t="shared" si="48"/>
        <v>25</v>
      </c>
      <c r="R85">
        <f t="shared" si="27"/>
        <v>1000000</v>
      </c>
      <c r="S85">
        <f t="shared" si="28"/>
        <v>-2.4169851366931694E+19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-3.9704044809287691</v>
      </c>
      <c r="AC85">
        <f t="shared" si="29"/>
        <v>-3.5450040008292589</v>
      </c>
      <c r="AE85">
        <f t="shared" si="30"/>
        <v>0</v>
      </c>
      <c r="AF85">
        <f t="shared" si="31"/>
        <v>0</v>
      </c>
      <c r="AG85">
        <f t="shared" si="31"/>
        <v>-3.6667623095930618E-18</v>
      </c>
      <c r="AH85">
        <f t="shared" si="32"/>
        <v>-7.3542049483511394E-13</v>
      </c>
      <c r="AI85">
        <f t="shared" si="33"/>
        <v>-7.3542416159742356E-13</v>
      </c>
      <c r="AJ85">
        <f t="shared" si="34"/>
        <v>-0.42540048009951015</v>
      </c>
      <c r="AK85">
        <f t="shared" si="49"/>
        <v>-0.27792831366501386</v>
      </c>
      <c r="AL85">
        <f t="shared" si="35"/>
        <v>-0.70332879376525947</v>
      </c>
      <c r="AN85">
        <f t="shared" si="36"/>
        <v>0</v>
      </c>
      <c r="AO85">
        <f t="shared" si="36"/>
        <v>0</v>
      </c>
      <c r="AP85">
        <f t="shared" si="36"/>
        <v>-5.2976265722590954E-22</v>
      </c>
      <c r="AQ85">
        <f t="shared" si="36"/>
        <v>-1.062513145460691E-16</v>
      </c>
      <c r="AR85">
        <f t="shared" si="36"/>
        <v>-1.0625184430872633E-16</v>
      </c>
      <c r="AS85">
        <f t="shared" si="36"/>
        <v>-6.1460566487524733E-5</v>
      </c>
      <c r="AT85">
        <f t="shared" si="36"/>
        <v>-4.0154236771849572E-5</v>
      </c>
      <c r="AU85">
        <f t="shared" si="23"/>
        <v>-1.0161480325948057E-4</v>
      </c>
      <c r="AW85">
        <v>82</v>
      </c>
      <c r="AX85">
        <f>IF(Z85&gt;0, (R85*SUMPRODUCT(K85:$K$98, X85:$X$98)-K85*$AZ$3)/Z85, 0)</f>
        <v>-2.4169851366931694E+19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0.82979096200000002</v>
      </c>
      <c r="Q86" s="4">
        <f t="shared" si="48"/>
        <v>25</v>
      </c>
      <c r="R86">
        <f t="shared" si="27"/>
        <v>1000000</v>
      </c>
      <c r="S86">
        <f t="shared" si="28"/>
        <v>-1.3470041830449321E+20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-3.5450040008292589</v>
      </c>
      <c r="AC86">
        <f t="shared" si="29"/>
        <v>-3.1651821435975527</v>
      </c>
      <c r="AE86">
        <f t="shared" si="30"/>
        <v>0</v>
      </c>
      <c r="AF86">
        <f t="shared" si="31"/>
        <v>0</v>
      </c>
      <c r="AG86">
        <f t="shared" si="31"/>
        <v>-5.8744846219456244E-19</v>
      </c>
      <c r="AH86">
        <f t="shared" si="32"/>
        <v>-1.2170584897210275E-13</v>
      </c>
      <c r="AI86">
        <f t="shared" si="33"/>
        <v>-1.2170643642056495E-13</v>
      </c>
      <c r="AJ86">
        <f t="shared" si="34"/>
        <v>-0.37982185723170625</v>
      </c>
      <c r="AK86">
        <f t="shared" si="49"/>
        <v>-0.24815028005804815</v>
      </c>
      <c r="AL86">
        <f t="shared" si="35"/>
        <v>-0.62797213728987611</v>
      </c>
      <c r="AN86">
        <f t="shared" si="36"/>
        <v>0</v>
      </c>
      <c r="AO86">
        <f t="shared" si="36"/>
        <v>0</v>
      </c>
      <c r="AP86">
        <f t="shared" si="36"/>
        <v>-7.5779255073648833E-23</v>
      </c>
      <c r="AQ86">
        <f t="shared" si="36"/>
        <v>-1.5699723748970134E-17</v>
      </c>
      <c r="AR86">
        <f t="shared" si="36"/>
        <v>-1.5699799528225209E-17</v>
      </c>
      <c r="AS86">
        <f t="shared" si="36"/>
        <v>-4.8995987314672239E-5</v>
      </c>
      <c r="AT86">
        <f t="shared" si="36"/>
        <v>-3.2010711712252541E-5</v>
      </c>
      <c r="AU86">
        <f t="shared" si="23"/>
        <v>-8.1006699026940488E-5</v>
      </c>
      <c r="AW86">
        <v>83</v>
      </c>
      <c r="AX86">
        <f>IF(Z86&gt;0, (R86*SUMPRODUCT(K86:$K$98, X86:$X$98)-K86*$AZ$3)/Z86, 0)</f>
        <v>-1.3470041830449321E+20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0.834201203</v>
      </c>
      <c r="Q87" s="4">
        <f t="shared" si="48"/>
        <v>25</v>
      </c>
      <c r="R87">
        <f t="shared" si="27"/>
        <v>1000000</v>
      </c>
      <c r="S87">
        <f t="shared" si="28"/>
        <v>-7.7194582336224179E+20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-3.1651821435975527</v>
      </c>
      <c r="AC87">
        <f t="shared" si="29"/>
        <v>-2.8260554853549573</v>
      </c>
      <c r="AE87">
        <f t="shared" si="30"/>
        <v>0</v>
      </c>
      <c r="AF87">
        <f t="shared" si="31"/>
        <v>0</v>
      </c>
      <c r="AG87">
        <f t="shared" si="31"/>
        <v>-9.1523763709412811E-20</v>
      </c>
      <c r="AH87">
        <f t="shared" si="32"/>
        <v>-1.9602008554528159E-14</v>
      </c>
      <c r="AI87">
        <f t="shared" si="33"/>
        <v>-1.9602100078291867E-14</v>
      </c>
      <c r="AJ87">
        <f t="shared" si="34"/>
        <v>-0.33912665824259536</v>
      </c>
      <c r="AK87">
        <f t="shared" si="49"/>
        <v>-0.22156275005182871</v>
      </c>
      <c r="AL87">
        <f t="shared" si="35"/>
        <v>-0.56068940829444369</v>
      </c>
      <c r="AN87">
        <f t="shared" si="36"/>
        <v>0</v>
      </c>
      <c r="AO87">
        <f t="shared" si="36"/>
        <v>0</v>
      </c>
      <c r="AP87">
        <f t="shared" si="36"/>
        <v>-1.054135426609878E-23</v>
      </c>
      <c r="AQ87">
        <f t="shared" si="36"/>
        <v>-2.2576837766029179E-18</v>
      </c>
      <c r="AR87">
        <f t="shared" si="36"/>
        <v>-2.2576943179571839E-18</v>
      </c>
      <c r="AS87">
        <f t="shared" si="36"/>
        <v>-3.9059301111824222E-5</v>
      </c>
      <c r="AT87">
        <f t="shared" si="36"/>
        <v>-2.5518743393058464E-5</v>
      </c>
      <c r="AU87">
        <f t="shared" si="23"/>
        <v>-6.4578044504884943E-5</v>
      </c>
      <c r="AW87">
        <v>84</v>
      </c>
      <c r="AX87">
        <f>IF(Z87&gt;0, (R87*SUMPRODUCT(K87:$K$98, X87:$X$98)-K87*$AZ$3)/Z87, 0)</f>
        <v>-7.7194582336224179E+20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0.83859190800000005</v>
      </c>
      <c r="Q88" s="4">
        <f t="shared" si="48"/>
        <v>25</v>
      </c>
      <c r="R88">
        <f t="shared" si="27"/>
        <v>1000000</v>
      </c>
      <c r="S88">
        <f t="shared" si="28"/>
        <v>-4.552182998830182E+21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-2.8260554853549573</v>
      </c>
      <c r="AC88">
        <f t="shared" si="29"/>
        <v>-2.5232638262097833</v>
      </c>
      <c r="AE88">
        <f t="shared" si="30"/>
        <v>0</v>
      </c>
      <c r="AF88">
        <f t="shared" si="31"/>
        <v>0</v>
      </c>
      <c r="AG88">
        <f t="shared" si="31"/>
        <v>-1.3857438435901032E-20</v>
      </c>
      <c r="AH88">
        <f t="shared" si="32"/>
        <v>-3.0700435054567057E-15</v>
      </c>
      <c r="AI88">
        <f t="shared" si="33"/>
        <v>-3.0700573628951417E-15</v>
      </c>
      <c r="AJ88">
        <f t="shared" si="34"/>
        <v>-0.30279165914517403</v>
      </c>
      <c r="AK88">
        <f t="shared" si="49"/>
        <v>-0.19782388397484704</v>
      </c>
      <c r="AL88">
        <f t="shared" si="35"/>
        <v>-0.5006155431200241</v>
      </c>
      <c r="AN88">
        <f t="shared" si="36"/>
        <v>0</v>
      </c>
      <c r="AO88">
        <f t="shared" si="36"/>
        <v>0</v>
      </c>
      <c r="AP88">
        <f t="shared" si="36"/>
        <v>-1.4250413718982821E-24</v>
      </c>
      <c r="AQ88">
        <f t="shared" si="36"/>
        <v>-3.1571051381827552E-19</v>
      </c>
      <c r="AR88">
        <f t="shared" si="36"/>
        <v>-3.1571193885964745E-19</v>
      </c>
      <c r="AS88">
        <f t="shared" si="36"/>
        <v>-3.1137835707767992E-5</v>
      </c>
      <c r="AT88">
        <f t="shared" si="36"/>
        <v>-2.0343385995741756E-5</v>
      </c>
      <c r="AU88">
        <f t="shared" si="23"/>
        <v>-5.1481221703510067E-5</v>
      </c>
      <c r="AW88">
        <v>85</v>
      </c>
      <c r="AX88">
        <f>IF(Z88&gt;0, (R88*SUMPRODUCT(K88:$K$98, X88:$X$98)-K88*$AZ$3)/Z88, 0)</f>
        <v>-4.552182998830182E+21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0.84368948200000005</v>
      </c>
      <c r="Q89" s="4">
        <f t="shared" si="48"/>
        <v>25</v>
      </c>
      <c r="R89">
        <f t="shared" si="27"/>
        <v>1000000</v>
      </c>
      <c r="S89">
        <f t="shared" si="28"/>
        <v>-2.7779609843896387E+22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-2.5232638262097833</v>
      </c>
      <c r="AC89">
        <f t="shared" si="29"/>
        <v>-2.2529141305444496</v>
      </c>
      <c r="AE89">
        <f t="shared" si="30"/>
        <v>0</v>
      </c>
      <c r="AF89">
        <f t="shared" si="31"/>
        <v>0</v>
      </c>
      <c r="AG89">
        <f t="shared" si="31"/>
        <v>-2.0274889957097885E-21</v>
      </c>
      <c r="AH89">
        <f t="shared" si="32"/>
        <v>-4.6765500223328929E-16</v>
      </c>
      <c r="AI89">
        <f t="shared" si="33"/>
        <v>-4.67657029722285E-16</v>
      </c>
      <c r="AJ89">
        <f t="shared" si="34"/>
        <v>-0.27034969566533373</v>
      </c>
      <c r="AK89">
        <f t="shared" si="49"/>
        <v>-0.17662846783468486</v>
      </c>
      <c r="AL89">
        <f t="shared" si="35"/>
        <v>-0.44697816350001907</v>
      </c>
      <c r="AN89">
        <f t="shared" si="36"/>
        <v>0</v>
      </c>
      <c r="AO89">
        <f t="shared" si="36"/>
        <v>0</v>
      </c>
      <c r="AP89">
        <f t="shared" si="36"/>
        <v>-1.8615941186952514E-25</v>
      </c>
      <c r="AQ89">
        <f t="shared" si="36"/>
        <v>-4.2939014888765395E-20</v>
      </c>
      <c r="AR89">
        <f t="shared" si="36"/>
        <v>-4.2939201048177264E-20</v>
      </c>
      <c r="AS89">
        <f t="shared" si="36"/>
        <v>-2.4822891986422171E-5</v>
      </c>
      <c r="AT89">
        <f t="shared" si="36"/>
        <v>-1.6217622764462497E-5</v>
      </c>
      <c r="AU89">
        <f t="shared" si="23"/>
        <v>-4.1040514750884712E-5</v>
      </c>
      <c r="AW89">
        <v>86</v>
      </c>
      <c r="AX89">
        <f>IF(Z89&gt;0, (R89*SUMPRODUCT(K89:$K$98, X89:$X$98)-K89*$AZ$3)/Z89, 0)</f>
        <v>-2.7779609843896387E+22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0.84875936500000004</v>
      </c>
      <c r="Q90" s="4">
        <f t="shared" si="48"/>
        <v>25</v>
      </c>
      <c r="R90">
        <f t="shared" si="27"/>
        <v>1000000</v>
      </c>
      <c r="S90">
        <f t="shared" si="28"/>
        <v>-1.7560968254573118E+23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-2.2529141305444496</v>
      </c>
      <c r="AC90">
        <f t="shared" si="29"/>
        <v>-2.0115304737004012</v>
      </c>
      <c r="AE90">
        <f t="shared" si="30"/>
        <v>0</v>
      </c>
      <c r="AF90">
        <f t="shared" si="31"/>
        <v>0</v>
      </c>
      <c r="AG90">
        <f t="shared" si="31"/>
        <v>-2.8636383320956278E-22</v>
      </c>
      <c r="AH90">
        <f t="shared" si="32"/>
        <v>-6.8834010901725115E-17</v>
      </c>
      <c r="AI90">
        <f t="shared" si="33"/>
        <v>-6.8834297265558321E-17</v>
      </c>
      <c r="AJ90">
        <f t="shared" si="34"/>
        <v>-0.24138365684404839</v>
      </c>
      <c r="AK90">
        <f t="shared" si="49"/>
        <v>-0.15770398913811148</v>
      </c>
      <c r="AL90">
        <f t="shared" si="35"/>
        <v>-0.39908764598215996</v>
      </c>
      <c r="AN90">
        <f t="shared" si="36"/>
        <v>0</v>
      </c>
      <c r="AO90">
        <f t="shared" si="36"/>
        <v>0</v>
      </c>
      <c r="AP90">
        <f t="shared" si="36"/>
        <v>-2.3476137092569879E-26</v>
      </c>
      <c r="AQ90">
        <f t="shared" si="36"/>
        <v>-5.6430194359697002E-21</v>
      </c>
      <c r="AR90">
        <f t="shared" si="36"/>
        <v>-5.6430429121067925E-21</v>
      </c>
      <c r="AS90">
        <f t="shared" si="36"/>
        <v>-1.978865751468607E-5</v>
      </c>
      <c r="AT90">
        <f t="shared" si="36"/>
        <v>-1.2928589576261556E-5</v>
      </c>
      <c r="AU90">
        <f t="shared" si="23"/>
        <v>-3.2717247090947636E-5</v>
      </c>
      <c r="AW90">
        <v>87</v>
      </c>
      <c r="AX90">
        <f>IF(Z90&gt;0, (R90*SUMPRODUCT(K90:$K$98, X90:$X$98)-K90*$AZ$3)/Z90, 0)</f>
        <v>-1.7560968254573118E+23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0.85379527200000005</v>
      </c>
      <c r="Q91" s="4">
        <f t="shared" si="48"/>
        <v>25</v>
      </c>
      <c r="R91">
        <f t="shared" si="27"/>
        <v>1000000</v>
      </c>
      <c r="S91">
        <f t="shared" si="28"/>
        <v>-1.1511667892749757E+24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-2.0115304737004012</v>
      </c>
      <c r="AC91">
        <f t="shared" si="29"/>
        <v>-1.7960093515182152</v>
      </c>
      <c r="AE91">
        <f t="shared" si="30"/>
        <v>0</v>
      </c>
      <c r="AF91">
        <f t="shared" si="31"/>
        <v>0</v>
      </c>
      <c r="AG91">
        <f t="shared" si="31"/>
        <v>-3.9004108011345868E-23</v>
      </c>
      <c r="AH91">
        <f t="shared" si="32"/>
        <v>-9.7798434746448508E-18</v>
      </c>
      <c r="AI91">
        <f t="shared" si="33"/>
        <v>-9.7798824787528619E-18</v>
      </c>
      <c r="AJ91">
        <f t="shared" si="34"/>
        <v>-0.215521122182186</v>
      </c>
      <c r="AK91">
        <f t="shared" si="49"/>
        <v>-0.1408071331590281</v>
      </c>
      <c r="AL91">
        <f t="shared" si="35"/>
        <v>-0.3563282553412141</v>
      </c>
      <c r="AN91">
        <f t="shared" si="36"/>
        <v>0</v>
      </c>
      <c r="AO91">
        <f t="shared" si="36"/>
        <v>0</v>
      </c>
      <c r="AP91">
        <f t="shared" si="36"/>
        <v>-2.8549650599858851E-27</v>
      </c>
      <c r="AQ91">
        <f t="shared" si="36"/>
        <v>-7.1585053051642811E-22</v>
      </c>
      <c r="AR91">
        <f t="shared" si="36"/>
        <v>-7.1585338548148803E-22</v>
      </c>
      <c r="AS91">
        <f t="shared" si="36"/>
        <v>-1.5775396615661724E-5</v>
      </c>
      <c r="AT91">
        <f t="shared" si="36"/>
        <v>-1.0306592455565653E-5</v>
      </c>
      <c r="AU91">
        <f t="shared" si="23"/>
        <v>-2.6081989071227375E-5</v>
      </c>
      <c r="AW91">
        <v>88</v>
      </c>
      <c r="AX91">
        <f>IF(Z91&gt;0, (R91*SUMPRODUCT(K91:$K$98, X91:$X$98)-K91*$AZ$3)/Z91, 0)</f>
        <v>-1.1511667892749757E+24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0.85879091799999996</v>
      </c>
      <c r="Q92" s="4">
        <f t="shared" si="48"/>
        <v>25</v>
      </c>
      <c r="R92">
        <f t="shared" si="27"/>
        <v>1000000</v>
      </c>
      <c r="S92">
        <f t="shared" si="28"/>
        <v>-7.8335087385497043E+24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-1.7960093515182152</v>
      </c>
      <c r="AC92">
        <f t="shared" si="29"/>
        <v>-1.6035797781412633</v>
      </c>
      <c r="AE92">
        <f t="shared" si="30"/>
        <v>0</v>
      </c>
      <c r="AF92">
        <f t="shared" si="31"/>
        <v>0</v>
      </c>
      <c r="AG92">
        <f t="shared" si="31"/>
        <v>-5.11769320639754E-24</v>
      </c>
      <c r="AH92">
        <f t="shared" si="32"/>
        <v>-1.3398549489933947E-18</v>
      </c>
      <c r="AI92">
        <f t="shared" si="33"/>
        <v>-1.3398600666866012E-18</v>
      </c>
      <c r="AJ92">
        <f t="shared" si="34"/>
        <v>-0.19242957337695188</v>
      </c>
      <c r="AK92">
        <f t="shared" si="49"/>
        <v>-0.12572065460627507</v>
      </c>
      <c r="AL92">
        <f t="shared" si="35"/>
        <v>-0.31815022798322695</v>
      </c>
      <c r="AN92">
        <f t="shared" si="36"/>
        <v>0</v>
      </c>
      <c r="AO92">
        <f t="shared" si="36"/>
        <v>0</v>
      </c>
      <c r="AP92">
        <f t="shared" si="36"/>
        <v>-3.3446191487752058E-28</v>
      </c>
      <c r="AQ92">
        <f t="shared" si="36"/>
        <v>-8.7564930882971512E-23</v>
      </c>
      <c r="AR92">
        <f t="shared" si="36"/>
        <v>-8.7565265344886403E-23</v>
      </c>
      <c r="AS92">
        <f t="shared" si="36"/>
        <v>-1.2576049597944617E-5</v>
      </c>
      <c r="AT92">
        <f t="shared" si="36"/>
        <v>-8.2163524039904738E-6</v>
      </c>
      <c r="AU92">
        <f t="shared" si="23"/>
        <v>-2.0792402001935091E-5</v>
      </c>
      <c r="AW92">
        <v>89</v>
      </c>
      <c r="AX92">
        <f>IF(Z92&gt;0, (R92*SUMPRODUCT(K92:$K$98, X92:$X$98)-K92*$AZ$3)/Z92, 0)</f>
        <v>-7.8335087385497043E+24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0.86374018699999999</v>
      </c>
      <c r="Q93" s="4">
        <f t="shared" si="48"/>
        <v>25</v>
      </c>
      <c r="R93">
        <f t="shared" si="27"/>
        <v>1000000</v>
      </c>
      <c r="S93">
        <f t="shared" si="28"/>
        <v>-5.5395331773918844E+25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-1.6035797781412633</v>
      </c>
      <c r="AC93">
        <f t="shared" si="29"/>
        <v>-1.4317676590546993</v>
      </c>
      <c r="AE93">
        <f t="shared" si="30"/>
        <v>0</v>
      </c>
      <c r="AF93">
        <f t="shared" si="31"/>
        <v>0</v>
      </c>
      <c r="AG93">
        <f t="shared" si="31"/>
        <v>-6.4615898723112359E-25</v>
      </c>
      <c r="AH93">
        <f t="shared" si="32"/>
        <v>-1.7681429148409764E-19</v>
      </c>
      <c r="AI93">
        <f t="shared" si="33"/>
        <v>-1.7681493764308487E-19</v>
      </c>
      <c r="AJ93">
        <f t="shared" si="34"/>
        <v>-0.17181211908656402</v>
      </c>
      <c r="AK93">
        <f t="shared" si="49"/>
        <v>-0.11225058446988843</v>
      </c>
      <c r="AL93">
        <f t="shared" si="35"/>
        <v>-0.28406270355645247</v>
      </c>
      <c r="AN93">
        <f t="shared" si="36"/>
        <v>0</v>
      </c>
      <c r="AO93">
        <f t="shared" si="36"/>
        <v>0</v>
      </c>
      <c r="AP93">
        <f t="shared" si="36"/>
        <v>-3.7704552525051475E-29</v>
      </c>
      <c r="AQ93">
        <f t="shared" si="36"/>
        <v>-1.031743560359599E-23</v>
      </c>
      <c r="AR93">
        <f t="shared" si="36"/>
        <v>-1.0317473308148514E-23</v>
      </c>
      <c r="AS93">
        <f t="shared" si="36"/>
        <v>-1.002554974325941E-5</v>
      </c>
      <c r="AT93">
        <f t="shared" si="36"/>
        <v>-6.550025832262812E-6</v>
      </c>
      <c r="AU93">
        <f t="shared" si="23"/>
        <v>-1.6575575575522224E-5</v>
      </c>
      <c r="AW93">
        <v>90</v>
      </c>
      <c r="AX93">
        <f>IF(Z93&gt;0, (R93*SUMPRODUCT(K93:$K$98, X93:$X$98)-K93*$AZ$3)/Z93, 0)</f>
        <v>-5.5395331773918844E+25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0.86866431399999999</v>
      </c>
      <c r="Q94" s="4">
        <f t="shared" si="48"/>
        <v>25</v>
      </c>
      <c r="R94">
        <f t="shared" si="27"/>
        <v>1000000</v>
      </c>
      <c r="S94">
        <f t="shared" si="28"/>
        <v>-4.0763042832497506E+26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-1.4317676590546993</v>
      </c>
      <c r="AC94">
        <f t="shared" si="29"/>
        <v>-1.2783639812988385</v>
      </c>
      <c r="AE94">
        <f t="shared" si="30"/>
        <v>0</v>
      </c>
      <c r="AF94">
        <f t="shared" si="31"/>
        <v>0</v>
      </c>
      <c r="AG94">
        <f t="shared" si="31"/>
        <v>-7.8402143980753621E-26</v>
      </c>
      <c r="AH94">
        <f t="shared" si="32"/>
        <v>-2.2451810135122348E-20</v>
      </c>
      <c r="AI94">
        <f t="shared" si="33"/>
        <v>-2.2451888537266328E-20</v>
      </c>
      <c r="AJ94">
        <f t="shared" si="34"/>
        <v>-0.15340367775586072</v>
      </c>
      <c r="AK94">
        <f t="shared" si="49"/>
        <v>-0.10022373613382896</v>
      </c>
      <c r="AL94">
        <f t="shared" si="35"/>
        <v>-0.25362741388968968</v>
      </c>
      <c r="AN94">
        <f t="shared" si="36"/>
        <v>0</v>
      </c>
      <c r="AO94">
        <f t="shared" si="36"/>
        <v>0</v>
      </c>
      <c r="AP94">
        <f t="shared" si="36"/>
        <v>-4.0847390588840652E-30</v>
      </c>
      <c r="AQ94">
        <f t="shared" si="36"/>
        <v>-1.1697356876375287E-24</v>
      </c>
      <c r="AR94">
        <f t="shared" si="36"/>
        <v>-1.1697397723765875E-24</v>
      </c>
      <c r="AS94">
        <f t="shared" si="36"/>
        <v>-7.9923068744096055E-6</v>
      </c>
      <c r="AT94">
        <f t="shared" si="36"/>
        <v>-5.2216404912809402E-6</v>
      </c>
      <c r="AU94">
        <f t="shared" si="23"/>
        <v>-1.3213947365690547E-5</v>
      </c>
      <c r="AW94">
        <v>91</v>
      </c>
      <c r="AX94">
        <f>IF(Z94&gt;0, (R94*SUMPRODUCT(K94:$K$98, X94:$X$98)-K94*$AZ$3)/Z94, 0)</f>
        <v>-4.0763042832497506E+26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0.87358826999999994</v>
      </c>
      <c r="Q95" s="4">
        <f t="shared" si="48"/>
        <v>25</v>
      </c>
      <c r="R95">
        <f t="shared" si="27"/>
        <v>1000000</v>
      </c>
      <c r="S95">
        <f t="shared" si="28"/>
        <v>-3.1264524595233701E+27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-1.2783639812988385</v>
      </c>
      <c r="AC95">
        <f t="shared" si="29"/>
        <v>-1.141396411873963</v>
      </c>
      <c r="AE95">
        <f t="shared" si="30"/>
        <v>0</v>
      </c>
      <c r="AF95">
        <f t="shared" si="31"/>
        <v>0</v>
      </c>
      <c r="AG95">
        <f t="shared" si="31"/>
        <v>-9.126929216508618E-27</v>
      </c>
      <c r="AH95">
        <f t="shared" si="32"/>
        <v>-2.7396477329774987E-21</v>
      </c>
      <c r="AI95">
        <f t="shared" si="33"/>
        <v>-2.7396568599067151E-21</v>
      </c>
      <c r="AJ95">
        <f t="shared" si="34"/>
        <v>-0.13696756942487553</v>
      </c>
      <c r="AK95">
        <f t="shared" si="49"/>
        <v>-8.9485478690918704E-2</v>
      </c>
      <c r="AL95">
        <f t="shared" si="35"/>
        <v>-0.22645304811579425</v>
      </c>
      <c r="AN95">
        <f t="shared" si="36"/>
        <v>0</v>
      </c>
      <c r="AO95">
        <f t="shared" si="36"/>
        <v>0</v>
      </c>
      <c r="AP95">
        <f t="shared" si="36"/>
        <v>-4.2456387539577315E-31</v>
      </c>
      <c r="AQ95">
        <f t="shared" si="36"/>
        <v>-1.2744214742328423E-25</v>
      </c>
      <c r="AR95">
        <f t="shared" si="36"/>
        <v>-1.274425719871596E-25</v>
      </c>
      <c r="AS95">
        <f t="shared" si="36"/>
        <v>-6.3714181077882644E-6</v>
      </c>
      <c r="AT95">
        <f t="shared" si="36"/>
        <v>-4.1626598304216676E-6</v>
      </c>
      <c r="AU95">
        <f t="shared" si="23"/>
        <v>-1.0534077938209932E-5</v>
      </c>
      <c r="AW95">
        <v>92</v>
      </c>
      <c r="AX95">
        <f>IF(Z95&gt;0, (R95*SUMPRODUCT(K95:$K$98, X95:$X$98)-K95*$AZ$3)/Z95, 0)</f>
        <v>-3.1264524595233701E+27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0.87851239699999994</v>
      </c>
      <c r="Q96" s="4">
        <f t="shared" si="48"/>
        <v>25</v>
      </c>
      <c r="R96">
        <f t="shared" si="27"/>
        <v>1000000</v>
      </c>
      <c r="S96">
        <f t="shared" si="28"/>
        <v>-2.5038437774007231E+28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-1.141396411873963</v>
      </c>
      <c r="AC96">
        <f t="shared" si="29"/>
        <v>-1.0191039391731811</v>
      </c>
      <c r="AE96">
        <f t="shared" si="30"/>
        <v>0</v>
      </c>
      <c r="AF96">
        <f t="shared" si="31"/>
        <v>0</v>
      </c>
      <c r="AG96">
        <f t="shared" si="31"/>
        <v>-1.0175394610992143E-27</v>
      </c>
      <c r="AH96">
        <f t="shared" si="32"/>
        <v>-3.2072481852977271E-22</v>
      </c>
      <c r="AI96">
        <f t="shared" si="33"/>
        <v>-3.207258360692338E-22</v>
      </c>
      <c r="AJ96">
        <f t="shared" si="34"/>
        <v>-0.12229247270078192</v>
      </c>
      <c r="AK96">
        <f t="shared" si="49"/>
        <v>-7.9897748831177423E-2</v>
      </c>
      <c r="AL96">
        <f t="shared" si="35"/>
        <v>-0.20219022153195934</v>
      </c>
      <c r="AN96">
        <f t="shared" si="36"/>
        <v>0</v>
      </c>
      <c r="AO96">
        <f t="shared" si="36"/>
        <v>0</v>
      </c>
      <c r="AP96">
        <f t="shared" si="36"/>
        <v>-4.226215070380843E-32</v>
      </c>
      <c r="AQ96">
        <f t="shared" si="36"/>
        <v>-1.3320879566198212E-26</v>
      </c>
      <c r="AR96">
        <f t="shared" si="36"/>
        <v>-1.3320921828348916E-26</v>
      </c>
      <c r="AS96">
        <f t="shared" si="36"/>
        <v>-5.0792555068465196E-6</v>
      </c>
      <c r="AT96">
        <f t="shared" si="36"/>
        <v>-3.3184469311397218E-6</v>
      </c>
      <c r="AU96">
        <f t="shared" si="23"/>
        <v>-8.3977024379862406E-6</v>
      </c>
      <c r="AW96">
        <v>93</v>
      </c>
      <c r="AX96">
        <f>IF(Z96&gt;0, (R96*SUMPRODUCT(K96:$K$98, X96:$X$98)-K96*$AZ$3)/Z96, 0)</f>
        <v>-2.5038437774007231E+28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0.88343652399999995</v>
      </c>
      <c r="Q97" s="4">
        <f t="shared" si="48"/>
        <v>25</v>
      </c>
      <c r="R97">
        <f t="shared" si="27"/>
        <v>1000000</v>
      </c>
      <c r="S97">
        <f t="shared" si="28"/>
        <v>-2.097880892371269E+29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-1.0191039391731811</v>
      </c>
      <c r="AC97">
        <f t="shared" si="29"/>
        <v>-0.90991423140462591</v>
      </c>
      <c r="AE97">
        <f t="shared" si="30"/>
        <v>0</v>
      </c>
      <c r="AF97">
        <f t="shared" si="31"/>
        <v>0</v>
      </c>
      <c r="AG97">
        <f t="shared" si="31"/>
        <v>-1.0843254194189916E-28</v>
      </c>
      <c r="AH97">
        <f t="shared" si="32"/>
        <v>-3.5957260981852916E-23</v>
      </c>
      <c r="AI97">
        <f t="shared" si="33"/>
        <v>-3.595736941439486E-23</v>
      </c>
      <c r="AJ97">
        <f t="shared" si="34"/>
        <v>-0.10918970776855519</v>
      </c>
      <c r="AK97">
        <f t="shared" si="49"/>
        <v>-7.1337275742122688E-2</v>
      </c>
      <c r="AL97">
        <f t="shared" si="35"/>
        <v>-0.18052698351067786</v>
      </c>
      <c r="AN97">
        <f t="shared" si="36"/>
        <v>0</v>
      </c>
      <c r="AO97">
        <f t="shared" si="36"/>
        <v>0</v>
      </c>
      <c r="AP97">
        <f t="shared" si="36"/>
        <v>-4.021072930565783E-33</v>
      </c>
      <c r="AQ97">
        <f t="shared" si="36"/>
        <v>-1.3334259826620237E-27</v>
      </c>
      <c r="AR97">
        <f t="shared" si="36"/>
        <v>-1.3334300037349543E-27</v>
      </c>
      <c r="AS97">
        <f t="shared" si="36"/>
        <v>-4.0491513925753463E-6</v>
      </c>
      <c r="AT97">
        <f t="shared" si="36"/>
        <v>-2.6454455764825583E-6</v>
      </c>
      <c r="AU97">
        <f t="shared" si="23"/>
        <v>-6.6945969690579046E-6</v>
      </c>
      <c r="AW97">
        <v>94</v>
      </c>
      <c r="AX97">
        <f>IF(Z97&gt;0, (R97*SUMPRODUCT(K97:$K$98, X97:$X$98)-K97*$AZ$3)/Z97, 0)</f>
        <v>-2.097880892371269E+29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-0.90991423140462591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-4.3373016776759666E-24</v>
      </c>
      <c r="AI98">
        <f t="shared" si="33"/>
        <v>-4.3373016776759666E-24</v>
      </c>
      <c r="AJ98">
        <f t="shared" si="34"/>
        <v>-0.90991423140462591</v>
      </c>
      <c r="AK98">
        <f t="shared" si="49"/>
        <v>-6.3693996198323818E-2</v>
      </c>
      <c r="AL98">
        <f t="shared" si="35"/>
        <v>-0.97360822760294974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-1.4360974752020654E-28</v>
      </c>
      <c r="AR98">
        <f t="shared" si="36"/>
        <v>-1.4360974752020654E-28</v>
      </c>
      <c r="AS98">
        <f t="shared" si="36"/>
        <v>-3.0127614528090353E-5</v>
      </c>
      <c r="AT98">
        <f t="shared" si="36"/>
        <v>-2.1089330169663246E-6</v>
      </c>
      <c r="AU98">
        <f t="shared" si="36"/>
        <v>-3.223654754505668E-5</v>
      </c>
      <c r="AW98">
        <v>95</v>
      </c>
    </row>
    <row r="100" spans="5:50" x14ac:dyDescent="0.25">
      <c r="AN100" s="8">
        <f t="shared" ref="AN100:AU100" si="50">SUM(AN3:AN98)</f>
        <v>33322.042944006454</v>
      </c>
      <c r="AO100" s="8">
        <f t="shared" si="50"/>
        <v>-3332.2042944006457</v>
      </c>
      <c r="AP100" s="8">
        <f t="shared" si="50"/>
        <v>-1740.7482889629709</v>
      </c>
      <c r="AQ100" s="8">
        <f t="shared" si="50"/>
        <v>-24536.812627875035</v>
      </c>
      <c r="AR100" s="8">
        <f t="shared" si="50"/>
        <v>3712.2777327677982</v>
      </c>
      <c r="AS100" s="8">
        <f t="shared" si="50"/>
        <v>-5489.5682158950613</v>
      </c>
      <c r="AT100" s="8">
        <f t="shared" si="50"/>
        <v>2680.5107236468129</v>
      </c>
      <c r="AU100" s="8">
        <f t="shared" si="50"/>
        <v>903.22024051955236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D9F7-1FA7-4395-86A7-366387C2D147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70747.374905422621</v>
      </c>
      <c r="K3">
        <v>1</v>
      </c>
      <c r="L3" s="2">
        <v>0</v>
      </c>
      <c r="O3">
        <f>$C$3</f>
        <v>70747.374905422621</v>
      </c>
      <c r="P3">
        <f>O3*C5</f>
        <v>7074.7374905422621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70747.374905422621</v>
      </c>
      <c r="AF3">
        <f t="shared" ref="AF3:AG34" si="4">-$Z3*P3</f>
        <v>-7074.7374905422621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62150.204827880356</v>
      </c>
      <c r="AJ3">
        <f t="shared" ref="AJ3:AJ66" si="7">AB3-AC3</f>
        <v>0</v>
      </c>
      <c r="AL3">
        <f t="shared" ref="AL3:AL66" si="8">SUM(AI3:AK3)</f>
        <v>62150.204827880356</v>
      </c>
      <c r="AN3">
        <f t="shared" ref="AN3:AU34" si="9">AE3*$K3</f>
        <v>70747.374905422621</v>
      </c>
      <c r="AO3">
        <f t="shared" si="9"/>
        <v>-7074.7374905422621</v>
      </c>
      <c r="AP3">
        <f t="shared" si="9"/>
        <v>-1522.432587</v>
      </c>
      <c r="AQ3">
        <f t="shared" si="9"/>
        <v>0</v>
      </c>
      <c r="AR3">
        <f t="shared" si="9"/>
        <v>62150.204827880356</v>
      </c>
      <c r="AS3">
        <f t="shared" si="9"/>
        <v>0</v>
      </c>
      <c r="AT3">
        <f t="shared" si="9"/>
        <v>0</v>
      </c>
      <c r="AU3">
        <f t="shared" si="9"/>
        <v>62150.204827880356</v>
      </c>
      <c r="AW3">
        <v>0</v>
      </c>
      <c r="AX3">
        <f>IF(Z3&gt;0, (R3*SUMPRODUCT(K3:$K$98, X3:$X$98)-K3*$AZ$3)/Z3, 0)</f>
        <v>0</v>
      </c>
      <c r="AZ3">
        <f>C6*SUMPRODUCT(X4:X89, K4:K89)/1</f>
        <v>51870.71711613908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1000000</v>
      </c>
      <c r="S4">
        <f t="shared" si="1"/>
        <v>3519.0428296466312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3479.3400136676937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-1282.277</v>
      </c>
      <c r="AI4">
        <f t="shared" si="6"/>
        <v>-1282.277</v>
      </c>
      <c r="AJ4">
        <f t="shared" si="7"/>
        <v>-3479.3400136676937</v>
      </c>
      <c r="AK4">
        <f>G4*SUM(AB4, AE4:AF4)</f>
        <v>0</v>
      </c>
      <c r="AL4">
        <f t="shared" si="8"/>
        <v>-4761.6170136676938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-1196.2655098423361</v>
      </c>
      <c r="AR4">
        <f t="shared" si="9"/>
        <v>-1196.2655098423361</v>
      </c>
      <c r="AS4">
        <f t="shared" si="9"/>
        <v>-3245.9557922079425</v>
      </c>
      <c r="AT4">
        <f t="shared" si="9"/>
        <v>0</v>
      </c>
      <c r="AU4">
        <f t="shared" si="9"/>
        <v>-4442.2213020502786</v>
      </c>
      <c r="AW4">
        <v>1</v>
      </c>
      <c r="AX4">
        <f>IF(Z4&gt;0, (R4*SUMPRODUCT(K4:$K$98, X4:$X$98)-K4*$AZ$3)/Z4, 0)</f>
        <v>3519.0428296466312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25</v>
      </c>
      <c r="R5">
        <f t="shared" si="0"/>
        <v>1000000</v>
      </c>
      <c r="S5">
        <f t="shared" si="1"/>
        <v>6464.7598555167024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3479.3400136676937</v>
      </c>
      <c r="AC5">
        <f t="shared" si="2"/>
        <v>6319.3855178719896</v>
      </c>
      <c r="AE5">
        <f t="shared" si="3"/>
        <v>0</v>
      </c>
      <c r="AF5">
        <f t="shared" si="4"/>
        <v>0</v>
      </c>
      <c r="AG5">
        <f t="shared" si="4"/>
        <v>-24.43782003936056</v>
      </c>
      <c r="AH5">
        <f t="shared" si="5"/>
        <v>-1317.7441955776628</v>
      </c>
      <c r="AI5">
        <f t="shared" si="6"/>
        <v>-1342.1820156170234</v>
      </c>
      <c r="AJ5">
        <f t="shared" si="7"/>
        <v>-2840.0455042042959</v>
      </c>
      <c r="AK5">
        <f>G5*SUM(AB5, AE5:AF5)</f>
        <v>142.65294056037544</v>
      </c>
      <c r="AL5">
        <f t="shared" si="8"/>
        <v>-4039.5745792609437</v>
      </c>
      <c r="AN5">
        <f t="shared" si="9"/>
        <v>0</v>
      </c>
      <c r="AO5">
        <f t="shared" si="9"/>
        <v>0</v>
      </c>
      <c r="AP5">
        <f t="shared" si="9"/>
        <v>-20.896975850091152</v>
      </c>
      <c r="AQ5">
        <f t="shared" si="9"/>
        <v>-1126.8136268796561</v>
      </c>
      <c r="AR5">
        <f t="shared" si="9"/>
        <v>-1147.7106027297473</v>
      </c>
      <c r="AS5">
        <f t="shared" si="9"/>
        <v>-2428.5456811993949</v>
      </c>
      <c r="AT5">
        <f t="shared" si="9"/>
        <v>121.98367321771372</v>
      </c>
      <c r="AU5">
        <f t="shared" si="9"/>
        <v>-3454.2726107114286</v>
      </c>
      <c r="AW5">
        <v>2</v>
      </c>
      <c r="AX5">
        <f>IF(Z5&gt;0, (R5*SUMPRODUCT(K5:$K$98, X5:$X$98)-K5*$AZ$3)/Z5, 0)</f>
        <v>6464.7598555167024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25</v>
      </c>
      <c r="R6">
        <f t="shared" si="0"/>
        <v>1000000</v>
      </c>
      <c r="S6">
        <f t="shared" si="1"/>
        <v>9865.8653917792271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6319.3855178719896</v>
      </c>
      <c r="AC6">
        <f t="shared" si="2"/>
        <v>9534.0465599991876</v>
      </c>
      <c r="AE6">
        <f t="shared" si="3"/>
        <v>0</v>
      </c>
      <c r="AF6">
        <f t="shared" si="4"/>
        <v>0</v>
      </c>
      <c r="AG6">
        <f t="shared" si="4"/>
        <v>-24.15917454120008</v>
      </c>
      <c r="AH6">
        <f t="shared" si="5"/>
        <v>-1370.6919106748931</v>
      </c>
      <c r="AI6">
        <f t="shared" si="6"/>
        <v>-1394.8510852160932</v>
      </c>
      <c r="AJ6">
        <f t="shared" si="7"/>
        <v>-3214.661042127198</v>
      </c>
      <c r="AK6">
        <f>G6*SUM(AB6, AE6:AF6)</f>
        <v>369.68405279551143</v>
      </c>
      <c r="AL6">
        <f t="shared" si="8"/>
        <v>-4239.8280745477805</v>
      </c>
      <c r="AN6">
        <f t="shared" si="9"/>
        <v>0</v>
      </c>
      <c r="AO6">
        <f t="shared" si="9"/>
        <v>0</v>
      </c>
      <c r="AP6">
        <f t="shared" si="9"/>
        <v>-18.636629544903762</v>
      </c>
      <c r="AQ6">
        <f t="shared" si="9"/>
        <v>-1057.3654872140087</v>
      </c>
      <c r="AR6">
        <f t="shared" si="9"/>
        <v>-1076.0021167589125</v>
      </c>
      <c r="AS6">
        <f t="shared" si="9"/>
        <v>-2479.8217692574717</v>
      </c>
      <c r="AT6">
        <f t="shared" si="9"/>
        <v>285.17798606319246</v>
      </c>
      <c r="AU6">
        <f t="shared" si="9"/>
        <v>-3270.6458999531924</v>
      </c>
      <c r="AW6">
        <v>3</v>
      </c>
      <c r="AX6">
        <f>IF(Z6&gt;0, (R6*SUMPRODUCT(K6:$K$98, X6:$X$98)-K6*$AZ$3)/Z6, 0)</f>
        <v>9865.8653917792271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25</v>
      </c>
      <c r="R7">
        <f t="shared" si="0"/>
        <v>1000000</v>
      </c>
      <c r="S7">
        <f t="shared" si="1"/>
        <v>12650.334566253086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9534.0465599991876</v>
      </c>
      <c r="AC7">
        <f t="shared" si="2"/>
        <v>12084.493746485758</v>
      </c>
      <c r="AE7">
        <f t="shared" si="3"/>
        <v>0</v>
      </c>
      <c r="AF7">
        <f t="shared" si="4"/>
        <v>0</v>
      </c>
      <c r="AG7">
        <f t="shared" si="4"/>
        <v>-23.881767085281673</v>
      </c>
      <c r="AH7">
        <f t="shared" si="5"/>
        <v>-1432.6284202563668</v>
      </c>
      <c r="AI7">
        <f t="shared" si="6"/>
        <v>-1456.5101873416484</v>
      </c>
      <c r="AJ7">
        <f t="shared" si="7"/>
        <v>-2550.44718648657</v>
      </c>
      <c r="AK7">
        <f>G7*SUM(AB7, AE7:AF7)</f>
        <v>468.12168609596011</v>
      </c>
      <c r="AL7">
        <f t="shared" si="8"/>
        <v>-3538.8356877322581</v>
      </c>
      <c r="AN7">
        <f t="shared" si="9"/>
        <v>0</v>
      </c>
      <c r="AO7">
        <f t="shared" si="9"/>
        <v>0</v>
      </c>
      <c r="AP7">
        <f t="shared" si="9"/>
        <v>-16.761563689525367</v>
      </c>
      <c r="AQ7">
        <f t="shared" si="9"/>
        <v>-1005.4989827093017</v>
      </c>
      <c r="AR7">
        <f t="shared" si="9"/>
        <v>-1022.260546398827</v>
      </c>
      <c r="AS7">
        <f t="shared" si="9"/>
        <v>-1790.0468922759039</v>
      </c>
      <c r="AT7">
        <f t="shared" si="9"/>
        <v>328.55405665442589</v>
      </c>
      <c r="AU7">
        <f t="shared" si="9"/>
        <v>-2483.7533820203048</v>
      </c>
      <c r="AW7">
        <v>4</v>
      </c>
      <c r="AX7">
        <f>IF(Z7&gt;0, (R7*SUMPRODUCT(K7:$K$98, X7:$X$98)-K7*$AZ$3)/Z7, 0)</f>
        <v>12650.334566253086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25</v>
      </c>
      <c r="R8">
        <f t="shared" si="0"/>
        <v>1000000</v>
      </c>
      <c r="S8">
        <f t="shared" si="1"/>
        <v>14299.548963632977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12084.493746485758</v>
      </c>
      <c r="AC8">
        <f t="shared" si="2"/>
        <v>13501.968743585705</v>
      </c>
      <c r="AE8">
        <f t="shared" si="3"/>
        <v>0</v>
      </c>
      <c r="AF8">
        <f t="shared" si="4"/>
        <v>0</v>
      </c>
      <c r="AG8">
        <f t="shared" si="4"/>
        <v>-23.605585004681441</v>
      </c>
      <c r="AH8">
        <f t="shared" si="5"/>
        <v>-1494.5763898965647</v>
      </c>
      <c r="AI8">
        <f t="shared" si="6"/>
        <v>-1518.1819749012461</v>
      </c>
      <c r="AJ8">
        <f t="shared" si="7"/>
        <v>-1417.4749970999474</v>
      </c>
      <c r="AK8">
        <f t="shared" ref="AK8:AK71" si="22">G8*SUM(AB8:AB8, AE8:AF8)</f>
        <v>257.39971680014662</v>
      </c>
      <c r="AL8">
        <f t="shared" si="8"/>
        <v>-2678.257255201047</v>
      </c>
      <c r="AN8">
        <f t="shared" si="9"/>
        <v>0</v>
      </c>
      <c r="AO8">
        <f t="shared" si="9"/>
        <v>0</v>
      </c>
      <c r="AP8">
        <f t="shared" si="9"/>
        <v>-15.465064514204386</v>
      </c>
      <c r="AQ8">
        <f t="shared" si="9"/>
        <v>-979.16320593508556</v>
      </c>
      <c r="AR8">
        <f t="shared" si="9"/>
        <v>-994.62827044928997</v>
      </c>
      <c r="AS8">
        <f t="shared" si="9"/>
        <v>-928.65066775828427</v>
      </c>
      <c r="AT8">
        <f t="shared" si="9"/>
        <v>168.63395783085892</v>
      </c>
      <c r="AU8">
        <f t="shared" si="9"/>
        <v>-1754.6449803767152</v>
      </c>
      <c r="AW8">
        <v>5</v>
      </c>
      <c r="AX8">
        <f>IF(Z8&gt;0, (R8*SUMPRODUCT(K8:$K$98, X8:$X$98)-K8*$AZ$3)/Z8, 0)</f>
        <v>14299.548963632977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25</v>
      </c>
      <c r="R9">
        <f t="shared" si="0"/>
        <v>1000000</v>
      </c>
      <c r="S9">
        <f t="shared" si="1"/>
        <v>15346.696019537896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13501.968743585705</v>
      </c>
      <c r="AC9">
        <f t="shared" si="2"/>
        <v>14321.876270119858</v>
      </c>
      <c r="AE9">
        <f t="shared" si="3"/>
        <v>0</v>
      </c>
      <c r="AF9">
        <f t="shared" si="4"/>
        <v>0</v>
      </c>
      <c r="AG9">
        <f t="shared" si="4"/>
        <v>-23.330553123432335</v>
      </c>
      <c r="AH9">
        <f t="shared" si="5"/>
        <v>-1559.0412480915877</v>
      </c>
      <c r="AI9">
        <f t="shared" si="6"/>
        <v>-1582.37180121502</v>
      </c>
      <c r="AJ9">
        <f t="shared" si="7"/>
        <v>-819.90752653415257</v>
      </c>
      <c r="AK9">
        <f t="shared" si="22"/>
        <v>79.661615587155651</v>
      </c>
      <c r="AL9">
        <f t="shared" si="8"/>
        <v>-2322.6177121620171</v>
      </c>
      <c r="AN9">
        <f t="shared" si="9"/>
        <v>0</v>
      </c>
      <c r="AO9">
        <f t="shared" si="9"/>
        <v>0</v>
      </c>
      <c r="AP9">
        <f t="shared" si="9"/>
        <v>-14.475687985889397</v>
      </c>
      <c r="AQ9">
        <f t="shared" si="9"/>
        <v>-967.32360116395</v>
      </c>
      <c r="AR9">
        <f t="shared" si="9"/>
        <v>-981.7992891498393</v>
      </c>
      <c r="AS9">
        <f t="shared" si="9"/>
        <v>-508.7202805950717</v>
      </c>
      <c r="AT9">
        <f t="shared" si="9"/>
        <v>49.426890378065707</v>
      </c>
      <c r="AU9">
        <f t="shared" si="9"/>
        <v>-1441.0926793668455</v>
      </c>
      <c r="AW9">
        <v>6</v>
      </c>
      <c r="AX9">
        <f>IF(Z9&gt;0, (R9*SUMPRODUCT(K9:$K$98, X9:$X$98)-K9*$AZ$3)/Z9, 0)</f>
        <v>15346.696019537896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25</v>
      </c>
      <c r="R10">
        <f t="shared" si="0"/>
        <v>1000000</v>
      </c>
      <c r="S10">
        <f t="shared" si="1"/>
        <v>16271.336657740141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14321.876270119858</v>
      </c>
      <c r="AC10">
        <f t="shared" si="2"/>
        <v>15006.331448207438</v>
      </c>
      <c r="AE10">
        <f t="shared" si="3"/>
        <v>0</v>
      </c>
      <c r="AF10">
        <f t="shared" si="4"/>
        <v>0</v>
      </c>
      <c r="AG10">
        <f t="shared" si="4"/>
        <v>-23.056390147685025</v>
      </c>
      <c r="AH10">
        <f t="shared" si="5"/>
        <v>-1634.2977805194355</v>
      </c>
      <c r="AI10">
        <f t="shared" si="6"/>
        <v>-1657.3541706671206</v>
      </c>
      <c r="AJ10">
        <f t="shared" si="7"/>
        <v>-684.45517808758086</v>
      </c>
      <c r="AK10">
        <f t="shared" si="22"/>
        <v>58.719692707491419</v>
      </c>
      <c r="AL10">
        <f t="shared" si="8"/>
        <v>-2283.0896560472097</v>
      </c>
      <c r="AN10">
        <f t="shared" si="9"/>
        <v>0</v>
      </c>
      <c r="AO10">
        <f t="shared" si="9"/>
        <v>0</v>
      </c>
      <c r="AP10">
        <f t="shared" si="9"/>
        <v>-13.571369579025442</v>
      </c>
      <c r="AQ10">
        <f t="shared" si="9"/>
        <v>-961.97449121657974</v>
      </c>
      <c r="AR10">
        <f t="shared" si="9"/>
        <v>-975.54586079560522</v>
      </c>
      <c r="AS10">
        <f t="shared" si="9"/>
        <v>-402.88154921931249</v>
      </c>
      <c r="AT10">
        <f t="shared" si="9"/>
        <v>34.563374673818331</v>
      </c>
      <c r="AU10">
        <f t="shared" si="9"/>
        <v>-1343.8640353410992</v>
      </c>
      <c r="AW10">
        <v>7</v>
      </c>
      <c r="AX10">
        <f>IF(Z10&gt;0, (R10*SUMPRODUCT(K10:$K$98, X10:$X$98)-K10*$AZ$3)/Z10, 0)</f>
        <v>16271.336657740141</v>
      </c>
    </row>
    <row r="11" spans="1:52" x14ac:dyDescent="0.25">
      <c r="A11" t="s">
        <v>33</v>
      </c>
      <c r="C11" s="12">
        <f>AU91</f>
        <v>2924.6543510543238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25</v>
      </c>
      <c r="R11">
        <f t="shared" si="0"/>
        <v>1000000</v>
      </c>
      <c r="S11">
        <f t="shared" si="1"/>
        <v>17079.030099009175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15006.331448207438</v>
      </c>
      <c r="AC11">
        <f t="shared" si="2"/>
        <v>15564.572136883879</v>
      </c>
      <c r="AE11">
        <f t="shared" si="3"/>
        <v>0</v>
      </c>
      <c r="AF11">
        <f t="shared" si="4"/>
        <v>0</v>
      </c>
      <c r="AG11">
        <f t="shared" si="4"/>
        <v>-22.783161641284952</v>
      </c>
      <c r="AH11">
        <f t="shared" si="5"/>
        <v>-1706.5841969289265</v>
      </c>
      <c r="AI11">
        <f t="shared" si="6"/>
        <v>-1729.3673585702115</v>
      </c>
      <c r="AJ11">
        <f t="shared" si="7"/>
        <v>-558.24068867644019</v>
      </c>
      <c r="AK11">
        <f t="shared" si="22"/>
        <v>36.015195475697851</v>
      </c>
      <c r="AL11">
        <f t="shared" si="8"/>
        <v>-2251.592851770954</v>
      </c>
      <c r="AN11">
        <f t="shared" si="9"/>
        <v>0</v>
      </c>
      <c r="AO11">
        <f t="shared" si="9"/>
        <v>0</v>
      </c>
      <c r="AP11">
        <f t="shared" si="9"/>
        <v>-12.742819077045951</v>
      </c>
      <c r="AQ11">
        <f t="shared" si="9"/>
        <v>-954.50728057884123</v>
      </c>
      <c r="AR11">
        <f t="shared" si="9"/>
        <v>-967.2500996558872</v>
      </c>
      <c r="AS11">
        <f t="shared" si="9"/>
        <v>-312.22883852779495</v>
      </c>
      <c r="AT11">
        <f t="shared" si="9"/>
        <v>20.143609881590518</v>
      </c>
      <c r="AU11">
        <f t="shared" si="9"/>
        <v>-1259.3353283020917</v>
      </c>
      <c r="AW11">
        <v>8</v>
      </c>
      <c r="AX11">
        <f>IF(Z11&gt;0, (R11*SUMPRODUCT(K11:$K$98, X11:$X$98)-K11*$AZ$3)/Z11, 0)</f>
        <v>17079.030099009175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25</v>
      </c>
      <c r="R12">
        <f t="shared" si="0"/>
        <v>1000000</v>
      </c>
      <c r="S12">
        <f t="shared" si="1"/>
        <v>17827.134914879174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15564.572136883879</v>
      </c>
      <c r="AC12">
        <f t="shared" si="2"/>
        <v>16051.967361185385</v>
      </c>
      <c r="AE12">
        <f t="shared" si="3"/>
        <v>0</v>
      </c>
      <c r="AF12">
        <f t="shared" si="4"/>
        <v>0</v>
      </c>
      <c r="AG12">
        <f t="shared" si="4"/>
        <v>-22.510582095538851</v>
      </c>
      <c r="AH12">
        <f t="shared" si="5"/>
        <v>-1789.9171733301323</v>
      </c>
      <c r="AI12">
        <f t="shared" si="6"/>
        <v>-1812.4277554256712</v>
      </c>
      <c r="AJ12">
        <f t="shared" si="7"/>
        <v>-487.39522430150646</v>
      </c>
      <c r="AK12">
        <f t="shared" si="22"/>
        <v>35.798515914832919</v>
      </c>
      <c r="AL12">
        <f t="shared" si="8"/>
        <v>-2264.0244638123449</v>
      </c>
      <c r="AN12">
        <f t="shared" si="9"/>
        <v>0</v>
      </c>
      <c r="AO12">
        <f t="shared" si="9"/>
        <v>0</v>
      </c>
      <c r="AP12">
        <f t="shared" si="9"/>
        <v>-11.964613687090626</v>
      </c>
      <c r="AQ12">
        <f t="shared" si="9"/>
        <v>-951.36000570275905</v>
      </c>
      <c r="AR12">
        <f t="shared" si="9"/>
        <v>-963.32461938984966</v>
      </c>
      <c r="AS12">
        <f t="shared" si="9"/>
        <v>-259.05574307010465</v>
      </c>
      <c r="AT12">
        <f t="shared" si="9"/>
        <v>19.027291772122815</v>
      </c>
      <c r="AU12">
        <f t="shared" si="9"/>
        <v>-1203.3530706878316</v>
      </c>
      <c r="AW12">
        <v>9</v>
      </c>
      <c r="AX12">
        <f>IF(Z12&gt;0, (R12*SUMPRODUCT(K12:$K$98, X12:$X$98)-K12*$AZ$3)/Z12, 0)</f>
        <v>17827.134914879174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25</v>
      </c>
      <c r="R13">
        <f t="shared" si="0"/>
        <v>1000000</v>
      </c>
      <c r="S13">
        <f t="shared" si="1"/>
        <v>18507.73768064081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16051.967361185385</v>
      </c>
      <c r="AC13">
        <f t="shared" si="2"/>
        <v>16463.374991993584</v>
      </c>
      <c r="AE13">
        <f t="shared" si="3"/>
        <v>0</v>
      </c>
      <c r="AF13">
        <f t="shared" si="4"/>
        <v>0</v>
      </c>
      <c r="AG13">
        <f t="shared" si="4"/>
        <v>-22.238502722586077</v>
      </c>
      <c r="AH13">
        <f t="shared" si="5"/>
        <v>-1878.9420798955191</v>
      </c>
      <c r="AI13">
        <f t="shared" si="6"/>
        <v>-1901.1805826181053</v>
      </c>
      <c r="AJ13">
        <f t="shared" si="7"/>
        <v>-411.40763080819852</v>
      </c>
      <c r="AK13">
        <f t="shared" si="22"/>
        <v>32.103934722370774</v>
      </c>
      <c r="AL13">
        <f t="shared" si="8"/>
        <v>-2280.4842787039329</v>
      </c>
      <c r="AN13">
        <f t="shared" si="9"/>
        <v>0</v>
      </c>
      <c r="AO13">
        <f t="shared" si="9"/>
        <v>0</v>
      </c>
      <c r="AP13">
        <f t="shared" si="9"/>
        <v>-11.23574202278634</v>
      </c>
      <c r="AQ13">
        <f t="shared" si="9"/>
        <v>-949.31339347870698</v>
      </c>
      <c r="AR13">
        <f t="shared" si="9"/>
        <v>-960.54913550149342</v>
      </c>
      <c r="AS13">
        <f t="shared" si="9"/>
        <v>-207.85886818144138</v>
      </c>
      <c r="AT13">
        <f t="shared" si="9"/>
        <v>16.220135544043693</v>
      </c>
      <c r="AU13">
        <f t="shared" si="9"/>
        <v>-1152.187868138891</v>
      </c>
      <c r="AW13">
        <v>10</v>
      </c>
      <c r="AX13">
        <f>IF(Z13&gt;0, (R13*SUMPRODUCT(K13:$K$98, X13:$X$98)-K13*$AZ$3)/Z13, 0)</f>
        <v>18507.73768064081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2.2202060000000002E-3</v>
      </c>
      <c r="Q14" s="4">
        <f t="shared" si="21"/>
        <v>25</v>
      </c>
      <c r="R14">
        <f t="shared" si="0"/>
        <v>1000000</v>
      </c>
      <c r="S14">
        <f t="shared" si="1"/>
        <v>20851.932186958209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16463.374991993584</v>
      </c>
      <c r="AC14">
        <f t="shared" si="2"/>
        <v>18321.961948468765</v>
      </c>
      <c r="AE14">
        <f t="shared" si="3"/>
        <v>0</v>
      </c>
      <c r="AF14">
        <f t="shared" si="4"/>
        <v>0</v>
      </c>
      <c r="AG14">
        <f t="shared" si="4"/>
        <v>-21.966743638184514</v>
      </c>
      <c r="AH14">
        <f t="shared" si="5"/>
        <v>-1974.9622870280778</v>
      </c>
      <c r="AI14">
        <f t="shared" si="6"/>
        <v>-1996.9290306662622</v>
      </c>
      <c r="AJ14">
        <f t="shared" si="7"/>
        <v>-1858.5869564751811</v>
      </c>
      <c r="AK14">
        <f t="shared" si="22"/>
        <v>1152.4362494395509</v>
      </c>
      <c r="AL14">
        <f t="shared" si="8"/>
        <v>-2703.0797377018926</v>
      </c>
      <c r="AN14">
        <f t="shared" si="9"/>
        <v>0</v>
      </c>
      <c r="AO14">
        <f t="shared" si="9"/>
        <v>0</v>
      </c>
      <c r="AP14">
        <f t="shared" si="9"/>
        <v>-9.9093204827723511</v>
      </c>
      <c r="AQ14">
        <f t="shared" si="9"/>
        <v>-890.9164947657988</v>
      </c>
      <c r="AR14">
        <f t="shared" si="9"/>
        <v>-900.82581524857119</v>
      </c>
      <c r="AS14">
        <f t="shared" si="9"/>
        <v>-838.41893455698266</v>
      </c>
      <c r="AT14">
        <f t="shared" si="9"/>
        <v>519.87041501270539</v>
      </c>
      <c r="AU14">
        <f t="shared" si="9"/>
        <v>-1219.3743347928485</v>
      </c>
      <c r="AW14">
        <v>11</v>
      </c>
      <c r="AX14">
        <f>IF(Z14&gt;0, (R14*SUMPRODUCT(K14:$K$98, X14:$X$98)-K14*$AZ$3)/Z14, 0)</f>
        <v>20851.932186958209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2.3617970000000001E-3</v>
      </c>
      <c r="Q15" s="4">
        <f t="shared" si="21"/>
        <v>25</v>
      </c>
      <c r="R15">
        <f t="shared" si="0"/>
        <v>1000000</v>
      </c>
      <c r="S15">
        <f t="shared" si="1"/>
        <v>22975.247678378622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18321.961948468765</v>
      </c>
      <c r="AC15">
        <f t="shared" si="2"/>
        <v>19938.099337590364</v>
      </c>
      <c r="AE15">
        <f t="shared" si="3"/>
        <v>0</v>
      </c>
      <c r="AF15">
        <f t="shared" si="4"/>
        <v>0</v>
      </c>
      <c r="AG15">
        <f t="shared" si="4"/>
        <v>-21.695195212578234</v>
      </c>
      <c r="AH15">
        <f t="shared" si="5"/>
        <v>-2075.2395689773311</v>
      </c>
      <c r="AI15">
        <f t="shared" si="6"/>
        <v>-2096.9347641899094</v>
      </c>
      <c r="AJ15">
        <f t="shared" si="7"/>
        <v>-1616.137389121599</v>
      </c>
      <c r="AK15">
        <f t="shared" si="22"/>
        <v>1282.5373363928136</v>
      </c>
      <c r="AL15">
        <f t="shared" si="8"/>
        <v>-2430.5348169186946</v>
      </c>
      <c r="AN15">
        <f t="shared" si="9"/>
        <v>0</v>
      </c>
      <c r="AO15">
        <f t="shared" si="9"/>
        <v>0</v>
      </c>
      <c r="AP15">
        <f t="shared" si="9"/>
        <v>-8.7382352451396219</v>
      </c>
      <c r="AQ15">
        <f t="shared" si="9"/>
        <v>-835.85012100893903</v>
      </c>
      <c r="AR15">
        <f t="shared" si="9"/>
        <v>-844.58835625407869</v>
      </c>
      <c r="AS15">
        <f t="shared" si="9"/>
        <v>-650.9362352463487</v>
      </c>
      <c r="AT15">
        <f t="shared" si="9"/>
        <v>516.57119681401264</v>
      </c>
      <c r="AU15">
        <f t="shared" si="9"/>
        <v>-978.95339468641475</v>
      </c>
      <c r="AW15">
        <v>12</v>
      </c>
      <c r="AX15">
        <f>IF(Z15&gt;0, (R15*SUMPRODUCT(K15:$K$98, X15:$X$98)-K15*$AZ$3)/Z15, 0)</f>
        <v>22975.247678378622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2.52864E-3</v>
      </c>
      <c r="Q16" s="4">
        <f t="shared" si="21"/>
        <v>25</v>
      </c>
      <c r="R16">
        <f t="shared" si="0"/>
        <v>1000000</v>
      </c>
      <c r="S16">
        <f t="shared" si="1"/>
        <v>24903.500611769548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19938.099337590364</v>
      </c>
      <c r="AC16">
        <f t="shared" si="2"/>
        <v>21340.690184338036</v>
      </c>
      <c r="AE16">
        <f t="shared" si="3"/>
        <v>0</v>
      </c>
      <c r="AF16">
        <f t="shared" si="4"/>
        <v>0</v>
      </c>
      <c r="AG16">
        <f t="shared" si="4"/>
        <v>-21.423383922030119</v>
      </c>
      <c r="AH16">
        <f t="shared" si="5"/>
        <v>-2194.373536893353</v>
      </c>
      <c r="AI16">
        <f t="shared" si="6"/>
        <v>-2215.7969208153831</v>
      </c>
      <c r="AJ16">
        <f t="shared" si="7"/>
        <v>-1402.5908467476729</v>
      </c>
      <c r="AK16">
        <f t="shared" si="22"/>
        <v>1395.6669536313257</v>
      </c>
      <c r="AL16">
        <f t="shared" si="8"/>
        <v>-2222.7208139317304</v>
      </c>
      <c r="AN16">
        <f t="shared" si="9"/>
        <v>0</v>
      </c>
      <c r="AO16">
        <f t="shared" si="9"/>
        <v>0</v>
      </c>
      <c r="AP16">
        <f t="shared" si="9"/>
        <v>-7.7042473584981748</v>
      </c>
      <c r="AQ16">
        <f t="shared" si="9"/>
        <v>-789.13754179535181</v>
      </c>
      <c r="AR16">
        <f t="shared" si="9"/>
        <v>-796.84178915385007</v>
      </c>
      <c r="AS16">
        <f t="shared" si="9"/>
        <v>-504.39775832974425</v>
      </c>
      <c r="AT16">
        <f t="shared" si="9"/>
        <v>501.90779757255092</v>
      </c>
      <c r="AU16">
        <f t="shared" si="9"/>
        <v>-799.3317499110434</v>
      </c>
      <c r="AW16">
        <v>13</v>
      </c>
      <c r="AX16">
        <f>IF(Z16&gt;0, (R16*SUMPRODUCT(K16:$K$98, X16:$X$98)-K16*$AZ$3)/Z16, 0)</f>
        <v>24903.500611769548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2.719834E-3</v>
      </c>
      <c r="Q17" s="4">
        <f t="shared" si="21"/>
        <v>25</v>
      </c>
      <c r="R17">
        <f t="shared" si="0"/>
        <v>1000000</v>
      </c>
      <c r="S17">
        <f t="shared" si="1"/>
        <v>26653.924659431206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21340.690184338036</v>
      </c>
      <c r="AC17">
        <f t="shared" si="2"/>
        <v>22550.160649468238</v>
      </c>
      <c r="AE17">
        <f t="shared" si="3"/>
        <v>0</v>
      </c>
      <c r="AF17">
        <f t="shared" si="4"/>
        <v>0</v>
      </c>
      <c r="AG17">
        <f t="shared" si="4"/>
        <v>-21.150882034823624</v>
      </c>
      <c r="AH17">
        <f t="shared" si="5"/>
        <v>-2330.7219194476343</v>
      </c>
      <c r="AI17">
        <f t="shared" si="6"/>
        <v>-2351.8728014824578</v>
      </c>
      <c r="AJ17">
        <f t="shared" si="7"/>
        <v>-1209.4704651302018</v>
      </c>
      <c r="AK17">
        <f t="shared" si="22"/>
        <v>1493.8483129036626</v>
      </c>
      <c r="AL17">
        <f t="shared" si="8"/>
        <v>-2067.4949537089969</v>
      </c>
      <c r="AN17">
        <f t="shared" si="9"/>
        <v>0</v>
      </c>
      <c r="AO17">
        <f t="shared" si="9"/>
        <v>0</v>
      </c>
      <c r="AP17">
        <f t="shared" si="9"/>
        <v>-6.7912951883956589</v>
      </c>
      <c r="AQ17">
        <f t="shared" si="9"/>
        <v>-748.36692535905433</v>
      </c>
      <c r="AR17">
        <f t="shared" si="9"/>
        <v>-755.1582205474499</v>
      </c>
      <c r="AS17">
        <f t="shared" si="9"/>
        <v>-388.34649717310924</v>
      </c>
      <c r="AT17">
        <f t="shared" si="9"/>
        <v>479.65682201395799</v>
      </c>
      <c r="AU17">
        <f t="shared" si="9"/>
        <v>-663.84789570660121</v>
      </c>
      <c r="AW17">
        <v>14</v>
      </c>
      <c r="AX17">
        <f>IF(Z17&gt;0, (R17*SUMPRODUCT(K17:$K$98, X17:$X$98)-K17*$AZ$3)/Z17, 0)</f>
        <v>26653.924659431206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4.2403780000000004E-3</v>
      </c>
      <c r="Q18" s="4">
        <f t="shared" si="21"/>
        <v>25</v>
      </c>
      <c r="R18">
        <f t="shared" si="0"/>
        <v>1000000</v>
      </c>
      <c r="S18">
        <f t="shared" si="1"/>
        <v>28281.320097041113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22550.160649468238</v>
      </c>
      <c r="AC18">
        <f t="shared" si="2"/>
        <v>23586.26515886412</v>
      </c>
      <c r="AE18">
        <f t="shared" si="3"/>
        <v>0</v>
      </c>
      <c r="AF18">
        <f t="shared" si="4"/>
        <v>0</v>
      </c>
      <c r="AG18">
        <f t="shared" si="4"/>
        <v>-20.84968547961433</v>
      </c>
      <c r="AH18">
        <f t="shared" si="5"/>
        <v>-3587.5093944424539</v>
      </c>
      <c r="AI18">
        <f t="shared" si="6"/>
        <v>-3608.3590799220683</v>
      </c>
      <c r="AJ18">
        <f t="shared" si="7"/>
        <v>-1036.1045093958819</v>
      </c>
      <c r="AK18">
        <f t="shared" si="22"/>
        <v>1578.5112454627767</v>
      </c>
      <c r="AL18">
        <f t="shared" si="8"/>
        <v>-3065.9523438551732</v>
      </c>
      <c r="AN18">
        <f t="shared" si="9"/>
        <v>0</v>
      </c>
      <c r="AO18">
        <f t="shared" si="9"/>
        <v>0</v>
      </c>
      <c r="AP18">
        <f t="shared" si="9"/>
        <v>-5.9773076587529674</v>
      </c>
      <c r="AQ18">
        <f t="shared" si="9"/>
        <v>-1028.4878110135289</v>
      </c>
      <c r="AR18">
        <f t="shared" si="9"/>
        <v>-1034.465118672282</v>
      </c>
      <c r="AS18">
        <f t="shared" si="9"/>
        <v>-297.03639536125269</v>
      </c>
      <c r="AT18">
        <f t="shared" si="9"/>
        <v>452.5366757286389</v>
      </c>
      <c r="AU18">
        <f t="shared" si="9"/>
        <v>-878.96483830489558</v>
      </c>
      <c r="AW18">
        <v>15</v>
      </c>
      <c r="AX18">
        <f>IF(Z18&gt;0, (R18*SUMPRODUCT(K18:$K$98, X18:$X$98)-K18*$AZ$3)/Z18, 0)</f>
        <v>28281.320097041113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5.9098179999999998E-3</v>
      </c>
      <c r="Q19" s="4">
        <f t="shared" si="21"/>
        <v>25</v>
      </c>
      <c r="R19">
        <f t="shared" si="0"/>
        <v>1000000</v>
      </c>
      <c r="S19">
        <f t="shared" si="1"/>
        <v>29426.710462233212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23586.26515886412</v>
      </c>
      <c r="AC19">
        <f t="shared" si="2"/>
        <v>24151.055414596085</v>
      </c>
      <c r="AE19">
        <f t="shared" si="3"/>
        <v>0</v>
      </c>
      <c r="AF19">
        <f t="shared" si="4"/>
        <v>0</v>
      </c>
      <c r="AG19">
        <f t="shared" si="4"/>
        <v>-20.517970778276425</v>
      </c>
      <c r="AH19">
        <f t="shared" si="5"/>
        <v>-4928.7138616705361</v>
      </c>
      <c r="AI19">
        <f t="shared" si="6"/>
        <v>-4949.2318324488124</v>
      </c>
      <c r="AJ19">
        <f t="shared" si="7"/>
        <v>-564.79025573196486</v>
      </c>
      <c r="AK19">
        <f t="shared" si="22"/>
        <v>1651.0385611204886</v>
      </c>
      <c r="AL19">
        <f t="shared" si="8"/>
        <v>-3862.9835270602889</v>
      </c>
      <c r="AN19">
        <f t="shared" si="9"/>
        <v>0</v>
      </c>
      <c r="AO19">
        <f t="shared" si="9"/>
        <v>0</v>
      </c>
      <c r="AP19">
        <f t="shared" si="9"/>
        <v>-5.2519730194394656</v>
      </c>
      <c r="AQ19">
        <f t="shared" si="9"/>
        <v>-1261.6000140441481</v>
      </c>
      <c r="AR19">
        <f t="shared" si="9"/>
        <v>-1266.8519870635873</v>
      </c>
      <c r="AS19">
        <f t="shared" si="9"/>
        <v>-144.56903252280443</v>
      </c>
      <c r="AT19">
        <f t="shared" si="9"/>
        <v>422.61537803922016</v>
      </c>
      <c r="AU19">
        <f t="shared" si="9"/>
        <v>-988.80564154717183</v>
      </c>
      <c r="AW19">
        <v>16</v>
      </c>
      <c r="AX19">
        <f>IF(Z19&gt;0, (R19*SUMPRODUCT(K19:$K$98, X19:$X$98)-K19*$AZ$3)/Z19, 0)</f>
        <v>29426.710462233212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7.7019840000000003E-3</v>
      </c>
      <c r="Q20" s="4">
        <f t="shared" si="21"/>
        <v>25</v>
      </c>
      <c r="R20">
        <f t="shared" si="0"/>
        <v>1000000</v>
      </c>
      <c r="S20">
        <f t="shared" si="1"/>
        <v>30156.676022350395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24151.055414596085</v>
      </c>
      <c r="AC20">
        <f t="shared" si="2"/>
        <v>24312.025103003278</v>
      </c>
      <c r="AE20">
        <f t="shared" si="3"/>
        <v>0</v>
      </c>
      <c r="AF20">
        <f t="shared" si="4"/>
        <v>0</v>
      </c>
      <c r="AG20">
        <f t="shared" si="4"/>
        <v>-20.154761987846907</v>
      </c>
      <c r="AH20">
        <f t="shared" si="5"/>
        <v>-6321.1633058701027</v>
      </c>
      <c r="AI20">
        <f t="shared" si="6"/>
        <v>-6341.3180678579492</v>
      </c>
      <c r="AJ20">
        <f t="shared" si="7"/>
        <v>-160.96968840719273</v>
      </c>
      <c r="AK20">
        <f t="shared" si="22"/>
        <v>1690.573879021726</v>
      </c>
      <c r="AL20">
        <f t="shared" si="8"/>
        <v>-4811.7138772434155</v>
      </c>
      <c r="AN20">
        <f t="shared" si="9"/>
        <v>0</v>
      </c>
      <c r="AO20">
        <f t="shared" si="9"/>
        <v>0</v>
      </c>
      <c r="AP20">
        <f t="shared" si="9"/>
        <v>-4.6062523902508188</v>
      </c>
      <c r="AQ20">
        <f t="shared" si="9"/>
        <v>-1444.6647201483734</v>
      </c>
      <c r="AR20">
        <f t="shared" si="9"/>
        <v>-1449.2709725386242</v>
      </c>
      <c r="AS20">
        <f t="shared" si="9"/>
        <v>-36.788676166488948</v>
      </c>
      <c r="AT20">
        <f t="shared" si="9"/>
        <v>386.3707234962647</v>
      </c>
      <c r="AU20">
        <f t="shared" si="9"/>
        <v>-1099.6889252088483</v>
      </c>
      <c r="AW20">
        <v>17</v>
      </c>
      <c r="AX20">
        <f>IF(Z20&gt;0, (R20*SUMPRODUCT(K20:$K$98, X20:$X$98)-K20*$AZ$3)/Z20, 0)</f>
        <v>30156.676022350395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9.7648700000000001E-3</v>
      </c>
      <c r="Q21" s="4">
        <f t="shared" si="21"/>
        <v>25</v>
      </c>
      <c r="R21">
        <f t="shared" si="0"/>
        <v>1000000</v>
      </c>
      <c r="S21">
        <f t="shared" si="1"/>
        <v>30543.905890430186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24312.025103003278</v>
      </c>
      <c r="AC21">
        <f t="shared" si="2"/>
        <v>24137.511902900733</v>
      </c>
      <c r="AE21">
        <f t="shared" si="3"/>
        <v>0</v>
      </c>
      <c r="AF21">
        <f t="shared" si="4"/>
        <v>0</v>
      </c>
      <c r="AG21">
        <f t="shared" si="4"/>
        <v>-19.756405737276168</v>
      </c>
      <c r="AH21">
        <f t="shared" si="5"/>
        <v>-7872.3452276906646</v>
      </c>
      <c r="AI21">
        <f t="shared" si="6"/>
        <v>-7892.1016334279411</v>
      </c>
      <c r="AJ21">
        <f t="shared" si="7"/>
        <v>174.51320010254494</v>
      </c>
      <c r="AK21">
        <f t="shared" si="22"/>
        <v>1701.8417572102296</v>
      </c>
      <c r="AL21">
        <f t="shared" si="8"/>
        <v>-6015.7466761151663</v>
      </c>
      <c r="AN21">
        <f t="shared" si="9"/>
        <v>0</v>
      </c>
      <c r="AO21">
        <f t="shared" si="9"/>
        <v>0</v>
      </c>
      <c r="AP21">
        <f t="shared" si="9"/>
        <v>-4.0314378665806432</v>
      </c>
      <c r="AQ21">
        <f t="shared" si="9"/>
        <v>-1606.4091349281607</v>
      </c>
      <c r="AR21">
        <f t="shared" si="9"/>
        <v>-1610.4405727947415</v>
      </c>
      <c r="AS21">
        <f t="shared" si="9"/>
        <v>35.610684072160694</v>
      </c>
      <c r="AT21">
        <f t="shared" si="9"/>
        <v>347.27315252492758</v>
      </c>
      <c r="AU21">
        <f t="shared" si="9"/>
        <v>-1227.5567361976532</v>
      </c>
      <c r="AW21">
        <v>18</v>
      </c>
      <c r="AX21">
        <f>IF(Z21&gt;0, (R21*SUMPRODUCT(K21:$K$98, X21:$X$98)-K21*$AZ$3)/Z21, 0)</f>
        <v>30543.905890430186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1.2112915E-2</v>
      </c>
      <c r="Q22" s="4">
        <f t="shared" si="21"/>
        <v>25</v>
      </c>
      <c r="R22">
        <f t="shared" si="0"/>
        <v>1000000</v>
      </c>
      <c r="S22">
        <f t="shared" si="1"/>
        <v>30623.366232516455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24137.511902900733</v>
      </c>
      <c r="AC22">
        <f t="shared" si="2"/>
        <v>23665.166625156344</v>
      </c>
      <c r="AE22">
        <f t="shared" si="3"/>
        <v>0</v>
      </c>
      <c r="AF22">
        <f t="shared" si="4"/>
        <v>0</v>
      </c>
      <c r="AG22">
        <f t="shared" si="4"/>
        <v>-19.319534016502267</v>
      </c>
      <c r="AH22">
        <f t="shared" si="5"/>
        <v>-9572.3065360455439</v>
      </c>
      <c r="AI22">
        <f t="shared" si="6"/>
        <v>-9591.626070062046</v>
      </c>
      <c r="AJ22">
        <f t="shared" si="7"/>
        <v>472.34527774438902</v>
      </c>
      <c r="AK22">
        <f t="shared" si="22"/>
        <v>1689.6258332030516</v>
      </c>
      <c r="AL22">
        <f t="shared" si="8"/>
        <v>-7429.6549591146049</v>
      </c>
      <c r="AN22">
        <f t="shared" si="9"/>
        <v>0</v>
      </c>
      <c r="AO22">
        <f t="shared" si="9"/>
        <v>0</v>
      </c>
      <c r="AP22">
        <f t="shared" si="9"/>
        <v>-3.5199026997403249</v>
      </c>
      <c r="AQ22">
        <f t="shared" si="9"/>
        <v>-1744.0165787740243</v>
      </c>
      <c r="AR22">
        <f t="shared" si="9"/>
        <v>-1747.5364814737645</v>
      </c>
      <c r="AS22">
        <f t="shared" si="9"/>
        <v>86.058463776709559</v>
      </c>
      <c r="AT22">
        <f t="shared" si="9"/>
        <v>307.83964699988957</v>
      </c>
      <c r="AU22">
        <f t="shared" si="9"/>
        <v>-1353.6383706971653</v>
      </c>
      <c r="AW22">
        <v>19</v>
      </c>
      <c r="AX22">
        <f>IF(Z22&gt;0, (R22*SUMPRODUCT(K22:$K$98, X22:$X$98)-K22*$AZ$3)/Z22, 0)</f>
        <v>30623.366232516455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1.471273E-2</v>
      </c>
      <c r="Q23" s="4">
        <f t="shared" si="21"/>
        <v>25</v>
      </c>
      <c r="R23">
        <f t="shared" si="0"/>
        <v>1000000</v>
      </c>
      <c r="S23">
        <f t="shared" si="1"/>
        <v>30428.816892809024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23665.166625156344</v>
      </c>
      <c r="AC23">
        <f t="shared" si="2"/>
        <v>22933.707061724977</v>
      </c>
      <c r="AE23">
        <f t="shared" si="3"/>
        <v>0</v>
      </c>
      <c r="AF23">
        <f t="shared" si="4"/>
        <v>0</v>
      </c>
      <c r="AG23">
        <f t="shared" si="4"/>
        <v>-18.842095588626631</v>
      </c>
      <c r="AH23">
        <f t="shared" si="5"/>
        <v>-11369.723508424537</v>
      </c>
      <c r="AI23">
        <f t="shared" si="6"/>
        <v>-11388.565604013163</v>
      </c>
      <c r="AJ23">
        <f t="shared" si="7"/>
        <v>731.4595634313664</v>
      </c>
      <c r="AK23">
        <f t="shared" si="22"/>
        <v>1656.5616637609442</v>
      </c>
      <c r="AL23">
        <f t="shared" si="8"/>
        <v>-9000.5443768208534</v>
      </c>
      <c r="AN23">
        <f t="shared" si="9"/>
        <v>0</v>
      </c>
      <c r="AO23">
        <f t="shared" si="9"/>
        <v>0</v>
      </c>
      <c r="AP23">
        <f t="shared" si="9"/>
        <v>-3.0651038345494381</v>
      </c>
      <c r="AQ23">
        <f t="shared" si="9"/>
        <v>-1849.5492159839453</v>
      </c>
      <c r="AR23">
        <f t="shared" si="9"/>
        <v>-1852.6143198184948</v>
      </c>
      <c r="AS23">
        <f t="shared" si="9"/>
        <v>118.9888620480539</v>
      </c>
      <c r="AT23">
        <f t="shared" si="9"/>
        <v>269.47817369242847</v>
      </c>
      <c r="AU23">
        <f t="shared" si="9"/>
        <v>-1464.1472840780125</v>
      </c>
      <c r="AW23">
        <v>20</v>
      </c>
      <c r="AX23">
        <f>IF(Z23&gt;0, (R23*SUMPRODUCT(K23:$K$98, X23:$X$98)-K23*$AZ$3)/Z23, 0)</f>
        <v>30428.816892809024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1.7665382E-2</v>
      </c>
      <c r="Q24" s="4">
        <f t="shared" si="21"/>
        <v>25</v>
      </c>
      <c r="R24">
        <f t="shared" si="0"/>
        <v>1000000</v>
      </c>
      <c r="S24">
        <f t="shared" si="1"/>
        <v>30004.421785343729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22933.707061724977</v>
      </c>
      <c r="AC24">
        <f t="shared" si="2"/>
        <v>21988.22660943984</v>
      </c>
      <c r="AE24">
        <f t="shared" si="3"/>
        <v>0</v>
      </c>
      <c r="AF24">
        <f t="shared" si="4"/>
        <v>0</v>
      </c>
      <c r="AG24">
        <f t="shared" si="4"/>
        <v>-18.32082181648676</v>
      </c>
      <c r="AH24">
        <f t="shared" si="5"/>
        <v>-13314.112650144172</v>
      </c>
      <c r="AI24">
        <f t="shared" si="6"/>
        <v>-13332.43347196066</v>
      </c>
      <c r="AJ24">
        <f t="shared" si="7"/>
        <v>945.48045228513729</v>
      </c>
      <c r="AK24">
        <f t="shared" si="22"/>
        <v>1605.3594943207486</v>
      </c>
      <c r="AL24">
        <f t="shared" si="8"/>
        <v>-10781.593525354774</v>
      </c>
      <c r="AN24">
        <f t="shared" si="9"/>
        <v>0</v>
      </c>
      <c r="AO24">
        <f t="shared" si="9"/>
        <v>0</v>
      </c>
      <c r="AP24">
        <f t="shared" si="9"/>
        <v>-2.6609880054437167</v>
      </c>
      <c r="AQ24">
        <f t="shared" si="9"/>
        <v>-1933.7939323921651</v>
      </c>
      <c r="AR24">
        <f t="shared" si="9"/>
        <v>-1936.4549203976087</v>
      </c>
      <c r="AS24">
        <f t="shared" si="9"/>
        <v>137.32528857674941</v>
      </c>
      <c r="AT24">
        <f t="shared" si="9"/>
        <v>233.16870834737915</v>
      </c>
      <c r="AU24">
        <f t="shared" si="9"/>
        <v>-1565.9609234734803</v>
      </c>
      <c r="AW24">
        <v>21</v>
      </c>
      <c r="AX24">
        <f>IF(Z24&gt;0, (R24*SUMPRODUCT(K24:$K$98, X24:$X$98)-K24*$AZ$3)/Z24, 0)</f>
        <v>30004.421785343729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2.1010579000000001E-2</v>
      </c>
      <c r="Q25" s="4">
        <f t="shared" si="21"/>
        <v>25</v>
      </c>
      <c r="R25">
        <f t="shared" si="0"/>
        <v>1000000</v>
      </c>
      <c r="S25">
        <f t="shared" si="1"/>
        <v>29378.147361546853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21988.22660943984</v>
      </c>
      <c r="AC25">
        <f t="shared" si="2"/>
        <v>20861.636930350174</v>
      </c>
      <c r="AE25">
        <f t="shared" si="3"/>
        <v>0</v>
      </c>
      <c r="AF25">
        <f t="shared" si="4"/>
        <v>0</v>
      </c>
      <c r="AG25">
        <f t="shared" si="4"/>
        <v>-17.752682524201674</v>
      </c>
      <c r="AH25">
        <f t="shared" si="5"/>
        <v>-15397.242964808744</v>
      </c>
      <c r="AI25">
        <f t="shared" si="6"/>
        <v>-15414.995647332946</v>
      </c>
      <c r="AJ25">
        <f t="shared" si="7"/>
        <v>1126.5896790896659</v>
      </c>
      <c r="AK25">
        <f t="shared" si="22"/>
        <v>1539.1758626607889</v>
      </c>
      <c r="AL25">
        <f t="shared" si="8"/>
        <v>-12749.23010558249</v>
      </c>
      <c r="AN25">
        <f t="shared" si="9"/>
        <v>0</v>
      </c>
      <c r="AO25">
        <f t="shared" si="9"/>
        <v>0</v>
      </c>
      <c r="AP25">
        <f t="shared" si="9"/>
        <v>-2.302204666681118</v>
      </c>
      <c r="AQ25">
        <f t="shared" si="9"/>
        <v>-1996.7463823724158</v>
      </c>
      <c r="AR25">
        <f t="shared" si="9"/>
        <v>-1999.0485870390969</v>
      </c>
      <c r="AS25">
        <f t="shared" si="9"/>
        <v>146.09848472754379</v>
      </c>
      <c r="AT25">
        <f t="shared" si="9"/>
        <v>199.60351620268455</v>
      </c>
      <c r="AU25">
        <f t="shared" si="9"/>
        <v>-1653.3465861088685</v>
      </c>
      <c r="AW25">
        <v>22</v>
      </c>
      <c r="AX25">
        <f>IF(Z25&gt;0, (R25*SUMPRODUCT(K25:$K$98, X25:$X$98)-K25*$AZ$3)/Z25, 0)</f>
        <v>29378.147361546853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2.4499257999999999E-2</v>
      </c>
      <c r="Q26" s="4">
        <f t="shared" si="21"/>
        <v>25</v>
      </c>
      <c r="R26">
        <f t="shared" si="0"/>
        <v>1000000</v>
      </c>
      <c r="S26">
        <f t="shared" si="1"/>
        <v>28566.726854992979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20861.636930350174</v>
      </c>
      <c r="AC26">
        <f t="shared" si="2"/>
        <v>19585.608631283569</v>
      </c>
      <c r="AE26">
        <f t="shared" si="3"/>
        <v>0</v>
      </c>
      <c r="AF26">
        <f t="shared" si="4"/>
        <v>0</v>
      </c>
      <c r="AG26">
        <f t="shared" si="4"/>
        <v>-17.14022814960715</v>
      </c>
      <c r="AH26">
        <f t="shared" si="5"/>
        <v>-17397.101974100322</v>
      </c>
      <c r="AI26">
        <f t="shared" si="6"/>
        <v>-17414.24220224993</v>
      </c>
      <c r="AJ26">
        <f t="shared" si="7"/>
        <v>1276.0282990666055</v>
      </c>
      <c r="AK26">
        <f t="shared" si="22"/>
        <v>1460.3145851245124</v>
      </c>
      <c r="AL26">
        <f t="shared" si="8"/>
        <v>-14677.899318058813</v>
      </c>
      <c r="AN26">
        <f t="shared" si="9"/>
        <v>0</v>
      </c>
      <c r="AO26">
        <f t="shared" si="9"/>
        <v>0</v>
      </c>
      <c r="AP26">
        <f t="shared" si="9"/>
        <v>-1.9846252802825732</v>
      </c>
      <c r="AQ26">
        <f t="shared" si="9"/>
        <v>-2014.3680749223108</v>
      </c>
      <c r="AR26">
        <f t="shared" si="9"/>
        <v>-2016.3527002025937</v>
      </c>
      <c r="AS26">
        <f t="shared" si="9"/>
        <v>147.74820956753717</v>
      </c>
      <c r="AT26">
        <f t="shared" si="9"/>
        <v>169.08626988549685</v>
      </c>
      <c r="AU26">
        <f t="shared" si="9"/>
        <v>-1699.5182207495598</v>
      </c>
      <c r="AW26">
        <v>23</v>
      </c>
      <c r="AX26">
        <f>IF(Z26&gt;0, (R26*SUMPRODUCT(K26:$K$98, X26:$X$98)-K26*$AZ$3)/Z26, 0)</f>
        <v>28566.726854992979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2.8232486000000001E-2</v>
      </c>
      <c r="Q27" s="4">
        <f t="shared" si="21"/>
        <v>25</v>
      </c>
      <c r="R27">
        <f t="shared" si="0"/>
        <v>1000000</v>
      </c>
      <c r="S27">
        <f t="shared" si="1"/>
        <v>27623.344233793498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19585.608631283569</v>
      </c>
      <c r="AC27">
        <f t="shared" si="2"/>
        <v>18214.738845027154</v>
      </c>
      <c r="AE27">
        <f t="shared" si="3"/>
        <v>0</v>
      </c>
      <c r="AF27">
        <f t="shared" si="4"/>
        <v>0</v>
      </c>
      <c r="AG27">
        <f t="shared" si="4"/>
        <v>-16.484914616840488</v>
      </c>
      <c r="AH27">
        <f t="shared" si="5"/>
        <v>-19356.450050823594</v>
      </c>
      <c r="AI27">
        <f t="shared" si="6"/>
        <v>-19372.934965440436</v>
      </c>
      <c r="AJ27">
        <f t="shared" si="7"/>
        <v>1370.869786256415</v>
      </c>
      <c r="AK27">
        <f t="shared" si="22"/>
        <v>1370.99260418985</v>
      </c>
      <c r="AL27">
        <f t="shared" si="8"/>
        <v>-16631.07257499417</v>
      </c>
      <c r="AN27">
        <f t="shared" si="9"/>
        <v>0</v>
      </c>
      <c r="AO27">
        <f t="shared" si="9"/>
        <v>0</v>
      </c>
      <c r="AP27">
        <f t="shared" si="9"/>
        <v>-1.7042393946776102</v>
      </c>
      <c r="AQ27">
        <f t="shared" si="9"/>
        <v>-2001.1037657437082</v>
      </c>
      <c r="AR27">
        <f t="shared" si="9"/>
        <v>-2002.8080051383859</v>
      </c>
      <c r="AS27">
        <f t="shared" si="9"/>
        <v>141.7229235949317</v>
      </c>
      <c r="AT27">
        <f t="shared" si="9"/>
        <v>141.7356207283654</v>
      </c>
      <c r="AU27">
        <f t="shared" si="9"/>
        <v>-1719.3494608150886</v>
      </c>
      <c r="AW27">
        <v>24</v>
      </c>
      <c r="AX27">
        <f>IF(Z27&gt;0, (R27*SUMPRODUCT(K27:$K$98, X27:$X$98)-K27*$AZ$3)/Z27, 0)</f>
        <v>27623.344233793498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3.2345626000000002E-2</v>
      </c>
      <c r="Q28" s="4">
        <f t="shared" si="21"/>
        <v>25</v>
      </c>
      <c r="R28">
        <f t="shared" si="0"/>
        <v>1000000</v>
      </c>
      <c r="S28">
        <f t="shared" si="1"/>
        <v>26585.712947193217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18214.738845027154</v>
      </c>
      <c r="AC28">
        <f t="shared" si="2"/>
        <v>16788.187122735144</v>
      </c>
      <c r="AE28">
        <f t="shared" si="3"/>
        <v>0</v>
      </c>
      <c r="AF28">
        <f t="shared" si="4"/>
        <v>0</v>
      </c>
      <c r="AG28">
        <f t="shared" si="4"/>
        <v>-15.786850587833825</v>
      </c>
      <c r="AH28">
        <f t="shared" si="5"/>
        <v>-21328.59531353023</v>
      </c>
      <c r="AI28">
        <f t="shared" si="6"/>
        <v>-21344.382164118062</v>
      </c>
      <c r="AJ28">
        <f t="shared" si="7"/>
        <v>1426.5517222920098</v>
      </c>
      <c r="AK28">
        <f t="shared" si="22"/>
        <v>1275.0317191519009</v>
      </c>
      <c r="AL28">
        <f t="shared" si="8"/>
        <v>-18642.79872267415</v>
      </c>
      <c r="AN28">
        <f t="shared" si="9"/>
        <v>0</v>
      </c>
      <c r="AO28">
        <f t="shared" si="9"/>
        <v>0</v>
      </c>
      <c r="AP28">
        <f t="shared" si="9"/>
        <v>-1.4572074202286833</v>
      </c>
      <c r="AQ28">
        <f t="shared" si="9"/>
        <v>-1968.7389312395844</v>
      </c>
      <c r="AR28">
        <f t="shared" si="9"/>
        <v>-1970.196138659813</v>
      </c>
      <c r="AS28">
        <f t="shared" si="9"/>
        <v>131.67805342162058</v>
      </c>
      <c r="AT28">
        <f t="shared" si="9"/>
        <v>117.69197863992871</v>
      </c>
      <c r="AU28">
        <f t="shared" si="9"/>
        <v>-1720.8261065982636</v>
      </c>
      <c r="AW28">
        <v>25</v>
      </c>
      <c r="AX28">
        <f>IF(Z28&gt;0, (R28*SUMPRODUCT(K28:$K$98, X28:$X$98)-K28*$AZ$3)/Z28, 0)</f>
        <v>26585.712947193217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3.7265510000000002E-2</v>
      </c>
      <c r="Q29" s="4">
        <f t="shared" si="21"/>
        <v>25</v>
      </c>
      <c r="R29">
        <f t="shared" si="0"/>
        <v>1000000</v>
      </c>
      <c r="S29">
        <f t="shared" si="1"/>
        <v>25484.958295235923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16788.187122735144</v>
      </c>
      <c r="AC29">
        <f t="shared" si="2"/>
        <v>15332.44108743457</v>
      </c>
      <c r="AE29">
        <f t="shared" si="3"/>
        <v>0</v>
      </c>
      <c r="AF29">
        <f t="shared" si="4"/>
        <v>0</v>
      </c>
      <c r="AG29">
        <f t="shared" si="4"/>
        <v>-15.04067704350606</v>
      </c>
      <c r="AH29">
        <f t="shared" si="5"/>
        <v>-23532.201537977093</v>
      </c>
      <c r="AI29">
        <f t="shared" si="6"/>
        <v>-23547.2422150206</v>
      </c>
      <c r="AJ29">
        <f t="shared" si="7"/>
        <v>1455.7460353005736</v>
      </c>
      <c r="AK29">
        <f t="shared" si="22"/>
        <v>1175.1730985914601</v>
      </c>
      <c r="AL29">
        <f t="shared" si="8"/>
        <v>-20916.323081128568</v>
      </c>
      <c r="AN29">
        <f t="shared" si="9"/>
        <v>0</v>
      </c>
      <c r="AO29">
        <f t="shared" si="9"/>
        <v>0</v>
      </c>
      <c r="AP29">
        <f t="shared" si="9"/>
        <v>-1.2395819360140985</v>
      </c>
      <c r="AQ29">
        <f t="shared" si="9"/>
        <v>-1939.4134889502216</v>
      </c>
      <c r="AR29">
        <f t="shared" si="9"/>
        <v>-1940.6530708862356</v>
      </c>
      <c r="AS29">
        <f t="shared" si="9"/>
        <v>119.97574866896358</v>
      </c>
      <c r="AT29">
        <f t="shared" si="9"/>
        <v>96.85224544679933</v>
      </c>
      <c r="AU29">
        <f t="shared" si="9"/>
        <v>-1723.8250767704728</v>
      </c>
      <c r="AW29">
        <v>26</v>
      </c>
      <c r="AX29">
        <f>IF(Z29&gt;0, (R29*SUMPRODUCT(K29:$K$98, X29:$X$98)-K29*$AZ$3)/Z29, 0)</f>
        <v>25484.958295235923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4.2512064000000002E-2</v>
      </c>
      <c r="Q30" s="4">
        <f t="shared" si="21"/>
        <v>25</v>
      </c>
      <c r="R30">
        <f t="shared" si="0"/>
        <v>1000000</v>
      </c>
      <c r="S30">
        <f t="shared" si="1"/>
        <v>24298.633421440514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15332.44108743457</v>
      </c>
      <c r="AC30">
        <f t="shared" si="2"/>
        <v>13851.05696985847</v>
      </c>
      <c r="AE30">
        <f t="shared" si="3"/>
        <v>0</v>
      </c>
      <c r="AF30">
        <f t="shared" si="4"/>
        <v>0</v>
      </c>
      <c r="AG30">
        <f t="shared" si="4"/>
        <v>-14.250860047994138</v>
      </c>
      <c r="AH30">
        <f t="shared" si="5"/>
        <v>-25576.409003074416</v>
      </c>
      <c r="AI30">
        <f t="shared" si="6"/>
        <v>-25590.659863122411</v>
      </c>
      <c r="AJ30">
        <f t="shared" si="7"/>
        <v>1481.3841175761008</v>
      </c>
      <c r="AK30">
        <f t="shared" si="22"/>
        <v>1073.2708761204201</v>
      </c>
      <c r="AL30">
        <f t="shared" si="8"/>
        <v>-23036.004869425891</v>
      </c>
      <c r="AN30">
        <f t="shared" si="9"/>
        <v>0</v>
      </c>
      <c r="AO30">
        <f t="shared" si="9"/>
        <v>0</v>
      </c>
      <c r="AP30">
        <f t="shared" si="9"/>
        <v>-1.0486508304079303</v>
      </c>
      <c r="AQ30">
        <f t="shared" si="9"/>
        <v>-1882.0423784669733</v>
      </c>
      <c r="AR30">
        <f t="shared" si="9"/>
        <v>-1883.0910292973813</v>
      </c>
      <c r="AS30">
        <f t="shared" si="9"/>
        <v>109.00778478053694</v>
      </c>
      <c r="AT30">
        <f t="shared" si="9"/>
        <v>78.976734857117762</v>
      </c>
      <c r="AU30">
        <f t="shared" si="9"/>
        <v>-1695.1065096597267</v>
      </c>
      <c r="AW30">
        <v>27</v>
      </c>
      <c r="AX30">
        <f>IF(Z30&gt;0, (R30*SUMPRODUCT(K30:$K$98, X30:$X$98)-K30*$AZ$3)/Z30, 0)</f>
        <v>24298.633421440514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4.7737861999999999E-2</v>
      </c>
      <c r="Q31" s="4">
        <f t="shared" si="21"/>
        <v>25</v>
      </c>
      <c r="R31">
        <f t="shared" si="0"/>
        <v>1000000</v>
      </c>
      <c r="S31">
        <f t="shared" si="1"/>
        <v>23044.993886172113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13851.05696985847</v>
      </c>
      <c r="AC31">
        <f t="shared" si="2"/>
        <v>12377.969387261244</v>
      </c>
      <c r="AE31">
        <f t="shared" si="3"/>
        <v>0</v>
      </c>
      <c r="AF31">
        <f t="shared" si="4"/>
        <v>0</v>
      </c>
      <c r="AG31">
        <f t="shared" si="4"/>
        <v>-13.428045857161742</v>
      </c>
      <c r="AH31">
        <f t="shared" si="5"/>
        <v>-27212.2236140983</v>
      </c>
      <c r="AI31">
        <f t="shared" si="6"/>
        <v>-27225.651659955463</v>
      </c>
      <c r="AJ31">
        <f t="shared" si="7"/>
        <v>1473.0875825972253</v>
      </c>
      <c r="AK31">
        <f t="shared" si="22"/>
        <v>969.57398789009301</v>
      </c>
      <c r="AL31">
        <f t="shared" si="8"/>
        <v>-24782.990089468145</v>
      </c>
      <c r="AN31">
        <f t="shared" si="9"/>
        <v>0</v>
      </c>
      <c r="AO31">
        <f t="shared" si="9"/>
        <v>0</v>
      </c>
      <c r="AP31">
        <f t="shared" si="9"/>
        <v>-0.88223569060326079</v>
      </c>
      <c r="AQ31">
        <f t="shared" si="9"/>
        <v>-1787.8695938642563</v>
      </c>
      <c r="AR31">
        <f t="shared" si="9"/>
        <v>-1788.7518295548598</v>
      </c>
      <c r="AS31">
        <f t="shared" si="9"/>
        <v>96.783288840096873</v>
      </c>
      <c r="AT31">
        <f t="shared" si="9"/>
        <v>63.701955287928719</v>
      </c>
      <c r="AU31">
        <f t="shared" si="9"/>
        <v>-1628.2665854268341</v>
      </c>
      <c r="AW31">
        <v>28</v>
      </c>
      <c r="AX31">
        <f>IF(Z31&gt;0, (R31*SUMPRODUCT(K31:$K$98, X31:$X$98)-K31*$AZ$3)/Z31, 0)</f>
        <v>23044.993886172113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5.3487053E-2</v>
      </c>
      <c r="Q32" s="4">
        <f t="shared" si="21"/>
        <v>25</v>
      </c>
      <c r="R32">
        <f t="shared" si="0"/>
        <v>1000000</v>
      </c>
      <c r="S32">
        <f t="shared" si="1"/>
        <v>21778.864070646956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12377.969387261244</v>
      </c>
      <c r="AC32">
        <f t="shared" si="2"/>
        <v>10955.238003994988</v>
      </c>
      <c r="AE32">
        <f t="shared" si="3"/>
        <v>0</v>
      </c>
      <c r="AF32">
        <f t="shared" si="4"/>
        <v>0</v>
      </c>
      <c r="AG32">
        <f t="shared" si="4"/>
        <v>-12.575538798141682</v>
      </c>
      <c r="AH32">
        <f t="shared" si="5"/>
        <v>-28729.064017937621</v>
      </c>
      <c r="AI32">
        <f t="shared" si="6"/>
        <v>-28741.639556735761</v>
      </c>
      <c r="AJ32">
        <f t="shared" si="7"/>
        <v>1422.7313832662567</v>
      </c>
      <c r="AK32">
        <f t="shared" si="22"/>
        <v>866.45785710828716</v>
      </c>
      <c r="AL32">
        <f t="shared" si="8"/>
        <v>-26452.450316361221</v>
      </c>
      <c r="AN32">
        <f t="shared" si="9"/>
        <v>0</v>
      </c>
      <c r="AO32">
        <f t="shared" si="9"/>
        <v>0</v>
      </c>
      <c r="AP32">
        <f t="shared" si="9"/>
        <v>-0.73770102371021407</v>
      </c>
      <c r="AQ32">
        <f t="shared" si="9"/>
        <v>-1685.2923979210075</v>
      </c>
      <c r="AR32">
        <f t="shared" si="9"/>
        <v>-1686.0300989447176</v>
      </c>
      <c r="AS32">
        <f t="shared" si="9"/>
        <v>83.459676340488969</v>
      </c>
      <c r="AT32">
        <f t="shared" si="9"/>
        <v>50.827790240287442</v>
      </c>
      <c r="AU32">
        <f t="shared" si="9"/>
        <v>-1551.7426323639413</v>
      </c>
      <c r="AW32">
        <v>29</v>
      </c>
      <c r="AX32">
        <f>IF(Z32&gt;0, (R32*SUMPRODUCT(K32:$K$98, X32:$X$98)-K32*$AZ$3)/Z32, 0)</f>
        <v>21778.864070646956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5.9601715E-2</v>
      </c>
      <c r="Q33" s="4">
        <f t="shared" si="21"/>
        <v>25</v>
      </c>
      <c r="R33">
        <f t="shared" si="0"/>
        <v>1000000</v>
      </c>
      <c r="S33">
        <f t="shared" si="1"/>
        <v>20503.736853643197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10955.238003994988</v>
      </c>
      <c r="AC33">
        <f t="shared" si="2"/>
        <v>9595.961865536472</v>
      </c>
      <c r="AE33">
        <f t="shared" si="3"/>
        <v>0</v>
      </c>
      <c r="AF33">
        <f t="shared" si="4"/>
        <v>0</v>
      </c>
      <c r="AG33">
        <f t="shared" si="4"/>
        <v>-11.700259730741983</v>
      </c>
      <c r="AH33">
        <f t="shared" si="5"/>
        <v>-29980.947176731326</v>
      </c>
      <c r="AI33">
        <f t="shared" si="6"/>
        <v>-29992.64743646207</v>
      </c>
      <c r="AJ33">
        <f t="shared" si="7"/>
        <v>1359.2761384585156</v>
      </c>
      <c r="AK33">
        <f t="shared" si="22"/>
        <v>766.86666027964918</v>
      </c>
      <c r="AL33">
        <f t="shared" si="8"/>
        <v>-27866.504637723909</v>
      </c>
      <c r="AN33">
        <f t="shared" si="9"/>
        <v>0</v>
      </c>
      <c r="AO33">
        <f t="shared" si="9"/>
        <v>0</v>
      </c>
      <c r="AP33">
        <f t="shared" si="9"/>
        <v>-0.61281764937743533</v>
      </c>
      <c r="AQ33">
        <f t="shared" si="9"/>
        <v>-1570.294506085158</v>
      </c>
      <c r="AR33">
        <f t="shared" si="9"/>
        <v>-1570.9073237345356</v>
      </c>
      <c r="AS33">
        <f t="shared" si="9"/>
        <v>71.194009978798988</v>
      </c>
      <c r="AT33">
        <f t="shared" si="9"/>
        <v>40.165725800404651</v>
      </c>
      <c r="AU33">
        <f t="shared" si="9"/>
        <v>-1459.5475879553321</v>
      </c>
      <c r="AW33">
        <v>30</v>
      </c>
      <c r="AX33">
        <f>IF(Z33&gt;0, (R33*SUMPRODUCT(K33:$K$98, X33:$X$98)-K33*$AZ$3)/Z33, 0)</f>
        <v>20503.736853643197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6.6409420999999996E-2</v>
      </c>
      <c r="Q34" s="4">
        <f t="shared" si="21"/>
        <v>25</v>
      </c>
      <c r="R34">
        <f t="shared" si="0"/>
        <v>1000000</v>
      </c>
      <c r="S34">
        <f t="shared" si="1"/>
        <v>19240.609757579736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9595.961865536472</v>
      </c>
      <c r="AC34">
        <f t="shared" si="2"/>
        <v>8316.7533053999687</v>
      </c>
      <c r="AE34">
        <f t="shared" si="3"/>
        <v>0</v>
      </c>
      <c r="AF34">
        <f t="shared" si="4"/>
        <v>0</v>
      </c>
      <c r="AG34">
        <f t="shared" si="4"/>
        <v>-10.806249659166372</v>
      </c>
      <c r="AH34">
        <f t="shared" si="5"/>
        <v>-31080.298970727636</v>
      </c>
      <c r="AI34">
        <f t="shared" si="6"/>
        <v>-31091.105220386802</v>
      </c>
      <c r="AJ34">
        <f t="shared" si="7"/>
        <v>1279.2085601365034</v>
      </c>
      <c r="AK34">
        <f t="shared" si="22"/>
        <v>671.71733058755308</v>
      </c>
      <c r="AL34">
        <f t="shared" si="8"/>
        <v>-29140.179329662744</v>
      </c>
      <c r="AN34">
        <f t="shared" si="9"/>
        <v>0</v>
      </c>
      <c r="AO34">
        <f t="shared" si="9"/>
        <v>0</v>
      </c>
      <c r="AP34">
        <f t="shared" si="9"/>
        <v>-0.50535054250886113</v>
      </c>
      <c r="AQ34">
        <f t="shared" si="9"/>
        <v>-1453.4594740620173</v>
      </c>
      <c r="AR34">
        <f t="shared" si="9"/>
        <v>-1453.964824604526</v>
      </c>
      <c r="AS34">
        <f t="shared" si="9"/>
        <v>59.821747621628624</v>
      </c>
      <c r="AT34">
        <f t="shared" si="9"/>
        <v>31.412629555257784</v>
      </c>
      <c r="AU34">
        <f t="shared" ref="AU34:AU89" si="23">AL34*$K34</f>
        <v>-1362.7304474276395</v>
      </c>
      <c r="AW34">
        <v>31</v>
      </c>
      <c r="AX34">
        <f>IF(Z34&gt;0, (R34*SUMPRODUCT(K34:$K$98, X34:$X$98)-K34*$AZ$3)/Z34, 0)</f>
        <v>19240.609757579736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7.4261202999999998E-2</v>
      </c>
      <c r="Q35" s="4">
        <f t="shared" si="21"/>
        <v>25</v>
      </c>
      <c r="R35">
        <f t="shared" si="0"/>
        <v>1000000</v>
      </c>
      <c r="S35">
        <f t="shared" si="1"/>
        <v>17995.671130856688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8316.7533053999687</v>
      </c>
      <c r="AC35">
        <f t="shared" si="2"/>
        <v>7123.191997363534</v>
      </c>
      <c r="AE35">
        <f t="shared" si="3"/>
        <v>0</v>
      </c>
      <c r="AF35">
        <f t="shared" ref="AF35:AG66" si="24">-$Z35*P35</f>
        <v>0</v>
      </c>
      <c r="AG35">
        <f t="shared" si="24"/>
        <v>-9.8957020629666737</v>
      </c>
      <c r="AH35">
        <f t="shared" si="5"/>
        <v>-32099.403984321394</v>
      </c>
      <c r="AI35">
        <f t="shared" ref="AI35:AI66" si="25">SUM(AE35:AH35)</f>
        <v>-32109.299686384362</v>
      </c>
      <c r="AJ35">
        <f t="shared" si="7"/>
        <v>1193.5613080364346</v>
      </c>
      <c r="AK35">
        <f t="shared" si="22"/>
        <v>582.17273137799782</v>
      </c>
      <c r="AL35">
        <f t="shared" si="8"/>
        <v>-30333.565646969928</v>
      </c>
      <c r="AN35">
        <f t="shared" ref="AN35:AT66" si="26">AE35*$K35</f>
        <v>0</v>
      </c>
      <c r="AO35">
        <f t="shared" si="26"/>
        <v>0</v>
      </c>
      <c r="AP35">
        <f t="shared" si="26"/>
        <v>-0.41318669451818019</v>
      </c>
      <c r="AQ35">
        <f t="shared" si="26"/>
        <v>-1340.283543693238</v>
      </c>
      <c r="AR35">
        <f t="shared" si="26"/>
        <v>-1340.6967303877564</v>
      </c>
      <c r="AS35">
        <f t="shared" si="26"/>
        <v>49.836145877710706</v>
      </c>
      <c r="AT35">
        <f t="shared" si="26"/>
        <v>24.308131447985517</v>
      </c>
      <c r="AU35">
        <f t="shared" si="23"/>
        <v>-1266.5524530620601</v>
      </c>
      <c r="AW35">
        <v>32</v>
      </c>
      <c r="AX35">
        <f>IF(Z35&gt;0, (R35*SUMPRODUCT(K35:$K$98, X35:$X$98)-K35*$AZ$3)/Z35, 0)</f>
        <v>17995.671130856688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8.2657132999999994E-2</v>
      </c>
      <c r="Q36" s="4">
        <f t="shared" si="21"/>
        <v>25</v>
      </c>
      <c r="R36">
        <f t="shared" si="0"/>
        <v>1000000</v>
      </c>
      <c r="S36">
        <f t="shared" si="1"/>
        <v>16747.683295650557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7123.191997363534</v>
      </c>
      <c r="AC36">
        <f t="shared" si="2"/>
        <v>6014.9603876217079</v>
      </c>
      <c r="AE36">
        <f t="shared" si="3"/>
        <v>0</v>
      </c>
      <c r="AF36">
        <f t="shared" si="24"/>
        <v>0</v>
      </c>
      <c r="AG36">
        <f t="shared" si="24"/>
        <v>-8.9787946807899957</v>
      </c>
      <c r="AH36">
        <f t="shared" si="5"/>
        <v>-32718.014461880426</v>
      </c>
      <c r="AI36">
        <f t="shared" si="25"/>
        <v>-32726.993256561214</v>
      </c>
      <c r="AJ36">
        <f t="shared" si="7"/>
        <v>1108.2316097418261</v>
      </c>
      <c r="AK36">
        <f t="shared" si="22"/>
        <v>498.62343981544745</v>
      </c>
      <c r="AL36">
        <f t="shared" si="8"/>
        <v>-31120.13820700394</v>
      </c>
      <c r="AN36">
        <f t="shared" si="26"/>
        <v>0</v>
      </c>
      <c r="AO36">
        <f t="shared" si="26"/>
        <v>0</v>
      </c>
      <c r="AP36">
        <f t="shared" si="26"/>
        <v>-0.33473392858069534</v>
      </c>
      <c r="AQ36">
        <f t="shared" si="26"/>
        <v>-1219.7438415221282</v>
      </c>
      <c r="AR36">
        <f t="shared" si="26"/>
        <v>-1220.0785754507087</v>
      </c>
      <c r="AS36">
        <f t="shared" si="26"/>
        <v>41.315425254111105</v>
      </c>
      <c r="AT36">
        <f t="shared" si="26"/>
        <v>18.588929675487297</v>
      </c>
      <c r="AU36">
        <f t="shared" si="23"/>
        <v>-1160.1742205211103</v>
      </c>
      <c r="AW36">
        <v>33</v>
      </c>
      <c r="AX36">
        <f>IF(Z36&gt;0, (R36*SUMPRODUCT(K36:$K$98, X36:$X$98)-K36*$AZ$3)/Z36, 0)</f>
        <v>16747.683295650557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9.1575552000000005E-2</v>
      </c>
      <c r="Q37" s="4">
        <f t="shared" si="21"/>
        <v>25</v>
      </c>
      <c r="R37">
        <f t="shared" si="0"/>
        <v>1000000</v>
      </c>
      <c r="S37">
        <f t="shared" si="1"/>
        <v>15503.127667696815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6014.9603876217079</v>
      </c>
      <c r="AC37">
        <f t="shared" si="2"/>
        <v>5002.4057728419066</v>
      </c>
      <c r="AE37">
        <f t="shared" si="3"/>
        <v>0</v>
      </c>
      <c r="AF37">
        <f t="shared" si="24"/>
        <v>0</v>
      </c>
      <c r="AG37">
        <f t="shared" si="24"/>
        <v>-8.0667686547940889</v>
      </c>
      <c r="AH37">
        <f t="shared" si="5"/>
        <v>-32889.52316752031</v>
      </c>
      <c r="AI37">
        <f t="shared" si="25"/>
        <v>-32897.589936175107</v>
      </c>
      <c r="AJ37">
        <f t="shared" si="7"/>
        <v>1012.5546147798013</v>
      </c>
      <c r="AK37">
        <f t="shared" si="22"/>
        <v>421.04722713351958</v>
      </c>
      <c r="AL37">
        <f t="shared" si="8"/>
        <v>-31463.988094261786</v>
      </c>
      <c r="AN37">
        <f t="shared" si="26"/>
        <v>0</v>
      </c>
      <c r="AO37">
        <f t="shared" si="26"/>
        <v>0</v>
      </c>
      <c r="AP37">
        <f t="shared" si="26"/>
        <v>-0.26851173661784167</v>
      </c>
      <c r="AQ37">
        <f t="shared" si="26"/>
        <v>-1094.7658672466341</v>
      </c>
      <c r="AR37">
        <f t="shared" si="26"/>
        <v>-1095.0343789832521</v>
      </c>
      <c r="AS37">
        <f t="shared" si="26"/>
        <v>33.704052969630403</v>
      </c>
      <c r="AT37">
        <f t="shared" si="26"/>
        <v>14.015044560445997</v>
      </c>
      <c r="AU37">
        <f t="shared" si="23"/>
        <v>-1047.3152814531757</v>
      </c>
      <c r="AW37">
        <v>34</v>
      </c>
      <c r="AX37">
        <f>IF(Z37&gt;0, (R37*SUMPRODUCT(K37:$K$98, X37:$X$98)-K37*$AZ$3)/Z37, 0)</f>
        <v>15503.127667696815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0.101620166</v>
      </c>
      <c r="Q38" s="4">
        <f t="shared" si="21"/>
        <v>25</v>
      </c>
      <c r="R38">
        <f t="shared" si="0"/>
        <v>1000000</v>
      </c>
      <c r="S38">
        <f t="shared" si="1"/>
        <v>14277.238972703546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5002.4057728419066</v>
      </c>
      <c r="AC38">
        <f t="shared" si="2"/>
        <v>4092.6302866152128</v>
      </c>
      <c r="AE38">
        <f t="shared" si="3"/>
        <v>0</v>
      </c>
      <c r="AF38">
        <f t="shared" si="24"/>
        <v>0</v>
      </c>
      <c r="AG38">
        <f t="shared" si="24"/>
        <v>-7.1663545984623767</v>
      </c>
      <c r="AH38">
        <f t="shared" si="5"/>
        <v>-32789.854791350881</v>
      </c>
      <c r="AI38">
        <f t="shared" si="25"/>
        <v>-32797.021145949344</v>
      </c>
      <c r="AJ38">
        <f t="shared" si="7"/>
        <v>909.77548622669383</v>
      </c>
      <c r="AK38">
        <f t="shared" si="22"/>
        <v>350.16840409893348</v>
      </c>
      <c r="AL38">
        <f t="shared" si="8"/>
        <v>-31537.077255623713</v>
      </c>
      <c r="AN38">
        <f t="shared" si="26"/>
        <v>0</v>
      </c>
      <c r="AO38">
        <f t="shared" si="26"/>
        <v>0</v>
      </c>
      <c r="AP38">
        <f t="shared" si="26"/>
        <v>-0.21298251071750887</v>
      </c>
      <c r="AQ38">
        <f t="shared" si="26"/>
        <v>-974.507401716191</v>
      </c>
      <c r="AR38">
        <f t="shared" si="26"/>
        <v>-974.72038422690855</v>
      </c>
      <c r="AS38">
        <f t="shared" si="26"/>
        <v>27.038330937095747</v>
      </c>
      <c r="AT38">
        <f t="shared" si="26"/>
        <v>10.406929332653455</v>
      </c>
      <c r="AU38">
        <f t="shared" si="23"/>
        <v>-937.27512395715928</v>
      </c>
      <c r="AW38">
        <v>35</v>
      </c>
      <c r="AX38">
        <f>IF(Z38&gt;0, (R38*SUMPRODUCT(K38:$K$98, X38:$X$98)-K38*$AZ$3)/Z38, 0)</f>
        <v>14277.238972703546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0.112947091</v>
      </c>
      <c r="Q39" s="4">
        <f t="shared" si="21"/>
        <v>25</v>
      </c>
      <c r="R39">
        <f t="shared" si="0"/>
        <v>1000000</v>
      </c>
      <c r="S39">
        <f t="shared" si="1"/>
        <v>13059.469784672943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4092.6302866152128</v>
      </c>
      <c r="AC39">
        <f t="shared" si="2"/>
        <v>3283.2928679525394</v>
      </c>
      <c r="AE39">
        <f t="shared" si="3"/>
        <v>0</v>
      </c>
      <c r="AF39">
        <f t="shared" si="24"/>
        <v>0</v>
      </c>
      <c r="AG39">
        <f t="shared" si="24"/>
        <v>-6.2852721475069542</v>
      </c>
      <c r="AH39">
        <f t="shared" si="5"/>
        <v>-32376.756198831943</v>
      </c>
      <c r="AI39">
        <f t="shared" si="25"/>
        <v>-32383.04147097945</v>
      </c>
      <c r="AJ39">
        <f t="shared" si="7"/>
        <v>809.33741866267337</v>
      </c>
      <c r="AK39">
        <f t="shared" si="22"/>
        <v>286.48412006306489</v>
      </c>
      <c r="AL39">
        <f t="shared" si="8"/>
        <v>-31287.219932253709</v>
      </c>
      <c r="AN39">
        <f t="shared" si="26"/>
        <v>0</v>
      </c>
      <c r="AO39">
        <f t="shared" si="26"/>
        <v>0</v>
      </c>
      <c r="AP39">
        <f t="shared" si="26"/>
        <v>-0.16678297374188822</v>
      </c>
      <c r="AQ39">
        <f t="shared" si="26"/>
        <v>-859.13410783639097</v>
      </c>
      <c r="AR39">
        <f t="shared" si="26"/>
        <v>-859.30089081013284</v>
      </c>
      <c r="AS39">
        <f t="shared" si="26"/>
        <v>21.476190414234548</v>
      </c>
      <c r="AT39">
        <f t="shared" si="26"/>
        <v>7.60200550630067</v>
      </c>
      <c r="AU39">
        <f t="shared" si="23"/>
        <v>-830.22269488959762</v>
      </c>
      <c r="AW39">
        <v>36</v>
      </c>
      <c r="AX39">
        <f>IF(Z39&gt;0, (R39*SUMPRODUCT(K39:$K$98, X39:$X$98)-K39*$AZ$3)/Z39, 0)</f>
        <v>13059.469784672943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0.12591097000000001</v>
      </c>
      <c r="Q40" s="4">
        <f t="shared" si="21"/>
        <v>25</v>
      </c>
      <c r="R40">
        <f t="shared" si="0"/>
        <v>1000000</v>
      </c>
      <c r="S40">
        <f t="shared" si="1"/>
        <v>11837.670421295623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3283.2928679525394</v>
      </c>
      <c r="AC40">
        <f t="shared" si="2"/>
        <v>2571.6319592710761</v>
      </c>
      <c r="AE40">
        <f t="shared" si="3"/>
        <v>0</v>
      </c>
      <c r="AF40">
        <f t="shared" si="24"/>
        <v>0</v>
      </c>
      <c r="AG40">
        <f t="shared" si="24"/>
        <v>-5.4310347132253005</v>
      </c>
      <c r="AH40">
        <f t="shared" si="5"/>
        <v>-31655.388512263351</v>
      </c>
      <c r="AI40">
        <f t="shared" si="25"/>
        <v>-31660.819546976578</v>
      </c>
      <c r="AJ40">
        <f t="shared" si="7"/>
        <v>711.6609086814633</v>
      </c>
      <c r="AK40">
        <f t="shared" si="22"/>
        <v>229.83050075667776</v>
      </c>
      <c r="AL40">
        <f t="shared" si="8"/>
        <v>-30719.328137538436</v>
      </c>
      <c r="AN40">
        <f t="shared" si="26"/>
        <v>0</v>
      </c>
      <c r="AO40">
        <f t="shared" si="26"/>
        <v>0</v>
      </c>
      <c r="AP40">
        <f t="shared" si="26"/>
        <v>-0.1286744089295925</v>
      </c>
      <c r="AQ40">
        <f t="shared" si="26"/>
        <v>-749.99307154734549</v>
      </c>
      <c r="AR40">
        <f t="shared" si="26"/>
        <v>-750.12174595627505</v>
      </c>
      <c r="AS40">
        <f t="shared" si="26"/>
        <v>16.860976152461802</v>
      </c>
      <c r="AT40">
        <f t="shared" si="26"/>
        <v>5.4452430154502238</v>
      </c>
      <c r="AU40">
        <f t="shared" si="23"/>
        <v>-727.81552678836306</v>
      </c>
      <c r="AW40">
        <v>37</v>
      </c>
      <c r="AX40">
        <f>IF(Z40&gt;0, (R40*SUMPRODUCT(K40:$K$98, X40:$X$98)-K40*$AZ$3)/Z40, 0)</f>
        <v>11837.670421295623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0.140869152</v>
      </c>
      <c r="Q41" s="4">
        <f t="shared" si="21"/>
        <v>25</v>
      </c>
      <c r="R41">
        <f t="shared" si="0"/>
        <v>1000000</v>
      </c>
      <c r="S41">
        <f t="shared" si="1"/>
        <v>10588.984027860584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2571.6319592710761</v>
      </c>
      <c r="AC41">
        <f t="shared" si="2"/>
        <v>1953.3113869692008</v>
      </c>
      <c r="AE41">
        <f t="shared" si="3"/>
        <v>0</v>
      </c>
      <c r="AF41">
        <f t="shared" si="24"/>
        <v>0</v>
      </c>
      <c r="AG41">
        <f t="shared" si="24"/>
        <v>-4.6116591115584367</v>
      </c>
      <c r="AH41">
        <f t="shared" si="5"/>
        <v>-30602.610181384451</v>
      </c>
      <c r="AI41">
        <f t="shared" si="25"/>
        <v>-30607.221840496008</v>
      </c>
      <c r="AJ41">
        <f t="shared" si="7"/>
        <v>618.32057230187525</v>
      </c>
      <c r="AK41">
        <f t="shared" si="22"/>
        <v>180.01423714897535</v>
      </c>
      <c r="AL41">
        <f t="shared" si="8"/>
        <v>-29808.887031045157</v>
      </c>
      <c r="AN41">
        <f t="shared" si="26"/>
        <v>0</v>
      </c>
      <c r="AO41">
        <f t="shared" si="26"/>
        <v>0</v>
      </c>
      <c r="AP41">
        <f t="shared" si="26"/>
        <v>-9.7554830330610423E-2</v>
      </c>
      <c r="AQ41">
        <f t="shared" si="26"/>
        <v>-647.3662453576045</v>
      </c>
      <c r="AR41">
        <f t="shared" si="26"/>
        <v>-647.46380018793502</v>
      </c>
      <c r="AS41">
        <f t="shared" si="26"/>
        <v>13.079925697381205</v>
      </c>
      <c r="AT41">
        <f t="shared" si="26"/>
        <v>3.8080131114088376</v>
      </c>
      <c r="AU41">
        <f t="shared" si="23"/>
        <v>-630.57586137914495</v>
      </c>
      <c r="AW41">
        <v>38</v>
      </c>
      <c r="AX41">
        <f>IF(Z41&gt;0, (R41*SUMPRODUCT(K41:$K$98, X41:$X$98)-K41*$AZ$3)/Z41, 0)</f>
        <v>10588.984027860584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0.15811491799999999</v>
      </c>
      <c r="Q42" s="4">
        <f t="shared" si="21"/>
        <v>25</v>
      </c>
      <c r="R42">
        <f t="shared" si="0"/>
        <v>1000000</v>
      </c>
      <c r="S42">
        <f t="shared" si="1"/>
        <v>9276.4104994715599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1953.3113869692008</v>
      </c>
      <c r="AC42">
        <f t="shared" si="2"/>
        <v>1423.5098730807663</v>
      </c>
      <c r="AE42">
        <f t="shared" si="3"/>
        <v>0</v>
      </c>
      <c r="AF42">
        <f t="shared" si="24"/>
        <v>0</v>
      </c>
      <c r="AG42">
        <f t="shared" si="24"/>
        <v>-3.836370418174837</v>
      </c>
      <c r="AH42">
        <f t="shared" si="5"/>
        <v>-29166.884090720603</v>
      </c>
      <c r="AI42">
        <f t="shared" si="25"/>
        <v>-29170.720461138779</v>
      </c>
      <c r="AJ42">
        <f t="shared" si="7"/>
        <v>529.80151388843456</v>
      </c>
      <c r="AK42">
        <f t="shared" si="22"/>
        <v>136.73179708784406</v>
      </c>
      <c r="AL42">
        <f t="shared" si="8"/>
        <v>-28504.187150162503</v>
      </c>
      <c r="AN42">
        <f t="shared" si="26"/>
        <v>0</v>
      </c>
      <c r="AO42">
        <f t="shared" si="26"/>
        <v>0</v>
      </c>
      <c r="AP42">
        <f t="shared" si="26"/>
        <v>-7.2459292883103502E-2</v>
      </c>
      <c r="AQ42">
        <f t="shared" si="26"/>
        <v>-550.88835707958492</v>
      </c>
      <c r="AR42">
        <f t="shared" si="26"/>
        <v>-550.960816372468</v>
      </c>
      <c r="AS42">
        <f t="shared" si="26"/>
        <v>10.006604910434429</v>
      </c>
      <c r="AT42">
        <f t="shared" si="26"/>
        <v>2.5825163505287074</v>
      </c>
      <c r="AU42">
        <f t="shared" si="23"/>
        <v>-538.37169511150501</v>
      </c>
      <c r="AW42">
        <v>39</v>
      </c>
      <c r="AX42">
        <f>IF(Z42&gt;0, (R42*SUMPRODUCT(K42:$K$98, X42:$X$98)-K42*$AZ$3)/Z42, 0)</f>
        <v>9276.4104994715599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0.17865895700000001</v>
      </c>
      <c r="Q43" s="4">
        <f t="shared" si="21"/>
        <v>25</v>
      </c>
      <c r="R43">
        <f t="shared" si="0"/>
        <v>1000000</v>
      </c>
      <c r="S43">
        <f t="shared" si="1"/>
        <v>7851.8644066903944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1423.5098730807663</v>
      </c>
      <c r="AC43">
        <f t="shared" si="2"/>
        <v>977.59002624151219</v>
      </c>
      <c r="AE43">
        <f t="shared" si="3"/>
        <v>0</v>
      </c>
      <c r="AF43">
        <f t="shared" si="24"/>
        <v>0</v>
      </c>
      <c r="AG43">
        <f t="shared" si="24"/>
        <v>-3.1126047764163185</v>
      </c>
      <c r="AH43">
        <f t="shared" si="5"/>
        <v>-27416.07750307081</v>
      </c>
      <c r="AI43">
        <f t="shared" si="25"/>
        <v>-27419.190107847226</v>
      </c>
      <c r="AJ43">
        <f t="shared" si="7"/>
        <v>445.91984683925409</v>
      </c>
      <c r="AK43">
        <f t="shared" si="22"/>
        <v>99.645691115653648</v>
      </c>
      <c r="AL43">
        <f t="shared" si="8"/>
        <v>-26873.624569892319</v>
      </c>
      <c r="AN43">
        <f t="shared" si="26"/>
        <v>0</v>
      </c>
      <c r="AO43">
        <f t="shared" si="26"/>
        <v>0</v>
      </c>
      <c r="AP43">
        <f t="shared" si="26"/>
        <v>-5.2490355591803275E-2</v>
      </c>
      <c r="AQ43">
        <f t="shared" si="26"/>
        <v>-462.33934612331404</v>
      </c>
      <c r="AR43">
        <f t="shared" si="26"/>
        <v>-462.39183647890587</v>
      </c>
      <c r="AS43">
        <f t="shared" si="26"/>
        <v>7.5199047124074152</v>
      </c>
      <c r="AT43">
        <f t="shared" si="26"/>
        <v>1.6804053632127656</v>
      </c>
      <c r="AU43">
        <f t="shared" si="23"/>
        <v>-453.19152640328571</v>
      </c>
      <c r="AW43">
        <v>40</v>
      </c>
      <c r="AX43">
        <f>IF(Z43&gt;0, (R43*SUMPRODUCT(K43:$K$98, X43:$X$98)-K43*$AZ$3)/Z43, 0)</f>
        <v>7851.8644066903944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0.202352371</v>
      </c>
      <c r="Q44" s="4">
        <f t="shared" si="21"/>
        <v>25</v>
      </c>
      <c r="R44">
        <f t="shared" si="0"/>
        <v>1000000</v>
      </c>
      <c r="S44">
        <f t="shared" si="1"/>
        <v>6209.8596697871108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977.59002624151219</v>
      </c>
      <c r="AC44">
        <f t="shared" si="2"/>
        <v>608.97256426135027</v>
      </c>
      <c r="AE44">
        <f t="shared" si="3"/>
        <v>0</v>
      </c>
      <c r="AF44">
        <f t="shared" si="24"/>
        <v>0</v>
      </c>
      <c r="AG44">
        <f t="shared" si="24"/>
        <v>-2.4516357721583883</v>
      </c>
      <c r="AH44">
        <f t="shared" si="5"/>
        <v>-25193.718259750676</v>
      </c>
      <c r="AI44">
        <f t="shared" si="25"/>
        <v>-25196.169895522835</v>
      </c>
      <c r="AJ44">
        <f t="shared" si="7"/>
        <v>368.61746198016192</v>
      </c>
      <c r="AK44">
        <f t="shared" si="22"/>
        <v>68.43130183690586</v>
      </c>
      <c r="AL44">
        <f t="shared" si="8"/>
        <v>-24759.121131705768</v>
      </c>
      <c r="AN44">
        <f t="shared" si="26"/>
        <v>0</v>
      </c>
      <c r="AO44">
        <f t="shared" si="26"/>
        <v>0</v>
      </c>
      <c r="AP44">
        <f t="shared" si="26"/>
        <v>-3.6914200113616728E-2</v>
      </c>
      <c r="AQ44">
        <f t="shared" si="26"/>
        <v>-379.34099673694641</v>
      </c>
      <c r="AR44">
        <f t="shared" si="26"/>
        <v>-379.37791093706005</v>
      </c>
      <c r="AS44">
        <f t="shared" si="26"/>
        <v>5.550261140515822</v>
      </c>
      <c r="AT44">
        <f t="shared" si="26"/>
        <v>1.0303678869145056</v>
      </c>
      <c r="AU44">
        <f t="shared" si="23"/>
        <v>-372.7972819096297</v>
      </c>
      <c r="AW44">
        <v>41</v>
      </c>
      <c r="AX44">
        <f>IF(Z44&gt;0, (R44*SUMPRODUCT(K44:$K$98, X44:$X$98)-K44*$AZ$3)/Z44, 0)</f>
        <v>6209.8596697871108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0.22956153600000001</v>
      </c>
      <c r="Q45" s="4">
        <f t="shared" si="21"/>
        <v>25</v>
      </c>
      <c r="R45">
        <f t="shared" si="0"/>
        <v>1000000</v>
      </c>
      <c r="S45">
        <f t="shared" si="1"/>
        <v>4201.4264405248505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608.97256426135027</v>
      </c>
      <c r="AC45">
        <f t="shared" si="2"/>
        <v>313.31182122364714</v>
      </c>
      <c r="AE45">
        <f t="shared" si="3"/>
        <v>0</v>
      </c>
      <c r="AF45">
        <f t="shared" si="24"/>
        <v>0</v>
      </c>
      <c r="AG45">
        <f t="shared" si="24"/>
        <v>-1.8643181408675789</v>
      </c>
      <c r="AH45">
        <f t="shared" si="5"/>
        <v>-22512.050942769023</v>
      </c>
      <c r="AI45">
        <f t="shared" si="25"/>
        <v>-22513.915260909889</v>
      </c>
      <c r="AJ45">
        <f t="shared" si="7"/>
        <v>295.66074303770313</v>
      </c>
      <c r="AK45">
        <f t="shared" si="22"/>
        <v>42.628079498294525</v>
      </c>
      <c r="AL45">
        <f t="shared" si="8"/>
        <v>-22175.626438373889</v>
      </c>
      <c r="AN45">
        <f t="shared" si="26"/>
        <v>0</v>
      </c>
      <c r="AO45">
        <f t="shared" si="26"/>
        <v>0</v>
      </c>
      <c r="AP45">
        <f t="shared" si="26"/>
        <v>-2.5063372887667256E-2</v>
      </c>
      <c r="AQ45">
        <f t="shared" si="26"/>
        <v>-302.64573136761533</v>
      </c>
      <c r="AR45">
        <f t="shared" si="26"/>
        <v>-302.67079474050297</v>
      </c>
      <c r="AS45">
        <f t="shared" si="26"/>
        <v>3.9747805315836753</v>
      </c>
      <c r="AT45">
        <f t="shared" si="26"/>
        <v>0.57308000631999823</v>
      </c>
      <c r="AU45">
        <f t="shared" si="23"/>
        <v>-298.12293420259925</v>
      </c>
      <c r="AW45">
        <v>42</v>
      </c>
      <c r="AX45">
        <f>IF(Z45&gt;0, (R45*SUMPRODUCT(K45:$K$98, X45:$X$98)-K45*$AZ$3)/Z45, 0)</f>
        <v>4201.4264405248505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0.26099212799999999</v>
      </c>
      <c r="Q46" s="4">
        <f t="shared" si="21"/>
        <v>25</v>
      </c>
      <c r="R46">
        <f t="shared" si="0"/>
        <v>1000000</v>
      </c>
      <c r="S46">
        <f t="shared" si="1"/>
        <v>1570.5326818133497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313.31182122364714</v>
      </c>
      <c r="AC46">
        <f t="shared" si="2"/>
        <v>85.380602087498573</v>
      </c>
      <c r="AE46">
        <f t="shared" si="3"/>
        <v>0</v>
      </c>
      <c r="AF46">
        <f t="shared" si="24"/>
        <v>0</v>
      </c>
      <c r="AG46">
        <f t="shared" si="24"/>
        <v>-1.3591026006048701</v>
      </c>
      <c r="AH46">
        <f t="shared" si="5"/>
        <v>-19462.894354161326</v>
      </c>
      <c r="AI46">
        <f t="shared" si="25"/>
        <v>-19464.25345676193</v>
      </c>
      <c r="AJ46">
        <f t="shared" si="7"/>
        <v>227.93121913614857</v>
      </c>
      <c r="AK46">
        <f t="shared" si="22"/>
        <v>21.931827485655301</v>
      </c>
      <c r="AL46">
        <f t="shared" si="8"/>
        <v>-19214.390410140124</v>
      </c>
      <c r="AN46">
        <f t="shared" si="26"/>
        <v>0</v>
      </c>
      <c r="AO46">
        <f t="shared" si="26"/>
        <v>0</v>
      </c>
      <c r="AP46">
        <f t="shared" si="26"/>
        <v>-1.6313746548197144E-2</v>
      </c>
      <c r="AQ46">
        <f t="shared" si="26"/>
        <v>-233.6193937432065</v>
      </c>
      <c r="AR46">
        <f t="shared" si="26"/>
        <v>-233.63570748975468</v>
      </c>
      <c r="AS46">
        <f t="shared" si="26"/>
        <v>2.7359318845787124</v>
      </c>
      <c r="AT46">
        <f t="shared" si="26"/>
        <v>0.26325479384744721</v>
      </c>
      <c r="AU46">
        <f t="shared" si="23"/>
        <v>-230.6365208113285</v>
      </c>
      <c r="AW46">
        <v>43</v>
      </c>
      <c r="AX46">
        <f>IF(Z46&gt;0, (R46*SUMPRODUCT(K46:$K$98, X46:$X$98)-K46*$AZ$3)/Z46, 0)</f>
        <v>1570.5326818133497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0.29613519399999999</v>
      </c>
      <c r="Q47" s="4">
        <f t="shared" si="21"/>
        <v>25</v>
      </c>
      <c r="R47">
        <f t="shared" si="0"/>
        <v>1000000</v>
      </c>
      <c r="S47">
        <f t="shared" si="1"/>
        <v>-2161.3603597816409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85.380602087498573</v>
      </c>
      <c r="AC47">
        <f t="shared" si="2"/>
        <v>-81.529405734755713</v>
      </c>
      <c r="AE47">
        <f t="shared" si="3"/>
        <v>0</v>
      </c>
      <c r="AF47">
        <f t="shared" si="24"/>
        <v>0</v>
      </c>
      <c r="AG47">
        <f t="shared" si="24"/>
        <v>-0.94303346230279372</v>
      </c>
      <c r="AH47">
        <f t="shared" si="5"/>
        <v>-16099.124491841108</v>
      </c>
      <c r="AI47">
        <f t="shared" si="25"/>
        <v>-16100.067525303411</v>
      </c>
      <c r="AJ47">
        <f t="shared" si="7"/>
        <v>166.91000782225427</v>
      </c>
      <c r="AK47">
        <f t="shared" si="22"/>
        <v>5.9766421461249006</v>
      </c>
      <c r="AL47">
        <f t="shared" si="8"/>
        <v>-15927.180875335032</v>
      </c>
      <c r="AN47">
        <f t="shared" si="26"/>
        <v>0</v>
      </c>
      <c r="AO47">
        <f t="shared" si="26"/>
        <v>0</v>
      </c>
      <c r="AP47">
        <f t="shared" si="26"/>
        <v>-1.0106727306962484E-2</v>
      </c>
      <c r="AQ47">
        <f t="shared" si="26"/>
        <v>-172.53837496132829</v>
      </c>
      <c r="AR47">
        <f t="shared" si="26"/>
        <v>-172.54848168863526</v>
      </c>
      <c r="AS47">
        <f t="shared" si="26"/>
        <v>1.7888166234772025</v>
      </c>
      <c r="AT47">
        <f t="shared" si="26"/>
        <v>6.4053180291908346E-2</v>
      </c>
      <c r="AU47">
        <f t="shared" si="23"/>
        <v>-170.69561188486614</v>
      </c>
      <c r="AW47">
        <v>44</v>
      </c>
      <c r="AX47">
        <f>IF(Z47&gt;0, (R47*SUMPRODUCT(K47:$K$98, X47:$X$98)-K47*$AZ$3)/Z47, 0)</f>
        <v>-2161.3603597816409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0.33524791700000001</v>
      </c>
      <c r="Q48" s="4">
        <f t="shared" si="21"/>
        <v>25</v>
      </c>
      <c r="R48">
        <f t="shared" si="0"/>
        <v>1000000</v>
      </c>
      <c r="S48">
        <f t="shared" si="1"/>
        <v>-7875.3277572611269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-81.529405734755713</v>
      </c>
      <c r="AC48">
        <f t="shared" si="2"/>
        <v>-194.50582898094768</v>
      </c>
      <c r="AE48">
        <f t="shared" si="3"/>
        <v>0</v>
      </c>
      <c r="AF48">
        <f t="shared" si="24"/>
        <v>0</v>
      </c>
      <c r="AG48">
        <f t="shared" si="24"/>
        <v>-0.61745312378145623</v>
      </c>
      <c r="AH48">
        <f t="shared" si="5"/>
        <v>-12646.000155932385</v>
      </c>
      <c r="AI48">
        <f t="shared" si="25"/>
        <v>-12646.617609056166</v>
      </c>
      <c r="AJ48">
        <f t="shared" si="7"/>
        <v>112.97642324619197</v>
      </c>
      <c r="AK48">
        <f t="shared" si="22"/>
        <v>-5.7070584014329002</v>
      </c>
      <c r="AL48">
        <f t="shared" si="8"/>
        <v>-12539.348244211407</v>
      </c>
      <c r="AN48">
        <f t="shared" si="26"/>
        <v>0</v>
      </c>
      <c r="AO48">
        <f t="shared" si="26"/>
        <v>0</v>
      </c>
      <c r="AP48">
        <f t="shared" si="26"/>
        <v>-5.9083935326309529E-3</v>
      </c>
      <c r="AQ48">
        <f t="shared" si="26"/>
        <v>-121.00925990522116</v>
      </c>
      <c r="AR48">
        <f t="shared" si="26"/>
        <v>-121.01516829875379</v>
      </c>
      <c r="AS48">
        <f t="shared" si="26"/>
        <v>1.0810685746629063</v>
      </c>
      <c r="AT48">
        <f t="shared" si="26"/>
        <v>-5.4610699420978431E-2</v>
      </c>
      <c r="AU48">
        <f t="shared" si="23"/>
        <v>-119.98871042351186</v>
      </c>
      <c r="AW48">
        <v>45</v>
      </c>
      <c r="AX48">
        <f>IF(Z48&gt;0, (R48*SUMPRODUCT(K48:$K$98, X48:$X$98)-K48*$AZ$3)/Z48, 0)</f>
        <v>-7875.3277572611269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0.37793865599999998</v>
      </c>
      <c r="Q49" s="4">
        <f t="shared" si="21"/>
        <v>25</v>
      </c>
      <c r="R49">
        <f t="shared" si="0"/>
        <v>1000000</v>
      </c>
      <c r="S49">
        <f t="shared" si="1"/>
        <v>-17353.893545912753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-194.50582898094768</v>
      </c>
      <c r="AC49">
        <f t="shared" si="2"/>
        <v>-262.33477485479739</v>
      </c>
      <c r="AE49">
        <f t="shared" si="3"/>
        <v>0</v>
      </c>
      <c r="AF49">
        <f t="shared" si="24"/>
        <v>0</v>
      </c>
      <c r="AG49">
        <f t="shared" si="24"/>
        <v>-0.37791918879867642</v>
      </c>
      <c r="AH49">
        <f t="shared" si="5"/>
        <v>-9334.376149798607</v>
      </c>
      <c r="AI49">
        <f t="shared" si="25"/>
        <v>-9334.7540689874058</v>
      </c>
      <c r="AJ49">
        <f t="shared" si="7"/>
        <v>67.828945873849705</v>
      </c>
      <c r="AK49">
        <f t="shared" si="22"/>
        <v>-13.615408028666339</v>
      </c>
      <c r="AL49">
        <f t="shared" si="8"/>
        <v>-9280.5405311422237</v>
      </c>
      <c r="AN49">
        <f t="shared" si="26"/>
        <v>0</v>
      </c>
      <c r="AO49">
        <f t="shared" si="26"/>
        <v>0</v>
      </c>
      <c r="AP49">
        <f t="shared" si="26"/>
        <v>-3.2288386486276862E-3</v>
      </c>
      <c r="AQ49">
        <f t="shared" si="26"/>
        <v>-79.750368244344088</v>
      </c>
      <c r="AR49">
        <f t="shared" si="26"/>
        <v>-79.753597082992712</v>
      </c>
      <c r="AS49">
        <f t="shared" si="26"/>
        <v>0.57951204496745146</v>
      </c>
      <c r="AT49">
        <f t="shared" si="26"/>
        <v>-0.11632633897087667</v>
      </c>
      <c r="AU49">
        <f t="shared" si="23"/>
        <v>-79.290411376996147</v>
      </c>
      <c r="AW49">
        <v>46</v>
      </c>
      <c r="AX49">
        <f>IF(Z49&gt;0, (R49*SUMPRODUCT(K49:$K$98, X49:$X$98)-K49*$AZ$3)/Z49, 0)</f>
        <v>-17353.893545912753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0.42486345599999997</v>
      </c>
      <c r="Q50" s="4">
        <f t="shared" si="21"/>
        <v>25</v>
      </c>
      <c r="R50">
        <f t="shared" si="0"/>
        <v>1000000</v>
      </c>
      <c r="S50">
        <f t="shared" si="1"/>
        <v>-34484.539078735907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-262.33477485479739</v>
      </c>
      <c r="AC50">
        <f t="shared" si="2"/>
        <v>-294.60271985684528</v>
      </c>
      <c r="AE50">
        <f t="shared" si="3"/>
        <v>0</v>
      </c>
      <c r="AF50">
        <f t="shared" si="24"/>
        <v>0</v>
      </c>
      <c r="AG50">
        <f t="shared" si="24"/>
        <v>-0.2135759442689675</v>
      </c>
      <c r="AH50">
        <f t="shared" si="5"/>
        <v>-6422.562105668886</v>
      </c>
      <c r="AI50">
        <f t="shared" si="25"/>
        <v>-6422.775681613155</v>
      </c>
      <c r="AJ50">
        <f t="shared" si="7"/>
        <v>32.267945002047895</v>
      </c>
      <c r="AK50">
        <f t="shared" si="22"/>
        <v>-18.363434239835819</v>
      </c>
      <c r="AL50">
        <f t="shared" si="8"/>
        <v>-6408.8711708509427</v>
      </c>
      <c r="AN50">
        <f t="shared" si="26"/>
        <v>0</v>
      </c>
      <c r="AO50">
        <f t="shared" si="26"/>
        <v>0</v>
      </c>
      <c r="AP50">
        <f t="shared" si="26"/>
        <v>-1.6292274241241794E-3</v>
      </c>
      <c r="AQ50">
        <f t="shared" si="26"/>
        <v>-48.99341239722601</v>
      </c>
      <c r="AR50">
        <f t="shared" si="26"/>
        <v>-48.995041624650135</v>
      </c>
      <c r="AS50">
        <f t="shared" si="26"/>
        <v>0.24615047868528067</v>
      </c>
      <c r="AT50">
        <f t="shared" si="26"/>
        <v>-0.14008230546303416</v>
      </c>
      <c r="AU50">
        <f t="shared" si="23"/>
        <v>-48.888973451427887</v>
      </c>
      <c r="AW50">
        <v>47</v>
      </c>
      <c r="AX50">
        <f>IF(Z50&gt;0, (R50*SUMPRODUCT(K50:$K$98, X50:$X$98)-K50*$AZ$3)/Z50, 0)</f>
        <v>-34484.539078735907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0.47765295400000002</v>
      </c>
      <c r="Q51" s="4">
        <f t="shared" si="21"/>
        <v>25</v>
      </c>
      <c r="R51">
        <f t="shared" si="0"/>
        <v>1000000</v>
      </c>
      <c r="S51">
        <f t="shared" si="1"/>
        <v>-68814.507676136505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-294.60271985684528</v>
      </c>
      <c r="AC51">
        <f t="shared" si="2"/>
        <v>-301.20111150202121</v>
      </c>
      <c r="AE51">
        <f t="shared" si="3"/>
        <v>0</v>
      </c>
      <c r="AF51">
        <f t="shared" si="24"/>
        <v>0</v>
      </c>
      <c r="AG51">
        <f t="shared" si="24"/>
        <v>-0.10942500414286613</v>
      </c>
      <c r="AH51">
        <f t="shared" si="5"/>
        <v>-4080.607227336468</v>
      </c>
      <c r="AI51">
        <f t="shared" si="25"/>
        <v>-4080.7166523406108</v>
      </c>
      <c r="AJ51">
        <f t="shared" si="7"/>
        <v>6.5983916451759228</v>
      </c>
      <c r="AK51">
        <f t="shared" si="22"/>
        <v>-20.622190389979171</v>
      </c>
      <c r="AL51">
        <f t="shared" si="8"/>
        <v>-4094.740451085414</v>
      </c>
      <c r="AN51">
        <f t="shared" si="26"/>
        <v>0</v>
      </c>
      <c r="AO51">
        <f t="shared" si="26"/>
        <v>0</v>
      </c>
      <c r="AP51">
        <f t="shared" si="26"/>
        <v>-7.4529451608233244E-4</v>
      </c>
      <c r="AQ51">
        <f t="shared" si="26"/>
        <v>-27.793046138240179</v>
      </c>
      <c r="AR51">
        <f t="shared" si="26"/>
        <v>-27.793791432756262</v>
      </c>
      <c r="AS51">
        <f t="shared" si="26"/>
        <v>4.4941694511543714E-2</v>
      </c>
      <c r="AT51">
        <f t="shared" si="26"/>
        <v>-0.14045789193839625</v>
      </c>
      <c r="AU51">
        <f t="shared" si="23"/>
        <v>-27.889307630183115</v>
      </c>
      <c r="AW51">
        <v>48</v>
      </c>
      <c r="AX51">
        <f>IF(Z51&gt;0, (R51*SUMPRODUCT(K51:$K$98, X51:$X$98)-K51*$AZ$3)/Z51, 0)</f>
        <v>-68814.507676136505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0.53697763200000004</v>
      </c>
      <c r="Q52" s="4">
        <f t="shared" si="21"/>
        <v>25</v>
      </c>
      <c r="R52">
        <f t="shared" si="0"/>
        <v>1000000</v>
      </c>
      <c r="S52">
        <f t="shared" si="1"/>
        <v>-146827.64984898016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-301.20111150202121</v>
      </c>
      <c r="AC52">
        <f t="shared" si="2"/>
        <v>-291.14146054021671</v>
      </c>
      <c r="AE52">
        <f t="shared" si="3"/>
        <v>0</v>
      </c>
      <c r="AF52">
        <f t="shared" si="24"/>
        <v>0</v>
      </c>
      <c r="AG52">
        <f t="shared" si="24"/>
        <v>-4.9571974495211016E-2</v>
      </c>
      <c r="AH52">
        <f t="shared" si="5"/>
        <v>-2350.351184249058</v>
      </c>
      <c r="AI52">
        <f t="shared" si="25"/>
        <v>-2350.4007562235533</v>
      </c>
      <c r="AJ52">
        <f t="shared" si="7"/>
        <v>-10.059650961804493</v>
      </c>
      <c r="AK52">
        <f t="shared" si="22"/>
        <v>-21.084077805141487</v>
      </c>
      <c r="AL52">
        <f t="shared" si="8"/>
        <v>-2381.5444849904993</v>
      </c>
      <c r="AN52">
        <f t="shared" si="26"/>
        <v>0</v>
      </c>
      <c r="AO52">
        <f t="shared" si="26"/>
        <v>0</v>
      </c>
      <c r="AP52">
        <f t="shared" si="26"/>
        <v>-3.0145989869020734E-4</v>
      </c>
      <c r="AQ52">
        <f t="shared" si="26"/>
        <v>-14.293088728159885</v>
      </c>
      <c r="AR52">
        <f t="shared" si="26"/>
        <v>-14.293390188058577</v>
      </c>
      <c r="AS52">
        <f t="shared" si="26"/>
        <v>-6.1175319133140386E-2</v>
      </c>
      <c r="AT52">
        <f t="shared" si="26"/>
        <v>-0.12821768799482527</v>
      </c>
      <c r="AU52">
        <f t="shared" si="23"/>
        <v>-14.482783195186542</v>
      </c>
      <c r="AW52">
        <v>49</v>
      </c>
      <c r="AX52">
        <f>IF(Z52&gt;0, (R52*SUMPRODUCT(K52:$K$98, X52:$X$98)-K52*$AZ$3)/Z52, 0)</f>
        <v>-146827.64984898016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0.60388337299999995</v>
      </c>
      <c r="Q53" s="4">
        <f t="shared" si="21"/>
        <v>25</v>
      </c>
      <c r="R53">
        <f t="shared" si="0"/>
        <v>1000000</v>
      </c>
      <c r="S53">
        <f t="shared" si="1"/>
        <v>-354792.97287701018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-291.14146054021671</v>
      </c>
      <c r="AC53">
        <f t="shared" si="2"/>
        <v>-271.63749828619382</v>
      </c>
      <c r="AE53">
        <f t="shared" si="3"/>
        <v>0</v>
      </c>
      <c r="AF53">
        <f t="shared" si="24"/>
        <v>0</v>
      </c>
      <c r="AG53">
        <f t="shared" si="24"/>
        <v>-1.9140563585820905E-2</v>
      </c>
      <c r="AH53">
        <f t="shared" si="5"/>
        <v>-1197.4276465775199</v>
      </c>
      <c r="AI53">
        <f t="shared" si="25"/>
        <v>-1197.4467871411057</v>
      </c>
      <c r="AJ53">
        <f t="shared" si="7"/>
        <v>-19.503962254022895</v>
      </c>
      <c r="AK53">
        <f t="shared" si="22"/>
        <v>-20.379902237815173</v>
      </c>
      <c r="AL53">
        <f t="shared" si="8"/>
        <v>-1237.330651632944</v>
      </c>
      <c r="AN53">
        <f t="shared" si="26"/>
        <v>0</v>
      </c>
      <c r="AO53">
        <f t="shared" si="26"/>
        <v>0</v>
      </c>
      <c r="AP53">
        <f t="shared" si="26"/>
        <v>-1.039273921946648E-4</v>
      </c>
      <c r="AQ53">
        <f t="shared" si="26"/>
        <v>-6.5016650159028817</v>
      </c>
      <c r="AR53">
        <f t="shared" si="26"/>
        <v>-6.501768943295076</v>
      </c>
      <c r="AS53">
        <f t="shared" si="26"/>
        <v>-0.10590053555295256</v>
      </c>
      <c r="AT53">
        <f t="shared" si="26"/>
        <v>-0.11065662112098701</v>
      </c>
      <c r="AU53">
        <f t="shared" si="23"/>
        <v>-6.7183260999690164</v>
      </c>
      <c r="AW53">
        <v>50</v>
      </c>
      <c r="AX53">
        <f>IF(Z53&gt;0, (R53*SUMPRODUCT(K53:$K$98, X53:$X$98)-K53*$AZ$3)/Z53, 0)</f>
        <v>-354792.97287701018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0.676158394</v>
      </c>
      <c r="Q54" s="4">
        <f t="shared" si="21"/>
        <v>25</v>
      </c>
      <c r="R54">
        <f t="shared" si="0"/>
        <v>1000000</v>
      </c>
      <c r="S54">
        <f t="shared" si="1"/>
        <v>-1031958.0564551426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-271.63749828619382</v>
      </c>
      <c r="AC54">
        <f t="shared" si="2"/>
        <v>-247.96322492514781</v>
      </c>
      <c r="AE54">
        <f t="shared" si="3"/>
        <v>0</v>
      </c>
      <c r="AF54">
        <f t="shared" si="24"/>
        <v>0</v>
      </c>
      <c r="AG54">
        <f t="shared" si="24"/>
        <v>-6.0071052155191533E-3</v>
      </c>
      <c r="AH54">
        <f t="shared" si="5"/>
        <v>-517.68210937774177</v>
      </c>
      <c r="AI54">
        <f t="shared" si="25"/>
        <v>-517.6881164829573</v>
      </c>
      <c r="AJ54">
        <f t="shared" si="7"/>
        <v>-23.674273361046005</v>
      </c>
      <c r="AK54">
        <f t="shared" si="22"/>
        <v>-19.014624880033569</v>
      </c>
      <c r="AL54">
        <f t="shared" si="8"/>
        <v>-560.37701472403683</v>
      </c>
      <c r="AN54">
        <f t="shared" si="26"/>
        <v>0</v>
      </c>
      <c r="AO54">
        <f t="shared" si="26"/>
        <v>0</v>
      </c>
      <c r="AP54">
        <f t="shared" si="26"/>
        <v>-2.9122088994433459E-5</v>
      </c>
      <c r="AQ54">
        <f t="shared" si="26"/>
        <v>-2.5096920928197388</v>
      </c>
      <c r="AR54">
        <f t="shared" si="26"/>
        <v>-2.5097212149087333</v>
      </c>
      <c r="AS54">
        <f t="shared" si="26"/>
        <v>-0.11477146994491974</v>
      </c>
      <c r="AT54">
        <f t="shared" si="26"/>
        <v>-9.218177110025029E-2</v>
      </c>
      <c r="AU54">
        <f t="shared" si="23"/>
        <v>-2.7166744559539033</v>
      </c>
      <c r="AW54">
        <v>51</v>
      </c>
      <c r="AX54">
        <f>IF(Z54&gt;0, (R54*SUMPRODUCT(K54:$K$98, X54:$X$98)-K54*$AZ$3)/Z54, 0)</f>
        <v>-1031958.0564551426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0.75167664000000001</v>
      </c>
      <c r="Q55" s="4">
        <f t="shared" si="21"/>
        <v>25</v>
      </c>
      <c r="R55">
        <f t="shared" si="0"/>
        <v>1000000</v>
      </c>
      <c r="S55">
        <f t="shared" si="1"/>
        <v>-3903410.2491564173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-247.96322492514781</v>
      </c>
      <c r="AC55">
        <f t="shared" si="2"/>
        <v>-223.53011489569172</v>
      </c>
      <c r="AE55">
        <f t="shared" si="3"/>
        <v>0</v>
      </c>
      <c r="AF55">
        <f t="shared" si="24"/>
        <v>0</v>
      </c>
      <c r="AG55">
        <f t="shared" si="24"/>
        <v>-1.4316334988360485E-3</v>
      </c>
      <c r="AH55">
        <f t="shared" si="5"/>
        <v>-180.61602658111653</v>
      </c>
      <c r="AI55">
        <f t="shared" si="25"/>
        <v>-180.61745821461537</v>
      </c>
      <c r="AJ55">
        <f t="shared" si="7"/>
        <v>-24.433110029456088</v>
      </c>
      <c r="AK55">
        <f t="shared" si="22"/>
        <v>-17.357425744760349</v>
      </c>
      <c r="AL55">
        <f t="shared" si="8"/>
        <v>-222.40799398883181</v>
      </c>
      <c r="AN55">
        <f t="shared" si="26"/>
        <v>0</v>
      </c>
      <c r="AO55">
        <f t="shared" si="26"/>
        <v>0</v>
      </c>
      <c r="AP55">
        <f t="shared" si="26"/>
        <v>-6.1968518744396436E-6</v>
      </c>
      <c r="AQ55">
        <f t="shared" si="26"/>
        <v>-0.7817997858970257</v>
      </c>
      <c r="AR55">
        <f t="shared" si="26"/>
        <v>-0.78180598274890012</v>
      </c>
      <c r="AS55">
        <f t="shared" si="26"/>
        <v>-0.10575916518265573</v>
      </c>
      <c r="AT55">
        <f t="shared" si="26"/>
        <v>-7.5131935896523117E-2</v>
      </c>
      <c r="AU55">
        <f t="shared" si="23"/>
        <v>-0.96269708382807906</v>
      </c>
      <c r="AW55">
        <v>52</v>
      </c>
      <c r="AX55">
        <f>IF(Z55&gt;0, (R55*SUMPRODUCT(K55:$K$98, X55:$X$98)-K55*$AZ$3)/Z55, 0)</f>
        <v>-3903410.2491564173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0.75374016600000004</v>
      </c>
      <c r="Q56" s="4">
        <f t="shared" si="21"/>
        <v>25</v>
      </c>
      <c r="R56">
        <f t="shared" si="0"/>
        <v>1000000</v>
      </c>
      <c r="S56">
        <f t="shared" si="1"/>
        <v>-14801422.493847013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-223.53011489569172</v>
      </c>
      <c r="AC56">
        <f t="shared" si="2"/>
        <v>-200.25584135812821</v>
      </c>
      <c r="AE56">
        <f t="shared" si="3"/>
        <v>0</v>
      </c>
      <c r="AF56">
        <f t="shared" si="24"/>
        <v>0</v>
      </c>
      <c r="AG56">
        <f t="shared" si="24"/>
        <v>-3.3823749278384403E-4</v>
      </c>
      <c r="AH56">
        <f t="shared" si="5"/>
        <v>-43.163186842553756</v>
      </c>
      <c r="AI56">
        <f t="shared" si="25"/>
        <v>-43.16352508004654</v>
      </c>
      <c r="AJ56">
        <f t="shared" si="7"/>
        <v>-23.274273537563516</v>
      </c>
      <c r="AK56">
        <f t="shared" si="22"/>
        <v>-15.647108042698422</v>
      </c>
      <c r="AL56">
        <f t="shared" si="8"/>
        <v>-82.084906660308476</v>
      </c>
      <c r="AN56">
        <f t="shared" si="26"/>
        <v>0</v>
      </c>
      <c r="AO56">
        <f t="shared" si="26"/>
        <v>0</v>
      </c>
      <c r="AP56">
        <f t="shared" si="26"/>
        <v>-1.3072028528372314E-6</v>
      </c>
      <c r="AQ56">
        <f t="shared" si="26"/>
        <v>-0.16681486287562672</v>
      </c>
      <c r="AR56">
        <f t="shared" si="26"/>
        <v>-0.16681617007847954</v>
      </c>
      <c r="AS56">
        <f t="shared" si="26"/>
        <v>-8.9949214428041449E-2</v>
      </c>
      <c r="AT56">
        <f t="shared" si="26"/>
        <v>-6.047213779797965E-2</v>
      </c>
      <c r="AU56">
        <f t="shared" si="23"/>
        <v>-0.31723752230450064</v>
      </c>
      <c r="AW56">
        <v>53</v>
      </c>
      <c r="AX56">
        <f>IF(Z56&gt;0, (R56*SUMPRODUCT(K56:$K$98, X56:$X$98)-K56*$AZ$3)/Z56, 0)</f>
        <v>-14801422.493847013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0.75596915499999995</v>
      </c>
      <c r="Q57" s="4">
        <f t="shared" si="21"/>
        <v>25</v>
      </c>
      <c r="R57">
        <f t="shared" si="0"/>
        <v>1000000</v>
      </c>
      <c r="S57">
        <f t="shared" si="1"/>
        <v>-56514820.107694387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-200.25584135812821</v>
      </c>
      <c r="AC57">
        <f t="shared" si="2"/>
        <v>-178.94401932505693</v>
      </c>
      <c r="AE57">
        <f t="shared" si="3"/>
        <v>0</v>
      </c>
      <c r="AF57">
        <f t="shared" si="24"/>
        <v>0</v>
      </c>
      <c r="AG57">
        <f t="shared" si="24"/>
        <v>-7.9158006246884442E-5</v>
      </c>
      <c r="AH57">
        <f t="shared" si="5"/>
        <v>-10.227884464364845</v>
      </c>
      <c r="AI57">
        <f t="shared" si="25"/>
        <v>-10.227963622371092</v>
      </c>
      <c r="AJ57">
        <f t="shared" si="7"/>
        <v>-21.31182203307128</v>
      </c>
      <c r="AK57">
        <f t="shared" si="22"/>
        <v>-14.017908895068976</v>
      </c>
      <c r="AL57">
        <f t="shared" si="8"/>
        <v>-45.55769455051135</v>
      </c>
      <c r="AN57">
        <f t="shared" si="26"/>
        <v>0</v>
      </c>
      <c r="AO57">
        <f t="shared" si="26"/>
        <v>0</v>
      </c>
      <c r="AP57">
        <f t="shared" si="26"/>
        <v>-2.7314802521063212E-7</v>
      </c>
      <c r="AQ57">
        <f t="shared" si="26"/>
        <v>-3.5293037002605387E-2</v>
      </c>
      <c r="AR57">
        <f t="shared" si="26"/>
        <v>-3.52933101506306E-2</v>
      </c>
      <c r="AS57">
        <f t="shared" si="26"/>
        <v>-7.3540029341036831E-2</v>
      </c>
      <c r="AT57">
        <f t="shared" si="26"/>
        <v>-4.8371154275014955E-2</v>
      </c>
      <c r="AU57">
        <f t="shared" si="23"/>
        <v>-0.15720449376668238</v>
      </c>
      <c r="AW57">
        <v>54</v>
      </c>
      <c r="AX57">
        <f>IF(Z57&gt;0, (R57*SUMPRODUCT(K57:$K$98, X57:$X$98)-K57*$AZ$3)/Z57, 0)</f>
        <v>-56514820.107694387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0.75842527199999998</v>
      </c>
      <c r="Q58" s="4">
        <f t="shared" si="21"/>
        <v>25</v>
      </c>
      <c r="R58">
        <f t="shared" si="0"/>
        <v>1000000</v>
      </c>
      <c r="S58">
        <f t="shared" si="1"/>
        <v>-217939572.77179202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-178.94401932505693</v>
      </c>
      <c r="AC58">
        <f t="shared" si="2"/>
        <v>-159.8019579906784</v>
      </c>
      <c r="AE58">
        <f t="shared" si="3"/>
        <v>0</v>
      </c>
      <c r="AF58">
        <f t="shared" si="24"/>
        <v>0</v>
      </c>
      <c r="AG58">
        <f t="shared" si="24"/>
        <v>-1.8330993765644565E-5</v>
      </c>
      <c r="AH58">
        <f t="shared" si="5"/>
        <v>-2.4014172967508416</v>
      </c>
      <c r="AI58">
        <f t="shared" si="25"/>
        <v>-2.4014356277446072</v>
      </c>
      <c r="AJ58">
        <f t="shared" si="7"/>
        <v>-19.142061334378525</v>
      </c>
      <c r="AK58">
        <f t="shared" si="22"/>
        <v>-12.526081352753986</v>
      </c>
      <c r="AL58">
        <f t="shared" si="8"/>
        <v>-34.06957831487712</v>
      </c>
      <c r="AN58">
        <f t="shared" si="26"/>
        <v>0</v>
      </c>
      <c r="AO58">
        <f t="shared" si="26"/>
        <v>0</v>
      </c>
      <c r="AP58">
        <f t="shared" si="26"/>
        <v>-5.6476946108829704E-8</v>
      </c>
      <c r="AQ58">
        <f t="shared" si="26"/>
        <v>-7.3986559041655901E-3</v>
      </c>
      <c r="AR58">
        <f t="shared" si="26"/>
        <v>-7.3987123811116986E-3</v>
      </c>
      <c r="AS58">
        <f t="shared" si="26"/>
        <v>-5.8975807870261146E-2</v>
      </c>
      <c r="AT58">
        <f t="shared" si="26"/>
        <v>-3.8592278768877115E-2</v>
      </c>
      <c r="AU58">
        <f t="shared" si="23"/>
        <v>-0.10496679902024997</v>
      </c>
      <c r="AW58">
        <v>55</v>
      </c>
      <c r="AX58">
        <f>IF(Z58&gt;0, (R58*SUMPRODUCT(K58:$K$98, X58:$X$98)-K58*$AZ$3)/Z58, 0)</f>
        <v>-217939572.77179202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0.76114147499999996</v>
      </c>
      <c r="Q59" s="4">
        <f t="shared" si="21"/>
        <v>25</v>
      </c>
      <c r="R59">
        <f t="shared" si="0"/>
        <v>1000000</v>
      </c>
      <c r="S59">
        <f t="shared" si="1"/>
        <v>-850296625.52185678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-159.8019579906784</v>
      </c>
      <c r="AC59">
        <f t="shared" si="2"/>
        <v>-142.68671881499222</v>
      </c>
      <c r="AE59">
        <f t="shared" si="3"/>
        <v>0</v>
      </c>
      <c r="AF59">
        <f t="shared" si="24"/>
        <v>0</v>
      </c>
      <c r="AG59">
        <f t="shared" si="24"/>
        <v>-4.195204194989613E-6</v>
      </c>
      <c r="AH59">
        <f t="shared" si="5"/>
        <v>-0.55809918531994029</v>
      </c>
      <c r="AI59">
        <f t="shared" si="25"/>
        <v>-0.55810338052413533</v>
      </c>
      <c r="AJ59">
        <f t="shared" si="7"/>
        <v>-17.115239175686185</v>
      </c>
      <c r="AK59">
        <f t="shared" si="22"/>
        <v>-11.186137059347489</v>
      </c>
      <c r="AL59">
        <f t="shared" si="8"/>
        <v>-28.859479615557809</v>
      </c>
      <c r="AN59">
        <f t="shared" si="26"/>
        <v>0</v>
      </c>
      <c r="AO59">
        <f t="shared" si="26"/>
        <v>0</v>
      </c>
      <c r="AP59">
        <f t="shared" si="26"/>
        <v>-1.1540384449081483E-8</v>
      </c>
      <c r="AQ59">
        <f t="shared" si="26"/>
        <v>-1.5352480737417908E-3</v>
      </c>
      <c r="AR59">
        <f t="shared" si="26"/>
        <v>-1.5352596141262399E-3</v>
      </c>
      <c r="AS59">
        <f t="shared" si="26"/>
        <v>-4.7081484200767978E-2</v>
      </c>
      <c r="AT59">
        <f t="shared" si="26"/>
        <v>-3.0771403766034669E-2</v>
      </c>
      <c r="AU59">
        <f t="shared" si="23"/>
        <v>-7.9388147580928894E-2</v>
      </c>
      <c r="AW59">
        <v>56</v>
      </c>
      <c r="AX59">
        <f>IF(Z59&gt;0, (R59*SUMPRODUCT(K59:$K$98, X59:$X$98)-K59*$AZ$3)/Z59, 0)</f>
        <v>-850296625.52185678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0.76383916100000004</v>
      </c>
      <c r="Q60" s="4">
        <f t="shared" si="21"/>
        <v>25</v>
      </c>
      <c r="R60">
        <f t="shared" si="0"/>
        <v>1000000</v>
      </c>
      <c r="S60">
        <f t="shared" si="1"/>
        <v>-3356908895.8747239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-142.68671881499222</v>
      </c>
      <c r="AC60">
        <f t="shared" si="2"/>
        <v>-127.40018457057459</v>
      </c>
      <c r="AE60">
        <f t="shared" si="3"/>
        <v>0</v>
      </c>
      <c r="AF60">
        <f t="shared" si="24"/>
        <v>0</v>
      </c>
      <c r="AG60">
        <f t="shared" si="24"/>
        <v>-9.4879090051517015E-7</v>
      </c>
      <c r="AH60">
        <f t="shared" si="5"/>
        <v>-0.12817845010098186</v>
      </c>
      <c r="AI60">
        <f t="shared" si="25"/>
        <v>-0.12817939889188237</v>
      </c>
      <c r="AJ60">
        <f t="shared" si="7"/>
        <v>-15.286534244417624</v>
      </c>
      <c r="AK60">
        <f t="shared" si="22"/>
        <v>-9.9880703170494556</v>
      </c>
      <c r="AL60">
        <f t="shared" si="8"/>
        <v>-25.40278396035896</v>
      </c>
      <c r="AN60">
        <f t="shared" si="26"/>
        <v>0</v>
      </c>
      <c r="AO60">
        <f t="shared" si="26"/>
        <v>0</v>
      </c>
      <c r="AP60">
        <f t="shared" si="26"/>
        <v>-2.3303419905239461E-9</v>
      </c>
      <c r="AQ60">
        <f t="shared" si="26"/>
        <v>-3.1482134197156593E-4</v>
      </c>
      <c r="AR60">
        <f t="shared" si="26"/>
        <v>-3.1482367231355643E-4</v>
      </c>
      <c r="AS60">
        <f t="shared" si="26"/>
        <v>-3.7545525173150691E-2</v>
      </c>
      <c r="AT60">
        <f t="shared" si="26"/>
        <v>-2.453187488569724E-2</v>
      </c>
      <c r="AU60">
        <f t="shared" si="23"/>
        <v>-6.2392223731161482E-2</v>
      </c>
      <c r="AW60">
        <v>57</v>
      </c>
      <c r="AX60">
        <f>IF(Z60&gt;0, (R60*SUMPRODUCT(K60:$K$98, X60:$X$98)-K60*$AZ$3)/Z60, 0)</f>
        <v>-3356908895.8747239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0.76675259399999995</v>
      </c>
      <c r="Q61" s="4">
        <f t="shared" si="21"/>
        <v>25</v>
      </c>
      <c r="R61">
        <f t="shared" si="0"/>
        <v>1000000</v>
      </c>
      <c r="S61">
        <f t="shared" si="1"/>
        <v>-13425675669.925634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-127.40018457057459</v>
      </c>
      <c r="AC61">
        <f t="shared" si="2"/>
        <v>-113.75043734504929</v>
      </c>
      <c r="AE61">
        <f t="shared" si="3"/>
        <v>0</v>
      </c>
      <c r="AF61">
        <f t="shared" si="24"/>
        <v>0</v>
      </c>
      <c r="AG61">
        <f t="shared" si="24"/>
        <v>-2.1181510737641587E-7</v>
      </c>
      <c r="AH61">
        <f t="shared" si="5"/>
        <v>-2.9099515365344105E-2</v>
      </c>
      <c r="AI61">
        <f t="shared" si="25"/>
        <v>-2.9099727180451482E-2</v>
      </c>
      <c r="AJ61">
        <f t="shared" si="7"/>
        <v>-13.649747225525303</v>
      </c>
      <c r="AK61">
        <f t="shared" si="22"/>
        <v>-8.9180129199402227</v>
      </c>
      <c r="AL61">
        <f t="shared" si="8"/>
        <v>-22.596859872645979</v>
      </c>
      <c r="AN61">
        <f t="shared" si="26"/>
        <v>0</v>
      </c>
      <c r="AO61">
        <f t="shared" si="26"/>
        <v>0</v>
      </c>
      <c r="AP61">
        <f t="shared" si="26"/>
        <v>-4.6450250399763193E-10</v>
      </c>
      <c r="AQ61">
        <f t="shared" si="26"/>
        <v>-6.3814134505048547E-5</v>
      </c>
      <c r="AR61">
        <f t="shared" si="26"/>
        <v>-6.381459900755254E-5</v>
      </c>
      <c r="AS61">
        <f t="shared" si="26"/>
        <v>-2.9933378424815721E-2</v>
      </c>
      <c r="AT61">
        <f t="shared" si="26"/>
        <v>-1.955686439605062E-2</v>
      </c>
      <c r="AU61">
        <f t="shared" si="23"/>
        <v>-4.9554057419873898E-2</v>
      </c>
      <c r="AW61">
        <v>58</v>
      </c>
      <c r="AX61">
        <f>IF(Z61&gt;0, (R61*SUMPRODUCT(K61:$K$98, X61:$X$98)-K61*$AZ$3)/Z61, 0)</f>
        <v>-13425675669.925634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0.76980532899999998</v>
      </c>
      <c r="Q62" s="4">
        <f t="shared" si="21"/>
        <v>25</v>
      </c>
      <c r="R62">
        <f t="shared" si="0"/>
        <v>1000000</v>
      </c>
      <c r="S62">
        <f t="shared" si="1"/>
        <v>-54439178245.928993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-113.75043734504929</v>
      </c>
      <c r="AC62">
        <f t="shared" si="2"/>
        <v>-101.56294576019515</v>
      </c>
      <c r="AE62">
        <f t="shared" si="3"/>
        <v>0</v>
      </c>
      <c r="AF62">
        <f t="shared" si="24"/>
        <v>0</v>
      </c>
      <c r="AG62">
        <f t="shared" si="24"/>
        <v>-4.6640557881579571E-8</v>
      </c>
      <c r="AH62">
        <f t="shared" si="5"/>
        <v>-6.5222559368428856E-3</v>
      </c>
      <c r="AI62">
        <f t="shared" si="25"/>
        <v>-6.5223025774007676E-3</v>
      </c>
      <c r="AJ62">
        <f t="shared" si="7"/>
        <v>-12.187491584854143</v>
      </c>
      <c r="AK62">
        <f t="shared" si="22"/>
        <v>-7.9625306141534509</v>
      </c>
      <c r="AL62">
        <f t="shared" si="8"/>
        <v>-20.156544501584996</v>
      </c>
      <c r="AN62">
        <f t="shared" si="26"/>
        <v>0</v>
      </c>
      <c r="AO62">
        <f t="shared" si="26"/>
        <v>0</v>
      </c>
      <c r="AP62">
        <f t="shared" si="26"/>
        <v>-9.1322300041459595E-11</v>
      </c>
      <c r="AQ62">
        <f t="shared" si="26"/>
        <v>-1.2770589389686458E-5</v>
      </c>
      <c r="AR62">
        <f t="shared" si="26"/>
        <v>-1.27706807119865E-5</v>
      </c>
      <c r="AS62">
        <f t="shared" si="26"/>
        <v>-2.3863131442181638E-2</v>
      </c>
      <c r="AT62">
        <f t="shared" si="26"/>
        <v>-1.5590649916351354E-2</v>
      </c>
      <c r="AU62">
        <f t="shared" si="23"/>
        <v>-3.9466552039244977E-2</v>
      </c>
      <c r="AW62">
        <v>59</v>
      </c>
      <c r="AX62">
        <f>IF(Z62&gt;0, (R62*SUMPRODUCT(K62:$K$98, X62:$X$98)-K62*$AZ$3)/Z62, 0)</f>
        <v>-54439178245.928993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0.772959481</v>
      </c>
      <c r="Q63" s="4">
        <f t="shared" si="21"/>
        <v>25</v>
      </c>
      <c r="R63">
        <f t="shared" si="0"/>
        <v>1000000</v>
      </c>
      <c r="S63">
        <f t="shared" si="1"/>
        <v>-223950879330.24033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-101.56294576019515</v>
      </c>
      <c r="AC63">
        <f t="shared" si="2"/>
        <v>-90.681212638830402</v>
      </c>
      <c r="AE63">
        <f t="shared" si="3"/>
        <v>0</v>
      </c>
      <c r="AF63">
        <f t="shared" si="24"/>
        <v>0</v>
      </c>
      <c r="AG63">
        <f t="shared" si="24"/>
        <v>-1.0122890889067568E-8</v>
      </c>
      <c r="AH63">
        <f t="shared" si="5"/>
        <v>-1.4420504565478484E-3</v>
      </c>
      <c r="AI63">
        <f t="shared" si="25"/>
        <v>-1.4420605794387374E-3</v>
      </c>
      <c r="AJ63">
        <f t="shared" si="7"/>
        <v>-10.881733121364746</v>
      </c>
      <c r="AK63">
        <f t="shared" si="22"/>
        <v>-7.1094062032136609</v>
      </c>
      <c r="AL63">
        <f t="shared" si="8"/>
        <v>-17.992581385157848</v>
      </c>
      <c r="AN63">
        <f t="shared" si="26"/>
        <v>0</v>
      </c>
      <c r="AO63">
        <f t="shared" si="26"/>
        <v>0</v>
      </c>
      <c r="AP63">
        <f t="shared" si="26"/>
        <v>-1.7696999461850095E-11</v>
      </c>
      <c r="AQ63">
        <f t="shared" si="26"/>
        <v>-2.5210156301347462E-6</v>
      </c>
      <c r="AR63">
        <f t="shared" si="26"/>
        <v>-2.5210333271342081E-6</v>
      </c>
      <c r="AS63">
        <f t="shared" si="26"/>
        <v>-1.9023619567090533E-2</v>
      </c>
      <c r="AT63">
        <f t="shared" si="26"/>
        <v>-1.2428777424463071E-2</v>
      </c>
      <c r="AU63">
        <f t="shared" si="23"/>
        <v>-3.1454918024880742E-2</v>
      </c>
      <c r="AW63">
        <v>60</v>
      </c>
      <c r="AX63">
        <f>IF(Z63&gt;0, (R63*SUMPRODUCT(K63:$K$98, X63:$X$98)-K63*$AZ$3)/Z63, 0)</f>
        <v>-223950879330.24033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0.77634382000000002</v>
      </c>
      <c r="Q64" s="4">
        <f t="shared" si="21"/>
        <v>25</v>
      </c>
      <c r="R64">
        <f t="shared" si="0"/>
        <v>1000000</v>
      </c>
      <c r="S64">
        <f t="shared" si="1"/>
        <v>-935878136816.02283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-90.681212638830402</v>
      </c>
      <c r="AC64">
        <f t="shared" si="2"/>
        <v>-80.965370613458404</v>
      </c>
      <c r="AE64">
        <f t="shared" si="3"/>
        <v>0</v>
      </c>
      <c r="AF64">
        <f t="shared" si="24"/>
        <v>0</v>
      </c>
      <c r="AG64">
        <f t="shared" si="24"/>
        <v>-2.1628181979149805E-9</v>
      </c>
      <c r="AH64">
        <f t="shared" si="5"/>
        <v>-3.1435375129047646E-4</v>
      </c>
      <c r="AI64">
        <f t="shared" si="25"/>
        <v>-3.1435591410867438E-4</v>
      </c>
      <c r="AJ64">
        <f t="shared" si="7"/>
        <v>-9.7158420253719981</v>
      </c>
      <c r="AK64">
        <f t="shared" si="22"/>
        <v>-6.3476848847181291</v>
      </c>
      <c r="AL64">
        <f t="shared" si="8"/>
        <v>-16.063841266004236</v>
      </c>
      <c r="AN64">
        <f t="shared" si="26"/>
        <v>0</v>
      </c>
      <c r="AO64">
        <f t="shared" si="26"/>
        <v>0</v>
      </c>
      <c r="AP64">
        <f t="shared" si="26"/>
        <v>-3.3759583057865601E-12</v>
      </c>
      <c r="AQ64">
        <f t="shared" si="26"/>
        <v>-4.9067700588395166E-7</v>
      </c>
      <c r="AR64">
        <f t="shared" si="26"/>
        <v>-4.9068038184225748E-7</v>
      </c>
      <c r="AS64">
        <f t="shared" si="26"/>
        <v>-1.516552691062297E-2</v>
      </c>
      <c r="AT64">
        <f t="shared" si="26"/>
        <v>-9.9081464774702973E-3</v>
      </c>
      <c r="AU64">
        <f t="shared" si="23"/>
        <v>-2.507416406847511E-2</v>
      </c>
      <c r="AW64">
        <v>61</v>
      </c>
      <c r="AX64">
        <f>IF(Z64&gt;0, (R64*SUMPRODUCT(K64:$K$98, X64:$X$98)-K64*$AZ$3)/Z64, 0)</f>
        <v>-935878136816.02283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0.77982431100000005</v>
      </c>
      <c r="Q65" s="4">
        <f t="shared" si="21"/>
        <v>25</v>
      </c>
      <c r="R65">
        <f t="shared" si="0"/>
        <v>1000000</v>
      </c>
      <c r="S65">
        <f t="shared" si="1"/>
        <v>-3975747567173.1958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-80.965370613458404</v>
      </c>
      <c r="AC65">
        <f t="shared" si="2"/>
        <v>-72.290509902003578</v>
      </c>
      <c r="AE65">
        <f t="shared" si="3"/>
        <v>0</v>
      </c>
      <c r="AF65">
        <f t="shared" si="24"/>
        <v>0</v>
      </c>
      <c r="AG65">
        <f t="shared" si="24"/>
        <v>-4.5457180492851938E-10</v>
      </c>
      <c r="AH65">
        <f t="shared" si="5"/>
        <v>-6.746472844029245E-5</v>
      </c>
      <c r="AI65">
        <f t="shared" si="25"/>
        <v>-6.7465183012097385E-5</v>
      </c>
      <c r="AJ65">
        <f t="shared" si="7"/>
        <v>-8.6748607114548264</v>
      </c>
      <c r="AK65">
        <f t="shared" si="22"/>
        <v>-5.6675759429420891</v>
      </c>
      <c r="AL65">
        <f t="shared" si="8"/>
        <v>-14.342504119579928</v>
      </c>
      <c r="AN65">
        <f t="shared" si="26"/>
        <v>0</v>
      </c>
      <c r="AO65">
        <f t="shared" si="26"/>
        <v>0</v>
      </c>
      <c r="AP65">
        <f t="shared" si="26"/>
        <v>-6.3352175263746691E-13</v>
      </c>
      <c r="AQ65">
        <f t="shared" si="26"/>
        <v>-9.4023369991954696E-8</v>
      </c>
      <c r="AR65">
        <f t="shared" si="26"/>
        <v>-9.4024003513707344E-8</v>
      </c>
      <c r="AS65">
        <f t="shared" si="26"/>
        <v>-1.2089867656158208E-2</v>
      </c>
      <c r="AT65">
        <f t="shared" si="26"/>
        <v>-7.8987139229702592E-3</v>
      </c>
      <c r="AU65">
        <f t="shared" si="23"/>
        <v>-1.9988675603131979E-2</v>
      </c>
      <c r="AW65">
        <v>62</v>
      </c>
      <c r="AX65">
        <f>IF(Z65&gt;0, (R65*SUMPRODUCT(K65:$K$98, X65:$X$98)-K65*$AZ$3)/Z65, 0)</f>
        <v>-3975747567173.1958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0.78351069500000003</v>
      </c>
      <c r="Q66" s="4">
        <f t="shared" si="21"/>
        <v>25</v>
      </c>
      <c r="R66">
        <f t="shared" si="0"/>
        <v>1000000</v>
      </c>
      <c r="S66">
        <f t="shared" si="1"/>
        <v>-17191082211431.514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-72.290509902003578</v>
      </c>
      <c r="AC66">
        <f t="shared" si="2"/>
        <v>-64.545098208409271</v>
      </c>
      <c r="AE66">
        <f t="shared" si="3"/>
        <v>0</v>
      </c>
      <c r="AF66">
        <f t="shared" si="24"/>
        <v>0</v>
      </c>
      <c r="AG66">
        <f t="shared" si="24"/>
        <v>-9.3864216072285534E-11</v>
      </c>
      <c r="AH66">
        <f t="shared" si="5"/>
        <v>-1.4246474832277945E-5</v>
      </c>
      <c r="AI66">
        <f t="shared" si="25"/>
        <v>-1.4246568696494018E-5</v>
      </c>
      <c r="AJ66">
        <f t="shared" si="7"/>
        <v>-7.7454116935943063</v>
      </c>
      <c r="AK66">
        <f t="shared" si="22"/>
        <v>-5.0603356931402512</v>
      </c>
      <c r="AL66">
        <f t="shared" si="8"/>
        <v>-12.805761633303254</v>
      </c>
      <c r="AN66">
        <f t="shared" si="26"/>
        <v>0</v>
      </c>
      <c r="AO66">
        <f t="shared" si="26"/>
        <v>0</v>
      </c>
      <c r="AP66">
        <f t="shared" si="26"/>
        <v>-1.1679952357543968E-13</v>
      </c>
      <c r="AQ66">
        <f t="shared" si="26"/>
        <v>-1.7727538168092848E-8</v>
      </c>
      <c r="AR66">
        <f t="shared" si="26"/>
        <v>-1.7727654967616423E-8</v>
      </c>
      <c r="AS66">
        <f t="shared" si="26"/>
        <v>-9.637968904047188E-3</v>
      </c>
      <c r="AT66">
        <f t="shared" si="26"/>
        <v>-6.2968064169992705E-3</v>
      </c>
      <c r="AU66">
        <f t="shared" si="23"/>
        <v>-1.5934793048701427E-2</v>
      </c>
      <c r="AW66">
        <v>63</v>
      </c>
      <c r="AX66">
        <f>IF(Z66&gt;0, (R66*SUMPRODUCT(K66:$K$98, X66:$X$98)-K66*$AZ$3)/Z66, 0)</f>
        <v>-17191082211431.514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0.78741316699999997</v>
      </c>
      <c r="Q67" s="4">
        <f t="shared" si="21"/>
        <v>25</v>
      </c>
      <c r="R67">
        <f t="shared" ref="R67:R89" si="27">$C$6</f>
        <v>1000000</v>
      </c>
      <c r="S67">
        <f t="shared" ref="S67:S89" si="28">AX67</f>
        <v>-75765933662738.328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-64.545098208409271</v>
      </c>
      <c r="AC67">
        <f t="shared" ref="AC67:AC89" si="29">S67*Z67</f>
        <v>-57.629551987192443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-1.901565426611203E-11</v>
      </c>
      <c r="AH67">
        <f t="shared" ref="AH67:AH89" si="32">-X67*R67</f>
        <v>-2.9563967858180257E-6</v>
      </c>
      <c r="AI67">
        <f t="shared" ref="AI67:AI89" si="33">SUM(AE67:AH67)</f>
        <v>-2.9564158014722918E-6</v>
      </c>
      <c r="AJ67">
        <f t="shared" ref="AJ67:AJ89" si="34">AB67-AC67</f>
        <v>-6.9155462212168288</v>
      </c>
      <c r="AK67">
        <f t="shared" si="22"/>
        <v>-4.5181568745886498</v>
      </c>
      <c r="AL67">
        <f t="shared" ref="AL67:AL89" si="35">SUM(AI67:AK67)</f>
        <v>-11.433706052221279</v>
      </c>
      <c r="AN67">
        <f t="shared" ref="AN67:AT89" si="36">AE67*$K67</f>
        <v>0</v>
      </c>
      <c r="AO67">
        <f t="shared" si="36"/>
        <v>0</v>
      </c>
      <c r="AP67">
        <f t="shared" si="36"/>
        <v>-2.1126826408086756E-14</v>
      </c>
      <c r="AQ67">
        <f t="shared" si="36"/>
        <v>-3.284624384379575E-9</v>
      </c>
      <c r="AR67">
        <f t="shared" si="36"/>
        <v>-3.2846455112059833E-9</v>
      </c>
      <c r="AS67">
        <f t="shared" si="36"/>
        <v>-7.6833298759075947E-3</v>
      </c>
      <c r="AT67">
        <f t="shared" si="36"/>
        <v>-5.0197755301035424E-3</v>
      </c>
      <c r="AU67">
        <f t="shared" si="23"/>
        <v>-1.2703108690656646E-2</v>
      </c>
      <c r="AW67">
        <v>64</v>
      </c>
      <c r="AX67">
        <f>IF(Z67&gt;0, (R67*SUMPRODUCT(K67:$K$98, X67:$X$98)-K67*$AZ$3)/Z67, 0)</f>
        <v>-75765933662738.328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0.79138766699999996</v>
      </c>
      <c r="Q68" s="4">
        <f t="shared" si="21"/>
        <v>25</v>
      </c>
      <c r="R68">
        <f t="shared" si="27"/>
        <v>1000000</v>
      </c>
      <c r="S68">
        <f t="shared" si="28"/>
        <v>-340603999952861.5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-57.629551987192443</v>
      </c>
      <c r="AC68">
        <f t="shared" si="29"/>
        <v>-51.454957134276725</v>
      </c>
      <c r="AE68">
        <f t="shared" si="30"/>
        <v>0</v>
      </c>
      <c r="AF68">
        <f t="shared" si="31"/>
        <v>0</v>
      </c>
      <c r="AG68">
        <f t="shared" si="31"/>
        <v>-3.7767434573139135E-12</v>
      </c>
      <c r="AH68">
        <f t="shared" si="32"/>
        <v>-6.0195017064547976E-7</v>
      </c>
      <c r="AI68">
        <f t="shared" si="33"/>
        <v>-6.0195394738893703E-7</v>
      </c>
      <c r="AJ68">
        <f t="shared" si="34"/>
        <v>-6.1745948529157175</v>
      </c>
      <c r="AK68">
        <f t="shared" si="22"/>
        <v>-4.034068639103471</v>
      </c>
      <c r="AL68">
        <f t="shared" si="35"/>
        <v>-10.208664093973136</v>
      </c>
      <c r="AN68">
        <f t="shared" si="36"/>
        <v>0</v>
      </c>
      <c r="AO68">
        <f t="shared" si="36"/>
        <v>0</v>
      </c>
      <c r="AP68">
        <f t="shared" si="36"/>
        <v>-3.7464716801751074E-15</v>
      </c>
      <c r="AQ68">
        <f t="shared" si="36"/>
        <v>-5.9712535222177719E-10</v>
      </c>
      <c r="AR68">
        <f t="shared" si="36"/>
        <v>-5.9712909869345727E-10</v>
      </c>
      <c r="AS68">
        <f t="shared" si="36"/>
        <v>-6.1251035487213832E-3</v>
      </c>
      <c r="AT68">
        <f t="shared" si="36"/>
        <v>-4.0017343203482226E-3</v>
      </c>
      <c r="AU68">
        <f t="shared" si="23"/>
        <v>-1.0126838466198704E-2</v>
      </c>
      <c r="AW68">
        <v>65</v>
      </c>
      <c r="AX68">
        <f>IF(Z68&gt;0, (R68*SUMPRODUCT(K68:$K$98, X68:$X$98)-K68*$AZ$3)/Z68, 0)</f>
        <v>-340603999952861.5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25</v>
      </c>
      <c r="R69">
        <f t="shared" si="27"/>
        <v>1000000</v>
      </c>
      <c r="S69">
        <f t="shared" si="28"/>
        <v>-1563882660618689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-51.454957134276725</v>
      </c>
      <c r="AC69">
        <f t="shared" si="29"/>
        <v>-45.941926013266425</v>
      </c>
      <c r="AE69">
        <f t="shared" si="30"/>
        <v>0</v>
      </c>
      <c r="AF69">
        <f t="shared" si="31"/>
        <v>0</v>
      </c>
      <c r="AG69">
        <f t="shared" si="31"/>
        <v>-7.3442092508224534E-13</v>
      </c>
      <c r="AH69">
        <f t="shared" si="32"/>
        <v>-1.2018220390634117E-7</v>
      </c>
      <c r="AI69">
        <f t="shared" si="33"/>
        <v>-1.2018293832726624E-7</v>
      </c>
      <c r="AJ69">
        <f t="shared" si="34"/>
        <v>-5.5130311210103002</v>
      </c>
      <c r="AK69">
        <f t="shared" si="22"/>
        <v>-3.6018469993993709</v>
      </c>
      <c r="AL69">
        <f t="shared" si="35"/>
        <v>-9.1148782405926099</v>
      </c>
      <c r="AN69">
        <f t="shared" si="36"/>
        <v>0</v>
      </c>
      <c r="AO69">
        <f t="shared" si="36"/>
        <v>0</v>
      </c>
      <c r="AP69">
        <f t="shared" si="36"/>
        <v>-6.5047706449232246E-16</v>
      </c>
      <c r="AQ69">
        <f t="shared" si="36"/>
        <v>-1.0644545182649839E-10</v>
      </c>
      <c r="AR69">
        <f t="shared" si="36"/>
        <v>-1.0644610230356288E-10</v>
      </c>
      <c r="AS69">
        <f t="shared" si="36"/>
        <v>-4.8828950504753148E-3</v>
      </c>
      <c r="AT69">
        <f t="shared" si="36"/>
        <v>-3.1901580999443976E-3</v>
      </c>
      <c r="AU69">
        <f t="shared" si="23"/>
        <v>-8.0730532568658152E-3</v>
      </c>
      <c r="AW69">
        <v>66</v>
      </c>
      <c r="AX69">
        <f>IF(Z69&gt;0, (R69*SUMPRODUCT(K69:$K$98, X69:$X$98)-K69*$AZ$3)/Z69, 0)</f>
        <v>-1563882660618689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25</v>
      </c>
      <c r="R70">
        <f t="shared" si="27"/>
        <v>1000000</v>
      </c>
      <c r="S70">
        <f t="shared" si="28"/>
        <v>-7338366517272950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-45.941926013266425</v>
      </c>
      <c r="AC70">
        <f t="shared" si="29"/>
        <v>-41.019576797651951</v>
      </c>
      <c r="AE70">
        <f t="shared" si="30"/>
        <v>0</v>
      </c>
      <c r="AF70">
        <f t="shared" si="31"/>
        <v>0</v>
      </c>
      <c r="AG70">
        <f t="shared" si="31"/>
        <v>-1.3974355430837575E-13</v>
      </c>
      <c r="AH70">
        <f t="shared" si="32"/>
        <v>-2.3493326460921884E-8</v>
      </c>
      <c r="AI70">
        <f t="shared" si="33"/>
        <v>-2.3493466204476192E-8</v>
      </c>
      <c r="AJ70">
        <f t="shared" si="34"/>
        <v>-4.9223492156144744</v>
      </c>
      <c r="AK70">
        <f t="shared" si="22"/>
        <v>-3.2159348209286502</v>
      </c>
      <c r="AL70">
        <f t="shared" si="35"/>
        <v>-8.1382840600365896</v>
      </c>
      <c r="AN70">
        <f t="shared" si="36"/>
        <v>0</v>
      </c>
      <c r="AO70">
        <f t="shared" si="36"/>
        <v>0</v>
      </c>
      <c r="AP70">
        <f t="shared" si="36"/>
        <v>-1.1050977847670562E-16</v>
      </c>
      <c r="AQ70">
        <f t="shared" si="36"/>
        <v>-1.8578619355481744E-11</v>
      </c>
      <c r="AR70">
        <f t="shared" si="36"/>
        <v>-1.857872986526022E-11</v>
      </c>
      <c r="AS70">
        <f t="shared" si="36"/>
        <v>-3.8926140393005424E-3</v>
      </c>
      <c r="AT70">
        <f t="shared" si="36"/>
        <v>-2.5431745057242195E-3</v>
      </c>
      <c r="AU70">
        <f t="shared" si="23"/>
        <v>-6.4357885636034907E-3</v>
      </c>
      <c r="AW70">
        <v>67</v>
      </c>
      <c r="AX70">
        <f>IF(Z70&gt;0, (R70*SUMPRODUCT(K70:$K$98, X70:$X$98)-K70*$AZ$3)/Z70, 0)</f>
        <v>-7338366517272950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25</v>
      </c>
      <c r="R71">
        <f t="shared" si="27"/>
        <v>1000000</v>
      </c>
      <c r="S71">
        <f t="shared" si="28"/>
        <v>-3.5195367296558728E+16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-41.019576797651951</v>
      </c>
      <c r="AC71">
        <f t="shared" si="29"/>
        <v>-36.624622140776843</v>
      </c>
      <c r="AE71">
        <f t="shared" si="30"/>
        <v>0</v>
      </c>
      <c r="AF71">
        <f t="shared" si="31"/>
        <v>0</v>
      </c>
      <c r="AG71">
        <f t="shared" si="31"/>
        <v>-2.6015229385287495E-14</v>
      </c>
      <c r="AH71">
        <f t="shared" si="32"/>
        <v>-4.4932355752001805E-9</v>
      </c>
      <c r="AI71">
        <f t="shared" si="33"/>
        <v>-4.4932615904295658E-9</v>
      </c>
      <c r="AJ71">
        <f t="shared" si="34"/>
        <v>-4.3949546568751074</v>
      </c>
      <c r="AK71">
        <f t="shared" si="22"/>
        <v>-2.8713703758356366</v>
      </c>
      <c r="AL71">
        <f t="shared" si="35"/>
        <v>-7.2663250372040054</v>
      </c>
      <c r="AN71">
        <f t="shared" si="36"/>
        <v>0</v>
      </c>
      <c r="AO71">
        <f t="shared" si="36"/>
        <v>0</v>
      </c>
      <c r="AP71">
        <f t="shared" si="36"/>
        <v>-1.8368705873268787E-17</v>
      </c>
      <c r="AQ71">
        <f t="shared" si="36"/>
        <v>-3.1725617897813405E-12</v>
      </c>
      <c r="AR71">
        <f t="shared" si="36"/>
        <v>-3.1725801584872135E-12</v>
      </c>
      <c r="AS71">
        <f t="shared" si="36"/>
        <v>-3.1031680798535325E-3</v>
      </c>
      <c r="AT71">
        <f t="shared" si="36"/>
        <v>-2.0274031455117685E-3</v>
      </c>
      <c r="AU71">
        <f t="shared" si="23"/>
        <v>-5.1305712285378809E-3</v>
      </c>
      <c r="AW71">
        <v>68</v>
      </c>
      <c r="AX71">
        <f>IF(Z71&gt;0, (R71*SUMPRODUCT(K71:$K$98, X71:$X$98)-K71*$AZ$3)/Z71, 0)</f>
        <v>-3.5195367296558728E+16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25</v>
      </c>
      <c r="R72">
        <f t="shared" si="27"/>
        <v>1000000</v>
      </c>
      <c r="S72">
        <f t="shared" si="28"/>
        <v>-1.7270671849629818E+17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-36.624622140776843</v>
      </c>
      <c r="AC72">
        <f t="shared" si="29"/>
        <v>-32.700555482839235</v>
      </c>
      <c r="AE72">
        <f t="shared" si="30"/>
        <v>0</v>
      </c>
      <c r="AF72">
        <f t="shared" si="31"/>
        <v>0</v>
      </c>
      <c r="AG72">
        <f t="shared" si="31"/>
        <v>-4.7335384181276279E-15</v>
      </c>
      <c r="AH72">
        <f t="shared" si="32"/>
        <v>-8.4086154693227963E-10</v>
      </c>
      <c r="AI72">
        <f t="shared" si="33"/>
        <v>-8.408662804706977E-10</v>
      </c>
      <c r="AJ72">
        <f t="shared" si="34"/>
        <v>-3.9240666579376082</v>
      </c>
      <c r="AK72">
        <f t="shared" ref="AK72:AK89" si="49">G72*SUM(AB72:AB72, AE72:AF72)</f>
        <v>-2.5637235498543793</v>
      </c>
      <c r="AL72">
        <f t="shared" si="35"/>
        <v>-6.4877902086328536</v>
      </c>
      <c r="AN72">
        <f t="shared" si="36"/>
        <v>0</v>
      </c>
      <c r="AO72">
        <f t="shared" si="36"/>
        <v>0</v>
      </c>
      <c r="AP72">
        <f t="shared" si="36"/>
        <v>-2.9841371833275718E-18</v>
      </c>
      <c r="AQ72">
        <f t="shared" si="36"/>
        <v>-5.3009947032890061E-13</v>
      </c>
      <c r="AR72">
        <f t="shared" si="36"/>
        <v>-5.3010245446608397E-13</v>
      </c>
      <c r="AS72">
        <f t="shared" si="36"/>
        <v>-2.4738265942794431E-3</v>
      </c>
      <c r="AT72">
        <f t="shared" si="36"/>
        <v>-1.6162333749303764E-3</v>
      </c>
      <c r="AU72">
        <f t="shared" si="23"/>
        <v>-4.0900599697399221E-3</v>
      </c>
      <c r="AW72">
        <v>69</v>
      </c>
      <c r="AX72">
        <f>IF(Z72&gt;0, (R72*SUMPRODUCT(K72:$K$98, X72:$X$98)-K72*$AZ$3)/Z72, 0)</f>
        <v>-1.7270671849629818E+17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25</v>
      </c>
      <c r="R73">
        <f t="shared" si="27"/>
        <v>1000000</v>
      </c>
      <c r="S73">
        <f t="shared" si="28"/>
        <v>-8.679276155982313E+17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-32.700555482839235</v>
      </c>
      <c r="AC73">
        <f t="shared" si="29"/>
        <v>-29.196924538249775</v>
      </c>
      <c r="AE73">
        <f t="shared" si="30"/>
        <v>0</v>
      </c>
      <c r="AF73">
        <f t="shared" si="31"/>
        <v>0</v>
      </c>
      <c r="AG73">
        <f t="shared" si="31"/>
        <v>-8.4099537834515678E-16</v>
      </c>
      <c r="AH73">
        <f t="shared" si="32"/>
        <v>-1.5380830622404779E-10</v>
      </c>
      <c r="AI73">
        <f t="shared" si="33"/>
        <v>-1.5380914721942614E-10</v>
      </c>
      <c r="AJ73">
        <f t="shared" si="34"/>
        <v>-3.5036309445894602</v>
      </c>
      <c r="AK73">
        <f t="shared" si="49"/>
        <v>-2.2890388837987468</v>
      </c>
      <c r="AL73">
        <f t="shared" si="35"/>
        <v>-5.7926698285420155</v>
      </c>
      <c r="AN73">
        <f t="shared" si="36"/>
        <v>0</v>
      </c>
      <c r="AO73">
        <f t="shared" si="36"/>
        <v>0</v>
      </c>
      <c r="AP73">
        <f t="shared" si="36"/>
        <v>-4.7337842936666395E-19</v>
      </c>
      <c r="AQ73">
        <f t="shared" si="36"/>
        <v>-8.6575427521558295E-14</v>
      </c>
      <c r="AR73">
        <f t="shared" si="36"/>
        <v>-8.6575900899987667E-14</v>
      </c>
      <c r="AS73">
        <f t="shared" si="36"/>
        <v>-1.9721194150837643E-3</v>
      </c>
      <c r="AT73">
        <f t="shared" si="36"/>
        <v>-1.2884513511882279E-3</v>
      </c>
      <c r="AU73">
        <f t="shared" si="23"/>
        <v>-3.2605707663585677E-3</v>
      </c>
      <c r="AW73">
        <v>70</v>
      </c>
      <c r="AX73">
        <f>IF(Z73&gt;0, (R73*SUMPRODUCT(K73:$K$98, X73:$X$98)-K73*$AZ$3)/Z73, 0)</f>
        <v>-8.679276155982313E+17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25</v>
      </c>
      <c r="R74">
        <f t="shared" si="27"/>
        <v>1000000</v>
      </c>
      <c r="S74">
        <f t="shared" si="28"/>
        <v>-4.4707087248129275E+18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-29.196924538249775</v>
      </c>
      <c r="AC74">
        <f t="shared" si="29"/>
        <v>-26.068682623437372</v>
      </c>
      <c r="AE74">
        <f t="shared" si="30"/>
        <v>0</v>
      </c>
      <c r="AF74">
        <f t="shared" si="31"/>
        <v>0</v>
      </c>
      <c r="AG74">
        <f t="shared" si="31"/>
        <v>-1.4577488843521221E-16</v>
      </c>
      <c r="AH74">
        <f t="shared" si="32"/>
        <v>-2.7472421445059719E-11</v>
      </c>
      <c r="AI74">
        <f t="shared" si="33"/>
        <v>-2.7472567219948154E-11</v>
      </c>
      <c r="AJ74">
        <f t="shared" si="34"/>
        <v>-3.1282419148124028</v>
      </c>
      <c r="AK74">
        <f t="shared" si="49"/>
        <v>-2.0437847176774846</v>
      </c>
      <c r="AL74">
        <f t="shared" si="35"/>
        <v>-5.1720266325173601</v>
      </c>
      <c r="AN74">
        <f t="shared" si="36"/>
        <v>0</v>
      </c>
      <c r="AO74">
        <f t="shared" si="36"/>
        <v>0</v>
      </c>
      <c r="AP74">
        <f t="shared" si="36"/>
        <v>-7.3262131552489318E-20</v>
      </c>
      <c r="AQ74">
        <f t="shared" si="36"/>
        <v>-1.380682349050747E-14</v>
      </c>
      <c r="AR74">
        <f t="shared" si="36"/>
        <v>-1.3806896752639024E-14</v>
      </c>
      <c r="AS74">
        <f t="shared" si="36"/>
        <v>-1.5721615235044697E-3</v>
      </c>
      <c r="AT74">
        <f t="shared" si="36"/>
        <v>-1.0271455286896111E-3</v>
      </c>
      <c r="AU74">
        <f t="shared" si="23"/>
        <v>-2.5993070522078877E-3</v>
      </c>
      <c r="AW74">
        <v>71</v>
      </c>
      <c r="AX74">
        <f>IF(Z74&gt;0, (R74*SUMPRODUCT(K74:$K$98, X74:$X$98)-K74*$AZ$3)/Z74, 0)</f>
        <v>-4.4707087248129275E+18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25</v>
      </c>
      <c r="R75">
        <f t="shared" si="27"/>
        <v>1000000</v>
      </c>
      <c r="S75">
        <f t="shared" si="28"/>
        <v>-2.3621480304080994E+19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-26.068682623437372</v>
      </c>
      <c r="AC75">
        <f t="shared" si="29"/>
        <v>-23.275609485211948</v>
      </c>
      <c r="AE75">
        <f t="shared" si="30"/>
        <v>0</v>
      </c>
      <c r="AF75">
        <f t="shared" si="31"/>
        <v>0</v>
      </c>
      <c r="AG75">
        <f t="shared" si="31"/>
        <v>-2.4633944597865348E-17</v>
      </c>
      <c r="AH75">
        <f t="shared" si="32"/>
        <v>-4.7873277981197893E-12</v>
      </c>
      <c r="AI75">
        <f t="shared" si="33"/>
        <v>-4.787352432064387E-12</v>
      </c>
      <c r="AJ75">
        <f t="shared" si="34"/>
        <v>-2.7930731382254237</v>
      </c>
      <c r="AK75">
        <f t="shared" si="49"/>
        <v>-1.8248077836406162</v>
      </c>
      <c r="AL75">
        <f t="shared" si="35"/>
        <v>-4.6178809218708272</v>
      </c>
      <c r="AN75">
        <f t="shared" si="36"/>
        <v>0</v>
      </c>
      <c r="AO75">
        <f t="shared" si="36"/>
        <v>0</v>
      </c>
      <c r="AP75">
        <f t="shared" si="36"/>
        <v>-1.105382972162268E-20</v>
      </c>
      <c r="AQ75">
        <f t="shared" si="36"/>
        <v>-2.1481864624552504E-15</v>
      </c>
      <c r="AR75">
        <f t="shared" si="36"/>
        <v>-2.1481975162849721E-15</v>
      </c>
      <c r="AS75">
        <f t="shared" si="36"/>
        <v>-1.2533175410590766E-3</v>
      </c>
      <c r="AT75">
        <f t="shared" si="36"/>
        <v>-8.1883412682526606E-4</v>
      </c>
      <c r="AU75">
        <f t="shared" si="23"/>
        <v>-2.0721516678864908E-3</v>
      </c>
      <c r="AW75">
        <v>72</v>
      </c>
      <c r="AX75">
        <f>IF(Z75&gt;0, (R75*SUMPRODUCT(K75:$K$98, X75:$X$98)-K75*$AZ$3)/Z75, 0)</f>
        <v>-2.3621480304080994E+19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25</v>
      </c>
      <c r="R76">
        <f t="shared" si="27"/>
        <v>1000000</v>
      </c>
      <c r="S76">
        <f t="shared" si="28"/>
        <v>-1.2812224144164002E+20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-23.275609485211948</v>
      </c>
      <c r="AC76">
        <f t="shared" si="29"/>
        <v>-20.781794183224957</v>
      </c>
      <c r="AE76">
        <f t="shared" si="30"/>
        <v>0</v>
      </c>
      <c r="AF76">
        <f t="shared" si="31"/>
        <v>0</v>
      </c>
      <c r="AG76">
        <f t="shared" si="31"/>
        <v>-4.0550715374213759E-18</v>
      </c>
      <c r="AH76">
        <f t="shared" si="32"/>
        <v>-8.1330134457861268E-13</v>
      </c>
      <c r="AI76">
        <f t="shared" si="33"/>
        <v>-8.1330539965015012E-13</v>
      </c>
      <c r="AJ76">
        <f t="shared" si="34"/>
        <v>-2.4938153019869915</v>
      </c>
      <c r="AK76">
        <f t="shared" si="49"/>
        <v>-1.6292926639648366</v>
      </c>
      <c r="AL76">
        <f t="shared" si="35"/>
        <v>-4.1231079659526415</v>
      </c>
      <c r="AN76">
        <f t="shared" si="36"/>
        <v>0</v>
      </c>
      <c r="AO76">
        <f t="shared" si="36"/>
        <v>0</v>
      </c>
      <c r="AP76">
        <f t="shared" si="36"/>
        <v>-1.6246481015533194E-21</v>
      </c>
      <c r="AQ76">
        <f t="shared" si="36"/>
        <v>-3.2584591252381192E-16</v>
      </c>
      <c r="AR76">
        <f t="shared" si="36"/>
        <v>-3.258475371719135E-16</v>
      </c>
      <c r="AS76">
        <f t="shared" si="36"/>
        <v>-9.9913707035959791E-4</v>
      </c>
      <c r="AT76">
        <f t="shared" si="36"/>
        <v>-6.5276955263493812E-4</v>
      </c>
      <c r="AU76">
        <f t="shared" si="23"/>
        <v>-1.6519066229948619E-3</v>
      </c>
      <c r="AW76">
        <v>73</v>
      </c>
      <c r="AX76">
        <f>IF(Z76&gt;0, (R76*SUMPRODUCT(K76:$K$98, X76:$X$98)-K76*$AZ$3)/Z76, 0)</f>
        <v>-1.2812224144164002E+20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25</v>
      </c>
      <c r="R77">
        <f t="shared" si="27"/>
        <v>1000000</v>
      </c>
      <c r="S77">
        <f t="shared" si="28"/>
        <v>-7.1403498740211961E+20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-20.781794183224957</v>
      </c>
      <c r="AC77">
        <f t="shared" si="29"/>
        <v>-18.555173377879424</v>
      </c>
      <c r="AE77">
        <f t="shared" si="30"/>
        <v>0</v>
      </c>
      <c r="AF77">
        <f t="shared" si="31"/>
        <v>0</v>
      </c>
      <c r="AG77">
        <f t="shared" si="31"/>
        <v>-6.4965911003145968E-19</v>
      </c>
      <c r="AH77">
        <f t="shared" si="32"/>
        <v>-1.345944684806281E-13</v>
      </c>
      <c r="AI77">
        <f t="shared" si="33"/>
        <v>-1.3459511813973812E-13</v>
      </c>
      <c r="AJ77">
        <f t="shared" si="34"/>
        <v>-2.226620805345533</v>
      </c>
      <c r="AK77">
        <f t="shared" si="49"/>
        <v>-1.4547255928257472</v>
      </c>
      <c r="AL77">
        <f t="shared" si="35"/>
        <v>-3.6813463981714145</v>
      </c>
      <c r="AN77">
        <f t="shared" si="36"/>
        <v>0</v>
      </c>
      <c r="AO77">
        <f t="shared" si="36"/>
        <v>0</v>
      </c>
      <c r="AP77">
        <f t="shared" si="36"/>
        <v>-2.3239581199855679E-22</v>
      </c>
      <c r="AQ77">
        <f t="shared" si="36"/>
        <v>-4.8147082539264379E-17</v>
      </c>
      <c r="AR77">
        <f t="shared" si="36"/>
        <v>-4.8147314935076372E-17</v>
      </c>
      <c r="AS77">
        <f t="shared" si="36"/>
        <v>-7.9650595532493621E-4</v>
      </c>
      <c r="AT77">
        <f t="shared" si="36"/>
        <v>-5.2038389081229125E-4</v>
      </c>
      <c r="AU77">
        <f t="shared" si="23"/>
        <v>-1.3168898461372756E-3</v>
      </c>
      <c r="AW77">
        <v>74</v>
      </c>
      <c r="AX77">
        <f>IF(Z77&gt;0, (R77*SUMPRODUCT(K77:$K$98, X77:$X$98)-K77*$AZ$3)/Z77, 0)</f>
        <v>-7.1403498740211961E+20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25</v>
      </c>
      <c r="R78">
        <f t="shared" si="27"/>
        <v>1000000</v>
      </c>
      <c r="S78">
        <f t="shared" si="28"/>
        <v>-4.0920164406140606E+21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-18.555173377879424</v>
      </c>
      <c r="AC78">
        <f t="shared" si="29"/>
        <v>-16.567119087392342</v>
      </c>
      <c r="AE78">
        <f t="shared" si="30"/>
        <v>0</v>
      </c>
      <c r="AF78">
        <f t="shared" si="31"/>
        <v>0</v>
      </c>
      <c r="AG78">
        <f t="shared" si="31"/>
        <v>-1.0121610780299205E-19</v>
      </c>
      <c r="AH78">
        <f t="shared" si="32"/>
        <v>-2.1677856445126122E-14</v>
      </c>
      <c r="AI78">
        <f t="shared" si="33"/>
        <v>-2.1677957661233924E-14</v>
      </c>
      <c r="AJ78">
        <f t="shared" si="34"/>
        <v>-1.9880542904870815</v>
      </c>
      <c r="AK78">
        <f t="shared" si="49"/>
        <v>-1.2988621364515598</v>
      </c>
      <c r="AL78">
        <f t="shared" si="35"/>
        <v>-3.2869164269386628</v>
      </c>
      <c r="AN78">
        <f t="shared" si="36"/>
        <v>0</v>
      </c>
      <c r="AO78">
        <f t="shared" si="36"/>
        <v>0</v>
      </c>
      <c r="AP78">
        <f t="shared" si="36"/>
        <v>-3.2327667801083314E-23</v>
      </c>
      <c r="AQ78">
        <f t="shared" si="36"/>
        <v>-6.9237452121913546E-18</v>
      </c>
      <c r="AR78">
        <f t="shared" si="36"/>
        <v>-6.923777539859155E-18</v>
      </c>
      <c r="AS78">
        <f t="shared" si="36"/>
        <v>-6.3496967101796524E-4</v>
      </c>
      <c r="AT78">
        <f t="shared" si="36"/>
        <v>-4.1484685173173724E-4</v>
      </c>
      <c r="AU78">
        <f t="shared" si="23"/>
        <v>-1.0498165227497093E-3</v>
      </c>
      <c r="AW78">
        <v>75</v>
      </c>
      <c r="AX78">
        <f>IF(Z78&gt;0, (R78*SUMPRODUCT(K78:$K$98, X78:$X$98)-K78*$AZ$3)/Z78, 0)</f>
        <v>-4.0920164406140606E+21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25</v>
      </c>
      <c r="R79">
        <f t="shared" si="27"/>
        <v>1000000</v>
      </c>
      <c r="S79">
        <f t="shared" si="28"/>
        <v>-2.4130718902997131E+22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-16.567119087392342</v>
      </c>
      <c r="AC79">
        <f t="shared" si="29"/>
        <v>-14.792070613743165</v>
      </c>
      <c r="AE79">
        <f t="shared" si="30"/>
        <v>0</v>
      </c>
      <c r="AF79">
        <f t="shared" si="31"/>
        <v>0</v>
      </c>
      <c r="AG79">
        <f t="shared" si="31"/>
        <v>-1.5324937762117327E-20</v>
      </c>
      <c r="AH79">
        <f t="shared" si="32"/>
        <v>-3.395160358513792E-15</v>
      </c>
      <c r="AI79">
        <f t="shared" si="33"/>
        <v>-3.3951756834515541E-15</v>
      </c>
      <c r="AJ79">
        <f t="shared" si="34"/>
        <v>-1.7750484736491767</v>
      </c>
      <c r="AK79">
        <f t="shared" si="49"/>
        <v>-1.159698336117464</v>
      </c>
      <c r="AL79">
        <f t="shared" si="35"/>
        <v>-2.934746809766644</v>
      </c>
      <c r="AN79">
        <f t="shared" si="36"/>
        <v>0</v>
      </c>
      <c r="AO79">
        <f t="shared" si="36"/>
        <v>0</v>
      </c>
      <c r="AP79">
        <f t="shared" si="36"/>
        <v>-4.3702415183677296E-24</v>
      </c>
      <c r="AQ79">
        <f t="shared" si="36"/>
        <v>-9.6820430794645093E-19</v>
      </c>
      <c r="AR79">
        <f t="shared" si="36"/>
        <v>-9.6820867818796932E-19</v>
      </c>
      <c r="AS79">
        <f t="shared" si="36"/>
        <v>-5.0619393416610661E-4</v>
      </c>
      <c r="AT79">
        <f t="shared" si="36"/>
        <v>-3.3071337032185684E-4</v>
      </c>
      <c r="AU79">
        <f t="shared" si="23"/>
        <v>-8.3690730448796437E-4</v>
      </c>
      <c r="AW79">
        <v>76</v>
      </c>
      <c r="AX79">
        <f>IF(Z79&gt;0, (R79*SUMPRODUCT(K79:$K$98, X79:$X$98)-K79*$AZ$3)/Z79, 0)</f>
        <v>-2.4130718902997131E+22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25</v>
      </c>
      <c r="R80">
        <f t="shared" si="27"/>
        <v>1000000</v>
      </c>
      <c r="S80">
        <f t="shared" si="28"/>
        <v>-1.4725725142206706E+23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-14.792070613743165</v>
      </c>
      <c r="AC80">
        <f t="shared" si="29"/>
        <v>-13.207205905127822</v>
      </c>
      <c r="AE80">
        <f t="shared" si="30"/>
        <v>0</v>
      </c>
      <c r="AF80">
        <f t="shared" si="31"/>
        <v>0</v>
      </c>
      <c r="AG80">
        <f t="shared" si="31"/>
        <v>-2.242199582293146E-21</v>
      </c>
      <c r="AH80">
        <f t="shared" si="32"/>
        <v>-5.1717955208812028E-16</v>
      </c>
      <c r="AI80">
        <f t="shared" si="33"/>
        <v>-5.1718179428770261E-16</v>
      </c>
      <c r="AJ80">
        <f t="shared" si="34"/>
        <v>-1.5848647086153438</v>
      </c>
      <c r="AK80">
        <f t="shared" si="49"/>
        <v>-1.0354449429620216</v>
      </c>
      <c r="AL80">
        <f t="shared" si="35"/>
        <v>-2.6203096515773661</v>
      </c>
      <c r="AN80">
        <f t="shared" si="36"/>
        <v>0</v>
      </c>
      <c r="AO80">
        <f t="shared" si="36"/>
        <v>0</v>
      </c>
      <c r="AP80">
        <f t="shared" si="36"/>
        <v>-5.7090383958704343E-25</v>
      </c>
      <c r="AQ80">
        <f t="shared" si="36"/>
        <v>-1.3168310010166294E-19</v>
      </c>
      <c r="AR80">
        <f t="shared" si="36"/>
        <v>-1.3168367100550254E-19</v>
      </c>
      <c r="AS80">
        <f t="shared" si="36"/>
        <v>-4.0353470517068626E-4</v>
      </c>
      <c r="AT80">
        <f t="shared" si="36"/>
        <v>-2.6364267404484757E-4</v>
      </c>
      <c r="AU80">
        <f t="shared" si="23"/>
        <v>-6.67177379215534E-4</v>
      </c>
      <c r="AW80">
        <v>77</v>
      </c>
      <c r="AX80">
        <f>IF(Z80&gt;0, (R80*SUMPRODUCT(K80:$K$98, X80:$X$98)-K80*$AZ$3)/Z80, 0)</f>
        <v>-1.4725725142206706E+23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25</v>
      </c>
      <c r="R81">
        <f t="shared" si="27"/>
        <v>1000000</v>
      </c>
      <c r="S81">
        <f t="shared" si="28"/>
        <v>-9.3089137392863408E+23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-13.207205905127822</v>
      </c>
      <c r="AC81">
        <f t="shared" si="29"/>
        <v>-11.792148129578411</v>
      </c>
      <c r="AE81">
        <f t="shared" si="30"/>
        <v>0</v>
      </c>
      <c r="AF81">
        <f t="shared" si="31"/>
        <v>0</v>
      </c>
      <c r="AG81">
        <f t="shared" si="31"/>
        <v>-3.1668969279981868E-22</v>
      </c>
      <c r="AH81">
        <f t="shared" si="32"/>
        <v>-7.612351574681584E-17</v>
      </c>
      <c r="AI81">
        <f t="shared" si="33"/>
        <v>-7.6123832436508634E-17</v>
      </c>
      <c r="AJ81">
        <f t="shared" si="34"/>
        <v>-1.4150577755494105</v>
      </c>
      <c r="AK81">
        <f t="shared" si="49"/>
        <v>-0.92450441335894762</v>
      </c>
      <c r="AL81">
        <f t="shared" si="35"/>
        <v>-2.3395621889083582</v>
      </c>
      <c r="AN81">
        <f t="shared" si="36"/>
        <v>0</v>
      </c>
      <c r="AO81">
        <f t="shared" si="36"/>
        <v>0</v>
      </c>
      <c r="AP81">
        <f t="shared" si="36"/>
        <v>-7.1995375738582267E-26</v>
      </c>
      <c r="AQ81">
        <f t="shared" si="36"/>
        <v>-1.7305713584427173E-20</v>
      </c>
      <c r="AR81">
        <f t="shared" si="36"/>
        <v>-1.730578557980291E-20</v>
      </c>
      <c r="AS81">
        <f t="shared" si="36"/>
        <v>-3.2169539634142636E-4</v>
      </c>
      <c r="AT81">
        <f t="shared" si="36"/>
        <v>-2.1017432560973176E-4</v>
      </c>
      <c r="AU81">
        <f t="shared" si="23"/>
        <v>-5.3186972195115817E-4</v>
      </c>
      <c r="AW81">
        <v>78</v>
      </c>
      <c r="AX81">
        <f>IF(Z81&gt;0, (R81*SUMPRODUCT(K81:$K$98, X81:$X$98)-K81*$AZ$3)/Z81, 0)</f>
        <v>-9.3089137392863408E+23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25</v>
      </c>
      <c r="R82">
        <f t="shared" si="27"/>
        <v>1000000</v>
      </c>
      <c r="S82">
        <f t="shared" si="28"/>
        <v>-6.102233194403361E+24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-11.792148129578411</v>
      </c>
      <c r="AC82">
        <f t="shared" si="29"/>
        <v>-10.528703687123581</v>
      </c>
      <c r="AE82">
        <f t="shared" si="30"/>
        <v>0</v>
      </c>
      <c r="AF82">
        <f t="shared" si="31"/>
        <v>0</v>
      </c>
      <c r="AG82">
        <f t="shared" si="31"/>
        <v>-4.3134633468202836E-23</v>
      </c>
      <c r="AH82">
        <f t="shared" si="32"/>
        <v>-1.0815526496144707E-17</v>
      </c>
      <c r="AI82">
        <f t="shared" si="33"/>
        <v>-1.0815569630778174E-17</v>
      </c>
      <c r="AJ82">
        <f t="shared" si="34"/>
        <v>-1.2634444424548299</v>
      </c>
      <c r="AK82">
        <f t="shared" si="49"/>
        <v>-0.82545036907048885</v>
      </c>
      <c r="AL82">
        <f t="shared" si="35"/>
        <v>-2.0888948115253188</v>
      </c>
      <c r="AN82">
        <f t="shared" si="36"/>
        <v>0</v>
      </c>
      <c r="AO82">
        <f t="shared" si="36"/>
        <v>0</v>
      </c>
      <c r="AP82">
        <f t="shared" si="36"/>
        <v>-8.7554558658315992E-27</v>
      </c>
      <c r="AQ82">
        <f t="shared" si="36"/>
        <v>-2.1953325504094662E-21</v>
      </c>
      <c r="AR82">
        <f t="shared" si="36"/>
        <v>-2.1953413058653318E-21</v>
      </c>
      <c r="AS82">
        <f t="shared" si="36"/>
        <v>-2.564536003997338E-4</v>
      </c>
      <c r="AT82">
        <f t="shared" si="36"/>
        <v>-1.6754968559449276E-4</v>
      </c>
      <c r="AU82">
        <f t="shared" si="23"/>
        <v>-4.2400328599422656E-4</v>
      </c>
      <c r="AW82">
        <v>79</v>
      </c>
      <c r="AX82">
        <f>IF(Z82&gt;0, (R82*SUMPRODUCT(K82:$K$98, X82:$X$98)-K82*$AZ$3)/Z82, 0)</f>
        <v>-6.102233194403361E+24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25</v>
      </c>
      <c r="R83">
        <f t="shared" si="27"/>
        <v>1000000</v>
      </c>
      <c r="S83">
        <f t="shared" si="28"/>
        <v>-4.1524736031633836E+25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-10.528703687123581</v>
      </c>
      <c r="AC83">
        <f t="shared" si="29"/>
        <v>-9.4006282920746251</v>
      </c>
      <c r="AE83">
        <f t="shared" si="30"/>
        <v>0</v>
      </c>
      <c r="AF83">
        <f t="shared" si="31"/>
        <v>0</v>
      </c>
      <c r="AG83">
        <f t="shared" si="31"/>
        <v>-5.6596556597693727E-24</v>
      </c>
      <c r="AH83">
        <f t="shared" si="32"/>
        <v>-1.4817452589500575E-18</v>
      </c>
      <c r="AI83">
        <f t="shared" si="33"/>
        <v>-1.4817509186057173E-18</v>
      </c>
      <c r="AJ83">
        <f t="shared" si="34"/>
        <v>-1.1280753950489562</v>
      </c>
      <c r="AK83">
        <f t="shared" si="49"/>
        <v>-0.73700925809865081</v>
      </c>
      <c r="AL83">
        <f t="shared" si="35"/>
        <v>-1.8650846531476071</v>
      </c>
      <c r="AN83">
        <f t="shared" si="36"/>
        <v>0</v>
      </c>
      <c r="AO83">
        <f t="shared" si="36"/>
        <v>0</v>
      </c>
      <c r="AP83">
        <f t="shared" si="36"/>
        <v>-1.0257101130779283E-27</v>
      </c>
      <c r="AQ83">
        <f t="shared" si="36"/>
        <v>-2.6853949930450012E-22</v>
      </c>
      <c r="AR83">
        <f t="shared" si="36"/>
        <v>-2.685405250146132E-22</v>
      </c>
      <c r="AS83">
        <f t="shared" si="36"/>
        <v>-2.0444324011458388E-4</v>
      </c>
      <c r="AT83">
        <f t="shared" si="36"/>
        <v>-1.3356958354152803E-4</v>
      </c>
      <c r="AU83">
        <f t="shared" si="23"/>
        <v>-3.380128236561119E-4</v>
      </c>
      <c r="AW83">
        <v>80</v>
      </c>
      <c r="AX83">
        <f>IF(Z83&gt;0, (R83*SUMPRODUCT(K83:$K$98, X83:$X$98)-K83*$AZ$3)/Z83, 0)</f>
        <v>-4.1524736031633836E+25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25</v>
      </c>
      <c r="R84">
        <f t="shared" si="27"/>
        <v>1000000</v>
      </c>
      <c r="S84">
        <f t="shared" si="28"/>
        <v>-2.936457475277714E+26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-9.4006282920746251</v>
      </c>
      <c r="AC84">
        <f t="shared" si="29"/>
        <v>-8.3934181179237726</v>
      </c>
      <c r="AE84">
        <f t="shared" si="30"/>
        <v>0</v>
      </c>
      <c r="AF84">
        <f t="shared" si="31"/>
        <v>0</v>
      </c>
      <c r="AG84">
        <f t="shared" si="31"/>
        <v>-7.1458706524687281E-25</v>
      </c>
      <c r="AH84">
        <f t="shared" si="32"/>
        <v>-1.9553888151699225E-19</v>
      </c>
      <c r="AI84">
        <f t="shared" si="33"/>
        <v>-1.9553959610405749E-19</v>
      </c>
      <c r="AJ84">
        <f t="shared" si="34"/>
        <v>-1.0072101741508526</v>
      </c>
      <c r="AK84">
        <f t="shared" si="49"/>
        <v>-0.65804398044522383</v>
      </c>
      <c r="AL84">
        <f t="shared" si="35"/>
        <v>-1.6652541545960764</v>
      </c>
      <c r="AN84">
        <f t="shared" si="36"/>
        <v>0</v>
      </c>
      <c r="AO84">
        <f t="shared" si="36"/>
        <v>0</v>
      </c>
      <c r="AP84">
        <f t="shared" si="36"/>
        <v>-1.1563032774056082E-28</v>
      </c>
      <c r="AQ84">
        <f t="shared" si="36"/>
        <v>-3.164096588849003E-23</v>
      </c>
      <c r="AR84">
        <f t="shared" si="36"/>
        <v>-3.1641081518817772E-23</v>
      </c>
      <c r="AS84">
        <f t="shared" si="36"/>
        <v>-1.6298089932603925E-4</v>
      </c>
      <c r="AT84">
        <f t="shared" si="36"/>
        <v>-1.0648085422634566E-4</v>
      </c>
      <c r="AU84">
        <f t="shared" si="23"/>
        <v>-2.6946175355238491E-4</v>
      </c>
      <c r="AW84">
        <v>81</v>
      </c>
      <c r="AX84">
        <f>IF(Z84&gt;0, (R84*SUMPRODUCT(K84:$K$98, X84:$X$98)-K84*$AZ$3)/Z84, 0)</f>
        <v>-2.936457475277714E+26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25</v>
      </c>
      <c r="R85">
        <f t="shared" si="27"/>
        <v>1000000</v>
      </c>
      <c r="S85">
        <f t="shared" si="28"/>
        <v>-2.1608127978919236E+27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-8.3934181179237726</v>
      </c>
      <c r="AC85">
        <f t="shared" si="29"/>
        <v>-7.4941233195747978</v>
      </c>
      <c r="AE85">
        <f t="shared" si="30"/>
        <v>0</v>
      </c>
      <c r="AF85">
        <f t="shared" si="31"/>
        <v>0</v>
      </c>
      <c r="AG85">
        <f t="shared" si="31"/>
        <v>-8.6704911768456068E-26</v>
      </c>
      <c r="AH85">
        <f t="shared" si="32"/>
        <v>-2.4829451313037921E-20</v>
      </c>
      <c r="AI85">
        <f t="shared" si="33"/>
        <v>-2.4829538017949691E-20</v>
      </c>
      <c r="AJ85">
        <f t="shared" si="34"/>
        <v>-0.89929479834897474</v>
      </c>
      <c r="AK85">
        <f t="shared" si="49"/>
        <v>-0.58753926825466418</v>
      </c>
      <c r="AL85">
        <f t="shared" si="35"/>
        <v>-1.486834066603639</v>
      </c>
      <c r="AN85">
        <f t="shared" si="36"/>
        <v>0</v>
      </c>
      <c r="AO85">
        <f t="shared" si="36"/>
        <v>0</v>
      </c>
      <c r="AP85">
        <f t="shared" si="36"/>
        <v>-1.2526861731076585E-29</v>
      </c>
      <c r="AQ85">
        <f t="shared" si="36"/>
        <v>-3.587283547298194E-24</v>
      </c>
      <c r="AR85">
        <f t="shared" si="36"/>
        <v>-3.5872960741599252E-24</v>
      </c>
      <c r="AS85">
        <f t="shared" si="36"/>
        <v>-1.2992737510047759E-4</v>
      </c>
      <c r="AT85">
        <f t="shared" si="36"/>
        <v>-8.4885885065645459E-5</v>
      </c>
      <c r="AU85">
        <f t="shared" si="23"/>
        <v>-2.1481326016612308E-4</v>
      </c>
      <c r="AW85">
        <v>82</v>
      </c>
      <c r="AX85">
        <f>IF(Z85&gt;0, (R85*SUMPRODUCT(K85:$K$98, X85:$X$98)-K85*$AZ$3)/Z85, 0)</f>
        <v>-2.1608127978919236E+27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25</v>
      </c>
      <c r="R86">
        <f t="shared" si="27"/>
        <v>1000000</v>
      </c>
      <c r="S86">
        <f t="shared" si="28"/>
        <v>-1.657304758699944E+28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-7.4941233195747978</v>
      </c>
      <c r="AC86">
        <f t="shared" si="29"/>
        <v>-6.69118153533464</v>
      </c>
      <c r="AE86">
        <f t="shared" si="30"/>
        <v>0</v>
      </c>
      <c r="AF86">
        <f t="shared" si="31"/>
        <v>0</v>
      </c>
      <c r="AG86">
        <f t="shared" si="31"/>
        <v>-1.0093468778463338E-26</v>
      </c>
      <c r="AH86">
        <f t="shared" si="32"/>
        <v>-3.0297757548923267E-21</v>
      </c>
      <c r="AI86">
        <f t="shared" si="33"/>
        <v>-3.0297858483611053E-21</v>
      </c>
      <c r="AJ86">
        <f t="shared" si="34"/>
        <v>-0.80294178424015783</v>
      </c>
      <c r="AK86">
        <f t="shared" si="49"/>
        <v>-0.5245886323702359</v>
      </c>
      <c r="AL86">
        <f t="shared" si="35"/>
        <v>-1.3275304166103936</v>
      </c>
      <c r="AN86">
        <f t="shared" si="36"/>
        <v>0</v>
      </c>
      <c r="AO86">
        <f t="shared" si="36"/>
        <v>0</v>
      </c>
      <c r="AP86">
        <f t="shared" si="36"/>
        <v>-1.3020300407012688E-30</v>
      </c>
      <c r="AQ86">
        <f t="shared" si="36"/>
        <v>-3.9083283814929996E-25</v>
      </c>
      <c r="AR86">
        <f t="shared" si="36"/>
        <v>-3.9083414017934064E-25</v>
      </c>
      <c r="AS86">
        <f t="shared" si="36"/>
        <v>-1.0357730795637587E-4</v>
      </c>
      <c r="AT86">
        <f t="shared" si="36"/>
        <v>-6.767050786483216E-5</v>
      </c>
      <c r="AU86">
        <f t="shared" si="23"/>
        <v>-1.7124781582120803E-4</v>
      </c>
      <c r="AW86">
        <v>83</v>
      </c>
      <c r="AX86">
        <f>IF(Z86&gt;0, (R86*SUMPRODUCT(K86:$K$98, X86:$X$98)-K86*$AZ$3)/Z86, 0)</f>
        <v>-1.657304758699944E+28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25</v>
      </c>
      <c r="R87">
        <f t="shared" si="27"/>
        <v>1000000</v>
      </c>
      <c r="S87">
        <f t="shared" si="28"/>
        <v>-1.3272654105733875E+29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-6.69118153533464</v>
      </c>
      <c r="AC87">
        <f t="shared" si="29"/>
        <v>-5.9742692279773566</v>
      </c>
      <c r="AE87">
        <f t="shared" si="30"/>
        <v>0</v>
      </c>
      <c r="AF87">
        <f t="shared" si="31"/>
        <v>0</v>
      </c>
      <c r="AG87">
        <f t="shared" si="31"/>
        <v>-1.1252966400662156E-27</v>
      </c>
      <c r="AH87">
        <f t="shared" si="32"/>
        <v>-3.5468949802449952E-22</v>
      </c>
      <c r="AI87">
        <f t="shared" si="33"/>
        <v>-3.546906233211396E-22</v>
      </c>
      <c r="AJ87">
        <f t="shared" si="34"/>
        <v>-0.7169123073572834</v>
      </c>
      <c r="AK87">
        <f t="shared" si="49"/>
        <v>-0.46838270747342486</v>
      </c>
      <c r="AL87">
        <f t="shared" si="35"/>
        <v>-1.1852950148307082</v>
      </c>
      <c r="AN87">
        <f t="shared" si="36"/>
        <v>0</v>
      </c>
      <c r="AO87">
        <f t="shared" si="36"/>
        <v>0</v>
      </c>
      <c r="AP87">
        <f t="shared" si="36"/>
        <v>-1.2960732881408652E-31</v>
      </c>
      <c r="AQ87">
        <f t="shared" si="36"/>
        <v>-4.0851769000802822E-26</v>
      </c>
      <c r="AR87">
        <f t="shared" si="36"/>
        <v>-4.0851898608131642E-26</v>
      </c>
      <c r="AS87">
        <f t="shared" si="36"/>
        <v>-8.2571195756039382E-5</v>
      </c>
      <c r="AT87">
        <f t="shared" si="36"/>
        <v>-5.3946514560612369E-5</v>
      </c>
      <c r="AU87">
        <f t="shared" si="23"/>
        <v>-1.3651771031665175E-4</v>
      </c>
      <c r="AW87">
        <v>84</v>
      </c>
      <c r="AX87">
        <f>IF(Z87&gt;0, (R87*SUMPRODUCT(K87:$K$98, X87:$X$98)-K87*$AZ$3)/Z87, 0)</f>
        <v>-1.3272654105733875E+29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25</v>
      </c>
      <c r="R88">
        <f t="shared" si="27"/>
        <v>1000000</v>
      </c>
      <c r="S88">
        <f t="shared" si="28"/>
        <v>-1.1120680807161986E+30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-5.9742692279773566</v>
      </c>
      <c r="AC88">
        <f t="shared" si="29"/>
        <v>-5.3341689535512113</v>
      </c>
      <c r="AE88">
        <f t="shared" si="30"/>
        <v>0</v>
      </c>
      <c r="AF88">
        <f t="shared" si="31"/>
        <v>0</v>
      </c>
      <c r="AG88">
        <f t="shared" si="31"/>
        <v>-1.1991552149657685E-28</v>
      </c>
      <c r="AH88">
        <f t="shared" si="32"/>
        <v>-3.9765126086759065E-23</v>
      </c>
      <c r="AI88">
        <f t="shared" si="33"/>
        <v>-3.9765246002280563E-23</v>
      </c>
      <c r="AJ88">
        <f t="shared" si="34"/>
        <v>-0.64010027442614525</v>
      </c>
      <c r="AK88">
        <f t="shared" si="49"/>
        <v>-0.418198845958415</v>
      </c>
      <c r="AL88">
        <f t="shared" si="35"/>
        <v>-1.0582991203845602</v>
      </c>
      <c r="AN88">
        <f t="shared" si="36"/>
        <v>0</v>
      </c>
      <c r="AO88">
        <f t="shared" si="36"/>
        <v>0</v>
      </c>
      <c r="AP88">
        <f t="shared" si="36"/>
        <v>-1.233161381562859E-32</v>
      </c>
      <c r="AQ88">
        <f t="shared" si="36"/>
        <v>-4.0892802875872007E-27</v>
      </c>
      <c r="AR88">
        <f t="shared" si="36"/>
        <v>-4.0892926192010168E-27</v>
      </c>
      <c r="AS88">
        <f t="shared" si="36"/>
        <v>-6.5825251718781331E-5</v>
      </c>
      <c r="AT88">
        <f t="shared" si="36"/>
        <v>-4.3005831122937148E-5</v>
      </c>
      <c r="AU88">
        <f t="shared" si="23"/>
        <v>-1.0883108284171847E-4</v>
      </c>
      <c r="AW88">
        <v>85</v>
      </c>
      <c r="AX88">
        <f>IF(Z88&gt;0, (R88*SUMPRODUCT(K88:$K$98, X88:$X$98)-K88*$AZ$3)/Z88, 0)</f>
        <v>-1.1120680807161986E+30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-5.3341689535512113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-4.7966208598630743E-24</v>
      </c>
      <c r="AI89">
        <f t="shared" si="33"/>
        <v>-4.7966208598630743E-24</v>
      </c>
      <c r="AJ89">
        <f t="shared" si="34"/>
        <v>-5.3341689535512113</v>
      </c>
      <c r="AK89">
        <f t="shared" si="49"/>
        <v>-0.37339182674858484</v>
      </c>
      <c r="AL89">
        <f t="shared" si="35"/>
        <v>-5.7075607802997963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-4.4041477912959255E-28</v>
      </c>
      <c r="AR89">
        <f t="shared" si="36"/>
        <v>-4.4041477912959255E-28</v>
      </c>
      <c r="AS89">
        <f t="shared" si="36"/>
        <v>-4.897712181456945E-4</v>
      </c>
      <c r="AT89">
        <f t="shared" si="36"/>
        <v>-3.4283985270198622E-5</v>
      </c>
      <c r="AU89">
        <f t="shared" si="23"/>
        <v>-5.2405520341589312E-4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70747.374905422621</v>
      </c>
      <c r="AO91" s="8">
        <f t="shared" si="50"/>
        <v>-7074.7374905422621</v>
      </c>
      <c r="AP91" s="8">
        <f t="shared" si="50"/>
        <v>-1734.7614600250149</v>
      </c>
      <c r="AQ91" s="8">
        <f t="shared" si="50"/>
        <v>-51870.717116139065</v>
      </c>
      <c r="AR91" s="8">
        <f t="shared" si="50"/>
        <v>10067.158838716257</v>
      </c>
      <c r="AS91" s="8">
        <f t="shared" si="50"/>
        <v>-13702.789893901396</v>
      </c>
      <c r="AT91" s="8">
        <f t="shared" si="50"/>
        <v>6560.285406239479</v>
      </c>
      <c r="AU91" s="8">
        <f t="shared" si="50"/>
        <v>2924.6543510543238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31DB-3890-4813-9738-CB5CB5B7C5B8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181193.72191802721</v>
      </c>
      <c r="K3">
        <v>1</v>
      </c>
      <c r="L3" s="2">
        <v>0</v>
      </c>
      <c r="O3">
        <f>$C$3</f>
        <v>181193.72191802721</v>
      </c>
      <c r="P3">
        <f>O3*C5</f>
        <v>18119.372191802722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181193.72191802721</v>
      </c>
      <c r="AF3">
        <f t="shared" ref="AF3:AG34" si="4">-$Z3*P3</f>
        <v>-18119.372191802722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161551.9171392245</v>
      </c>
      <c r="AJ3">
        <f t="shared" ref="AJ3:AJ66" si="7">AB3-AC3</f>
        <v>0</v>
      </c>
      <c r="AL3">
        <f t="shared" ref="AL3:AL66" si="8">SUM(AI3:AK3)</f>
        <v>161551.9171392245</v>
      </c>
      <c r="AN3">
        <f t="shared" ref="AN3:AU34" si="9">AE3*$K3</f>
        <v>181193.72191802721</v>
      </c>
      <c r="AO3">
        <f t="shared" si="9"/>
        <v>-18119.372191802722</v>
      </c>
      <c r="AP3">
        <f t="shared" si="9"/>
        <v>-1522.432587</v>
      </c>
      <c r="AQ3">
        <f t="shared" si="9"/>
        <v>0</v>
      </c>
      <c r="AR3">
        <f t="shared" si="9"/>
        <v>161551.9171392245</v>
      </c>
      <c r="AS3">
        <f t="shared" si="9"/>
        <v>0</v>
      </c>
      <c r="AT3">
        <f t="shared" si="9"/>
        <v>0</v>
      </c>
      <c r="AU3">
        <f t="shared" si="9"/>
        <v>161551.9171392245</v>
      </c>
      <c r="AW3">
        <v>0</v>
      </c>
      <c r="AX3">
        <f>IF(Z3&gt;0, (R3*SUMPRODUCT(K3:$K$98, X3:$X$98)-K3*$AZ$3)/Z3, 0)</f>
        <v>0</v>
      </c>
      <c r="AZ3">
        <f>C6*ABS(SUMPRODUCT(X4:X79, K4:K79))/1</f>
        <v>138275.18169135827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1000000</v>
      </c>
      <c r="S4">
        <f t="shared" si="1"/>
        <v>9389.8513980168682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9275.1054796237149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-2220.2060000000001</v>
      </c>
      <c r="AI4">
        <f t="shared" si="6"/>
        <v>-2220.2060000000001</v>
      </c>
      <c r="AJ4">
        <f t="shared" si="7"/>
        <v>-9275.1054796237149</v>
      </c>
      <c r="AK4">
        <f>G4*SUM(AB4, AE4:AF4)</f>
        <v>0</v>
      </c>
      <c r="AL4">
        <f t="shared" si="8"/>
        <v>-11495.311479623715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-2071.2809030693161</v>
      </c>
      <c r="AR4">
        <f t="shared" si="9"/>
        <v>-2071.2809030693161</v>
      </c>
      <c r="AS4">
        <f t="shared" si="9"/>
        <v>-8652.9578128778012</v>
      </c>
      <c r="AT4">
        <f t="shared" si="9"/>
        <v>0</v>
      </c>
      <c r="AU4">
        <f t="shared" si="9"/>
        <v>-10724.238715947116</v>
      </c>
      <c r="AW4">
        <v>1</v>
      </c>
      <c r="AX4">
        <f>IF(Z4&gt;0, (R4*SUMPRODUCT(K4:$K$98, X4:$X$98)-K4*$AZ$3)/Z4, 0)</f>
        <v>9389.8513980168682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25</v>
      </c>
      <c r="R5">
        <f t="shared" si="0"/>
        <v>1000000</v>
      </c>
      <c r="S5">
        <f t="shared" si="1"/>
        <v>18413.544465945339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9275.1054796237149</v>
      </c>
      <c r="AC5">
        <f t="shared" si="2"/>
        <v>17963.684278908069</v>
      </c>
      <c r="AE5">
        <f t="shared" si="3"/>
        <v>0</v>
      </c>
      <c r="AF5">
        <f t="shared" si="4"/>
        <v>0</v>
      </c>
      <c r="AG5">
        <f t="shared" si="4"/>
        <v>-24.389226517646755</v>
      </c>
      <c r="AH5">
        <f t="shared" si="5"/>
        <v>-2332.9353541298183</v>
      </c>
      <c r="AI5">
        <f t="shared" si="6"/>
        <v>-2357.3245806474652</v>
      </c>
      <c r="AJ5">
        <f t="shared" si="7"/>
        <v>-8688.5787992843543</v>
      </c>
      <c r="AK5">
        <f>G5*SUM(AB5, AE5:AF5)</f>
        <v>380.2793246645723</v>
      </c>
      <c r="AL5">
        <f t="shared" si="8"/>
        <v>-10665.624055267248</v>
      </c>
      <c r="AN5">
        <f t="shared" si="9"/>
        <v>0</v>
      </c>
      <c r="AO5">
        <f t="shared" si="9"/>
        <v>0</v>
      </c>
      <c r="AP5">
        <f t="shared" si="9"/>
        <v>-20.85542314006674</v>
      </c>
      <c r="AQ5">
        <f t="shared" si="9"/>
        <v>-1994.9117260276826</v>
      </c>
      <c r="AR5">
        <f t="shared" si="9"/>
        <v>-2015.7671491677493</v>
      </c>
      <c r="AS5">
        <f t="shared" si="9"/>
        <v>-7429.6733934460208</v>
      </c>
      <c r="AT5">
        <f t="shared" si="9"/>
        <v>325.17989947570106</v>
      </c>
      <c r="AU5">
        <f t="shared" si="9"/>
        <v>-9120.26064313807</v>
      </c>
      <c r="AW5">
        <v>2</v>
      </c>
      <c r="AX5">
        <f>IF(Z5&gt;0, (R5*SUMPRODUCT(K5:$K$98, X5:$X$98)-K5*$AZ$3)/Z5, 0)</f>
        <v>18413.544465945339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25</v>
      </c>
      <c r="R6">
        <f t="shared" si="0"/>
        <v>1000000</v>
      </c>
      <c r="S6">
        <f t="shared" si="1"/>
        <v>28590.052357860146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17963.684278908069</v>
      </c>
      <c r="AC6">
        <f t="shared" si="2"/>
        <v>27542.127078155841</v>
      </c>
      <c r="AE6">
        <f t="shared" si="3"/>
        <v>0</v>
      </c>
      <c r="AF6">
        <f t="shared" si="4"/>
        <v>0</v>
      </c>
      <c r="AG6">
        <f t="shared" si="4"/>
        <v>-24.083662678728707</v>
      </c>
      <c r="AH6">
        <f t="shared" si="5"/>
        <v>-2466.8629496632916</v>
      </c>
      <c r="AI6">
        <f t="shared" si="6"/>
        <v>-2490.9466123420202</v>
      </c>
      <c r="AJ6">
        <f t="shared" si="7"/>
        <v>-9578.4427992477722</v>
      </c>
      <c r="AK6">
        <f>G6*SUM(AB6, AE6:AF6)</f>
        <v>1050.8755303161222</v>
      </c>
      <c r="AL6">
        <f t="shared" si="8"/>
        <v>-11018.513881273671</v>
      </c>
      <c r="AN6">
        <f t="shared" si="9"/>
        <v>0</v>
      </c>
      <c r="AO6">
        <f t="shared" si="9"/>
        <v>0</v>
      </c>
      <c r="AP6">
        <f t="shared" si="9"/>
        <v>-18.578378936849056</v>
      </c>
      <c r="AQ6">
        <f t="shared" si="9"/>
        <v>-1902.9628207090072</v>
      </c>
      <c r="AR6">
        <f t="shared" si="9"/>
        <v>-1921.5411996458563</v>
      </c>
      <c r="AS6">
        <f t="shared" si="9"/>
        <v>-7388.9068420863532</v>
      </c>
      <c r="AT6">
        <f t="shared" si="9"/>
        <v>810.65592381506087</v>
      </c>
      <c r="AU6">
        <f t="shared" si="9"/>
        <v>-8499.7921179171499</v>
      </c>
      <c r="AW6">
        <v>3</v>
      </c>
      <c r="AX6">
        <f>IF(Z6&gt;0, (R6*SUMPRODUCT(K6:$K$98, X6:$X$98)-K6*$AZ$3)/Z6, 0)</f>
        <v>28590.052357860146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25</v>
      </c>
      <c r="R7">
        <f t="shared" si="0"/>
        <v>1000000</v>
      </c>
      <c r="S7">
        <f t="shared" si="1"/>
        <v>37069.720291455793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27542.127078155841</v>
      </c>
      <c r="AC7">
        <f t="shared" si="2"/>
        <v>35256.747755422301</v>
      </c>
      <c r="AE7">
        <f t="shared" si="3"/>
        <v>0</v>
      </c>
      <c r="AF7">
        <f t="shared" si="4"/>
        <v>0</v>
      </c>
      <c r="AG7">
        <f t="shared" si="4"/>
        <v>-23.777322487343284</v>
      </c>
      <c r="AH7">
        <f t="shared" si="5"/>
        <v>-2620.1425839254966</v>
      </c>
      <c r="AI7">
        <f t="shared" si="6"/>
        <v>-2643.9199064128397</v>
      </c>
      <c r="AJ7">
        <f t="shared" si="7"/>
        <v>-7714.6206772664591</v>
      </c>
      <c r="AK7">
        <f>G7*SUM(AB7, AE7:AF7)</f>
        <v>1352.3184395374517</v>
      </c>
      <c r="AL7">
        <f t="shared" si="8"/>
        <v>-9006.2221441418478</v>
      </c>
      <c r="AN7">
        <f t="shared" si="9"/>
        <v>0</v>
      </c>
      <c r="AO7">
        <f t="shared" si="9"/>
        <v>0</v>
      </c>
      <c r="AP7">
        <f t="shared" si="9"/>
        <v>-16.688258612303922</v>
      </c>
      <c r="AQ7">
        <f t="shared" si="9"/>
        <v>-1838.9630314739666</v>
      </c>
      <c r="AR7">
        <f t="shared" si="9"/>
        <v>-1855.6512900862704</v>
      </c>
      <c r="AS7">
        <f t="shared" si="9"/>
        <v>-5414.5535110852106</v>
      </c>
      <c r="AT7">
        <f t="shared" si="9"/>
        <v>949.13293358414035</v>
      </c>
      <c r="AU7">
        <f t="shared" si="9"/>
        <v>-6321.0718675873404</v>
      </c>
      <c r="AW7">
        <v>4</v>
      </c>
      <c r="AX7">
        <f>IF(Z7&gt;0, (R7*SUMPRODUCT(K7:$K$98, X7:$X$98)-K7*$AZ$3)/Z7, 0)</f>
        <v>37069.720291455793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25</v>
      </c>
      <c r="R8">
        <f t="shared" si="0"/>
        <v>1000000</v>
      </c>
      <c r="S8">
        <f t="shared" si="1"/>
        <v>42533.101495164701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35256.747755422301</v>
      </c>
      <c r="AC8">
        <f t="shared" si="2"/>
        <v>39876.865799334424</v>
      </c>
      <c r="AE8">
        <f t="shared" si="3"/>
        <v>0</v>
      </c>
      <c r="AF8">
        <f t="shared" si="4"/>
        <v>0</v>
      </c>
      <c r="AG8">
        <f t="shared" si="4"/>
        <v>-23.438724427295615</v>
      </c>
      <c r="AH8">
        <f t="shared" si="5"/>
        <v>-4032.99340696943</v>
      </c>
      <c r="AI8">
        <f t="shared" si="6"/>
        <v>-4056.4321313967257</v>
      </c>
      <c r="AJ8">
        <f t="shared" si="7"/>
        <v>-4620.1180439121235</v>
      </c>
      <c r="AK8">
        <f t="shared" ref="AK8:AK71" si="22">G8*SUM(AB8:AB8, AE8:AF8)</f>
        <v>750.96872719049497</v>
      </c>
      <c r="AL8">
        <f t="shared" si="8"/>
        <v>-7925.5814481183552</v>
      </c>
      <c r="AN8">
        <f t="shared" si="9"/>
        <v>0</v>
      </c>
      <c r="AO8">
        <f t="shared" si="9"/>
        <v>0</v>
      </c>
      <c r="AP8">
        <f t="shared" si="9"/>
        <v>-15.35574675768035</v>
      </c>
      <c r="AQ8">
        <f t="shared" si="9"/>
        <v>-2642.1926510939638</v>
      </c>
      <c r="AR8">
        <f t="shared" si="9"/>
        <v>-2657.5483978516445</v>
      </c>
      <c r="AS8">
        <f t="shared" si="9"/>
        <v>-3026.8440116256711</v>
      </c>
      <c r="AT8">
        <f t="shared" si="9"/>
        <v>491.99288269482508</v>
      </c>
      <c r="AU8">
        <f t="shared" si="9"/>
        <v>-5192.3995267824912</v>
      </c>
      <c r="AW8">
        <v>5</v>
      </c>
      <c r="AX8">
        <f>IF(Z8&gt;0, (R8*SUMPRODUCT(K8:$K$98, X8:$X$98)-K8*$AZ$3)/Z8, 0)</f>
        <v>42533.101495164701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25</v>
      </c>
      <c r="R9">
        <f t="shared" si="0"/>
        <v>1000000</v>
      </c>
      <c r="S9">
        <f t="shared" si="1"/>
        <v>45555.043005717402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39876.865799334424</v>
      </c>
      <c r="AC9">
        <f t="shared" si="2"/>
        <v>42030.574308634983</v>
      </c>
      <c r="AE9">
        <f t="shared" si="3"/>
        <v>0</v>
      </c>
      <c r="AF9">
        <f t="shared" si="4"/>
        <v>0</v>
      </c>
      <c r="AG9">
        <f t="shared" si="4"/>
        <v>-23.065818587505188</v>
      </c>
      <c r="AH9">
        <f t="shared" si="5"/>
        <v>-5540.7438206988527</v>
      </c>
      <c r="AI9">
        <f t="shared" si="6"/>
        <v>-5563.8096392863581</v>
      </c>
      <c r="AJ9">
        <f t="shared" si="7"/>
        <v>-2153.7085093005589</v>
      </c>
      <c r="AK9">
        <f t="shared" si="22"/>
        <v>235.27350821607308</v>
      </c>
      <c r="AL9">
        <f t="shared" si="8"/>
        <v>-7482.2446403708436</v>
      </c>
      <c r="AN9">
        <f t="shared" si="9"/>
        <v>0</v>
      </c>
      <c r="AO9">
        <f t="shared" si="9"/>
        <v>0</v>
      </c>
      <c r="AP9">
        <f t="shared" si="9"/>
        <v>-14.311430648273099</v>
      </c>
      <c r="AQ9">
        <f t="shared" si="9"/>
        <v>-3437.8129971391595</v>
      </c>
      <c r="AR9">
        <f t="shared" si="9"/>
        <v>-3452.124427787433</v>
      </c>
      <c r="AS9">
        <f t="shared" si="9"/>
        <v>-1336.2911812784002</v>
      </c>
      <c r="AT9">
        <f t="shared" si="9"/>
        <v>145.97793195313727</v>
      </c>
      <c r="AU9">
        <f t="shared" si="9"/>
        <v>-4642.4376771126954</v>
      </c>
      <c r="AW9">
        <v>6</v>
      </c>
      <c r="AX9">
        <f>IF(Z9&gt;0, (R9*SUMPRODUCT(K9:$K$98, X9:$X$98)-K9*$AZ$3)/Z9, 0)</f>
        <v>45555.043005717402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25</v>
      </c>
      <c r="R10">
        <f t="shared" si="0"/>
        <v>1000000</v>
      </c>
      <c r="S10">
        <f t="shared" si="1"/>
        <v>47441.246558845727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42030.574308634983</v>
      </c>
      <c r="AC10">
        <f t="shared" si="2"/>
        <v>42996.016626118697</v>
      </c>
      <c r="AE10">
        <f t="shared" si="3"/>
        <v>0</v>
      </c>
      <c r="AF10">
        <f t="shared" si="4"/>
        <v>0</v>
      </c>
      <c r="AG10">
        <f t="shared" si="4"/>
        <v>-22.657507835922271</v>
      </c>
      <c r="AH10">
        <f t="shared" si="5"/>
        <v>-7106.102628314703</v>
      </c>
      <c r="AI10">
        <f t="shared" si="6"/>
        <v>-7128.7601361506249</v>
      </c>
      <c r="AJ10">
        <f t="shared" si="7"/>
        <v>-965.44231748371385</v>
      </c>
      <c r="AK10">
        <f t="shared" si="22"/>
        <v>172.32535466540344</v>
      </c>
      <c r="AL10">
        <f t="shared" si="8"/>
        <v>-7921.8770989689356</v>
      </c>
      <c r="AN10">
        <f t="shared" si="9"/>
        <v>0</v>
      </c>
      <c r="AO10">
        <f t="shared" si="9"/>
        <v>0</v>
      </c>
      <c r="AP10">
        <f t="shared" si="9"/>
        <v>-13.336580904961826</v>
      </c>
      <c r="AQ10">
        <f t="shared" si="9"/>
        <v>-4182.7686128492187</v>
      </c>
      <c r="AR10">
        <f t="shared" si="9"/>
        <v>-4196.1051937541806</v>
      </c>
      <c r="AS10">
        <f t="shared" si="9"/>
        <v>-568.27519025643483</v>
      </c>
      <c r="AT10">
        <f t="shared" si="9"/>
        <v>101.43353148609181</v>
      </c>
      <c r="AU10">
        <f t="shared" si="9"/>
        <v>-4662.9468525245238</v>
      </c>
      <c r="AW10">
        <v>7</v>
      </c>
      <c r="AX10">
        <f>IF(Z10&gt;0, (R10*SUMPRODUCT(K10:$K$98, X10:$X$98)-K10*$AZ$3)/Z10, 0)</f>
        <v>47441.246558845727</v>
      </c>
    </row>
    <row r="11" spans="1:52" x14ac:dyDescent="0.25">
      <c r="A11" t="s">
        <v>33</v>
      </c>
      <c r="C11" s="12">
        <f>AU81</f>
        <v>8329.4773255808668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25</v>
      </c>
      <c r="R11">
        <f t="shared" si="0"/>
        <v>1000000</v>
      </c>
      <c r="S11">
        <f t="shared" si="1"/>
        <v>48251.230624160948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42996.016626118697</v>
      </c>
      <c r="AC11">
        <f t="shared" si="2"/>
        <v>42865.785589316642</v>
      </c>
      <c r="AE11">
        <f t="shared" si="3"/>
        <v>0</v>
      </c>
      <c r="AF11">
        <f t="shared" si="4"/>
        <v>0</v>
      </c>
      <c r="AG11">
        <f t="shared" si="4"/>
        <v>-22.209685139021285</v>
      </c>
      <c r="AH11">
        <f t="shared" si="5"/>
        <v>-8849.9047416704907</v>
      </c>
      <c r="AI11">
        <f t="shared" si="6"/>
        <v>-8872.1144268095122</v>
      </c>
      <c r="AJ11">
        <f t="shared" si="7"/>
        <v>130.23103680205531</v>
      </c>
      <c r="AK11">
        <f t="shared" si="22"/>
        <v>103.19043990268486</v>
      </c>
      <c r="AL11">
        <f t="shared" si="8"/>
        <v>-8638.6929501047725</v>
      </c>
      <c r="AN11">
        <f t="shared" si="9"/>
        <v>0</v>
      </c>
      <c r="AO11">
        <f t="shared" si="9"/>
        <v>0</v>
      </c>
      <c r="AP11">
        <f t="shared" si="9"/>
        <v>-12.422068716391841</v>
      </c>
      <c r="AQ11">
        <f t="shared" si="9"/>
        <v>-4949.8281558888093</v>
      </c>
      <c r="AR11">
        <f t="shared" si="9"/>
        <v>-4962.2502246052009</v>
      </c>
      <c r="AS11">
        <f t="shared" si="9"/>
        <v>72.839343648316785</v>
      </c>
      <c r="AT11">
        <f t="shared" si="9"/>
        <v>57.715304261280522</v>
      </c>
      <c r="AU11">
        <f t="shared" si="9"/>
        <v>-4831.6955766956044</v>
      </c>
      <c r="AW11">
        <v>8</v>
      </c>
      <c r="AX11">
        <f>IF(Z11&gt;0, (R11*SUMPRODUCT(K11:$K$98, X11:$X$98)-K11*$AZ$3)/Z11, 0)</f>
        <v>48251.230624160948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25</v>
      </c>
      <c r="R12">
        <f t="shared" si="0"/>
        <v>1000000</v>
      </c>
      <c r="S12">
        <f t="shared" si="1"/>
        <v>48069.167076455757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42865.785589316642</v>
      </c>
      <c r="AC12">
        <f t="shared" si="2"/>
        <v>41759.731761766932</v>
      </c>
      <c r="AE12">
        <f t="shared" si="3"/>
        <v>0</v>
      </c>
      <c r="AF12">
        <f t="shared" si="4"/>
        <v>0</v>
      </c>
      <c r="AG12">
        <f t="shared" si="4"/>
        <v>-21.718564259365344</v>
      </c>
      <c r="AH12">
        <f t="shared" si="5"/>
        <v>-10760.961130629119</v>
      </c>
      <c r="AI12">
        <f t="shared" si="6"/>
        <v>-10782.679694888484</v>
      </c>
      <c r="AJ12">
        <f t="shared" si="7"/>
        <v>1106.0538275497092</v>
      </c>
      <c r="AK12">
        <f t="shared" si="22"/>
        <v>98.591306855428272</v>
      </c>
      <c r="AL12">
        <f t="shared" si="8"/>
        <v>-9578.0345604833456</v>
      </c>
      <c r="AN12">
        <f t="shared" si="9"/>
        <v>0</v>
      </c>
      <c r="AO12">
        <f t="shared" si="9"/>
        <v>0</v>
      </c>
      <c r="AP12">
        <f t="shared" si="9"/>
        <v>-11.543647787458051</v>
      </c>
      <c r="AQ12">
        <f t="shared" si="9"/>
        <v>-5719.5652375107265</v>
      </c>
      <c r="AR12">
        <f t="shared" si="9"/>
        <v>-5731.1088852981848</v>
      </c>
      <c r="AS12">
        <f t="shared" si="9"/>
        <v>587.87936747236949</v>
      </c>
      <c r="AT12">
        <f t="shared" si="9"/>
        <v>52.402327688557797</v>
      </c>
      <c r="AU12">
        <f t="shared" si="9"/>
        <v>-5090.8271901372564</v>
      </c>
      <c r="AW12">
        <v>9</v>
      </c>
      <c r="AX12">
        <f>IF(Z12&gt;0, (R12*SUMPRODUCT(K12:$K$98, X12:$X$98)-K12*$AZ$3)/Z12, 0)</f>
        <v>48069.167076455757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25</v>
      </c>
      <c r="R13">
        <f t="shared" si="0"/>
        <v>1000000</v>
      </c>
      <c r="S13">
        <f t="shared" si="1"/>
        <v>46824.292937238577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41759.731761766932</v>
      </c>
      <c r="AC13">
        <f t="shared" si="2"/>
        <v>39672.985829987883</v>
      </c>
      <c r="AE13">
        <f t="shared" si="3"/>
        <v>0</v>
      </c>
      <c r="AF13">
        <f t="shared" si="4"/>
        <v>0</v>
      </c>
      <c r="AG13">
        <f t="shared" si="4"/>
        <v>-21.181839244835999</v>
      </c>
      <c r="AH13">
        <f t="shared" si="5"/>
        <v>-12781.574877427691</v>
      </c>
      <c r="AI13">
        <f t="shared" si="6"/>
        <v>-12802.756716672528</v>
      </c>
      <c r="AJ13">
        <f t="shared" si="7"/>
        <v>2086.745931779049</v>
      </c>
      <c r="AK13">
        <f t="shared" si="22"/>
        <v>83.519463523533872</v>
      </c>
      <c r="AL13">
        <f t="shared" si="8"/>
        <v>-10632.491321369946</v>
      </c>
      <c r="AN13">
        <f t="shared" si="9"/>
        <v>0</v>
      </c>
      <c r="AO13">
        <f t="shared" si="9"/>
        <v>0</v>
      </c>
      <c r="AP13">
        <f t="shared" si="9"/>
        <v>-10.701875224782796</v>
      </c>
      <c r="AQ13">
        <f t="shared" si="9"/>
        <v>-6457.7404225082764</v>
      </c>
      <c r="AR13">
        <f t="shared" si="9"/>
        <v>-6468.4422977330596</v>
      </c>
      <c r="AS13">
        <f t="shared" si="9"/>
        <v>1054.3038463086687</v>
      </c>
      <c r="AT13">
        <f t="shared" si="9"/>
        <v>42.197226932857788</v>
      </c>
      <c r="AU13">
        <f t="shared" si="9"/>
        <v>-5371.9412244915338</v>
      </c>
      <c r="AW13">
        <v>10</v>
      </c>
      <c r="AX13">
        <f>IF(Z13&gt;0, (R13*SUMPRODUCT(K13:$K$98, X13:$X$98)-K13*$AZ$3)/Z13, 0)</f>
        <v>46824.292937238577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1.7665382E-2</v>
      </c>
      <c r="Q14" s="4">
        <f t="shared" si="21"/>
        <v>25</v>
      </c>
      <c r="R14">
        <f t="shared" si="0"/>
        <v>1000000</v>
      </c>
      <c r="S14">
        <f t="shared" si="1"/>
        <v>49403.737325068745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39672.985829987883</v>
      </c>
      <c r="AC14">
        <f t="shared" si="2"/>
        <v>40700.450020937678</v>
      </c>
      <c r="AE14">
        <f t="shared" si="3"/>
        <v>0</v>
      </c>
      <c r="AF14">
        <f t="shared" si="4"/>
        <v>0</v>
      </c>
      <c r="AG14">
        <f t="shared" si="4"/>
        <v>-20.59583557066502</v>
      </c>
      <c r="AH14">
        <f t="shared" si="5"/>
        <v>-14967.411268904778</v>
      </c>
      <c r="AI14">
        <f t="shared" si="6"/>
        <v>-14988.007104475442</v>
      </c>
      <c r="AJ14">
        <f t="shared" si="7"/>
        <v>-1027.464190949795</v>
      </c>
      <c r="AK14">
        <f t="shared" si="22"/>
        <v>2777.1090080991521</v>
      </c>
      <c r="AL14">
        <f t="shared" si="8"/>
        <v>-13238.362287326085</v>
      </c>
      <c r="AN14">
        <f t="shared" si="9"/>
        <v>0</v>
      </c>
      <c r="AO14">
        <f t="shared" si="9"/>
        <v>0</v>
      </c>
      <c r="AP14">
        <f t="shared" si="9"/>
        <v>-9.2908962130114681</v>
      </c>
      <c r="AQ14">
        <f t="shared" si="9"/>
        <v>-6751.8826415044268</v>
      </c>
      <c r="AR14">
        <f t="shared" si="9"/>
        <v>-6761.1735377174382</v>
      </c>
      <c r="AS14">
        <f t="shared" si="9"/>
        <v>-463.49482291929706</v>
      </c>
      <c r="AT14">
        <f t="shared" si="9"/>
        <v>1252.769351257514</v>
      </c>
      <c r="AU14">
        <f t="shared" si="9"/>
        <v>-5971.8990093792208</v>
      </c>
      <c r="AW14">
        <v>11</v>
      </c>
      <c r="AX14">
        <f>IF(Z14&gt;0, (R14*SUMPRODUCT(K14:$K$98, X14:$X$98)-K14*$AZ$3)/Z14, 0)</f>
        <v>49403.737325068745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2.1010579000000001E-2</v>
      </c>
      <c r="Q15" s="4">
        <f t="shared" si="21"/>
        <v>25</v>
      </c>
      <c r="R15">
        <f t="shared" si="0"/>
        <v>1000000</v>
      </c>
      <c r="S15">
        <f t="shared" si="1"/>
        <v>50898.791073180015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40700.450020937678</v>
      </c>
      <c r="AC15">
        <f t="shared" si="2"/>
        <v>40631.785784306543</v>
      </c>
      <c r="AE15">
        <f t="shared" si="3"/>
        <v>0</v>
      </c>
      <c r="AF15">
        <f t="shared" si="4"/>
        <v>0</v>
      </c>
      <c r="AG15">
        <f t="shared" si="4"/>
        <v>-19.957146784629902</v>
      </c>
      <c r="AH15">
        <f t="shared" si="5"/>
        <v>-17309.217213138698</v>
      </c>
      <c r="AI15">
        <f t="shared" si="6"/>
        <v>-17329.174359923327</v>
      </c>
      <c r="AJ15">
        <f t="shared" si="7"/>
        <v>68.664236631135282</v>
      </c>
      <c r="AK15">
        <f t="shared" si="22"/>
        <v>2849.0315014656376</v>
      </c>
      <c r="AL15">
        <f t="shared" si="8"/>
        <v>-14411.478621826554</v>
      </c>
      <c r="AN15">
        <f t="shared" si="9"/>
        <v>0</v>
      </c>
      <c r="AO15">
        <f t="shared" si="9"/>
        <v>0</v>
      </c>
      <c r="AP15">
        <f t="shared" si="9"/>
        <v>-8.0381965553723891</v>
      </c>
      <c r="AQ15">
        <f t="shared" si="9"/>
        <v>-6971.6824594385089</v>
      </c>
      <c r="AR15">
        <f t="shared" si="9"/>
        <v>-6979.7206559938813</v>
      </c>
      <c r="AS15">
        <f t="shared" si="9"/>
        <v>27.656089135484187</v>
      </c>
      <c r="AT15">
        <f t="shared" si="9"/>
        <v>1147.5124900552362</v>
      </c>
      <c r="AU15">
        <f t="shared" si="9"/>
        <v>-5804.5520768031611</v>
      </c>
      <c r="AW15">
        <v>12</v>
      </c>
      <c r="AX15">
        <f>IF(Z15&gt;0, (R15*SUMPRODUCT(K15:$K$98, X15:$X$98)-K15*$AZ$3)/Z15, 0)</f>
        <v>50898.791073180015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2.4499257999999999E-2</v>
      </c>
      <c r="Q16" s="4">
        <f t="shared" si="21"/>
        <v>25</v>
      </c>
      <c r="R16">
        <f t="shared" si="0"/>
        <v>1000000</v>
      </c>
      <c r="S16">
        <f t="shared" si="1"/>
        <v>51414.192381740766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40631.785784306543</v>
      </c>
      <c r="AC16">
        <f t="shared" si="2"/>
        <v>39627.262614933446</v>
      </c>
      <c r="AE16">
        <f t="shared" si="3"/>
        <v>0</v>
      </c>
      <c r="AF16">
        <f t="shared" si="4"/>
        <v>0</v>
      </c>
      <c r="AG16">
        <f t="shared" si="4"/>
        <v>-19.268640028763084</v>
      </c>
      <c r="AH16">
        <f t="shared" si="5"/>
        <v>-19557.411520820733</v>
      </c>
      <c r="AI16">
        <f t="shared" si="6"/>
        <v>-19576.680160849497</v>
      </c>
      <c r="AJ16">
        <f t="shared" si="7"/>
        <v>1004.5231693730966</v>
      </c>
      <c r="AK16">
        <f t="shared" si="22"/>
        <v>2844.2250049014583</v>
      </c>
      <c r="AL16">
        <f t="shared" si="8"/>
        <v>-15727.931986574942</v>
      </c>
      <c r="AN16">
        <f t="shared" si="9"/>
        <v>0</v>
      </c>
      <c r="AO16">
        <f t="shared" si="9"/>
        <v>0</v>
      </c>
      <c r="AP16">
        <f t="shared" si="9"/>
        <v>-6.9293613737088249</v>
      </c>
      <c r="AQ16">
        <f t="shared" si="9"/>
        <v>-7033.2089737421202</v>
      </c>
      <c r="AR16">
        <f t="shared" si="9"/>
        <v>-7040.1383351158302</v>
      </c>
      <c r="AS16">
        <f t="shared" si="9"/>
        <v>361.2452170188958</v>
      </c>
      <c r="AT16">
        <f t="shared" si="9"/>
        <v>1022.8362176926361</v>
      </c>
      <c r="AU16">
        <f t="shared" si="9"/>
        <v>-5656.0569004042982</v>
      </c>
      <c r="AW16">
        <v>13</v>
      </c>
      <c r="AX16">
        <f>IF(Z16&gt;0, (R16*SUMPRODUCT(K16:$K$98, X16:$X$98)-K16*$AZ$3)/Z16, 0)</f>
        <v>51414.192381740766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2.8232486000000001E-2</v>
      </c>
      <c r="Q17" s="4">
        <f t="shared" si="21"/>
        <v>25</v>
      </c>
      <c r="R17">
        <f t="shared" si="0"/>
        <v>1000000</v>
      </c>
      <c r="S17">
        <f t="shared" si="1"/>
        <v>51157.420434962318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39627.262614933446</v>
      </c>
      <c r="AC17">
        <f t="shared" si="2"/>
        <v>37921.874435892598</v>
      </c>
      <c r="AE17">
        <f t="shared" si="3"/>
        <v>0</v>
      </c>
      <c r="AF17">
        <f t="shared" si="4"/>
        <v>0</v>
      </c>
      <c r="AG17">
        <f t="shared" si="4"/>
        <v>-18.531952018624359</v>
      </c>
      <c r="AH17">
        <f t="shared" si="5"/>
        <v>-21760.064394043733</v>
      </c>
      <c r="AI17">
        <f t="shared" si="6"/>
        <v>-21778.596346062357</v>
      </c>
      <c r="AJ17">
        <f t="shared" si="7"/>
        <v>1705.3881790408486</v>
      </c>
      <c r="AK17">
        <f t="shared" si="22"/>
        <v>2773.9083830453415</v>
      </c>
      <c r="AL17">
        <f t="shared" si="8"/>
        <v>-17299.299783976167</v>
      </c>
      <c r="AN17">
        <f t="shared" si="9"/>
        <v>0</v>
      </c>
      <c r="AO17">
        <f t="shared" si="9"/>
        <v>0</v>
      </c>
      <c r="AP17">
        <f t="shared" si="9"/>
        <v>-5.9503880910710372</v>
      </c>
      <c r="AQ17">
        <f t="shared" si="9"/>
        <v>-6986.8963561491128</v>
      </c>
      <c r="AR17">
        <f t="shared" si="9"/>
        <v>-6992.8467442401834</v>
      </c>
      <c r="AS17">
        <f t="shared" si="9"/>
        <v>547.57974232933827</v>
      </c>
      <c r="AT17">
        <f t="shared" si="9"/>
        <v>890.66879687617256</v>
      </c>
      <c r="AU17">
        <f t="shared" si="9"/>
        <v>-5554.5982050346729</v>
      </c>
      <c r="AW17">
        <v>14</v>
      </c>
      <c r="AX17">
        <f>IF(Z17&gt;0, (R17*SUMPRODUCT(K17:$K$98, X17:$X$98)-K17*$AZ$3)/Z17, 0)</f>
        <v>51157.420434962318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3.2345626000000002E-2</v>
      </c>
      <c r="Q18" s="4">
        <f t="shared" si="21"/>
        <v>25</v>
      </c>
      <c r="R18">
        <f t="shared" si="0"/>
        <v>1000000</v>
      </c>
      <c r="S18">
        <f t="shared" si="1"/>
        <v>50278.284826225346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37921.874435892598</v>
      </c>
      <c r="AC18">
        <f t="shared" si="2"/>
        <v>35691.960932155343</v>
      </c>
      <c r="AE18">
        <f t="shared" si="3"/>
        <v>0</v>
      </c>
      <c r="AF18">
        <f t="shared" si="4"/>
        <v>0</v>
      </c>
      <c r="AG18">
        <f t="shared" si="4"/>
        <v>-17.747204909393748</v>
      </c>
      <c r="AH18">
        <f t="shared" si="5"/>
        <v>-23977.103561774744</v>
      </c>
      <c r="AI18">
        <f t="shared" si="6"/>
        <v>-23994.850766684136</v>
      </c>
      <c r="AJ18">
        <f t="shared" si="7"/>
        <v>2229.9135037372544</v>
      </c>
      <c r="AK18">
        <f t="shared" si="22"/>
        <v>2654.5312105124822</v>
      </c>
      <c r="AL18">
        <f t="shared" si="8"/>
        <v>-19110.406052434399</v>
      </c>
      <c r="AN18">
        <f t="shared" si="9"/>
        <v>0</v>
      </c>
      <c r="AO18">
        <f t="shared" si="9"/>
        <v>0</v>
      </c>
      <c r="AP18">
        <f t="shared" si="9"/>
        <v>-5.0878706985818649</v>
      </c>
      <c r="AQ18">
        <f t="shared" si="9"/>
        <v>-6873.8938481656314</v>
      </c>
      <c r="AR18">
        <f t="shared" si="9"/>
        <v>-6878.9817188642128</v>
      </c>
      <c r="AS18">
        <f t="shared" si="9"/>
        <v>639.28441881186154</v>
      </c>
      <c r="AT18">
        <f t="shared" si="9"/>
        <v>761.01626331528473</v>
      </c>
      <c r="AU18">
        <f t="shared" si="9"/>
        <v>-5478.6810367370663</v>
      </c>
      <c r="AW18">
        <v>15</v>
      </c>
      <c r="AX18">
        <f>IF(Z18&gt;0, (R18*SUMPRODUCT(K18:$K$98, X18:$X$98)-K18*$AZ$3)/Z18, 0)</f>
        <v>50278.284826225346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3.7265510000000002E-2</v>
      </c>
      <c r="Q19" s="4">
        <f t="shared" si="21"/>
        <v>25</v>
      </c>
      <c r="R19">
        <f t="shared" si="0"/>
        <v>1000000</v>
      </c>
      <c r="S19">
        <f t="shared" si="1"/>
        <v>48889.048668075462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35691.960932155343</v>
      </c>
      <c r="AC19">
        <f t="shared" si="2"/>
        <v>33065.37320221457</v>
      </c>
      <c r="AE19">
        <f t="shared" si="3"/>
        <v>0</v>
      </c>
      <c r="AF19">
        <f t="shared" si="4"/>
        <v>0</v>
      </c>
      <c r="AG19">
        <f t="shared" si="4"/>
        <v>-16.908374218276748</v>
      </c>
      <c r="AH19">
        <f t="shared" si="5"/>
        <v>-26454.345680922474</v>
      </c>
      <c r="AI19">
        <f t="shared" si="6"/>
        <v>-26471.254055140751</v>
      </c>
      <c r="AJ19">
        <f t="shared" si="7"/>
        <v>2626.587729940773</v>
      </c>
      <c r="AK19">
        <f t="shared" si="22"/>
        <v>2498.4372652508741</v>
      </c>
      <c r="AL19">
        <f t="shared" si="8"/>
        <v>-21346.229059949103</v>
      </c>
      <c r="AN19">
        <f t="shared" si="9"/>
        <v>0</v>
      </c>
      <c r="AO19">
        <f t="shared" si="9"/>
        <v>0</v>
      </c>
      <c r="AP19">
        <f t="shared" si="9"/>
        <v>-4.3280266921422639</v>
      </c>
      <c r="AQ19">
        <f t="shared" si="9"/>
        <v>-6771.5034427396231</v>
      </c>
      <c r="AR19">
        <f t="shared" si="9"/>
        <v>-6775.831469431766</v>
      </c>
      <c r="AS19">
        <f t="shared" si="9"/>
        <v>672.32613009884108</v>
      </c>
      <c r="AT19">
        <f t="shared" si="9"/>
        <v>639.52353035576266</v>
      </c>
      <c r="AU19">
        <f t="shared" si="9"/>
        <v>-5463.9818089771616</v>
      </c>
      <c r="AW19">
        <v>16</v>
      </c>
      <c r="AX19">
        <f>IF(Z19&gt;0, (R19*SUMPRODUCT(K19:$K$98, X19:$X$98)-K19*$AZ$3)/Z19, 0)</f>
        <v>48889.048668075462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4.2512064000000002E-2</v>
      </c>
      <c r="Q20" s="4">
        <f t="shared" si="21"/>
        <v>25</v>
      </c>
      <c r="R20">
        <f t="shared" si="0"/>
        <v>1000000</v>
      </c>
      <c r="S20">
        <f t="shared" si="1"/>
        <v>46949.445738432703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33065.37320221457</v>
      </c>
      <c r="AC20">
        <f t="shared" si="2"/>
        <v>30086.107365032825</v>
      </c>
      <c r="AE20">
        <f t="shared" si="3"/>
        <v>0</v>
      </c>
      <c r="AF20">
        <f t="shared" si="4"/>
        <v>0</v>
      </c>
      <c r="AG20">
        <f t="shared" si="4"/>
        <v>-16.020480589190647</v>
      </c>
      <c r="AH20">
        <f t="shared" si="5"/>
        <v>-28752.395476133242</v>
      </c>
      <c r="AI20">
        <f t="shared" si="6"/>
        <v>-28768.415956722434</v>
      </c>
      <c r="AJ20">
        <f t="shared" si="7"/>
        <v>2979.2658371817452</v>
      </c>
      <c r="AK20">
        <f t="shared" si="22"/>
        <v>2314.5761241550204</v>
      </c>
      <c r="AL20">
        <f t="shared" si="8"/>
        <v>-23474.573995385668</v>
      </c>
      <c r="AN20">
        <f t="shared" si="9"/>
        <v>0</v>
      </c>
      <c r="AO20">
        <f t="shared" si="9"/>
        <v>0</v>
      </c>
      <c r="AP20">
        <f t="shared" si="9"/>
        <v>-3.6613866763310541</v>
      </c>
      <c r="AQ20">
        <f t="shared" si="9"/>
        <v>-6571.1909903592941</v>
      </c>
      <c r="AR20">
        <f t="shared" si="9"/>
        <v>-6574.8523770356251</v>
      </c>
      <c r="AS20">
        <f t="shared" si="9"/>
        <v>680.89369608958827</v>
      </c>
      <c r="AT20">
        <f t="shared" si="9"/>
        <v>528.98276897218204</v>
      </c>
      <c r="AU20">
        <f t="shared" si="9"/>
        <v>-5364.9759119738546</v>
      </c>
      <c r="AW20">
        <v>17</v>
      </c>
      <c r="AX20">
        <f>IF(Z20&gt;0, (R20*SUMPRODUCT(K20:$K$98, X20:$X$98)-K20*$AZ$3)/Z20, 0)</f>
        <v>46949.445738432703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4.7737861999999999E-2</v>
      </c>
      <c r="Q21" s="4">
        <f t="shared" si="21"/>
        <v>25</v>
      </c>
      <c r="R21">
        <f t="shared" si="0"/>
        <v>1000000</v>
      </c>
      <c r="S21">
        <f t="shared" si="1"/>
        <v>44551.118784801896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30086.107365032825</v>
      </c>
      <c r="AC21">
        <f t="shared" si="2"/>
        <v>26900.842808207384</v>
      </c>
      <c r="AE21">
        <f t="shared" si="3"/>
        <v>0</v>
      </c>
      <c r="AF21">
        <f t="shared" si="4"/>
        <v>0</v>
      </c>
      <c r="AG21">
        <f t="shared" si="4"/>
        <v>-15.09549229175828</v>
      </c>
      <c r="AH21">
        <f t="shared" si="5"/>
        <v>-30591.339661618469</v>
      </c>
      <c r="AI21">
        <f t="shared" si="6"/>
        <v>-30606.435153910228</v>
      </c>
      <c r="AJ21">
        <f t="shared" si="7"/>
        <v>3185.2645568254411</v>
      </c>
      <c r="AK21">
        <f t="shared" si="22"/>
        <v>2106.0275155522982</v>
      </c>
      <c r="AL21">
        <f t="shared" si="8"/>
        <v>-25315.143081532489</v>
      </c>
      <c r="AN21">
        <f t="shared" si="9"/>
        <v>0</v>
      </c>
      <c r="AO21">
        <f t="shared" si="9"/>
        <v>0</v>
      </c>
      <c r="AP21">
        <f t="shared" si="9"/>
        <v>-3.0803446765039402</v>
      </c>
      <c r="AQ21">
        <f t="shared" si="9"/>
        <v>-6242.3847101189458</v>
      </c>
      <c r="AR21">
        <f t="shared" si="9"/>
        <v>-6245.4650547954498</v>
      </c>
      <c r="AS21">
        <f t="shared" si="9"/>
        <v>649.97633275139049</v>
      </c>
      <c r="AT21">
        <f t="shared" si="9"/>
        <v>429.7501877195632</v>
      </c>
      <c r="AU21">
        <f t="shared" si="9"/>
        <v>-5165.7385343244969</v>
      </c>
      <c r="AW21">
        <v>18</v>
      </c>
      <c r="AX21">
        <f>IF(Z21&gt;0, (R21*SUMPRODUCT(K21:$K$98, X21:$X$98)-K21*$AZ$3)/Z21, 0)</f>
        <v>44551.118784801896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5.3487053E-2</v>
      </c>
      <c r="Q22" s="4">
        <f t="shared" si="21"/>
        <v>25</v>
      </c>
      <c r="R22">
        <f t="shared" si="0"/>
        <v>1000000</v>
      </c>
      <c r="S22">
        <f t="shared" si="1"/>
        <v>41878.402469636654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26900.842808207384</v>
      </c>
      <c r="AC22">
        <f t="shared" si="2"/>
        <v>23681.606699457956</v>
      </c>
      <c r="AE22">
        <f t="shared" si="3"/>
        <v>0</v>
      </c>
      <c r="AF22">
        <f t="shared" si="4"/>
        <v>0</v>
      </c>
      <c r="AG22">
        <f t="shared" si="4"/>
        <v>-14.137123972570331</v>
      </c>
      <c r="AH22">
        <f t="shared" si="5"/>
        <v>-32296.535850814664</v>
      </c>
      <c r="AI22">
        <f t="shared" si="6"/>
        <v>-32310.672974787234</v>
      </c>
      <c r="AJ22">
        <f t="shared" si="7"/>
        <v>3219.2361087494282</v>
      </c>
      <c r="AK22">
        <f t="shared" si="22"/>
        <v>1883.0589965745171</v>
      </c>
      <c r="AL22">
        <f t="shared" si="8"/>
        <v>-27208.377869463289</v>
      </c>
      <c r="AN22">
        <f t="shared" si="9"/>
        <v>0</v>
      </c>
      <c r="AO22">
        <f t="shared" si="9"/>
        <v>0</v>
      </c>
      <c r="AP22">
        <f t="shared" si="9"/>
        <v>-2.5756988131861309</v>
      </c>
      <c r="AQ22">
        <f t="shared" si="9"/>
        <v>-5884.2342489440753</v>
      </c>
      <c r="AR22">
        <f t="shared" si="9"/>
        <v>-5886.8099477572614</v>
      </c>
      <c r="AS22">
        <f t="shared" si="9"/>
        <v>586.52542347085864</v>
      </c>
      <c r="AT22">
        <f t="shared" si="9"/>
        <v>343.08200395264805</v>
      </c>
      <c r="AU22">
        <f t="shared" si="9"/>
        <v>-4957.2025203337544</v>
      </c>
      <c r="AW22">
        <v>19</v>
      </c>
      <c r="AX22">
        <f>IF(Z22&gt;0, (R22*SUMPRODUCT(K22:$K$98, X22:$X$98)-K22*$AZ$3)/Z22, 0)</f>
        <v>41878.402469636654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5.9601715E-2</v>
      </c>
      <c r="Q23" s="4">
        <f t="shared" si="21"/>
        <v>25</v>
      </c>
      <c r="R23">
        <f t="shared" si="0"/>
        <v>1000000</v>
      </c>
      <c r="S23">
        <f t="shared" si="1"/>
        <v>38957.593962033359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23681.606699457956</v>
      </c>
      <c r="AC23">
        <f t="shared" si="2"/>
        <v>20496.612273165229</v>
      </c>
      <c r="AE23">
        <f t="shared" si="3"/>
        <v>0</v>
      </c>
      <c r="AF23">
        <f t="shared" si="4"/>
        <v>0</v>
      </c>
      <c r="AG23">
        <f t="shared" si="4"/>
        <v>-13.153155898911823</v>
      </c>
      <c r="AH23">
        <f t="shared" si="5"/>
        <v>-33703.873357312186</v>
      </c>
      <c r="AI23">
        <f t="shared" si="6"/>
        <v>-33717.026513211102</v>
      </c>
      <c r="AJ23">
        <f t="shared" si="7"/>
        <v>3184.9944262927274</v>
      </c>
      <c r="AK23">
        <f t="shared" si="22"/>
        <v>1657.7124689620571</v>
      </c>
      <c r="AL23">
        <f t="shared" si="8"/>
        <v>-28874.319617956317</v>
      </c>
      <c r="AN23">
        <f t="shared" si="9"/>
        <v>0</v>
      </c>
      <c r="AO23">
        <f t="shared" si="9"/>
        <v>0</v>
      </c>
      <c r="AP23">
        <f t="shared" si="9"/>
        <v>-2.1396658557722423</v>
      </c>
      <c r="AQ23">
        <f t="shared" si="9"/>
        <v>-5482.7166639056431</v>
      </c>
      <c r="AR23">
        <f t="shared" si="9"/>
        <v>-5484.8563297614155</v>
      </c>
      <c r="AS23">
        <f t="shared" si="9"/>
        <v>518.11321002644308</v>
      </c>
      <c r="AT23">
        <f t="shared" si="9"/>
        <v>269.66537884793564</v>
      </c>
      <c r="AU23">
        <f t="shared" si="9"/>
        <v>-4697.0777408870372</v>
      </c>
      <c r="AW23">
        <v>20</v>
      </c>
      <c r="AX23">
        <f>IF(Z23&gt;0, (R23*SUMPRODUCT(K23:$K$98, X23:$X$98)-K23*$AZ$3)/Z23, 0)</f>
        <v>38957.593962033359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6.6409420999999996E-2</v>
      </c>
      <c r="Q24" s="4">
        <f t="shared" si="21"/>
        <v>25</v>
      </c>
      <c r="R24">
        <f t="shared" si="0"/>
        <v>1000000</v>
      </c>
      <c r="S24">
        <f t="shared" si="1"/>
        <v>35857.226408491668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20496.612273165229</v>
      </c>
      <c r="AC24">
        <f t="shared" si="2"/>
        <v>17423.931165198293</v>
      </c>
      <c r="AE24">
        <f t="shared" si="3"/>
        <v>0</v>
      </c>
      <c r="AF24">
        <f t="shared" si="4"/>
        <v>0</v>
      </c>
      <c r="AG24">
        <f t="shared" si="4"/>
        <v>-12.148130872353235</v>
      </c>
      <c r="AH24">
        <f t="shared" si="5"/>
        <v>-34939.738702778741</v>
      </c>
      <c r="AI24">
        <f t="shared" si="6"/>
        <v>-34951.886833651093</v>
      </c>
      <c r="AJ24">
        <f t="shared" si="7"/>
        <v>3072.6811079669351</v>
      </c>
      <c r="AK24">
        <f t="shared" si="22"/>
        <v>1434.7628591215662</v>
      </c>
      <c r="AL24">
        <f t="shared" si="8"/>
        <v>-30444.442866562593</v>
      </c>
      <c r="AN24">
        <f t="shared" si="9"/>
        <v>0</v>
      </c>
      <c r="AO24">
        <f t="shared" si="9"/>
        <v>0</v>
      </c>
      <c r="AP24">
        <f t="shared" si="9"/>
        <v>-1.7644421666064423</v>
      </c>
      <c r="AQ24">
        <f t="shared" si="9"/>
        <v>-5074.7846648322884</v>
      </c>
      <c r="AR24">
        <f t="shared" si="9"/>
        <v>-5076.5491069988948</v>
      </c>
      <c r="AS24">
        <f t="shared" si="9"/>
        <v>446.28825359218752</v>
      </c>
      <c r="AT24">
        <f t="shared" si="9"/>
        <v>208.39058405900411</v>
      </c>
      <c r="AU24">
        <f t="shared" si="9"/>
        <v>-4421.8702693477035</v>
      </c>
      <c r="AW24">
        <v>21</v>
      </c>
      <c r="AX24">
        <f>IF(Z24&gt;0, (R24*SUMPRODUCT(K24:$K$98, X24:$X$98)-K24*$AZ$3)/Z24, 0)</f>
        <v>35857.226408491668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7.4261202999999998E-2</v>
      </c>
      <c r="Q25" s="4">
        <f t="shared" si="21"/>
        <v>25</v>
      </c>
      <c r="R25">
        <f t="shared" si="0"/>
        <v>1000000</v>
      </c>
      <c r="S25">
        <f t="shared" si="1"/>
        <v>32587.857281417808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17423.931165198293</v>
      </c>
      <c r="AC25">
        <f t="shared" si="2"/>
        <v>14500.963961025576</v>
      </c>
      <c r="AE25">
        <f t="shared" si="3"/>
        <v>0</v>
      </c>
      <c r="AF25">
        <f t="shared" si="4"/>
        <v>0</v>
      </c>
      <c r="AG25">
        <f t="shared" si="4"/>
        <v>-11.124514750847313</v>
      </c>
      <c r="AH25">
        <f t="shared" si="5"/>
        <v>-36085.392511295628</v>
      </c>
      <c r="AI25">
        <f t="shared" si="6"/>
        <v>-36096.517026046473</v>
      </c>
      <c r="AJ25">
        <f t="shared" si="7"/>
        <v>2922.9672041727172</v>
      </c>
      <c r="AK25">
        <f t="shared" si="22"/>
        <v>1219.6751815638806</v>
      </c>
      <c r="AL25">
        <f t="shared" si="8"/>
        <v>-31953.874640309874</v>
      </c>
      <c r="AN25">
        <f t="shared" si="9"/>
        <v>0</v>
      </c>
      <c r="AO25">
        <f t="shared" si="9"/>
        <v>0</v>
      </c>
      <c r="AP25">
        <f t="shared" si="9"/>
        <v>-1.4426501312716582</v>
      </c>
      <c r="AQ25">
        <f t="shared" si="9"/>
        <v>-4679.6284970043152</v>
      </c>
      <c r="AR25">
        <f t="shared" si="9"/>
        <v>-4681.0711471355871</v>
      </c>
      <c r="AS25">
        <f t="shared" si="9"/>
        <v>379.05644562890643</v>
      </c>
      <c r="AT25">
        <f t="shared" si="9"/>
        <v>158.17000563174196</v>
      </c>
      <c r="AU25">
        <f t="shared" si="9"/>
        <v>-4143.8446958749382</v>
      </c>
      <c r="AW25">
        <v>22</v>
      </c>
      <c r="AX25">
        <f>IF(Z25&gt;0, (R25*SUMPRODUCT(K25:$K$98, X25:$X$98)-K25*$AZ$3)/Z25, 0)</f>
        <v>32587.857281417808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8.2657132999999994E-2</v>
      </c>
      <c r="Q26" s="4">
        <f t="shared" si="21"/>
        <v>25</v>
      </c>
      <c r="R26">
        <f t="shared" si="0"/>
        <v>1000000</v>
      </c>
      <c r="S26">
        <f t="shared" si="1"/>
        <v>29083.844189689054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14500.963961025576</v>
      </c>
      <c r="AC26">
        <f t="shared" si="2"/>
        <v>11742.60105389586</v>
      </c>
      <c r="AE26">
        <f t="shared" si="3"/>
        <v>0</v>
      </c>
      <c r="AF26">
        <f t="shared" si="4"/>
        <v>0</v>
      </c>
      <c r="AG26">
        <f t="shared" si="4"/>
        <v>-10.09374910801759</v>
      </c>
      <c r="AH26">
        <f t="shared" si="5"/>
        <v>-36780.819812849928</v>
      </c>
      <c r="AI26">
        <f t="shared" si="6"/>
        <v>-36790.913561957947</v>
      </c>
      <c r="AJ26">
        <f t="shared" si="7"/>
        <v>2758.3629071297164</v>
      </c>
      <c r="AK26">
        <f t="shared" si="22"/>
        <v>1015.0674772717904</v>
      </c>
      <c r="AL26">
        <f t="shared" si="8"/>
        <v>-33017.483177556438</v>
      </c>
      <c r="AN26">
        <f t="shared" si="9"/>
        <v>0</v>
      </c>
      <c r="AO26">
        <f t="shared" si="9"/>
        <v>0</v>
      </c>
      <c r="AP26">
        <f t="shared" si="9"/>
        <v>-1.1687306305231717</v>
      </c>
      <c r="AQ26">
        <f t="shared" si="9"/>
        <v>-4258.7615633210326</v>
      </c>
      <c r="AR26">
        <f t="shared" si="9"/>
        <v>-4259.9302939515555</v>
      </c>
      <c r="AS26">
        <f t="shared" si="9"/>
        <v>319.38412428943292</v>
      </c>
      <c r="AT26">
        <f t="shared" si="9"/>
        <v>117.53219146224865</v>
      </c>
      <c r="AU26">
        <f t="shared" si="9"/>
        <v>-3823.0139781998737</v>
      </c>
      <c r="AW26">
        <v>23</v>
      </c>
      <c r="AX26">
        <f>IF(Z26&gt;0, (R26*SUMPRODUCT(K26:$K$98, X26:$X$98)-K26*$AZ$3)/Z26, 0)</f>
        <v>29083.844189689054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9.1575552000000005E-2</v>
      </c>
      <c r="Q27" s="4">
        <f t="shared" si="21"/>
        <v>25</v>
      </c>
      <c r="R27">
        <f t="shared" si="0"/>
        <v>1000000</v>
      </c>
      <c r="S27">
        <f t="shared" si="1"/>
        <v>25360.546517771614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11742.60105389586</v>
      </c>
      <c r="AC27">
        <f t="shared" si="2"/>
        <v>9199.2551958200147</v>
      </c>
      <c r="AE27">
        <f t="shared" si="3"/>
        <v>0</v>
      </c>
      <c r="AF27">
        <f t="shared" si="4"/>
        <v>0</v>
      </c>
      <c r="AG27">
        <f t="shared" si="4"/>
        <v>-9.0684709706211972</v>
      </c>
      <c r="AH27">
        <f t="shared" si="5"/>
        <v>-36973.625852648744</v>
      </c>
      <c r="AI27">
        <f t="shared" si="6"/>
        <v>-36982.694323619362</v>
      </c>
      <c r="AJ27">
        <f t="shared" si="7"/>
        <v>2543.3458580758452</v>
      </c>
      <c r="AK27">
        <f t="shared" si="22"/>
        <v>821.98207377271024</v>
      </c>
      <c r="AL27">
        <f t="shared" si="8"/>
        <v>-33617.366391770804</v>
      </c>
      <c r="AN27">
        <f t="shared" si="9"/>
        <v>0</v>
      </c>
      <c r="AO27">
        <f t="shared" si="9"/>
        <v>0</v>
      </c>
      <c r="AP27">
        <f t="shared" si="9"/>
        <v>-0.93751443891827912</v>
      </c>
      <c r="AQ27">
        <f t="shared" si="9"/>
        <v>-3822.3983081952683</v>
      </c>
      <c r="AR27">
        <f t="shared" si="9"/>
        <v>-3823.3358226341861</v>
      </c>
      <c r="AS27">
        <f t="shared" si="9"/>
        <v>262.93555692396626</v>
      </c>
      <c r="AT27">
        <f t="shared" si="9"/>
        <v>84.977948894632448</v>
      </c>
      <c r="AU27">
        <f t="shared" si="9"/>
        <v>-3475.4223168155872</v>
      </c>
      <c r="AW27">
        <v>24</v>
      </c>
      <c r="AX27">
        <f>IF(Z27&gt;0, (R27*SUMPRODUCT(K27:$K$98, X27:$X$98)-K27*$AZ$3)/Z27, 0)</f>
        <v>25360.546517771614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0.101620166</v>
      </c>
      <c r="Q28" s="4">
        <f t="shared" si="21"/>
        <v>25</v>
      </c>
      <c r="R28">
        <f t="shared" si="0"/>
        <v>1000000</v>
      </c>
      <c r="S28">
        <f t="shared" si="1"/>
        <v>21438.264863983262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9199.2551958200147</v>
      </c>
      <c r="AC28">
        <f t="shared" si="2"/>
        <v>6908.4780530222233</v>
      </c>
      <c r="AE28">
        <f t="shared" si="3"/>
        <v>0</v>
      </c>
      <c r="AF28">
        <f t="shared" si="4"/>
        <v>0</v>
      </c>
      <c r="AG28">
        <f t="shared" si="4"/>
        <v>-8.0562467355142768</v>
      </c>
      <c r="AH28">
        <f t="shared" si="5"/>
        <v>-36861.581016028285</v>
      </c>
      <c r="AI28">
        <f t="shared" si="6"/>
        <v>-36869.637262763797</v>
      </c>
      <c r="AJ28">
        <f t="shared" si="7"/>
        <v>2290.7771427977914</v>
      </c>
      <c r="AK28">
        <f t="shared" si="22"/>
        <v>643.9478637074011</v>
      </c>
      <c r="AL28">
        <f t="shared" si="8"/>
        <v>-33934.912256258605</v>
      </c>
      <c r="AN28">
        <f t="shared" si="9"/>
        <v>0</v>
      </c>
      <c r="AO28">
        <f t="shared" si="9"/>
        <v>0</v>
      </c>
      <c r="AP28">
        <f t="shared" si="9"/>
        <v>-0.74363296573109261</v>
      </c>
      <c r="AQ28">
        <f t="shared" si="9"/>
        <v>-3402.5133182240133</v>
      </c>
      <c r="AR28">
        <f t="shared" si="9"/>
        <v>-3403.2569511897441</v>
      </c>
      <c r="AS28">
        <f t="shared" si="9"/>
        <v>211.45050002232537</v>
      </c>
      <c r="AT28">
        <f t="shared" si="9"/>
        <v>59.439696348173932</v>
      </c>
      <c r="AU28">
        <f t="shared" si="9"/>
        <v>-3132.3667548192448</v>
      </c>
      <c r="AW28">
        <v>25</v>
      </c>
      <c r="AX28">
        <f>IF(Z28&gt;0, (R28*SUMPRODUCT(K28:$K$98, X28:$X$98)-K28*$AZ$3)/Z28, 0)</f>
        <v>21438.264863983262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0.112947091</v>
      </c>
      <c r="Q29" s="4">
        <f t="shared" si="21"/>
        <v>25</v>
      </c>
      <c r="R29">
        <f t="shared" si="0"/>
        <v>1000000</v>
      </c>
      <c r="S29">
        <f t="shared" si="1"/>
        <v>17243.323198384027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6908.4780530222233</v>
      </c>
      <c r="AC29">
        <f t="shared" si="2"/>
        <v>4873.4836324745374</v>
      </c>
      <c r="AE29">
        <f t="shared" si="3"/>
        <v>0</v>
      </c>
      <c r="AF29">
        <f t="shared" si="4"/>
        <v>0</v>
      </c>
      <c r="AG29">
        <f t="shared" si="4"/>
        <v>-7.0657546350045504</v>
      </c>
      <c r="AH29">
        <f t="shared" si="5"/>
        <v>-36397.18532618336</v>
      </c>
      <c r="AI29">
        <f t="shared" si="6"/>
        <v>-36404.251080818365</v>
      </c>
      <c r="AJ29">
        <f t="shared" si="7"/>
        <v>2034.9944205476859</v>
      </c>
      <c r="AK29">
        <f t="shared" si="22"/>
        <v>483.59346371155567</v>
      </c>
      <c r="AL29">
        <f t="shared" si="8"/>
        <v>-33885.663196559122</v>
      </c>
      <c r="AN29">
        <f t="shared" si="9"/>
        <v>0</v>
      </c>
      <c r="AO29">
        <f t="shared" si="9"/>
        <v>0</v>
      </c>
      <c r="AP29">
        <f t="shared" si="9"/>
        <v>-0.582326299841743</v>
      </c>
      <c r="AQ29">
        <f t="shared" si="9"/>
        <v>-2999.6850089653431</v>
      </c>
      <c r="AR29">
        <f t="shared" si="9"/>
        <v>-3000.267335265185</v>
      </c>
      <c r="AS29">
        <f t="shared" si="9"/>
        <v>167.71467908683792</v>
      </c>
      <c r="AT29">
        <f t="shared" si="9"/>
        <v>39.855501202331382</v>
      </c>
      <c r="AU29">
        <f t="shared" si="9"/>
        <v>-2792.6971549760156</v>
      </c>
      <c r="AW29">
        <v>26</v>
      </c>
      <c r="AX29">
        <f>IF(Z29&gt;0, (R29*SUMPRODUCT(K29:$K$98, X29:$X$98)-K29*$AZ$3)/Z29, 0)</f>
        <v>17243.323198384027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0.12591097000000001</v>
      </c>
      <c r="Q30" s="4">
        <f t="shared" si="21"/>
        <v>25</v>
      </c>
      <c r="R30">
        <f t="shared" si="0"/>
        <v>1000000</v>
      </c>
      <c r="S30">
        <f t="shared" si="1"/>
        <v>12672.293469169843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4873.4836324745374</v>
      </c>
      <c r="AC30">
        <f t="shared" si="2"/>
        <v>3094.7976392916225</v>
      </c>
      <c r="AE30">
        <f t="shared" si="3"/>
        <v>0</v>
      </c>
      <c r="AF30">
        <f t="shared" si="4"/>
        <v>0</v>
      </c>
      <c r="AG30">
        <f t="shared" si="4"/>
        <v>-6.1054410687790863</v>
      </c>
      <c r="AH30">
        <f t="shared" si="5"/>
        <v>-35586.240795016762</v>
      </c>
      <c r="AI30">
        <f t="shared" si="6"/>
        <v>-35592.346236085541</v>
      </c>
      <c r="AJ30">
        <f t="shared" si="7"/>
        <v>1778.6859931829149</v>
      </c>
      <c r="AK30">
        <f t="shared" si="22"/>
        <v>341.14385427321764</v>
      </c>
      <c r="AL30">
        <f t="shared" si="8"/>
        <v>-33472.516388629403</v>
      </c>
      <c r="AN30">
        <f t="shared" si="9"/>
        <v>0</v>
      </c>
      <c r="AO30">
        <f t="shared" si="9"/>
        <v>0</v>
      </c>
      <c r="AP30">
        <f t="shared" si="9"/>
        <v>-0.44926943533369718</v>
      </c>
      <c r="AQ30">
        <f t="shared" si="9"/>
        <v>-2618.6167596280252</v>
      </c>
      <c r="AR30">
        <f t="shared" si="9"/>
        <v>-2619.0660290633591</v>
      </c>
      <c r="AS30">
        <f t="shared" si="9"/>
        <v>130.88477028786448</v>
      </c>
      <c r="AT30">
        <f t="shared" si="9"/>
        <v>25.103101487725649</v>
      </c>
      <c r="AU30">
        <f t="shared" si="9"/>
        <v>-2463.0781572877686</v>
      </c>
      <c r="AW30">
        <v>27</v>
      </c>
      <c r="AX30">
        <f>IF(Z30&gt;0, (R30*SUMPRODUCT(K30:$K$98, X30:$X$98)-K30*$AZ$3)/Z30, 0)</f>
        <v>12672.293469169843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0.140869152</v>
      </c>
      <c r="Q31" s="4">
        <f t="shared" si="21"/>
        <v>25</v>
      </c>
      <c r="R31">
        <f t="shared" si="0"/>
        <v>1000000</v>
      </c>
      <c r="S31">
        <f t="shared" si="1"/>
        <v>7553.3487043575205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3094.7976392916225</v>
      </c>
      <c r="AC31">
        <f t="shared" si="2"/>
        <v>1566.3585723264805</v>
      </c>
      <c r="AE31">
        <f t="shared" si="3"/>
        <v>0</v>
      </c>
      <c r="AF31">
        <f t="shared" si="4"/>
        <v>0</v>
      </c>
      <c r="AG31">
        <f t="shared" si="4"/>
        <v>-5.1843183521464118</v>
      </c>
      <c r="AH31">
        <f t="shared" si="5"/>
        <v>-34402.732237795346</v>
      </c>
      <c r="AI31">
        <f t="shared" si="6"/>
        <v>-34407.916556147495</v>
      </c>
      <c r="AJ31">
        <f t="shared" si="7"/>
        <v>1528.439066965142</v>
      </c>
      <c r="AK31">
        <f t="shared" si="22"/>
        <v>216.63583475041361</v>
      </c>
      <c r="AL31">
        <f t="shared" si="8"/>
        <v>-32662.841654431941</v>
      </c>
      <c r="AN31">
        <f t="shared" si="9"/>
        <v>0</v>
      </c>
      <c r="AO31">
        <f t="shared" si="9"/>
        <v>0</v>
      </c>
      <c r="AP31">
        <f t="shared" si="9"/>
        <v>-0.34061476482623521</v>
      </c>
      <c r="AQ31">
        <f t="shared" si="9"/>
        <v>-2260.2930133920272</v>
      </c>
      <c r="AR31">
        <f t="shared" si="9"/>
        <v>-2260.6336281568533</v>
      </c>
      <c r="AS31">
        <f t="shared" si="9"/>
        <v>100.41993527076123</v>
      </c>
      <c r="AT31">
        <f t="shared" si="9"/>
        <v>14.233185328192086</v>
      </c>
      <c r="AU31">
        <f t="shared" si="9"/>
        <v>-2145.9805075579002</v>
      </c>
      <c r="AW31">
        <v>28</v>
      </c>
      <c r="AX31">
        <f>IF(Z31&gt;0, (R31*SUMPRODUCT(K31:$K$98, X31:$X$98)-K31*$AZ$3)/Z31, 0)</f>
        <v>7553.3487043575205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0.15811491799999999</v>
      </c>
      <c r="Q32" s="4">
        <f t="shared" si="21"/>
        <v>25</v>
      </c>
      <c r="R32">
        <f t="shared" si="0"/>
        <v>1000000</v>
      </c>
      <c r="S32">
        <f t="shared" si="1"/>
        <v>1619.8367569477771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1566.3585723264805</v>
      </c>
      <c r="AC32">
        <f t="shared" si="2"/>
        <v>279.43849881203096</v>
      </c>
      <c r="AE32">
        <f t="shared" si="3"/>
        <v>0</v>
      </c>
      <c r="AF32">
        <f t="shared" si="4"/>
        <v>0</v>
      </c>
      <c r="AG32">
        <f t="shared" si="4"/>
        <v>-4.3127570974894223</v>
      </c>
      <c r="AH32">
        <f t="shared" si="5"/>
        <v>-32788.722845420998</v>
      </c>
      <c r="AI32">
        <f t="shared" si="6"/>
        <v>-32793.035602518488</v>
      </c>
      <c r="AJ32">
        <f t="shared" si="7"/>
        <v>1286.9200735144495</v>
      </c>
      <c r="AK32">
        <f t="shared" si="22"/>
        <v>109.64510006285364</v>
      </c>
      <c r="AL32">
        <f t="shared" si="8"/>
        <v>-31396.470428941186</v>
      </c>
      <c r="AN32">
        <f t="shared" si="9"/>
        <v>0</v>
      </c>
      <c r="AO32">
        <f t="shared" si="9"/>
        <v>0</v>
      </c>
      <c r="AP32">
        <f t="shared" si="9"/>
        <v>-0.25299316211418155</v>
      </c>
      <c r="AQ32">
        <f t="shared" si="9"/>
        <v>-1923.438414646052</v>
      </c>
      <c r="AR32">
        <f t="shared" si="9"/>
        <v>-1923.6914078081661</v>
      </c>
      <c r="AS32">
        <f t="shared" si="9"/>
        <v>75.492769805228775</v>
      </c>
      <c r="AT32">
        <f t="shared" si="9"/>
        <v>6.4319552314632125</v>
      </c>
      <c r="AU32">
        <f t="shared" si="9"/>
        <v>-1841.7666827714743</v>
      </c>
      <c r="AW32">
        <v>29</v>
      </c>
      <c r="AX32">
        <f>IF(Z32&gt;0, (R32*SUMPRODUCT(K32:$K$98, X32:$X$98)-K32*$AZ$3)/Z32, 0)</f>
        <v>1619.8367569477771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0.17865895700000001</v>
      </c>
      <c r="Q33" s="4">
        <f t="shared" si="21"/>
        <v>25</v>
      </c>
      <c r="R33">
        <f t="shared" si="0"/>
        <v>1000000</v>
      </c>
      <c r="S33">
        <f t="shared" si="1"/>
        <v>-5536.517990549647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279.43849881203096</v>
      </c>
      <c r="AC33">
        <f t="shared" si="2"/>
        <v>-774.91693380046581</v>
      </c>
      <c r="AE33">
        <f t="shared" si="3"/>
        <v>0</v>
      </c>
      <c r="AF33">
        <f t="shared" si="4"/>
        <v>0</v>
      </c>
      <c r="AG33">
        <f t="shared" si="4"/>
        <v>-3.4991168416827207</v>
      </c>
      <c r="AH33">
        <f t="shared" si="5"/>
        <v>-30820.507393272303</v>
      </c>
      <c r="AI33">
        <f t="shared" si="6"/>
        <v>-30824.006510113984</v>
      </c>
      <c r="AJ33">
        <f t="shared" si="7"/>
        <v>1054.3554326124968</v>
      </c>
      <c r="AK33">
        <f t="shared" si="22"/>
        <v>19.56069491684217</v>
      </c>
      <c r="AL33">
        <f t="shared" si="8"/>
        <v>-29750.090382584644</v>
      </c>
      <c r="AN33">
        <f t="shared" si="9"/>
        <v>0</v>
      </c>
      <c r="AO33">
        <f t="shared" si="9"/>
        <v>0</v>
      </c>
      <c r="AP33">
        <f t="shared" si="9"/>
        <v>-0.18327119287641799</v>
      </c>
      <c r="AQ33">
        <f t="shared" si="9"/>
        <v>-1614.2676596946997</v>
      </c>
      <c r="AR33">
        <f t="shared" si="9"/>
        <v>-1614.4509308875761</v>
      </c>
      <c r="AS33">
        <f t="shared" si="9"/>
        <v>55.22335680499841</v>
      </c>
      <c r="AT33">
        <f t="shared" si="9"/>
        <v>1.0245190581224977</v>
      </c>
      <c r="AU33">
        <f t="shared" si="9"/>
        <v>-1558.2030550244551</v>
      </c>
      <c r="AW33">
        <v>30</v>
      </c>
      <c r="AX33">
        <f>IF(Z33&gt;0, (R33*SUMPRODUCT(K33:$K$98, X33:$X$98)-K33*$AZ$3)/Z33, 0)</f>
        <v>-5536.517990549647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0.202352371</v>
      </c>
      <c r="Q34" s="4">
        <f t="shared" si="21"/>
        <v>25</v>
      </c>
      <c r="R34">
        <f t="shared" si="0"/>
        <v>1000000</v>
      </c>
      <c r="S34">
        <f t="shared" si="1"/>
        <v>-14633.30948399901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-774.91693380046581</v>
      </c>
      <c r="AC34">
        <f t="shared" si="2"/>
        <v>-1613.2176452509248</v>
      </c>
      <c r="AE34">
        <f t="shared" si="3"/>
        <v>0</v>
      </c>
      <c r="AF34">
        <f t="shared" si="4"/>
        <v>0</v>
      </c>
      <c r="AG34">
        <f t="shared" si="4"/>
        <v>-2.7560710839453635</v>
      </c>
      <c r="AH34">
        <f t="shared" si="5"/>
        <v>-28322.183572821206</v>
      </c>
      <c r="AI34">
        <f t="shared" si="6"/>
        <v>-28324.939643905152</v>
      </c>
      <c r="AJ34">
        <f t="shared" si="7"/>
        <v>838.30071145045895</v>
      </c>
      <c r="AK34">
        <f t="shared" si="22"/>
        <v>-54.24418536603261</v>
      </c>
      <c r="AL34">
        <f t="shared" si="8"/>
        <v>-27540.883117820726</v>
      </c>
      <c r="AN34">
        <f t="shared" si="9"/>
        <v>0</v>
      </c>
      <c r="AO34">
        <f t="shared" si="9"/>
        <v>0</v>
      </c>
      <c r="AP34">
        <f t="shared" si="9"/>
        <v>-0.12888671476170743</v>
      </c>
      <c r="AQ34">
        <f t="shared" si="9"/>
        <v>-1324.4771576621961</v>
      </c>
      <c r="AR34">
        <f t="shared" si="9"/>
        <v>-1324.6060443769577</v>
      </c>
      <c r="AS34">
        <f t="shared" si="9"/>
        <v>39.202843972580794</v>
      </c>
      <c r="AT34">
        <f t="shared" si="9"/>
        <v>-2.5367106412744564</v>
      </c>
      <c r="AU34">
        <f t="shared" ref="AU34:AU79" si="23">AL34*$K34</f>
        <v>-1287.9399110456513</v>
      </c>
      <c r="AW34">
        <v>31</v>
      </c>
      <c r="AX34">
        <f>IF(Z34&gt;0, (R34*SUMPRODUCT(K34:$K$98, X34:$X$98)-K34*$AZ$3)/Z34, 0)</f>
        <v>-14633.30948399901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0.22956153600000001</v>
      </c>
      <c r="Q35" s="4">
        <f t="shared" si="21"/>
        <v>25</v>
      </c>
      <c r="R35">
        <f t="shared" si="0"/>
        <v>1000000</v>
      </c>
      <c r="S35">
        <f t="shared" si="1"/>
        <v>-26777.878512160492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-1613.2176452509248</v>
      </c>
      <c r="AC35">
        <f t="shared" si="2"/>
        <v>-2244.8671705521888</v>
      </c>
      <c r="AE35">
        <f t="shared" si="3"/>
        <v>0</v>
      </c>
      <c r="AF35">
        <f t="shared" ref="AF35:AG66" si="24">-$Z35*P35</f>
        <v>0</v>
      </c>
      <c r="AG35">
        <f t="shared" si="24"/>
        <v>-2.0958224617502275</v>
      </c>
      <c r="AH35">
        <f t="shared" si="5"/>
        <v>-25307.516454227305</v>
      </c>
      <c r="AI35">
        <f t="shared" ref="AI35:AI66" si="25">SUM(AE35:AH35)</f>
        <v>-25309.612276689055</v>
      </c>
      <c r="AJ35">
        <f t="shared" si="7"/>
        <v>631.64952530126402</v>
      </c>
      <c r="AK35">
        <f t="shared" si="22"/>
        <v>-112.92523516756475</v>
      </c>
      <c r="AL35">
        <f t="shared" si="8"/>
        <v>-24790.887986555354</v>
      </c>
      <c r="AN35">
        <f t="shared" ref="AN35:AT66" si="26">AE35*$K35</f>
        <v>0</v>
      </c>
      <c r="AO35">
        <f t="shared" si="26"/>
        <v>0</v>
      </c>
      <c r="AP35">
        <f t="shared" si="26"/>
        <v>-8.7509299467320473E-2</v>
      </c>
      <c r="AQ35">
        <f t="shared" si="26"/>
        <v>-1056.6940075246941</v>
      </c>
      <c r="AR35">
        <f t="shared" si="26"/>
        <v>-1056.7815168241614</v>
      </c>
      <c r="AS35">
        <f t="shared" si="26"/>
        <v>26.373993254093978</v>
      </c>
      <c r="AT35">
        <f t="shared" si="26"/>
        <v>-4.7150979637099217</v>
      </c>
      <c r="AU35">
        <f t="shared" si="23"/>
        <v>-1035.1226215337772</v>
      </c>
      <c r="AW35">
        <v>32</v>
      </c>
      <c r="AX35">
        <f>IF(Z35&gt;0, (R35*SUMPRODUCT(K35:$K$98, X35:$X$98)-K35*$AZ$3)/Z35, 0)</f>
        <v>-26777.878512160492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0.26099212799999999</v>
      </c>
      <c r="Q36" s="4">
        <f t="shared" si="21"/>
        <v>25</v>
      </c>
      <c r="R36">
        <f t="shared" si="0"/>
        <v>1000000</v>
      </c>
      <c r="S36">
        <f t="shared" si="1"/>
        <v>-43900.384091455293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-2244.8671705521888</v>
      </c>
      <c r="AC36">
        <f t="shared" si="2"/>
        <v>-2682.9650777546235</v>
      </c>
      <c r="AE36">
        <f t="shared" si="3"/>
        <v>0</v>
      </c>
      <c r="AF36">
        <f t="shared" si="24"/>
        <v>0</v>
      </c>
      <c r="AG36">
        <f t="shared" si="24"/>
        <v>-1.5278710729303346</v>
      </c>
      <c r="AH36">
        <f t="shared" si="5"/>
        <v>-21879.726568095615</v>
      </c>
      <c r="AI36">
        <f t="shared" si="25"/>
        <v>-21881.254439168544</v>
      </c>
      <c r="AJ36">
        <f t="shared" si="7"/>
        <v>438.09790720243473</v>
      </c>
      <c r="AK36">
        <f t="shared" si="22"/>
        <v>-157.14070193865322</v>
      </c>
      <c r="AL36">
        <f t="shared" si="8"/>
        <v>-21600.297233904763</v>
      </c>
      <c r="AN36">
        <f t="shared" si="26"/>
        <v>0</v>
      </c>
      <c r="AO36">
        <f t="shared" si="26"/>
        <v>0</v>
      </c>
      <c r="AP36">
        <f t="shared" si="26"/>
        <v>-5.6959793022216099E-2</v>
      </c>
      <c r="AQ36">
        <f t="shared" si="26"/>
        <v>-815.68708170590116</v>
      </c>
      <c r="AR36">
        <f t="shared" si="26"/>
        <v>-815.74404149892337</v>
      </c>
      <c r="AS36">
        <f t="shared" si="26"/>
        <v>16.332507735654033</v>
      </c>
      <c r="AT36">
        <f t="shared" si="26"/>
        <v>-5.8582834745504462</v>
      </c>
      <c r="AU36">
        <f t="shared" si="23"/>
        <v>-805.26981723781978</v>
      </c>
      <c r="AW36">
        <v>33</v>
      </c>
      <c r="AX36">
        <f>IF(Z36&gt;0, (R36*SUMPRODUCT(K36:$K$98, X36:$X$98)-K36*$AZ$3)/Z36, 0)</f>
        <v>-43900.384091455293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0.29613519399999999</v>
      </c>
      <c r="Q37" s="4">
        <f t="shared" si="21"/>
        <v>25</v>
      </c>
      <c r="R37">
        <f t="shared" si="0"/>
        <v>1000000</v>
      </c>
      <c r="S37">
        <f t="shared" si="1"/>
        <v>-69480.10227734923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-2682.9650777546235</v>
      </c>
      <c r="AC37">
        <f t="shared" si="2"/>
        <v>-2946.3342127442215</v>
      </c>
      <c r="AE37">
        <f t="shared" si="3"/>
        <v>0</v>
      </c>
      <c r="AF37">
        <f t="shared" si="24"/>
        <v>0</v>
      </c>
      <c r="AG37">
        <f t="shared" si="24"/>
        <v>-1.0601359656118186</v>
      </c>
      <c r="AH37">
        <f t="shared" si="5"/>
        <v>-18098.255863568513</v>
      </c>
      <c r="AI37">
        <f t="shared" si="25"/>
        <v>-18099.315999534123</v>
      </c>
      <c r="AJ37">
        <f t="shared" si="7"/>
        <v>263.36913498959802</v>
      </c>
      <c r="AK37">
        <f t="shared" si="22"/>
        <v>-187.80755544282366</v>
      </c>
      <c r="AL37">
        <f t="shared" si="8"/>
        <v>-18023.754419987348</v>
      </c>
      <c r="AN37">
        <f t="shared" si="26"/>
        <v>0</v>
      </c>
      <c r="AO37">
        <f t="shared" si="26"/>
        <v>0</v>
      </c>
      <c r="AP37">
        <f t="shared" si="26"/>
        <v>-3.5287853334964397E-2</v>
      </c>
      <c r="AQ37">
        <f t="shared" si="26"/>
        <v>-602.42140560120754</v>
      </c>
      <c r="AR37">
        <f t="shared" si="26"/>
        <v>-602.45669345454246</v>
      </c>
      <c r="AS37">
        <f t="shared" si="26"/>
        <v>8.7665466599898245</v>
      </c>
      <c r="AT37">
        <f t="shared" si="26"/>
        <v>-6.2513919786127046</v>
      </c>
      <c r="AU37">
        <f t="shared" si="23"/>
        <v>-599.94153877316535</v>
      </c>
      <c r="AW37">
        <v>34</v>
      </c>
      <c r="AX37">
        <f>IF(Z37&gt;0, (R37*SUMPRODUCT(K37:$K$98, X37:$X$98)-K37*$AZ$3)/Z37, 0)</f>
        <v>-69480.10227734923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0.33524791700000001</v>
      </c>
      <c r="Q38" s="4">
        <f t="shared" si="21"/>
        <v>25</v>
      </c>
      <c r="R38">
        <f t="shared" si="0"/>
        <v>1000000</v>
      </c>
      <c r="S38">
        <f t="shared" si="1"/>
        <v>-110052.55437468032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-2946.3342127442215</v>
      </c>
      <c r="AC38">
        <f t="shared" si="2"/>
        <v>-3055.6145944915879</v>
      </c>
      <c r="AE38">
        <f t="shared" si="3"/>
        <v>0</v>
      </c>
      <c r="AF38">
        <f t="shared" si="24"/>
        <v>0</v>
      </c>
      <c r="AG38">
        <f t="shared" si="24"/>
        <v>-0.6941262317475545</v>
      </c>
      <c r="AH38">
        <f t="shared" si="5"/>
        <v>-14216.334968325831</v>
      </c>
      <c r="AI38">
        <f t="shared" si="25"/>
        <v>-14217.029094557578</v>
      </c>
      <c r="AJ38">
        <f t="shared" si="7"/>
        <v>109.28038174736639</v>
      </c>
      <c r="AK38">
        <f t="shared" si="22"/>
        <v>-206.24339489209552</v>
      </c>
      <c r="AL38">
        <f t="shared" si="8"/>
        <v>-14313.992107702306</v>
      </c>
      <c r="AN38">
        <f t="shared" si="26"/>
        <v>0</v>
      </c>
      <c r="AO38">
        <f t="shared" si="26"/>
        <v>0</v>
      </c>
      <c r="AP38">
        <f t="shared" si="26"/>
        <v>-2.0629281674702175E-2</v>
      </c>
      <c r="AQ38">
        <f t="shared" si="26"/>
        <v>-422.50640449815421</v>
      </c>
      <c r="AR38">
        <f t="shared" si="26"/>
        <v>-422.52703377982886</v>
      </c>
      <c r="AS38">
        <f t="shared" si="26"/>
        <v>3.2477893407222411</v>
      </c>
      <c r="AT38">
        <f t="shared" si="26"/>
        <v>-6.1295091471535645</v>
      </c>
      <c r="AU38">
        <f t="shared" si="23"/>
        <v>-425.40875358626016</v>
      </c>
      <c r="AW38">
        <v>35</v>
      </c>
      <c r="AX38">
        <f>IF(Z38&gt;0, (R38*SUMPRODUCT(K38:$K$98, X38:$X$98)-K38*$AZ$3)/Z38, 0)</f>
        <v>-110052.55437468032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0.37793865599999998</v>
      </c>
      <c r="Q39" s="4">
        <f t="shared" si="21"/>
        <v>25</v>
      </c>
      <c r="R39">
        <f t="shared" si="0"/>
        <v>1000000</v>
      </c>
      <c r="S39">
        <f t="shared" si="1"/>
        <v>-178759.09137835191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-3055.6145944915879</v>
      </c>
      <c r="AC39">
        <f t="shared" si="2"/>
        <v>-3037.8165134059527</v>
      </c>
      <c r="AE39">
        <f t="shared" si="3"/>
        <v>0</v>
      </c>
      <c r="AF39">
        <f t="shared" si="24"/>
        <v>0</v>
      </c>
      <c r="AG39">
        <f t="shared" si="24"/>
        <v>-0.42484783430906364</v>
      </c>
      <c r="AH39">
        <f t="shared" si="5"/>
        <v>-10493.48540484061</v>
      </c>
      <c r="AI39">
        <f t="shared" si="25"/>
        <v>-10493.910252674919</v>
      </c>
      <c r="AJ39">
        <f t="shared" si="7"/>
        <v>-17.798081085635204</v>
      </c>
      <c r="AK39">
        <f t="shared" si="22"/>
        <v>-213.89302161441117</v>
      </c>
      <c r="AL39">
        <f t="shared" si="8"/>
        <v>-10725.601355374965</v>
      </c>
      <c r="AN39">
        <f t="shared" si="26"/>
        <v>0</v>
      </c>
      <c r="AO39">
        <f t="shared" si="26"/>
        <v>0</v>
      </c>
      <c r="AP39">
        <f t="shared" si="26"/>
        <v>-1.127355881033284E-2</v>
      </c>
      <c r="AQ39">
        <f t="shared" si="26"/>
        <v>-278.45010679937025</v>
      </c>
      <c r="AR39">
        <f t="shared" si="26"/>
        <v>-278.46138035818058</v>
      </c>
      <c r="AS39">
        <f t="shared" si="26"/>
        <v>-0.4722813619994024</v>
      </c>
      <c r="AT39">
        <f t="shared" si="26"/>
        <v>-5.6757628580393931</v>
      </c>
      <c r="AU39">
        <f t="shared" si="23"/>
        <v>-284.60942457821938</v>
      </c>
      <c r="AW39">
        <v>36</v>
      </c>
      <c r="AX39">
        <f>IF(Z39&gt;0, (R39*SUMPRODUCT(K39:$K$98, X39:$X$98)-K39*$AZ$3)/Z39, 0)</f>
        <v>-178759.09137835191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0.42486345599999997</v>
      </c>
      <c r="Q40" s="4">
        <f t="shared" si="21"/>
        <v>25</v>
      </c>
      <c r="R40">
        <f t="shared" si="0"/>
        <v>1000000</v>
      </c>
      <c r="S40">
        <f t="shared" si="1"/>
        <v>-304370.43852042401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-3037.8165134059527</v>
      </c>
      <c r="AC40">
        <f t="shared" si="2"/>
        <v>-2923.1376152197995</v>
      </c>
      <c r="AE40">
        <f t="shared" si="3"/>
        <v>0</v>
      </c>
      <c r="AF40">
        <f t="shared" si="24"/>
        <v>0</v>
      </c>
      <c r="AG40">
        <f t="shared" si="24"/>
        <v>-0.24009703680730887</v>
      </c>
      <c r="AH40">
        <f t="shared" si="5"/>
        <v>-7220.0927663465663</v>
      </c>
      <c r="AI40">
        <f t="shared" si="25"/>
        <v>-7220.3328633833735</v>
      </c>
      <c r="AJ40">
        <f t="shared" si="7"/>
        <v>-114.67889818615322</v>
      </c>
      <c r="AK40">
        <f t="shared" si="22"/>
        <v>-212.64715593841672</v>
      </c>
      <c r="AL40">
        <f t="shared" si="8"/>
        <v>-7547.6589175079434</v>
      </c>
      <c r="AN40">
        <f t="shared" si="26"/>
        <v>0</v>
      </c>
      <c r="AO40">
        <f t="shared" si="26"/>
        <v>0</v>
      </c>
      <c r="AP40">
        <f t="shared" si="26"/>
        <v>-5.6884822005823683E-3</v>
      </c>
      <c r="AQ40">
        <f t="shared" si="26"/>
        <v>-171.06154134204493</v>
      </c>
      <c r="AR40">
        <f t="shared" si="26"/>
        <v>-171.06722982424552</v>
      </c>
      <c r="AS40">
        <f t="shared" si="26"/>
        <v>-2.7170217499930089</v>
      </c>
      <c r="AT40">
        <f t="shared" si="26"/>
        <v>-5.0381278238387806</v>
      </c>
      <c r="AU40">
        <f t="shared" si="23"/>
        <v>-178.82237939807732</v>
      </c>
      <c r="AW40">
        <v>37</v>
      </c>
      <c r="AX40">
        <f>IF(Z40&gt;0, (R40*SUMPRODUCT(K40:$K$98, X40:$X$98)-K40*$AZ$3)/Z40, 0)</f>
        <v>-304370.43852042401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0.47765295400000002</v>
      </c>
      <c r="Q41" s="4">
        <f t="shared" si="21"/>
        <v>25</v>
      </c>
      <c r="R41">
        <f t="shared" si="0"/>
        <v>1000000</v>
      </c>
      <c r="S41">
        <f t="shared" si="1"/>
        <v>-557500.21293947462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-2923.1376152197995</v>
      </c>
      <c r="AC41">
        <f t="shared" si="2"/>
        <v>-2743.1911163961968</v>
      </c>
      <c r="AE41">
        <f t="shared" si="3"/>
        <v>0</v>
      </c>
      <c r="AF41">
        <f t="shared" si="24"/>
        <v>0</v>
      </c>
      <c r="AG41">
        <f t="shared" si="24"/>
        <v>-0.12301300756157797</v>
      </c>
      <c r="AH41">
        <f t="shared" si="5"/>
        <v>-4587.322355106312</v>
      </c>
      <c r="AI41">
        <f t="shared" si="25"/>
        <v>-4587.4453681138739</v>
      </c>
      <c r="AJ41">
        <f t="shared" si="7"/>
        <v>-179.94649882360272</v>
      </c>
      <c r="AK41">
        <f t="shared" si="22"/>
        <v>-204.61963306538598</v>
      </c>
      <c r="AL41">
        <f t="shared" si="8"/>
        <v>-4972.0115000028618</v>
      </c>
      <c r="AN41">
        <f t="shared" si="26"/>
        <v>0</v>
      </c>
      <c r="AO41">
        <f t="shared" si="26"/>
        <v>0</v>
      </c>
      <c r="AP41">
        <f t="shared" si="26"/>
        <v>-2.6022116532963889E-3</v>
      </c>
      <c r="AQ41">
        <f t="shared" si="26"/>
        <v>-97.040011674449588</v>
      </c>
      <c r="AR41">
        <f t="shared" si="26"/>
        <v>-97.042613886102885</v>
      </c>
      <c r="AS41">
        <f t="shared" si="26"/>
        <v>-3.8065801779073034</v>
      </c>
      <c r="AT41">
        <f t="shared" si="26"/>
        <v>-4.3285145547672048</v>
      </c>
      <c r="AU41">
        <f t="shared" si="23"/>
        <v>-105.17770861877737</v>
      </c>
      <c r="AW41">
        <v>38</v>
      </c>
      <c r="AX41">
        <f>IF(Z41&gt;0, (R41*SUMPRODUCT(K41:$K$98, X41:$X$98)-K41*$AZ$3)/Z41, 0)</f>
        <v>-557500.21293947462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0.53697763200000004</v>
      </c>
      <c r="Q42" s="4">
        <f t="shared" si="21"/>
        <v>25</v>
      </c>
      <c r="R42">
        <f t="shared" si="0"/>
        <v>1000000</v>
      </c>
      <c r="S42">
        <f t="shared" si="1"/>
        <v>-1133562.6772143529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-2743.1911163961968</v>
      </c>
      <c r="AC42">
        <f t="shared" si="2"/>
        <v>-2526.8310922084615</v>
      </c>
      <c r="AE42">
        <f t="shared" si="3"/>
        <v>0</v>
      </c>
      <c r="AF42">
        <f t="shared" si="24"/>
        <v>0</v>
      </c>
      <c r="AG42">
        <f t="shared" si="24"/>
        <v>-5.5727643980347956E-2</v>
      </c>
      <c r="AH42">
        <f t="shared" si="5"/>
        <v>-2642.20934022457</v>
      </c>
      <c r="AI42">
        <f t="shared" si="25"/>
        <v>-2642.2650678685504</v>
      </c>
      <c r="AJ42">
        <f t="shared" si="7"/>
        <v>-216.36002418773523</v>
      </c>
      <c r="AK42">
        <f t="shared" si="22"/>
        <v>-192.02337814773378</v>
      </c>
      <c r="AL42">
        <f t="shared" si="8"/>
        <v>-3050.6484702040193</v>
      </c>
      <c r="AN42">
        <f t="shared" si="26"/>
        <v>0</v>
      </c>
      <c r="AO42">
        <f t="shared" si="26"/>
        <v>0</v>
      </c>
      <c r="AP42">
        <f t="shared" si="26"/>
        <v>-1.0525536475120758E-3</v>
      </c>
      <c r="AQ42">
        <f t="shared" si="26"/>
        <v>-49.904623269639295</v>
      </c>
      <c r="AR42">
        <f t="shared" si="26"/>
        <v>-49.905675823286806</v>
      </c>
      <c r="AS42">
        <f t="shared" si="26"/>
        <v>-4.086491306090557</v>
      </c>
      <c r="AT42">
        <f t="shared" si="26"/>
        <v>-3.6268338770657977</v>
      </c>
      <c r="AU42">
        <f t="shared" si="23"/>
        <v>-57.619001006443156</v>
      </c>
      <c r="AW42">
        <v>39</v>
      </c>
      <c r="AX42">
        <f>IF(Z42&gt;0, (R42*SUMPRODUCT(K42:$K$98, X42:$X$98)-K42*$AZ$3)/Z42, 0)</f>
        <v>-1133562.6772143529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0.60388337299999995</v>
      </c>
      <c r="Q43" s="4">
        <f t="shared" si="21"/>
        <v>25</v>
      </c>
      <c r="R43">
        <f t="shared" si="0"/>
        <v>1000000</v>
      </c>
      <c r="S43">
        <f t="shared" si="1"/>
        <v>-2668674.4975831169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-2526.8310922084615</v>
      </c>
      <c r="AC43">
        <f t="shared" si="2"/>
        <v>-2296.9142548868649</v>
      </c>
      <c r="AE43">
        <f t="shared" si="3"/>
        <v>0</v>
      </c>
      <c r="AF43">
        <f t="shared" si="24"/>
        <v>0</v>
      </c>
      <c r="AG43">
        <f t="shared" si="24"/>
        <v>-2.1517369924348807E-2</v>
      </c>
      <c r="AH43">
        <f t="shared" si="5"/>
        <v>-1346.1199046478266</v>
      </c>
      <c r="AI43">
        <f t="shared" si="25"/>
        <v>-1346.141422017751</v>
      </c>
      <c r="AJ43">
        <f t="shared" si="7"/>
        <v>-229.91683732159663</v>
      </c>
      <c r="AK43">
        <f t="shared" si="22"/>
        <v>-176.87817645459234</v>
      </c>
      <c r="AL43">
        <f t="shared" si="8"/>
        <v>-1752.9364357939398</v>
      </c>
      <c r="AN43">
        <f t="shared" si="26"/>
        <v>0</v>
      </c>
      <c r="AO43">
        <f t="shared" si="26"/>
        <v>0</v>
      </c>
      <c r="AP43">
        <f t="shared" si="26"/>
        <v>-3.6286470010170503E-4</v>
      </c>
      <c r="AQ43">
        <f t="shared" si="26"/>
        <v>-22.700701675823044</v>
      </c>
      <c r="AR43">
        <f t="shared" si="26"/>
        <v>-22.701064540523149</v>
      </c>
      <c r="AS43">
        <f t="shared" si="26"/>
        <v>-3.8772723858145279</v>
      </c>
      <c r="AT43">
        <f t="shared" si="26"/>
        <v>-2.9828388264638024</v>
      </c>
      <c r="AU43">
        <f t="shared" si="23"/>
        <v>-29.561175752801475</v>
      </c>
      <c r="AW43">
        <v>40</v>
      </c>
      <c r="AX43">
        <f>IF(Z43&gt;0, (R43*SUMPRODUCT(K43:$K$98, X43:$X$98)-K43*$AZ$3)/Z43, 0)</f>
        <v>-2668674.4975831169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0.676158394</v>
      </c>
      <c r="Q44" s="4">
        <f t="shared" si="21"/>
        <v>25</v>
      </c>
      <c r="R44">
        <f t="shared" si="0"/>
        <v>1000000</v>
      </c>
      <c r="S44">
        <f t="shared" si="1"/>
        <v>-7662373.3460127907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-2296.9142548868649</v>
      </c>
      <c r="AC44">
        <f t="shared" si="2"/>
        <v>-2069.774366749084</v>
      </c>
      <c r="AE44">
        <f t="shared" si="3"/>
        <v>0</v>
      </c>
      <c r="AF44">
        <f t="shared" si="24"/>
        <v>0</v>
      </c>
      <c r="AG44">
        <f t="shared" si="24"/>
        <v>-6.7530459339537286E-3</v>
      </c>
      <c r="AH44">
        <f t="shared" si="5"/>
        <v>-581.96601164606363</v>
      </c>
      <c r="AI44">
        <f t="shared" si="25"/>
        <v>-581.97276469199755</v>
      </c>
      <c r="AJ44">
        <f t="shared" si="7"/>
        <v>-227.13988813778087</v>
      </c>
      <c r="AK44">
        <f t="shared" si="22"/>
        <v>-160.78399784208057</v>
      </c>
      <c r="AL44">
        <f t="shared" si="8"/>
        <v>-969.89665067185899</v>
      </c>
      <c r="AN44">
        <f t="shared" si="26"/>
        <v>0</v>
      </c>
      <c r="AO44">
        <f t="shared" si="26"/>
        <v>0</v>
      </c>
      <c r="AP44">
        <f t="shared" si="26"/>
        <v>-1.0168039307198881E-4</v>
      </c>
      <c r="AQ44">
        <f t="shared" si="26"/>
        <v>-8.7626433164307311</v>
      </c>
      <c r="AR44">
        <f t="shared" si="26"/>
        <v>-8.7627449968238036</v>
      </c>
      <c r="AS44">
        <f t="shared" si="26"/>
        <v>-3.4200379109009296</v>
      </c>
      <c r="AT44">
        <f t="shared" si="26"/>
        <v>-2.4209194280864152</v>
      </c>
      <c r="AU44">
        <f t="shared" si="23"/>
        <v>-14.603702335811148</v>
      </c>
      <c r="AW44">
        <v>41</v>
      </c>
      <c r="AX44">
        <f>IF(Z44&gt;0, (R44*SUMPRODUCT(K44:$K$98, X44:$X$98)-K44*$AZ$3)/Z44, 0)</f>
        <v>-7662373.3460127907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0.75167664000000001</v>
      </c>
      <c r="Q45" s="4">
        <f t="shared" si="21"/>
        <v>25</v>
      </c>
      <c r="R45">
        <f t="shared" si="0"/>
        <v>1000000</v>
      </c>
      <c r="S45">
        <f t="shared" si="1"/>
        <v>-28822156.444400109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-2069.774366749084</v>
      </c>
      <c r="AC45">
        <f t="shared" si="2"/>
        <v>-1855.4650548747966</v>
      </c>
      <c r="AE45">
        <f t="shared" si="3"/>
        <v>0</v>
      </c>
      <c r="AF45">
        <f t="shared" si="24"/>
        <v>0</v>
      </c>
      <c r="AG45">
        <f t="shared" si="24"/>
        <v>-1.6094085972141903E-3</v>
      </c>
      <c r="AH45">
        <f t="shared" si="5"/>
        <v>-203.04427509600004</v>
      </c>
      <c r="AI45">
        <f t="shared" si="25"/>
        <v>-203.04588450459724</v>
      </c>
      <c r="AJ45">
        <f t="shared" si="7"/>
        <v>-214.30931187428746</v>
      </c>
      <c r="AK45">
        <f t="shared" si="22"/>
        <v>-144.88420567243588</v>
      </c>
      <c r="AL45">
        <f t="shared" si="8"/>
        <v>-562.23940205132055</v>
      </c>
      <c r="AN45">
        <f t="shared" si="26"/>
        <v>0</v>
      </c>
      <c r="AO45">
        <f t="shared" si="26"/>
        <v>0</v>
      </c>
      <c r="AP45">
        <f t="shared" si="26"/>
        <v>-2.163644010985454E-5</v>
      </c>
      <c r="AQ45">
        <f t="shared" si="26"/>
        <v>-2.7296705792225651</v>
      </c>
      <c r="AR45">
        <f t="shared" si="26"/>
        <v>-2.7296922156626748</v>
      </c>
      <c r="AS45">
        <f t="shared" si="26"/>
        <v>-2.8811145904019626</v>
      </c>
      <c r="AT45">
        <f t="shared" si="26"/>
        <v>-1.9477828342172763</v>
      </c>
      <c r="AU45">
        <f t="shared" si="23"/>
        <v>-7.5585896402819133</v>
      </c>
      <c r="AW45">
        <v>42</v>
      </c>
      <c r="AX45">
        <f>IF(Z45&gt;0, (R45*SUMPRODUCT(K45:$K$98, X45:$X$98)-K45*$AZ$3)/Z45, 0)</f>
        <v>-28822156.444400109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0.75374016600000004</v>
      </c>
      <c r="Q46" s="4">
        <f t="shared" si="21"/>
        <v>25</v>
      </c>
      <c r="R46">
        <f t="shared" si="0"/>
        <v>1000000</v>
      </c>
      <c r="S46">
        <f t="shared" si="1"/>
        <v>-109077780.49862574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-1855.4650548747966</v>
      </c>
      <c r="AC46">
        <f t="shared" si="2"/>
        <v>-1659.0233368908785</v>
      </c>
      <c r="AE46">
        <f t="shared" si="3"/>
        <v>0</v>
      </c>
      <c r="AF46">
        <f t="shared" si="24"/>
        <v>0</v>
      </c>
      <c r="AG46">
        <f t="shared" si="24"/>
        <v>-3.8023860801599744E-4</v>
      </c>
      <c r="AH46">
        <f t="shared" si="5"/>
        <v>-48.52303612904204</v>
      </c>
      <c r="AI46">
        <f t="shared" si="25"/>
        <v>-48.523416367650057</v>
      </c>
      <c r="AJ46">
        <f t="shared" si="7"/>
        <v>-196.44171798391812</v>
      </c>
      <c r="AK46">
        <f t="shared" si="22"/>
        <v>-129.88255384123576</v>
      </c>
      <c r="AL46">
        <f t="shared" si="8"/>
        <v>-374.84768819280396</v>
      </c>
      <c r="AN46">
        <f t="shared" si="26"/>
        <v>0</v>
      </c>
      <c r="AO46">
        <f t="shared" si="26"/>
        <v>0</v>
      </c>
      <c r="AP46">
        <f t="shared" si="26"/>
        <v>-4.5641265613439057E-6</v>
      </c>
      <c r="AQ46">
        <f t="shared" si="26"/>
        <v>-0.58243764143038645</v>
      </c>
      <c r="AR46">
        <f t="shared" si="26"/>
        <v>-0.58244220555694781</v>
      </c>
      <c r="AS46">
        <f t="shared" si="26"/>
        <v>-2.3579532533127421</v>
      </c>
      <c r="AT46">
        <f t="shared" si="26"/>
        <v>-1.5590221543653024</v>
      </c>
      <c r="AU46">
        <f t="shared" si="23"/>
        <v>-4.4994176132349928</v>
      </c>
      <c r="AW46">
        <v>43</v>
      </c>
      <c r="AX46">
        <f>IF(Z46&gt;0, (R46*SUMPRODUCT(K46:$K$98, X46:$X$98)-K46*$AZ$3)/Z46, 0)</f>
        <v>-109077780.49862574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0.75596915499999995</v>
      </c>
      <c r="Q47" s="4">
        <f t="shared" si="21"/>
        <v>25</v>
      </c>
      <c r="R47">
        <f t="shared" si="0"/>
        <v>1000000</v>
      </c>
      <c r="S47">
        <f t="shared" si="1"/>
        <v>-416286875.39276016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-1659.0233368908785</v>
      </c>
      <c r="AC47">
        <f t="shared" si="2"/>
        <v>-1481.7741776009334</v>
      </c>
      <c r="AE47">
        <f t="shared" si="3"/>
        <v>0</v>
      </c>
      <c r="AF47">
        <f t="shared" si="24"/>
        <v>0</v>
      </c>
      <c r="AG47">
        <f t="shared" si="24"/>
        <v>-8.8987562735607658E-5</v>
      </c>
      <c r="AH47">
        <f t="shared" si="5"/>
        <v>-11.497946368009192</v>
      </c>
      <c r="AI47">
        <f t="shared" si="25"/>
        <v>-11.498035355571927</v>
      </c>
      <c r="AJ47">
        <f t="shared" si="7"/>
        <v>-177.24915928994506</v>
      </c>
      <c r="AK47">
        <f t="shared" si="22"/>
        <v>-116.1316335823615</v>
      </c>
      <c r="AL47">
        <f t="shared" si="8"/>
        <v>-304.87882822787844</v>
      </c>
      <c r="AN47">
        <f t="shared" si="26"/>
        <v>0</v>
      </c>
      <c r="AO47">
        <f t="shared" si="26"/>
        <v>0</v>
      </c>
      <c r="AP47">
        <f t="shared" si="26"/>
        <v>-9.5370213914130235E-7</v>
      </c>
      <c r="AQ47">
        <f t="shared" si="26"/>
        <v>-0.12322638928186458</v>
      </c>
      <c r="AR47">
        <f t="shared" si="26"/>
        <v>-0.12322734298400372</v>
      </c>
      <c r="AS47">
        <f t="shared" si="26"/>
        <v>-1.8996239157382484</v>
      </c>
      <c r="AT47">
        <f t="shared" si="26"/>
        <v>-1.2446119880655453</v>
      </c>
      <c r="AU47">
        <f t="shared" si="23"/>
        <v>-3.2674632467877971</v>
      </c>
      <c r="AW47">
        <v>44</v>
      </c>
      <c r="AX47">
        <f>IF(Z47&gt;0, (R47*SUMPRODUCT(K47:$K$98, X47:$X$98)-K47*$AZ$3)/Z47, 0)</f>
        <v>-416286875.39276016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0.75842527199999998</v>
      </c>
      <c r="Q48" s="4">
        <f t="shared" si="21"/>
        <v>25</v>
      </c>
      <c r="R48">
        <f t="shared" si="0"/>
        <v>1000000</v>
      </c>
      <c r="S48">
        <f t="shared" si="1"/>
        <v>-1605160644.2977157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-1481.7741776009334</v>
      </c>
      <c r="AC48">
        <f t="shared" si="2"/>
        <v>-1323.119192444344</v>
      </c>
      <c r="AE48">
        <f t="shared" si="3"/>
        <v>0</v>
      </c>
      <c r="AF48">
        <f t="shared" si="24"/>
        <v>0</v>
      </c>
      <c r="AG48">
        <f t="shared" si="24"/>
        <v>-2.0607270635881284E-5</v>
      </c>
      <c r="AH48">
        <f t="shared" si="5"/>
        <v>-2.6996166588948118</v>
      </c>
      <c r="AI48">
        <f t="shared" si="25"/>
        <v>-2.6996372661654475</v>
      </c>
      <c r="AJ48">
        <f t="shared" si="7"/>
        <v>-158.65498515658942</v>
      </c>
      <c r="AK48">
        <f t="shared" si="22"/>
        <v>-103.72419243206535</v>
      </c>
      <c r="AL48">
        <f t="shared" si="8"/>
        <v>-265.07881485482022</v>
      </c>
      <c r="AN48">
        <f t="shared" si="26"/>
        <v>0</v>
      </c>
      <c r="AO48">
        <f t="shared" si="26"/>
        <v>0</v>
      </c>
      <c r="AP48">
        <f t="shared" si="26"/>
        <v>-1.9719045845059403E-7</v>
      </c>
      <c r="AQ48">
        <f t="shared" si="26"/>
        <v>-2.5832564438758001E-2</v>
      </c>
      <c r="AR48">
        <f t="shared" si="26"/>
        <v>-2.5832761629216449E-2</v>
      </c>
      <c r="AS48">
        <f t="shared" si="26"/>
        <v>-1.5181655936534519</v>
      </c>
      <c r="AT48">
        <f t="shared" si="26"/>
        <v>-0.99253420889631061</v>
      </c>
      <c r="AU48">
        <f t="shared" si="23"/>
        <v>-2.5365325641789789</v>
      </c>
      <c r="AW48">
        <v>45</v>
      </c>
      <c r="AX48">
        <f>IF(Z48&gt;0, (R48*SUMPRODUCT(K48:$K$98, X48:$X$98)-K48*$AZ$3)/Z48, 0)</f>
        <v>-1605160644.2977157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0.76114147499999996</v>
      </c>
      <c r="Q49" s="4">
        <f t="shared" si="21"/>
        <v>25</v>
      </c>
      <c r="R49">
        <f t="shared" si="0"/>
        <v>1000000</v>
      </c>
      <c r="S49">
        <f t="shared" si="1"/>
        <v>-6262411471.3087769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-1323.119192444344</v>
      </c>
      <c r="AC49">
        <f t="shared" si="2"/>
        <v>-1181.3787646999695</v>
      </c>
      <c r="AE49">
        <f t="shared" si="3"/>
        <v>0</v>
      </c>
      <c r="AF49">
        <f t="shared" si="24"/>
        <v>0</v>
      </c>
      <c r="AG49">
        <f t="shared" si="24"/>
        <v>-4.7161495620036046E-6</v>
      </c>
      <c r="AH49">
        <f t="shared" si="5"/>
        <v>-0.62740193470075467</v>
      </c>
      <c r="AI49">
        <f t="shared" si="25"/>
        <v>-0.62740665085031666</v>
      </c>
      <c r="AJ49">
        <f t="shared" si="7"/>
        <v>-141.74042774437453</v>
      </c>
      <c r="AK49">
        <f t="shared" si="22"/>
        <v>-92.618343471104083</v>
      </c>
      <c r="AL49">
        <f t="shared" si="8"/>
        <v>-234.98617786632892</v>
      </c>
      <c r="AN49">
        <f t="shared" si="26"/>
        <v>0</v>
      </c>
      <c r="AO49">
        <f t="shared" si="26"/>
        <v>0</v>
      </c>
      <c r="AP49">
        <f t="shared" si="26"/>
        <v>-4.029349773667567E-8</v>
      </c>
      <c r="AQ49">
        <f t="shared" si="26"/>
        <v>-5.3603513000361194E-3</v>
      </c>
      <c r="AR49">
        <f t="shared" si="26"/>
        <v>-5.3603915935338557E-3</v>
      </c>
      <c r="AS49">
        <f t="shared" si="26"/>
        <v>-1.2109916213274305</v>
      </c>
      <c r="AT49">
        <f t="shared" si="26"/>
        <v>-0.79130590833979364</v>
      </c>
      <c r="AU49">
        <f t="shared" si="23"/>
        <v>-2.0076579212607579</v>
      </c>
      <c r="AW49">
        <v>46</v>
      </c>
      <c r="AX49">
        <f>IF(Z49&gt;0, (R49*SUMPRODUCT(K49:$K$98, X49:$X$98)-K49*$AZ$3)/Z49, 0)</f>
        <v>-6262411471.3087769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0.76383916100000004</v>
      </c>
      <c r="Q50" s="4">
        <f t="shared" si="21"/>
        <v>25</v>
      </c>
      <c r="R50">
        <f t="shared" si="0"/>
        <v>1000000</v>
      </c>
      <c r="S50">
        <f t="shared" si="1"/>
        <v>-24723393432.916817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-1181.3787646999695</v>
      </c>
      <c r="AC50">
        <f t="shared" si="2"/>
        <v>-1054.8071069184002</v>
      </c>
      <c r="AE50">
        <f t="shared" si="3"/>
        <v>0</v>
      </c>
      <c r="AF50">
        <f t="shared" si="24"/>
        <v>0</v>
      </c>
      <c r="AG50">
        <f t="shared" si="24"/>
        <v>-1.0666083417922174E-6</v>
      </c>
      <c r="AH50">
        <f t="shared" si="5"/>
        <v>-0.14409518898365403</v>
      </c>
      <c r="AI50">
        <f t="shared" si="25"/>
        <v>-0.14409625559199582</v>
      </c>
      <c r="AJ50">
        <f t="shared" si="7"/>
        <v>-126.57165778156923</v>
      </c>
      <c r="AK50">
        <f t="shared" si="22"/>
        <v>-82.696513528997869</v>
      </c>
      <c r="AL50">
        <f t="shared" si="8"/>
        <v>-209.41226756615907</v>
      </c>
      <c r="AN50">
        <f t="shared" si="26"/>
        <v>0</v>
      </c>
      <c r="AO50">
        <f t="shared" si="26"/>
        <v>0</v>
      </c>
      <c r="AP50">
        <f t="shared" si="26"/>
        <v>-8.1364386199742562E-9</v>
      </c>
      <c r="AQ50">
        <f t="shared" si="26"/>
        <v>-1.0992054108906336E-3</v>
      </c>
      <c r="AR50">
        <f t="shared" si="26"/>
        <v>-1.0992135473292535E-3</v>
      </c>
      <c r="AS50">
        <f t="shared" si="26"/>
        <v>-0.96553016155647631</v>
      </c>
      <c r="AT50">
        <f t="shared" si="26"/>
        <v>-0.63083615611327981</v>
      </c>
      <c r="AU50">
        <f t="shared" si="23"/>
        <v>-1.5974655312170853</v>
      </c>
      <c r="AW50">
        <v>47</v>
      </c>
      <c r="AX50">
        <f>IF(Z50&gt;0, (R50*SUMPRODUCT(K50:$K$98, X50:$X$98)-K50*$AZ$3)/Z50, 0)</f>
        <v>-24723393432.916817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0.76675259399999995</v>
      </c>
      <c r="Q51" s="4">
        <f t="shared" si="21"/>
        <v>25</v>
      </c>
      <c r="R51">
        <f t="shared" si="0"/>
        <v>1000000</v>
      </c>
      <c r="S51">
        <f t="shared" si="1"/>
        <v>-98879002100.987473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-1054.8071069184002</v>
      </c>
      <c r="AC51">
        <f t="shared" si="2"/>
        <v>-941.79301136232073</v>
      </c>
      <c r="AE51">
        <f t="shared" si="3"/>
        <v>0</v>
      </c>
      <c r="AF51">
        <f t="shared" si="24"/>
        <v>0</v>
      </c>
      <c r="AG51">
        <f t="shared" si="24"/>
        <v>-2.3811754552307403E-7</v>
      </c>
      <c r="AH51">
        <f t="shared" si="5"/>
        <v>-3.271298851404885E-2</v>
      </c>
      <c r="AI51">
        <f t="shared" si="25"/>
        <v>-3.2713226631594372E-2</v>
      </c>
      <c r="AJ51">
        <f t="shared" si="7"/>
        <v>-113.0140955560795</v>
      </c>
      <c r="AK51">
        <f t="shared" si="22"/>
        <v>-73.836497484288017</v>
      </c>
      <c r="AL51">
        <f t="shared" si="8"/>
        <v>-186.88330626699911</v>
      </c>
      <c r="AN51">
        <f t="shared" si="26"/>
        <v>0</v>
      </c>
      <c r="AO51">
        <f t="shared" si="26"/>
        <v>0</v>
      </c>
      <c r="AP51">
        <f t="shared" si="26"/>
        <v>-1.6218203714173867E-9</v>
      </c>
      <c r="AQ51">
        <f t="shared" si="26"/>
        <v>-2.2280840777810857E-4</v>
      </c>
      <c r="AR51">
        <f t="shared" si="26"/>
        <v>-2.2281002959847999E-4</v>
      </c>
      <c r="AS51">
        <f t="shared" si="26"/>
        <v>-0.76973984435934761</v>
      </c>
      <c r="AT51">
        <f t="shared" si="26"/>
        <v>-0.50290093286100568</v>
      </c>
      <c r="AU51">
        <f t="shared" si="23"/>
        <v>-1.2728635872499519</v>
      </c>
      <c r="AW51">
        <v>48</v>
      </c>
      <c r="AX51">
        <f>IF(Z51&gt;0, (R51*SUMPRODUCT(K51:$K$98, X51:$X$98)-K51*$AZ$3)/Z51, 0)</f>
        <v>-98879002100.987473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0.76980532899999998</v>
      </c>
      <c r="Q52" s="4">
        <f t="shared" si="21"/>
        <v>25</v>
      </c>
      <c r="R52">
        <f t="shared" si="0"/>
        <v>1000000</v>
      </c>
      <c r="S52">
        <f t="shared" si="1"/>
        <v>-400939964466.14252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-941.79301136232073</v>
      </c>
      <c r="AC52">
        <f t="shared" si="2"/>
        <v>-840.8868102765407</v>
      </c>
      <c r="AE52">
        <f t="shared" si="3"/>
        <v>0</v>
      </c>
      <c r="AF52">
        <f t="shared" si="24"/>
        <v>0</v>
      </c>
      <c r="AG52">
        <f t="shared" si="24"/>
        <v>-5.2432214595780811E-8</v>
      </c>
      <c r="AH52">
        <f t="shared" si="5"/>
        <v>-7.3321662188824991E-3</v>
      </c>
      <c r="AI52">
        <f t="shared" si="25"/>
        <v>-7.3322186510970952E-3</v>
      </c>
      <c r="AJ52">
        <f t="shared" si="7"/>
        <v>-100.90620108578003</v>
      </c>
      <c r="AK52">
        <f t="shared" si="22"/>
        <v>-65.925510795362456</v>
      </c>
      <c r="AL52">
        <f t="shared" si="8"/>
        <v>-166.83904409979357</v>
      </c>
      <c r="AN52">
        <f t="shared" si="26"/>
        <v>0</v>
      </c>
      <c r="AO52">
        <f t="shared" si="26"/>
        <v>0</v>
      </c>
      <c r="AP52">
        <f t="shared" si="26"/>
        <v>-3.1885375277263326E-10</v>
      </c>
      <c r="AQ52">
        <f t="shared" si="26"/>
        <v>-4.4588784449923693E-5</v>
      </c>
      <c r="AR52">
        <f t="shared" si="26"/>
        <v>-4.4589103303676468E-5</v>
      </c>
      <c r="AS52">
        <f t="shared" si="26"/>
        <v>-0.61363650462362829</v>
      </c>
      <c r="AT52">
        <f t="shared" si="26"/>
        <v>-0.40090994978201017</v>
      </c>
      <c r="AU52">
        <f t="shared" si="23"/>
        <v>-1.014591043508942</v>
      </c>
      <c r="AW52">
        <v>49</v>
      </c>
      <c r="AX52">
        <f>IF(Z52&gt;0, (R52*SUMPRODUCT(K52:$K$98, X52:$X$98)-K52*$AZ$3)/Z52, 0)</f>
        <v>-400939964466.14252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0.772959481</v>
      </c>
      <c r="Q53" s="4">
        <f t="shared" si="21"/>
        <v>25</v>
      </c>
      <c r="R53">
        <f t="shared" si="0"/>
        <v>1000000</v>
      </c>
      <c r="S53">
        <f t="shared" si="1"/>
        <v>-1649379255101.0659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-840.8868102765407</v>
      </c>
      <c r="AC53">
        <f t="shared" si="2"/>
        <v>-750.79183353122903</v>
      </c>
      <c r="AE53">
        <f t="shared" si="3"/>
        <v>0</v>
      </c>
      <c r="AF53">
        <f t="shared" si="24"/>
        <v>0</v>
      </c>
      <c r="AG53">
        <f t="shared" si="24"/>
        <v>-1.1379915068187641E-8</v>
      </c>
      <c r="AH53">
        <f t="shared" si="5"/>
        <v>-1.6211190952654143E-3</v>
      </c>
      <c r="AI53">
        <f t="shared" si="25"/>
        <v>-1.6211304751804826E-3</v>
      </c>
      <c r="AJ53">
        <f t="shared" si="7"/>
        <v>-90.094976745311669</v>
      </c>
      <c r="AK53">
        <f t="shared" si="22"/>
        <v>-58.862076719357852</v>
      </c>
      <c r="AL53">
        <f t="shared" si="8"/>
        <v>-148.95867459514471</v>
      </c>
      <c r="AN53">
        <f t="shared" si="26"/>
        <v>0</v>
      </c>
      <c r="AO53">
        <f t="shared" si="26"/>
        <v>0</v>
      </c>
      <c r="AP53">
        <f t="shared" si="26"/>
        <v>-6.1789449988276789E-11</v>
      </c>
      <c r="AQ53">
        <f t="shared" si="26"/>
        <v>-8.8021796877870324E-6</v>
      </c>
      <c r="AR53">
        <f t="shared" si="26"/>
        <v>-8.8022414772370199E-6</v>
      </c>
      <c r="AS53">
        <f t="shared" si="26"/>
        <v>-0.48918810258625067</v>
      </c>
      <c r="AT53">
        <f t="shared" si="26"/>
        <v>-0.31960303076638946</v>
      </c>
      <c r="AU53">
        <f t="shared" si="23"/>
        <v>-0.80879993559411745</v>
      </c>
      <c r="AW53">
        <v>50</v>
      </c>
      <c r="AX53">
        <f>IF(Z53&gt;0, (R53*SUMPRODUCT(K53:$K$98, X53:$X$98)-K53*$AZ$3)/Z53, 0)</f>
        <v>-1649379255101.0659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0.77634382000000002</v>
      </c>
      <c r="Q54" s="4">
        <f t="shared" si="21"/>
        <v>25</v>
      </c>
      <c r="R54">
        <f t="shared" si="0"/>
        <v>1000000</v>
      </c>
      <c r="S54">
        <f t="shared" si="1"/>
        <v>-6892663090598.4414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-750.79183353122903</v>
      </c>
      <c r="AC54">
        <f t="shared" si="2"/>
        <v>-670.3498589993942</v>
      </c>
      <c r="AE54">
        <f t="shared" si="3"/>
        <v>0</v>
      </c>
      <c r="AF54">
        <f t="shared" si="24"/>
        <v>0</v>
      </c>
      <c r="AG54">
        <f t="shared" si="24"/>
        <v>-2.4313891821934111E-9</v>
      </c>
      <c r="AH54">
        <f t="shared" si="5"/>
        <v>-3.5338906941249416E-4</v>
      </c>
      <c r="AI54">
        <f t="shared" si="25"/>
        <v>-3.5339150080167638E-4</v>
      </c>
      <c r="AJ54">
        <f t="shared" si="7"/>
        <v>-80.44197453183483</v>
      </c>
      <c r="AK54">
        <f t="shared" si="22"/>
        <v>-52.555428347186037</v>
      </c>
      <c r="AL54">
        <f t="shared" si="8"/>
        <v>-132.99775627052168</v>
      </c>
      <c r="AN54">
        <f t="shared" si="26"/>
        <v>0</v>
      </c>
      <c r="AO54">
        <f t="shared" si="26"/>
        <v>0</v>
      </c>
      <c r="AP54">
        <f t="shared" si="26"/>
        <v>-1.1787230222139522E-11</v>
      </c>
      <c r="AQ54">
        <f t="shared" si="26"/>
        <v>-1.7132092014142057E-6</v>
      </c>
      <c r="AR54">
        <f t="shared" si="26"/>
        <v>-1.7132209886444278E-6</v>
      </c>
      <c r="AS54">
        <f t="shared" si="26"/>
        <v>-0.38997791068348808</v>
      </c>
      <c r="AT54">
        <f t="shared" si="26"/>
        <v>-0.25478559248692134</v>
      </c>
      <c r="AU54">
        <f t="shared" si="23"/>
        <v>-0.64476521639139805</v>
      </c>
      <c r="AW54">
        <v>51</v>
      </c>
      <c r="AX54">
        <f>IF(Z54&gt;0, (R54*SUMPRODUCT(K54:$K$98, X54:$X$98)-K54*$AZ$3)/Z54, 0)</f>
        <v>-6892663090598.4414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0.77982431100000005</v>
      </c>
      <c r="Q55" s="4">
        <f t="shared" si="21"/>
        <v>25</v>
      </c>
      <c r="R55">
        <f t="shared" si="0"/>
        <v>1000000</v>
      </c>
      <c r="S55">
        <f t="shared" si="1"/>
        <v>-29281043484679.602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-670.3498589993942</v>
      </c>
      <c r="AC55">
        <f t="shared" si="2"/>
        <v>-598.52666130723333</v>
      </c>
      <c r="AE55">
        <f t="shared" si="3"/>
        <v>0</v>
      </c>
      <c r="AF55">
        <f t="shared" si="24"/>
        <v>0</v>
      </c>
      <c r="AG55">
        <f t="shared" si="24"/>
        <v>-5.1101889659464654E-10</v>
      </c>
      <c r="AH55">
        <f t="shared" si="5"/>
        <v>-7.5842255751073216E-5</v>
      </c>
      <c r="AI55">
        <f t="shared" si="25"/>
        <v>-7.5842766769969807E-5</v>
      </c>
      <c r="AJ55">
        <f t="shared" si="7"/>
        <v>-71.823197692160875</v>
      </c>
      <c r="AK55">
        <f t="shared" si="22"/>
        <v>-46.924490129957597</v>
      </c>
      <c r="AL55">
        <f t="shared" si="8"/>
        <v>-118.74776366488524</v>
      </c>
      <c r="AN55">
        <f t="shared" si="26"/>
        <v>0</v>
      </c>
      <c r="AO55">
        <f t="shared" si="26"/>
        <v>0</v>
      </c>
      <c r="AP55">
        <f t="shared" si="26"/>
        <v>-2.2119546726248179E-12</v>
      </c>
      <c r="AQ55">
        <f t="shared" si="26"/>
        <v>-3.2828459594922601E-7</v>
      </c>
      <c r="AR55">
        <f t="shared" si="26"/>
        <v>-3.2828680790389866E-7</v>
      </c>
      <c r="AS55">
        <f t="shared" si="26"/>
        <v>-0.31088802937956872</v>
      </c>
      <c r="AT55">
        <f t="shared" si="26"/>
        <v>-0.20311351673131886</v>
      </c>
      <c r="AU55">
        <f t="shared" si="23"/>
        <v>-0.51400187439769551</v>
      </c>
      <c r="AW55">
        <v>52</v>
      </c>
      <c r="AX55">
        <f>IF(Z55&gt;0, (R55*SUMPRODUCT(K55:$K$98, X55:$X$98)-K55*$AZ$3)/Z55, 0)</f>
        <v>-29281043484679.602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0.78351069500000003</v>
      </c>
      <c r="Q56" s="4">
        <f t="shared" si="21"/>
        <v>25</v>
      </c>
      <c r="R56">
        <f t="shared" si="0"/>
        <v>1000000</v>
      </c>
      <c r="S56">
        <f t="shared" si="1"/>
        <v>-126610861708060.34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-598.52666130723333</v>
      </c>
      <c r="AC56">
        <f t="shared" si="2"/>
        <v>-534.39880502358028</v>
      </c>
      <c r="AE56">
        <f t="shared" si="3"/>
        <v>0</v>
      </c>
      <c r="AF56">
        <f t="shared" si="24"/>
        <v>0</v>
      </c>
      <c r="AG56">
        <f t="shared" si="24"/>
        <v>-1.0551993679969545E-10</v>
      </c>
      <c r="AH56">
        <f t="shared" si="5"/>
        <v>-1.6015550833160184E-5</v>
      </c>
      <c r="AI56">
        <f t="shared" si="25"/>
        <v>-1.6015656353096983E-5</v>
      </c>
      <c r="AJ56">
        <f t="shared" si="7"/>
        <v>-64.127856283653045</v>
      </c>
      <c r="AK56">
        <f t="shared" si="22"/>
        <v>-41.896866291506335</v>
      </c>
      <c r="AL56">
        <f t="shared" si="8"/>
        <v>-106.02473859081573</v>
      </c>
      <c r="AN56">
        <f t="shared" si="26"/>
        <v>0</v>
      </c>
      <c r="AO56">
        <f t="shared" si="26"/>
        <v>0</v>
      </c>
      <c r="AP56">
        <f t="shared" si="26"/>
        <v>-4.0780802057303677E-13</v>
      </c>
      <c r="AQ56">
        <f t="shared" si="26"/>
        <v>-6.1896076530598854E-8</v>
      </c>
      <c r="AR56">
        <f t="shared" si="26"/>
        <v>-6.1896484338619429E-8</v>
      </c>
      <c r="AS56">
        <f t="shared" si="26"/>
        <v>-0.24783803826827355</v>
      </c>
      <c r="AT56">
        <f t="shared" si="26"/>
        <v>-0.16192085238816878</v>
      </c>
      <c r="AU56">
        <f t="shared" si="23"/>
        <v>-0.40975895255292666</v>
      </c>
      <c r="AW56">
        <v>53</v>
      </c>
      <c r="AX56">
        <f>IF(Z56&gt;0, (R56*SUMPRODUCT(K56:$K$98, X56:$X$98)-K56*$AZ$3)/Z56, 0)</f>
        <v>-126610861708060.34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0.78741316699999997</v>
      </c>
      <c r="Q57" s="4">
        <f t="shared" si="21"/>
        <v>25</v>
      </c>
      <c r="R57">
        <f t="shared" si="0"/>
        <v>1000000</v>
      </c>
      <c r="S57">
        <f t="shared" si="1"/>
        <v>-558009672089979.5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-534.39880502358028</v>
      </c>
      <c r="AC57">
        <f t="shared" si="2"/>
        <v>-477.14179025338927</v>
      </c>
      <c r="AE57">
        <f t="shared" si="3"/>
        <v>0</v>
      </c>
      <c r="AF57">
        <f t="shared" si="24"/>
        <v>0</v>
      </c>
      <c r="AG57">
        <f t="shared" si="24"/>
        <v>-2.1376949814610464E-11</v>
      </c>
      <c r="AH57">
        <f t="shared" si="5"/>
        <v>-3.3235115046835211E-6</v>
      </c>
      <c r="AI57">
        <f t="shared" si="25"/>
        <v>-3.3235328816333356E-6</v>
      </c>
      <c r="AJ57">
        <f t="shared" si="7"/>
        <v>-57.257014770191006</v>
      </c>
      <c r="AK57">
        <f t="shared" si="22"/>
        <v>-37.40791635165062</v>
      </c>
      <c r="AL57">
        <f t="shared" si="8"/>
        <v>-94.664934445374513</v>
      </c>
      <c r="AN57">
        <f t="shared" si="26"/>
        <v>0</v>
      </c>
      <c r="AO57">
        <f t="shared" si="26"/>
        <v>0</v>
      </c>
      <c r="AP57">
        <f t="shared" si="26"/>
        <v>-7.376476371418785E-14</v>
      </c>
      <c r="AQ57">
        <f t="shared" si="26"/>
        <v>-1.1468335893122E-8</v>
      </c>
      <c r="AR57">
        <f t="shared" si="26"/>
        <v>-1.1468409657885713E-8</v>
      </c>
      <c r="AS57">
        <f t="shared" si="26"/>
        <v>-0.19757496752956968</v>
      </c>
      <c r="AT57">
        <f t="shared" si="26"/>
        <v>-0.12908231224052644</v>
      </c>
      <c r="AU57">
        <f t="shared" si="23"/>
        <v>-0.32665729123850579</v>
      </c>
      <c r="AW57">
        <v>54</v>
      </c>
      <c r="AX57">
        <f>IF(Z57&gt;0, (R57*SUMPRODUCT(K57:$K$98, X57:$X$98)-K57*$AZ$3)/Z57, 0)</f>
        <v>-558009672089979.5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0.79138766699999996</v>
      </c>
      <c r="Q58" s="4">
        <f t="shared" si="21"/>
        <v>25</v>
      </c>
      <c r="R58">
        <f t="shared" si="0"/>
        <v>1000000</v>
      </c>
      <c r="S58">
        <f t="shared" si="1"/>
        <v>-2508519556640863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-477.14179025338927</v>
      </c>
      <c r="AC58">
        <f t="shared" si="2"/>
        <v>-426.01945559335115</v>
      </c>
      <c r="AE58">
        <f t="shared" si="3"/>
        <v>0</v>
      </c>
      <c r="AF58">
        <f t="shared" si="24"/>
        <v>0</v>
      </c>
      <c r="AG58">
        <f t="shared" si="24"/>
        <v>-4.2457258751037025E-12</v>
      </c>
      <c r="AH58">
        <f t="shared" si="5"/>
        <v>-6.766981776544262E-7</v>
      </c>
      <c r="AI58">
        <f t="shared" si="25"/>
        <v>-6.767024233803013E-7</v>
      </c>
      <c r="AJ58">
        <f t="shared" si="7"/>
        <v>-51.122334660038121</v>
      </c>
      <c r="AK58">
        <f t="shared" si="22"/>
        <v>-33.399925317737249</v>
      </c>
      <c r="AL58">
        <f t="shared" si="8"/>
        <v>-84.52226065447779</v>
      </c>
      <c r="AN58">
        <f t="shared" si="26"/>
        <v>0</v>
      </c>
      <c r="AO58">
        <f t="shared" si="26"/>
        <v>0</v>
      </c>
      <c r="AP58">
        <f t="shared" si="26"/>
        <v>-1.3080885548632673E-14</v>
      </c>
      <c r="AQ58">
        <f t="shared" si="26"/>
        <v>-2.0848758665206202E-9</v>
      </c>
      <c r="AR58">
        <f t="shared" si="26"/>
        <v>-2.0848889474061687E-9</v>
      </c>
      <c r="AS58">
        <f t="shared" si="26"/>
        <v>-0.15750555460684851</v>
      </c>
      <c r="AT58">
        <f t="shared" si="26"/>
        <v>-0.10290362902987192</v>
      </c>
      <c r="AU58">
        <f t="shared" si="23"/>
        <v>-0.26040918572160937</v>
      </c>
      <c r="AW58">
        <v>55</v>
      </c>
      <c r="AX58">
        <f>IF(Z58&gt;0, (R58*SUMPRODUCT(K58:$K$98, X58:$X$98)-K58*$AZ$3)/Z58, 0)</f>
        <v>-2508519556640863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0.79554122000000005</v>
      </c>
      <c r="Q59" s="4">
        <f t="shared" si="21"/>
        <v>25</v>
      </c>
      <c r="R59">
        <f t="shared" si="0"/>
        <v>1000000</v>
      </c>
      <c r="S59">
        <f t="shared" si="1"/>
        <v>-1.1517863087253278E+16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-426.01945559335115</v>
      </c>
      <c r="AC59">
        <f t="shared" si="2"/>
        <v>-380.37451392444831</v>
      </c>
      <c r="AE59">
        <f t="shared" si="3"/>
        <v>0</v>
      </c>
      <c r="AF59">
        <f t="shared" si="24"/>
        <v>0</v>
      </c>
      <c r="AG59">
        <f t="shared" si="24"/>
        <v>-8.2561867388709807E-13</v>
      </c>
      <c r="AH59">
        <f t="shared" si="5"/>
        <v>-1.351059976986227E-7</v>
      </c>
      <c r="AI59">
        <f t="shared" si="25"/>
        <v>-1.351068233172966E-7</v>
      </c>
      <c r="AJ59">
        <f t="shared" si="7"/>
        <v>-45.644941668902845</v>
      </c>
      <c r="AK59">
        <f t="shared" si="22"/>
        <v>-29.821361891534583</v>
      </c>
      <c r="AL59">
        <f t="shared" si="8"/>
        <v>-75.466303695544255</v>
      </c>
      <c r="AN59">
        <f t="shared" si="26"/>
        <v>0</v>
      </c>
      <c r="AO59">
        <f t="shared" si="26"/>
        <v>0</v>
      </c>
      <c r="AP59">
        <f t="shared" si="26"/>
        <v>-2.2711545045595886E-15</v>
      </c>
      <c r="AQ59">
        <f t="shared" si="26"/>
        <v>-3.7165655885855736E-10</v>
      </c>
      <c r="AR59">
        <f t="shared" si="26"/>
        <v>-3.7165883001306195E-10</v>
      </c>
      <c r="AS59">
        <f t="shared" si="26"/>
        <v>-0.12556246383528943</v>
      </c>
      <c r="AT59">
        <f t="shared" si="26"/>
        <v>-8.2034143042314753E-2</v>
      </c>
      <c r="AU59">
        <f t="shared" si="23"/>
        <v>-0.20759660724926302</v>
      </c>
      <c r="AW59">
        <v>56</v>
      </c>
      <c r="AX59">
        <f>IF(Z59&gt;0, (R59*SUMPRODUCT(K59:$K$98, X59:$X$98)-K59*$AZ$3)/Z59, 0)</f>
        <v>-1.1517863087253278E+16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0.79972280399999995</v>
      </c>
      <c r="Q60" s="4">
        <f t="shared" si="21"/>
        <v>25</v>
      </c>
      <c r="R60">
        <f t="shared" si="0"/>
        <v>1000000</v>
      </c>
      <c r="S60">
        <f t="shared" si="1"/>
        <v>-5.4046446679372472E+16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-380.37451392444831</v>
      </c>
      <c r="AC60">
        <f t="shared" si="2"/>
        <v>-339.62010171858083</v>
      </c>
      <c r="AE60">
        <f t="shared" si="3"/>
        <v>0</v>
      </c>
      <c r="AF60">
        <f t="shared" si="24"/>
        <v>0</v>
      </c>
      <c r="AG60">
        <f t="shared" si="24"/>
        <v>-1.5709640623247545E-13</v>
      </c>
      <c r="AH60">
        <f t="shared" si="5"/>
        <v>-2.6410643236630065E-8</v>
      </c>
      <c r="AI60">
        <f t="shared" si="25"/>
        <v>-2.6410800333036298E-8</v>
      </c>
      <c r="AJ60">
        <f t="shared" si="7"/>
        <v>-40.754412205867482</v>
      </c>
      <c r="AK60">
        <f t="shared" si="22"/>
        <v>-26.626215974711386</v>
      </c>
      <c r="AL60">
        <f t="shared" si="8"/>
        <v>-67.38062820698967</v>
      </c>
      <c r="AN60">
        <f t="shared" si="26"/>
        <v>0</v>
      </c>
      <c r="AO60">
        <f t="shared" si="26"/>
        <v>0</v>
      </c>
      <c r="AP60">
        <f t="shared" si="26"/>
        <v>-3.858472417949712E-16</v>
      </c>
      <c r="AQ60">
        <f t="shared" si="26"/>
        <v>-6.4867644596558032E-11</v>
      </c>
      <c r="AR60">
        <f t="shared" si="26"/>
        <v>-6.4868030443799826E-11</v>
      </c>
      <c r="AS60">
        <f t="shared" si="26"/>
        <v>-0.10009762742337361</v>
      </c>
      <c r="AT60">
        <f t="shared" si="26"/>
        <v>-6.539711658378973E-2</v>
      </c>
      <c r="AU60">
        <f t="shared" si="23"/>
        <v>-0.16549474407203138</v>
      </c>
      <c r="AW60">
        <v>57</v>
      </c>
      <c r="AX60">
        <f>IF(Z60&gt;0, (R60*SUMPRODUCT(K60:$K$98, X60:$X$98)-K60*$AZ$3)/Z60, 0)</f>
        <v>-5.4046446679372472E+16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0.80383592599999998</v>
      </c>
      <c r="Q61" s="4">
        <f t="shared" si="21"/>
        <v>25</v>
      </c>
      <c r="R61">
        <f t="shared" si="0"/>
        <v>1000000</v>
      </c>
      <c r="S61">
        <f t="shared" si="1"/>
        <v>-2.5921089352467866E+17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-339.62010171858083</v>
      </c>
      <c r="AC61">
        <f t="shared" si="2"/>
        <v>-303.2322336773608</v>
      </c>
      <c r="AE61">
        <f t="shared" si="3"/>
        <v>0</v>
      </c>
      <c r="AF61">
        <f t="shared" si="24"/>
        <v>0</v>
      </c>
      <c r="AG61">
        <f t="shared" si="24"/>
        <v>-2.9245706994996626E-14</v>
      </c>
      <c r="AH61">
        <f t="shared" si="5"/>
        <v>-5.0511894070061627E-9</v>
      </c>
      <c r="AI61">
        <f t="shared" si="25"/>
        <v>-5.0512186527131576E-9</v>
      </c>
      <c r="AJ61">
        <f t="shared" si="7"/>
        <v>-36.387868041220031</v>
      </c>
      <c r="AK61">
        <f t="shared" si="22"/>
        <v>-23.773407120300661</v>
      </c>
      <c r="AL61">
        <f t="shared" si="8"/>
        <v>-60.161275166571912</v>
      </c>
      <c r="AN61">
        <f t="shared" si="26"/>
        <v>0</v>
      </c>
      <c r="AO61">
        <f t="shared" si="26"/>
        <v>0</v>
      </c>
      <c r="AP61">
        <f t="shared" si="26"/>
        <v>-6.4134727209120464E-17</v>
      </c>
      <c r="AQ61">
        <f t="shared" si="26"/>
        <v>-1.1077066960814519E-11</v>
      </c>
      <c r="AR61">
        <f t="shared" si="26"/>
        <v>-1.1077131095541729E-11</v>
      </c>
      <c r="AS61">
        <f t="shared" si="26"/>
        <v>-7.979721573988191E-2</v>
      </c>
      <c r="AT61">
        <f t="shared" si="26"/>
        <v>-5.2134180950137117E-2</v>
      </c>
      <c r="AU61">
        <f t="shared" si="23"/>
        <v>-0.13193139670109616</v>
      </c>
      <c r="AW61">
        <v>58</v>
      </c>
      <c r="AX61">
        <f>IF(Z61&gt;0, (R61*SUMPRODUCT(K61:$K$98, X61:$X$98)-K61*$AZ$3)/Z61, 0)</f>
        <v>-2.5921089352467866E+17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0.80804740799999997</v>
      </c>
      <c r="Q62" s="4">
        <f t="shared" si="21"/>
        <v>25</v>
      </c>
      <c r="R62">
        <f t="shared" si="0"/>
        <v>1000000</v>
      </c>
      <c r="S62">
        <f t="shared" si="1"/>
        <v>-1.2719703261490212E+18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-303.2322336773608</v>
      </c>
      <c r="AC62">
        <f t="shared" si="2"/>
        <v>-270.74306578336751</v>
      </c>
      <c r="AE62">
        <f t="shared" si="3"/>
        <v>0</v>
      </c>
      <c r="AF62">
        <f t="shared" si="24"/>
        <v>0</v>
      </c>
      <c r="AG62">
        <f t="shared" si="24"/>
        <v>-5.3213321926121697E-15</v>
      </c>
      <c r="AH62">
        <f t="shared" si="5"/>
        <v>-9.4527670929737965E-10</v>
      </c>
      <c r="AI62">
        <f t="shared" si="25"/>
        <v>-9.4528203062957235E-10</v>
      </c>
      <c r="AJ62">
        <f t="shared" si="7"/>
        <v>-32.489167893993283</v>
      </c>
      <c r="AK62">
        <f t="shared" si="22"/>
        <v>-21.226256357415259</v>
      </c>
      <c r="AL62">
        <f t="shared" si="8"/>
        <v>-53.715424252353827</v>
      </c>
      <c r="AN62">
        <f t="shared" si="26"/>
        <v>0</v>
      </c>
      <c r="AO62">
        <f t="shared" si="26"/>
        <v>0</v>
      </c>
      <c r="AP62">
        <f t="shared" si="26"/>
        <v>-1.0419178440100357E-17</v>
      </c>
      <c r="AQ62">
        <f t="shared" si="26"/>
        <v>-1.8508535744327451E-12</v>
      </c>
      <c r="AR62">
        <f t="shared" si="26"/>
        <v>-1.8508639936111853E-12</v>
      </c>
      <c r="AS62">
        <f t="shared" si="26"/>
        <v>-6.3613851833543469E-2</v>
      </c>
      <c r="AT62">
        <f t="shared" si="26"/>
        <v>-4.1561049864594093E-2</v>
      </c>
      <c r="AU62">
        <f t="shared" si="23"/>
        <v>-0.10517490169998843</v>
      </c>
      <c r="AW62">
        <v>59</v>
      </c>
      <c r="AX62">
        <f>IF(Z62&gt;0, (R62*SUMPRODUCT(K62:$K$98, X62:$X$98)-K62*$AZ$3)/Z62, 0)</f>
        <v>-1.2719703261490212E+18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0.81233261800000001</v>
      </c>
      <c r="Q63" s="4">
        <f t="shared" si="21"/>
        <v>25</v>
      </c>
      <c r="R63">
        <f t="shared" si="0"/>
        <v>1000000</v>
      </c>
      <c r="S63">
        <f t="shared" si="1"/>
        <v>-6.3922132381310751E+18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-270.74306578336751</v>
      </c>
      <c r="AC63">
        <f t="shared" si="2"/>
        <v>-241.73488016372258</v>
      </c>
      <c r="AE63">
        <f t="shared" si="3"/>
        <v>0</v>
      </c>
      <c r="AF63">
        <f t="shared" si="24"/>
        <v>0</v>
      </c>
      <c r="AG63">
        <f t="shared" si="24"/>
        <v>-9.4542715941372408E-16</v>
      </c>
      <c r="AH63">
        <f t="shared" si="5"/>
        <v>-1.7290766845089297E-10</v>
      </c>
      <c r="AI63">
        <f t="shared" si="25"/>
        <v>-1.729086138780524E-10</v>
      </c>
      <c r="AJ63">
        <f t="shared" si="7"/>
        <v>-29.008185619644934</v>
      </c>
      <c r="AK63">
        <f t="shared" si="22"/>
        <v>-18.952014604835728</v>
      </c>
      <c r="AL63">
        <f t="shared" si="8"/>
        <v>-47.960200224653569</v>
      </c>
      <c r="AN63">
        <f t="shared" si="26"/>
        <v>0</v>
      </c>
      <c r="AO63">
        <f t="shared" si="26"/>
        <v>0</v>
      </c>
      <c r="AP63">
        <f t="shared" si="26"/>
        <v>-1.652810853610245E-18</v>
      </c>
      <c r="AQ63">
        <f t="shared" si="26"/>
        <v>-3.0227994641628142E-13</v>
      </c>
      <c r="AR63">
        <f t="shared" si="26"/>
        <v>-3.0228159922713504E-13</v>
      </c>
      <c r="AS63">
        <f t="shared" si="26"/>
        <v>-5.071257320915272E-2</v>
      </c>
      <c r="AT63">
        <f t="shared" si="26"/>
        <v>-3.3132214496648257E-2</v>
      </c>
      <c r="AU63">
        <f t="shared" si="23"/>
        <v>-8.3844787706103249E-2</v>
      </c>
      <c r="AW63">
        <v>60</v>
      </c>
      <c r="AX63">
        <f>IF(Z63&gt;0, (R63*SUMPRODUCT(K63:$K$98, X63:$X$98)-K63*$AZ$3)/Z63, 0)</f>
        <v>-6.3922132381310751E+18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0.81666386499999999</v>
      </c>
      <c r="Q64" s="4">
        <f t="shared" si="21"/>
        <v>25</v>
      </c>
      <c r="R64">
        <f t="shared" si="0"/>
        <v>1000000</v>
      </c>
      <c r="S64">
        <f t="shared" si="1"/>
        <v>-3.292639038208231E+19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-241.73488016372258</v>
      </c>
      <c r="AC64">
        <f t="shared" si="2"/>
        <v>-215.83471443189543</v>
      </c>
      <c r="AE64">
        <f t="shared" si="3"/>
        <v>0</v>
      </c>
      <c r="AF64">
        <f t="shared" si="24"/>
        <v>0</v>
      </c>
      <c r="AG64">
        <f t="shared" si="24"/>
        <v>-1.6387668973680387E-16</v>
      </c>
      <c r="AH64">
        <f t="shared" si="5"/>
        <v>-3.0883847923311316E-11</v>
      </c>
      <c r="AI64">
        <f t="shared" si="25"/>
        <v>-3.088401180000105E-11</v>
      </c>
      <c r="AJ64">
        <f t="shared" si="7"/>
        <v>-25.900165731827144</v>
      </c>
      <c r="AK64">
        <f t="shared" si="22"/>
        <v>-16.921441611460583</v>
      </c>
      <c r="AL64">
        <f t="shared" si="8"/>
        <v>-42.821607343318611</v>
      </c>
      <c r="AN64">
        <f t="shared" si="26"/>
        <v>0</v>
      </c>
      <c r="AO64">
        <f t="shared" si="26"/>
        <v>0</v>
      </c>
      <c r="AP64">
        <f t="shared" si="26"/>
        <v>-2.5579629040254536E-19</v>
      </c>
      <c r="AQ64">
        <f t="shared" si="26"/>
        <v>-4.8206817850831845E-14</v>
      </c>
      <c r="AR64">
        <f t="shared" si="26"/>
        <v>-4.8207073647122247E-14</v>
      </c>
      <c r="AS64">
        <f t="shared" si="26"/>
        <v>-4.0427752877196493E-2</v>
      </c>
      <c r="AT64">
        <f t="shared" si="26"/>
        <v>-2.6412798546435329E-2</v>
      </c>
      <c r="AU64">
        <f t="shared" si="23"/>
        <v>-6.6840551423680034E-2</v>
      </c>
      <c r="AW64">
        <v>61</v>
      </c>
      <c r="AX64">
        <f>IF(Z64&gt;0, (R64*SUMPRODUCT(K64:$K$98, X64:$X$98)-K64*$AZ$3)/Z64, 0)</f>
        <v>-3.292639038208231E+19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0.82101379900000004</v>
      </c>
      <c r="Q65" s="4">
        <f t="shared" si="21"/>
        <v>25</v>
      </c>
      <c r="R65">
        <f t="shared" si="0"/>
        <v>1000000</v>
      </c>
      <c r="S65">
        <f t="shared" si="1"/>
        <v>-1.7397019796394453E+20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-215.83471443189543</v>
      </c>
      <c r="AC65">
        <f t="shared" si="2"/>
        <v>-192.70956645704953</v>
      </c>
      <c r="AE65">
        <f t="shared" si="3"/>
        <v>0</v>
      </c>
      <c r="AF65">
        <f t="shared" si="24"/>
        <v>0</v>
      </c>
      <c r="AG65">
        <f t="shared" si="24"/>
        <v>-2.7692899231078178E-17</v>
      </c>
      <c r="AH65">
        <f t="shared" si="5"/>
        <v>-5.3818009443343065E-12</v>
      </c>
      <c r="AI65">
        <f t="shared" si="25"/>
        <v>-5.3818286372335375E-12</v>
      </c>
      <c r="AJ65">
        <f t="shared" si="7"/>
        <v>-23.125147974845902</v>
      </c>
      <c r="AK65">
        <f t="shared" si="22"/>
        <v>-15.108430010232683</v>
      </c>
      <c r="AL65">
        <f t="shared" si="8"/>
        <v>-38.233577985083969</v>
      </c>
      <c r="AN65">
        <f t="shared" si="26"/>
        <v>0</v>
      </c>
      <c r="AO65">
        <f t="shared" si="26"/>
        <v>0</v>
      </c>
      <c r="AP65">
        <f t="shared" si="26"/>
        <v>-3.8594681558052588E-20</v>
      </c>
      <c r="AQ65">
        <f t="shared" si="26"/>
        <v>-7.500438719767893E-15</v>
      </c>
      <c r="AR65">
        <f t="shared" si="26"/>
        <v>-7.5004773144494505E-15</v>
      </c>
      <c r="AS65">
        <f t="shared" si="26"/>
        <v>-3.2228757076847026E-2</v>
      </c>
      <c r="AT65">
        <f t="shared" si="26"/>
        <v>-2.1056121290206758E-2</v>
      </c>
      <c r="AU65">
        <f t="shared" si="23"/>
        <v>-5.3284878367061285E-2</v>
      </c>
      <c r="AW65">
        <v>62</v>
      </c>
      <c r="AX65">
        <f>IF(Z65&gt;0, (R65*SUMPRODUCT(K65:$K$98, X65:$X$98)-K65*$AZ$3)/Z65, 0)</f>
        <v>-1.7397019796394453E+20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0.82538683700000004</v>
      </c>
      <c r="Q66" s="4">
        <f t="shared" si="21"/>
        <v>25</v>
      </c>
      <c r="R66">
        <f t="shared" si="0"/>
        <v>1000000</v>
      </c>
      <c r="S66">
        <f t="shared" si="1"/>
        <v>-9.4360943599862153E+20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-192.70956645704953</v>
      </c>
      <c r="AC66">
        <f t="shared" si="2"/>
        <v>-172.06211290807994</v>
      </c>
      <c r="AE66">
        <f t="shared" si="3"/>
        <v>0</v>
      </c>
      <c r="AF66">
        <f t="shared" si="24"/>
        <v>0</v>
      </c>
      <c r="AG66">
        <f t="shared" si="24"/>
        <v>-4.5586157350680434E-18</v>
      </c>
      <c r="AH66">
        <f t="shared" si="5"/>
        <v>-9.1429418014797422E-13</v>
      </c>
      <c r="AI66">
        <f t="shared" si="25"/>
        <v>-9.1429873876370936E-13</v>
      </c>
      <c r="AJ66">
        <f t="shared" si="7"/>
        <v>-20.647453548969594</v>
      </c>
      <c r="AK66">
        <f t="shared" si="22"/>
        <v>-13.489669651993468</v>
      </c>
      <c r="AL66">
        <f t="shared" si="8"/>
        <v>-34.137123200963977</v>
      </c>
      <c r="AN66">
        <f t="shared" si="26"/>
        <v>0</v>
      </c>
      <c r="AO66">
        <f t="shared" si="26"/>
        <v>0</v>
      </c>
      <c r="AP66">
        <f t="shared" si="26"/>
        <v>-5.6724933984364284E-21</v>
      </c>
      <c r="AQ66">
        <f t="shared" si="26"/>
        <v>-1.1376979334365452E-15</v>
      </c>
      <c r="AR66">
        <f t="shared" si="26"/>
        <v>-1.1377036059299436E-15</v>
      </c>
      <c r="AS66">
        <f t="shared" si="26"/>
        <v>-2.5692567822741614E-2</v>
      </c>
      <c r="AT66">
        <f t="shared" si="26"/>
        <v>-1.6785810977524521E-2</v>
      </c>
      <c r="AU66">
        <f t="shared" si="23"/>
        <v>-4.2478378800267273E-2</v>
      </c>
      <c r="AW66">
        <v>63</v>
      </c>
      <c r="AX66">
        <f>IF(Z66&gt;0, (R66*SUMPRODUCT(K66:$K$98, X66:$X$98)-K66*$AZ$3)/Z66, 0)</f>
        <v>-9.4360943599862153E+20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0.82979096200000002</v>
      </c>
      <c r="Q67" s="4">
        <f t="shared" si="21"/>
        <v>25</v>
      </c>
      <c r="R67">
        <f t="shared" ref="R67:R79" si="27">$C$6</f>
        <v>1000000</v>
      </c>
      <c r="S67">
        <f t="shared" ref="S67:S79" si="28">AX67</f>
        <v>-5.2588070905136389E+21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-172.06211290807994</v>
      </c>
      <c r="AC67">
        <f t="shared" ref="AC67:AC79" si="29">S67*Z67</f>
        <v>-153.62688652507137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-7.3033144152691434E-19</v>
      </c>
      <c r="AH67">
        <f t="shared" ref="AH67:AH79" si="32">-X67*R67</f>
        <v>-1.5130792544761796E-13</v>
      </c>
      <c r="AI67">
        <f t="shared" ref="AI67:AI79" si="33">SUM(AE67:AH67)</f>
        <v>-1.5130865577905948E-13</v>
      </c>
      <c r="AJ67">
        <f t="shared" ref="AJ67:AJ79" si="34">AB67-AC67</f>
        <v>-18.435226383008569</v>
      </c>
      <c r="AK67">
        <f t="shared" si="22"/>
        <v>-12.044347903565598</v>
      </c>
      <c r="AL67">
        <f t="shared" ref="AL67:AL79" si="35">SUM(AI67:AK67)</f>
        <v>-30.479574286574319</v>
      </c>
      <c r="AN67">
        <f t="shared" ref="AN67:AT79" si="36">AE67*$K67</f>
        <v>0</v>
      </c>
      <c r="AO67">
        <f t="shared" si="36"/>
        <v>0</v>
      </c>
      <c r="AP67">
        <f t="shared" si="36"/>
        <v>-8.1141492002218856E-22</v>
      </c>
      <c r="AQ67">
        <f t="shared" si="36"/>
        <v>-1.6810656264382905E-16</v>
      </c>
      <c r="AR67">
        <f t="shared" si="36"/>
        <v>-1.6810737405874905E-16</v>
      </c>
      <c r="AS67">
        <f t="shared" si="36"/>
        <v>-2.0481957766853968E-2</v>
      </c>
      <c r="AT67">
        <f t="shared" si="36"/>
        <v>-1.3381545741011259E-2</v>
      </c>
      <c r="AU67">
        <f t="shared" si="23"/>
        <v>-3.3863503507865399E-2</v>
      </c>
      <c r="AW67">
        <v>64</v>
      </c>
      <c r="AX67">
        <f>IF(Z67&gt;0, (R67*SUMPRODUCT(K67:$K$98, X67:$X$98)-K67*$AZ$3)/Z67, 0)</f>
        <v>-5.2588070905136389E+21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0.834201203</v>
      </c>
      <c r="Q68" s="4">
        <f t="shared" si="21"/>
        <v>25</v>
      </c>
      <c r="R68">
        <f t="shared" si="27"/>
        <v>1000000</v>
      </c>
      <c r="S68">
        <f t="shared" si="28"/>
        <v>-3.0137353844092213E+22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-153.62688652507137</v>
      </c>
      <c r="AC68">
        <f t="shared" si="29"/>
        <v>-137.16686296881369</v>
      </c>
      <c r="AE68">
        <f t="shared" si="30"/>
        <v>0</v>
      </c>
      <c r="AF68">
        <f t="shared" si="31"/>
        <v>0</v>
      </c>
      <c r="AG68">
        <f t="shared" si="31"/>
        <v>-1.1378476000116905E-19</v>
      </c>
      <c r="AH68">
        <f t="shared" si="32"/>
        <v>-2.4369734684419046E-14</v>
      </c>
      <c r="AI68">
        <f t="shared" si="33"/>
        <v>-2.4369848469179047E-14</v>
      </c>
      <c r="AJ68">
        <f t="shared" si="34"/>
        <v>-16.460023556257681</v>
      </c>
      <c r="AK68">
        <f t="shared" si="22"/>
        <v>-10.753882056754996</v>
      </c>
      <c r="AL68">
        <f t="shared" si="35"/>
        <v>-27.213905613012702</v>
      </c>
      <c r="AN68">
        <f t="shared" si="36"/>
        <v>0</v>
      </c>
      <c r="AO68">
        <f t="shared" si="36"/>
        <v>0</v>
      </c>
      <c r="AP68">
        <f t="shared" si="36"/>
        <v>-1.1287273964938224E-22</v>
      </c>
      <c r="AQ68">
        <f t="shared" si="36"/>
        <v>-2.4174403657666372E-17</v>
      </c>
      <c r="AR68">
        <f t="shared" si="36"/>
        <v>-2.417451653040602E-17</v>
      </c>
      <c r="AS68">
        <f t="shared" si="36"/>
        <v>-1.6328091331994581E-2</v>
      </c>
      <c r="AT68">
        <f t="shared" si="36"/>
        <v>-1.0667686336903105E-2</v>
      </c>
      <c r="AU68">
        <f t="shared" si="23"/>
        <v>-2.699577766889771E-2</v>
      </c>
      <c r="AW68">
        <v>65</v>
      </c>
      <c r="AX68">
        <f>IF(Z68&gt;0, (R68*SUMPRODUCT(K68:$K$98, X68:$X$98)-K68*$AZ$3)/Z68, 0)</f>
        <v>-3.0137353844092213E+22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25</v>
      </c>
      <c r="R69">
        <f t="shared" si="27"/>
        <v>1000000</v>
      </c>
      <c r="S69">
        <f t="shared" si="28"/>
        <v>-1.7772069703190573E+23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-137.16686296881369</v>
      </c>
      <c r="AC69">
        <f t="shared" si="29"/>
        <v>-122.47041336501222</v>
      </c>
      <c r="AE69">
        <f t="shared" si="30"/>
        <v>0</v>
      </c>
      <c r="AF69">
        <f t="shared" si="31"/>
        <v>0</v>
      </c>
      <c r="AG69">
        <f t="shared" si="31"/>
        <v>-1.722793341045492E-20</v>
      </c>
      <c r="AH69">
        <f t="shared" si="32"/>
        <v>-3.8167591596280973E-15</v>
      </c>
      <c r="AI69">
        <f t="shared" si="33"/>
        <v>-3.8167763875615074E-15</v>
      </c>
      <c r="AJ69">
        <f t="shared" si="34"/>
        <v>-14.696449603801469</v>
      </c>
      <c r="AK69">
        <f t="shared" si="22"/>
        <v>-9.6016804078169589</v>
      </c>
      <c r="AL69">
        <f t="shared" si="35"/>
        <v>-24.298130011618433</v>
      </c>
      <c r="AN69">
        <f t="shared" si="36"/>
        <v>0</v>
      </c>
      <c r="AO69">
        <f t="shared" si="36"/>
        <v>0</v>
      </c>
      <c r="AP69">
        <f t="shared" si="36"/>
        <v>-1.5258791204576526E-23</v>
      </c>
      <c r="AQ69">
        <f t="shared" si="36"/>
        <v>-3.3805059322772392E-18</v>
      </c>
      <c r="AR69">
        <f t="shared" si="36"/>
        <v>-3.3805211910684437E-18</v>
      </c>
      <c r="AS69">
        <f t="shared" si="36"/>
        <v>-1.3016654441959936E-2</v>
      </c>
      <c r="AT69">
        <f t="shared" si="36"/>
        <v>-8.5042142354138251E-3</v>
      </c>
      <c r="AU69">
        <f t="shared" si="23"/>
        <v>-2.1520868677373767E-2</v>
      </c>
      <c r="AW69">
        <v>66</v>
      </c>
      <c r="AX69">
        <f>IF(Z69&gt;0, (R69*SUMPRODUCT(K69:$K$98, X69:$X$98)-K69*$AZ$3)/Z69, 0)</f>
        <v>-1.7772069703190573E+23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25</v>
      </c>
      <c r="R70">
        <f t="shared" si="27"/>
        <v>1000000</v>
      </c>
      <c r="S70">
        <f t="shared" si="28"/>
        <v>-1.0845371607425193E+24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-122.47041336501222</v>
      </c>
      <c r="AC70">
        <f t="shared" si="29"/>
        <v>-109.34858336161804</v>
      </c>
      <c r="AE70">
        <f t="shared" si="30"/>
        <v>0</v>
      </c>
      <c r="AF70">
        <f t="shared" si="31"/>
        <v>0</v>
      </c>
      <c r="AG70">
        <f t="shared" si="31"/>
        <v>-2.5206278613531659E-21</v>
      </c>
      <c r="AH70">
        <f t="shared" si="32"/>
        <v>-5.814010485998882E-16</v>
      </c>
      <c r="AI70">
        <f t="shared" si="33"/>
        <v>-5.8140356922774954E-16</v>
      </c>
      <c r="AJ70">
        <f t="shared" si="34"/>
        <v>-13.12183000339418</v>
      </c>
      <c r="AK70">
        <f t="shared" si="22"/>
        <v>-8.5729289355508556</v>
      </c>
      <c r="AL70">
        <f t="shared" si="35"/>
        <v>-21.694758938945036</v>
      </c>
      <c r="AN70">
        <f t="shared" si="36"/>
        <v>0</v>
      </c>
      <c r="AO70">
        <f t="shared" si="36"/>
        <v>0</v>
      </c>
      <c r="AP70">
        <f t="shared" si="36"/>
        <v>-1.9933228974959245E-24</v>
      </c>
      <c r="AQ70">
        <f t="shared" si="36"/>
        <v>-4.5977434454769015E-19</v>
      </c>
      <c r="AR70">
        <f t="shared" si="36"/>
        <v>-4.597763378705877E-19</v>
      </c>
      <c r="AS70">
        <f t="shared" si="36"/>
        <v>-1.0376797227327764E-2</v>
      </c>
      <c r="AT70">
        <f t="shared" si="36"/>
        <v>-6.7795075218541317E-3</v>
      </c>
      <c r="AU70">
        <f t="shared" si="23"/>
        <v>-1.7156304749181894E-2</v>
      </c>
      <c r="AW70">
        <v>67</v>
      </c>
      <c r="AX70">
        <f>IF(Z70&gt;0, (R70*SUMPRODUCT(K70:$K$98, X70:$X$98)-K70*$AZ$3)/Z70, 0)</f>
        <v>-1.0845371607425193E+24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25</v>
      </c>
      <c r="R71">
        <f t="shared" si="27"/>
        <v>1000000</v>
      </c>
      <c r="S71">
        <f t="shared" si="28"/>
        <v>-6.8559359752451106E+24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-109.34858336161804</v>
      </c>
      <c r="AC71">
        <f t="shared" si="29"/>
        <v>-97.632663715730402</v>
      </c>
      <c r="AE71">
        <f t="shared" si="30"/>
        <v>0</v>
      </c>
      <c r="AF71">
        <f t="shared" si="31"/>
        <v>0</v>
      </c>
      <c r="AG71">
        <f t="shared" si="31"/>
        <v>-3.5601507973621311E-22</v>
      </c>
      <c r="AH71">
        <f t="shared" si="32"/>
        <v>-8.5576260120136845E-17</v>
      </c>
      <c r="AI71">
        <f t="shared" si="33"/>
        <v>-8.557661613521658E-17</v>
      </c>
      <c r="AJ71">
        <f t="shared" si="34"/>
        <v>-11.715919645887638</v>
      </c>
      <c r="AK71">
        <f t="shared" si="22"/>
        <v>-7.6544008353132638</v>
      </c>
      <c r="AL71">
        <f t="shared" si="35"/>
        <v>-19.370320481200903</v>
      </c>
      <c r="AN71">
        <f t="shared" si="36"/>
        <v>0</v>
      </c>
      <c r="AO71">
        <f t="shared" si="36"/>
        <v>0</v>
      </c>
      <c r="AP71">
        <f t="shared" si="36"/>
        <v>-2.5137338553782521E-25</v>
      </c>
      <c r="AQ71">
        <f t="shared" si="36"/>
        <v>-6.0423267025664318E-20</v>
      </c>
      <c r="AR71">
        <f t="shared" si="36"/>
        <v>-6.0423518399049846E-20</v>
      </c>
      <c r="AS71">
        <f t="shared" si="36"/>
        <v>-8.2723192182140807E-3</v>
      </c>
      <c r="AT71">
        <f t="shared" si="36"/>
        <v>-5.4045818892332039E-3</v>
      </c>
      <c r="AU71">
        <f t="shared" si="23"/>
        <v>-1.3676901107447285E-2</v>
      </c>
      <c r="AW71">
        <v>68</v>
      </c>
      <c r="AX71">
        <f>IF(Z71&gt;0, (R71*SUMPRODUCT(K71:$K$98, X71:$X$98)-K71*$AZ$3)/Z71, 0)</f>
        <v>-6.8559359752451106E+24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25</v>
      </c>
      <c r="R72">
        <f t="shared" si="27"/>
        <v>1000000</v>
      </c>
      <c r="S72">
        <f t="shared" si="28"/>
        <v>-4.4942429652433585E+25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-97.632663715730402</v>
      </c>
      <c r="AC72">
        <f t="shared" si="29"/>
        <v>-87.17202117475928</v>
      </c>
      <c r="AE72">
        <f t="shared" si="30"/>
        <v>0</v>
      </c>
      <c r="AF72">
        <f t="shared" si="31"/>
        <v>0</v>
      </c>
      <c r="AG72">
        <f t="shared" si="31"/>
        <v>-4.8490937099369195E-23</v>
      </c>
      <c r="AH72">
        <f t="shared" si="32"/>
        <v>-1.2158559673579269E-17</v>
      </c>
      <c r="AI72">
        <f t="shared" si="33"/>
        <v>-1.2158608164516369E-17</v>
      </c>
      <c r="AJ72">
        <f t="shared" si="34"/>
        <v>-10.460642540971122</v>
      </c>
      <c r="AK72">
        <f t="shared" ref="AK72:AK79" si="49">G72*SUM(AB72:AB72, AE72:AF72)</f>
        <v>-6.8342864601011284</v>
      </c>
      <c r="AL72">
        <f t="shared" si="35"/>
        <v>-17.294929001072251</v>
      </c>
      <c r="AN72">
        <f t="shared" si="36"/>
        <v>0</v>
      </c>
      <c r="AO72">
        <f t="shared" si="36"/>
        <v>0</v>
      </c>
      <c r="AP72">
        <f t="shared" si="36"/>
        <v>-3.0569860360373751E-26</v>
      </c>
      <c r="AQ72">
        <f t="shared" si="36"/>
        <v>-7.6650502885295839E-21</v>
      </c>
      <c r="AR72">
        <f t="shared" si="36"/>
        <v>-7.6650808583899441E-21</v>
      </c>
      <c r="AS72">
        <f t="shared" si="36"/>
        <v>-6.5946422339079195E-3</v>
      </c>
      <c r="AT72">
        <f t="shared" si="36"/>
        <v>-4.3084995928198378E-3</v>
      </c>
      <c r="AU72">
        <f t="shared" si="23"/>
        <v>-1.0903141826727757E-2</v>
      </c>
      <c r="AW72">
        <v>69</v>
      </c>
      <c r="AX72">
        <f>IF(Z72&gt;0, (R72*SUMPRODUCT(K72:$K$98, X72:$X$98)-K72*$AZ$3)/Z72, 0)</f>
        <v>-4.4942429652433585E+25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25</v>
      </c>
      <c r="R73">
        <f t="shared" si="27"/>
        <v>1000000</v>
      </c>
      <c r="S73">
        <f t="shared" si="28"/>
        <v>-3.0582615715983709E+26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-87.17202117475928</v>
      </c>
      <c r="AC73">
        <f t="shared" si="29"/>
        <v>-77.832161763177922</v>
      </c>
      <c r="AE73">
        <f t="shared" si="30"/>
        <v>0</v>
      </c>
      <c r="AF73">
        <f t="shared" si="31"/>
        <v>0</v>
      </c>
      <c r="AG73">
        <f t="shared" si="31"/>
        <v>-6.3624513421279795E-24</v>
      </c>
      <c r="AH73">
        <f t="shared" si="32"/>
        <v>-1.665743055449901E-18</v>
      </c>
      <c r="AI73">
        <f t="shared" si="33"/>
        <v>-1.665749417901243E-18</v>
      </c>
      <c r="AJ73">
        <f t="shared" si="34"/>
        <v>-9.339859411581358</v>
      </c>
      <c r="AK73">
        <f t="shared" si="49"/>
        <v>-6.1020414822331501</v>
      </c>
      <c r="AL73">
        <f t="shared" si="35"/>
        <v>-15.441900893814509</v>
      </c>
      <c r="AN73">
        <f t="shared" si="36"/>
        <v>0</v>
      </c>
      <c r="AO73">
        <f t="shared" si="36"/>
        <v>0</v>
      </c>
      <c r="AP73">
        <f t="shared" si="36"/>
        <v>-3.5812886738864568E-27</v>
      </c>
      <c r="AQ73">
        <f t="shared" si="36"/>
        <v>-9.3761137292918507E-22</v>
      </c>
      <c r="AR73">
        <f t="shared" si="36"/>
        <v>-9.3761495421785891E-22</v>
      </c>
      <c r="AS73">
        <f t="shared" si="36"/>
        <v>-5.2572084135107762E-3</v>
      </c>
      <c r="AT73">
        <f t="shared" si="36"/>
        <v>-3.4347094968270385E-3</v>
      </c>
      <c r="AU73">
        <f t="shared" si="23"/>
        <v>-8.6919179103378159E-3</v>
      </c>
      <c r="AW73">
        <v>70</v>
      </c>
      <c r="AX73">
        <f>IF(Z73&gt;0, (R73*SUMPRODUCT(K73:$K$98, X73:$X$98)-K73*$AZ$3)/Z73, 0)</f>
        <v>-3.0582615715983709E+26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25</v>
      </c>
      <c r="R74">
        <f t="shared" si="27"/>
        <v>1000000</v>
      </c>
      <c r="S74">
        <f t="shared" si="28"/>
        <v>-2.1626760123010135E+27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-77.832161763177922</v>
      </c>
      <c r="AC74">
        <f t="shared" si="29"/>
        <v>-69.493001574266003</v>
      </c>
      <c r="AE74">
        <f t="shared" si="30"/>
        <v>0</v>
      </c>
      <c r="AF74">
        <f t="shared" si="31"/>
        <v>0</v>
      </c>
      <c r="AG74">
        <f t="shared" si="31"/>
        <v>-8.0332191667867783E-25</v>
      </c>
      <c r="AH74">
        <f t="shared" si="32"/>
        <v>-2.1982019648112088E-19</v>
      </c>
      <c r="AI74">
        <f t="shared" si="33"/>
        <v>-2.1982099980303753E-19</v>
      </c>
      <c r="AJ74">
        <f t="shared" si="34"/>
        <v>-8.3391601889119187</v>
      </c>
      <c r="AK74">
        <f t="shared" si="49"/>
        <v>-5.448251323422455</v>
      </c>
      <c r="AL74">
        <f t="shared" si="35"/>
        <v>-13.787411512334373</v>
      </c>
      <c r="AN74">
        <f t="shared" si="36"/>
        <v>0</v>
      </c>
      <c r="AO74">
        <f t="shared" si="36"/>
        <v>0</v>
      </c>
      <c r="AP74">
        <f t="shared" si="36"/>
        <v>-4.0372574844993042E-28</v>
      </c>
      <c r="AQ74">
        <f t="shared" si="36"/>
        <v>-1.1047510531727393E-22</v>
      </c>
      <c r="AR74">
        <f t="shared" si="36"/>
        <v>-1.1047550904302237E-22</v>
      </c>
      <c r="AS74">
        <f t="shared" si="36"/>
        <v>-4.1910143602605001E-3</v>
      </c>
      <c r="AT74">
        <f t="shared" si="36"/>
        <v>-2.7381293820368607E-3</v>
      </c>
      <c r="AU74">
        <f t="shared" si="23"/>
        <v>-6.9291437422973603E-3</v>
      </c>
      <c r="AW74">
        <v>71</v>
      </c>
      <c r="AX74">
        <f>IF(Z74&gt;0, (R74*SUMPRODUCT(K74:$K$98, X74:$X$98)-K74*$AZ$3)/Z74, 0)</f>
        <v>-2.1626760123010135E+27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25</v>
      </c>
      <c r="R75">
        <f t="shared" si="27"/>
        <v>1000000</v>
      </c>
      <c r="S75">
        <f t="shared" si="28"/>
        <v>-1.5914202893852365E+28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-69.493001574266003</v>
      </c>
      <c r="AC75">
        <f t="shared" si="29"/>
        <v>-62.04732283416606</v>
      </c>
      <c r="AE75">
        <f t="shared" si="30"/>
        <v>0</v>
      </c>
      <c r="AF75">
        <f t="shared" si="31"/>
        <v>0</v>
      </c>
      <c r="AG75">
        <f t="shared" si="31"/>
        <v>-9.7471615839042211E-26</v>
      </c>
      <c r="AH75">
        <f t="shared" si="32"/>
        <v>-2.7912683266913953E-20</v>
      </c>
      <c r="AI75">
        <f t="shared" si="33"/>
        <v>-2.7912780738529793E-20</v>
      </c>
      <c r="AJ75">
        <f t="shared" si="34"/>
        <v>-7.4456787400999431</v>
      </c>
      <c r="AK75">
        <f t="shared" si="49"/>
        <v>-4.864510110198621</v>
      </c>
      <c r="AL75">
        <f t="shared" si="35"/>
        <v>-12.310188850298564</v>
      </c>
      <c r="AN75">
        <f t="shared" si="36"/>
        <v>0</v>
      </c>
      <c r="AO75">
        <f t="shared" si="36"/>
        <v>0</v>
      </c>
      <c r="AP75">
        <f t="shared" si="36"/>
        <v>-4.3737804146460482E-29</v>
      </c>
      <c r="AQ75">
        <f t="shared" si="36"/>
        <v>-1.2525076797192691E-23</v>
      </c>
      <c r="AR75">
        <f t="shared" si="36"/>
        <v>-1.2525120534996838E-23</v>
      </c>
      <c r="AS75">
        <f t="shared" si="36"/>
        <v>-3.3410509887280837E-3</v>
      </c>
      <c r="AT75">
        <f t="shared" si="36"/>
        <v>-2.1828199793023444E-3</v>
      </c>
      <c r="AU75">
        <f t="shared" si="23"/>
        <v>-5.5238709680304286E-3</v>
      </c>
      <c r="AW75">
        <v>72</v>
      </c>
      <c r="AX75">
        <f>IF(Z75&gt;0, (R75*SUMPRODUCT(K75:$K$98, X75:$X$98)-K75*$AZ$3)/Z75, 0)</f>
        <v>-1.5914202893852365E+28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25</v>
      </c>
      <c r="R76">
        <f t="shared" si="27"/>
        <v>1000000</v>
      </c>
      <c r="S76">
        <f t="shared" si="28"/>
        <v>-1.220590891197466E+29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-62.04732283416606</v>
      </c>
      <c r="AC76">
        <f t="shared" si="29"/>
        <v>-55.399395387648269</v>
      </c>
      <c r="AE76">
        <f t="shared" si="30"/>
        <v>0</v>
      </c>
      <c r="AF76">
        <f t="shared" si="31"/>
        <v>0</v>
      </c>
      <c r="AG76">
        <f t="shared" si="31"/>
        <v>-1.134683942571832E-26</v>
      </c>
      <c r="AH76">
        <f t="shared" si="32"/>
        <v>-3.4060024101973384E-21</v>
      </c>
      <c r="AI76">
        <f t="shared" si="33"/>
        <v>-3.4060137570367638E-21</v>
      </c>
      <c r="AJ76">
        <f t="shared" si="34"/>
        <v>-6.6479274465177909</v>
      </c>
      <c r="AK76">
        <f t="shared" si="49"/>
        <v>-4.3433125983916243</v>
      </c>
      <c r="AL76">
        <f t="shared" si="35"/>
        <v>-10.991240044909414</v>
      </c>
      <c r="AN76">
        <f t="shared" si="36"/>
        <v>0</v>
      </c>
      <c r="AO76">
        <f t="shared" si="36"/>
        <v>0</v>
      </c>
      <c r="AP76">
        <f t="shared" si="36"/>
        <v>-4.5460655777595036E-30</v>
      </c>
      <c r="AQ76">
        <f t="shared" si="36"/>
        <v>-1.364601166353758E-24</v>
      </c>
      <c r="AR76">
        <f t="shared" si="36"/>
        <v>-1.3646057124193356E-24</v>
      </c>
      <c r="AS76">
        <f t="shared" si="36"/>
        <v>-2.6634653927998055E-3</v>
      </c>
      <c r="AT76">
        <f t="shared" si="36"/>
        <v>-1.7401307232958732E-3</v>
      </c>
      <c r="AU76">
        <f t="shared" si="23"/>
        <v>-4.4035961160956783E-3</v>
      </c>
      <c r="AW76">
        <v>73</v>
      </c>
      <c r="AX76">
        <f>IF(Z76&gt;0, (R76*SUMPRODUCT(K76:$K$98, X76:$X$98)-K76*$AZ$3)/Z76, 0)</f>
        <v>-1.220590891197466E+29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25</v>
      </c>
      <c r="R77">
        <f t="shared" si="27"/>
        <v>1000000</v>
      </c>
      <c r="S77">
        <f t="shared" si="28"/>
        <v>-9.7751971195579712E+29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-55.399395387648269</v>
      </c>
      <c r="AC77">
        <f t="shared" si="29"/>
        <v>-49.463745881828807</v>
      </c>
      <c r="AE77">
        <f t="shared" si="30"/>
        <v>0</v>
      </c>
      <c r="AF77">
        <f t="shared" si="31"/>
        <v>0</v>
      </c>
      <c r="AG77">
        <f t="shared" si="31"/>
        <v>-1.2650319291992327E-27</v>
      </c>
      <c r="AH77">
        <f t="shared" si="32"/>
        <v>-3.9873356409047617E-22</v>
      </c>
      <c r="AI77">
        <f t="shared" si="33"/>
        <v>-3.9873482912240538E-22</v>
      </c>
      <c r="AJ77">
        <f t="shared" si="34"/>
        <v>-5.9356495058194625</v>
      </c>
      <c r="AK77">
        <f t="shared" si="49"/>
        <v>-3.8779576771353792</v>
      </c>
      <c r="AL77">
        <f t="shared" si="35"/>
        <v>-9.8136071829548417</v>
      </c>
      <c r="AN77">
        <f t="shared" si="36"/>
        <v>0</v>
      </c>
      <c r="AO77">
        <f t="shared" si="36"/>
        <v>0</v>
      </c>
      <c r="AP77">
        <f t="shared" si="36"/>
        <v>-4.5252674495108696E-31</v>
      </c>
      <c r="AQ77">
        <f t="shared" si="36"/>
        <v>-1.4263482027273897E-25</v>
      </c>
      <c r="AR77">
        <f t="shared" si="36"/>
        <v>-1.4263527279948392E-25</v>
      </c>
      <c r="AS77">
        <f t="shared" si="36"/>
        <v>-2.1232983042090308E-3</v>
      </c>
      <c r="AT77">
        <f t="shared" si="36"/>
        <v>-1.3872215587498989E-3</v>
      </c>
      <c r="AU77">
        <f t="shared" si="23"/>
        <v>-3.5105198629589297E-3</v>
      </c>
      <c r="AW77">
        <v>74</v>
      </c>
      <c r="AX77">
        <f>IF(Z77&gt;0, (R77*SUMPRODUCT(K77:$K$98, X77:$X$98)-K77*$AZ$3)/Z77, 0)</f>
        <v>-9.7751971195579712E+29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25</v>
      </c>
      <c r="R78">
        <f t="shared" si="27"/>
        <v>1000000</v>
      </c>
      <c r="S78">
        <f t="shared" si="28"/>
        <v>-8.1902870464115649E+30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-49.463745881828807</v>
      </c>
      <c r="AC78">
        <f t="shared" si="29"/>
        <v>-44.164058823061431</v>
      </c>
      <c r="AE78">
        <f t="shared" si="30"/>
        <v>0</v>
      </c>
      <c r="AF78">
        <f t="shared" si="31"/>
        <v>0</v>
      </c>
      <c r="AG78">
        <f t="shared" si="31"/>
        <v>-1.3480619962645621E-28</v>
      </c>
      <c r="AH78">
        <f t="shared" si="32"/>
        <v>-4.4703016411231362E-23</v>
      </c>
      <c r="AI78">
        <f t="shared" si="33"/>
        <v>-4.4703151217430987E-23</v>
      </c>
      <c r="AJ78">
        <f t="shared" si="34"/>
        <v>-5.2996870587673754</v>
      </c>
      <c r="AK78">
        <f t="shared" si="49"/>
        <v>-3.4624622117280168</v>
      </c>
      <c r="AL78">
        <f t="shared" si="35"/>
        <v>-8.7621492704953923</v>
      </c>
      <c r="AN78">
        <f t="shared" si="36"/>
        <v>0</v>
      </c>
      <c r="AO78">
        <f t="shared" si="36"/>
        <v>0</v>
      </c>
      <c r="AP78">
        <f t="shared" si="36"/>
        <v>-4.3056091897279738E-32</v>
      </c>
      <c r="AQ78">
        <f t="shared" si="36"/>
        <v>-1.427780909202224E-26</v>
      </c>
      <c r="AR78">
        <f t="shared" si="36"/>
        <v>-1.4277852148114138E-26</v>
      </c>
      <c r="AS78">
        <f t="shared" si="36"/>
        <v>-1.6926804083299027E-3</v>
      </c>
      <c r="AT78">
        <f t="shared" si="36"/>
        <v>-1.1058845334422024E-3</v>
      </c>
      <c r="AU78">
        <f t="shared" si="23"/>
        <v>-2.7985649417721051E-3</v>
      </c>
      <c r="AW78">
        <v>75</v>
      </c>
      <c r="AX78">
        <f>IF(Z78&gt;0, (R78*SUMPRODUCT(K78:$K$98, X78:$X$98)-K78*$AZ$3)/Z78, 0)</f>
        <v>-8.1902870464115649E+30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-44.164058823061431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-5.3922479850582484E-24</v>
      </c>
      <c r="AI79">
        <f t="shared" si="33"/>
        <v>-5.3922479850582484E-24</v>
      </c>
      <c r="AJ79">
        <f t="shared" si="34"/>
        <v>-44.164058823061431</v>
      </c>
      <c r="AK79">
        <f t="shared" si="49"/>
        <v>-3.0914841176143004</v>
      </c>
      <c r="AL79">
        <f t="shared" si="35"/>
        <v>-47.255542940675731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-1.5377175677599907E-27</v>
      </c>
      <c r="AR79">
        <f t="shared" si="36"/>
        <v>-1.5377175677599907E-27</v>
      </c>
      <c r="AS79">
        <f t="shared" si="36"/>
        <v>-1.2594348276264149E-2</v>
      </c>
      <c r="AT79">
        <f t="shared" si="36"/>
        <v>-8.8160437933849044E-4</v>
      </c>
      <c r="AU79">
        <f t="shared" si="23"/>
        <v>-1.3475952655602639E-2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181193.72191802721</v>
      </c>
      <c r="AO81" s="8">
        <f t="shared" si="50"/>
        <v>-18119.372191802722</v>
      </c>
      <c r="AP81" s="8">
        <f t="shared" si="50"/>
        <v>-1715.5236602580635</v>
      </c>
      <c r="AQ81" s="8">
        <f t="shared" si="50"/>
        <v>-138275.1816913583</v>
      </c>
      <c r="AR81" s="8">
        <f t="shared" si="50"/>
        <v>23083.644374608091</v>
      </c>
      <c r="AS81" s="8">
        <f t="shared" si="50"/>
        <v>-25672.614355056488</v>
      </c>
      <c r="AT81" s="8">
        <f t="shared" si="50"/>
        <v>10918.447306029262</v>
      </c>
      <c r="AU81" s="8">
        <f t="shared" si="50"/>
        <v>8329.4773255808668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612A1-BDB0-4A1C-8BD1-D04982EE3E8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385457.71500672854</v>
      </c>
      <c r="K3">
        <v>1</v>
      </c>
      <c r="L3" s="2">
        <v>0</v>
      </c>
      <c r="O3">
        <f>$C$3</f>
        <v>385457.71500672854</v>
      </c>
      <c r="P3" s="2">
        <f>O3*C5</f>
        <v>38545.771500672854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385457.71500672854</v>
      </c>
      <c r="AF3">
        <f t="shared" ref="AF3:AG34" si="4">-$Z3*P3</f>
        <v>-38545.771500672854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345389.51091905567</v>
      </c>
      <c r="AJ3">
        <f t="shared" ref="AJ3:AJ66" si="7">AB3-AC3</f>
        <v>0</v>
      </c>
      <c r="AL3">
        <f t="shared" ref="AL3:AL66" si="8">SUM(AI3:AK3)</f>
        <v>345389.51091905567</v>
      </c>
      <c r="AN3">
        <f t="shared" ref="AN3:AU34" si="9">AE3*$K3</f>
        <v>385457.71500672854</v>
      </c>
      <c r="AO3">
        <f t="shared" si="9"/>
        <v>-38545.771500672854</v>
      </c>
      <c r="AP3">
        <f t="shared" si="9"/>
        <v>-1522.432587</v>
      </c>
      <c r="AQ3">
        <f t="shared" si="9"/>
        <v>0</v>
      </c>
      <c r="AR3">
        <f t="shared" si="9"/>
        <v>345389.51091905567</v>
      </c>
      <c r="AS3">
        <f t="shared" si="9"/>
        <v>0</v>
      </c>
      <c r="AT3">
        <f t="shared" si="9"/>
        <v>0</v>
      </c>
      <c r="AU3">
        <f t="shared" si="9"/>
        <v>345389.51091905567</v>
      </c>
      <c r="AW3">
        <v>0</v>
      </c>
      <c r="AX3">
        <f>IF(Z3&gt;0, (R3*SUMPRODUCT(K3:$K$98, X3:$X$98)-K3*$AZ$3)/Z3, 0)</f>
        <v>0</v>
      </c>
      <c r="AZ3">
        <f>C6*ABS(SUMPRODUCT(X4:X69, K4:K69))/1</f>
        <v>325712.51930329658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1000000</v>
      </c>
      <c r="S4">
        <f t="shared" si="1"/>
        <v>22469.495578476421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21847.868399950559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-17665.382000000001</v>
      </c>
      <c r="AI4">
        <f t="shared" si="6"/>
        <v>-17665.382000000001</v>
      </c>
      <c r="AJ4">
        <f t="shared" si="7"/>
        <v>-21847.868399950559</v>
      </c>
      <c r="AK4">
        <f>G4*SUM(AB4, AE4:AF4)</f>
        <v>0</v>
      </c>
      <c r="AL4">
        <f t="shared" si="8"/>
        <v>-39513.250399950557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-16480.438473738224</v>
      </c>
      <c r="AR4">
        <f t="shared" si="9"/>
        <v>-16480.438473738224</v>
      </c>
      <c r="AS4">
        <f t="shared" si="9"/>
        <v>-20382.375594692192</v>
      </c>
      <c r="AT4">
        <f t="shared" si="9"/>
        <v>0</v>
      </c>
      <c r="AU4">
        <f t="shared" si="9"/>
        <v>-36862.814068430409</v>
      </c>
      <c r="AW4">
        <v>1</v>
      </c>
      <c r="AX4">
        <f>IF(Z4&gt;0, (R4*SUMPRODUCT(K4:$K$98, X4:$X$98)-K4*$AZ$3)/Z4, 0)</f>
        <v>22469.495578476421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25</v>
      </c>
      <c r="R5">
        <f t="shared" si="0"/>
        <v>1000000</v>
      </c>
      <c r="S5">
        <f t="shared" si="1"/>
        <v>32597.412675453663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21847.868399950559</v>
      </c>
      <c r="AC5">
        <f t="shared" si="2"/>
        <v>30712.694117050502</v>
      </c>
      <c r="AE5">
        <f t="shared" si="3"/>
        <v>0</v>
      </c>
      <c r="AF5">
        <f t="shared" si="4"/>
        <v>0</v>
      </c>
      <c r="AG5">
        <f t="shared" si="4"/>
        <v>-23.554548962851904</v>
      </c>
      <c r="AH5">
        <f t="shared" si="5"/>
        <v>-20429.313305923821</v>
      </c>
      <c r="AI5">
        <f t="shared" si="6"/>
        <v>-20452.867854886674</v>
      </c>
      <c r="AJ5">
        <f t="shared" si="7"/>
        <v>-8864.8257170999423</v>
      </c>
      <c r="AK5">
        <f>G5*SUM(AB5, AE5:AF5)</f>
        <v>895.76260439797295</v>
      </c>
      <c r="AL5">
        <f t="shared" si="8"/>
        <v>-28421.930967588643</v>
      </c>
      <c r="AN5">
        <f t="shared" si="9"/>
        <v>0</v>
      </c>
      <c r="AO5">
        <f t="shared" si="9"/>
        <v>0</v>
      </c>
      <c r="AP5">
        <f t="shared" si="9"/>
        <v>-20.141683670790517</v>
      </c>
      <c r="AQ5">
        <f t="shared" si="9"/>
        <v>-17469.269603435809</v>
      </c>
      <c r="AR5">
        <f t="shared" si="9"/>
        <v>-17489.411287106599</v>
      </c>
      <c r="AS5">
        <f t="shared" si="9"/>
        <v>-7580.3835459601687</v>
      </c>
      <c r="AT5">
        <f t="shared" si="9"/>
        <v>765.97378495176895</v>
      </c>
      <c r="AU5">
        <f t="shared" si="9"/>
        <v>-24303.821048115002</v>
      </c>
      <c r="AW5">
        <v>2</v>
      </c>
      <c r="AX5">
        <f>IF(Z5&gt;0, (R5*SUMPRODUCT(K5:$K$98, X5:$X$98)-K5*$AZ$3)/Z5, 0)</f>
        <v>32597.412675453663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25</v>
      </c>
      <c r="R6">
        <f t="shared" si="0"/>
        <v>1000000</v>
      </c>
      <c r="S6">
        <f t="shared" si="1"/>
        <v>44526.672860897255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30712.694117050502</v>
      </c>
      <c r="AC6">
        <f t="shared" si="2"/>
        <v>40504.907110193046</v>
      </c>
      <c r="AE6">
        <f t="shared" si="3"/>
        <v>0</v>
      </c>
      <c r="AF6">
        <f t="shared" si="4"/>
        <v>0</v>
      </c>
      <c r="AG6">
        <f t="shared" si="4"/>
        <v>-22.741934501108844</v>
      </c>
      <c r="AH6">
        <f t="shared" si="5"/>
        <v>-23082.75888458165</v>
      </c>
      <c r="AI6">
        <f t="shared" si="6"/>
        <v>-23105.500819082758</v>
      </c>
      <c r="AJ6">
        <f t="shared" si="7"/>
        <v>-9792.2129931425443</v>
      </c>
      <c r="AK6">
        <f>G6*SUM(AB6, AE6:AF6)</f>
        <v>1796.6926058474544</v>
      </c>
      <c r="AL6">
        <f t="shared" si="8"/>
        <v>-31101.021206377849</v>
      </c>
      <c r="AN6">
        <f t="shared" si="9"/>
        <v>0</v>
      </c>
      <c r="AO6">
        <f t="shared" si="9"/>
        <v>0</v>
      </c>
      <c r="AP6">
        <f t="shared" si="9"/>
        <v>-17.543356363804715</v>
      </c>
      <c r="AQ6">
        <f t="shared" si="9"/>
        <v>-17806.271711505058</v>
      </c>
      <c r="AR6">
        <f t="shared" si="9"/>
        <v>-17823.815067868862</v>
      </c>
      <c r="AS6">
        <f t="shared" si="9"/>
        <v>-7553.8113136594629</v>
      </c>
      <c r="AT6">
        <f t="shared" si="9"/>
        <v>1385.9866960331792</v>
      </c>
      <c r="AU6">
        <f t="shared" si="9"/>
        <v>-23991.639685495145</v>
      </c>
      <c r="AW6">
        <v>3</v>
      </c>
      <c r="AX6">
        <f>IF(Z6&gt;0, (R6*SUMPRODUCT(K6:$K$98, X6:$X$98)-K6*$AZ$3)/Z6, 0)</f>
        <v>44526.672860897255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25</v>
      </c>
      <c r="R7">
        <f t="shared" si="0"/>
        <v>1000000</v>
      </c>
      <c r="S7">
        <f t="shared" si="1"/>
        <v>51838.289802711071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40504.907110193046</v>
      </c>
      <c r="AC7">
        <f t="shared" si="2"/>
        <v>45353.223969235347</v>
      </c>
      <c r="AE7">
        <f t="shared" si="3"/>
        <v>0</v>
      </c>
      <c r="AF7">
        <f t="shared" si="4"/>
        <v>0</v>
      </c>
      <c r="AG7">
        <f t="shared" si="4"/>
        <v>-21.872453808682284</v>
      </c>
      <c r="AH7">
        <f t="shared" si="5"/>
        <v>-25682.453896618899</v>
      </c>
      <c r="AI7">
        <f t="shared" si="6"/>
        <v>-25704.326350427582</v>
      </c>
      <c r="AJ7">
        <f t="shared" si="7"/>
        <v>-4848.3168590423011</v>
      </c>
      <c r="AK7">
        <f>G7*SUM(AB7, AE7:AF7)</f>
        <v>1988.7909391104783</v>
      </c>
      <c r="AL7">
        <f t="shared" si="8"/>
        <v>-28563.852270359406</v>
      </c>
      <c r="AN7">
        <f t="shared" si="9"/>
        <v>0</v>
      </c>
      <c r="AO7">
        <f t="shared" si="9"/>
        <v>0</v>
      </c>
      <c r="AP7">
        <f t="shared" si="9"/>
        <v>-15.351314927879667</v>
      </c>
      <c r="AQ7">
        <f t="shared" si="9"/>
        <v>-18025.386695810303</v>
      </c>
      <c r="AR7">
        <f t="shared" si="9"/>
        <v>-18040.738010738183</v>
      </c>
      <c r="AS7">
        <f t="shared" si="9"/>
        <v>-3402.8207179828391</v>
      </c>
      <c r="AT7">
        <f t="shared" si="9"/>
        <v>1395.8450340802358</v>
      </c>
      <c r="AU7">
        <f t="shared" si="9"/>
        <v>-20047.713694640788</v>
      </c>
      <c r="AW7">
        <v>4</v>
      </c>
      <c r="AX7">
        <f>IF(Z7&gt;0, (R7*SUMPRODUCT(K7:$K$98, X7:$X$98)-K7*$AZ$3)/Z7, 0)</f>
        <v>51838.289802711071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25</v>
      </c>
      <c r="R8">
        <f t="shared" si="0"/>
        <v>1000000</v>
      </c>
      <c r="S8">
        <f t="shared" si="1"/>
        <v>50775.734931979845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45353.223969235347</v>
      </c>
      <c r="AC8">
        <f t="shared" si="2"/>
        <v>42542.451665645494</v>
      </c>
      <c r="AE8">
        <f t="shared" si="3"/>
        <v>0</v>
      </c>
      <c r="AF8">
        <f t="shared" si="4"/>
        <v>0</v>
      </c>
      <c r="AG8">
        <f t="shared" si="4"/>
        <v>-20.946251059997547</v>
      </c>
      <c r="AH8">
        <f t="shared" si="5"/>
        <v>-28299.128423916511</v>
      </c>
      <c r="AI8">
        <f t="shared" si="6"/>
        <v>-28320.074674976509</v>
      </c>
      <c r="AJ8">
        <f t="shared" si="7"/>
        <v>2810.7723035898525</v>
      </c>
      <c r="AK8">
        <f t="shared" ref="AK8:AK69" si="22">G8*SUM(AB8:AB8, AE8:AF8)</f>
        <v>966.0236705447129</v>
      </c>
      <c r="AL8">
        <f t="shared" si="8"/>
        <v>-24543.278700841944</v>
      </c>
      <c r="AN8">
        <f t="shared" si="9"/>
        <v>0</v>
      </c>
      <c r="AO8">
        <f t="shared" si="9"/>
        <v>0</v>
      </c>
      <c r="AP8">
        <f t="shared" si="9"/>
        <v>-13.722817032890374</v>
      </c>
      <c r="AQ8">
        <f t="shared" si="9"/>
        <v>-18540.012742104464</v>
      </c>
      <c r="AR8">
        <f t="shared" si="9"/>
        <v>-18553.735559137353</v>
      </c>
      <c r="AS8">
        <f t="shared" si="9"/>
        <v>1841.4614592747967</v>
      </c>
      <c r="AT8">
        <f t="shared" si="9"/>
        <v>632.88490347770221</v>
      </c>
      <c r="AU8">
        <f t="shared" si="9"/>
        <v>-16079.389196384855</v>
      </c>
      <c r="AW8">
        <v>5</v>
      </c>
      <c r="AX8">
        <f>IF(Z8&gt;0, (R8*SUMPRODUCT(K8:$K$98, X8:$X$98)-K8*$AZ$3)/Z8, 0)</f>
        <v>50775.734931979845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25</v>
      </c>
      <c r="R9">
        <f t="shared" si="0"/>
        <v>1000000</v>
      </c>
      <c r="S9">
        <f t="shared" si="1"/>
        <v>44221.020216365636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42542.451665645494</v>
      </c>
      <c r="AC9">
        <f t="shared" si="2"/>
        <v>35299.368930607743</v>
      </c>
      <c r="AE9">
        <f t="shared" si="3"/>
        <v>0</v>
      </c>
      <c r="AF9">
        <f t="shared" si="4"/>
        <v>0</v>
      </c>
      <c r="AG9">
        <f t="shared" si="4"/>
        <v>-19.956215821058723</v>
      </c>
      <c r="AH9">
        <f t="shared" si="5"/>
        <v>-31222.909133553971</v>
      </c>
      <c r="AI9">
        <f t="shared" si="6"/>
        <v>-31242.865349375028</v>
      </c>
      <c r="AJ9">
        <f t="shared" si="7"/>
        <v>7243.0827350377513</v>
      </c>
      <c r="AK9">
        <f t="shared" si="22"/>
        <v>251.00046482730841</v>
      </c>
      <c r="AL9">
        <f t="shared" si="8"/>
        <v>-23748.782149509967</v>
      </c>
      <c r="AN9">
        <f t="shared" si="9"/>
        <v>0</v>
      </c>
      <c r="AO9">
        <f t="shared" si="9"/>
        <v>0</v>
      </c>
      <c r="AP9">
        <f t="shared" si="9"/>
        <v>-12.382044783780778</v>
      </c>
      <c r="AQ9">
        <f t="shared" si="9"/>
        <v>-19372.583591906299</v>
      </c>
      <c r="AR9">
        <f t="shared" si="9"/>
        <v>-19384.965636690082</v>
      </c>
      <c r="AS9">
        <f t="shared" si="9"/>
        <v>4494.0471481185277</v>
      </c>
      <c r="AT9">
        <f t="shared" si="9"/>
        <v>155.73588821192871</v>
      </c>
      <c r="AU9">
        <f t="shared" si="9"/>
        <v>-14735.182600359623</v>
      </c>
      <c r="AW9">
        <v>6</v>
      </c>
      <c r="AX9">
        <f>IF(Z9&gt;0, (R9*SUMPRODUCT(K9:$K$98, X9:$X$98)-K9*$AZ$3)/Z9, 0)</f>
        <v>44221.020216365636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25</v>
      </c>
      <c r="R10">
        <f t="shared" si="0"/>
        <v>1000000</v>
      </c>
      <c r="S10">
        <f t="shared" si="1"/>
        <v>34771.581065257065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35299.368930607743</v>
      </c>
      <c r="AC10">
        <f t="shared" si="2"/>
        <v>26298.822924323114</v>
      </c>
      <c r="AE10">
        <f t="shared" si="3"/>
        <v>0</v>
      </c>
      <c r="AF10">
        <f t="shared" si="4"/>
        <v>0</v>
      </c>
      <c r="AG10">
        <f t="shared" si="4"/>
        <v>-18.908273738665475</v>
      </c>
      <c r="AH10">
        <f t="shared" si="5"/>
        <v>-33935.196967306445</v>
      </c>
      <c r="AI10">
        <f t="shared" si="6"/>
        <v>-33954.105241045108</v>
      </c>
      <c r="AJ10">
        <f t="shared" si="7"/>
        <v>9000.5460062846287</v>
      </c>
      <c r="AK10">
        <f t="shared" si="22"/>
        <v>144.72741261549177</v>
      </c>
      <c r="AL10">
        <f t="shared" si="8"/>
        <v>-24808.831822144988</v>
      </c>
      <c r="AN10">
        <f t="shared" si="9"/>
        <v>0</v>
      </c>
      <c r="AO10">
        <f t="shared" si="9"/>
        <v>0</v>
      </c>
      <c r="AP10">
        <f t="shared" si="9"/>
        <v>-11.129720193192311</v>
      </c>
      <c r="AQ10">
        <f t="shared" si="9"/>
        <v>-19974.813786128627</v>
      </c>
      <c r="AR10">
        <f t="shared" si="9"/>
        <v>-19985.943506321819</v>
      </c>
      <c r="AS10">
        <f t="shared" si="9"/>
        <v>5297.869071519618</v>
      </c>
      <c r="AT10">
        <f t="shared" si="9"/>
        <v>85.188929933949709</v>
      </c>
      <c r="AU10">
        <f t="shared" si="9"/>
        <v>-14602.885504868251</v>
      </c>
      <c r="AW10">
        <v>7</v>
      </c>
      <c r="AX10">
        <f>IF(Z10&gt;0, (R10*SUMPRODUCT(K10:$K$98, X10:$X$98)-K10*$AZ$3)/Z10, 0)</f>
        <v>34771.581065257065</v>
      </c>
    </row>
    <row r="11" spans="1:52" x14ac:dyDescent="0.25">
      <c r="A11" t="s">
        <v>33</v>
      </c>
      <c r="C11" s="12">
        <f>AU71</f>
        <v>14666.039925414005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25</v>
      </c>
      <c r="R11">
        <f t="shared" si="0"/>
        <v>1000000</v>
      </c>
      <c r="S11">
        <f t="shared" si="1"/>
        <v>22268.504822425042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26298.822924323114</v>
      </c>
      <c r="AC11">
        <f t="shared" si="2"/>
        <v>15869.917574690859</v>
      </c>
      <c r="AE11">
        <f t="shared" si="3"/>
        <v>0</v>
      </c>
      <c r="AF11">
        <f t="shared" si="4"/>
        <v>0</v>
      </c>
      <c r="AG11">
        <f t="shared" si="4"/>
        <v>-17.816550438884185</v>
      </c>
      <c r="AH11">
        <f t="shared" si="5"/>
        <v>-36105.622495785465</v>
      </c>
      <c r="AI11">
        <f t="shared" si="6"/>
        <v>-36123.439046224346</v>
      </c>
      <c r="AJ11">
        <f t="shared" si="7"/>
        <v>10428.905349632256</v>
      </c>
      <c r="AK11">
        <f t="shared" si="22"/>
        <v>63.11717501837547</v>
      </c>
      <c r="AL11">
        <f t="shared" si="8"/>
        <v>-25631.416521573716</v>
      </c>
      <c r="AN11">
        <f t="shared" si="9"/>
        <v>0</v>
      </c>
      <c r="AO11">
        <f t="shared" si="9"/>
        <v>0</v>
      </c>
      <c r="AP11">
        <f t="shared" si="9"/>
        <v>-9.9649505364682263</v>
      </c>
      <c r="AQ11">
        <f t="shared" si="9"/>
        <v>-20194.186494915546</v>
      </c>
      <c r="AR11">
        <f t="shared" si="9"/>
        <v>-20204.151445452011</v>
      </c>
      <c r="AS11">
        <f t="shared" si="9"/>
        <v>5832.9768332585727</v>
      </c>
      <c r="AT11">
        <f t="shared" si="9"/>
        <v>35.301981111171266</v>
      </c>
      <c r="AU11">
        <f t="shared" si="9"/>
        <v>-14335.872631082268</v>
      </c>
      <c r="AW11">
        <v>8</v>
      </c>
      <c r="AX11">
        <f>IF(Z11&gt;0, (R11*SUMPRODUCT(K11:$K$98, X11:$X$98)-K11*$AZ$3)/Z11, 0)</f>
        <v>22268.504822425042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25</v>
      </c>
      <c r="R12">
        <f t="shared" si="0"/>
        <v>1000000</v>
      </c>
      <c r="S12">
        <f t="shared" si="1"/>
        <v>7086.8560122987956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15869.917574690859</v>
      </c>
      <c r="AC12">
        <f t="shared" si="2"/>
        <v>4729.8896410069137</v>
      </c>
      <c r="AE12">
        <f t="shared" si="3"/>
        <v>0</v>
      </c>
      <c r="AF12">
        <f t="shared" si="4"/>
        <v>0</v>
      </c>
      <c r="AG12">
        <f t="shared" si="4"/>
        <v>-16.68543015689357</v>
      </c>
      <c r="AH12">
        <f t="shared" si="5"/>
        <v>-38118.191104070866</v>
      </c>
      <c r="AI12">
        <f t="shared" si="6"/>
        <v>-38134.876534227762</v>
      </c>
      <c r="AJ12">
        <f t="shared" si="7"/>
        <v>11140.027933683945</v>
      </c>
      <c r="AK12">
        <f t="shared" si="22"/>
        <v>36.500810421788977</v>
      </c>
      <c r="AL12">
        <f t="shared" si="8"/>
        <v>-26958.347790122029</v>
      </c>
      <c r="AN12">
        <f t="shared" si="9"/>
        <v>0</v>
      </c>
      <c r="AO12">
        <f t="shared" si="9"/>
        <v>0</v>
      </c>
      <c r="AP12">
        <f t="shared" si="9"/>
        <v>-8.8684835062407004</v>
      </c>
      <c r="AQ12">
        <f t="shared" si="9"/>
        <v>-20260.223794980688</v>
      </c>
      <c r="AR12">
        <f t="shared" si="9"/>
        <v>-20269.092278486929</v>
      </c>
      <c r="AS12">
        <f t="shared" si="9"/>
        <v>5921.0432730809516</v>
      </c>
      <c r="AT12">
        <f t="shared" si="9"/>
        <v>19.400568768454256</v>
      </c>
      <c r="AU12">
        <f t="shared" si="9"/>
        <v>-14328.648436637523</v>
      </c>
      <c r="AW12">
        <v>9</v>
      </c>
      <c r="AX12">
        <f>IF(Z12&gt;0, (R12*SUMPRODUCT(K12:$K$98, X12:$X$98)-K12*$AZ$3)/Z12, 0)</f>
        <v>7086.8560122987956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25</v>
      </c>
      <c r="R13">
        <f t="shared" si="0"/>
        <v>1000000</v>
      </c>
      <c r="S13">
        <f t="shared" si="1"/>
        <v>-11229.459765023728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4729.8896410069137</v>
      </c>
      <c r="AC13">
        <f t="shared" si="2"/>
        <v>-6973.0882782487306</v>
      </c>
      <c r="AE13">
        <f t="shared" si="3"/>
        <v>0</v>
      </c>
      <c r="AF13">
        <f t="shared" si="4"/>
        <v>0</v>
      </c>
      <c r="AG13">
        <f t="shared" si="4"/>
        <v>-15.52409560246106</v>
      </c>
      <c r="AH13">
        <f t="shared" si="5"/>
        <v>-39779.210114543035</v>
      </c>
      <c r="AI13">
        <f t="shared" si="6"/>
        <v>-39794.7342101455</v>
      </c>
      <c r="AJ13">
        <f t="shared" si="7"/>
        <v>11702.977919255645</v>
      </c>
      <c r="AK13">
        <f t="shared" si="22"/>
        <v>9.4597792820138284</v>
      </c>
      <c r="AL13">
        <f t="shared" si="8"/>
        <v>-28082.296511607841</v>
      </c>
      <c r="AN13">
        <f t="shared" si="9"/>
        <v>0</v>
      </c>
      <c r="AO13">
        <f t="shared" si="9"/>
        <v>0</v>
      </c>
      <c r="AP13">
        <f t="shared" si="9"/>
        <v>-7.8433667725828267</v>
      </c>
      <c r="AQ13">
        <f t="shared" si="9"/>
        <v>-20097.978190918588</v>
      </c>
      <c r="AR13">
        <f t="shared" si="9"/>
        <v>-20105.821557691172</v>
      </c>
      <c r="AS13">
        <f t="shared" si="9"/>
        <v>5912.791991412917</v>
      </c>
      <c r="AT13">
        <f t="shared" si="9"/>
        <v>4.7794422552224036</v>
      </c>
      <c r="AU13">
        <f t="shared" si="9"/>
        <v>-14188.250124023034</v>
      </c>
      <c r="AW13">
        <v>10</v>
      </c>
      <c r="AX13">
        <f>IF(Z13&gt;0, (R13*SUMPRODUCT(K13:$K$98, X13:$X$98)-K13*$AZ$3)/Z13, 0)</f>
        <v>-11229.459765023728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25</v>
      </c>
      <c r="R14">
        <f t="shared" si="0"/>
        <v>1000000</v>
      </c>
      <c r="S14">
        <f t="shared" si="1"/>
        <v>-16458.778792620364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-6973.0882782487306</v>
      </c>
      <c r="AC14">
        <f t="shared" si="2"/>
        <v>-9439.378538415127</v>
      </c>
      <c r="AE14">
        <f t="shared" si="3"/>
        <v>0</v>
      </c>
      <c r="AF14">
        <f t="shared" si="4"/>
        <v>0</v>
      </c>
      <c r="AG14">
        <f t="shared" si="4"/>
        <v>-14.337908445928365</v>
      </c>
      <c r="AH14">
        <f t="shared" si="5"/>
        <v>-41237.848020323407</v>
      </c>
      <c r="AI14">
        <f t="shared" si="6"/>
        <v>-41252.185928769337</v>
      </c>
      <c r="AJ14">
        <f t="shared" si="7"/>
        <v>2466.2902601663964</v>
      </c>
      <c r="AK14">
        <f t="shared" si="22"/>
        <v>-488.11617947741121</v>
      </c>
      <c r="AL14">
        <f t="shared" si="8"/>
        <v>-39274.01184808035</v>
      </c>
      <c r="AN14">
        <f t="shared" si="9"/>
        <v>0</v>
      </c>
      <c r="AO14">
        <f t="shared" si="9"/>
        <v>0</v>
      </c>
      <c r="AP14">
        <f t="shared" si="9"/>
        <v>-6.4679104096420836</v>
      </c>
      <c r="AQ14">
        <f t="shared" si="9"/>
        <v>-18602.62307349515</v>
      </c>
      <c r="AR14">
        <f t="shared" si="9"/>
        <v>-18609.090983904793</v>
      </c>
      <c r="AS14">
        <f t="shared" si="9"/>
        <v>1112.55728177418</v>
      </c>
      <c r="AT14">
        <f t="shared" si="9"/>
        <v>-220.19192898760718</v>
      </c>
      <c r="AU14">
        <f t="shared" si="9"/>
        <v>-17716.725631118217</v>
      </c>
      <c r="AW14">
        <v>11</v>
      </c>
      <c r="AX14">
        <f>IF(Z14&gt;0, (R14*SUMPRODUCT(K14:$K$98, X14:$X$98)-K14*$AZ$3)/Z14, 0)</f>
        <v>-16458.778792620364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25</v>
      </c>
      <c r="R15">
        <f t="shared" si="0"/>
        <v>1000000</v>
      </c>
      <c r="S15">
        <f t="shared" si="1"/>
        <v>-23418.945346583554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-9439.378538415127</v>
      </c>
      <c r="AC15">
        <f t="shared" si="2"/>
        <v>-12299.42310231016</v>
      </c>
      <c r="AE15">
        <f t="shared" si="3"/>
        <v>0</v>
      </c>
      <c r="AF15">
        <f t="shared" si="4"/>
        <v>0</v>
      </c>
      <c r="AG15">
        <f t="shared" si="4"/>
        <v>-13.129779031770584</v>
      </c>
      <c r="AH15">
        <f t="shared" si="5"/>
        <v>-42590.013187940036</v>
      </c>
      <c r="AI15">
        <f t="shared" si="6"/>
        <v>-42603.142966971805</v>
      </c>
      <c r="AJ15">
        <f t="shared" si="7"/>
        <v>2860.0445638950332</v>
      </c>
      <c r="AK15">
        <f t="shared" si="22"/>
        <v>-660.75649768905896</v>
      </c>
      <c r="AL15">
        <f t="shared" si="8"/>
        <v>-40403.854900765829</v>
      </c>
      <c r="AN15">
        <f t="shared" si="9"/>
        <v>0</v>
      </c>
      <c r="AO15">
        <f t="shared" si="9"/>
        <v>0</v>
      </c>
      <c r="AP15">
        <f t="shared" si="9"/>
        <v>-5.2883183014548392</v>
      </c>
      <c r="AQ15">
        <f t="shared" si="9"/>
        <v>-17154.100282723</v>
      </c>
      <c r="AR15">
        <f t="shared" si="9"/>
        <v>-17159.388601024453</v>
      </c>
      <c r="AS15">
        <f t="shared" si="9"/>
        <v>1151.948252413423</v>
      </c>
      <c r="AT15">
        <f t="shared" si="9"/>
        <v>-266.13476670696406</v>
      </c>
      <c r="AU15">
        <f t="shared" si="9"/>
        <v>-16273.575115317994</v>
      </c>
      <c r="AW15">
        <v>12</v>
      </c>
      <c r="AX15">
        <f>IF(Z15&gt;0, (R15*SUMPRODUCT(K15:$K$98, X15:$X$98)-K15*$AZ$3)/Z15, 0)</f>
        <v>-23418.945346583554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25</v>
      </c>
      <c r="R16">
        <f t="shared" si="0"/>
        <v>1000000</v>
      </c>
      <c r="S16">
        <f t="shared" si="1"/>
        <v>-32312.130759044576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-12299.42310231016</v>
      </c>
      <c r="AC16">
        <f t="shared" si="2"/>
        <v>-15397.649715747306</v>
      </c>
      <c r="AE16">
        <f t="shared" si="3"/>
        <v>0</v>
      </c>
      <c r="AF16">
        <f t="shared" si="4"/>
        <v>0</v>
      </c>
      <c r="AG16">
        <f t="shared" si="4"/>
        <v>-11.913211349763206</v>
      </c>
      <c r="AH16">
        <f t="shared" si="5"/>
        <v>-43410.795667586892</v>
      </c>
      <c r="AI16">
        <f t="shared" si="6"/>
        <v>-43422.708878936653</v>
      </c>
      <c r="AJ16">
        <f t="shared" si="7"/>
        <v>3098.2266134371457</v>
      </c>
      <c r="AK16">
        <f t="shared" si="22"/>
        <v>-860.95961716171132</v>
      </c>
      <c r="AL16">
        <f t="shared" si="8"/>
        <v>-41185.441882661216</v>
      </c>
      <c r="AN16">
        <f t="shared" si="9"/>
        <v>0</v>
      </c>
      <c r="AO16">
        <f t="shared" si="9"/>
        <v>0</v>
      </c>
      <c r="AP16">
        <f t="shared" si="9"/>
        <v>-4.2842124011166103</v>
      </c>
      <c r="AQ16">
        <f t="shared" si="9"/>
        <v>-15611.329613917382</v>
      </c>
      <c r="AR16">
        <f t="shared" si="9"/>
        <v>-15615.613826318498</v>
      </c>
      <c r="AS16">
        <f t="shared" si="9"/>
        <v>1114.1799208507093</v>
      </c>
      <c r="AT16">
        <f t="shared" si="9"/>
        <v>-309.61709319277111</v>
      </c>
      <c r="AU16">
        <f t="shared" si="9"/>
        <v>-14811.050998660559</v>
      </c>
      <c r="AW16">
        <v>13</v>
      </c>
      <c r="AX16">
        <f>IF(Z16&gt;0, (R16*SUMPRODUCT(K16:$K$98, X16:$X$98)-K16*$AZ$3)/Z16, 0)</f>
        <v>-32312.130759044576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25</v>
      </c>
      <c r="R17">
        <f t="shared" si="0"/>
        <v>1000000</v>
      </c>
      <c r="S17">
        <f t="shared" si="1"/>
        <v>-43116.146400303587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-15397.649715747306</v>
      </c>
      <c r="AC17">
        <f t="shared" si="2"/>
        <v>-18459.092124945179</v>
      </c>
      <c r="AE17">
        <f t="shared" si="3"/>
        <v>0</v>
      </c>
      <c r="AF17">
        <f t="shared" si="4"/>
        <v>0</v>
      </c>
      <c r="AG17">
        <f t="shared" si="4"/>
        <v>-10.703120330818344</v>
      </c>
      <c r="AH17">
        <f t="shared" si="5"/>
        <v>-43638.356217889232</v>
      </c>
      <c r="AI17">
        <f t="shared" si="6"/>
        <v>-43649.059338220053</v>
      </c>
      <c r="AJ17">
        <f t="shared" si="7"/>
        <v>3061.4424091978726</v>
      </c>
      <c r="AK17">
        <f t="shared" si="22"/>
        <v>-1077.8354801023115</v>
      </c>
      <c r="AL17">
        <f t="shared" si="8"/>
        <v>-41665.452409124489</v>
      </c>
      <c r="AN17">
        <f t="shared" si="9"/>
        <v>0</v>
      </c>
      <c r="AO17">
        <f t="shared" si="9"/>
        <v>0</v>
      </c>
      <c r="AP17">
        <f t="shared" si="9"/>
        <v>-3.4366438942749515</v>
      </c>
      <c r="AQ17">
        <f t="shared" si="9"/>
        <v>-14011.754125624968</v>
      </c>
      <c r="AR17">
        <f t="shared" si="9"/>
        <v>-14015.190769519244</v>
      </c>
      <c r="AS17">
        <f t="shared" si="9"/>
        <v>982.99253283643509</v>
      </c>
      <c r="AT17">
        <f t="shared" si="9"/>
        <v>-346.08007826100072</v>
      </c>
      <c r="AU17">
        <f t="shared" si="9"/>
        <v>-13378.278314943809</v>
      </c>
      <c r="AW17">
        <v>14</v>
      </c>
      <c r="AX17">
        <f>IF(Z17&gt;0, (R17*SUMPRODUCT(K17:$K$98, X17:$X$98)-K17*$AZ$3)/Z17, 0)</f>
        <v>-43116.146400303587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25</v>
      </c>
      <c r="R18">
        <f t="shared" si="0"/>
        <v>1000000</v>
      </c>
      <c r="S18">
        <f t="shared" si="1"/>
        <v>-55912.426686393606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-18459.092124945179</v>
      </c>
      <c r="AC18">
        <f t="shared" si="2"/>
        <v>-21265.589817784858</v>
      </c>
      <c r="AE18">
        <f t="shared" si="3"/>
        <v>0</v>
      </c>
      <c r="AF18">
        <f t="shared" si="4"/>
        <v>0</v>
      </c>
      <c r="AG18">
        <f t="shared" si="4"/>
        <v>-9.5084362627744259</v>
      </c>
      <c r="AH18">
        <f t="shared" si="5"/>
        <v>-43506.114589429395</v>
      </c>
      <c r="AI18">
        <f t="shared" si="6"/>
        <v>-43515.62302569217</v>
      </c>
      <c r="AJ18">
        <f t="shared" si="7"/>
        <v>2806.4976928396791</v>
      </c>
      <c r="AK18">
        <f t="shared" si="22"/>
        <v>-1292.1364487461626</v>
      </c>
      <c r="AL18">
        <f t="shared" si="8"/>
        <v>-42001.261781598652</v>
      </c>
      <c r="AN18">
        <f t="shared" si="9"/>
        <v>0</v>
      </c>
      <c r="AO18">
        <f t="shared" si="9"/>
        <v>0</v>
      </c>
      <c r="AP18">
        <f t="shared" si="9"/>
        <v>-2.7259331538509777</v>
      </c>
      <c r="AQ18">
        <f t="shared" si="9"/>
        <v>-12472.582964968105</v>
      </c>
      <c r="AR18">
        <f t="shared" si="9"/>
        <v>-12475.308898121957</v>
      </c>
      <c r="AS18">
        <f t="shared" si="9"/>
        <v>804.58288783709031</v>
      </c>
      <c r="AT18">
        <f t="shared" si="9"/>
        <v>-370.43710317817062</v>
      </c>
      <c r="AU18">
        <f t="shared" si="9"/>
        <v>-12041.163113463037</v>
      </c>
      <c r="AW18">
        <v>15</v>
      </c>
      <c r="AX18">
        <f>IF(Z18&gt;0, (R18*SUMPRODUCT(K18:$K$98, X18:$X$98)-K18*$AZ$3)/Z18, 0)</f>
        <v>-55912.426686393606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25</v>
      </c>
      <c r="R19">
        <f t="shared" si="0"/>
        <v>1000000</v>
      </c>
      <c r="S19">
        <f t="shared" si="1"/>
        <v>-71148.628036034454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-21265.589817784858</v>
      </c>
      <c r="AC19">
        <f t="shared" si="2"/>
        <v>-23733.479539194654</v>
      </c>
      <c r="AE19">
        <f t="shared" si="3"/>
        <v>0</v>
      </c>
      <c r="AF19">
        <f t="shared" si="4"/>
        <v>0</v>
      </c>
      <c r="AG19">
        <f t="shared" si="4"/>
        <v>-8.3394016843073988</v>
      </c>
      <c r="AH19">
        <f t="shared" si="5"/>
        <v>-42958.00863357132</v>
      </c>
      <c r="AI19">
        <f t="shared" si="6"/>
        <v>-42966.348035255629</v>
      </c>
      <c r="AJ19">
        <f t="shared" si="7"/>
        <v>2467.889721409796</v>
      </c>
      <c r="AK19">
        <f t="shared" si="22"/>
        <v>-1488.5912872449401</v>
      </c>
      <c r="AL19">
        <f t="shared" si="8"/>
        <v>-41987.049601090774</v>
      </c>
      <c r="AN19">
        <f t="shared" si="9"/>
        <v>0</v>
      </c>
      <c r="AO19">
        <f t="shared" si="9"/>
        <v>0</v>
      </c>
      <c r="AP19">
        <f t="shared" si="9"/>
        <v>-2.1346317877897718</v>
      </c>
      <c r="AQ19">
        <f t="shared" si="9"/>
        <v>-10995.936428140119</v>
      </c>
      <c r="AR19">
        <f t="shared" si="9"/>
        <v>-10998.07105992791</v>
      </c>
      <c r="AS19">
        <f t="shared" si="9"/>
        <v>631.70429336604309</v>
      </c>
      <c r="AT19">
        <f t="shared" si="9"/>
        <v>-381.03384404175614</v>
      </c>
      <c r="AU19">
        <f t="shared" si="9"/>
        <v>-10747.400610603623</v>
      </c>
      <c r="AW19">
        <v>16</v>
      </c>
      <c r="AX19">
        <f>IF(Z19&gt;0, (R19*SUMPRODUCT(K19:$K$98, X19:$X$98)-K19*$AZ$3)/Z19, 0)</f>
        <v>-71148.628036034454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25</v>
      </c>
      <c r="R20">
        <f t="shared" si="0"/>
        <v>1000000</v>
      </c>
      <c r="S20">
        <f t="shared" si="1"/>
        <v>-89497.314764056806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-23733.479539194654</v>
      </c>
      <c r="AC20">
        <f t="shared" si="2"/>
        <v>-25796.65414272916</v>
      </c>
      <c r="AE20">
        <f t="shared" si="3"/>
        <v>0</v>
      </c>
      <c r="AF20">
        <f t="shared" si="4"/>
        <v>0</v>
      </c>
      <c r="AG20">
        <f t="shared" si="4"/>
        <v>-7.2059855121735463</v>
      </c>
      <c r="AH20">
        <f t="shared" si="5"/>
        <v>-42000.886211631136</v>
      </c>
      <c r="AI20">
        <f t="shared" si="6"/>
        <v>-42008.092197143313</v>
      </c>
      <c r="AJ20">
        <f t="shared" si="7"/>
        <v>2063.1746035345059</v>
      </c>
      <c r="AK20">
        <f t="shared" si="22"/>
        <v>-1661.343567743626</v>
      </c>
      <c r="AL20">
        <f t="shared" si="8"/>
        <v>-41606.261161352435</v>
      </c>
      <c r="AN20">
        <f t="shared" si="9"/>
        <v>0</v>
      </c>
      <c r="AO20">
        <f t="shared" si="9"/>
        <v>0</v>
      </c>
      <c r="AP20">
        <f t="shared" si="9"/>
        <v>-1.6468856347485978</v>
      </c>
      <c r="AQ20">
        <f t="shared" si="9"/>
        <v>-9599.0556783372976</v>
      </c>
      <c r="AR20">
        <f t="shared" si="9"/>
        <v>-9600.7025639720468</v>
      </c>
      <c r="AS20">
        <f t="shared" si="9"/>
        <v>471.52642907746105</v>
      </c>
      <c r="AT20">
        <f t="shared" si="9"/>
        <v>-379.69030765837431</v>
      </c>
      <c r="AU20">
        <f t="shared" si="9"/>
        <v>-9508.8664425529605</v>
      </c>
      <c r="AW20">
        <v>17</v>
      </c>
      <c r="AX20">
        <f>IF(Z20&gt;0, (R20*SUMPRODUCT(K20:$K$98, X20:$X$98)-K20*$AZ$3)/Z20, 0)</f>
        <v>-89497.314764056806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25</v>
      </c>
      <c r="R21">
        <f t="shared" si="0"/>
        <v>1000000</v>
      </c>
      <c r="S21">
        <f t="shared" si="1"/>
        <v>-112031.44175553022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-25796.65414272916</v>
      </c>
      <c r="AC21">
        <f t="shared" si="2"/>
        <v>-27420.029620525733</v>
      </c>
      <c r="AE21">
        <f t="shared" si="3"/>
        <v>0</v>
      </c>
      <c r="AF21">
        <f t="shared" si="4"/>
        <v>0</v>
      </c>
      <c r="AG21">
        <f t="shared" si="4"/>
        <v>-6.1188245886276373</v>
      </c>
      <c r="AH21">
        <f t="shared" si="5"/>
        <v>-40604.042736966927</v>
      </c>
      <c r="AI21">
        <f t="shared" si="6"/>
        <v>-40610.161561555557</v>
      </c>
      <c r="AJ21">
        <f t="shared" si="7"/>
        <v>1623.3754777965733</v>
      </c>
      <c r="AK21">
        <f t="shared" si="22"/>
        <v>-1805.7657899910414</v>
      </c>
      <c r="AL21">
        <f t="shared" si="8"/>
        <v>-40792.551873750024</v>
      </c>
      <c r="AN21">
        <f t="shared" si="9"/>
        <v>0</v>
      </c>
      <c r="AO21">
        <f t="shared" si="9"/>
        <v>0</v>
      </c>
      <c r="AP21">
        <f t="shared" si="9"/>
        <v>-1.2485905317795489</v>
      </c>
      <c r="AQ21">
        <f t="shared" si="9"/>
        <v>-8285.5493860005954</v>
      </c>
      <c r="AR21">
        <f t="shared" si="9"/>
        <v>-8286.7979765323762</v>
      </c>
      <c r="AS21">
        <f t="shared" si="9"/>
        <v>331.26153916344151</v>
      </c>
      <c r="AT21">
        <f t="shared" si="9"/>
        <v>-368.47960508374689</v>
      </c>
      <c r="AU21">
        <f t="shared" si="9"/>
        <v>-8324.0160424526821</v>
      </c>
      <c r="AW21">
        <v>18</v>
      </c>
      <c r="AX21">
        <f>IF(Z21&gt;0, (R21*SUMPRODUCT(K21:$K$98, X21:$X$98)-K21*$AZ$3)/Z21, 0)</f>
        <v>-112031.44175553022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25</v>
      </c>
      <c r="R22">
        <f t="shared" si="0"/>
        <v>1000000</v>
      </c>
      <c r="S22">
        <f t="shared" si="1"/>
        <v>-140390.68603707894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-27420.029620525733</v>
      </c>
      <c r="AC22">
        <f t="shared" si="2"/>
        <v>-28584.435970329247</v>
      </c>
      <c r="AE22">
        <f t="shared" si="3"/>
        <v>0</v>
      </c>
      <c r="AF22">
        <f t="shared" si="4"/>
        <v>0</v>
      </c>
      <c r="AG22">
        <f t="shared" si="4"/>
        <v>-5.0901588946541194</v>
      </c>
      <c r="AH22">
        <f t="shared" si="5"/>
        <v>-38699.097923489702</v>
      </c>
      <c r="AI22">
        <f t="shared" si="6"/>
        <v>-38704.188082384353</v>
      </c>
      <c r="AJ22">
        <f t="shared" si="7"/>
        <v>1164.4063498035139</v>
      </c>
      <c r="AK22">
        <f t="shared" si="22"/>
        <v>-1919.4020734368014</v>
      </c>
      <c r="AL22">
        <f t="shared" si="8"/>
        <v>-39459.183806017645</v>
      </c>
      <c r="AN22">
        <f t="shared" si="9"/>
        <v>0</v>
      </c>
      <c r="AO22">
        <f t="shared" si="9"/>
        <v>0</v>
      </c>
      <c r="AP22">
        <f t="shared" si="9"/>
        <v>-0.92739628295879817</v>
      </c>
      <c r="AQ22">
        <f t="shared" si="9"/>
        <v>-7050.7424838535635</v>
      </c>
      <c r="AR22">
        <f t="shared" si="9"/>
        <v>-7051.669880136521</v>
      </c>
      <c r="AS22">
        <f t="shared" si="9"/>
        <v>212.14782151408235</v>
      </c>
      <c r="AT22">
        <f t="shared" si="9"/>
        <v>-349.70349359391764</v>
      </c>
      <c r="AU22">
        <f t="shared" si="9"/>
        <v>-7189.2255522163578</v>
      </c>
      <c r="AW22">
        <v>19</v>
      </c>
      <c r="AX22">
        <f>IF(Z22&gt;0, (R22*SUMPRODUCT(K22:$K$98, X22:$X$98)-K22*$AZ$3)/Z22, 0)</f>
        <v>-140390.68603707894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25</v>
      </c>
      <c r="R23">
        <f t="shared" si="0"/>
        <v>1000000</v>
      </c>
      <c r="S23">
        <f t="shared" si="1"/>
        <v>-177227.87033737497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-28584.435970329247</v>
      </c>
      <c r="AC23">
        <f t="shared" si="2"/>
        <v>-29277.015029006852</v>
      </c>
      <c r="AE23">
        <f t="shared" si="3"/>
        <v>0</v>
      </c>
      <c r="AF23">
        <f t="shared" si="4"/>
        <v>0</v>
      </c>
      <c r="AG23">
        <f t="shared" si="4"/>
        <v>-4.1298548266244</v>
      </c>
      <c r="AH23">
        <f t="shared" si="5"/>
        <v>-36376.099163327111</v>
      </c>
      <c r="AI23">
        <f t="shared" si="6"/>
        <v>-36380.229018153739</v>
      </c>
      <c r="AJ23">
        <f t="shared" si="7"/>
        <v>692.57905867760564</v>
      </c>
      <c r="AK23">
        <f t="shared" si="22"/>
        <v>-2000.9105179230476</v>
      </c>
      <c r="AL23">
        <f t="shared" si="8"/>
        <v>-37688.56047739918</v>
      </c>
      <c r="AN23">
        <f t="shared" si="9"/>
        <v>0</v>
      </c>
      <c r="AO23">
        <f t="shared" si="9"/>
        <v>0</v>
      </c>
      <c r="AP23">
        <f t="shared" si="9"/>
        <v>-0.67181666740188772</v>
      </c>
      <c r="AQ23">
        <f t="shared" si="9"/>
        <v>-5917.4161656819906</v>
      </c>
      <c r="AR23">
        <f t="shared" si="9"/>
        <v>-5918.0879823493924</v>
      </c>
      <c r="AS23">
        <f t="shared" si="9"/>
        <v>112.6640462307568</v>
      </c>
      <c r="AT23">
        <f t="shared" si="9"/>
        <v>-325.49450098205665</v>
      </c>
      <c r="AU23">
        <f t="shared" si="9"/>
        <v>-6130.9184371006922</v>
      </c>
      <c r="AW23">
        <v>20</v>
      </c>
      <c r="AX23">
        <f>IF(Z23&gt;0, (R23*SUMPRODUCT(K23:$K$98, X23:$X$98)-K23*$AZ$3)/Z23, 0)</f>
        <v>-177227.87033737497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25</v>
      </c>
      <c r="R24">
        <f t="shared" si="0"/>
        <v>1000000</v>
      </c>
      <c r="S24">
        <f t="shared" si="1"/>
        <v>-226857.33119834485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-29277.015029006852</v>
      </c>
      <c r="AC24">
        <f t="shared" si="2"/>
        <v>-29517.499565067443</v>
      </c>
      <c r="AE24">
        <f t="shared" si="3"/>
        <v>0</v>
      </c>
      <c r="AF24">
        <f t="shared" si="4"/>
        <v>0</v>
      </c>
      <c r="AG24">
        <f t="shared" si="4"/>
        <v>-3.2528703623049147</v>
      </c>
      <c r="AH24">
        <f t="shared" si="5"/>
        <v>-33427.436642129644</v>
      </c>
      <c r="AI24">
        <f t="shared" si="6"/>
        <v>-33430.689512491947</v>
      </c>
      <c r="AJ24">
        <f t="shared" si="7"/>
        <v>240.48453606059047</v>
      </c>
      <c r="AK24">
        <f t="shared" si="22"/>
        <v>-2049.3910520304798</v>
      </c>
      <c r="AL24">
        <f t="shared" si="8"/>
        <v>-35239.596028461834</v>
      </c>
      <c r="AN24">
        <f t="shared" si="9"/>
        <v>0</v>
      </c>
      <c r="AO24">
        <f t="shared" si="9"/>
        <v>0</v>
      </c>
      <c r="AP24">
        <f t="shared" si="9"/>
        <v>-0.47245964750158786</v>
      </c>
      <c r="AQ24">
        <f t="shared" si="9"/>
        <v>-4855.1319830746552</v>
      </c>
      <c r="AR24">
        <f t="shared" si="9"/>
        <v>-4855.6044427221568</v>
      </c>
      <c r="AS24">
        <f t="shared" si="9"/>
        <v>34.928917073799795</v>
      </c>
      <c r="AT24">
        <f t="shared" si="9"/>
        <v>-297.66159305197277</v>
      </c>
      <c r="AU24">
        <f t="shared" si="9"/>
        <v>-5118.3371187003295</v>
      </c>
      <c r="AW24">
        <v>21</v>
      </c>
      <c r="AX24">
        <f>IF(Z24&gt;0, (R24*SUMPRODUCT(K24:$K$98, X24:$X$98)-K24*$AZ$3)/Z24, 0)</f>
        <v>-226857.33119834485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25</v>
      </c>
      <c r="R25">
        <f t="shared" si="0"/>
        <v>1000000</v>
      </c>
      <c r="S25">
        <f t="shared" si="1"/>
        <v>-296166.02196785115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-29517.499565067443</v>
      </c>
      <c r="AC25">
        <f t="shared" si="2"/>
        <v>-29303.942593123007</v>
      </c>
      <c r="AE25">
        <f t="shared" si="3"/>
        <v>0</v>
      </c>
      <c r="AF25">
        <f t="shared" si="4"/>
        <v>0</v>
      </c>
      <c r="AG25">
        <f t="shared" si="4"/>
        <v>-2.4736077419022728</v>
      </c>
      <c r="AH25">
        <f t="shared" si="5"/>
        <v>-29869.356671183708</v>
      </c>
      <c r="AI25">
        <f t="shared" si="6"/>
        <v>-29871.830278925612</v>
      </c>
      <c r="AJ25">
        <f t="shared" si="7"/>
        <v>-213.55697194443565</v>
      </c>
      <c r="AK25">
        <f t="shared" si="22"/>
        <v>-2066.2249695547212</v>
      </c>
      <c r="AL25">
        <f t="shared" si="8"/>
        <v>-32151.612220424769</v>
      </c>
      <c r="AN25">
        <f t="shared" si="9"/>
        <v>0</v>
      </c>
      <c r="AO25">
        <f t="shared" si="9"/>
        <v>0</v>
      </c>
      <c r="AP25">
        <f t="shared" si="9"/>
        <v>-0.32078257915007941</v>
      </c>
      <c r="AQ25">
        <f t="shared" si="9"/>
        <v>-3873.5200849458238</v>
      </c>
      <c r="AR25">
        <f t="shared" si="9"/>
        <v>-3873.8408675249743</v>
      </c>
      <c r="AS25">
        <f t="shared" si="9"/>
        <v>-27.694510772809391</v>
      </c>
      <c r="AT25">
        <f t="shared" si="9"/>
        <v>-267.95233682780247</v>
      </c>
      <c r="AU25">
        <f t="shared" si="9"/>
        <v>-4169.487715125586</v>
      </c>
      <c r="AW25">
        <v>22</v>
      </c>
      <c r="AX25">
        <f>IF(Z25&gt;0, (R25*SUMPRODUCT(K25:$K$98, X25:$X$98)-K25*$AZ$3)/Z25, 0)</f>
        <v>-296166.02196785115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25</v>
      </c>
      <c r="R26">
        <f t="shared" si="0"/>
        <v>1000000</v>
      </c>
      <c r="S26">
        <f t="shared" si="1"/>
        <v>-397218.61314425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-29303.942593123007</v>
      </c>
      <c r="AC26">
        <f t="shared" si="2"/>
        <v>-28651.847539658924</v>
      </c>
      <c r="AE26">
        <f t="shared" si="3"/>
        <v>0</v>
      </c>
      <c r="AF26">
        <f t="shared" si="4"/>
        <v>0</v>
      </c>
      <c r="AG26">
        <f t="shared" si="4"/>
        <v>-1.8032795160869011</v>
      </c>
      <c r="AH26">
        <f t="shared" si="5"/>
        <v>-25823.685935853955</v>
      </c>
      <c r="AI26">
        <f t="shared" si="6"/>
        <v>-25825.489215370042</v>
      </c>
      <c r="AJ26">
        <f t="shared" si="7"/>
        <v>-652.09505346408332</v>
      </c>
      <c r="AK26">
        <f t="shared" si="22"/>
        <v>-2051.2759815186105</v>
      </c>
      <c r="AL26">
        <f t="shared" si="8"/>
        <v>-28528.860250352736</v>
      </c>
      <c r="AN26">
        <f t="shared" si="9"/>
        <v>0</v>
      </c>
      <c r="AO26">
        <f t="shared" si="9"/>
        <v>0</v>
      </c>
      <c r="AP26">
        <f t="shared" si="9"/>
        <v>-0.20879734410792047</v>
      </c>
      <c r="AQ26">
        <f t="shared" si="9"/>
        <v>-2990.0617127752726</v>
      </c>
      <c r="AR26">
        <f t="shared" si="9"/>
        <v>-2990.2705101193806</v>
      </c>
      <c r="AS26">
        <f t="shared" si="9"/>
        <v>-75.504498362333521</v>
      </c>
      <c r="AT26">
        <f t="shared" si="9"/>
        <v>-237.51225095866587</v>
      </c>
      <c r="AU26">
        <f t="shared" si="9"/>
        <v>-3303.2872594403802</v>
      </c>
      <c r="AW26">
        <v>23</v>
      </c>
      <c r="AX26">
        <f>IF(Z26&gt;0, (R26*SUMPRODUCT(K26:$K$98, X26:$X$98)-K26*$AZ$3)/Z26, 0)</f>
        <v>-397218.61314425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25</v>
      </c>
      <c r="R27">
        <f t="shared" si="0"/>
        <v>1000000</v>
      </c>
      <c r="S27">
        <f t="shared" si="1"/>
        <v>-551480.00578400039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-28651.847539658924</v>
      </c>
      <c r="AC27">
        <f t="shared" si="2"/>
        <v>-27601.181450282482</v>
      </c>
      <c r="AE27">
        <f t="shared" si="3"/>
        <v>0</v>
      </c>
      <c r="AF27">
        <f t="shared" si="4"/>
        <v>0</v>
      </c>
      <c r="AG27">
        <f t="shared" si="4"/>
        <v>-1.2512321915934115</v>
      </c>
      <c r="AH27">
        <f t="shared" si="5"/>
        <v>-21360.581173304821</v>
      </c>
      <c r="AI27">
        <f t="shared" si="6"/>
        <v>-21361.832405496414</v>
      </c>
      <c r="AJ27">
        <f t="shared" si="7"/>
        <v>-1050.666089376442</v>
      </c>
      <c r="AK27">
        <f t="shared" si="22"/>
        <v>-2005.6293277761249</v>
      </c>
      <c r="AL27">
        <f t="shared" si="8"/>
        <v>-24418.127822648981</v>
      </c>
      <c r="AN27">
        <f t="shared" si="9"/>
        <v>0</v>
      </c>
      <c r="AO27">
        <f t="shared" si="9"/>
        <v>0</v>
      </c>
      <c r="AP27">
        <f t="shared" si="9"/>
        <v>-0.1293545791631763</v>
      </c>
      <c r="AQ27">
        <f t="shared" si="9"/>
        <v>-2208.2943572887061</v>
      </c>
      <c r="AR27">
        <f t="shared" si="9"/>
        <v>-2208.4237118678693</v>
      </c>
      <c r="AS27">
        <f t="shared" si="9"/>
        <v>-108.6197036372873</v>
      </c>
      <c r="AT27">
        <f t="shared" si="9"/>
        <v>-207.34547863687726</v>
      </c>
      <c r="AU27">
        <f t="shared" si="9"/>
        <v>-2524.3888941420341</v>
      </c>
      <c r="AW27">
        <v>24</v>
      </c>
      <c r="AX27">
        <f>IF(Z27&gt;0, (R27*SUMPRODUCT(K27:$K$98, X27:$X$98)-K27*$AZ$3)/Z27, 0)</f>
        <v>-551480.00578400039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25</v>
      </c>
      <c r="R28">
        <f t="shared" si="0"/>
        <v>1000000</v>
      </c>
      <c r="S28">
        <f t="shared" si="1"/>
        <v>-799566.1517424935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-27601.181450282482</v>
      </c>
      <c r="AC28">
        <f t="shared" si="2"/>
        <v>-26201.683127078599</v>
      </c>
      <c r="AE28">
        <f t="shared" si="3"/>
        <v>0</v>
      </c>
      <c r="AF28">
        <f t="shared" si="4"/>
        <v>0</v>
      </c>
      <c r="AG28">
        <f t="shared" si="4"/>
        <v>-0.81924688376244126</v>
      </c>
      <c r="AH28">
        <f t="shared" si="5"/>
        <v>-16778.919436601445</v>
      </c>
      <c r="AI28">
        <f t="shared" si="6"/>
        <v>-16779.738683485208</v>
      </c>
      <c r="AJ28">
        <f t="shared" si="7"/>
        <v>-1399.498323203883</v>
      </c>
      <c r="AK28">
        <f t="shared" si="22"/>
        <v>-1932.082701519774</v>
      </c>
      <c r="AL28">
        <f t="shared" si="8"/>
        <v>-20111.319708208866</v>
      </c>
      <c r="AN28">
        <f t="shared" si="9"/>
        <v>0</v>
      </c>
      <c r="AO28">
        <f t="shared" si="9"/>
        <v>0</v>
      </c>
      <c r="AP28">
        <f t="shared" si="9"/>
        <v>-7.5620696564891135E-2</v>
      </c>
      <c r="AQ28">
        <f t="shared" si="9"/>
        <v>-1548.7804721023736</v>
      </c>
      <c r="AR28">
        <f t="shared" si="9"/>
        <v>-1548.8560927989383</v>
      </c>
      <c r="AS28">
        <f t="shared" si="9"/>
        <v>-129.18088568862086</v>
      </c>
      <c r="AT28">
        <f t="shared" si="9"/>
        <v>-178.3411601627385</v>
      </c>
      <c r="AU28">
        <f t="shared" si="9"/>
        <v>-1856.3781386502978</v>
      </c>
      <c r="AW28">
        <v>25</v>
      </c>
      <c r="AX28">
        <f>IF(Z28&gt;0, (R28*SUMPRODUCT(K28:$K$98, X28:$X$98)-K28*$AZ$3)/Z28, 0)</f>
        <v>-799566.1517424935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25</v>
      </c>
      <c r="R29">
        <f t="shared" si="0"/>
        <v>1000000</v>
      </c>
      <c r="S29">
        <f t="shared" si="1"/>
        <v>-1222964.9199794563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-26201.683127078599</v>
      </c>
      <c r="AC29">
        <f t="shared" si="2"/>
        <v>-24529.220134455449</v>
      </c>
      <c r="AE29">
        <f t="shared" si="3"/>
        <v>0</v>
      </c>
      <c r="AF29">
        <f t="shared" si="4"/>
        <v>0</v>
      </c>
      <c r="AG29">
        <f t="shared" si="4"/>
        <v>-0.50142934874345158</v>
      </c>
      <c r="AH29">
        <f t="shared" si="5"/>
        <v>-12385.002647254611</v>
      </c>
      <c r="AI29">
        <f t="shared" si="6"/>
        <v>-12385.504076603354</v>
      </c>
      <c r="AJ29">
        <f t="shared" si="7"/>
        <v>-1672.4629926231501</v>
      </c>
      <c r="AK29">
        <f t="shared" si="22"/>
        <v>-1834.1178188955021</v>
      </c>
      <c r="AL29">
        <f t="shared" si="8"/>
        <v>-15892.084888122006</v>
      </c>
      <c r="AN29">
        <f t="shared" si="9"/>
        <v>0</v>
      </c>
      <c r="AO29">
        <f t="shared" si="9"/>
        <v>0</v>
      </c>
      <c r="AP29">
        <f t="shared" si="9"/>
        <v>-4.1325451047967365E-2</v>
      </c>
      <c r="AQ29">
        <f t="shared" si="9"/>
        <v>-1020.7137294828133</v>
      </c>
      <c r="AR29">
        <f t="shared" si="9"/>
        <v>-1020.7550549338613</v>
      </c>
      <c r="AS29">
        <f t="shared" si="9"/>
        <v>-137.83654208590559</v>
      </c>
      <c r="AT29">
        <f t="shared" si="9"/>
        <v>-151.159373361192</v>
      </c>
      <c r="AU29">
        <f t="shared" si="9"/>
        <v>-1309.750970380959</v>
      </c>
      <c r="AW29">
        <v>26</v>
      </c>
      <c r="AX29">
        <f>IF(Z29&gt;0, (R29*SUMPRODUCT(K29:$K$98, X29:$X$98)-K29*$AZ$3)/Z29, 0)</f>
        <v>-1222964.9199794563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25</v>
      </c>
      <c r="R30">
        <f t="shared" si="0"/>
        <v>1000000</v>
      </c>
      <c r="S30">
        <f t="shared" si="1"/>
        <v>-2000329.9229824659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-24529.220134455449</v>
      </c>
      <c r="AC30">
        <f t="shared" si="2"/>
        <v>-22673.823627576177</v>
      </c>
      <c r="AE30">
        <f t="shared" si="3"/>
        <v>0</v>
      </c>
      <c r="AF30">
        <f t="shared" si="4"/>
        <v>0</v>
      </c>
      <c r="AG30">
        <f t="shared" si="4"/>
        <v>-0.28337604920904497</v>
      </c>
      <c r="AH30">
        <f t="shared" si="5"/>
        <v>-8521.560241878884</v>
      </c>
      <c r="AI30">
        <f t="shared" si="6"/>
        <v>-8521.8436179280925</v>
      </c>
      <c r="AJ30">
        <f t="shared" si="7"/>
        <v>-1855.3965068792713</v>
      </c>
      <c r="AK30">
        <f t="shared" si="22"/>
        <v>-1717.0454094118816</v>
      </c>
      <c r="AL30">
        <f t="shared" si="8"/>
        <v>-12094.285534219245</v>
      </c>
      <c r="AN30">
        <f t="shared" si="9"/>
        <v>0</v>
      </c>
      <c r="AO30">
        <f t="shared" si="9"/>
        <v>0</v>
      </c>
      <c r="AP30">
        <f t="shared" si="9"/>
        <v>-2.085225230757987E-2</v>
      </c>
      <c r="AQ30">
        <f t="shared" si="9"/>
        <v>-627.05978403565132</v>
      </c>
      <c r="AR30">
        <f t="shared" si="9"/>
        <v>-627.0806362879589</v>
      </c>
      <c r="AS30">
        <f t="shared" si="9"/>
        <v>-136.52952040243918</v>
      </c>
      <c r="AT30">
        <f t="shared" si="9"/>
        <v>-126.34894233498089</v>
      </c>
      <c r="AU30">
        <f t="shared" si="9"/>
        <v>-889.95909902537892</v>
      </c>
      <c r="AW30">
        <v>27</v>
      </c>
      <c r="AX30">
        <f>IF(Z30&gt;0, (R30*SUMPRODUCT(K30:$K$98, X30:$X$98)-K30*$AZ$3)/Z30, 0)</f>
        <v>-2000329.9229824659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25</v>
      </c>
      <c r="R31">
        <f t="shared" si="0"/>
        <v>1000000</v>
      </c>
      <c r="S31">
        <f t="shared" si="1"/>
        <v>-3570041.5212961277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-22673.823627576177</v>
      </c>
      <c r="AC31">
        <f t="shared" si="2"/>
        <v>-20732.9278434314</v>
      </c>
      <c r="AE31">
        <f t="shared" si="3"/>
        <v>0</v>
      </c>
      <c r="AF31">
        <f t="shared" si="4"/>
        <v>0</v>
      </c>
      <c r="AG31">
        <f t="shared" si="4"/>
        <v>-0.14518688171940483</v>
      </c>
      <c r="AH31">
        <f t="shared" si="5"/>
        <v>-5414.2162799019879</v>
      </c>
      <c r="AI31">
        <f t="shared" si="6"/>
        <v>-5414.3614667837073</v>
      </c>
      <c r="AJ31">
        <f t="shared" si="7"/>
        <v>-1940.8957841447773</v>
      </c>
      <c r="AK31">
        <f t="shared" si="22"/>
        <v>-1587.1676539303326</v>
      </c>
      <c r="AL31">
        <f t="shared" si="8"/>
        <v>-8942.4249048588172</v>
      </c>
      <c r="AN31">
        <f t="shared" si="9"/>
        <v>0</v>
      </c>
      <c r="AO31">
        <f t="shared" si="9"/>
        <v>0</v>
      </c>
      <c r="AP31">
        <f t="shared" si="9"/>
        <v>-9.538919528781456E-3</v>
      </c>
      <c r="AQ31">
        <f t="shared" si="9"/>
        <v>-355.71928258103009</v>
      </c>
      <c r="AR31">
        <f t="shared" si="9"/>
        <v>-355.72882150055887</v>
      </c>
      <c r="AS31">
        <f t="shared" si="9"/>
        <v>-127.51874328762949</v>
      </c>
      <c r="AT31">
        <f t="shared" si="9"/>
        <v>-104.27846063108049</v>
      </c>
      <c r="AU31">
        <f t="shared" si="9"/>
        <v>-587.52602541926888</v>
      </c>
      <c r="AW31">
        <v>28</v>
      </c>
      <c r="AX31">
        <f>IF(Z31&gt;0, (R31*SUMPRODUCT(K31:$K$98, X31:$X$98)-K31*$AZ$3)/Z31, 0)</f>
        <v>-3570041.5212961277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25</v>
      </c>
      <c r="R32">
        <f t="shared" si="0"/>
        <v>1000000</v>
      </c>
      <c r="S32">
        <f t="shared" si="1"/>
        <v>-7144214.500683045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-20732.9278434314</v>
      </c>
      <c r="AC32">
        <f t="shared" si="2"/>
        <v>-18795.829654422763</v>
      </c>
      <c r="AE32">
        <f t="shared" si="3"/>
        <v>0</v>
      </c>
      <c r="AF32">
        <f t="shared" si="4"/>
        <v>0</v>
      </c>
      <c r="AG32">
        <f t="shared" si="4"/>
        <v>-6.5772904959060685E-2</v>
      </c>
      <c r="AH32">
        <f t="shared" si="5"/>
        <v>-3118.4843177260041</v>
      </c>
      <c r="AI32">
        <f t="shared" si="6"/>
        <v>-3118.550090630963</v>
      </c>
      <c r="AJ32">
        <f t="shared" si="7"/>
        <v>-1937.0981890086368</v>
      </c>
      <c r="AK32">
        <f t="shared" si="22"/>
        <v>-1451.3049490401982</v>
      </c>
      <c r="AL32">
        <f t="shared" si="8"/>
        <v>-6506.9532286797976</v>
      </c>
      <c r="AN32">
        <f t="shared" si="9"/>
        <v>0</v>
      </c>
      <c r="AO32">
        <f t="shared" si="9"/>
        <v>0</v>
      </c>
      <c r="AP32">
        <f t="shared" si="9"/>
        <v>-3.8583427795446596E-3</v>
      </c>
      <c r="AQ32">
        <f t="shared" si="9"/>
        <v>-182.93522930012935</v>
      </c>
      <c r="AR32">
        <f t="shared" si="9"/>
        <v>-182.9390876429089</v>
      </c>
      <c r="AS32">
        <f t="shared" si="9"/>
        <v>-113.63324784700596</v>
      </c>
      <c r="AT32">
        <f t="shared" si="9"/>
        <v>-85.135846965130725</v>
      </c>
      <c r="AU32">
        <f t="shared" si="9"/>
        <v>-381.70818245504557</v>
      </c>
      <c r="AW32">
        <v>29</v>
      </c>
      <c r="AX32">
        <f>IF(Z32&gt;0, (R32*SUMPRODUCT(K32:$K$98, X32:$X$98)-K32*$AZ$3)/Z32, 0)</f>
        <v>-7144214.500683045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25</v>
      </c>
      <c r="R33">
        <f t="shared" si="0"/>
        <v>1000000</v>
      </c>
      <c r="S33">
        <f t="shared" si="1"/>
        <v>-16667583.759229543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-18795.829654422763</v>
      </c>
      <c r="AC33">
        <f t="shared" si="2"/>
        <v>-16931.6064269464</v>
      </c>
      <c r="AE33">
        <f t="shared" si="3"/>
        <v>0</v>
      </c>
      <c r="AF33">
        <f t="shared" si="4"/>
        <v>0</v>
      </c>
      <c r="AG33">
        <f t="shared" si="4"/>
        <v>-2.5396012210784087E-2</v>
      </c>
      <c r="AH33">
        <f t="shared" si="5"/>
        <v>-1588.7665479474394</v>
      </c>
      <c r="AI33">
        <f t="shared" si="6"/>
        <v>-1588.7919439596503</v>
      </c>
      <c r="AJ33">
        <f t="shared" si="7"/>
        <v>-1864.2232274763628</v>
      </c>
      <c r="AK33">
        <f t="shared" si="22"/>
        <v>-1315.7080758095935</v>
      </c>
      <c r="AL33">
        <f t="shared" si="8"/>
        <v>-4768.7232472456071</v>
      </c>
      <c r="AN33">
        <f t="shared" si="9"/>
        <v>0</v>
      </c>
      <c r="AO33">
        <f t="shared" si="9"/>
        <v>0</v>
      </c>
      <c r="AP33">
        <f t="shared" si="9"/>
        <v>-1.3301520534353469E-3</v>
      </c>
      <c r="AQ33">
        <f t="shared" si="9"/>
        <v>-83.21389471077228</v>
      </c>
      <c r="AR33">
        <f t="shared" si="9"/>
        <v>-83.215224862825721</v>
      </c>
      <c r="AS33">
        <f t="shared" si="9"/>
        <v>-97.641327839517317</v>
      </c>
      <c r="AT33">
        <f t="shared" si="9"/>
        <v>-68.912071085571696</v>
      </c>
      <c r="AU33">
        <f t="shared" si="9"/>
        <v>-249.76862378791475</v>
      </c>
      <c r="AW33">
        <v>30</v>
      </c>
      <c r="AX33">
        <f>IF(Z33&gt;0, (R33*SUMPRODUCT(K33:$K$98, X33:$X$98)-K33*$AZ$3)/Z33, 0)</f>
        <v>-16667583.759229543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25</v>
      </c>
      <c r="R34">
        <f t="shared" si="0"/>
        <v>1000000</v>
      </c>
      <c r="S34">
        <f t="shared" si="1"/>
        <v>-47636074.372516125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-16931.6064269464</v>
      </c>
      <c r="AC34">
        <f t="shared" si="2"/>
        <v>-15187.000270963879</v>
      </c>
      <c r="AE34">
        <f t="shared" si="3"/>
        <v>0</v>
      </c>
      <c r="AF34">
        <f t="shared" si="4"/>
        <v>0</v>
      </c>
      <c r="AG34">
        <f t="shared" si="4"/>
        <v>-7.9703252582280868E-3</v>
      </c>
      <c r="AH34">
        <f t="shared" si="5"/>
        <v>-686.86907321792637</v>
      </c>
      <c r="AI34">
        <f t="shared" si="6"/>
        <v>-686.87704354318464</v>
      </c>
      <c r="AJ34">
        <f t="shared" si="7"/>
        <v>-1744.6061559825212</v>
      </c>
      <c r="AK34">
        <f t="shared" si="22"/>
        <v>-1185.2124498862481</v>
      </c>
      <c r="AL34">
        <f t="shared" si="8"/>
        <v>-3616.695649411954</v>
      </c>
      <c r="AN34">
        <f t="shared" si="9"/>
        <v>0</v>
      </c>
      <c r="AO34">
        <f t="shared" si="9"/>
        <v>0</v>
      </c>
      <c r="AP34">
        <f t="shared" si="9"/>
        <v>-3.7272951488780983E-4</v>
      </c>
      <c r="AQ34">
        <f t="shared" si="9"/>
        <v>-32.121195579523089</v>
      </c>
      <c r="AR34">
        <f t="shared" si="9"/>
        <v>-32.121568309037976</v>
      </c>
      <c r="AS34">
        <f t="shared" si="9"/>
        <v>-81.585905859783566</v>
      </c>
      <c r="AT34">
        <f t="shared" si="9"/>
        <v>-55.426051907862039</v>
      </c>
      <c r="AU34">
        <f t="shared" ref="AU34:AU69" si="23">AL34*$K34</f>
        <v>-169.13352607668358</v>
      </c>
      <c r="AW34">
        <v>31</v>
      </c>
      <c r="AX34">
        <f>IF(Z34&gt;0, (R34*SUMPRODUCT(K34:$K$98, X34:$X$98)-K34*$AZ$3)/Z34, 0)</f>
        <v>-47636074.372516125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25</v>
      </c>
      <c r="R35">
        <f t="shared" si="0"/>
        <v>1000000</v>
      </c>
      <c r="S35">
        <f t="shared" si="1"/>
        <v>-178823824.16183889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-15187.000270963879</v>
      </c>
      <c r="AC35">
        <f t="shared" si="2"/>
        <v>-13587.139278424391</v>
      </c>
      <c r="AE35">
        <f t="shared" si="3"/>
        <v>0</v>
      </c>
      <c r="AF35">
        <f t="shared" ref="AF35:AG69" si="24">-$Z35*P35</f>
        <v>0</v>
      </c>
      <c r="AG35">
        <f t="shared" si="24"/>
        <v>-1.8995146958337857E-3</v>
      </c>
      <c r="AH35">
        <f t="shared" si="5"/>
        <v>-239.64429239248085</v>
      </c>
      <c r="AI35">
        <f t="shared" ref="AI35:AI66" si="25">SUM(AE35:AH35)</f>
        <v>-239.64619190717667</v>
      </c>
      <c r="AJ35">
        <f t="shared" si="7"/>
        <v>-1599.8609925394885</v>
      </c>
      <c r="AK35">
        <f t="shared" si="22"/>
        <v>-1063.0900189674717</v>
      </c>
      <c r="AL35">
        <f t="shared" si="8"/>
        <v>-2902.5972034141369</v>
      </c>
      <c r="AN35">
        <f t="shared" ref="AN35:AT69" si="26">AE35*$K35</f>
        <v>0</v>
      </c>
      <c r="AO35">
        <f t="shared" si="26"/>
        <v>0</v>
      </c>
      <c r="AP35">
        <f t="shared" si="26"/>
        <v>-7.9312634249315071E-5</v>
      </c>
      <c r="AQ35">
        <f t="shared" si="26"/>
        <v>-10.006145334989247</v>
      </c>
      <c r="AR35">
        <f t="shared" si="26"/>
        <v>-10.006224647623496</v>
      </c>
      <c r="AS35">
        <f t="shared" si="26"/>
        <v>-66.800846568514203</v>
      </c>
      <c r="AT35">
        <f t="shared" si="26"/>
        <v>-44.38842723006892</v>
      </c>
      <c r="AU35">
        <f t="shared" si="23"/>
        <v>-121.19549844620661</v>
      </c>
      <c r="AW35">
        <v>32</v>
      </c>
      <c r="AX35">
        <f>IF(Z35&gt;0, (R35*SUMPRODUCT(K35:$K$98, X35:$X$98)-K35*$AZ$3)/Z35, 0)</f>
        <v>-178823824.16183889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25</v>
      </c>
      <c r="R36">
        <f t="shared" si="0"/>
        <v>1000000</v>
      </c>
      <c r="S36">
        <f t="shared" si="1"/>
        <v>-676280404.57109845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-13587.139278424391</v>
      </c>
      <c r="AC36">
        <f t="shared" si="2"/>
        <v>-12140.018470081692</v>
      </c>
      <c r="AE36">
        <f t="shared" si="3"/>
        <v>0</v>
      </c>
      <c r="AF36">
        <f t="shared" si="24"/>
        <v>0</v>
      </c>
      <c r="AG36">
        <f t="shared" si="24"/>
        <v>-4.4877902671825061E-4</v>
      </c>
      <c r="AH36">
        <f t="shared" si="5"/>
        <v>-57.269620886287889</v>
      </c>
      <c r="AI36">
        <f t="shared" si="25"/>
        <v>-57.270069665314608</v>
      </c>
      <c r="AJ36">
        <f t="shared" si="7"/>
        <v>-1447.1208083426991</v>
      </c>
      <c r="AK36">
        <f t="shared" si="22"/>
        <v>-951.09974948970739</v>
      </c>
      <c r="AL36">
        <f t="shared" si="8"/>
        <v>-2455.4906274977211</v>
      </c>
      <c r="AN36">
        <f t="shared" si="26"/>
        <v>0</v>
      </c>
      <c r="AO36">
        <f t="shared" si="26"/>
        <v>0</v>
      </c>
      <c r="AP36">
        <f t="shared" si="26"/>
        <v>-1.6730705180219544E-5</v>
      </c>
      <c r="AQ36">
        <f t="shared" si="26"/>
        <v>-2.1350399323205727</v>
      </c>
      <c r="AR36">
        <f t="shared" si="26"/>
        <v>-2.1350566630257526</v>
      </c>
      <c r="AS36">
        <f t="shared" si="26"/>
        <v>-53.949383021731308</v>
      </c>
      <c r="AT36">
        <f t="shared" si="26"/>
        <v>-35.457471402029398</v>
      </c>
      <c r="AU36">
        <f t="shared" si="23"/>
        <v>-91.541911086786456</v>
      </c>
      <c r="AW36">
        <v>33</v>
      </c>
      <c r="AX36">
        <f>IF(Z36&gt;0, (R36*SUMPRODUCT(K36:$K$98, X36:$X$98)-K36*$AZ$3)/Z36, 0)</f>
        <v>-676280404.57109845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25</v>
      </c>
      <c r="R37">
        <f t="shared" si="0"/>
        <v>1000000</v>
      </c>
      <c r="S37">
        <f t="shared" si="1"/>
        <v>-2580534091.5960174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-12140.018470081692</v>
      </c>
      <c r="AC37">
        <f t="shared" si="2"/>
        <v>-10841.147301373217</v>
      </c>
      <c r="AE37">
        <f t="shared" si="3"/>
        <v>0</v>
      </c>
      <c r="AF37">
        <f t="shared" si="24"/>
        <v>0</v>
      </c>
      <c r="AG37">
        <f t="shared" si="24"/>
        <v>-1.0502813484114977E-4</v>
      </c>
      <c r="AH37">
        <f t="shared" si="5"/>
        <v>-13.570524064396732</v>
      </c>
      <c r="AI37">
        <f t="shared" si="25"/>
        <v>-13.570629092531574</v>
      </c>
      <c r="AJ37">
        <f t="shared" si="7"/>
        <v>-1298.8711687084742</v>
      </c>
      <c r="AK37">
        <f t="shared" si="22"/>
        <v>-849.80129290571847</v>
      </c>
      <c r="AL37">
        <f t="shared" si="8"/>
        <v>-2162.2430907067242</v>
      </c>
      <c r="AN37">
        <f t="shared" si="26"/>
        <v>0</v>
      </c>
      <c r="AO37">
        <f t="shared" si="26"/>
        <v>0</v>
      </c>
      <c r="AP37">
        <f t="shared" si="26"/>
        <v>-3.4959830989041585E-6</v>
      </c>
      <c r="AQ37">
        <f t="shared" si="26"/>
        <v>-0.45171060920159611</v>
      </c>
      <c r="AR37">
        <f t="shared" si="26"/>
        <v>-0.45171410518469501</v>
      </c>
      <c r="AS37">
        <f t="shared" si="26"/>
        <v>-43.234431043896159</v>
      </c>
      <c r="AT37">
        <f t="shared" si="26"/>
        <v>-28.286620170096615</v>
      </c>
      <c r="AU37">
        <f t="shared" si="23"/>
        <v>-71.972765319177469</v>
      </c>
      <c r="AW37">
        <v>34</v>
      </c>
      <c r="AX37">
        <f>IF(Z37&gt;0, (R37*SUMPRODUCT(K37:$K$98, X37:$X$98)-K37*$AZ$3)/Z37, 0)</f>
        <v>-2580534091.5960174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25</v>
      </c>
      <c r="R38">
        <f t="shared" si="0"/>
        <v>1000000</v>
      </c>
      <c r="S38">
        <f t="shared" si="1"/>
        <v>-9949882149.1715946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-10841.147301373217</v>
      </c>
      <c r="AC38">
        <f t="shared" si="2"/>
        <v>-9679.9863256959979</v>
      </c>
      <c r="AE38">
        <f t="shared" si="3"/>
        <v>0</v>
      </c>
      <c r="AF38">
        <f t="shared" si="24"/>
        <v>0</v>
      </c>
      <c r="AG38">
        <f t="shared" si="24"/>
        <v>-2.4321861758186582E-5</v>
      </c>
      <c r="AH38">
        <f t="shared" si="5"/>
        <v>-3.1862396693820676</v>
      </c>
      <c r="AI38">
        <f t="shared" si="25"/>
        <v>-3.186263991243826</v>
      </c>
      <c r="AJ38">
        <f t="shared" si="7"/>
        <v>-1161.1609756772195</v>
      </c>
      <c r="AK38">
        <f t="shared" si="22"/>
        <v>-758.8803110961253</v>
      </c>
      <c r="AL38">
        <f t="shared" si="8"/>
        <v>-1923.2275507645886</v>
      </c>
      <c r="AN38">
        <f t="shared" si="26"/>
        <v>0</v>
      </c>
      <c r="AO38">
        <f t="shared" si="26"/>
        <v>0</v>
      </c>
      <c r="AP38">
        <f t="shared" si="26"/>
        <v>-7.2284047787618535E-7</v>
      </c>
      <c r="AQ38">
        <f t="shared" si="26"/>
        <v>-9.4694354739063902E-2</v>
      </c>
      <c r="AR38">
        <f t="shared" si="26"/>
        <v>-9.4695077579541778E-2</v>
      </c>
      <c r="AS38">
        <f t="shared" si="26"/>
        <v>-34.50945338373139</v>
      </c>
      <c r="AT38">
        <f t="shared" si="26"/>
        <v>-22.553758925914181</v>
      </c>
      <c r="AU38">
        <f t="shared" si="23"/>
        <v>-57.157907387225109</v>
      </c>
      <c r="AW38">
        <v>35</v>
      </c>
      <c r="AX38">
        <f>IF(Z38&gt;0, (R38*SUMPRODUCT(K38:$K$98, X38:$X$98)-K38*$AZ$3)/Z38, 0)</f>
        <v>-9949882149.1715946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25</v>
      </c>
      <c r="R39">
        <f t="shared" si="0"/>
        <v>1000000</v>
      </c>
      <c r="S39">
        <f t="shared" si="1"/>
        <v>-38818337806.154114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-9679.9863256959979</v>
      </c>
      <c r="AC39">
        <f t="shared" si="2"/>
        <v>-8642.9268358664285</v>
      </c>
      <c r="AE39">
        <f t="shared" si="3"/>
        <v>0</v>
      </c>
      <c r="AF39">
        <f t="shared" si="24"/>
        <v>0</v>
      </c>
      <c r="AG39">
        <f t="shared" si="24"/>
        <v>-5.5662654072324876E-6</v>
      </c>
      <c r="AH39">
        <f t="shared" si="5"/>
        <v>-0.74049510933488916</v>
      </c>
      <c r="AI39">
        <f t="shared" si="25"/>
        <v>-0.74050067560029642</v>
      </c>
      <c r="AJ39">
        <f t="shared" si="7"/>
        <v>-1037.0594898295694</v>
      </c>
      <c r="AK39">
        <f t="shared" si="22"/>
        <v>-677.59904279871989</v>
      </c>
      <c r="AL39">
        <f t="shared" si="8"/>
        <v>-1715.3990333038896</v>
      </c>
      <c r="AN39">
        <f t="shared" si="26"/>
        <v>0</v>
      </c>
      <c r="AO39">
        <f t="shared" si="26"/>
        <v>0</v>
      </c>
      <c r="AP39">
        <f t="shared" si="26"/>
        <v>-1.4770375497949899E-7</v>
      </c>
      <c r="AQ39">
        <f t="shared" si="26"/>
        <v>-1.9649423840013731E-2</v>
      </c>
      <c r="AR39">
        <f t="shared" si="26"/>
        <v>-1.9649571543768712E-2</v>
      </c>
      <c r="AS39">
        <f t="shared" si="26"/>
        <v>-27.518914312982769</v>
      </c>
      <c r="AT39">
        <f t="shared" si="26"/>
        <v>-17.980443918797302</v>
      </c>
      <c r="AU39">
        <f t="shared" si="23"/>
        <v>-45.519007803323838</v>
      </c>
      <c r="AW39">
        <v>36</v>
      </c>
      <c r="AX39">
        <f>IF(Z39&gt;0, (R39*SUMPRODUCT(K39:$K$98, X39:$X$98)-K39*$AZ$3)/Z39, 0)</f>
        <v>-38818337806.154114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25</v>
      </c>
      <c r="R40">
        <f t="shared" si="0"/>
        <v>1000000</v>
      </c>
      <c r="S40">
        <f t="shared" si="1"/>
        <v>-153250698503.14764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-8642.9268358664285</v>
      </c>
      <c r="AC40">
        <f t="shared" si="2"/>
        <v>-7716.9159636971362</v>
      </c>
      <c r="AE40">
        <f t="shared" si="3"/>
        <v>0</v>
      </c>
      <c r="AF40">
        <f t="shared" si="24"/>
        <v>0</v>
      </c>
      <c r="AG40">
        <f t="shared" si="24"/>
        <v>-1.2588712545963758E-6</v>
      </c>
      <c r="AH40">
        <f t="shared" si="5"/>
        <v>-0.17006925994255148</v>
      </c>
      <c r="AI40">
        <f t="shared" si="25"/>
        <v>-0.17007051881380608</v>
      </c>
      <c r="AJ40">
        <f t="shared" si="7"/>
        <v>-926.01087216929227</v>
      </c>
      <c r="AK40">
        <f t="shared" si="22"/>
        <v>-605.00487851065009</v>
      </c>
      <c r="AL40">
        <f t="shared" si="8"/>
        <v>-1531.185821198756</v>
      </c>
      <c r="AN40">
        <f t="shared" si="26"/>
        <v>0</v>
      </c>
      <c r="AO40">
        <f t="shared" si="26"/>
        <v>0</v>
      </c>
      <c r="AP40">
        <f t="shared" si="26"/>
        <v>-2.982571888358385E-8</v>
      </c>
      <c r="AQ40">
        <f t="shared" si="26"/>
        <v>-4.0293540100032176E-3</v>
      </c>
      <c r="AR40">
        <f t="shared" si="26"/>
        <v>-4.029383835722101E-3</v>
      </c>
      <c r="AS40">
        <f t="shared" si="26"/>
        <v>-21.939447624704801</v>
      </c>
      <c r="AT40">
        <f t="shared" si="26"/>
        <v>-14.334035640079026</v>
      </c>
      <c r="AU40">
        <f t="shared" si="23"/>
        <v>-36.277512648619542</v>
      </c>
      <c r="AW40">
        <v>37</v>
      </c>
      <c r="AX40">
        <f>IF(Z40&gt;0, (R40*SUMPRODUCT(K40:$K$98, X40:$X$98)-K40*$AZ$3)/Z40, 0)</f>
        <v>-153250698503.14764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25</v>
      </c>
      <c r="R41">
        <f t="shared" si="0"/>
        <v>1000000</v>
      </c>
      <c r="S41">
        <f t="shared" si="1"/>
        <v>-612912161144.17639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-7716.9159636971362</v>
      </c>
      <c r="AC41">
        <f t="shared" si="2"/>
        <v>-6890.107027342995</v>
      </c>
      <c r="AE41">
        <f t="shared" si="3"/>
        <v>0</v>
      </c>
      <c r="AF41">
        <f t="shared" si="24"/>
        <v>0</v>
      </c>
      <c r="AG41">
        <f t="shared" si="24"/>
        <v>-2.8103974207660661E-7</v>
      </c>
      <c r="AH41">
        <f t="shared" si="5"/>
        <v>-3.8609711998952218E-2</v>
      </c>
      <c r="AI41">
        <f t="shared" si="25"/>
        <v>-3.8609993038694293E-2</v>
      </c>
      <c r="AJ41">
        <f t="shared" si="7"/>
        <v>-826.80893635414122</v>
      </c>
      <c r="AK41">
        <f t="shared" si="22"/>
        <v>-540.18411745879962</v>
      </c>
      <c r="AL41">
        <f t="shared" si="8"/>
        <v>-1367.0316638059794</v>
      </c>
      <c r="AN41">
        <f t="shared" si="26"/>
        <v>0</v>
      </c>
      <c r="AO41">
        <f t="shared" si="26"/>
        <v>0</v>
      </c>
      <c r="AP41">
        <f t="shared" si="26"/>
        <v>-5.9451021186118863E-9</v>
      </c>
      <c r="AQ41">
        <f t="shared" si="26"/>
        <v>-8.1674811863938202E-4</v>
      </c>
      <c r="AR41">
        <f t="shared" si="26"/>
        <v>-8.1675406374150052E-4</v>
      </c>
      <c r="AS41">
        <f t="shared" si="26"/>
        <v>-17.490279214198733</v>
      </c>
      <c r="AT41">
        <f t="shared" si="26"/>
        <v>-11.427030630669366</v>
      </c>
      <c r="AU41">
        <f t="shared" si="23"/>
        <v>-28.918126598931835</v>
      </c>
      <c r="AW41">
        <v>38</v>
      </c>
      <c r="AX41">
        <f>IF(Z41&gt;0, (R41*SUMPRODUCT(K41:$K$98, X41:$X$98)-K41*$AZ$3)/Z41, 0)</f>
        <v>-612912161144.17639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25</v>
      </c>
      <c r="R42">
        <f t="shared" si="0"/>
        <v>1000000</v>
      </c>
      <c r="S42">
        <f t="shared" si="1"/>
        <v>-2485269336749.9185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-6890.107027342995</v>
      </c>
      <c r="AC42">
        <f t="shared" si="2"/>
        <v>-6151.8819818516913</v>
      </c>
      <c r="AE42">
        <f t="shared" si="3"/>
        <v>0</v>
      </c>
      <c r="AF42">
        <f t="shared" si="24"/>
        <v>0</v>
      </c>
      <c r="AG42">
        <f t="shared" si="24"/>
        <v>-6.1883453544483262E-8</v>
      </c>
      <c r="AH42">
        <f t="shared" si="5"/>
        <v>-8.6538356444542906E-3</v>
      </c>
      <c r="AI42">
        <f t="shared" si="25"/>
        <v>-8.6538975279078344E-3</v>
      </c>
      <c r="AJ42">
        <f t="shared" si="7"/>
        <v>-738.22504549130372</v>
      </c>
      <c r="AK42">
        <f t="shared" si="22"/>
        <v>-482.30749191400969</v>
      </c>
      <c r="AL42">
        <f t="shared" si="8"/>
        <v>-1220.5411913028413</v>
      </c>
      <c r="AN42">
        <f t="shared" si="26"/>
        <v>0</v>
      </c>
      <c r="AO42">
        <f t="shared" si="26"/>
        <v>0</v>
      </c>
      <c r="AP42">
        <f t="shared" si="26"/>
        <v>-1.1688212545260245E-9</v>
      </c>
      <c r="AQ42">
        <f t="shared" si="26"/>
        <v>-1.6344897472702212E-4</v>
      </c>
      <c r="AR42">
        <f t="shared" si="26"/>
        <v>-1.6345014354827663E-4</v>
      </c>
      <c r="AS42">
        <f t="shared" si="26"/>
        <v>-13.943196030154301</v>
      </c>
      <c r="AT42">
        <f t="shared" si="26"/>
        <v>-9.1095634693530823</v>
      </c>
      <c r="AU42">
        <f t="shared" si="23"/>
        <v>-23.052922949650931</v>
      </c>
      <c r="AW42">
        <v>39</v>
      </c>
      <c r="AX42">
        <f>IF(Z42&gt;0, (R42*SUMPRODUCT(K42:$K$98, X42:$X$98)-K42*$AZ$3)/Z42, 0)</f>
        <v>-2485269336749.9185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25</v>
      </c>
      <c r="R43">
        <f t="shared" si="0"/>
        <v>1000000</v>
      </c>
      <c r="S43">
        <f t="shared" si="1"/>
        <v>-10223853807061.021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-6151.8819818516913</v>
      </c>
      <c r="AC43">
        <f t="shared" si="2"/>
        <v>-5492.7519111583251</v>
      </c>
      <c r="AE43">
        <f t="shared" si="3"/>
        <v>0</v>
      </c>
      <c r="AF43">
        <f t="shared" si="24"/>
        <v>0</v>
      </c>
      <c r="AG43">
        <f t="shared" si="24"/>
        <v>-1.3431216874807034E-8</v>
      </c>
      <c r="AH43">
        <f t="shared" si="5"/>
        <v>-1.9133360853692556E-3</v>
      </c>
      <c r="AI43">
        <f t="shared" si="25"/>
        <v>-1.9133495165861304E-3</v>
      </c>
      <c r="AJ43">
        <f t="shared" si="7"/>
        <v>-659.13007069336618</v>
      </c>
      <c r="AK43">
        <f t="shared" si="22"/>
        <v>-430.63173872961841</v>
      </c>
      <c r="AL43">
        <f t="shared" si="8"/>
        <v>-1089.7637227725013</v>
      </c>
      <c r="AN43">
        <f t="shared" si="26"/>
        <v>0</v>
      </c>
      <c r="AO43">
        <f t="shared" si="26"/>
        <v>0</v>
      </c>
      <c r="AP43">
        <f t="shared" si="26"/>
        <v>-2.2650140330407088E-10</v>
      </c>
      <c r="AQ43">
        <f t="shared" si="26"/>
        <v>-3.2266123938578739E-5</v>
      </c>
      <c r="AR43">
        <f t="shared" si="26"/>
        <v>-3.2266350439982045E-5</v>
      </c>
      <c r="AS43">
        <f t="shared" si="26"/>
        <v>-11.115440050111154</v>
      </c>
      <c r="AT43">
        <f t="shared" si="26"/>
        <v>-7.2620890600377495</v>
      </c>
      <c r="AU43">
        <f t="shared" si="23"/>
        <v>-18.377561376499347</v>
      </c>
      <c r="AW43">
        <v>40</v>
      </c>
      <c r="AX43">
        <f>IF(Z43&gt;0, (R43*SUMPRODUCT(K43:$K$98, X43:$X$98)-K43*$AZ$3)/Z43, 0)</f>
        <v>-10223853807061.021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25</v>
      </c>
      <c r="R44">
        <f t="shared" si="0"/>
        <v>1000000</v>
      </c>
      <c r="S44">
        <f t="shared" si="1"/>
        <v>-42724909484186.227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-5492.7519111583251</v>
      </c>
      <c r="AC44">
        <f t="shared" si="2"/>
        <v>-4904.2428057973593</v>
      </c>
      <c r="AE44">
        <f t="shared" si="3"/>
        <v>0</v>
      </c>
      <c r="AF44">
        <f t="shared" si="24"/>
        <v>0</v>
      </c>
      <c r="AG44">
        <f t="shared" si="24"/>
        <v>-2.8696624902228093E-9</v>
      </c>
      <c r="AH44">
        <f t="shared" si="5"/>
        <v>-4.1708968863344616E-4</v>
      </c>
      <c r="AI44">
        <f t="shared" si="25"/>
        <v>-4.1709255829593637E-4</v>
      </c>
      <c r="AJ44">
        <f t="shared" si="7"/>
        <v>-588.5091053609658</v>
      </c>
      <c r="AK44">
        <f t="shared" si="22"/>
        <v>-384.49263378108282</v>
      </c>
      <c r="AL44">
        <f t="shared" si="8"/>
        <v>-973.0021562346069</v>
      </c>
      <c r="AN44">
        <f t="shared" si="26"/>
        <v>0</v>
      </c>
      <c r="AO44">
        <f t="shared" si="26"/>
        <v>0</v>
      </c>
      <c r="AP44">
        <f t="shared" si="26"/>
        <v>-4.3208414816595681E-11</v>
      </c>
      <c r="AQ44">
        <f t="shared" si="26"/>
        <v>-6.2801058813015351E-6</v>
      </c>
      <c r="AR44">
        <f t="shared" si="26"/>
        <v>-6.2801490897163518E-6</v>
      </c>
      <c r="AS44">
        <f t="shared" si="26"/>
        <v>-8.8611624657664443</v>
      </c>
      <c r="AT44">
        <f t="shared" si="26"/>
        <v>-5.7892930861874721</v>
      </c>
      <c r="AU44">
        <f t="shared" si="23"/>
        <v>-14.650461832103005</v>
      </c>
      <c r="AW44">
        <v>41</v>
      </c>
      <c r="AX44">
        <f>IF(Z44&gt;0, (R44*SUMPRODUCT(K44:$K$98, X44:$X$98)-K44*$AZ$3)/Z44, 0)</f>
        <v>-42724909484186.227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25</v>
      </c>
      <c r="R45">
        <f t="shared" si="0"/>
        <v>1000000</v>
      </c>
      <c r="S45">
        <f t="shared" si="1"/>
        <v>-181501680046101.25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-4904.2428057973593</v>
      </c>
      <c r="AC45">
        <f t="shared" si="2"/>
        <v>-4378.7882249104196</v>
      </c>
      <c r="AE45">
        <f t="shared" si="3"/>
        <v>0</v>
      </c>
      <c r="AF45">
        <f t="shared" si="24"/>
        <v>0</v>
      </c>
      <c r="AG45">
        <f t="shared" si="24"/>
        <v>-6.0313329108003457E-10</v>
      </c>
      <c r="AH45">
        <f t="shared" si="5"/>
        <v>-8.9513302969621865E-5</v>
      </c>
      <c r="AI45">
        <f t="shared" si="25"/>
        <v>-8.9513906102912951E-5</v>
      </c>
      <c r="AJ45">
        <f t="shared" si="7"/>
        <v>-525.45458088693977</v>
      </c>
      <c r="AK45">
        <f t="shared" si="22"/>
        <v>-343.29699640581521</v>
      </c>
      <c r="AL45">
        <f t="shared" si="8"/>
        <v>-868.75166680666109</v>
      </c>
      <c r="AN45">
        <f t="shared" si="26"/>
        <v>0</v>
      </c>
      <c r="AO45">
        <f t="shared" si="26"/>
        <v>0</v>
      </c>
      <c r="AP45">
        <f t="shared" si="26"/>
        <v>-8.1083556738176809E-12</v>
      </c>
      <c r="AQ45">
        <f t="shared" si="26"/>
        <v>-1.2033918683483541E-6</v>
      </c>
      <c r="AR45">
        <f t="shared" si="26"/>
        <v>-1.2033999767040281E-6</v>
      </c>
      <c r="AS45">
        <f t="shared" si="26"/>
        <v>-7.064064768566622</v>
      </c>
      <c r="AT45">
        <f t="shared" si="26"/>
        <v>-4.6151890299855545</v>
      </c>
      <c r="AU45">
        <f t="shared" si="23"/>
        <v>-11.679255001952153</v>
      </c>
      <c r="AW45">
        <v>42</v>
      </c>
      <c r="AX45">
        <f>IF(Z45&gt;0, (R45*SUMPRODUCT(K45:$K$98, X45:$X$98)-K45*$AZ$3)/Z45, 0)</f>
        <v>-181501680046101.25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25</v>
      </c>
      <c r="R46">
        <f t="shared" si="0"/>
        <v>1000000</v>
      </c>
      <c r="S46">
        <f t="shared" si="1"/>
        <v>-784810968844290.25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-4378.7882249104196</v>
      </c>
      <c r="AC46">
        <f t="shared" si="2"/>
        <v>-3909.6323447146656</v>
      </c>
      <c r="AE46">
        <f t="shared" si="3"/>
        <v>0</v>
      </c>
      <c r="AF46">
        <f t="shared" si="24"/>
        <v>0</v>
      </c>
      <c r="AG46">
        <f t="shared" si="24"/>
        <v>-1.2454057409747902E-10</v>
      </c>
      <c r="AH46">
        <f t="shared" si="5"/>
        <v>-1.8902455362870206E-5</v>
      </c>
      <c r="AI46">
        <f t="shared" si="25"/>
        <v>-1.8902579903444305E-5</v>
      </c>
      <c r="AJ46">
        <f t="shared" si="7"/>
        <v>-469.15588019575398</v>
      </c>
      <c r="AK46">
        <f t="shared" si="22"/>
        <v>-306.5151757437294</v>
      </c>
      <c r="AL46">
        <f t="shared" si="8"/>
        <v>-775.67107484206326</v>
      </c>
      <c r="AN46">
        <f t="shared" si="26"/>
        <v>0</v>
      </c>
      <c r="AO46">
        <f t="shared" si="26"/>
        <v>0</v>
      </c>
      <c r="AP46">
        <f t="shared" si="26"/>
        <v>-1.4949006498030529E-12</v>
      </c>
      <c r="AQ46">
        <f t="shared" si="26"/>
        <v>-2.268922639035744E-7</v>
      </c>
      <c r="AR46">
        <f t="shared" si="26"/>
        <v>-2.2689375880422421E-7</v>
      </c>
      <c r="AS46">
        <f t="shared" si="26"/>
        <v>-5.6314292369859293</v>
      </c>
      <c r="AT46">
        <f t="shared" si="26"/>
        <v>-3.6792004430231158</v>
      </c>
      <c r="AU46">
        <f t="shared" si="23"/>
        <v>-9.310629906902804</v>
      </c>
      <c r="AW46">
        <v>43</v>
      </c>
      <c r="AX46">
        <f>IF(Z46&gt;0, (R46*SUMPRODUCT(K46:$K$98, X46:$X$98)-K46*$AZ$3)/Z46, 0)</f>
        <v>-784810968844290.25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25</v>
      </c>
      <c r="R47">
        <f t="shared" si="0"/>
        <v>1000000</v>
      </c>
      <c r="S47">
        <f t="shared" si="1"/>
        <v>-3458882638067700.5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-3909.6323447146656</v>
      </c>
      <c r="AC47">
        <f t="shared" si="2"/>
        <v>-3490.7431651208904</v>
      </c>
      <c r="AE47">
        <f t="shared" si="3"/>
        <v>0</v>
      </c>
      <c r="AF47">
        <f t="shared" si="24"/>
        <v>0</v>
      </c>
      <c r="AG47">
        <f t="shared" si="24"/>
        <v>-2.5230280486410121E-11</v>
      </c>
      <c r="AH47">
        <f t="shared" si="5"/>
        <v>-3.9225955148037648E-6</v>
      </c>
      <c r="AI47">
        <f t="shared" si="25"/>
        <v>-3.9226207450842515E-6</v>
      </c>
      <c r="AJ47">
        <f t="shared" si="7"/>
        <v>-418.88917959377522</v>
      </c>
      <c r="AK47">
        <f t="shared" si="22"/>
        <v>-273.67426413002664</v>
      </c>
      <c r="AL47">
        <f t="shared" si="8"/>
        <v>-692.56344764642267</v>
      </c>
      <c r="AN47">
        <f t="shared" si="26"/>
        <v>0</v>
      </c>
      <c r="AO47">
        <f t="shared" si="26"/>
        <v>0</v>
      </c>
      <c r="AP47">
        <f t="shared" si="26"/>
        <v>-2.7039927526182384E-13</v>
      </c>
      <c r="AQ47">
        <f t="shared" si="26"/>
        <v>-4.2039444821849274E-8</v>
      </c>
      <c r="AR47">
        <f t="shared" si="26"/>
        <v>-4.2039715221124538E-8</v>
      </c>
      <c r="AS47">
        <f t="shared" si="26"/>
        <v>-4.4893409186705791</v>
      </c>
      <c r="AT47">
        <f t="shared" si="26"/>
        <v>-2.9330360682447334</v>
      </c>
      <c r="AU47">
        <f t="shared" si="23"/>
        <v>-7.4223770289550277</v>
      </c>
      <c r="AW47">
        <v>44</v>
      </c>
      <c r="AX47">
        <f>IF(Z47&gt;0, (R47*SUMPRODUCT(K47:$K$98, X47:$X$98)-K47*$AZ$3)/Z47, 0)</f>
        <v>-3458882638067700.5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25</v>
      </c>
      <c r="R48">
        <f t="shared" si="0"/>
        <v>1000000</v>
      </c>
      <c r="S48">
        <f t="shared" si="1"/>
        <v>-1.5549326786970022E+16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-3490.7431651208904</v>
      </c>
      <c r="AC48">
        <f t="shared" si="2"/>
        <v>-3116.7349688944778</v>
      </c>
      <c r="AE48">
        <f t="shared" si="3"/>
        <v>0</v>
      </c>
      <c r="AF48">
        <f t="shared" si="24"/>
        <v>0</v>
      </c>
      <c r="AG48">
        <f t="shared" si="24"/>
        <v>-5.011044869650289E-12</v>
      </c>
      <c r="AH48">
        <f t="shared" si="5"/>
        <v>-7.9867731247582917E-7</v>
      </c>
      <c r="AI48">
        <f t="shared" si="25"/>
        <v>-7.986823235206988E-7</v>
      </c>
      <c r="AJ48">
        <f t="shared" si="7"/>
        <v>-374.00819622641257</v>
      </c>
      <c r="AK48">
        <f t="shared" si="22"/>
        <v>-244.35202155846235</v>
      </c>
      <c r="AL48">
        <f t="shared" si="8"/>
        <v>-618.3602185835573</v>
      </c>
      <c r="AN48">
        <f t="shared" si="26"/>
        <v>0</v>
      </c>
      <c r="AO48">
        <f t="shared" si="26"/>
        <v>0</v>
      </c>
      <c r="AP48">
        <f t="shared" si="26"/>
        <v>-4.7950563304696445E-14</v>
      </c>
      <c r="AQ48">
        <f t="shared" si="26"/>
        <v>-7.6425232717123417E-9</v>
      </c>
      <c r="AR48">
        <f t="shared" si="26"/>
        <v>-7.6425712222756463E-9</v>
      </c>
      <c r="AS48">
        <f t="shared" si="26"/>
        <v>-3.5788750961396794</v>
      </c>
      <c r="AT48">
        <f t="shared" si="26"/>
        <v>-2.3381983963730288</v>
      </c>
      <c r="AU48">
        <f t="shared" si="23"/>
        <v>-5.9170735001552801</v>
      </c>
      <c r="AW48">
        <v>45</v>
      </c>
      <c r="AX48">
        <f>IF(Z48&gt;0, (R48*SUMPRODUCT(K48:$K$98, X48:$X$98)-K48*$AZ$3)/Z48, 0)</f>
        <v>-1.5549326786970022E+16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25</v>
      </c>
      <c r="R49">
        <f t="shared" si="0"/>
        <v>1000000</v>
      </c>
      <c r="S49">
        <f t="shared" si="1"/>
        <v>-7.1394706314619776E+16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-3116.7349688944778</v>
      </c>
      <c r="AC49">
        <f t="shared" si="2"/>
        <v>-2782.7990793767162</v>
      </c>
      <c r="AE49">
        <f t="shared" si="3"/>
        <v>0</v>
      </c>
      <c r="AF49">
        <f t="shared" si="24"/>
        <v>0</v>
      </c>
      <c r="AG49">
        <f t="shared" si="24"/>
        <v>-9.7444167187745397E-13</v>
      </c>
      <c r="AH49">
        <f t="shared" si="5"/>
        <v>-1.5945970996305328E-7</v>
      </c>
      <c r="AI49">
        <f t="shared" si="25"/>
        <v>-1.5946068440472515E-7</v>
      </c>
      <c r="AJ49">
        <f t="shared" si="7"/>
        <v>-333.93588951776155</v>
      </c>
      <c r="AK49">
        <f t="shared" si="22"/>
        <v>-218.17144782261346</v>
      </c>
      <c r="AL49">
        <f t="shared" si="8"/>
        <v>-552.10733749983569</v>
      </c>
      <c r="AN49">
        <f t="shared" si="26"/>
        <v>0</v>
      </c>
      <c r="AO49">
        <f t="shared" si="26"/>
        <v>0</v>
      </c>
      <c r="AP49">
        <f t="shared" si="26"/>
        <v>-8.3253643219143186E-15</v>
      </c>
      <c r="AQ49">
        <f t="shared" si="26"/>
        <v>-1.3623803439680514E-9</v>
      </c>
      <c r="AR49">
        <f t="shared" si="26"/>
        <v>-1.3623886693323734E-9</v>
      </c>
      <c r="AS49">
        <f t="shared" si="26"/>
        <v>-2.8530573154177712</v>
      </c>
      <c r="AT49">
        <f t="shared" si="26"/>
        <v>-1.8639974461100457</v>
      </c>
      <c r="AU49">
        <f t="shared" si="23"/>
        <v>-4.7170547628902053</v>
      </c>
      <c r="AW49">
        <v>46</v>
      </c>
      <c r="AX49">
        <f>IF(Z49&gt;0, (R49*SUMPRODUCT(K49:$K$98, X49:$X$98)-K49*$AZ$3)/Z49, 0)</f>
        <v>-7.1394706314619776E+16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25</v>
      </c>
      <c r="R50">
        <f t="shared" si="0"/>
        <v>1000000</v>
      </c>
      <c r="S50">
        <f t="shared" si="1"/>
        <v>-3.350126806326631E+17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-2782.7990793767162</v>
      </c>
      <c r="AC50">
        <f t="shared" si="2"/>
        <v>-2484.6420351589677</v>
      </c>
      <c r="AE50">
        <f t="shared" si="3"/>
        <v>0</v>
      </c>
      <c r="AF50">
        <f t="shared" si="24"/>
        <v>0</v>
      </c>
      <c r="AG50">
        <f t="shared" si="24"/>
        <v>-1.8541402899039399E-13</v>
      </c>
      <c r="AH50">
        <f t="shared" si="5"/>
        <v>-3.1171329046731414E-8</v>
      </c>
      <c r="AI50">
        <f t="shared" si="25"/>
        <v>-3.1171514460760407E-8</v>
      </c>
      <c r="AJ50">
        <f t="shared" si="7"/>
        <v>-298.15704421774853</v>
      </c>
      <c r="AK50">
        <f t="shared" si="22"/>
        <v>-194.79593555637015</v>
      </c>
      <c r="AL50">
        <f t="shared" si="8"/>
        <v>-492.95297980529017</v>
      </c>
      <c r="AN50">
        <f t="shared" si="26"/>
        <v>0</v>
      </c>
      <c r="AO50">
        <f t="shared" si="26"/>
        <v>0</v>
      </c>
      <c r="AP50">
        <f t="shared" si="26"/>
        <v>-1.41439908826098E-15</v>
      </c>
      <c r="AQ50">
        <f t="shared" si="26"/>
        <v>-2.3778513213724557E-10</v>
      </c>
      <c r="AR50">
        <f t="shared" si="26"/>
        <v>-2.3778654653633385E-10</v>
      </c>
      <c r="AS50">
        <f t="shared" si="26"/>
        <v>-2.2744398241948591</v>
      </c>
      <c r="AT50">
        <f t="shared" si="26"/>
        <v>-1.4859673518132157</v>
      </c>
      <c r="AU50">
        <f t="shared" si="23"/>
        <v>-3.7604071762458608</v>
      </c>
      <c r="AW50">
        <v>47</v>
      </c>
      <c r="AX50">
        <f>IF(Z50&gt;0, (R50*SUMPRODUCT(K50:$K$98, X50:$X$98)-K50*$AZ$3)/Z50, 0)</f>
        <v>-3.350126806326631E+17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25</v>
      </c>
      <c r="R51">
        <f t="shared" si="0"/>
        <v>1000000</v>
      </c>
      <c r="S51">
        <f t="shared" si="1"/>
        <v>-1.6067464491060718E+18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-2484.6420351589677</v>
      </c>
      <c r="AC51">
        <f t="shared" si="2"/>
        <v>-2218.4303885349996</v>
      </c>
      <c r="AE51">
        <f t="shared" si="3"/>
        <v>0</v>
      </c>
      <c r="AF51">
        <f t="shared" si="24"/>
        <v>0</v>
      </c>
      <c r="AG51">
        <f t="shared" si="24"/>
        <v>-3.4517431013605846E-14</v>
      </c>
      <c r="AH51">
        <f t="shared" si="5"/>
        <v>-5.9616983074753673E-9</v>
      </c>
      <c r="AI51">
        <f t="shared" si="25"/>
        <v>-5.9617328249063809E-9</v>
      </c>
      <c r="AJ51">
        <f t="shared" si="7"/>
        <v>-266.21164662396814</v>
      </c>
      <c r="AK51">
        <f t="shared" si="22"/>
        <v>-173.92494246112776</v>
      </c>
      <c r="AL51">
        <f t="shared" si="8"/>
        <v>-440.13658909105766</v>
      </c>
      <c r="AN51">
        <f t="shared" si="26"/>
        <v>0</v>
      </c>
      <c r="AO51">
        <f t="shared" si="26"/>
        <v>0</v>
      </c>
      <c r="AP51">
        <f t="shared" si="26"/>
        <v>-2.3509847904691925E-16</v>
      </c>
      <c r="AQ51">
        <f t="shared" si="26"/>
        <v>-4.06051714587793E-11</v>
      </c>
      <c r="AR51">
        <f t="shared" si="26"/>
        <v>-4.0605406557258344E-11</v>
      </c>
      <c r="AS51">
        <f t="shared" si="26"/>
        <v>-1.8131695027130244</v>
      </c>
      <c r="AT51">
        <f t="shared" si="26"/>
        <v>-1.1846040751067637</v>
      </c>
      <c r="AU51">
        <f t="shared" si="23"/>
        <v>-2.9977735778603938</v>
      </c>
      <c r="AW51">
        <v>48</v>
      </c>
      <c r="AX51">
        <f>IF(Z51&gt;0, (R51*SUMPRODUCT(K51:$K$98, X51:$X$98)-K51*$AZ$3)/Z51, 0)</f>
        <v>-1.6067464491060718E+18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25</v>
      </c>
      <c r="R52">
        <f t="shared" si="0"/>
        <v>1000000</v>
      </c>
      <c r="S52">
        <f t="shared" si="1"/>
        <v>-7.8844441185247406E+18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-2218.4303885349996</v>
      </c>
      <c r="AC52">
        <f t="shared" si="2"/>
        <v>-1980.7414183348562</v>
      </c>
      <c r="AE52">
        <f t="shared" si="3"/>
        <v>0</v>
      </c>
      <c r="AF52">
        <f t="shared" si="24"/>
        <v>0</v>
      </c>
      <c r="AG52">
        <f t="shared" si="24"/>
        <v>-6.2805360421067738E-15</v>
      </c>
      <c r="AH52">
        <f t="shared" si="5"/>
        <v>-1.1156688264545206E-9</v>
      </c>
      <c r="AI52">
        <f t="shared" si="25"/>
        <v>-1.1156751069905626E-9</v>
      </c>
      <c r="AJ52">
        <f t="shared" si="7"/>
        <v>-237.68897020014333</v>
      </c>
      <c r="AK52">
        <f t="shared" si="22"/>
        <v>-155.29012719744998</v>
      </c>
      <c r="AL52">
        <f t="shared" si="8"/>
        <v>-392.97909739870897</v>
      </c>
      <c r="AN52">
        <f t="shared" si="26"/>
        <v>0</v>
      </c>
      <c r="AO52">
        <f t="shared" si="26"/>
        <v>0</v>
      </c>
      <c r="AP52">
        <f t="shared" si="26"/>
        <v>-3.8193551462361306E-17</v>
      </c>
      <c r="AQ52">
        <f t="shared" si="26"/>
        <v>-6.7846684506644772E-12</v>
      </c>
      <c r="AR52">
        <f t="shared" si="26"/>
        <v>-6.7847066442159389E-12</v>
      </c>
      <c r="AS52">
        <f t="shared" si="26"/>
        <v>-1.4454476265260958</v>
      </c>
      <c r="AT52">
        <f t="shared" si="26"/>
        <v>-0.94435911599718925</v>
      </c>
      <c r="AU52">
        <f t="shared" si="23"/>
        <v>-2.3898067425300695</v>
      </c>
      <c r="AW52">
        <v>49</v>
      </c>
      <c r="AX52">
        <f>IF(Z52&gt;0, (R52*SUMPRODUCT(K52:$K$98, X52:$X$98)-K52*$AZ$3)/Z52, 0)</f>
        <v>-7.8844441185247406E+18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25</v>
      </c>
      <c r="R53">
        <f t="shared" si="0"/>
        <v>1000000</v>
      </c>
      <c r="S53">
        <f t="shared" si="1"/>
        <v>-3.9622817477452505E+19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-1980.7414183348562</v>
      </c>
      <c r="AC53">
        <f t="shared" si="2"/>
        <v>-1768.5191235132706</v>
      </c>
      <c r="AE53">
        <f t="shared" si="3"/>
        <v>0</v>
      </c>
      <c r="AF53">
        <f t="shared" si="24"/>
        <v>0</v>
      </c>
      <c r="AG53">
        <f t="shared" si="24"/>
        <v>-1.1158463961577518E-15</v>
      </c>
      <c r="AH53">
        <f t="shared" si="5"/>
        <v>-2.0407537142111815E-10</v>
      </c>
      <c r="AI53">
        <f t="shared" si="25"/>
        <v>-2.040764872675143E-10</v>
      </c>
      <c r="AJ53">
        <f t="shared" si="7"/>
        <v>-212.22229482158559</v>
      </c>
      <c r="AK53">
        <f t="shared" si="22"/>
        <v>-138.65189928343995</v>
      </c>
      <c r="AL53">
        <f t="shared" si="8"/>
        <v>-350.87419410522961</v>
      </c>
      <c r="AN53">
        <f t="shared" si="26"/>
        <v>0</v>
      </c>
      <c r="AO53">
        <f t="shared" si="26"/>
        <v>0</v>
      </c>
      <c r="AP53">
        <f t="shared" si="26"/>
        <v>-6.0587038371428589E-18</v>
      </c>
      <c r="AQ53">
        <f t="shared" si="26"/>
        <v>-1.1080667017906316E-12</v>
      </c>
      <c r="AR53">
        <f t="shared" si="26"/>
        <v>-1.1080727604944686E-12</v>
      </c>
      <c r="AS53">
        <f t="shared" si="26"/>
        <v>-1.1523019981874152</v>
      </c>
      <c r="AT53">
        <f t="shared" si="26"/>
        <v>-0.75283730548246652</v>
      </c>
      <c r="AU53">
        <f t="shared" si="23"/>
        <v>-1.9051393036709898</v>
      </c>
      <c r="AW53">
        <v>50</v>
      </c>
      <c r="AX53">
        <f>IF(Z53&gt;0, (R53*SUMPRODUCT(K53:$K$98, X53:$X$98)-K53*$AZ$3)/Z53, 0)</f>
        <v>-3.9622817477452505E+19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25</v>
      </c>
      <c r="R54">
        <f t="shared" si="0"/>
        <v>1000000</v>
      </c>
      <c r="S54">
        <f t="shared" si="1"/>
        <v>-2.0409775264037316E+20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-1768.5191235132706</v>
      </c>
      <c r="AC54">
        <f t="shared" si="2"/>
        <v>-1579.0349317082785</v>
      </c>
      <c r="AE54">
        <f t="shared" si="3"/>
        <v>0</v>
      </c>
      <c r="AF54">
        <f t="shared" si="24"/>
        <v>0</v>
      </c>
      <c r="AG54">
        <f t="shared" si="24"/>
        <v>-1.9341650156366358E-16</v>
      </c>
      <c r="AH54">
        <f t="shared" si="5"/>
        <v>-3.6450857225300435E-11</v>
      </c>
      <c r="AI54">
        <f t="shared" si="25"/>
        <v>-3.6451050641801999E-11</v>
      </c>
      <c r="AJ54">
        <f t="shared" si="7"/>
        <v>-189.48419180499218</v>
      </c>
      <c r="AK54">
        <f t="shared" si="22"/>
        <v>-123.79633864592896</v>
      </c>
      <c r="AL54">
        <f t="shared" si="8"/>
        <v>-313.2805304509576</v>
      </c>
      <c r="AN54">
        <f t="shared" si="26"/>
        <v>0</v>
      </c>
      <c r="AO54">
        <f t="shared" si="26"/>
        <v>0</v>
      </c>
      <c r="AP54">
        <f t="shared" si="26"/>
        <v>-9.3767170200001135E-19</v>
      </c>
      <c r="AQ54">
        <f t="shared" si="26"/>
        <v>-1.7671158901897921E-13</v>
      </c>
      <c r="AR54">
        <f t="shared" si="26"/>
        <v>-1.7671252669068122E-13</v>
      </c>
      <c r="AS54">
        <f t="shared" si="26"/>
        <v>-0.91860809804483889</v>
      </c>
      <c r="AT54">
        <f t="shared" si="26"/>
        <v>-0.60015729072263169</v>
      </c>
      <c r="AU54">
        <f t="shared" si="23"/>
        <v>-1.5187653887676473</v>
      </c>
      <c r="AW54">
        <v>51</v>
      </c>
      <c r="AX54">
        <f>IF(Z54&gt;0, (R54*SUMPRODUCT(K54:$K$98, X54:$X$98)-K54*$AZ$3)/Z54, 0)</f>
        <v>-2.0409775264037316E+20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25</v>
      </c>
      <c r="R55">
        <f t="shared" si="0"/>
        <v>1000000</v>
      </c>
      <c r="S55">
        <f t="shared" si="1"/>
        <v>-1.0783728801977594E+21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-1579.0349317082785</v>
      </c>
      <c r="AC55">
        <f t="shared" si="2"/>
        <v>-1409.852617596677</v>
      </c>
      <c r="AE55">
        <f t="shared" si="3"/>
        <v>0</v>
      </c>
      <c r="AF55">
        <f t="shared" si="24"/>
        <v>0</v>
      </c>
      <c r="AG55">
        <f t="shared" si="24"/>
        <v>-3.2684719809954061E-17</v>
      </c>
      <c r="AH55">
        <f t="shared" si="5"/>
        <v>-6.3519046695229152E-12</v>
      </c>
      <c r="AI55">
        <f t="shared" si="25"/>
        <v>-6.3519373542427255E-12</v>
      </c>
      <c r="AJ55">
        <f t="shared" si="7"/>
        <v>-169.1823141116015</v>
      </c>
      <c r="AK55">
        <f t="shared" si="22"/>
        <v>-110.5324452195795</v>
      </c>
      <c r="AL55">
        <f t="shared" si="8"/>
        <v>-279.71475933118734</v>
      </c>
      <c r="AN55">
        <f t="shared" si="26"/>
        <v>0</v>
      </c>
      <c r="AO55">
        <f t="shared" si="26"/>
        <v>0</v>
      </c>
      <c r="AP55">
        <f t="shared" si="26"/>
        <v>-1.4147640955909461E-19</v>
      </c>
      <c r="AQ55">
        <f t="shared" si="26"/>
        <v>-2.7494335938350896E-14</v>
      </c>
      <c r="AR55">
        <f t="shared" si="26"/>
        <v>-2.7494477414760455E-14</v>
      </c>
      <c r="AS55">
        <f t="shared" si="26"/>
        <v>-0.73230875163013875</v>
      </c>
      <c r="AT55">
        <f t="shared" si="26"/>
        <v>-0.47844171773169003</v>
      </c>
      <c r="AU55">
        <f t="shared" si="23"/>
        <v>-1.2107504693618563</v>
      </c>
      <c r="AW55">
        <v>52</v>
      </c>
      <c r="AX55">
        <f>IF(Z55&gt;0, (R55*SUMPRODUCT(K55:$K$98, X55:$X$98)-K55*$AZ$3)/Z55, 0)</f>
        <v>-1.0783728801977594E+21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25</v>
      </c>
      <c r="R56">
        <f t="shared" si="0"/>
        <v>1000000</v>
      </c>
      <c r="S56">
        <f t="shared" si="1"/>
        <v>-5.8490640189448258E+21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-1409.852617596677</v>
      </c>
      <c r="AC56">
        <f t="shared" si="2"/>
        <v>-1258.7969799970328</v>
      </c>
      <c r="AE56">
        <f t="shared" si="3"/>
        <v>0</v>
      </c>
      <c r="AF56">
        <f t="shared" si="24"/>
        <v>0</v>
      </c>
      <c r="AG56">
        <f t="shared" si="24"/>
        <v>-5.3803351096852945E-18</v>
      </c>
      <c r="AH56">
        <f t="shared" si="5"/>
        <v>-1.0791015000867691E-12</v>
      </c>
      <c r="AI56">
        <f t="shared" si="25"/>
        <v>-1.0791068804218788E-12</v>
      </c>
      <c r="AJ56">
        <f t="shared" si="7"/>
        <v>-151.05563759964411</v>
      </c>
      <c r="AK56">
        <f t="shared" si="22"/>
        <v>-98.689683231767404</v>
      </c>
      <c r="AL56">
        <f t="shared" si="8"/>
        <v>-249.74532083141258</v>
      </c>
      <c r="AN56">
        <f t="shared" si="26"/>
        <v>0</v>
      </c>
      <c r="AO56">
        <f t="shared" si="26"/>
        <v>0</v>
      </c>
      <c r="AP56">
        <f t="shared" si="26"/>
        <v>-2.0793642203041061E-20</v>
      </c>
      <c r="AQ56">
        <f t="shared" si="26"/>
        <v>-4.1704559355749166E-15</v>
      </c>
      <c r="AR56">
        <f t="shared" si="26"/>
        <v>-4.1704767292171199E-15</v>
      </c>
      <c r="AS56">
        <f t="shared" si="26"/>
        <v>-0.58379205327657713</v>
      </c>
      <c r="AT56">
        <f t="shared" si="26"/>
        <v>-0.38141080814069672</v>
      </c>
      <c r="AU56">
        <f t="shared" si="23"/>
        <v>-0.96520286141727796</v>
      </c>
      <c r="AW56">
        <v>53</v>
      </c>
      <c r="AX56">
        <f>IF(Z56&gt;0, (R56*SUMPRODUCT(K56:$K$98, X56:$X$98)-K56*$AZ$3)/Z56, 0)</f>
        <v>-5.8490640189448258E+21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25</v>
      </c>
      <c r="R57">
        <f t="shared" si="0"/>
        <v>1000000</v>
      </c>
      <c r="S57">
        <f t="shared" si="1"/>
        <v>-3.2597278240592106E+22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-1258.7969799970328</v>
      </c>
      <c r="AC57">
        <f t="shared" si="2"/>
        <v>-1123.9258749973508</v>
      </c>
      <c r="AE57">
        <f t="shared" si="3"/>
        <v>0</v>
      </c>
      <c r="AF57">
        <f t="shared" si="24"/>
        <v>0</v>
      </c>
      <c r="AG57">
        <f t="shared" si="24"/>
        <v>-8.6197831204030576E-19</v>
      </c>
      <c r="AH57">
        <f t="shared" si="5"/>
        <v>-1.7858213786192545E-13</v>
      </c>
      <c r="AI57">
        <f t="shared" si="25"/>
        <v>-1.7858299984023749E-13</v>
      </c>
      <c r="AJ57">
        <f t="shared" si="7"/>
        <v>-134.87110499968207</v>
      </c>
      <c r="AK57">
        <f t="shared" si="22"/>
        <v>-88.11578859979231</v>
      </c>
      <c r="AL57">
        <f t="shared" si="8"/>
        <v>-222.98689359947457</v>
      </c>
      <c r="AN57">
        <f t="shared" si="26"/>
        <v>0</v>
      </c>
      <c r="AO57">
        <f t="shared" si="26"/>
        <v>0</v>
      </c>
      <c r="AP57">
        <f t="shared" si="26"/>
        <v>-2.9744012623798299E-21</v>
      </c>
      <c r="AQ57">
        <f t="shared" si="26"/>
        <v>-6.1622772739804424E-16</v>
      </c>
      <c r="AR57">
        <f t="shared" si="26"/>
        <v>-6.1623070179930665E-16</v>
      </c>
      <c r="AS57">
        <f t="shared" si="26"/>
        <v>-0.46539545063502574</v>
      </c>
      <c r="AT57">
        <f t="shared" si="26"/>
        <v>-0.30405836108155027</v>
      </c>
      <c r="AU57">
        <f t="shared" si="23"/>
        <v>-0.76945381171657667</v>
      </c>
      <c r="AW57">
        <v>54</v>
      </c>
      <c r="AX57">
        <f>IF(Z57&gt;0, (R57*SUMPRODUCT(K57:$K$98, X57:$X$98)-K57*$AZ$3)/Z57, 0)</f>
        <v>-3.2597278240592106E+22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25</v>
      </c>
      <c r="R58">
        <f t="shared" si="0"/>
        <v>1000000</v>
      </c>
      <c r="S58">
        <f t="shared" si="1"/>
        <v>-1.8680961134003083E+23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-1123.9258749973508</v>
      </c>
      <c r="AC58">
        <f t="shared" si="2"/>
        <v>-1003.5052455333488</v>
      </c>
      <c r="AE58">
        <f t="shared" si="3"/>
        <v>0</v>
      </c>
      <c r="AF58">
        <f t="shared" si="24"/>
        <v>0</v>
      </c>
      <c r="AG58">
        <f t="shared" si="24"/>
        <v>-1.3429518405597031E-19</v>
      </c>
      <c r="AH58">
        <f t="shared" si="5"/>
        <v>-2.8762533794557295E-14</v>
      </c>
      <c r="AI58">
        <f t="shared" si="25"/>
        <v>-2.8762668089741354E-14</v>
      </c>
      <c r="AJ58">
        <f t="shared" si="7"/>
        <v>-120.42062946400199</v>
      </c>
      <c r="AK58">
        <f t="shared" si="22"/>
        <v>-78.674811249814567</v>
      </c>
      <c r="AL58">
        <f t="shared" si="8"/>
        <v>-199.09544071381657</v>
      </c>
      <c r="AN58">
        <f t="shared" si="26"/>
        <v>0</v>
      </c>
      <c r="AO58">
        <f t="shared" si="26"/>
        <v>0</v>
      </c>
      <c r="AP58">
        <f t="shared" si="26"/>
        <v>-4.1375726649469556E-22</v>
      </c>
      <c r="AQ58">
        <f t="shared" si="26"/>
        <v>-8.8616039688641873E-17</v>
      </c>
      <c r="AR58">
        <f t="shared" si="26"/>
        <v>-8.8616453445908366E-17</v>
      </c>
      <c r="AS58">
        <f t="shared" si="26"/>
        <v>-0.3710104038863411</v>
      </c>
      <c r="AT58">
        <f t="shared" si="26"/>
        <v>-0.24239346387240931</v>
      </c>
      <c r="AU58">
        <f t="shared" si="23"/>
        <v>-0.61340386775875044</v>
      </c>
      <c r="AW58">
        <v>55</v>
      </c>
      <c r="AX58">
        <f>IF(Z58&gt;0, (R58*SUMPRODUCT(K58:$K$98, X58:$X$98)-K58*$AZ$3)/Z58, 0)</f>
        <v>-1.8680961134003083E+23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25</v>
      </c>
      <c r="R59">
        <f t="shared" si="0"/>
        <v>1000000</v>
      </c>
      <c r="S59">
        <f t="shared" si="1"/>
        <v>-1.101620749829628E+24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-1003.5052455333488</v>
      </c>
      <c r="AC59">
        <f t="shared" si="2"/>
        <v>-895.9868263690613</v>
      </c>
      <c r="AE59">
        <f t="shared" si="3"/>
        <v>0</v>
      </c>
      <c r="AF59">
        <f t="shared" si="24"/>
        <v>0</v>
      </c>
      <c r="AG59">
        <f t="shared" si="24"/>
        <v>-2.0333377582703275E-20</v>
      </c>
      <c r="AH59">
        <f t="shared" si="5"/>
        <v>-4.5047541853082929E-15</v>
      </c>
      <c r="AI59">
        <f t="shared" si="25"/>
        <v>-4.5047745186858753E-15</v>
      </c>
      <c r="AJ59">
        <f t="shared" si="7"/>
        <v>-107.51841916428748</v>
      </c>
      <c r="AK59">
        <f t="shared" si="22"/>
        <v>-70.245367187334423</v>
      </c>
      <c r="AL59">
        <f t="shared" si="8"/>
        <v>-177.76378635162189</v>
      </c>
      <c r="AN59">
        <f t="shared" si="26"/>
        <v>0</v>
      </c>
      <c r="AO59">
        <f t="shared" si="26"/>
        <v>0</v>
      </c>
      <c r="AP59">
        <f t="shared" si="26"/>
        <v>-5.5934105599194049E-23</v>
      </c>
      <c r="AQ59">
        <f t="shared" si="26"/>
        <v>-1.2391910555666113E-17</v>
      </c>
      <c r="AR59">
        <f t="shared" si="26"/>
        <v>-1.2391966489771711E-17</v>
      </c>
      <c r="AS59">
        <f t="shared" si="26"/>
        <v>-0.29576722248592235</v>
      </c>
      <c r="AT59">
        <f t="shared" si="26"/>
        <v>-0.1932345853574691</v>
      </c>
      <c r="AU59">
        <f t="shared" si="23"/>
        <v>-0.48900180784339142</v>
      </c>
      <c r="AW59">
        <v>56</v>
      </c>
      <c r="AX59">
        <f>IF(Z59&gt;0, (R59*SUMPRODUCT(K59:$K$98, X59:$X$98)-K59*$AZ$3)/Z59, 0)</f>
        <v>-1.101620749829628E+24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25</v>
      </c>
      <c r="R60">
        <f t="shared" si="0"/>
        <v>1000000</v>
      </c>
      <c r="S60">
        <f t="shared" si="1"/>
        <v>-6.7226195946146926E+24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-895.9868263690613</v>
      </c>
      <c r="AC60">
        <f t="shared" si="2"/>
        <v>-799.98823782951899</v>
      </c>
      <c r="AE60">
        <f t="shared" si="3"/>
        <v>0</v>
      </c>
      <c r="AF60">
        <f t="shared" si="24"/>
        <v>0</v>
      </c>
      <c r="AG60">
        <f t="shared" si="24"/>
        <v>-2.9749870068149023E-21</v>
      </c>
      <c r="AH60">
        <f t="shared" si="5"/>
        <v>-6.8620227200245367E-16</v>
      </c>
      <c r="AI60">
        <f t="shared" si="25"/>
        <v>-6.8620524698946049E-16</v>
      </c>
      <c r="AJ60">
        <f t="shared" si="7"/>
        <v>-95.998588539542311</v>
      </c>
      <c r="AK60">
        <f t="shared" si="22"/>
        <v>-62.719077845834299</v>
      </c>
      <c r="AL60">
        <f t="shared" si="8"/>
        <v>-158.71766638537662</v>
      </c>
      <c r="AN60">
        <f t="shared" si="26"/>
        <v>0</v>
      </c>
      <c r="AO60">
        <f t="shared" si="26"/>
        <v>0</v>
      </c>
      <c r="AP60">
        <f t="shared" si="26"/>
        <v>-7.3069178250756941E-24</v>
      </c>
      <c r="AQ60">
        <f t="shared" si="26"/>
        <v>-1.6853934492541905E-18</v>
      </c>
      <c r="AR60">
        <f t="shared" si="26"/>
        <v>-1.6854007561720157E-18</v>
      </c>
      <c r="AS60">
        <f t="shared" si="26"/>
        <v>-0.23578381894604758</v>
      </c>
      <c r="AT60">
        <f t="shared" si="26"/>
        <v>-0.15404542837808438</v>
      </c>
      <c r="AU60">
        <f t="shared" si="23"/>
        <v>-0.38982924732413199</v>
      </c>
      <c r="AW60">
        <v>57</v>
      </c>
      <c r="AX60">
        <f>IF(Z60&gt;0, (R60*SUMPRODUCT(K60:$K$98, X60:$X$98)-K60*$AZ$3)/Z60, 0)</f>
        <v>-6.7226195946146926E+24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25</v>
      </c>
      <c r="R61">
        <f t="shared" si="0"/>
        <v>1000000</v>
      </c>
      <c r="S61">
        <f t="shared" si="1"/>
        <v>-4.2497252463946506E+25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-799.98823782951899</v>
      </c>
      <c r="AC61">
        <f t="shared" si="2"/>
        <v>-714.27521234778476</v>
      </c>
      <c r="AE61">
        <f t="shared" si="3"/>
        <v>0</v>
      </c>
      <c r="AF61">
        <f t="shared" si="24"/>
        <v>0</v>
      </c>
      <c r="AG61">
        <f t="shared" si="24"/>
        <v>-4.2018905395928602E-22</v>
      </c>
      <c r="AH61">
        <f t="shared" si="5"/>
        <v>-1.0100192331149869E-16</v>
      </c>
      <c r="AI61">
        <f t="shared" si="25"/>
        <v>-1.0100234350055264E-16</v>
      </c>
      <c r="AJ61">
        <f t="shared" si="7"/>
        <v>-85.713025481734235</v>
      </c>
      <c r="AK61">
        <f t="shared" si="22"/>
        <v>-55.999176648066332</v>
      </c>
      <c r="AL61">
        <f t="shared" si="8"/>
        <v>-141.71220212980057</v>
      </c>
      <c r="AN61">
        <f t="shared" si="26"/>
        <v>0</v>
      </c>
      <c r="AO61">
        <f t="shared" si="26"/>
        <v>0</v>
      </c>
      <c r="AP61">
        <f t="shared" si="26"/>
        <v>-9.2145867277366943E-25</v>
      </c>
      <c r="AQ61">
        <f t="shared" si="26"/>
        <v>-2.2149339047565811E-19</v>
      </c>
      <c r="AR61">
        <f t="shared" si="26"/>
        <v>-2.214943119343309E-19</v>
      </c>
      <c r="AS61">
        <f t="shared" si="26"/>
        <v>-0.18796541688938748</v>
      </c>
      <c r="AT61">
        <f t="shared" si="26"/>
        <v>-0.12280407236773308</v>
      </c>
      <c r="AU61">
        <f t="shared" si="23"/>
        <v>-0.31076948925712056</v>
      </c>
      <c r="AW61">
        <v>58</v>
      </c>
      <c r="AX61">
        <f>IF(Z61&gt;0, (R61*SUMPRODUCT(K61:$K$98, X61:$X$98)-K61*$AZ$3)/Z61, 0)</f>
        <v>-4.2497252463946506E+25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25</v>
      </c>
      <c r="R62">
        <f t="shared" si="0"/>
        <v>1000000</v>
      </c>
      <c r="S62">
        <f t="shared" si="1"/>
        <v>-2.7858045731156968E+26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-714.27521234778476</v>
      </c>
      <c r="AC62">
        <f t="shared" si="2"/>
        <v>-637.74572531052206</v>
      </c>
      <c r="AE62">
        <f t="shared" si="3"/>
        <v>0</v>
      </c>
      <c r="AF62">
        <f t="shared" si="24"/>
        <v>0</v>
      </c>
      <c r="AG62">
        <f t="shared" si="24"/>
        <v>-5.7231735803101866E-23</v>
      </c>
      <c r="AH62">
        <f t="shared" si="5"/>
        <v>-1.4350217104663651E-17</v>
      </c>
      <c r="AI62">
        <f t="shared" si="25"/>
        <v>-1.4350274336399453E-17</v>
      </c>
      <c r="AJ62">
        <f t="shared" si="7"/>
        <v>-76.529487037262697</v>
      </c>
      <c r="AK62">
        <f t="shared" si="22"/>
        <v>-49.999264864344937</v>
      </c>
      <c r="AL62">
        <f t="shared" si="8"/>
        <v>-126.52875190160763</v>
      </c>
      <c r="AN62">
        <f t="shared" si="26"/>
        <v>0</v>
      </c>
      <c r="AO62">
        <f t="shared" si="26"/>
        <v>0</v>
      </c>
      <c r="AP62">
        <f t="shared" si="26"/>
        <v>-1.1205984632890948E-25</v>
      </c>
      <c r="AQ62">
        <f t="shared" si="26"/>
        <v>-2.8097752077055497E-20</v>
      </c>
      <c r="AR62">
        <f t="shared" si="26"/>
        <v>-2.8097864136901827E-20</v>
      </c>
      <c r="AS62">
        <f t="shared" si="26"/>
        <v>-0.14984487953554484</v>
      </c>
      <c r="AT62">
        <f t="shared" si="26"/>
        <v>-9.789865462988924E-2</v>
      </c>
      <c r="AU62">
        <f t="shared" si="23"/>
        <v>-0.2477435341654341</v>
      </c>
      <c r="AW62">
        <v>59</v>
      </c>
      <c r="AX62">
        <f>IF(Z62&gt;0, (R62*SUMPRODUCT(K62:$K$98, X62:$X$98)-K62*$AZ$3)/Z62, 0)</f>
        <v>-2.7858045731156968E+26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25</v>
      </c>
      <c r="R63">
        <f t="shared" si="0"/>
        <v>1000000</v>
      </c>
      <c r="S63">
        <f t="shared" si="1"/>
        <v>-1.8956961467884087E+27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-637.74572531052206</v>
      </c>
      <c r="AC63">
        <f t="shared" si="2"/>
        <v>-569.41582617010897</v>
      </c>
      <c r="AE63">
        <f t="shared" si="3"/>
        <v>0</v>
      </c>
      <c r="AF63">
        <f t="shared" si="24"/>
        <v>0</v>
      </c>
      <c r="AG63">
        <f t="shared" si="24"/>
        <v>-7.509323515991527E-24</v>
      </c>
      <c r="AH63">
        <f t="shared" si="5"/>
        <v>-1.9660037971631727E-18</v>
      </c>
      <c r="AI63">
        <f t="shared" si="25"/>
        <v>-1.9660113064866887E-18</v>
      </c>
      <c r="AJ63">
        <f t="shared" si="7"/>
        <v>-68.32989914041309</v>
      </c>
      <c r="AK63">
        <f t="shared" si="22"/>
        <v>-44.642200771736547</v>
      </c>
      <c r="AL63">
        <f t="shared" si="8"/>
        <v>-112.97209991214964</v>
      </c>
      <c r="AN63">
        <f t="shared" si="26"/>
        <v>0</v>
      </c>
      <c r="AO63">
        <f t="shared" si="26"/>
        <v>0</v>
      </c>
      <c r="AP63">
        <f t="shared" si="26"/>
        <v>-1.3127919255247569E-26</v>
      </c>
      <c r="AQ63">
        <f t="shared" si="26"/>
        <v>-3.4369992249908247E-21</v>
      </c>
      <c r="AR63">
        <f t="shared" si="26"/>
        <v>-3.4370123529100803E-21</v>
      </c>
      <c r="AS63">
        <f t="shared" si="26"/>
        <v>-0.11945542054810647</v>
      </c>
      <c r="AT63">
        <f t="shared" si="26"/>
        <v>-7.8044208091429548E-2</v>
      </c>
      <c r="AU63">
        <f t="shared" si="23"/>
        <v>-0.19749962863953605</v>
      </c>
      <c r="AW63">
        <v>60</v>
      </c>
      <c r="AX63">
        <f>IF(Z63&gt;0, (R63*SUMPRODUCT(K63:$K$98, X63:$X$98)-K63*$AZ$3)/Z63, 0)</f>
        <v>-1.8956961467884087E+27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25</v>
      </c>
      <c r="R64">
        <f t="shared" si="0"/>
        <v>1000000</v>
      </c>
      <c r="S64">
        <f t="shared" si="1"/>
        <v>-1.3405578585379296E+28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-569.41582617010897</v>
      </c>
      <c r="AC64">
        <f t="shared" si="2"/>
        <v>-508.40698765188301</v>
      </c>
      <c r="AE64">
        <f t="shared" si="3"/>
        <v>0</v>
      </c>
      <c r="AF64">
        <f t="shared" si="24"/>
        <v>0</v>
      </c>
      <c r="AG64">
        <f t="shared" si="24"/>
        <v>-9.4812578288559221E-25</v>
      </c>
      <c r="AH64">
        <f t="shared" si="5"/>
        <v>-2.5944417991784077E-19</v>
      </c>
      <c r="AI64">
        <f t="shared" si="25"/>
        <v>-2.5944512804362366E-19</v>
      </c>
      <c r="AJ64">
        <f t="shared" si="7"/>
        <v>-61.008838518225957</v>
      </c>
      <c r="AK64">
        <f t="shared" si="22"/>
        <v>-39.859107831907629</v>
      </c>
      <c r="AL64">
        <f t="shared" si="8"/>
        <v>-100.86794635013359</v>
      </c>
      <c r="AN64">
        <f t="shared" si="26"/>
        <v>0</v>
      </c>
      <c r="AO64">
        <f t="shared" si="26"/>
        <v>0</v>
      </c>
      <c r="AP64">
        <f t="shared" si="26"/>
        <v>-1.4799362770059435E-27</v>
      </c>
      <c r="AQ64">
        <f t="shared" si="26"/>
        <v>-4.0496826544458705E-22</v>
      </c>
      <c r="AR64">
        <f t="shared" si="26"/>
        <v>-4.0496974538086406E-22</v>
      </c>
      <c r="AS64">
        <f t="shared" si="26"/>
        <v>-9.5229129901232806E-2</v>
      </c>
      <c r="AT64">
        <f t="shared" si="26"/>
        <v>-6.221636486880544E-2</v>
      </c>
      <c r="AU64">
        <f t="shared" si="23"/>
        <v>-0.15744549477003827</v>
      </c>
      <c r="AW64">
        <v>61</v>
      </c>
      <c r="AX64">
        <f>IF(Z64&gt;0, (R64*SUMPRODUCT(K64:$K$98, X64:$X$98)-K64*$AZ$3)/Z64, 0)</f>
        <v>-1.3405578585379296E+28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25</v>
      </c>
      <c r="R65">
        <f t="shared" si="0"/>
        <v>1000000</v>
      </c>
      <c r="S65">
        <f t="shared" si="1"/>
        <v>-9.8645888845006826E+28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-508.40698765188301</v>
      </c>
      <c r="AC65">
        <f t="shared" si="2"/>
        <v>-453.93481040346694</v>
      </c>
      <c r="AE65">
        <f t="shared" si="3"/>
        <v>0</v>
      </c>
      <c r="AF65">
        <f t="shared" si="24"/>
        <v>0</v>
      </c>
      <c r="AG65">
        <f t="shared" si="24"/>
        <v>-1.1504149228071045E-25</v>
      </c>
      <c r="AH65">
        <f t="shared" si="5"/>
        <v>-3.2944121311041033E-20</v>
      </c>
      <c r="AI65">
        <f t="shared" si="25"/>
        <v>-3.2944236352533314E-20</v>
      </c>
      <c r="AJ65">
        <f t="shared" si="7"/>
        <v>-54.472177248416074</v>
      </c>
      <c r="AK65">
        <f t="shared" si="22"/>
        <v>-35.588489135631818</v>
      </c>
      <c r="AL65">
        <f t="shared" si="8"/>
        <v>-90.060666384047892</v>
      </c>
      <c r="AN65">
        <f t="shared" si="26"/>
        <v>0</v>
      </c>
      <c r="AO65">
        <f t="shared" si="26"/>
        <v>0</v>
      </c>
      <c r="AP65">
        <f t="shared" si="26"/>
        <v>-1.6032953875607343E-28</v>
      </c>
      <c r="AQ65">
        <f t="shared" si="26"/>
        <v>-4.5913136815324343E-23</v>
      </c>
      <c r="AR65">
        <f t="shared" si="26"/>
        <v>-4.5913297144863101E-23</v>
      </c>
      <c r="AS65">
        <f t="shared" si="26"/>
        <v>-7.5916079321773661E-2</v>
      </c>
      <c r="AT65">
        <f t="shared" si="26"/>
        <v>-4.9598505156892098E-2</v>
      </c>
      <c r="AU65">
        <f t="shared" si="23"/>
        <v>-0.12551458447866576</v>
      </c>
      <c r="AW65">
        <v>62</v>
      </c>
      <c r="AX65">
        <f>IF(Z65&gt;0, (R65*SUMPRODUCT(K65:$K$98, X65:$X$98)-K65*$AZ$3)/Z65, 0)</f>
        <v>-9.8645888845006826E+28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25</v>
      </c>
      <c r="R66">
        <f t="shared" si="0"/>
        <v>1000000</v>
      </c>
      <c r="S66">
        <f t="shared" si="1"/>
        <v>-7.5659631953546326E+29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-453.93481040346694</v>
      </c>
      <c r="AC66">
        <f t="shared" si="2"/>
        <v>-405.29893786023837</v>
      </c>
      <c r="AE66">
        <f t="shared" si="3"/>
        <v>0</v>
      </c>
      <c r="AF66">
        <f t="shared" si="24"/>
        <v>0</v>
      </c>
      <c r="AG66">
        <f t="shared" si="24"/>
        <v>-1.3392179138179151E-26</v>
      </c>
      <c r="AH66">
        <f t="shared" si="5"/>
        <v>-4.0199559287889673E-21</v>
      </c>
      <c r="AI66">
        <f t="shared" si="25"/>
        <v>-4.0199693209681055E-21</v>
      </c>
      <c r="AJ66">
        <f t="shared" si="7"/>
        <v>-48.635872543228572</v>
      </c>
      <c r="AK66">
        <f t="shared" si="22"/>
        <v>-31.775436728242688</v>
      </c>
      <c r="AL66">
        <f t="shared" si="8"/>
        <v>-80.411309271471254</v>
      </c>
      <c r="AN66">
        <f t="shared" si="26"/>
        <v>0</v>
      </c>
      <c r="AO66">
        <f t="shared" si="26"/>
        <v>0</v>
      </c>
      <c r="AP66">
        <f t="shared" si="26"/>
        <v>-1.6664499086336213E-29</v>
      </c>
      <c r="AQ66">
        <f t="shared" si="26"/>
        <v>-5.0022144425648612E-24</v>
      </c>
      <c r="AR66">
        <f t="shared" si="26"/>
        <v>-5.0022311070639478E-24</v>
      </c>
      <c r="AS66">
        <f t="shared" si="26"/>
        <v>-6.0519833642995499E-2</v>
      </c>
      <c r="AT66">
        <f t="shared" si="26"/>
        <v>-3.9539624646757088E-2</v>
      </c>
      <c r="AU66">
        <f t="shared" si="23"/>
        <v>-0.10005945828975257</v>
      </c>
      <c r="AW66">
        <v>63</v>
      </c>
      <c r="AX66">
        <f>IF(Z66&gt;0, (R66*SUMPRODUCT(K66:$K$98, X66:$X$98)-K66*$AZ$3)/Z66, 0)</f>
        <v>-7.5659631953546326E+29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25</v>
      </c>
      <c r="R67">
        <f t="shared" ref="R67:R69" si="27">$C$6</f>
        <v>1000000</v>
      </c>
      <c r="S67">
        <f t="shared" ref="S67:S69" si="28">AX67</f>
        <v>-6.0592604915603301E+30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-405.29893786023837</v>
      </c>
      <c r="AC67">
        <f t="shared" ref="AC67:AC69" si="29">S67*Z67</f>
        <v>-361.87405166092714</v>
      </c>
      <c r="AE67">
        <f t="shared" ref="AE67:AE69" si="30">$Z67*O67</f>
        <v>0</v>
      </c>
      <c r="AF67">
        <f t="shared" si="24"/>
        <v>0</v>
      </c>
      <c r="AG67">
        <f t="shared" si="24"/>
        <v>-1.493061951062201E-27</v>
      </c>
      <c r="AH67">
        <f t="shared" ref="AH67:AH69" si="31">-X67*R67</f>
        <v>-4.7060781582940636E-22</v>
      </c>
      <c r="AI67">
        <f t="shared" ref="AI67:AI69" si="32">SUM(AE67:AH67)</f>
        <v>-4.7060930889135739E-22</v>
      </c>
      <c r="AJ67">
        <f t="shared" ref="AJ67:AJ69" si="33">AB67-AC67</f>
        <v>-43.424886199311231</v>
      </c>
      <c r="AK67">
        <f t="shared" si="22"/>
        <v>-28.370925650216687</v>
      </c>
      <c r="AL67">
        <f t="shared" ref="AL67:AL69" si="34">SUM(AI67:AK67)</f>
        <v>-71.795811849527922</v>
      </c>
      <c r="AN67">
        <f t="shared" si="26"/>
        <v>0</v>
      </c>
      <c r="AO67">
        <f t="shared" si="26"/>
        <v>0</v>
      </c>
      <c r="AP67">
        <f t="shared" si="26"/>
        <v>-1.6588259449386753E-30</v>
      </c>
      <c r="AQ67">
        <f t="shared" si="26"/>
        <v>-5.2285603704076909E-25</v>
      </c>
      <c r="AR67">
        <f t="shared" si="26"/>
        <v>-5.22857695866714E-25</v>
      </c>
      <c r="AS67">
        <f t="shared" si="26"/>
        <v>-4.8246040850602287E-2</v>
      </c>
      <c r="AT67">
        <f t="shared" si="26"/>
        <v>-3.1520746689060179E-2</v>
      </c>
      <c r="AU67">
        <f t="shared" si="23"/>
        <v>-7.9766787539662459E-2</v>
      </c>
      <c r="AW67">
        <v>64</v>
      </c>
      <c r="AX67">
        <f>IF(Z67&gt;0, (R67*SUMPRODUCT(K67:$K$98, X67:$X$98)-K67*$AZ$3)/Z67, 0)</f>
        <v>-6.0592604915603301E+30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25</v>
      </c>
      <c r="R68">
        <f t="shared" si="27"/>
        <v>1000000</v>
      </c>
      <c r="S68">
        <f t="shared" si="28"/>
        <v>-5.0768370302801639E+31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-361.87405166092714</v>
      </c>
      <c r="AC68">
        <f t="shared" si="29"/>
        <v>-323.10183184011339</v>
      </c>
      <c r="AE68">
        <f t="shared" si="30"/>
        <v>0</v>
      </c>
      <c r="AF68">
        <f t="shared" si="24"/>
        <v>0</v>
      </c>
      <c r="AG68">
        <f t="shared" si="24"/>
        <v>-1.5910587138853021E-28</v>
      </c>
      <c r="AH68">
        <f t="shared" si="31"/>
        <v>-5.2761018406521949E-23</v>
      </c>
      <c r="AI68">
        <f t="shared" si="32"/>
        <v>-5.2761177512393341E-23</v>
      </c>
      <c r="AJ68">
        <f t="shared" si="33"/>
        <v>-38.772219820813746</v>
      </c>
      <c r="AK68">
        <f t="shared" si="22"/>
        <v>-25.331183616264902</v>
      </c>
      <c r="AL68">
        <f t="shared" si="34"/>
        <v>-64.10340343707864</v>
      </c>
      <c r="AN68">
        <f t="shared" si="26"/>
        <v>0</v>
      </c>
      <c r="AO68">
        <f t="shared" si="26"/>
        <v>0</v>
      </c>
      <c r="AP68">
        <f t="shared" si="26"/>
        <v>-1.5783058818897325E-31</v>
      </c>
      <c r="AQ68">
        <f t="shared" si="26"/>
        <v>-5.2338122382772799E-26</v>
      </c>
      <c r="AR68">
        <f t="shared" si="26"/>
        <v>-5.2338280213360987E-26</v>
      </c>
      <c r="AS68">
        <f t="shared" si="26"/>
        <v>-3.8461448382176702E-2</v>
      </c>
      <c r="AT68">
        <f t="shared" si="26"/>
        <v>-2.512814627635537E-2</v>
      </c>
      <c r="AU68">
        <f t="shared" si="23"/>
        <v>-6.3589594658532061E-2</v>
      </c>
      <c r="AW68">
        <v>65</v>
      </c>
      <c r="AX68">
        <f>IF(Z68&gt;0, (R68*SUMPRODUCT(K68:$K$98, X68:$X$98)-K68*$AZ$3)/Z68, 0)</f>
        <v>-5.0768370302801639E+31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-323.10183184011339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-6.3642348555412083E-24</v>
      </c>
      <c r="AI69">
        <f t="shared" si="32"/>
        <v>-6.3642348555412083E-24</v>
      </c>
      <c r="AJ69">
        <f t="shared" si="33"/>
        <v>-323.10183184011339</v>
      </c>
      <c r="AK69">
        <f t="shared" si="22"/>
        <v>-22.617128228807939</v>
      </c>
      <c r="AL69">
        <f t="shared" si="34"/>
        <v>-345.71896006892132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-5.6368067210347579E-27</v>
      </c>
      <c r="AR69">
        <f t="shared" si="26"/>
        <v>-5.6368067210347579E-27</v>
      </c>
      <c r="AS69">
        <f t="shared" si="26"/>
        <v>-0.28617149093881372</v>
      </c>
      <c r="AT69">
        <f t="shared" si="26"/>
        <v>-2.0032004365716963E-2</v>
      </c>
      <c r="AU69">
        <f t="shared" si="23"/>
        <v>-0.30620349530453067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385457.71500672854</v>
      </c>
      <c r="AO71" s="8">
        <f t="shared" si="47"/>
        <v>-38545.771500672854</v>
      </c>
      <c r="AP71" s="8">
        <f t="shared" si="47"/>
        <v>-1669.4970569934544</v>
      </c>
      <c r="AQ71" s="8">
        <f t="shared" si="47"/>
        <v>-325712.5193032964</v>
      </c>
      <c r="AR71" s="8">
        <f t="shared" si="47"/>
        <v>19529.927145765705</v>
      </c>
      <c r="AS71" s="8">
        <f t="shared" si="47"/>
        <v>-4028.7815148173031</v>
      </c>
      <c r="AT71" s="8">
        <f t="shared" si="47"/>
        <v>-835.10570553437378</v>
      </c>
      <c r="AU71" s="8">
        <f t="shared" si="47"/>
        <v>14666.039925414005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ACC8-F74F-449D-9171-80A6642EAAF6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66179.815668707059</v>
      </c>
      <c r="K3">
        <v>1</v>
      </c>
      <c r="L3" s="2">
        <v>0</v>
      </c>
      <c r="O3">
        <f>$C$3</f>
        <v>66179.815668707059</v>
      </c>
      <c r="P3">
        <f>O3*C5</f>
        <v>6617.981566870706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66179.815668707059</v>
      </c>
      <c r="AF3">
        <f t="shared" ref="AF3:AG34" si="4">-$Z3*P3</f>
        <v>-6617.981566870706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58039.401514836347</v>
      </c>
      <c r="AJ3">
        <f t="shared" ref="AJ3:AJ66" si="7">AB3-AC3</f>
        <v>0</v>
      </c>
      <c r="AL3">
        <f t="shared" ref="AL3:AL66" si="8">SUM(AI3:AK3)</f>
        <v>58039.401514836347</v>
      </c>
      <c r="AN3">
        <f t="shared" ref="AN3:AU34" si="9">AE3*$K3</f>
        <v>66179.815668707059</v>
      </c>
      <c r="AO3">
        <f t="shared" si="9"/>
        <v>-6617.981566870706</v>
      </c>
      <c r="AP3">
        <f t="shared" si="9"/>
        <v>-1522.432587</v>
      </c>
      <c r="AQ3">
        <f t="shared" si="9"/>
        <v>0</v>
      </c>
      <c r="AR3">
        <f t="shared" si="9"/>
        <v>58039.401514836347</v>
      </c>
      <c r="AS3">
        <f t="shared" si="9"/>
        <v>0</v>
      </c>
      <c r="AT3">
        <f t="shared" si="9"/>
        <v>0</v>
      </c>
      <c r="AU3">
        <f t="shared" si="9"/>
        <v>58039.401514836347</v>
      </c>
      <c r="AW3">
        <v>0</v>
      </c>
      <c r="AX3">
        <f>IF(Z3&gt;0, (R3*SUMPRODUCT(K3:$K$98, X3:$X$98)-K3*$AZ$3)/Z3, 0)</f>
        <v>0</v>
      </c>
      <c r="AZ3">
        <f>C6*SUMPRODUCT(X4:X98, K4:K98)/1</f>
        <v>49073.625255750099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2000000</v>
      </c>
      <c r="S4">
        <f t="shared" si="1"/>
        <v>3328.4885122242686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3291.7190557779977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-2093.7859999999996</v>
      </c>
      <c r="AI4">
        <f t="shared" si="6"/>
        <v>-2093.7859999999996</v>
      </c>
      <c r="AJ4">
        <f t="shared" si="7"/>
        <v>-3291.7190557779977</v>
      </c>
      <c r="AK4">
        <f>G4*SUM(AB4, AE4:AF4)</f>
        <v>0</v>
      </c>
      <c r="AL4">
        <f t="shared" si="8"/>
        <v>-5385.5050557779978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-1953.3407967161111</v>
      </c>
      <c r="AR4">
        <f t="shared" si="9"/>
        <v>-1953.3407967161111</v>
      </c>
      <c r="AS4">
        <f t="shared" si="9"/>
        <v>-3070.9199139639868</v>
      </c>
      <c r="AT4">
        <f t="shared" si="9"/>
        <v>0</v>
      </c>
      <c r="AU4">
        <f t="shared" si="9"/>
        <v>-5024.2607106800988</v>
      </c>
      <c r="AW4">
        <v>1</v>
      </c>
      <c r="AX4">
        <f>IF(Z4&gt;0, (R4*SUMPRODUCT(K4:$K$98, X4:$X$98)-K4*$AZ$3)/Z4, 0)</f>
        <v>3328.4885122242686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25</v>
      </c>
      <c r="R5">
        <f t="shared" si="0"/>
        <v>2000000</v>
      </c>
      <c r="S5">
        <f t="shared" si="1"/>
        <v>5272.9463557106301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3291.7190557779977</v>
      </c>
      <c r="AC5">
        <f t="shared" si="2"/>
        <v>5157.0340465939153</v>
      </c>
      <c r="AE5">
        <f t="shared" si="3"/>
        <v>0</v>
      </c>
      <c r="AF5">
        <f t="shared" si="4"/>
        <v>0</v>
      </c>
      <c r="AG5">
        <f t="shared" si="4"/>
        <v>-24.450438610136906</v>
      </c>
      <c r="AH5">
        <f t="shared" si="5"/>
        <v>-2092.0630490472236</v>
      </c>
      <c r="AI5">
        <f t="shared" si="6"/>
        <v>-2116.5134876573607</v>
      </c>
      <c r="AJ5">
        <f t="shared" si="7"/>
        <v>-1865.3149908159176</v>
      </c>
      <c r="AK5">
        <f>G5*SUM(AB5, AE5:AF5)</f>
        <v>134.9604812868979</v>
      </c>
      <c r="AL5">
        <f t="shared" si="8"/>
        <v>-3846.8679971863803</v>
      </c>
      <c r="AN5">
        <f t="shared" si="9"/>
        <v>0</v>
      </c>
      <c r="AO5">
        <f t="shared" si="9"/>
        <v>0</v>
      </c>
      <c r="AP5">
        <f t="shared" si="9"/>
        <v>-20.907766091133571</v>
      </c>
      <c r="AQ5">
        <f t="shared" si="9"/>
        <v>-1788.9398867163363</v>
      </c>
      <c r="AR5">
        <f t="shared" si="9"/>
        <v>-1809.84765280747</v>
      </c>
      <c r="AS5">
        <f t="shared" si="9"/>
        <v>-1595.0458041311103</v>
      </c>
      <c r="AT5">
        <f t="shared" si="9"/>
        <v>115.40578961734508</v>
      </c>
      <c r="AU5">
        <f t="shared" si="9"/>
        <v>-3289.4876673212352</v>
      </c>
      <c r="AW5">
        <v>2</v>
      </c>
      <c r="AX5">
        <f>IF(Z5&gt;0, (R5*SUMPRODUCT(K5:$K$98, X5:$X$98)-K5*$AZ$3)/Z5, 0)</f>
        <v>5272.9463557106301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25</v>
      </c>
      <c r="R6">
        <f t="shared" si="0"/>
        <v>2000000</v>
      </c>
      <c r="S6">
        <f t="shared" si="1"/>
        <v>7729.0505388070587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5157.0340465939153</v>
      </c>
      <c r="AC6">
        <f t="shared" si="2"/>
        <v>7475.4578673649521</v>
      </c>
      <c r="AE6">
        <f t="shared" si="3"/>
        <v>0</v>
      </c>
      <c r="AF6">
        <f t="shared" si="4"/>
        <v>0</v>
      </c>
      <c r="AG6">
        <f t="shared" si="4"/>
        <v>-24.179741838377062</v>
      </c>
      <c r="AH6">
        <f t="shared" si="5"/>
        <v>-2095.3908526782002</v>
      </c>
      <c r="AI6">
        <f t="shared" si="6"/>
        <v>-2119.5705945165773</v>
      </c>
      <c r="AJ6">
        <f t="shared" si="7"/>
        <v>-2318.4238207710368</v>
      </c>
      <c r="AK6">
        <f>G6*SUM(AB6, AE6:AF6)</f>
        <v>301.68649172574408</v>
      </c>
      <c r="AL6">
        <f t="shared" si="8"/>
        <v>-4136.3079235618698</v>
      </c>
      <c r="AN6">
        <f t="shared" si="9"/>
        <v>0</v>
      </c>
      <c r="AO6">
        <f t="shared" si="9"/>
        <v>0</v>
      </c>
      <c r="AP6">
        <f t="shared" si="9"/>
        <v>-18.652495364225263</v>
      </c>
      <c r="AQ6">
        <f t="shared" si="9"/>
        <v>-1616.4055194248294</v>
      </c>
      <c r="AR6">
        <f t="shared" si="9"/>
        <v>-1635.0580147890548</v>
      </c>
      <c r="AS6">
        <f t="shared" si="9"/>
        <v>-1788.4553879150822</v>
      </c>
      <c r="AT6">
        <f t="shared" si="9"/>
        <v>232.72398547417748</v>
      </c>
      <c r="AU6">
        <f t="shared" si="9"/>
        <v>-3190.7894172299593</v>
      </c>
      <c r="AW6">
        <v>3</v>
      </c>
      <c r="AX6">
        <f>IF(Z6&gt;0, (R6*SUMPRODUCT(K6:$K$98, X6:$X$98)-K6*$AZ$3)/Z6, 0)</f>
        <v>7729.0505388070587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25</v>
      </c>
      <c r="R7">
        <f t="shared" si="0"/>
        <v>2000000</v>
      </c>
      <c r="S7">
        <f t="shared" si="1"/>
        <v>9694.3326187858456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7475.4578673649521</v>
      </c>
      <c r="AC7">
        <f t="shared" si="2"/>
        <v>9272.316266110276</v>
      </c>
      <c r="AE7">
        <f t="shared" si="3"/>
        <v>0</v>
      </c>
      <c r="AF7">
        <f t="shared" si="4"/>
        <v>0</v>
      </c>
      <c r="AG7">
        <f t="shared" si="4"/>
        <v>-23.911693127132395</v>
      </c>
      <c r="AH7">
        <f t="shared" si="5"/>
        <v>-2100.1034288717074</v>
      </c>
      <c r="AI7">
        <f t="shared" si="6"/>
        <v>-2124.0151219988397</v>
      </c>
      <c r="AJ7">
        <f t="shared" si="7"/>
        <v>-1796.8583987453239</v>
      </c>
      <c r="AK7">
        <f>G7*SUM(AB7, AE7:AF7)</f>
        <v>367.04498128761912</v>
      </c>
      <c r="AL7">
        <f t="shared" si="8"/>
        <v>-3553.8285394565446</v>
      </c>
      <c r="AN7">
        <f t="shared" si="9"/>
        <v>0</v>
      </c>
      <c r="AO7">
        <f t="shared" si="9"/>
        <v>0</v>
      </c>
      <c r="AP7">
        <f t="shared" si="9"/>
        <v>-16.782567464273907</v>
      </c>
      <c r="AQ7">
        <f t="shared" si="9"/>
        <v>-1473.9703830089738</v>
      </c>
      <c r="AR7">
        <f t="shared" si="9"/>
        <v>-1490.7529504732477</v>
      </c>
      <c r="AS7">
        <f t="shared" si="9"/>
        <v>-1261.136011588947</v>
      </c>
      <c r="AT7">
        <f t="shared" si="9"/>
        <v>257.61275573969999</v>
      </c>
      <c r="AU7">
        <f t="shared" si="9"/>
        <v>-2494.2762063224945</v>
      </c>
      <c r="AW7">
        <v>4</v>
      </c>
      <c r="AX7">
        <f>IF(Z7&gt;0, (R7*SUMPRODUCT(K7:$K$98, X7:$X$98)-K7*$AZ$3)/Z7, 0)</f>
        <v>9694.3326187858456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25</v>
      </c>
      <c r="R8">
        <f t="shared" si="0"/>
        <v>2000000</v>
      </c>
      <c r="S8">
        <f t="shared" si="1"/>
        <v>10668.383568589063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9272.316266110276</v>
      </c>
      <c r="AC8">
        <f t="shared" si="2"/>
        <v>10090.662698836943</v>
      </c>
      <c r="AE8">
        <f t="shared" si="3"/>
        <v>0</v>
      </c>
      <c r="AF8">
        <f t="shared" si="4"/>
        <v>0</v>
      </c>
      <c r="AG8">
        <f t="shared" si="4"/>
        <v>-23.646184621039723</v>
      </c>
      <c r="AH8">
        <f t="shared" si="5"/>
        <v>-2111.3259857077833</v>
      </c>
      <c r="AI8">
        <f t="shared" si="6"/>
        <v>-2134.9721703288228</v>
      </c>
      <c r="AJ8">
        <f t="shared" si="7"/>
        <v>-818.34643272666654</v>
      </c>
      <c r="AK8">
        <f>G8*SUM(AB8, AE8:AF8)</f>
        <v>197.50033646814887</v>
      </c>
      <c r="AL8">
        <f t="shared" si="8"/>
        <v>-2755.8182665873405</v>
      </c>
      <c r="AN8">
        <f t="shared" si="9"/>
        <v>0</v>
      </c>
      <c r="AO8">
        <f t="shared" si="9"/>
        <v>0</v>
      </c>
      <c r="AP8">
        <f t="shared" si="9"/>
        <v>-15.491663121530079</v>
      </c>
      <c r="AQ8">
        <f t="shared" si="9"/>
        <v>-1383.2231894702697</v>
      </c>
      <c r="AR8">
        <f t="shared" si="9"/>
        <v>-1398.7148525917996</v>
      </c>
      <c r="AS8">
        <f t="shared" si="9"/>
        <v>-536.13500256727525</v>
      </c>
      <c r="AT8">
        <f t="shared" si="9"/>
        <v>129.39122010538006</v>
      </c>
      <c r="AU8">
        <f t="shared" si="9"/>
        <v>-1805.4586350536949</v>
      </c>
      <c r="AW8">
        <v>5</v>
      </c>
      <c r="AX8">
        <f>IF(Z8&gt;0, (R8*SUMPRODUCT(K8:$K$98, X8:$X$98)-K8*$AZ$3)/Z8, 0)</f>
        <v>10668.383568589063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25</v>
      </c>
      <c r="R9">
        <f t="shared" si="0"/>
        <v>2000000</v>
      </c>
      <c r="S9">
        <f t="shared" si="1"/>
        <v>11129.360034866093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10090.662698836943</v>
      </c>
      <c r="AC9">
        <f t="shared" si="2"/>
        <v>10409.496620628644</v>
      </c>
      <c r="AE9">
        <f t="shared" si="3"/>
        <v>0</v>
      </c>
      <c r="AF9">
        <f t="shared" si="4"/>
        <v>0</v>
      </c>
      <c r="AG9">
        <f t="shared" si="4"/>
        <v>-23.382963144371601</v>
      </c>
      <c r="AH9">
        <f t="shared" si="5"/>
        <v>-2140.7704366178223</v>
      </c>
      <c r="AI9">
        <f t="shared" si="6"/>
        <v>-2164.1533997621937</v>
      </c>
      <c r="AJ9">
        <f t="shared" si="7"/>
        <v>-318.83392179170187</v>
      </c>
      <c r="AK9">
        <f t="shared" ref="AK9:AK72" si="22">G9*SUM(AB9:AB9, AE9:AF9)</f>
        <v>59.53490992313796</v>
      </c>
      <c r="AL9">
        <f t="shared" si="8"/>
        <v>-2423.4524116307575</v>
      </c>
      <c r="AN9">
        <f t="shared" si="9"/>
        <v>0</v>
      </c>
      <c r="AO9">
        <f t="shared" si="9"/>
        <v>0</v>
      </c>
      <c r="AP9">
        <f t="shared" si="9"/>
        <v>-14.508206336673322</v>
      </c>
      <c r="AQ9">
        <f t="shared" si="9"/>
        <v>-1328.2636174952702</v>
      </c>
      <c r="AR9">
        <f t="shared" si="9"/>
        <v>-1342.7718238319435</v>
      </c>
      <c r="AS9">
        <f t="shared" si="9"/>
        <v>-197.82387270272915</v>
      </c>
      <c r="AT9">
        <f t="shared" si="9"/>
        <v>36.939063371361186</v>
      </c>
      <c r="AU9">
        <f t="shared" si="9"/>
        <v>-1503.6566331633114</v>
      </c>
      <c r="AW9">
        <v>6</v>
      </c>
      <c r="AX9">
        <f>IF(Z9&gt;0, (R9*SUMPRODUCT(K9:$K$98, X9:$X$98)-K9*$AZ$3)/Z9, 0)</f>
        <v>11129.360034866093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25</v>
      </c>
      <c r="R10">
        <f t="shared" si="0"/>
        <v>2000000</v>
      </c>
      <c r="S10">
        <f t="shared" si="1"/>
        <v>11508.509984095141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10409.496620628644</v>
      </c>
      <c r="AC10">
        <f t="shared" si="2"/>
        <v>10643.940775938965</v>
      </c>
      <c r="AE10">
        <f t="shared" si="3"/>
        <v>0</v>
      </c>
      <c r="AF10">
        <f t="shared" si="4"/>
        <v>0</v>
      </c>
      <c r="AG10">
        <f t="shared" si="4"/>
        <v>-23.121891519078019</v>
      </c>
      <c r="AH10">
        <f t="shared" si="5"/>
        <v>-2179.3595079892893</v>
      </c>
      <c r="AI10">
        <f t="shared" si="6"/>
        <v>-2202.4813995083673</v>
      </c>
      <c r="AJ10">
        <f t="shared" si="7"/>
        <v>-234.44415531032064</v>
      </c>
      <c r="AK10">
        <f t="shared" si="22"/>
        <v>42.678936144577449</v>
      </c>
      <c r="AL10">
        <f t="shared" si="8"/>
        <v>-2394.2466186741103</v>
      </c>
      <c r="AN10">
        <f t="shared" si="9"/>
        <v>0</v>
      </c>
      <c r="AO10">
        <f t="shared" si="9"/>
        <v>0</v>
      </c>
      <c r="AP10">
        <f t="shared" si="9"/>
        <v>-13.609924761055815</v>
      </c>
      <c r="AQ10">
        <f t="shared" si="9"/>
        <v>-1282.8067680601494</v>
      </c>
      <c r="AR10">
        <f t="shared" si="9"/>
        <v>-1296.4166928212051</v>
      </c>
      <c r="AS10">
        <f t="shared" si="9"/>
        <v>-137.99767686869501</v>
      </c>
      <c r="AT10">
        <f t="shared" si="9"/>
        <v>25.121522144083055</v>
      </c>
      <c r="AU10">
        <f t="shared" si="9"/>
        <v>-1409.2928475458168</v>
      </c>
      <c r="AW10">
        <v>7</v>
      </c>
      <c r="AX10">
        <f>IF(Z10&gt;0, (R10*SUMPRODUCT(K10:$K$98, X10:$X$98)-K10*$AZ$3)/Z10, 0)</f>
        <v>11508.509984095141</v>
      </c>
    </row>
    <row r="11" spans="1:52" x14ac:dyDescent="0.25">
      <c r="A11" t="s">
        <v>33</v>
      </c>
      <c r="C11" s="12">
        <f>AU100</f>
        <v>3129.345572626798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25</v>
      </c>
      <c r="R11">
        <f t="shared" si="0"/>
        <v>2000000</v>
      </c>
      <c r="S11">
        <f t="shared" si="1"/>
        <v>11808.796068458258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10643.940775938965</v>
      </c>
      <c r="AC11">
        <f t="shared" si="2"/>
        <v>10799.372655691153</v>
      </c>
      <c r="AE11">
        <f t="shared" si="3"/>
        <v>0</v>
      </c>
      <c r="AF11">
        <f t="shared" si="4"/>
        <v>0</v>
      </c>
      <c r="AG11">
        <f t="shared" si="4"/>
        <v>-22.862984069427466</v>
      </c>
      <c r="AH11">
        <f t="shared" si="5"/>
        <v>-2215.0827567816386</v>
      </c>
      <c r="AI11">
        <f t="shared" si="6"/>
        <v>-2237.9457408510661</v>
      </c>
      <c r="AJ11">
        <f t="shared" si="7"/>
        <v>-155.43187975218825</v>
      </c>
      <c r="AK11">
        <f t="shared" si="22"/>
        <v>25.545457862253514</v>
      </c>
      <c r="AL11">
        <f t="shared" si="8"/>
        <v>-2367.832162741001</v>
      </c>
      <c r="AN11">
        <f t="shared" si="9"/>
        <v>0</v>
      </c>
      <c r="AO11">
        <f t="shared" si="9"/>
        <v>0</v>
      </c>
      <c r="AP11">
        <f t="shared" si="9"/>
        <v>-12.787464450507525</v>
      </c>
      <c r="AQ11">
        <f t="shared" si="9"/>
        <v>-1238.914916848242</v>
      </c>
      <c r="AR11">
        <f t="shared" si="9"/>
        <v>-1251.7023812987495</v>
      </c>
      <c r="AS11">
        <f t="shared" si="9"/>
        <v>-86.934392762162318</v>
      </c>
      <c r="AT11">
        <f t="shared" si="9"/>
        <v>14.287795210526296</v>
      </c>
      <c r="AU11">
        <f t="shared" si="9"/>
        <v>-1324.3489788503855</v>
      </c>
      <c r="AW11">
        <v>8</v>
      </c>
      <c r="AX11">
        <f>IF(Z11&gt;0, (R11*SUMPRODUCT(K11:$K$98, X11:$X$98)-K11*$AZ$3)/Z11, 0)</f>
        <v>11808.796068458258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25</v>
      </c>
      <c r="R12">
        <f t="shared" si="0"/>
        <v>2000000</v>
      </c>
      <c r="S12">
        <f t="shared" si="1"/>
        <v>12081.519829846358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10799.372655691153</v>
      </c>
      <c r="AC12">
        <f t="shared" si="2"/>
        <v>10924.606667445445</v>
      </c>
      <c r="AE12">
        <f t="shared" si="3"/>
        <v>0</v>
      </c>
      <c r="AF12">
        <f t="shared" si="4"/>
        <v>0</v>
      </c>
      <c r="AG12">
        <f t="shared" si="4"/>
        <v>-22.606027265826981</v>
      </c>
      <c r="AH12">
        <f t="shared" si="5"/>
        <v>-2266.1570324969434</v>
      </c>
      <c r="AI12">
        <f t="shared" si="6"/>
        <v>-2288.7630597627704</v>
      </c>
      <c r="AJ12">
        <f t="shared" si="7"/>
        <v>-125.23401175429171</v>
      </c>
      <c r="AK12">
        <f t="shared" si="22"/>
        <v>24.838557108089653</v>
      </c>
      <c r="AL12">
        <f t="shared" si="8"/>
        <v>-2389.1585144089722</v>
      </c>
      <c r="AN12">
        <f t="shared" si="9"/>
        <v>0</v>
      </c>
      <c r="AO12">
        <f t="shared" si="9"/>
        <v>0</v>
      </c>
      <c r="AP12">
        <f t="shared" si="9"/>
        <v>-12.015343809748021</v>
      </c>
      <c r="AQ12">
        <f t="shared" si="9"/>
        <v>-1204.4865536144</v>
      </c>
      <c r="AR12">
        <f t="shared" si="9"/>
        <v>-1216.501897424148</v>
      </c>
      <c r="AS12">
        <f t="shared" si="9"/>
        <v>-66.563208572985559</v>
      </c>
      <c r="AT12">
        <f t="shared" si="9"/>
        <v>13.201957154272236</v>
      </c>
      <c r="AU12">
        <f t="shared" si="9"/>
        <v>-1269.8631488428612</v>
      </c>
      <c r="AW12">
        <v>9</v>
      </c>
      <c r="AX12">
        <f>IF(Z12&gt;0, (R12*SUMPRODUCT(K12:$K$98, X12:$X$98)-K12*$AZ$3)/Z12, 0)</f>
        <v>12081.519829846358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25</v>
      </c>
      <c r="R13">
        <f t="shared" si="0"/>
        <v>2000000</v>
      </c>
      <c r="S13">
        <f t="shared" si="1"/>
        <v>12314.226895686652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10924.606667445445</v>
      </c>
      <c r="AC13">
        <f t="shared" si="2"/>
        <v>11009.401466064264</v>
      </c>
      <c r="AE13">
        <f t="shared" si="3"/>
        <v>0</v>
      </c>
      <c r="AF13">
        <f t="shared" si="4"/>
        <v>0</v>
      </c>
      <c r="AG13">
        <f t="shared" si="4"/>
        <v>-22.350979804344366</v>
      </c>
      <c r="AH13">
        <f t="shared" si="5"/>
        <v>-2318.9751059474256</v>
      </c>
      <c r="AI13">
        <f t="shared" si="6"/>
        <v>-2341.3260857517698</v>
      </c>
      <c r="AJ13">
        <f t="shared" si="7"/>
        <v>-84.794798618819186</v>
      </c>
      <c r="AK13">
        <f t="shared" si="22"/>
        <v>21.849213334890891</v>
      </c>
      <c r="AL13">
        <f t="shared" si="8"/>
        <v>-2404.2716710356981</v>
      </c>
      <c r="AN13">
        <f t="shared" si="9"/>
        <v>0</v>
      </c>
      <c r="AO13">
        <f t="shared" si="9"/>
        <v>0</v>
      </c>
      <c r="AP13">
        <f t="shared" si="9"/>
        <v>-11.292569745851907</v>
      </c>
      <c r="AQ13">
        <f t="shared" si="9"/>
        <v>-1171.6349060328716</v>
      </c>
      <c r="AR13">
        <f t="shared" si="9"/>
        <v>-1182.9274757787234</v>
      </c>
      <c r="AS13">
        <f t="shared" si="9"/>
        <v>-42.84157499450486</v>
      </c>
      <c r="AT13">
        <f t="shared" si="9"/>
        <v>11.039058136873948</v>
      </c>
      <c r="AU13">
        <f t="shared" si="9"/>
        <v>-1214.7299926363542</v>
      </c>
      <c r="AW13">
        <v>10</v>
      </c>
      <c r="AX13">
        <f>IF(Z13&gt;0, (R13*SUMPRODUCT(K13:$K$98, X13:$X$98)-K13*$AZ$3)/Z13, 0)</f>
        <v>12314.226895686652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1.3327809999999999E-3</v>
      </c>
      <c r="Q14" s="4">
        <f t="shared" si="21"/>
        <v>25</v>
      </c>
      <c r="R14">
        <f t="shared" si="0"/>
        <v>2000000</v>
      </c>
      <c r="S14">
        <f t="shared" si="1"/>
        <v>14135.253420050607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11009.401466064264</v>
      </c>
      <c r="AC14">
        <f t="shared" si="2"/>
        <v>12494.252862709749</v>
      </c>
      <c r="AE14">
        <f t="shared" si="3"/>
        <v>0</v>
      </c>
      <c r="AF14">
        <f t="shared" si="4"/>
        <v>0</v>
      </c>
      <c r="AG14">
        <f t="shared" si="4"/>
        <v>-22.097681045086308</v>
      </c>
      <c r="AH14">
        <f t="shared" si="5"/>
        <v>-2383.1168971691109</v>
      </c>
      <c r="AI14">
        <f t="shared" si="6"/>
        <v>-2405.214578214197</v>
      </c>
      <c r="AJ14">
        <f t="shared" si="7"/>
        <v>-1484.8513966454848</v>
      </c>
      <c r="AK14">
        <f t="shared" si="22"/>
        <v>770.65810262449861</v>
      </c>
      <c r="AL14">
        <f t="shared" si="8"/>
        <v>-3119.4078722351833</v>
      </c>
      <c r="AN14">
        <f t="shared" si="9"/>
        <v>0</v>
      </c>
      <c r="AO14">
        <f t="shared" si="9"/>
        <v>0</v>
      </c>
      <c r="AP14">
        <f t="shared" si="9"/>
        <v>-9.9683870767811964</v>
      </c>
      <c r="AQ14">
        <f t="shared" si="9"/>
        <v>-1075.037314174732</v>
      </c>
      <c r="AR14">
        <f t="shared" si="9"/>
        <v>-1085.0057012515131</v>
      </c>
      <c r="AS14">
        <f t="shared" si="9"/>
        <v>-669.82474057171146</v>
      </c>
      <c r="AT14">
        <f t="shared" si="9"/>
        <v>347.64816521446738</v>
      </c>
      <c r="AU14">
        <f t="shared" si="9"/>
        <v>-1407.1822766087573</v>
      </c>
      <c r="AW14">
        <v>11</v>
      </c>
      <c r="AX14">
        <f>IF(Z14&gt;0, (R14*SUMPRODUCT(K14:$K$98, X14:$X$98)-K14*$AZ$3)/Z14, 0)</f>
        <v>14135.253420050607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1.4022240000000001E-3</v>
      </c>
      <c r="Q15" s="4">
        <f t="shared" si="21"/>
        <v>25</v>
      </c>
      <c r="R15">
        <f t="shared" si="0"/>
        <v>2000000</v>
      </c>
      <c r="S15">
        <f t="shared" si="1"/>
        <v>15782.35847720023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12494.252862709749</v>
      </c>
      <c r="AC15">
        <f t="shared" si="2"/>
        <v>13791.078318783533</v>
      </c>
      <c r="AE15">
        <f t="shared" si="3"/>
        <v>0</v>
      </c>
      <c r="AF15">
        <f t="shared" si="4"/>
        <v>0</v>
      </c>
      <c r="AG15">
        <f t="shared" si="4"/>
        <v>-21.845718335929682</v>
      </c>
      <c r="AH15">
        <f t="shared" si="5"/>
        <v>-2478.871896461209</v>
      </c>
      <c r="AI15">
        <f t="shared" si="6"/>
        <v>-2500.7176147971386</v>
      </c>
      <c r="AJ15">
        <f t="shared" si="7"/>
        <v>-1296.8254560737842</v>
      </c>
      <c r="AK15">
        <f t="shared" si="22"/>
        <v>874.59770038968247</v>
      </c>
      <c r="AL15">
        <f t="shared" si="8"/>
        <v>-2922.9453704812404</v>
      </c>
      <c r="AN15">
        <f t="shared" si="9"/>
        <v>0</v>
      </c>
      <c r="AO15">
        <f t="shared" si="9"/>
        <v>0</v>
      </c>
      <c r="AP15">
        <f t="shared" si="9"/>
        <v>-8.7988618700116366</v>
      </c>
      <c r="AQ15">
        <f t="shared" si="9"/>
        <v>-998.42225716803148</v>
      </c>
      <c r="AR15">
        <f t="shared" si="9"/>
        <v>-1007.2211190380432</v>
      </c>
      <c r="AS15">
        <f t="shared" si="9"/>
        <v>-522.32606326069219</v>
      </c>
      <c r="AT15">
        <f t="shared" si="9"/>
        <v>352.26419379864927</v>
      </c>
      <c r="AU15">
        <f t="shared" si="9"/>
        <v>-1177.282988500086</v>
      </c>
      <c r="AW15">
        <v>12</v>
      </c>
      <c r="AX15">
        <f>IF(Z15&gt;0, (R15*SUMPRODUCT(K15:$K$98, X15:$X$98)-K15*$AZ$3)/Z15, 0)</f>
        <v>15782.35847720023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1.482489E-3</v>
      </c>
      <c r="Q16" s="4">
        <f t="shared" si="21"/>
        <v>25</v>
      </c>
      <c r="R16">
        <f t="shared" si="0"/>
        <v>2000000</v>
      </c>
      <c r="S16">
        <f t="shared" si="1"/>
        <v>17261.49213436287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13791.078318783533</v>
      </c>
      <c r="AC16">
        <f t="shared" si="2"/>
        <v>14910.390677908828</v>
      </c>
      <c r="AE16">
        <f t="shared" si="3"/>
        <v>0</v>
      </c>
      <c r="AF16">
        <f t="shared" si="4"/>
        <v>0</v>
      </c>
      <c r="AG16">
        <f t="shared" si="4"/>
        <v>-21.594875115440271</v>
      </c>
      <c r="AH16">
        <f t="shared" si="5"/>
        <v>-2590.8829704091245</v>
      </c>
      <c r="AI16">
        <f t="shared" si="6"/>
        <v>-2612.4778455245646</v>
      </c>
      <c r="AJ16">
        <f t="shared" si="7"/>
        <v>-1119.3123591252952</v>
      </c>
      <c r="AK16">
        <f t="shared" si="22"/>
        <v>965.37548231484743</v>
      </c>
      <c r="AL16">
        <f t="shared" si="8"/>
        <v>-2766.4147223350124</v>
      </c>
      <c r="AN16">
        <f t="shared" si="9"/>
        <v>0</v>
      </c>
      <c r="AO16">
        <f t="shared" si="9"/>
        <v>0</v>
      </c>
      <c r="AP16">
        <f t="shared" si="9"/>
        <v>-7.7659187815863469</v>
      </c>
      <c r="AQ16">
        <f t="shared" si="9"/>
        <v>-931.72970962940565</v>
      </c>
      <c r="AR16">
        <f t="shared" si="9"/>
        <v>-939.49562841099203</v>
      </c>
      <c r="AS16">
        <f t="shared" si="9"/>
        <v>-402.52554486771487</v>
      </c>
      <c r="AT16">
        <f t="shared" si="9"/>
        <v>347.16698055973012</v>
      </c>
      <c r="AU16">
        <f t="shared" si="9"/>
        <v>-994.85419271897672</v>
      </c>
      <c r="AW16">
        <v>13</v>
      </c>
      <c r="AX16">
        <f>IF(Z16&gt;0, (R16*SUMPRODUCT(K16:$K$98, X16:$X$98)-K16*$AZ$3)/Z16, 0)</f>
        <v>17261.49213436287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1.564558E-3</v>
      </c>
      <c r="Q17" s="4">
        <f t="shared" si="21"/>
        <v>25</v>
      </c>
      <c r="R17">
        <f t="shared" si="0"/>
        <v>2000000</v>
      </c>
      <c r="S17">
        <f t="shared" si="1"/>
        <v>18586.77841818416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14910.390677908828</v>
      </c>
      <c r="AC17">
        <f t="shared" si="2"/>
        <v>15869.495447112738</v>
      </c>
      <c r="AE17">
        <f t="shared" si="3"/>
        <v>0</v>
      </c>
      <c r="AF17">
        <f t="shared" si="4"/>
        <v>0</v>
      </c>
      <c r="AG17">
        <f t="shared" si="4"/>
        <v>-21.345139929665006</v>
      </c>
      <c r="AH17">
        <f t="shared" si="5"/>
        <v>-2702.9147696690397</v>
      </c>
      <c r="AI17">
        <f t="shared" si="6"/>
        <v>-2724.2599095987048</v>
      </c>
      <c r="AJ17">
        <f t="shared" si="7"/>
        <v>-959.10476920391011</v>
      </c>
      <c r="AK17">
        <f t="shared" si="22"/>
        <v>1043.727347453618</v>
      </c>
      <c r="AL17">
        <f t="shared" si="8"/>
        <v>-2639.6373313489967</v>
      </c>
      <c r="AN17">
        <f t="shared" si="9"/>
        <v>0</v>
      </c>
      <c r="AO17">
        <f t="shared" si="9"/>
        <v>0</v>
      </c>
      <c r="AP17">
        <f t="shared" si="9"/>
        <v>-6.8536690744762518</v>
      </c>
      <c r="AQ17">
        <f t="shared" si="9"/>
        <v>-867.87359693436929</v>
      </c>
      <c r="AR17">
        <f t="shared" si="9"/>
        <v>-874.72726600884562</v>
      </c>
      <c r="AS17">
        <f t="shared" si="9"/>
        <v>-307.9570673949986</v>
      </c>
      <c r="AT17">
        <f t="shared" si="9"/>
        <v>335.12836491113404</v>
      </c>
      <c r="AU17">
        <f t="shared" si="9"/>
        <v>-847.55596849271012</v>
      </c>
      <c r="AW17">
        <v>14</v>
      </c>
      <c r="AX17">
        <f>IF(Z17&gt;0, (R17*SUMPRODUCT(K17:$K$98, X17:$X$98)-K17*$AZ$3)/Z17, 0)</f>
        <v>18586.77841818416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1.6511360000000001E-3</v>
      </c>
      <c r="Q18" s="4">
        <f t="shared" si="21"/>
        <v>25</v>
      </c>
      <c r="R18">
        <f t="shared" si="0"/>
        <v>2000000</v>
      </c>
      <c r="S18">
        <f t="shared" si="1"/>
        <v>19778.056300099179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15869.495447112738</v>
      </c>
      <c r="AC18">
        <f t="shared" si="2"/>
        <v>16689.866920565262</v>
      </c>
      <c r="AE18">
        <f t="shared" si="3"/>
        <v>0</v>
      </c>
      <c r="AF18">
        <f t="shared" si="4"/>
        <v>0</v>
      </c>
      <c r="AG18">
        <f t="shared" si="4"/>
        <v>-21.096444801405447</v>
      </c>
      <c r="AH18">
        <f t="shared" si="5"/>
        <v>-2819.4983170325886</v>
      </c>
      <c r="AI18">
        <f t="shared" si="6"/>
        <v>-2840.5947618339942</v>
      </c>
      <c r="AJ18">
        <f t="shared" si="7"/>
        <v>-820.37147345252379</v>
      </c>
      <c r="AK18">
        <f t="shared" si="22"/>
        <v>1110.8646812978918</v>
      </c>
      <c r="AL18">
        <f t="shared" si="8"/>
        <v>-2550.1015539886262</v>
      </c>
      <c r="AN18">
        <f t="shared" si="9"/>
        <v>0</v>
      </c>
      <c r="AO18">
        <f t="shared" si="9"/>
        <v>0</v>
      </c>
      <c r="AP18">
        <f t="shared" si="9"/>
        <v>-6.0480500392772623</v>
      </c>
      <c r="AQ18">
        <f t="shared" si="9"/>
        <v>-808.30998149674417</v>
      </c>
      <c r="AR18">
        <f t="shared" si="9"/>
        <v>-814.35803153602149</v>
      </c>
      <c r="AS18">
        <f t="shared" si="9"/>
        <v>-235.18880877530304</v>
      </c>
      <c r="AT18">
        <f t="shared" si="9"/>
        <v>318.46907109712851</v>
      </c>
      <c r="AU18">
        <f t="shared" si="9"/>
        <v>-731.07776921419611</v>
      </c>
      <c r="AW18">
        <v>15</v>
      </c>
      <c r="AX18">
        <f>IF(Z18&gt;0, (R18*SUMPRODUCT(K18:$K$98, X18:$X$98)-K18*$AZ$3)/Z18, 0)</f>
        <v>19778.056300099179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1.7512420000000001E-3</v>
      </c>
      <c r="Q19" s="4">
        <f t="shared" si="21"/>
        <v>25</v>
      </c>
      <c r="R19">
        <f t="shared" si="0"/>
        <v>2000000</v>
      </c>
      <c r="S19">
        <f t="shared" si="1"/>
        <v>20851.487044272028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16689.866920565262</v>
      </c>
      <c r="AC19">
        <f t="shared" si="2"/>
        <v>17388.918609056822</v>
      </c>
      <c r="AE19">
        <f t="shared" si="3"/>
        <v>0</v>
      </c>
      <c r="AF19">
        <f t="shared" si="4"/>
        <v>0</v>
      </c>
      <c r="AG19">
        <f t="shared" si="4"/>
        <v>-20.848535373204491</v>
      </c>
      <c r="AH19">
        <f t="shared" si="5"/>
        <v>-2955.5984149522305</v>
      </c>
      <c r="AI19">
        <f t="shared" si="6"/>
        <v>-2976.446950325435</v>
      </c>
      <c r="AJ19">
        <f t="shared" si="7"/>
        <v>-699.05168849155962</v>
      </c>
      <c r="AK19">
        <f t="shared" si="22"/>
        <v>1168.2906844395684</v>
      </c>
      <c r="AL19">
        <f t="shared" si="8"/>
        <v>-2507.2079543774262</v>
      </c>
      <c r="AN19">
        <f t="shared" si="9"/>
        <v>0</v>
      </c>
      <c r="AO19">
        <f t="shared" si="9"/>
        <v>0</v>
      </c>
      <c r="AP19">
        <f t="shared" si="9"/>
        <v>-5.3365874461050051</v>
      </c>
      <c r="AQ19">
        <f t="shared" si="9"/>
        <v>-756.54280334885652</v>
      </c>
      <c r="AR19">
        <f t="shared" si="9"/>
        <v>-761.87939079496152</v>
      </c>
      <c r="AS19">
        <f t="shared" si="9"/>
        <v>-178.93585320037593</v>
      </c>
      <c r="AT19">
        <f t="shared" si="9"/>
        <v>299.04668545660684</v>
      </c>
      <c r="AU19">
        <f t="shared" si="9"/>
        <v>-641.76855853873064</v>
      </c>
      <c r="AW19">
        <v>16</v>
      </c>
      <c r="AX19">
        <f>IF(Z19&gt;0, (R19*SUMPRODUCT(K19:$K$98, X19:$X$98)-K19*$AZ$3)/Z19, 0)</f>
        <v>20851.487044272028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1.8504459999999999E-3</v>
      </c>
      <c r="Q20" s="4">
        <f t="shared" si="21"/>
        <v>25</v>
      </c>
      <c r="R20">
        <f t="shared" si="0"/>
        <v>2000000</v>
      </c>
      <c r="S20">
        <f t="shared" si="1"/>
        <v>21816.6878717084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17388.918609056822</v>
      </c>
      <c r="AC20">
        <f t="shared" si="2"/>
        <v>17978.234439626089</v>
      </c>
      <c r="AE20">
        <f t="shared" si="3"/>
        <v>0</v>
      </c>
      <c r="AF20">
        <f t="shared" si="4"/>
        <v>0</v>
      </c>
      <c r="AG20">
        <f t="shared" si="4"/>
        <v>-20.601470930585243</v>
      </c>
      <c r="AH20">
        <f t="shared" si="5"/>
        <v>-3086.3271109763805</v>
      </c>
      <c r="AI20">
        <f t="shared" si="6"/>
        <v>-3106.9285819069655</v>
      </c>
      <c r="AJ20">
        <f t="shared" si="7"/>
        <v>-589.31583056926684</v>
      </c>
      <c r="AK20">
        <f t="shared" si="22"/>
        <v>1217.2243026339777</v>
      </c>
      <c r="AL20">
        <f t="shared" si="8"/>
        <v>-2479.0201098422549</v>
      </c>
      <c r="AN20">
        <f t="shared" si="9"/>
        <v>0</v>
      </c>
      <c r="AO20">
        <f t="shared" si="9"/>
        <v>0</v>
      </c>
      <c r="AP20">
        <f t="shared" si="9"/>
        <v>-4.7083450935273747</v>
      </c>
      <c r="AQ20">
        <f t="shared" si="9"/>
        <v>-705.36192094965861</v>
      </c>
      <c r="AR20">
        <f t="shared" si="9"/>
        <v>-710.07026604318594</v>
      </c>
      <c r="AS20">
        <f t="shared" si="9"/>
        <v>-134.68466930094073</v>
      </c>
      <c r="AT20">
        <f t="shared" si="9"/>
        <v>278.18945998270817</v>
      </c>
      <c r="AU20">
        <f t="shared" si="9"/>
        <v>-566.56547536141863</v>
      </c>
      <c r="AW20">
        <v>17</v>
      </c>
      <c r="AX20">
        <f>IF(Z20&gt;0, (R20*SUMPRODUCT(K20:$K$98, X20:$X$98)-K20*$AZ$3)/Z20, 0)</f>
        <v>21816.6878717084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1.9640790000000001E-3</v>
      </c>
      <c r="Q21" s="4">
        <f t="shared" si="21"/>
        <v>25</v>
      </c>
      <c r="R21">
        <f t="shared" si="0"/>
        <v>2000000</v>
      </c>
      <c r="S21">
        <f t="shared" si="1"/>
        <v>22690.417698195997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17978.234439626089</v>
      </c>
      <c r="AC21">
        <f t="shared" si="2"/>
        <v>18474.532013246186</v>
      </c>
      <c r="AE21">
        <f t="shared" si="3"/>
        <v>0</v>
      </c>
      <c r="AF21">
        <f t="shared" si="4"/>
        <v>0</v>
      </c>
      <c r="AG21">
        <f t="shared" si="4"/>
        <v>-20.354993304855519</v>
      </c>
      <c r="AH21">
        <f t="shared" si="5"/>
        <v>-3237.0333139098348</v>
      </c>
      <c r="AI21">
        <f t="shared" si="6"/>
        <v>-3257.3883072146905</v>
      </c>
      <c r="AJ21">
        <f t="shared" si="7"/>
        <v>-496.29757362009695</v>
      </c>
      <c r="AK21">
        <f t="shared" si="22"/>
        <v>1258.4764107738263</v>
      </c>
      <c r="AL21">
        <f t="shared" si="8"/>
        <v>-2495.2094700609614</v>
      </c>
      <c r="AN21">
        <f t="shared" si="9"/>
        <v>0</v>
      </c>
      <c r="AO21">
        <f t="shared" si="9"/>
        <v>0</v>
      </c>
      <c r="AP21">
        <f t="shared" si="9"/>
        <v>-4.1535840007760276</v>
      </c>
      <c r="AQ21">
        <f t="shared" si="9"/>
        <v>-660.54012306786797</v>
      </c>
      <c r="AR21">
        <f t="shared" si="9"/>
        <v>-664.69370706864413</v>
      </c>
      <c r="AS21">
        <f t="shared" si="9"/>
        <v>-101.27311910835479</v>
      </c>
      <c r="AT21">
        <f t="shared" si="9"/>
        <v>256.80123824444104</v>
      </c>
      <c r="AU21">
        <f t="shared" si="9"/>
        <v>-509.16558793255786</v>
      </c>
      <c r="AW21">
        <v>18</v>
      </c>
      <c r="AX21">
        <f>IF(Z21&gt;0, (R21*SUMPRODUCT(K21:$K$98, X21:$X$98)-K21*$AZ$3)/Z21, 0)</f>
        <v>22690.417698195997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2.086732E-3</v>
      </c>
      <c r="Q22" s="4">
        <f t="shared" si="21"/>
        <v>25</v>
      </c>
      <c r="R22">
        <f t="shared" si="0"/>
        <v>2000000</v>
      </c>
      <c r="S22">
        <f t="shared" si="1"/>
        <v>23480.695521756934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18474.532013246186</v>
      </c>
      <c r="AC22">
        <f t="shared" si="2"/>
        <v>18886.902153187035</v>
      </c>
      <c r="AE22">
        <f t="shared" si="3"/>
        <v>0</v>
      </c>
      <c r="AF22">
        <f t="shared" si="4"/>
        <v>0</v>
      </c>
      <c r="AG22">
        <f t="shared" si="4"/>
        <v>-20.108967955917933</v>
      </c>
      <c r="AH22">
        <f t="shared" si="5"/>
        <v>-3398.0332711222209</v>
      </c>
      <c r="AI22">
        <f t="shared" si="6"/>
        <v>-3418.142239078139</v>
      </c>
      <c r="AJ22">
        <f t="shared" si="7"/>
        <v>-412.37013994084919</v>
      </c>
      <c r="AK22">
        <f t="shared" si="22"/>
        <v>1293.2172409272332</v>
      </c>
      <c r="AL22">
        <f t="shared" si="8"/>
        <v>-2537.2951380917548</v>
      </c>
      <c r="AN22">
        <f t="shared" si="9"/>
        <v>0</v>
      </c>
      <c r="AO22">
        <f t="shared" si="9"/>
        <v>0</v>
      </c>
      <c r="AP22">
        <f t="shared" si="9"/>
        <v>-3.6637328072492492</v>
      </c>
      <c r="AQ22">
        <f t="shared" si="9"/>
        <v>-619.10118922195431</v>
      </c>
      <c r="AR22">
        <f t="shared" si="9"/>
        <v>-622.7649220292036</v>
      </c>
      <c r="AS22">
        <f t="shared" si="9"/>
        <v>-75.131355012509772</v>
      </c>
      <c r="AT22">
        <f t="shared" si="9"/>
        <v>235.61638980538027</v>
      </c>
      <c r="AU22">
        <f t="shared" si="9"/>
        <v>-462.27988723633302</v>
      </c>
      <c r="AW22">
        <v>19</v>
      </c>
      <c r="AX22">
        <f>IF(Z22&gt;0, (R22*SUMPRODUCT(K22:$K$98, X22:$X$98)-K22*$AZ$3)/Z22, 0)</f>
        <v>23480.695521756934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2.2202060000000002E-3</v>
      </c>
      <c r="Q23" s="4">
        <f t="shared" si="21"/>
        <v>25</v>
      </c>
      <c r="R23">
        <f t="shared" si="0"/>
        <v>2000000</v>
      </c>
      <c r="S23">
        <f t="shared" si="1"/>
        <v>24197.668760691216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18886.902153187035</v>
      </c>
      <c r="AC23">
        <f t="shared" si="2"/>
        <v>19225.756555937143</v>
      </c>
      <c r="AE23">
        <f t="shared" si="3"/>
        <v>0</v>
      </c>
      <c r="AF23">
        <f t="shared" si="4"/>
        <v>0</v>
      </c>
      <c r="AG23">
        <f t="shared" si="4"/>
        <v>-19.863232225049217</v>
      </c>
      <c r="AH23">
        <f t="shared" si="5"/>
        <v>-3571.6841047629387</v>
      </c>
      <c r="AI23">
        <f t="shared" si="6"/>
        <v>-3591.5473369879878</v>
      </c>
      <c r="AJ23">
        <f t="shared" si="7"/>
        <v>-338.85440275010842</v>
      </c>
      <c r="AK23">
        <f t="shared" si="22"/>
        <v>1322.0831507230926</v>
      </c>
      <c r="AL23">
        <f t="shared" si="8"/>
        <v>-2608.3185890150035</v>
      </c>
      <c r="AN23">
        <f t="shared" si="9"/>
        <v>0</v>
      </c>
      <c r="AO23">
        <f t="shared" si="9"/>
        <v>0</v>
      </c>
      <c r="AP23">
        <f t="shared" si="9"/>
        <v>-3.2312153907283077</v>
      </c>
      <c r="AQ23">
        <f t="shared" si="9"/>
        <v>-581.01725436083052</v>
      </c>
      <c r="AR23">
        <f t="shared" si="9"/>
        <v>-584.24846975155879</v>
      </c>
      <c r="AS23">
        <f t="shared" si="9"/>
        <v>-55.122527339806403</v>
      </c>
      <c r="AT23">
        <f t="shared" si="9"/>
        <v>215.06748630022852</v>
      </c>
      <c r="AU23">
        <f t="shared" si="9"/>
        <v>-424.3035107911366</v>
      </c>
      <c r="AW23">
        <v>20</v>
      </c>
      <c r="AX23">
        <f>IF(Z23&gt;0, (R23*SUMPRODUCT(K23:$K$98, X23:$X$98)-K23*$AZ$3)/Z23, 0)</f>
        <v>24197.668760691216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2.3617970000000001E-3</v>
      </c>
      <c r="Q24" s="4">
        <f t="shared" si="21"/>
        <v>25</v>
      </c>
      <c r="R24">
        <f t="shared" si="0"/>
        <v>2000000</v>
      </c>
      <c r="S24">
        <f t="shared" si="1"/>
        <v>24850.096769527921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19225.756555937143</v>
      </c>
      <c r="AC24">
        <f t="shared" si="2"/>
        <v>19500.056794408509</v>
      </c>
      <c r="AE24">
        <f t="shared" si="3"/>
        <v>0</v>
      </c>
      <c r="AF24">
        <f t="shared" si="4"/>
        <v>0</v>
      </c>
      <c r="AG24">
        <f t="shared" si="4"/>
        <v>-19.617686980519302</v>
      </c>
      <c r="AH24">
        <f t="shared" si="5"/>
        <v>-3753.0337823539658</v>
      </c>
      <c r="AI24">
        <f t="shared" si="6"/>
        <v>-3772.6514693344852</v>
      </c>
      <c r="AJ24">
        <f t="shared" si="7"/>
        <v>-274.30023847136545</v>
      </c>
      <c r="AK24">
        <f t="shared" si="22"/>
        <v>1345.8029589156001</v>
      </c>
      <c r="AL24">
        <f t="shared" si="8"/>
        <v>-2701.1487488902503</v>
      </c>
      <c r="AN24">
        <f t="shared" si="9"/>
        <v>0</v>
      </c>
      <c r="AO24">
        <f t="shared" si="9"/>
        <v>0</v>
      </c>
      <c r="AP24">
        <f t="shared" si="9"/>
        <v>-2.849349787504329</v>
      </c>
      <c r="AQ24">
        <f t="shared" si="9"/>
        <v>-545.10534401256757</v>
      </c>
      <c r="AR24">
        <f t="shared" si="9"/>
        <v>-547.95469380007182</v>
      </c>
      <c r="AS24">
        <f t="shared" si="9"/>
        <v>-39.840442299690658</v>
      </c>
      <c r="AT24">
        <f t="shared" si="9"/>
        <v>195.4696992982276</v>
      </c>
      <c r="AU24">
        <f t="shared" si="9"/>
        <v>-392.32543680153492</v>
      </c>
      <c r="AW24">
        <v>21</v>
      </c>
      <c r="AX24">
        <f>IF(Z24&gt;0, (R24*SUMPRODUCT(K24:$K$98, X24:$X$98)-K24*$AZ$3)/Z24, 0)</f>
        <v>24850.096769527921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2.52864E-3</v>
      </c>
      <c r="Q25" s="4">
        <f t="shared" si="21"/>
        <v>25</v>
      </c>
      <c r="R25">
        <f t="shared" si="0"/>
        <v>2000000</v>
      </c>
      <c r="S25">
        <f t="shared" si="1"/>
        <v>25447.45697145948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19500.056794408509</v>
      </c>
      <c r="AC25">
        <f t="shared" si="2"/>
        <v>19718.627783281838</v>
      </c>
      <c r="AE25">
        <f t="shared" si="3"/>
        <v>0</v>
      </c>
      <c r="AF25">
        <f t="shared" si="4"/>
        <v>0</v>
      </c>
      <c r="AG25">
        <f t="shared" si="4"/>
        <v>-19.371904042707691</v>
      </c>
      <c r="AH25">
        <f t="shared" si="5"/>
        <v>-3968.4854405136261</v>
      </c>
      <c r="AI25">
        <f t="shared" si="6"/>
        <v>-3987.8573445563338</v>
      </c>
      <c r="AJ25">
        <f t="shared" si="7"/>
        <v>-218.57098887332904</v>
      </c>
      <c r="AK25">
        <f t="shared" si="22"/>
        <v>1365.0039756085957</v>
      </c>
      <c r="AL25">
        <f t="shared" si="8"/>
        <v>-2841.4243578210676</v>
      </c>
      <c r="AN25">
        <f t="shared" si="9"/>
        <v>0</v>
      </c>
      <c r="AO25">
        <f t="shared" si="9"/>
        <v>0</v>
      </c>
      <c r="AP25">
        <f t="shared" si="9"/>
        <v>-2.5121886694487601</v>
      </c>
      <c r="AQ25">
        <f t="shared" si="9"/>
        <v>-514.64141761963901</v>
      </c>
      <c r="AR25">
        <f t="shared" si="9"/>
        <v>-517.15360628908786</v>
      </c>
      <c r="AS25">
        <f t="shared" si="9"/>
        <v>-28.344738880971633</v>
      </c>
      <c r="AT25">
        <f t="shared" si="9"/>
        <v>177.01654487429104</v>
      </c>
      <c r="AU25">
        <f t="shared" si="9"/>
        <v>-368.48180029576849</v>
      </c>
      <c r="AW25">
        <v>22</v>
      </c>
      <c r="AX25">
        <f>IF(Z25&gt;0, (R25*SUMPRODUCT(K25:$K$98, X25:$X$98)-K25*$AZ$3)/Z25, 0)</f>
        <v>25447.45697145948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2.719834E-3</v>
      </c>
      <c r="Q26" s="4">
        <f t="shared" si="21"/>
        <v>25</v>
      </c>
      <c r="R26">
        <f t="shared" si="0"/>
        <v>2000000</v>
      </c>
      <c r="S26">
        <f t="shared" si="1"/>
        <v>25993.887387136539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19718.627783281838</v>
      </c>
      <c r="AC26">
        <f t="shared" si="2"/>
        <v>19885.840234310312</v>
      </c>
      <c r="AE26">
        <f t="shared" si="3"/>
        <v>0</v>
      </c>
      <c r="AF26">
        <f t="shared" si="4"/>
        <v>0</v>
      </c>
      <c r="AG26">
        <f t="shared" si="4"/>
        <v>-19.125496639020518</v>
      </c>
      <c r="AH26">
        <f t="shared" si="5"/>
        <v>-4215.0690608075065</v>
      </c>
      <c r="AI26">
        <f t="shared" si="6"/>
        <v>-4234.1945574465271</v>
      </c>
      <c r="AJ26">
        <f t="shared" si="7"/>
        <v>-167.21245102847388</v>
      </c>
      <c r="AK26">
        <f t="shared" si="22"/>
        <v>1380.3039448297288</v>
      </c>
      <c r="AL26">
        <f t="shared" si="8"/>
        <v>-3021.1030636452724</v>
      </c>
      <c r="AN26">
        <f t="shared" si="9"/>
        <v>0</v>
      </c>
      <c r="AO26">
        <f t="shared" si="9"/>
        <v>0</v>
      </c>
      <c r="AP26">
        <f t="shared" si="9"/>
        <v>-2.2144946844613309</v>
      </c>
      <c r="AQ26">
        <f t="shared" si="9"/>
        <v>-488.05258268439275</v>
      </c>
      <c r="AR26">
        <f t="shared" si="9"/>
        <v>-490.26707736885413</v>
      </c>
      <c r="AS26">
        <f t="shared" si="9"/>
        <v>-19.361122535392099</v>
      </c>
      <c r="AT26">
        <f t="shared" si="9"/>
        <v>159.82203267496342</v>
      </c>
      <c r="AU26">
        <f t="shared" si="9"/>
        <v>-349.80616722928278</v>
      </c>
      <c r="AW26">
        <v>23</v>
      </c>
      <c r="AX26">
        <f>IF(Z26&gt;0, (R26*SUMPRODUCT(K26:$K$98, X26:$X$98)-K26*$AZ$3)/Z26, 0)</f>
        <v>25993.887387136539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4.2403780000000004E-3</v>
      </c>
      <c r="Q27" s="4">
        <f t="shared" si="21"/>
        <v>25</v>
      </c>
      <c r="R27">
        <f t="shared" si="0"/>
        <v>2000000</v>
      </c>
      <c r="S27">
        <f t="shared" si="1"/>
        <v>26529.51082443594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19885.840234310312</v>
      </c>
      <c r="AC27">
        <f t="shared" si="2"/>
        <v>20006.58574863317</v>
      </c>
      <c r="AE27">
        <f t="shared" si="3"/>
        <v>0</v>
      </c>
      <c r="AF27">
        <f t="shared" si="4"/>
        <v>0</v>
      </c>
      <c r="AG27">
        <f t="shared" si="4"/>
        <v>-18.853142337443138</v>
      </c>
      <c r="AH27">
        <f t="shared" si="5"/>
        <v>-6487.9468149741251</v>
      </c>
      <c r="AI27">
        <f t="shared" si="6"/>
        <v>-6506.7999573115685</v>
      </c>
      <c r="AJ27">
        <f t="shared" si="7"/>
        <v>-120.74551432285807</v>
      </c>
      <c r="AK27">
        <f t="shared" si="22"/>
        <v>1392.008816401722</v>
      </c>
      <c r="AL27">
        <f t="shared" si="8"/>
        <v>-5235.536655232705</v>
      </c>
      <c r="AN27">
        <f t="shared" si="9"/>
        <v>0</v>
      </c>
      <c r="AO27">
        <f t="shared" si="9"/>
        <v>0</v>
      </c>
      <c r="AP27">
        <f t="shared" si="9"/>
        <v>-1.9490709313175096</v>
      </c>
      <c r="AQ27">
        <f t="shared" si="9"/>
        <v>-670.73532436476933</v>
      </c>
      <c r="AR27">
        <f t="shared" si="9"/>
        <v>-672.6843952960869</v>
      </c>
      <c r="AS27">
        <f t="shared" si="9"/>
        <v>-12.482883109955965</v>
      </c>
      <c r="AT27">
        <f t="shared" si="9"/>
        <v>143.90831361825079</v>
      </c>
      <c r="AU27">
        <f t="shared" si="9"/>
        <v>-541.25896478779214</v>
      </c>
      <c r="AW27">
        <v>24</v>
      </c>
      <c r="AX27">
        <f>IF(Z27&gt;0, (R27*SUMPRODUCT(K27:$K$98, X27:$X$98)-K27*$AZ$3)/Z27, 0)</f>
        <v>26529.51082443594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5.9098179999999998E-3</v>
      </c>
      <c r="Q28" s="4">
        <f t="shared" si="21"/>
        <v>25</v>
      </c>
      <c r="R28">
        <f t="shared" si="0"/>
        <v>2000000</v>
      </c>
      <c r="S28">
        <f t="shared" si="1"/>
        <v>26787.061574118361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20006.58574863317</v>
      </c>
      <c r="AC28">
        <f t="shared" si="2"/>
        <v>19879.420153739156</v>
      </c>
      <c r="AE28">
        <f t="shared" si="3"/>
        <v>0</v>
      </c>
      <c r="AF28">
        <f t="shared" si="4"/>
        <v>0</v>
      </c>
      <c r="AG28">
        <f t="shared" si="4"/>
        <v>-18.553192274126324</v>
      </c>
      <c r="AH28">
        <f t="shared" si="5"/>
        <v>-8913.4911953906812</v>
      </c>
      <c r="AI28">
        <f t="shared" si="6"/>
        <v>-8932.0443876648078</v>
      </c>
      <c r="AJ28">
        <f t="shared" si="7"/>
        <v>127.16559489401334</v>
      </c>
      <c r="AK28">
        <f t="shared" si="22"/>
        <v>1400.461002404322</v>
      </c>
      <c r="AL28">
        <f t="shared" si="8"/>
        <v>-7404.4177903664722</v>
      </c>
      <c r="AN28">
        <f t="shared" si="9"/>
        <v>0</v>
      </c>
      <c r="AO28">
        <f t="shared" si="9"/>
        <v>0</v>
      </c>
      <c r="AP28">
        <f t="shared" si="9"/>
        <v>-1.7125549710099621</v>
      </c>
      <c r="AQ28">
        <f t="shared" si="9"/>
        <v>-822.7610337983557</v>
      </c>
      <c r="AR28">
        <f t="shared" si="9"/>
        <v>-824.47358876936562</v>
      </c>
      <c r="AS28">
        <f t="shared" si="9"/>
        <v>11.738037770507438</v>
      </c>
      <c r="AT28">
        <f t="shared" si="9"/>
        <v>129.26974592495327</v>
      </c>
      <c r="AU28">
        <f t="shared" si="9"/>
        <v>-683.4658050739049</v>
      </c>
      <c r="AW28">
        <v>25</v>
      </c>
      <c r="AX28">
        <f>IF(Z28&gt;0, (R28*SUMPRODUCT(K28:$K$98, X28:$X$98)-K28*$AZ$3)/Z28, 0)</f>
        <v>26787.061574118361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7.7019840000000003E-3</v>
      </c>
      <c r="Q29" s="4">
        <f t="shared" si="21"/>
        <v>25</v>
      </c>
      <c r="R29">
        <f t="shared" si="0"/>
        <v>2000000</v>
      </c>
      <c r="S29">
        <f t="shared" si="1"/>
        <v>26806.916782287328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19879.420153739156</v>
      </c>
      <c r="AC29">
        <f t="shared" si="2"/>
        <v>19541.989235539695</v>
      </c>
      <c r="AE29">
        <f t="shared" si="3"/>
        <v>0</v>
      </c>
      <c r="AF29">
        <f t="shared" si="4"/>
        <v>0</v>
      </c>
      <c r="AG29">
        <f t="shared" si="4"/>
        <v>-18.224763961340816</v>
      </c>
      <c r="AH29">
        <f t="shared" si="5"/>
        <v>-11431.711203539564</v>
      </c>
      <c r="AI29">
        <f t="shared" si="6"/>
        <v>-11449.935967500905</v>
      </c>
      <c r="AJ29">
        <f t="shared" si="7"/>
        <v>337.4309181994613</v>
      </c>
      <c r="AK29">
        <f t="shared" si="22"/>
        <v>1391.559410761741</v>
      </c>
      <c r="AL29">
        <f t="shared" si="8"/>
        <v>-9720.9456385397025</v>
      </c>
      <c r="AN29">
        <f t="shared" si="9"/>
        <v>0</v>
      </c>
      <c r="AO29">
        <f t="shared" si="9"/>
        <v>0</v>
      </c>
      <c r="AP29">
        <f t="shared" si="9"/>
        <v>-1.5019994199232349</v>
      </c>
      <c r="AQ29">
        <f t="shared" si="9"/>
        <v>-942.1479275599421</v>
      </c>
      <c r="AR29">
        <f t="shared" si="9"/>
        <v>-943.64992697986543</v>
      </c>
      <c r="AS29">
        <f t="shared" si="9"/>
        <v>27.80947091961503</v>
      </c>
      <c r="AT29">
        <f t="shared" si="9"/>
        <v>114.68578864376585</v>
      </c>
      <c r="AU29">
        <f t="shared" si="9"/>
        <v>-801.15466741648447</v>
      </c>
      <c r="AW29">
        <v>26</v>
      </c>
      <c r="AX29">
        <f>IF(Z29&gt;0, (R29*SUMPRODUCT(K29:$K$98, X29:$X$98)-K29*$AZ$3)/Z29, 0)</f>
        <v>26806.916782287328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9.7648700000000001E-3</v>
      </c>
      <c r="Q30" s="4">
        <f t="shared" si="21"/>
        <v>25</v>
      </c>
      <c r="R30">
        <f t="shared" si="0"/>
        <v>2000000</v>
      </c>
      <c r="S30">
        <f t="shared" si="1"/>
        <v>26635.386343704904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19541.989235539695</v>
      </c>
      <c r="AC30">
        <f t="shared" si="2"/>
        <v>19033.171768335906</v>
      </c>
      <c r="AE30">
        <f t="shared" si="3"/>
        <v>0</v>
      </c>
      <c r="AF30">
        <f t="shared" si="4"/>
        <v>0</v>
      </c>
      <c r="AG30">
        <f t="shared" si="4"/>
        <v>-17.864553870864228</v>
      </c>
      <c r="AH30">
        <f t="shared" si="5"/>
        <v>-14236.996069054247</v>
      </c>
      <c r="AI30">
        <f t="shared" si="6"/>
        <v>-14254.860622925111</v>
      </c>
      <c r="AJ30">
        <f t="shared" si="7"/>
        <v>508.81746720378942</v>
      </c>
      <c r="AK30">
        <f t="shared" si="22"/>
        <v>1367.9392464877787</v>
      </c>
      <c r="AL30">
        <f t="shared" si="8"/>
        <v>-12378.103909233543</v>
      </c>
      <c r="AN30">
        <f t="shared" si="9"/>
        <v>0</v>
      </c>
      <c r="AO30">
        <f t="shared" si="9"/>
        <v>0</v>
      </c>
      <c r="AP30">
        <f t="shared" si="9"/>
        <v>-1.3145648184360506</v>
      </c>
      <c r="AQ30">
        <f t="shared" si="9"/>
        <v>-1047.6306482589855</v>
      </c>
      <c r="AR30">
        <f t="shared" si="9"/>
        <v>-1048.9452130774216</v>
      </c>
      <c r="AS30">
        <f t="shared" si="9"/>
        <v>37.441379517611352</v>
      </c>
      <c r="AT30">
        <f t="shared" si="9"/>
        <v>100.659933642315</v>
      </c>
      <c r="AU30">
        <f t="shared" si="9"/>
        <v>-910.84389991749526</v>
      </c>
      <c r="AW30">
        <v>27</v>
      </c>
      <c r="AX30">
        <f>IF(Z30&gt;0, (R30*SUMPRODUCT(K30:$K$98, X30:$X$98)-K30*$AZ$3)/Z30, 0)</f>
        <v>26635.386343704904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1.2112915E-2</v>
      </c>
      <c r="Q31" s="4">
        <f t="shared" si="21"/>
        <v>25</v>
      </c>
      <c r="R31">
        <f t="shared" si="0"/>
        <v>2000000</v>
      </c>
      <c r="S31">
        <f t="shared" si="1"/>
        <v>26292.146246179964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19033.171768335906</v>
      </c>
      <c r="AC31">
        <f t="shared" si="2"/>
        <v>18372.443316823483</v>
      </c>
      <c r="AE31">
        <f t="shared" si="3"/>
        <v>0</v>
      </c>
      <c r="AF31">
        <f t="shared" si="4"/>
        <v>0</v>
      </c>
      <c r="AG31">
        <f t="shared" si="4"/>
        <v>-17.469516509604887</v>
      </c>
      <c r="AH31">
        <f t="shared" si="5"/>
        <v>-17311.345804055949</v>
      </c>
      <c r="AI31">
        <f t="shared" si="6"/>
        <v>-17328.815320565554</v>
      </c>
      <c r="AJ31">
        <f t="shared" si="7"/>
        <v>660.72845151242291</v>
      </c>
      <c r="AK31">
        <f t="shared" si="22"/>
        <v>1332.3220237835135</v>
      </c>
      <c r="AL31">
        <f t="shared" si="8"/>
        <v>-15335.764845269618</v>
      </c>
      <c r="AN31">
        <f t="shared" si="9"/>
        <v>0</v>
      </c>
      <c r="AO31">
        <f t="shared" si="9"/>
        <v>0</v>
      </c>
      <c r="AP31">
        <f t="shared" si="9"/>
        <v>-1.1477642485214139</v>
      </c>
      <c r="AQ31">
        <f t="shared" si="9"/>
        <v>-1137.3722791218793</v>
      </c>
      <c r="AR31">
        <f t="shared" si="9"/>
        <v>-1138.5200433704008</v>
      </c>
      <c r="AS31">
        <f t="shared" si="9"/>
        <v>43.410502758328811</v>
      </c>
      <c r="AT31">
        <f t="shared" si="9"/>
        <v>87.534854532216244</v>
      </c>
      <c r="AU31">
        <f t="shared" si="9"/>
        <v>-1007.5746860798557</v>
      </c>
      <c r="AW31">
        <v>28</v>
      </c>
      <c r="AX31">
        <f>IF(Z31&gt;0, (R31*SUMPRODUCT(K31:$K$98, X31:$X$98)-K31*$AZ$3)/Z31, 0)</f>
        <v>26292.146246179964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1.471273E-2</v>
      </c>
      <c r="Q32" s="4">
        <f t="shared" si="21"/>
        <v>25</v>
      </c>
      <c r="R32">
        <f t="shared" si="0"/>
        <v>2000000</v>
      </c>
      <c r="S32">
        <f t="shared" si="1"/>
        <v>25796.350550360119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18372.443316823483</v>
      </c>
      <c r="AC32">
        <f t="shared" si="2"/>
        <v>17580.51942765389</v>
      </c>
      <c r="AE32">
        <f t="shared" si="3"/>
        <v>0</v>
      </c>
      <c r="AF32">
        <f t="shared" si="4"/>
        <v>0</v>
      </c>
      <c r="AG32">
        <f t="shared" si="4"/>
        <v>-17.037797064872482</v>
      </c>
      <c r="AH32">
        <f t="shared" si="5"/>
        <v>-20561.942370908731</v>
      </c>
      <c r="AI32">
        <f t="shared" si="6"/>
        <v>-20578.980167973605</v>
      </c>
      <c r="AJ32">
        <f t="shared" si="7"/>
        <v>791.92388916959317</v>
      </c>
      <c r="AK32">
        <f t="shared" si="22"/>
        <v>1286.0710321776439</v>
      </c>
      <c r="AL32">
        <f t="shared" si="8"/>
        <v>-18500.985246626369</v>
      </c>
      <c r="AN32">
        <f t="shared" si="9"/>
        <v>0</v>
      </c>
      <c r="AO32">
        <f t="shared" si="9"/>
        <v>0</v>
      </c>
      <c r="AP32">
        <f t="shared" si="9"/>
        <v>-0.999464161200046</v>
      </c>
      <c r="AQ32">
        <f t="shared" si="9"/>
        <v>-1206.1961065820333</v>
      </c>
      <c r="AR32">
        <f t="shared" si="9"/>
        <v>-1207.1955707432332</v>
      </c>
      <c r="AS32">
        <f t="shared" si="9"/>
        <v>46.45550963011717</v>
      </c>
      <c r="AT32">
        <f t="shared" si="9"/>
        <v>75.442963695654669</v>
      </c>
      <c r="AU32">
        <f t="shared" si="9"/>
        <v>-1085.2970974174616</v>
      </c>
      <c r="AW32">
        <v>29</v>
      </c>
      <c r="AX32">
        <f>IF(Z32&gt;0, (R32*SUMPRODUCT(K32:$K$98, X32:$X$98)-K32*$AZ$3)/Z32, 0)</f>
        <v>25796.350550360119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1.7665382E-2</v>
      </c>
      <c r="Q33" s="4">
        <f t="shared" si="21"/>
        <v>25</v>
      </c>
      <c r="R33">
        <f t="shared" si="0"/>
        <v>2000000</v>
      </c>
      <c r="S33">
        <f t="shared" si="1"/>
        <v>25175.534821592082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17580.51942765389</v>
      </c>
      <c r="AC33">
        <f t="shared" si="2"/>
        <v>16682.759383529257</v>
      </c>
      <c r="AE33">
        <f t="shared" si="3"/>
        <v>0</v>
      </c>
      <c r="AF33">
        <f t="shared" si="4"/>
        <v>0</v>
      </c>
      <c r="AG33">
        <f t="shared" si="4"/>
        <v>-16.566439900634304</v>
      </c>
      <c r="AH33">
        <f t="shared" si="5"/>
        <v>-24078.335487156091</v>
      </c>
      <c r="AI33">
        <f t="shared" si="6"/>
        <v>-24094.901927056726</v>
      </c>
      <c r="AJ33">
        <f t="shared" si="7"/>
        <v>897.76004412463226</v>
      </c>
      <c r="AK33">
        <f t="shared" si="22"/>
        <v>1230.6363599357724</v>
      </c>
      <c r="AL33">
        <f t="shared" si="8"/>
        <v>-21966.505522996322</v>
      </c>
      <c r="AN33">
        <f t="shared" si="9"/>
        <v>0</v>
      </c>
      <c r="AO33">
        <f t="shared" si="9"/>
        <v>0</v>
      </c>
      <c r="AP33">
        <f t="shared" si="9"/>
        <v>-0.86769071730815794</v>
      </c>
      <c r="AQ33">
        <f t="shared" si="9"/>
        <v>-1261.1368716363133</v>
      </c>
      <c r="AR33">
        <f t="shared" si="9"/>
        <v>-1262.0045623536216</v>
      </c>
      <c r="AS33">
        <f t="shared" si="9"/>
        <v>47.021451882807959</v>
      </c>
      <c r="AT33">
        <f t="shared" si="9"/>
        <v>64.456319662095055</v>
      </c>
      <c r="AU33">
        <f t="shared" si="9"/>
        <v>-1150.5267908087187</v>
      </c>
      <c r="AW33">
        <v>30</v>
      </c>
      <c r="AX33">
        <f>IF(Z33&gt;0, (R33*SUMPRODUCT(K33:$K$98, X33:$X$98)-K33*$AZ$3)/Z33, 0)</f>
        <v>25175.534821592082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2.1010579000000001E-2</v>
      </c>
      <c r="Q34" s="4">
        <f t="shared" si="21"/>
        <v>25</v>
      </c>
      <c r="R34">
        <f t="shared" si="0"/>
        <v>2000000</v>
      </c>
      <c r="S34">
        <f t="shared" si="1"/>
        <v>24446.054179324656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16682.759383529257</v>
      </c>
      <c r="AC34">
        <f t="shared" si="2"/>
        <v>15697.011853372771</v>
      </c>
      <c r="AE34">
        <f t="shared" si="3"/>
        <v>0</v>
      </c>
      <c r="AF34">
        <f t="shared" si="4"/>
        <v>0</v>
      </c>
      <c r="AG34">
        <f t="shared" si="4"/>
        <v>-16.052705007346933</v>
      </c>
      <c r="AH34">
        <f t="shared" si="5"/>
        <v>-27845.639542482339</v>
      </c>
      <c r="AI34">
        <f t="shared" si="6"/>
        <v>-27861.692247489686</v>
      </c>
      <c r="AJ34">
        <f t="shared" si="7"/>
        <v>985.74753015648639</v>
      </c>
      <c r="AK34">
        <f t="shared" si="22"/>
        <v>1167.7931568470481</v>
      </c>
      <c r="AL34">
        <f t="shared" si="8"/>
        <v>-25708.151560486152</v>
      </c>
      <c r="AN34">
        <f t="shared" si="9"/>
        <v>0</v>
      </c>
      <c r="AO34">
        <f t="shared" si="9"/>
        <v>0</v>
      </c>
      <c r="AP34">
        <f t="shared" si="9"/>
        <v>-0.75069921943884532</v>
      </c>
      <c r="AQ34">
        <f t="shared" si="9"/>
        <v>-1302.1917402549802</v>
      </c>
      <c r="AR34">
        <f t="shared" si="9"/>
        <v>-1302.942439474419</v>
      </c>
      <c r="AS34">
        <f t="shared" si="9"/>
        <v>46.098143653269901</v>
      </c>
      <c r="AT34">
        <f t="shared" si="9"/>
        <v>54.611444669909368</v>
      </c>
      <c r="AU34">
        <f t="shared" ref="AU34:AU97" si="23">AL34*$K34</f>
        <v>-1202.2328511512399</v>
      </c>
      <c r="AW34">
        <v>31</v>
      </c>
      <c r="AX34">
        <f>IF(Z34&gt;0, (R34*SUMPRODUCT(K34:$K$98, X34:$X$98)-K34*$AZ$3)/Z34, 0)</f>
        <v>24446.054179324656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2.4499257999999999E-2</v>
      </c>
      <c r="Q35" s="4">
        <f t="shared" si="21"/>
        <v>25</v>
      </c>
      <c r="R35">
        <f t="shared" si="0"/>
        <v>2000000</v>
      </c>
      <c r="S35">
        <f t="shared" si="1"/>
        <v>23615.715922204516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15697.011853372771</v>
      </c>
      <c r="AC35">
        <f t="shared" si="2"/>
        <v>14640.703453724773</v>
      </c>
      <c r="AE35">
        <f t="shared" si="3"/>
        <v>0</v>
      </c>
      <c r="AF35">
        <f t="shared" ref="AF35:AG66" si="24">-$Z35*P35</f>
        <v>0</v>
      </c>
      <c r="AG35">
        <f t="shared" si="24"/>
        <v>-15.498898595700577</v>
      </c>
      <c r="AH35">
        <f t="shared" si="5"/>
        <v>-31462.348925830745</v>
      </c>
      <c r="AI35">
        <f t="shared" ref="AI35:AI66" si="25">SUM(AE35:AH35)</f>
        <v>-31477.847824426444</v>
      </c>
      <c r="AJ35">
        <f t="shared" si="7"/>
        <v>1056.3083996479982</v>
      </c>
      <c r="AK35">
        <f t="shared" si="22"/>
        <v>1098.7908297360941</v>
      </c>
      <c r="AL35">
        <f t="shared" si="8"/>
        <v>-29322.748595042351</v>
      </c>
      <c r="AN35">
        <f t="shared" ref="AN35:AT66" si="26">AE35*$K35</f>
        <v>0</v>
      </c>
      <c r="AO35">
        <f t="shared" si="26"/>
        <v>0</v>
      </c>
      <c r="AP35">
        <f t="shared" si="26"/>
        <v>-0.64714344052413031</v>
      </c>
      <c r="AQ35">
        <f t="shared" si="26"/>
        <v>-1313.6838469593488</v>
      </c>
      <c r="AR35">
        <f t="shared" si="26"/>
        <v>-1314.3309903998727</v>
      </c>
      <c r="AS35">
        <f t="shared" si="26"/>
        <v>44.105266434375579</v>
      </c>
      <c r="AT35">
        <f t="shared" si="26"/>
        <v>45.879084476946851</v>
      </c>
      <c r="AU35">
        <f t="shared" si="23"/>
        <v>-1224.3466394885504</v>
      </c>
      <c r="AW35">
        <v>32</v>
      </c>
      <c r="AX35">
        <f>IF(Z35&gt;0, (R35*SUMPRODUCT(K35:$K$98, X35:$X$98)-K35*$AZ$3)/Z35, 0)</f>
        <v>23615.715922204516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2.8232486000000001E-2</v>
      </c>
      <c r="Q36" s="4">
        <f t="shared" si="21"/>
        <v>25</v>
      </c>
      <c r="R36">
        <f t="shared" si="0"/>
        <v>2000000</v>
      </c>
      <c r="S36">
        <f t="shared" si="1"/>
        <v>22719.461775405362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14640.703453724773</v>
      </c>
      <c r="AC36">
        <f t="shared" si="2"/>
        <v>13546.558303735952</v>
      </c>
      <c r="AE36">
        <f t="shared" si="3"/>
        <v>0</v>
      </c>
      <c r="AF36">
        <f t="shared" si="24"/>
        <v>0</v>
      </c>
      <c r="AG36">
        <f t="shared" si="24"/>
        <v>-14.906337172125037</v>
      </c>
      <c r="AH36">
        <f t="shared" si="5"/>
        <v>-35005.795009482899</v>
      </c>
      <c r="AI36">
        <f t="shared" si="25"/>
        <v>-35020.701346655027</v>
      </c>
      <c r="AJ36">
        <f t="shared" si="7"/>
        <v>1094.1451499888208</v>
      </c>
      <c r="AK36">
        <f t="shared" si="22"/>
        <v>1024.8492417607342</v>
      </c>
      <c r="AL36">
        <f t="shared" si="8"/>
        <v>-32901.706954905472</v>
      </c>
      <c r="AN36">
        <f t="shared" si="26"/>
        <v>0</v>
      </c>
      <c r="AO36">
        <f t="shared" si="26"/>
        <v>0</v>
      </c>
      <c r="AP36">
        <f t="shared" si="26"/>
        <v>-0.55571565892348185</v>
      </c>
      <c r="AQ36">
        <f t="shared" si="26"/>
        <v>-1305.0334374706672</v>
      </c>
      <c r="AR36">
        <f t="shared" si="26"/>
        <v>-1305.5891531295908</v>
      </c>
      <c r="AS36">
        <f t="shared" si="26"/>
        <v>40.790275032889824</v>
      </c>
      <c r="AT36">
        <f t="shared" si="26"/>
        <v>38.206889130839791</v>
      </c>
      <c r="AU36">
        <f t="shared" si="23"/>
        <v>-1226.5919889658612</v>
      </c>
      <c r="AW36">
        <v>33</v>
      </c>
      <c r="AX36">
        <f>IF(Z36&gt;0, (R36*SUMPRODUCT(K36:$K$98, X36:$X$98)-K36*$AZ$3)/Z36, 0)</f>
        <v>22719.461775405362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3.2345626000000002E-2</v>
      </c>
      <c r="Q37" s="4">
        <f t="shared" si="21"/>
        <v>25</v>
      </c>
      <c r="R37">
        <f t="shared" si="0"/>
        <v>2000000</v>
      </c>
      <c r="S37">
        <f t="shared" si="1"/>
        <v>21781.852687024631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13546.558303735952</v>
      </c>
      <c r="AC37">
        <f t="shared" si="2"/>
        <v>12437.541559988966</v>
      </c>
      <c r="AE37">
        <f t="shared" si="3"/>
        <v>0</v>
      </c>
      <c r="AF37">
        <f t="shared" si="24"/>
        <v>0</v>
      </c>
      <c r="AG37">
        <f t="shared" si="24"/>
        <v>-14.275118993204334</v>
      </c>
      <c r="AH37">
        <f t="shared" si="5"/>
        <v>-38572.384575956326</v>
      </c>
      <c r="AI37">
        <f t="shared" si="25"/>
        <v>-38586.659694949529</v>
      </c>
      <c r="AJ37">
        <f t="shared" si="7"/>
        <v>1109.0167437469863</v>
      </c>
      <c r="AK37">
        <f t="shared" si="22"/>
        <v>948.25908126151671</v>
      </c>
      <c r="AL37">
        <f t="shared" si="8"/>
        <v>-36529.383869941026</v>
      </c>
      <c r="AN37">
        <f t="shared" si="26"/>
        <v>0</v>
      </c>
      <c r="AO37">
        <f t="shared" si="26"/>
        <v>0</v>
      </c>
      <c r="AP37">
        <f t="shared" si="26"/>
        <v>-0.47516386738246835</v>
      </c>
      <c r="AQ37">
        <f t="shared" si="26"/>
        <v>-1283.9264904201791</v>
      </c>
      <c r="AR37">
        <f t="shared" si="26"/>
        <v>-1284.4016542875615</v>
      </c>
      <c r="AS37">
        <f t="shared" si="26"/>
        <v>36.914906642921245</v>
      </c>
      <c r="AT37">
        <f t="shared" si="26"/>
        <v>31.563901677265623</v>
      </c>
      <c r="AU37">
        <f t="shared" si="23"/>
        <v>-1215.9228459673745</v>
      </c>
      <c r="AW37">
        <v>34</v>
      </c>
      <c r="AX37">
        <f>IF(Z37&gt;0, (R37*SUMPRODUCT(K37:$K$98, X37:$X$98)-K37*$AZ$3)/Z37, 0)</f>
        <v>21781.852687024631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3.7265510000000002E-2</v>
      </c>
      <c r="Q38" s="4">
        <f t="shared" si="21"/>
        <v>25</v>
      </c>
      <c r="R38">
        <f t="shared" si="0"/>
        <v>2000000</v>
      </c>
      <c r="S38">
        <f t="shared" si="1"/>
        <v>20824.077715762047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12437.541559988966</v>
      </c>
      <c r="AC38">
        <f t="shared" si="2"/>
        <v>11328.629974679214</v>
      </c>
      <c r="AE38">
        <f t="shared" si="3"/>
        <v>0</v>
      </c>
      <c r="AF38">
        <f t="shared" si="24"/>
        <v>0</v>
      </c>
      <c r="AG38">
        <f t="shared" si="24"/>
        <v>-13.600398213679842</v>
      </c>
      <c r="AH38">
        <f t="shared" si="5"/>
        <v>-42557.567167395682</v>
      </c>
      <c r="AI38">
        <f t="shared" si="25"/>
        <v>-42571.167565609365</v>
      </c>
      <c r="AJ38">
        <f t="shared" si="7"/>
        <v>1108.9115853097519</v>
      </c>
      <c r="AK38">
        <f t="shared" si="22"/>
        <v>870.6279091992277</v>
      </c>
      <c r="AL38">
        <f t="shared" si="8"/>
        <v>-40591.628071100386</v>
      </c>
      <c r="AN38">
        <f t="shared" si="26"/>
        <v>0</v>
      </c>
      <c r="AO38">
        <f t="shared" si="26"/>
        <v>0</v>
      </c>
      <c r="AP38">
        <f t="shared" si="26"/>
        <v>-0.40420089719380675</v>
      </c>
      <c r="AQ38">
        <f t="shared" si="26"/>
        <v>-1264.8017036842891</v>
      </c>
      <c r="AR38">
        <f t="shared" si="26"/>
        <v>-1265.2059045814831</v>
      </c>
      <c r="AS38">
        <f t="shared" si="26"/>
        <v>32.956612787996683</v>
      </c>
      <c r="AT38">
        <f t="shared" si="26"/>
        <v>25.874873403804585</v>
      </c>
      <c r="AU38">
        <f t="shared" si="23"/>
        <v>-1206.3744183896818</v>
      </c>
      <c r="AW38">
        <v>35</v>
      </c>
      <c r="AX38">
        <f>IF(Z38&gt;0, (R38*SUMPRODUCT(K38:$K$98, X38:$X$98)-K38*$AZ$3)/Z38, 0)</f>
        <v>20824.077715762047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4.2512064000000002E-2</v>
      </c>
      <c r="Q39" s="4">
        <f t="shared" si="21"/>
        <v>25</v>
      </c>
      <c r="R39">
        <f t="shared" si="0"/>
        <v>2000000</v>
      </c>
      <c r="S39">
        <f t="shared" si="1"/>
        <v>19827.56957945109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11328.629974679214</v>
      </c>
      <c r="AC39">
        <f t="shared" si="2"/>
        <v>10220.091579129237</v>
      </c>
      <c r="AE39">
        <f t="shared" si="3"/>
        <v>0</v>
      </c>
      <c r="AF39">
        <f t="shared" si="24"/>
        <v>0</v>
      </c>
      <c r="AG39">
        <f t="shared" si="24"/>
        <v>-12.886213232257601</v>
      </c>
      <c r="AH39">
        <f t="shared" si="5"/>
        <v>-46254.47994283546</v>
      </c>
      <c r="AI39">
        <f t="shared" si="25"/>
        <v>-46267.366156067721</v>
      </c>
      <c r="AJ39">
        <f t="shared" si="7"/>
        <v>1108.5383955499765</v>
      </c>
      <c r="AK39">
        <f t="shared" si="22"/>
        <v>793.004098227545</v>
      </c>
      <c r="AL39">
        <f t="shared" si="8"/>
        <v>-44365.823662290197</v>
      </c>
      <c r="AN39">
        <f t="shared" si="26"/>
        <v>0</v>
      </c>
      <c r="AO39">
        <f t="shared" si="26"/>
        <v>0</v>
      </c>
      <c r="AP39">
        <f t="shared" si="26"/>
        <v>-0.34194238733170368</v>
      </c>
      <c r="AQ39">
        <f t="shared" si="26"/>
        <v>-1227.3867435971811</v>
      </c>
      <c r="AR39">
        <f t="shared" si="26"/>
        <v>-1227.7286859845128</v>
      </c>
      <c r="AS39">
        <f t="shared" si="26"/>
        <v>29.415644347273197</v>
      </c>
      <c r="AT39">
        <f t="shared" si="26"/>
        <v>21.04277723986144</v>
      </c>
      <c r="AU39">
        <f t="shared" si="23"/>
        <v>-1177.270264397378</v>
      </c>
      <c r="AW39">
        <v>36</v>
      </c>
      <c r="AX39">
        <f>IF(Z39&gt;0, (R39*SUMPRODUCT(K39:$K$98, X39:$X$98)-K39*$AZ$3)/Z39, 0)</f>
        <v>19827.56957945109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4.7737861999999999E-2</v>
      </c>
      <c r="Q40" s="4">
        <f t="shared" si="21"/>
        <v>25</v>
      </c>
      <c r="R40">
        <f t="shared" si="0"/>
        <v>2000000</v>
      </c>
      <c r="S40">
        <f t="shared" si="1"/>
        <v>18802.672790909877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10220.091579129237</v>
      </c>
      <c r="AC40">
        <f t="shared" si="2"/>
        <v>9132.2256463662634</v>
      </c>
      <c r="AE40">
        <f t="shared" si="3"/>
        <v>0</v>
      </c>
      <c r="AF40">
        <f t="shared" si="24"/>
        <v>0</v>
      </c>
      <c r="AG40">
        <f t="shared" si="24"/>
        <v>-12.142190830950938</v>
      </c>
      <c r="AH40">
        <f t="shared" si="5"/>
        <v>-49212.821518726982</v>
      </c>
      <c r="AI40">
        <f t="shared" si="25"/>
        <v>-49224.963709557931</v>
      </c>
      <c r="AJ40">
        <f t="shared" si="7"/>
        <v>1087.8659327629739</v>
      </c>
      <c r="AK40">
        <f t="shared" si="22"/>
        <v>715.40641053904665</v>
      </c>
      <c r="AL40">
        <f t="shared" si="8"/>
        <v>-47421.691366255909</v>
      </c>
      <c r="AN40">
        <f t="shared" si="26"/>
        <v>0</v>
      </c>
      <c r="AO40">
        <f t="shared" si="26"/>
        <v>0</v>
      </c>
      <c r="AP40">
        <f t="shared" si="26"/>
        <v>-0.28767800442856711</v>
      </c>
      <c r="AQ40">
        <f t="shared" si="26"/>
        <v>-1165.9713213136724</v>
      </c>
      <c r="AR40">
        <f t="shared" si="26"/>
        <v>-1166.2589993181009</v>
      </c>
      <c r="AS40">
        <f t="shared" si="26"/>
        <v>25.774187292900951</v>
      </c>
      <c r="AT40">
        <f t="shared" si="26"/>
        <v>16.949716192457423</v>
      </c>
      <c r="AU40">
        <f t="shared" si="23"/>
        <v>-1123.5350958327426</v>
      </c>
      <c r="AW40">
        <v>37</v>
      </c>
      <c r="AX40">
        <f>IF(Z40&gt;0, (R40*SUMPRODUCT(K40:$K$98, X40:$X$98)-K40*$AZ$3)/Z40, 0)</f>
        <v>18802.672790909877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5.3487053E-2</v>
      </c>
      <c r="Q41" s="4">
        <f t="shared" si="21"/>
        <v>25</v>
      </c>
      <c r="R41">
        <f t="shared" si="0"/>
        <v>2000000</v>
      </c>
      <c r="S41">
        <f t="shared" si="1"/>
        <v>17787.79255035063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9132.2256463662634</v>
      </c>
      <c r="AC41">
        <f t="shared" si="2"/>
        <v>8090.8264775831321</v>
      </c>
      <c r="AE41">
        <f t="shared" si="3"/>
        <v>0</v>
      </c>
      <c r="AF41">
        <f t="shared" si="24"/>
        <v>0</v>
      </c>
      <c r="AG41">
        <f t="shared" si="24"/>
        <v>-11.371318918130243</v>
      </c>
      <c r="AH41">
        <f t="shared" si="5"/>
        <v>-51956.000360894948</v>
      </c>
      <c r="AI41">
        <f t="shared" si="25"/>
        <v>-51967.371679813077</v>
      </c>
      <c r="AJ41">
        <f t="shared" si="7"/>
        <v>1041.3991687831312</v>
      </c>
      <c r="AK41">
        <f t="shared" si="22"/>
        <v>639.25579524563852</v>
      </c>
      <c r="AL41">
        <f t="shared" si="8"/>
        <v>-50286.716715784307</v>
      </c>
      <c r="AN41">
        <f t="shared" si="26"/>
        <v>0</v>
      </c>
      <c r="AO41">
        <f t="shared" si="26"/>
        <v>0</v>
      </c>
      <c r="AP41">
        <f t="shared" si="26"/>
        <v>-0.2405483711736397</v>
      </c>
      <c r="AQ41">
        <f t="shared" si="26"/>
        <v>-1099.0749049860717</v>
      </c>
      <c r="AR41">
        <f t="shared" si="26"/>
        <v>-1099.3154533572454</v>
      </c>
      <c r="AS41">
        <f t="shared" si="26"/>
        <v>22.02971138140893</v>
      </c>
      <c r="AT41">
        <f t="shared" si="26"/>
        <v>13.522788466030676</v>
      </c>
      <c r="AU41">
        <f t="shared" si="23"/>
        <v>-1063.7629535098056</v>
      </c>
      <c r="AW41">
        <v>38</v>
      </c>
      <c r="AX41">
        <f>IF(Z41&gt;0, (R41*SUMPRODUCT(K41:$K$98, X41:$X$98)-K41*$AZ$3)/Z41, 0)</f>
        <v>17787.79255035063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5.9601715E-2</v>
      </c>
      <c r="Q42" s="4">
        <f t="shared" si="21"/>
        <v>25</v>
      </c>
      <c r="R42">
        <f t="shared" si="0"/>
        <v>2000000</v>
      </c>
      <c r="S42">
        <f t="shared" si="1"/>
        <v>16784.200475324062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8090.8264775831321</v>
      </c>
      <c r="AC42">
        <f t="shared" si="2"/>
        <v>7102.9767087850423</v>
      </c>
      <c r="AE42">
        <f t="shared" si="3"/>
        <v>0</v>
      </c>
      <c r="AF42">
        <f t="shared" si="24"/>
        <v>0</v>
      </c>
      <c r="AG42">
        <f t="shared" si="24"/>
        <v>-10.579855619616433</v>
      </c>
      <c r="AH42">
        <f t="shared" si="5"/>
        <v>-54220.008746600557</v>
      </c>
      <c r="AI42">
        <f t="shared" si="25"/>
        <v>-54230.588602220174</v>
      </c>
      <c r="AJ42">
        <f t="shared" si="7"/>
        <v>987.84976879808983</v>
      </c>
      <c r="AK42">
        <f t="shared" si="22"/>
        <v>566.35785343081932</v>
      </c>
      <c r="AL42">
        <f t="shared" si="8"/>
        <v>-52676.380979991263</v>
      </c>
      <c r="AN42">
        <f t="shared" si="26"/>
        <v>0</v>
      </c>
      <c r="AO42">
        <f t="shared" si="26"/>
        <v>0</v>
      </c>
      <c r="AP42">
        <f t="shared" si="26"/>
        <v>-0.1998265999995516</v>
      </c>
      <c r="AQ42">
        <f t="shared" si="26"/>
        <v>-1024.0782473146776</v>
      </c>
      <c r="AR42">
        <f t="shared" si="26"/>
        <v>-1024.278073914677</v>
      </c>
      <c r="AS42">
        <f t="shared" si="26"/>
        <v>18.657973010828478</v>
      </c>
      <c r="AT42">
        <f t="shared" si="26"/>
        <v>10.697061311903616</v>
      </c>
      <c r="AU42">
        <f t="shared" si="23"/>
        <v>-994.92303959194498</v>
      </c>
      <c r="AW42">
        <v>39</v>
      </c>
      <c r="AX42">
        <f>IF(Z42&gt;0, (R42*SUMPRODUCT(K42:$K$98, X42:$X$98)-K42*$AZ$3)/Z42, 0)</f>
        <v>16784.200475324062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6.6409420999999996E-2</v>
      </c>
      <c r="Q43" s="4">
        <f t="shared" si="21"/>
        <v>25</v>
      </c>
      <c r="R43">
        <f t="shared" si="0"/>
        <v>2000000</v>
      </c>
      <c r="S43">
        <f t="shared" si="1"/>
        <v>15806.772463859654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7102.9767087850423</v>
      </c>
      <c r="AC43">
        <f t="shared" si="2"/>
        <v>6178.2066187810642</v>
      </c>
      <c r="AE43">
        <f t="shared" si="3"/>
        <v>0</v>
      </c>
      <c r="AF43">
        <f t="shared" si="24"/>
        <v>0</v>
      </c>
      <c r="AG43">
        <f t="shared" si="24"/>
        <v>-9.771454977457946</v>
      </c>
      <c r="AH43">
        <f t="shared" si="5"/>
        <v>-56208.166876985873</v>
      </c>
      <c r="AI43">
        <f t="shared" si="25"/>
        <v>-56217.938331963334</v>
      </c>
      <c r="AJ43">
        <f t="shared" si="7"/>
        <v>924.77009000397811</v>
      </c>
      <c r="AK43">
        <f t="shared" si="22"/>
        <v>497.20836961495303</v>
      </c>
      <c r="AL43">
        <f t="shared" si="8"/>
        <v>-54795.9598723444</v>
      </c>
      <c r="AN43">
        <f t="shared" si="26"/>
        <v>0</v>
      </c>
      <c r="AO43">
        <f t="shared" si="26"/>
        <v>0</v>
      </c>
      <c r="AP43">
        <f t="shared" si="26"/>
        <v>-0.1647838974939172</v>
      </c>
      <c r="AQ43">
        <f t="shared" si="26"/>
        <v>-947.88348616920121</v>
      </c>
      <c r="AR43">
        <f t="shared" si="26"/>
        <v>-948.04827006669518</v>
      </c>
      <c r="AS43">
        <f t="shared" si="26"/>
        <v>15.595141160472275</v>
      </c>
      <c r="AT43">
        <f t="shared" si="26"/>
        <v>8.3848242867371621</v>
      </c>
      <c r="AU43">
        <f t="shared" si="23"/>
        <v>-924.06830461948573</v>
      </c>
      <c r="AW43">
        <v>40</v>
      </c>
      <c r="AX43">
        <f>IF(Z43&gt;0, (R43*SUMPRODUCT(K43:$K$98, X43:$X$98)-K43*$AZ$3)/Z43, 0)</f>
        <v>15806.772463859654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7.4261202999999998E-2</v>
      </c>
      <c r="Q44" s="4">
        <f t="shared" si="21"/>
        <v>25</v>
      </c>
      <c r="R44">
        <f t="shared" si="0"/>
        <v>2000000</v>
      </c>
      <c r="S44">
        <f t="shared" si="1"/>
        <v>14860.671195523762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6178.2066187810642</v>
      </c>
      <c r="AC44">
        <f t="shared" si="2"/>
        <v>5318.9911302107021</v>
      </c>
      <c r="AE44">
        <f t="shared" si="3"/>
        <v>0</v>
      </c>
      <c r="AF44">
        <f t="shared" si="24"/>
        <v>0</v>
      </c>
      <c r="AG44">
        <f t="shared" si="24"/>
        <v>-8.9481004259970014</v>
      </c>
      <c r="AH44">
        <f t="shared" si="5"/>
        <v>-58051.200134909195</v>
      </c>
      <c r="AI44">
        <f t="shared" si="25"/>
        <v>-58060.148235335189</v>
      </c>
      <c r="AJ44">
        <f t="shared" si="7"/>
        <v>859.21548857036214</v>
      </c>
      <c r="AK44">
        <f t="shared" si="22"/>
        <v>432.47446331467455</v>
      </c>
      <c r="AL44">
        <f t="shared" si="8"/>
        <v>-56768.458283450149</v>
      </c>
      <c r="AN44">
        <f t="shared" si="26"/>
        <v>0</v>
      </c>
      <c r="AO44">
        <f t="shared" si="26"/>
        <v>0</v>
      </c>
      <c r="AP44">
        <f t="shared" si="26"/>
        <v>-0.13473125719290269</v>
      </c>
      <c r="AQ44">
        <f t="shared" si="26"/>
        <v>-874.07503306621243</v>
      </c>
      <c r="AR44">
        <f t="shared" si="26"/>
        <v>-874.20976432340524</v>
      </c>
      <c r="AS44">
        <f t="shared" si="26"/>
        <v>12.937179676523424</v>
      </c>
      <c r="AT44">
        <f t="shared" si="26"/>
        <v>6.5117539334858048</v>
      </c>
      <c r="AU44">
        <f t="shared" si="23"/>
        <v>-854.76083071339599</v>
      </c>
      <c r="AW44">
        <v>41</v>
      </c>
      <c r="AX44">
        <f>IF(Z44&gt;0, (R44*SUMPRODUCT(K44:$K$98, X44:$X$98)-K44*$AZ$3)/Z44, 0)</f>
        <v>14860.671195523762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8.2657132999999994E-2</v>
      </c>
      <c r="Q45" s="4">
        <f t="shared" si="21"/>
        <v>25</v>
      </c>
      <c r="R45">
        <f t="shared" si="0"/>
        <v>2000000</v>
      </c>
      <c r="S45">
        <f t="shared" si="1"/>
        <v>13930.553902788735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5318.9911302107021</v>
      </c>
      <c r="AC45">
        <f t="shared" si="2"/>
        <v>4524.0839521434527</v>
      </c>
      <c r="AE45">
        <f t="shared" si="3"/>
        <v>0</v>
      </c>
      <c r="AF45">
        <f t="shared" si="24"/>
        <v>0</v>
      </c>
      <c r="AG45">
        <f t="shared" si="24"/>
        <v>-8.1189950947280423</v>
      </c>
      <c r="AH45">
        <f t="shared" si="5"/>
        <v>-59169.946160719264</v>
      </c>
      <c r="AI45">
        <f t="shared" si="25"/>
        <v>-59178.065155813994</v>
      </c>
      <c r="AJ45">
        <f t="shared" si="7"/>
        <v>794.90717806724933</v>
      </c>
      <c r="AK45">
        <f t="shared" si="22"/>
        <v>372.3293791147492</v>
      </c>
      <c r="AL45">
        <f t="shared" si="8"/>
        <v>-58010.82859863199</v>
      </c>
      <c r="AN45">
        <f t="shared" si="26"/>
        <v>0</v>
      </c>
      <c r="AO45">
        <f t="shared" si="26"/>
        <v>0</v>
      </c>
      <c r="AP45">
        <f t="shared" si="26"/>
        <v>-0.10914950462135957</v>
      </c>
      <c r="AQ45">
        <f t="shared" si="26"/>
        <v>-795.46424607506879</v>
      </c>
      <c r="AR45">
        <f t="shared" si="26"/>
        <v>-795.57339557969021</v>
      </c>
      <c r="AS45">
        <f t="shared" si="26"/>
        <v>10.686510300066809</v>
      </c>
      <c r="AT45">
        <f t="shared" si="26"/>
        <v>5.0054922822581824</v>
      </c>
      <c r="AU45">
        <f t="shared" si="23"/>
        <v>-779.88139299736508</v>
      </c>
      <c r="AW45">
        <v>42</v>
      </c>
      <c r="AX45">
        <f>IF(Z45&gt;0, (R45*SUMPRODUCT(K45:$K$98, X45:$X$98)-K45*$AZ$3)/Z45, 0)</f>
        <v>13930.553902788735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9.1575552000000005E-2</v>
      </c>
      <c r="Q46" s="4">
        <f t="shared" si="21"/>
        <v>25</v>
      </c>
      <c r="R46">
        <f t="shared" si="0"/>
        <v>2000000</v>
      </c>
      <c r="S46">
        <f t="shared" si="1"/>
        <v>13021.480371138345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4524.0839521434527</v>
      </c>
      <c r="AC46">
        <f t="shared" si="2"/>
        <v>3799.3052908888862</v>
      </c>
      <c r="AE46">
        <f t="shared" si="3"/>
        <v>0</v>
      </c>
      <c r="AF46">
        <f t="shared" si="24"/>
        <v>0</v>
      </c>
      <c r="AG46">
        <f t="shared" si="24"/>
        <v>-7.2943036862957484</v>
      </c>
      <c r="AH46">
        <f t="shared" si="5"/>
        <v>-59480.116598801025</v>
      </c>
      <c r="AI46">
        <f t="shared" si="25"/>
        <v>-59487.410902487318</v>
      </c>
      <c r="AJ46">
        <f t="shared" si="7"/>
        <v>724.77866125456649</v>
      </c>
      <c r="AK46">
        <f t="shared" si="22"/>
        <v>316.68587665004173</v>
      </c>
      <c r="AL46">
        <f t="shared" si="8"/>
        <v>-58445.946364582705</v>
      </c>
      <c r="AN46">
        <f t="shared" si="26"/>
        <v>0</v>
      </c>
      <c r="AO46">
        <f t="shared" si="26"/>
        <v>0</v>
      </c>
      <c r="AP46">
        <f t="shared" si="26"/>
        <v>-8.7555878070462861E-2</v>
      </c>
      <c r="AQ46">
        <f t="shared" si="26"/>
        <v>-713.95900973053949</v>
      </c>
      <c r="AR46">
        <f t="shared" si="26"/>
        <v>-714.04656560860997</v>
      </c>
      <c r="AS46">
        <f t="shared" si="26"/>
        <v>8.6997518641980474</v>
      </c>
      <c r="AT46">
        <f t="shared" si="26"/>
        <v>3.8012826439763439</v>
      </c>
      <c r="AU46">
        <f t="shared" si="23"/>
        <v>-701.54553110043548</v>
      </c>
      <c r="AW46">
        <v>43</v>
      </c>
      <c r="AX46">
        <f>IF(Z46&gt;0, (R46*SUMPRODUCT(K46:$K$98, X46:$X$98)-K46*$AZ$3)/Z46, 0)</f>
        <v>13021.480371138345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0.101620166</v>
      </c>
      <c r="Q47" s="4">
        <f t="shared" si="21"/>
        <v>25</v>
      </c>
      <c r="R47">
        <f t="shared" si="0"/>
        <v>2000000</v>
      </c>
      <c r="S47">
        <f t="shared" si="1"/>
        <v>12146.619787149653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3799.3052908888862</v>
      </c>
      <c r="AC47">
        <f t="shared" si="2"/>
        <v>3148.4584104623723</v>
      </c>
      <c r="AE47">
        <f t="shared" si="3"/>
        <v>0</v>
      </c>
      <c r="AF47">
        <f t="shared" si="24"/>
        <v>0</v>
      </c>
      <c r="AG47">
        <f t="shared" si="24"/>
        <v>-6.4801122979770058</v>
      </c>
      <c r="AH47">
        <f t="shared" si="5"/>
        <v>-59299.868116462872</v>
      </c>
      <c r="AI47">
        <f t="shared" si="25"/>
        <v>-59306.348228760849</v>
      </c>
      <c r="AJ47">
        <f t="shared" si="7"/>
        <v>650.84688042651396</v>
      </c>
      <c r="AK47">
        <f t="shared" si="22"/>
        <v>265.95137036222206</v>
      </c>
      <c r="AL47">
        <f t="shared" si="8"/>
        <v>-58389.549977972114</v>
      </c>
      <c r="AN47">
        <f t="shared" si="26"/>
        <v>0</v>
      </c>
      <c r="AO47">
        <f t="shared" si="26"/>
        <v>0</v>
      </c>
      <c r="AP47">
        <f t="shared" si="26"/>
        <v>-6.9448996808894686E-2</v>
      </c>
      <c r="AQ47">
        <f t="shared" si="26"/>
        <v>-635.53163312829963</v>
      </c>
      <c r="AR47">
        <f t="shared" si="26"/>
        <v>-635.60108212510852</v>
      </c>
      <c r="AS47">
        <f t="shared" si="26"/>
        <v>6.9752900634038388</v>
      </c>
      <c r="AT47">
        <f t="shared" si="26"/>
        <v>2.8502678691807861</v>
      </c>
      <c r="AU47">
        <f t="shared" si="23"/>
        <v>-625.7755241925239</v>
      </c>
      <c r="AW47">
        <v>44</v>
      </c>
      <c r="AX47">
        <f>IF(Z47&gt;0, (R47*SUMPRODUCT(K47:$K$98, X47:$X$98)-K47*$AZ$3)/Z47, 0)</f>
        <v>12146.619787149653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0.112947091</v>
      </c>
      <c r="Q48" s="4">
        <f t="shared" si="21"/>
        <v>25</v>
      </c>
      <c r="R48">
        <f t="shared" si="0"/>
        <v>2000000</v>
      </c>
      <c r="S48">
        <f t="shared" si="1"/>
        <v>11301.669274980659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3148.4584104623723</v>
      </c>
      <c r="AC48">
        <f t="shared" si="2"/>
        <v>2569.2768927840907</v>
      </c>
      <c r="AE48">
        <f t="shared" si="3"/>
        <v>0</v>
      </c>
      <c r="AF48">
        <f t="shared" si="24"/>
        <v>0</v>
      </c>
      <c r="AG48">
        <f t="shared" si="24"/>
        <v>-5.6834013415874081</v>
      </c>
      <c r="AH48">
        <f t="shared" si="5"/>
        <v>-58552.786672786242</v>
      </c>
      <c r="AI48">
        <f t="shared" si="25"/>
        <v>-58558.470074127828</v>
      </c>
      <c r="AJ48">
        <f t="shared" si="7"/>
        <v>579.18151767828158</v>
      </c>
      <c r="AK48">
        <f t="shared" si="22"/>
        <v>220.39208873236609</v>
      </c>
      <c r="AL48">
        <f t="shared" si="8"/>
        <v>-57758.896467717175</v>
      </c>
      <c r="AN48">
        <f t="shared" si="26"/>
        <v>0</v>
      </c>
      <c r="AO48">
        <f t="shared" si="26"/>
        <v>0</v>
      </c>
      <c r="AP48">
        <f t="shared" si="26"/>
        <v>-5.4384325605689995E-2</v>
      </c>
      <c r="AQ48">
        <f t="shared" si="26"/>
        <v>-560.29015445949551</v>
      </c>
      <c r="AR48">
        <f t="shared" si="26"/>
        <v>-560.34453878510124</v>
      </c>
      <c r="AS48">
        <f t="shared" si="26"/>
        <v>5.5421734889156484</v>
      </c>
      <c r="AT48">
        <f t="shared" si="26"/>
        <v>2.1089263970915333</v>
      </c>
      <c r="AU48">
        <f t="shared" si="23"/>
        <v>-552.69343889909396</v>
      </c>
      <c r="AW48">
        <v>45</v>
      </c>
      <c r="AX48">
        <f>IF(Z48&gt;0, (R48*SUMPRODUCT(K48:$K$98, X48:$X$98)-K48*$AZ$3)/Z48, 0)</f>
        <v>11301.669274980659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0.12591097000000001</v>
      </c>
      <c r="Q49" s="4">
        <f t="shared" si="21"/>
        <v>25</v>
      </c>
      <c r="R49">
        <f t="shared" si="0"/>
        <v>2000000</v>
      </c>
      <c r="S49">
        <f t="shared" si="1"/>
        <v>10483.171053194326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2569.2768927840907</v>
      </c>
      <c r="AC49">
        <f t="shared" si="2"/>
        <v>2059.2993414049688</v>
      </c>
      <c r="AE49">
        <f t="shared" si="3"/>
        <v>0</v>
      </c>
      <c r="AF49">
        <f t="shared" si="24"/>
        <v>0</v>
      </c>
      <c r="AG49">
        <f t="shared" si="24"/>
        <v>-4.910964752352962</v>
      </c>
      <c r="AH49">
        <f t="shared" si="5"/>
        <v>-57248.206065485756</v>
      </c>
      <c r="AI49">
        <f t="shared" si="25"/>
        <v>-57253.117030238107</v>
      </c>
      <c r="AJ49">
        <f t="shared" si="7"/>
        <v>509.97755137912191</v>
      </c>
      <c r="AK49">
        <f t="shared" si="22"/>
        <v>179.84938249488636</v>
      </c>
      <c r="AL49">
        <f t="shared" si="8"/>
        <v>-56563.290096364093</v>
      </c>
      <c r="AN49">
        <f t="shared" si="26"/>
        <v>0</v>
      </c>
      <c r="AO49">
        <f t="shared" si="26"/>
        <v>0</v>
      </c>
      <c r="AP49">
        <f t="shared" si="26"/>
        <v>-4.1957945678415029E-2</v>
      </c>
      <c r="AQ49">
        <f t="shared" si="26"/>
        <v>-489.11308498630467</v>
      </c>
      <c r="AR49">
        <f t="shared" si="26"/>
        <v>-489.15504293198308</v>
      </c>
      <c r="AS49">
        <f t="shared" si="26"/>
        <v>4.3571093414433886</v>
      </c>
      <c r="AT49">
        <f t="shared" si="26"/>
        <v>1.5365841543459264</v>
      </c>
      <c r="AU49">
        <f t="shared" si="23"/>
        <v>-483.26134943619371</v>
      </c>
      <c r="AW49">
        <v>46</v>
      </c>
      <c r="AX49">
        <f>IF(Z49&gt;0, (R49*SUMPRODUCT(K49:$K$98, X49:$X$98)-K49*$AZ$3)/Z49, 0)</f>
        <v>10483.171053194326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0.140869152</v>
      </c>
      <c r="Q50" s="4">
        <f t="shared" si="21"/>
        <v>25</v>
      </c>
      <c r="R50">
        <f t="shared" si="0"/>
        <v>2000000</v>
      </c>
      <c r="S50">
        <f t="shared" si="1"/>
        <v>9682.7830524313795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2059.2993414049688</v>
      </c>
      <c r="AC50">
        <f t="shared" si="2"/>
        <v>1615.1082234547112</v>
      </c>
      <c r="AE50">
        <f t="shared" si="3"/>
        <v>0</v>
      </c>
      <c r="AF50">
        <f t="shared" si="24"/>
        <v>0</v>
      </c>
      <c r="AG50">
        <f t="shared" si="24"/>
        <v>-4.170051664663581</v>
      </c>
      <c r="AH50">
        <f t="shared" si="5"/>
        <v>-55344.275213268142</v>
      </c>
      <c r="AI50">
        <f t="shared" si="25"/>
        <v>-55348.445264932809</v>
      </c>
      <c r="AJ50">
        <f t="shared" si="7"/>
        <v>444.19111795025765</v>
      </c>
      <c r="AK50">
        <f t="shared" si="22"/>
        <v>144.15095389834784</v>
      </c>
      <c r="AL50">
        <f t="shared" si="8"/>
        <v>-54760.103193084207</v>
      </c>
      <c r="AN50">
        <f t="shared" si="26"/>
        <v>0</v>
      </c>
      <c r="AO50">
        <f t="shared" si="26"/>
        <v>0</v>
      </c>
      <c r="AP50">
        <f t="shared" si="26"/>
        <v>-3.1810523209152224E-2</v>
      </c>
      <c r="AQ50">
        <f t="shared" si="26"/>
        <v>-422.18430195574206</v>
      </c>
      <c r="AR50">
        <f t="shared" si="26"/>
        <v>-422.21611247895123</v>
      </c>
      <c r="AS50">
        <f t="shared" si="26"/>
        <v>3.3884356845242771</v>
      </c>
      <c r="AT50">
        <f t="shared" si="26"/>
        <v>1.0996308039686511</v>
      </c>
      <c r="AU50">
        <f t="shared" si="23"/>
        <v>-417.72804599045838</v>
      </c>
      <c r="AW50">
        <v>47</v>
      </c>
      <c r="AX50">
        <f>IF(Z50&gt;0, (R50*SUMPRODUCT(K50:$K$98, X50:$X$98)-K50*$AZ$3)/Z50, 0)</f>
        <v>9682.7830524313795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0.15811491799999999</v>
      </c>
      <c r="Q51" s="4">
        <f t="shared" si="21"/>
        <v>25</v>
      </c>
      <c r="R51">
        <f t="shared" si="0"/>
        <v>2000000</v>
      </c>
      <c r="S51">
        <f t="shared" si="1"/>
        <v>8886.072933568923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1615.1082234547112</v>
      </c>
      <c r="AC51">
        <f t="shared" si="2"/>
        <v>1233.0328206382956</v>
      </c>
      <c r="AE51">
        <f t="shared" si="3"/>
        <v>0</v>
      </c>
      <c r="AF51">
        <f t="shared" si="24"/>
        <v>0</v>
      </c>
      <c r="AG51">
        <f t="shared" si="24"/>
        <v>-3.4690037710028996</v>
      </c>
      <c r="AH51">
        <f t="shared" si="5"/>
        <v>-52747.790161123645</v>
      </c>
      <c r="AI51">
        <f t="shared" si="25"/>
        <v>-52751.259164894647</v>
      </c>
      <c r="AJ51">
        <f t="shared" si="7"/>
        <v>382.07540281641559</v>
      </c>
      <c r="AK51">
        <f t="shared" si="22"/>
        <v>113.05757564182979</v>
      </c>
      <c r="AL51">
        <f t="shared" si="8"/>
        <v>-52256.126186436399</v>
      </c>
      <c r="AN51">
        <f t="shared" si="26"/>
        <v>0</v>
      </c>
      <c r="AO51">
        <f t="shared" si="26"/>
        <v>0</v>
      </c>
      <c r="AP51">
        <f t="shared" si="26"/>
        <v>-2.3627410453846871E-2</v>
      </c>
      <c r="AQ51">
        <f t="shared" si="26"/>
        <v>-359.26559062515707</v>
      </c>
      <c r="AR51">
        <f t="shared" si="26"/>
        <v>-359.28921803561093</v>
      </c>
      <c r="AS51">
        <f t="shared" si="26"/>
        <v>2.6023184068354208</v>
      </c>
      <c r="AT51">
        <f t="shared" si="26"/>
        <v>0.77003598754638536</v>
      </c>
      <c r="AU51">
        <f t="shared" si="23"/>
        <v>-355.9168636412291</v>
      </c>
      <c r="AW51">
        <v>48</v>
      </c>
      <c r="AX51">
        <f>IF(Z51&gt;0, (R51*SUMPRODUCT(K51:$K$98, X51:$X$98)-K51*$AZ$3)/Z51, 0)</f>
        <v>8886.072933568923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0.17865895700000001</v>
      </c>
      <c r="Q52" s="4">
        <f t="shared" si="21"/>
        <v>25</v>
      </c>
      <c r="R52">
        <f t="shared" si="0"/>
        <v>2000000</v>
      </c>
      <c r="S52">
        <f t="shared" si="1"/>
        <v>8079.2694963967215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1233.0328206382956</v>
      </c>
      <c r="AC52">
        <f t="shared" si="2"/>
        <v>909.57874710182455</v>
      </c>
      <c r="AE52">
        <f t="shared" si="3"/>
        <v>0</v>
      </c>
      <c r="AF52">
        <f t="shared" si="24"/>
        <v>0</v>
      </c>
      <c r="AG52">
        <f t="shared" si="24"/>
        <v>-2.8145451377364257</v>
      </c>
      <c r="AH52">
        <f t="shared" si="5"/>
        <v>-49581.48764451559</v>
      </c>
      <c r="AI52">
        <f t="shared" si="25"/>
        <v>-49584.302189653325</v>
      </c>
      <c r="AJ52">
        <f t="shared" si="7"/>
        <v>323.45407353647101</v>
      </c>
      <c r="AK52">
        <f t="shared" si="22"/>
        <v>86.312297444680695</v>
      </c>
      <c r="AL52">
        <f t="shared" si="8"/>
        <v>-49174.535818672171</v>
      </c>
      <c r="AN52">
        <f t="shared" si="26"/>
        <v>0</v>
      </c>
      <c r="AO52">
        <f t="shared" si="26"/>
        <v>0</v>
      </c>
      <c r="AP52">
        <f t="shared" si="26"/>
        <v>-1.7115971286618948E-2</v>
      </c>
      <c r="AQ52">
        <f t="shared" si="26"/>
        <v>-301.51775059251275</v>
      </c>
      <c r="AR52">
        <f t="shared" si="26"/>
        <v>-301.53486656379937</v>
      </c>
      <c r="AS52">
        <f t="shared" si="26"/>
        <v>1.9670072300359833</v>
      </c>
      <c r="AT52">
        <f t="shared" si="26"/>
        <v>0.5248872313106302</v>
      </c>
      <c r="AU52">
        <f t="shared" si="23"/>
        <v>-299.04297210245272</v>
      </c>
      <c r="AW52">
        <v>49</v>
      </c>
      <c r="AX52">
        <f>IF(Z52&gt;0, (R52*SUMPRODUCT(K52:$K$98, X52:$X$98)-K52*$AZ$3)/Z52, 0)</f>
        <v>8079.2694963967215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0.202352371</v>
      </c>
      <c r="Q53" s="4">
        <f t="shared" si="21"/>
        <v>25</v>
      </c>
      <c r="R53">
        <f t="shared" si="0"/>
        <v>2000000</v>
      </c>
      <c r="S53">
        <f t="shared" si="1"/>
        <v>7217.7847798422345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909.57874710182455</v>
      </c>
      <c r="AC53">
        <f t="shared" si="2"/>
        <v>640.0355653384961</v>
      </c>
      <c r="AE53">
        <f t="shared" si="3"/>
        <v>0</v>
      </c>
      <c r="AF53">
        <f t="shared" si="24"/>
        <v>0</v>
      </c>
      <c r="AG53">
        <f t="shared" si="24"/>
        <v>-2.2168698044515742</v>
      </c>
      <c r="AH53">
        <f t="shared" si="5"/>
        <v>-45562.390552598983</v>
      </c>
      <c r="AI53">
        <f t="shared" si="25"/>
        <v>-45564.607422403438</v>
      </c>
      <c r="AJ53">
        <f t="shared" si="7"/>
        <v>269.54318176332845</v>
      </c>
      <c r="AK53">
        <f t="shared" si="22"/>
        <v>63.670512297127722</v>
      </c>
      <c r="AL53">
        <f t="shared" si="8"/>
        <v>-45231.393728342984</v>
      </c>
      <c r="AN53">
        <f t="shared" si="26"/>
        <v>0</v>
      </c>
      <c r="AO53">
        <f t="shared" si="26"/>
        <v>0</v>
      </c>
      <c r="AP53">
        <f t="shared" si="26"/>
        <v>-1.2036923394587049E-2</v>
      </c>
      <c r="AQ53">
        <f t="shared" si="26"/>
        <v>-247.3898122725189</v>
      </c>
      <c r="AR53">
        <f t="shared" si="26"/>
        <v>-247.40184919591351</v>
      </c>
      <c r="AS53">
        <f t="shared" si="26"/>
        <v>1.4635368409562866</v>
      </c>
      <c r="AT53">
        <f t="shared" si="26"/>
        <v>0.34571136179295658</v>
      </c>
      <c r="AU53">
        <f t="shared" si="23"/>
        <v>-245.59260099316427</v>
      </c>
      <c r="AW53">
        <v>50</v>
      </c>
      <c r="AX53">
        <f>IF(Z53&gt;0, (R53*SUMPRODUCT(K53:$K$98, X53:$X$98)-K53*$AZ$3)/Z53, 0)</f>
        <v>7217.7847798422345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0.22956153600000001</v>
      </c>
      <c r="Q54" s="4">
        <f t="shared" si="21"/>
        <v>25</v>
      </c>
      <c r="R54">
        <f t="shared" si="0"/>
        <v>2000000</v>
      </c>
      <c r="S54">
        <f t="shared" si="1"/>
        <v>6246.2363113234105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640.0355653384961</v>
      </c>
      <c r="AC54">
        <f t="shared" si="2"/>
        <v>421.19447523489134</v>
      </c>
      <c r="AE54">
        <f t="shared" si="3"/>
        <v>0</v>
      </c>
      <c r="AF54">
        <f t="shared" si="24"/>
        <v>0</v>
      </c>
      <c r="AG54">
        <f t="shared" si="24"/>
        <v>-1.6857930689851353</v>
      </c>
      <c r="AH54">
        <f t="shared" si="5"/>
        <v>-40712.642993753841</v>
      </c>
      <c r="AI54">
        <f t="shared" si="25"/>
        <v>-40714.328786822829</v>
      </c>
      <c r="AJ54">
        <f t="shared" si="7"/>
        <v>218.84109010360476</v>
      </c>
      <c r="AK54">
        <f t="shared" si="22"/>
        <v>44.802489573694729</v>
      </c>
      <c r="AL54">
        <f t="shared" si="8"/>
        <v>-40450.685207145529</v>
      </c>
      <c r="AN54">
        <f t="shared" si="26"/>
        <v>0</v>
      </c>
      <c r="AO54">
        <f t="shared" si="26"/>
        <v>0</v>
      </c>
      <c r="AP54">
        <f t="shared" si="26"/>
        <v>-8.172624587022715E-3</v>
      </c>
      <c r="AQ54">
        <f t="shared" si="26"/>
        <v>-197.37247308398122</v>
      </c>
      <c r="AR54">
        <f t="shared" si="26"/>
        <v>-197.38064570856824</v>
      </c>
      <c r="AS54">
        <f t="shared" si="26"/>
        <v>1.0609285958853019</v>
      </c>
      <c r="AT54">
        <f t="shared" si="26"/>
        <v>0.2171998061839433</v>
      </c>
      <c r="AU54">
        <f t="shared" si="23"/>
        <v>-196.10251730649901</v>
      </c>
      <c r="AW54">
        <v>51</v>
      </c>
      <c r="AX54">
        <f>IF(Z54&gt;0, (R54*SUMPRODUCT(K54:$K$98, X54:$X$98)-K54*$AZ$3)/Z54, 0)</f>
        <v>6246.2363113234105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0.26099212799999999</v>
      </c>
      <c r="Q55" s="4">
        <f t="shared" si="21"/>
        <v>25</v>
      </c>
      <c r="R55">
        <f t="shared" si="0"/>
        <v>2000000</v>
      </c>
      <c r="S55">
        <f t="shared" si="1"/>
        <v>5071.6186724989529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421.19447523489134</v>
      </c>
      <c r="AC55">
        <f t="shared" si="2"/>
        <v>249.31193265886913</v>
      </c>
      <c r="AE55">
        <f t="shared" si="3"/>
        <v>0</v>
      </c>
      <c r="AF55">
        <f t="shared" si="24"/>
        <v>0</v>
      </c>
      <c r="AG55">
        <f t="shared" si="24"/>
        <v>-1.2289564178532026</v>
      </c>
      <c r="AH55">
        <f t="shared" si="5"/>
        <v>-35198.2976353665</v>
      </c>
      <c r="AI55">
        <f t="shared" si="25"/>
        <v>-35199.52659178435</v>
      </c>
      <c r="AJ55">
        <f t="shared" si="7"/>
        <v>171.88254257602222</v>
      </c>
      <c r="AK55">
        <f t="shared" si="22"/>
        <v>29.483613266442397</v>
      </c>
      <c r="AL55">
        <f t="shared" si="8"/>
        <v>-34998.160435941885</v>
      </c>
      <c r="AN55">
        <f t="shared" si="26"/>
        <v>0</v>
      </c>
      <c r="AO55">
        <f t="shared" si="26"/>
        <v>0</v>
      </c>
      <c r="AP55">
        <f t="shared" si="26"/>
        <v>-5.3195604096788456E-3</v>
      </c>
      <c r="AQ55">
        <f t="shared" si="26"/>
        <v>-152.35647730801278</v>
      </c>
      <c r="AR55">
        <f t="shared" si="26"/>
        <v>-152.36179686842246</v>
      </c>
      <c r="AS55">
        <f t="shared" si="26"/>
        <v>0.74399674009559802</v>
      </c>
      <c r="AT55">
        <f t="shared" si="26"/>
        <v>0.12762036113568942</v>
      </c>
      <c r="AU55">
        <f t="shared" si="23"/>
        <v>-151.49017976719117</v>
      </c>
      <c r="AW55">
        <v>52</v>
      </c>
      <c r="AX55">
        <f>IF(Z55&gt;0, (R55*SUMPRODUCT(K55:$K$98, X55:$X$98)-K55*$AZ$3)/Z55, 0)</f>
        <v>5071.6186724989529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0.29613519399999999</v>
      </c>
      <c r="Q56" s="4">
        <f t="shared" si="21"/>
        <v>25</v>
      </c>
      <c r="R56">
        <f t="shared" si="0"/>
        <v>2000000</v>
      </c>
      <c r="S56">
        <f t="shared" si="1"/>
        <v>3509.7386372374513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249.31193265886913</v>
      </c>
      <c r="AC56">
        <f t="shared" si="2"/>
        <v>119.71432187581988</v>
      </c>
      <c r="AE56">
        <f t="shared" si="3"/>
        <v>0</v>
      </c>
      <c r="AF56">
        <f t="shared" si="24"/>
        <v>0</v>
      </c>
      <c r="AG56">
        <f t="shared" si="24"/>
        <v>-0.85272960645616735</v>
      </c>
      <c r="AH56">
        <f t="shared" si="5"/>
        <v>-29114.979777480261</v>
      </c>
      <c r="AI56">
        <f t="shared" si="25"/>
        <v>-29115.832507086718</v>
      </c>
      <c r="AJ56">
        <f t="shared" si="7"/>
        <v>129.59761078304925</v>
      </c>
      <c r="AK56">
        <f t="shared" si="22"/>
        <v>17.45183528612084</v>
      </c>
      <c r="AL56">
        <f t="shared" si="8"/>
        <v>-28968.783061017548</v>
      </c>
      <c r="AN56">
        <f t="shared" si="26"/>
        <v>0</v>
      </c>
      <c r="AO56">
        <f t="shared" si="26"/>
        <v>0</v>
      </c>
      <c r="AP56">
        <f t="shared" si="26"/>
        <v>-3.2955854925599041E-3</v>
      </c>
      <c r="AQ56">
        <f t="shared" si="26"/>
        <v>-112.52207527964032</v>
      </c>
      <c r="AR56">
        <f t="shared" si="26"/>
        <v>-112.52537086513289</v>
      </c>
      <c r="AS56">
        <f t="shared" si="26"/>
        <v>0.50086217569249625</v>
      </c>
      <c r="AT56">
        <f t="shared" si="26"/>
        <v>6.7446954758033528E-2</v>
      </c>
      <c r="AU56">
        <f t="shared" si="23"/>
        <v>-111.95706173468236</v>
      </c>
      <c r="AW56">
        <v>53</v>
      </c>
      <c r="AX56">
        <f>IF(Z56&gt;0, (R56*SUMPRODUCT(K56:$K$98, X56:$X$98)-K56*$AZ$3)/Z56, 0)</f>
        <v>3509.7386372374513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0.33524791700000001</v>
      </c>
      <c r="Q57" s="4">
        <f t="shared" si="21"/>
        <v>25</v>
      </c>
      <c r="R57">
        <f t="shared" si="0"/>
        <v>2000000</v>
      </c>
      <c r="S57">
        <f t="shared" si="1"/>
        <v>1231.9253977333128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119.71432187581988</v>
      </c>
      <c r="AC57">
        <f t="shared" si="2"/>
        <v>27.5126631363255</v>
      </c>
      <c r="AE57">
        <f t="shared" si="3"/>
        <v>0</v>
      </c>
      <c r="AF57">
        <f t="shared" si="24"/>
        <v>0</v>
      </c>
      <c r="AG57">
        <f t="shared" si="24"/>
        <v>-0.55832648606294588</v>
      </c>
      <c r="AH57">
        <f t="shared" si="5"/>
        <v>-22870.065946292791</v>
      </c>
      <c r="AI57">
        <f t="shared" si="25"/>
        <v>-22870.624272778852</v>
      </c>
      <c r="AJ57">
        <f t="shared" si="7"/>
        <v>92.201658739494377</v>
      </c>
      <c r="AK57">
        <f t="shared" si="22"/>
        <v>8.380002531307392</v>
      </c>
      <c r="AL57">
        <f t="shared" si="8"/>
        <v>-22770.042611508052</v>
      </c>
      <c r="AN57">
        <f t="shared" si="26"/>
        <v>0</v>
      </c>
      <c r="AO57">
        <f t="shared" si="26"/>
        <v>0</v>
      </c>
      <c r="AP57">
        <f t="shared" si="26"/>
        <v>-1.9265995231769447E-3</v>
      </c>
      <c r="AQ57">
        <f t="shared" si="26"/>
        <v>-78.917012262580485</v>
      </c>
      <c r="AR57">
        <f t="shared" si="26"/>
        <v>-78.918938862103658</v>
      </c>
      <c r="AS57">
        <f t="shared" si="26"/>
        <v>0.31815734377252264</v>
      </c>
      <c r="AT57">
        <f t="shared" si="26"/>
        <v>2.8916609338891779E-2</v>
      </c>
      <c r="AU57">
        <f t="shared" si="23"/>
        <v>-78.571864908992239</v>
      </c>
      <c r="AW57">
        <v>54</v>
      </c>
      <c r="AX57">
        <f>IF(Z57&gt;0, (R57*SUMPRODUCT(K57:$K$98, X57:$X$98)-K57*$AZ$3)/Z57, 0)</f>
        <v>1231.9253977333128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0.37793865599999998</v>
      </c>
      <c r="Q58" s="4">
        <f t="shared" si="21"/>
        <v>25</v>
      </c>
      <c r="R58">
        <f t="shared" si="0"/>
        <v>2000000</v>
      </c>
      <c r="S58">
        <f t="shared" si="1"/>
        <v>-2433.2890210213327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27.5126631363255</v>
      </c>
      <c r="AC58">
        <f t="shared" si="2"/>
        <v>-33.261120072553197</v>
      </c>
      <c r="AE58">
        <f t="shared" si="3"/>
        <v>0</v>
      </c>
      <c r="AF58">
        <f t="shared" si="24"/>
        <v>0</v>
      </c>
      <c r="AG58">
        <f t="shared" si="24"/>
        <v>-0.34173005945048396</v>
      </c>
      <c r="AH58">
        <f t="shared" si="5"/>
        <v>-16881.052940146597</v>
      </c>
      <c r="AI58">
        <f t="shared" si="25"/>
        <v>-16881.394670206049</v>
      </c>
      <c r="AJ58">
        <f t="shared" si="7"/>
        <v>60.773783208878697</v>
      </c>
      <c r="AK58">
        <f t="shared" si="22"/>
        <v>1.9258864195427852</v>
      </c>
      <c r="AL58">
        <f t="shared" si="8"/>
        <v>-16818.695000577627</v>
      </c>
      <c r="AN58">
        <f t="shared" si="26"/>
        <v>0</v>
      </c>
      <c r="AO58">
        <f t="shared" si="26"/>
        <v>0</v>
      </c>
      <c r="AP58">
        <f t="shared" si="26"/>
        <v>-1.0528545477727143E-3</v>
      </c>
      <c r="AQ58">
        <f t="shared" si="26"/>
        <v>-52.009745317123944</v>
      </c>
      <c r="AR58">
        <f t="shared" si="26"/>
        <v>-52.010798171671716</v>
      </c>
      <c r="AS58">
        <f t="shared" si="26"/>
        <v>0.1872412223253436</v>
      </c>
      <c r="AT58">
        <f t="shared" si="26"/>
        <v>5.9335672096564205E-3</v>
      </c>
      <c r="AU58">
        <f t="shared" si="23"/>
        <v>-51.817623382136716</v>
      </c>
      <c r="AW58">
        <v>55</v>
      </c>
      <c r="AX58">
        <f>IF(Z58&gt;0, (R58*SUMPRODUCT(K58:$K$98, X58:$X$98)-K58*$AZ$3)/Z58, 0)</f>
        <v>-2433.2890210213327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0.42486345599999997</v>
      </c>
      <c r="Q59" s="4">
        <f t="shared" si="21"/>
        <v>25</v>
      </c>
      <c r="R59">
        <f t="shared" si="0"/>
        <v>2000000</v>
      </c>
      <c r="S59">
        <f t="shared" si="1"/>
        <v>-8941.3410495245407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-33.261120072553197</v>
      </c>
      <c r="AC59">
        <f t="shared" si="2"/>
        <v>-69.07155373458626</v>
      </c>
      <c r="AE59">
        <f t="shared" si="3"/>
        <v>0</v>
      </c>
      <c r="AF59">
        <f t="shared" si="24"/>
        <v>0</v>
      </c>
      <c r="AG59">
        <f t="shared" si="24"/>
        <v>-0.19312414477876103</v>
      </c>
      <c r="AH59">
        <f t="shared" si="5"/>
        <v>-11615.089126177443</v>
      </c>
      <c r="AI59">
        <f t="shared" si="25"/>
        <v>-11615.282250322221</v>
      </c>
      <c r="AJ59">
        <f t="shared" si="7"/>
        <v>35.810433662033063</v>
      </c>
      <c r="AK59">
        <f t="shared" si="22"/>
        <v>-2.328278405078724</v>
      </c>
      <c r="AL59">
        <f t="shared" si="8"/>
        <v>-11581.800095065268</v>
      </c>
      <c r="AN59">
        <f t="shared" si="26"/>
        <v>0</v>
      </c>
      <c r="AO59">
        <f t="shared" si="26"/>
        <v>0</v>
      </c>
      <c r="AP59">
        <f t="shared" si="26"/>
        <v>-5.3125587541335228E-4</v>
      </c>
      <c r="AQ59">
        <f t="shared" si="26"/>
        <v>-31.951387273716595</v>
      </c>
      <c r="AR59">
        <f t="shared" si="26"/>
        <v>-31.951918529592007</v>
      </c>
      <c r="AS59">
        <f t="shared" si="26"/>
        <v>9.8509191100104157E-2</v>
      </c>
      <c r="AT59">
        <f t="shared" si="26"/>
        <v>-6.4047485295693138E-3</v>
      </c>
      <c r="AU59">
        <f t="shared" si="23"/>
        <v>-31.859814087021473</v>
      </c>
      <c r="AW59">
        <v>56</v>
      </c>
      <c r="AX59">
        <f>IF(Z59&gt;0, (R59*SUMPRODUCT(K59:$K$98, X59:$X$98)-K59*$AZ$3)/Z59, 0)</f>
        <v>-8941.3410495245407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0.47765295400000002</v>
      </c>
      <c r="Q60" s="4">
        <f t="shared" si="21"/>
        <v>25</v>
      </c>
      <c r="R60">
        <f t="shared" si="0"/>
        <v>2000000</v>
      </c>
      <c r="S60">
        <f t="shared" si="1"/>
        <v>-21870.20143497445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-69.07155373458626</v>
      </c>
      <c r="AC60">
        <f t="shared" si="2"/>
        <v>-86.559269887686042</v>
      </c>
      <c r="AE60">
        <f t="shared" si="3"/>
        <v>0</v>
      </c>
      <c r="AF60">
        <f t="shared" si="24"/>
        <v>0</v>
      </c>
      <c r="AG60">
        <f t="shared" si="24"/>
        <v>-9.894658508867453E-2</v>
      </c>
      <c r="AH60">
        <f t="shared" si="5"/>
        <v>-7379.7054593839102</v>
      </c>
      <c r="AI60">
        <f t="shared" si="25"/>
        <v>-7379.8044059689992</v>
      </c>
      <c r="AJ60">
        <f t="shared" si="7"/>
        <v>17.487716153099782</v>
      </c>
      <c r="AK60">
        <f t="shared" si="22"/>
        <v>-4.8350087614210384</v>
      </c>
      <c r="AL60">
        <f t="shared" si="8"/>
        <v>-7367.1516985773205</v>
      </c>
      <c r="AN60">
        <f t="shared" si="26"/>
        <v>0</v>
      </c>
      <c r="AO60">
        <f t="shared" si="26"/>
        <v>0</v>
      </c>
      <c r="AP60">
        <f t="shared" si="26"/>
        <v>-2.4302444503408483E-4</v>
      </c>
      <c r="AQ60">
        <f t="shared" si="26"/>
        <v>-18.125424158645973</v>
      </c>
      <c r="AR60">
        <f t="shared" si="26"/>
        <v>-18.125667183091007</v>
      </c>
      <c r="AS60">
        <f t="shared" si="26"/>
        <v>4.2951886709500252E-2</v>
      </c>
      <c r="AT60">
        <f t="shared" si="26"/>
        <v>-1.1875349916586253E-2</v>
      </c>
      <c r="AU60">
        <f t="shared" si="23"/>
        <v>-18.094590646298094</v>
      </c>
      <c r="AW60">
        <v>57</v>
      </c>
      <c r="AX60">
        <f>IF(Z60&gt;0, (R60*SUMPRODUCT(K60:$K$98, X60:$X$98)-K60*$AZ$3)/Z60, 0)</f>
        <v>-21870.20143497445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0.53697763200000004</v>
      </c>
      <c r="Q61" s="4">
        <f t="shared" si="21"/>
        <v>25</v>
      </c>
      <c r="R61">
        <f t="shared" si="0"/>
        <v>2000000</v>
      </c>
      <c r="S61">
        <f t="shared" si="1"/>
        <v>-51182.748822790956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-86.559269887686042</v>
      </c>
      <c r="AC61">
        <f t="shared" si="2"/>
        <v>-91.77070197435269</v>
      </c>
      <c r="AE61">
        <f t="shared" si="3"/>
        <v>0</v>
      </c>
      <c r="AF61">
        <f t="shared" si="24"/>
        <v>0</v>
      </c>
      <c r="AG61">
        <f t="shared" si="24"/>
        <v>-4.4825016282384826E-2</v>
      </c>
      <c r="AH61">
        <f t="shared" si="5"/>
        <v>-4250.5682364322374</v>
      </c>
      <c r="AI61">
        <f t="shared" si="25"/>
        <v>-4250.6130614485201</v>
      </c>
      <c r="AJ61">
        <f t="shared" si="7"/>
        <v>5.2114320866666475</v>
      </c>
      <c r="AK61">
        <f t="shared" si="22"/>
        <v>-6.0591488921380234</v>
      </c>
      <c r="AL61">
        <f t="shared" si="8"/>
        <v>-4251.4607782539915</v>
      </c>
      <c r="AN61">
        <f t="shared" si="26"/>
        <v>0</v>
      </c>
      <c r="AO61">
        <f t="shared" si="26"/>
        <v>0</v>
      </c>
      <c r="AP61">
        <f t="shared" si="26"/>
        <v>-9.8299562117166929E-5</v>
      </c>
      <c r="AQ61">
        <f t="shared" si="26"/>
        <v>-9.3213350723226469</v>
      </c>
      <c r="AR61">
        <f t="shared" si="26"/>
        <v>-9.3214333718847637</v>
      </c>
      <c r="AS61">
        <f t="shared" si="26"/>
        <v>1.1428473085106262E-2</v>
      </c>
      <c r="AT61">
        <f t="shared" si="26"/>
        <v>-1.3287483916295778E-2</v>
      </c>
      <c r="AU61">
        <f t="shared" si="23"/>
        <v>-9.3232923827159535</v>
      </c>
      <c r="AW61">
        <v>58</v>
      </c>
      <c r="AX61">
        <f>IF(Z61&gt;0, (R61*SUMPRODUCT(K61:$K$98, X61:$X$98)-K61*$AZ$3)/Z61, 0)</f>
        <v>-51182.748822790956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0.60388337299999995</v>
      </c>
      <c r="Q62" s="4">
        <f t="shared" si="21"/>
        <v>25</v>
      </c>
      <c r="R62">
        <f t="shared" si="0"/>
        <v>2000000</v>
      </c>
      <c r="S62">
        <f t="shared" si="1"/>
        <v>-129366.94260398255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-91.77070197435269</v>
      </c>
      <c r="AC62">
        <f t="shared" si="2"/>
        <v>-89.561686982408077</v>
      </c>
      <c r="AE62">
        <f t="shared" si="3"/>
        <v>0</v>
      </c>
      <c r="AF62">
        <f t="shared" si="24"/>
        <v>0</v>
      </c>
      <c r="AG62">
        <f t="shared" si="24"/>
        <v>-1.7307684092174511E-2</v>
      </c>
      <c r="AH62">
        <f t="shared" si="5"/>
        <v>-2165.526562190917</v>
      </c>
      <c r="AI62">
        <f t="shared" si="25"/>
        <v>-2165.543869875009</v>
      </c>
      <c r="AJ62">
        <f t="shared" si="7"/>
        <v>-2.2090149919446134</v>
      </c>
      <c r="AK62">
        <f t="shared" si="22"/>
        <v>-6.4239491382046889</v>
      </c>
      <c r="AL62">
        <f t="shared" si="8"/>
        <v>-2174.1768340051581</v>
      </c>
      <c r="AN62">
        <f t="shared" si="26"/>
        <v>0</v>
      </c>
      <c r="AO62">
        <f t="shared" si="26"/>
        <v>0</v>
      </c>
      <c r="AP62">
        <f t="shared" si="26"/>
        <v>-3.3888478000229891E-5</v>
      </c>
      <c r="AQ62">
        <f t="shared" si="26"/>
        <v>-4.2401050811241259</v>
      </c>
      <c r="AR62">
        <f t="shared" si="26"/>
        <v>-4.2401389696021257</v>
      </c>
      <c r="AS62">
        <f t="shared" si="26"/>
        <v>-4.3252555083634946E-3</v>
      </c>
      <c r="AT62">
        <f t="shared" si="26"/>
        <v>-1.257810449308323E-2</v>
      </c>
      <c r="AU62">
        <f t="shared" si="23"/>
        <v>-4.2570423296035722</v>
      </c>
      <c r="AW62">
        <v>59</v>
      </c>
      <c r="AX62">
        <f>IF(Z62&gt;0, (R62*SUMPRODUCT(K62:$K$98, X62:$X$98)-K62*$AZ$3)/Z62, 0)</f>
        <v>-129366.94260398255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0.676158394</v>
      </c>
      <c r="Q63" s="4">
        <f t="shared" si="21"/>
        <v>25</v>
      </c>
      <c r="R63">
        <f t="shared" si="0"/>
        <v>2000000</v>
      </c>
      <c r="S63">
        <f t="shared" si="1"/>
        <v>-384337.32564606488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-89.561686982408077</v>
      </c>
      <c r="AC63">
        <f t="shared" si="2"/>
        <v>-83.50683664900788</v>
      </c>
      <c r="AE63">
        <f t="shared" si="3"/>
        <v>0</v>
      </c>
      <c r="AF63">
        <f t="shared" si="24"/>
        <v>0</v>
      </c>
      <c r="AG63">
        <f t="shared" si="24"/>
        <v>-5.4318713716287005E-3</v>
      </c>
      <c r="AH63">
        <f t="shared" si="5"/>
        <v>-936.2188703699253</v>
      </c>
      <c r="AI63">
        <f t="shared" si="25"/>
        <v>-936.22430224129698</v>
      </c>
      <c r="AJ63">
        <f t="shared" si="7"/>
        <v>-6.0548503334001964</v>
      </c>
      <c r="AK63">
        <f t="shared" si="22"/>
        <v>-6.269318088768566</v>
      </c>
      <c r="AL63">
        <f t="shared" si="8"/>
        <v>-948.54847066346576</v>
      </c>
      <c r="AN63">
        <f t="shared" si="26"/>
        <v>0</v>
      </c>
      <c r="AO63">
        <f t="shared" si="26"/>
        <v>0</v>
      </c>
      <c r="AP63">
        <f t="shared" si="26"/>
        <v>-9.4960842504355501E-6</v>
      </c>
      <c r="AQ63">
        <f t="shared" si="26"/>
        <v>-1.6367127756956981</v>
      </c>
      <c r="AR63">
        <f t="shared" si="26"/>
        <v>-1.6367222717799486</v>
      </c>
      <c r="AS63">
        <f t="shared" si="26"/>
        <v>-1.0585186017117696E-2</v>
      </c>
      <c r="AT63">
        <f t="shared" si="26"/>
        <v>-1.0960121970980164E-2</v>
      </c>
      <c r="AU63">
        <f t="shared" si="23"/>
        <v>-1.6582675797680466</v>
      </c>
      <c r="AW63">
        <v>60</v>
      </c>
      <c r="AX63">
        <f>IF(Z63&gt;0, (R63*SUMPRODUCT(K63:$K$98, X63:$X$98)-K63*$AZ$3)/Z63, 0)</f>
        <v>-384337.32564606488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0.75167664000000001</v>
      </c>
      <c r="Q64" s="4">
        <f t="shared" si="21"/>
        <v>25</v>
      </c>
      <c r="R64">
        <f t="shared" si="0"/>
        <v>2000000</v>
      </c>
      <c r="S64">
        <f t="shared" si="1"/>
        <v>-1466766.5195002188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-83.50683664900788</v>
      </c>
      <c r="AC64">
        <f t="shared" si="2"/>
        <v>-75.951624947449716</v>
      </c>
      <c r="AE64">
        <f t="shared" si="3"/>
        <v>0</v>
      </c>
      <c r="AF64">
        <f t="shared" si="24"/>
        <v>0</v>
      </c>
      <c r="AG64">
        <f t="shared" si="24"/>
        <v>-1.2945418363743608E-3</v>
      </c>
      <c r="AH64">
        <f t="shared" si="5"/>
        <v>-326.64086572304421</v>
      </c>
      <c r="AI64">
        <f t="shared" si="25"/>
        <v>-326.6421602648806</v>
      </c>
      <c r="AJ64">
        <f t="shared" si="7"/>
        <v>-7.5552117015581643</v>
      </c>
      <c r="AK64">
        <f t="shared" si="22"/>
        <v>-5.8454785654305521</v>
      </c>
      <c r="AL64">
        <f t="shared" si="8"/>
        <v>-340.04285053186931</v>
      </c>
      <c r="AN64">
        <f t="shared" si="26"/>
        <v>0</v>
      </c>
      <c r="AO64">
        <f t="shared" si="26"/>
        <v>0</v>
      </c>
      <c r="AP64">
        <f t="shared" si="26"/>
        <v>-2.0206595583990017E-6</v>
      </c>
      <c r="AQ64">
        <f t="shared" si="26"/>
        <v>-0.509856050180308</v>
      </c>
      <c r="AR64">
        <f t="shared" si="26"/>
        <v>-0.50985807083986645</v>
      </c>
      <c r="AS64">
        <f t="shared" si="26"/>
        <v>-1.1792983673079733E-2</v>
      </c>
      <c r="AT64">
        <f t="shared" si="26"/>
        <v>-9.1242490623052903E-3</v>
      </c>
      <c r="AU64">
        <f t="shared" si="23"/>
        <v>-0.53077530357525149</v>
      </c>
      <c r="AW64">
        <v>61</v>
      </c>
      <c r="AX64">
        <f>IF(Z64&gt;0, (R64*SUMPRODUCT(K64:$K$98, X64:$X$98)-K64*$AZ$3)/Z64, 0)</f>
        <v>-1466766.5195002188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0.75374016600000004</v>
      </c>
      <c r="Q65" s="4">
        <f t="shared" si="21"/>
        <v>25</v>
      </c>
      <c r="R65">
        <f t="shared" si="0"/>
        <v>2000000</v>
      </c>
      <c r="S65">
        <f t="shared" si="1"/>
        <v>-5579107.2814887883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-75.951624947449716</v>
      </c>
      <c r="AC65">
        <f t="shared" si="2"/>
        <v>-68.254405571510489</v>
      </c>
      <c r="AE65">
        <f t="shared" si="3"/>
        <v>0</v>
      </c>
      <c r="AF65">
        <f t="shared" si="24"/>
        <v>0</v>
      </c>
      <c r="AG65">
        <f t="shared" si="24"/>
        <v>-3.0584823936786153E-4</v>
      </c>
      <c r="AH65">
        <f t="shared" si="5"/>
        <v>-78.05985429142045</v>
      </c>
      <c r="AI65">
        <f t="shared" si="25"/>
        <v>-78.060160139659814</v>
      </c>
      <c r="AJ65">
        <f t="shared" si="7"/>
        <v>-7.6972193759392269</v>
      </c>
      <c r="AK65">
        <f t="shared" si="22"/>
        <v>-5.3166137463214804</v>
      </c>
      <c r="AL65">
        <f t="shared" si="8"/>
        <v>-91.073993261920521</v>
      </c>
      <c r="AN65">
        <f t="shared" si="26"/>
        <v>0</v>
      </c>
      <c r="AO65">
        <f t="shared" si="26"/>
        <v>0</v>
      </c>
      <c r="AP65">
        <f t="shared" si="26"/>
        <v>-4.2625061771237616E-7</v>
      </c>
      <c r="AQ65">
        <f t="shared" si="26"/>
        <v>-0.10878944792693931</v>
      </c>
      <c r="AR65">
        <f t="shared" si="26"/>
        <v>-0.10878987417755702</v>
      </c>
      <c r="AS65">
        <f t="shared" si="26"/>
        <v>-1.0727361126691275E-2</v>
      </c>
      <c r="AT65">
        <f t="shared" si="26"/>
        <v>-7.4095894689193828E-3</v>
      </c>
      <c r="AU65">
        <f t="shared" si="23"/>
        <v>-0.12692682477316769</v>
      </c>
      <c r="AW65">
        <v>62</v>
      </c>
      <c r="AX65">
        <f>IF(Z65&gt;0, (R65*SUMPRODUCT(K65:$K$98, X65:$X$98)-K65*$AZ$3)/Z65, 0)</f>
        <v>-5579107.2814887883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0.75596915499999995</v>
      </c>
      <c r="Q66" s="4">
        <f t="shared" si="21"/>
        <v>25</v>
      </c>
      <c r="R66">
        <f t="shared" si="0"/>
        <v>2000000</v>
      </c>
      <c r="S66">
        <f t="shared" si="1"/>
        <v>-21317833.586890925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-68.254405571510489</v>
      </c>
      <c r="AC66">
        <f t="shared" si="2"/>
        <v>-61.035449103259282</v>
      </c>
      <c r="AE66">
        <f t="shared" si="3"/>
        <v>0</v>
      </c>
      <c r="AF66">
        <f t="shared" si="24"/>
        <v>0</v>
      </c>
      <c r="AG66">
        <f t="shared" si="24"/>
        <v>-7.1577921901022924E-5</v>
      </c>
      <c r="AH66">
        <f t="shared" si="5"/>
        <v>-18.496946805852797</v>
      </c>
      <c r="AI66">
        <f t="shared" si="25"/>
        <v>-18.497018383774698</v>
      </c>
      <c r="AJ66">
        <f t="shared" si="7"/>
        <v>-7.2189564682512071</v>
      </c>
      <c r="AK66">
        <f t="shared" si="22"/>
        <v>-4.7778083900057347</v>
      </c>
      <c r="AL66">
        <f t="shared" si="8"/>
        <v>-30.49378324203164</v>
      </c>
      <c r="AN66">
        <f t="shared" si="26"/>
        <v>0</v>
      </c>
      <c r="AO66">
        <f t="shared" si="26"/>
        <v>0</v>
      </c>
      <c r="AP66">
        <f t="shared" si="26"/>
        <v>-8.906767164732088E-8</v>
      </c>
      <c r="AQ66">
        <f t="shared" si="26"/>
        <v>-2.3016594235018065E-2</v>
      </c>
      <c r="AR66">
        <f t="shared" si="26"/>
        <v>-2.3016683302689713E-2</v>
      </c>
      <c r="AS66">
        <f t="shared" si="26"/>
        <v>-8.9828766646732287E-3</v>
      </c>
      <c r="AT66">
        <f t="shared" si="26"/>
        <v>-5.9452448125455297E-3</v>
      </c>
      <c r="AU66">
        <f t="shared" si="23"/>
        <v>-3.794480477990847E-2</v>
      </c>
      <c r="AW66">
        <v>63</v>
      </c>
      <c r="AX66">
        <f>IF(Z66&gt;0, (R66*SUMPRODUCT(K66:$K$98, X66:$X$98)-K66*$AZ$3)/Z66, 0)</f>
        <v>-21317833.586890925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0.75842527199999998</v>
      </c>
      <c r="Q67" s="4">
        <f t="shared" si="21"/>
        <v>25</v>
      </c>
      <c r="R67">
        <f t="shared" ref="R67:R98" si="27">$C$6</f>
        <v>2000000</v>
      </c>
      <c r="S67">
        <f t="shared" ref="S67:S98" si="28">AX67</f>
        <v>-82222832.221157536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-61.035449103259282</v>
      </c>
      <c r="AC67">
        <f t="shared" ref="AC67:AC98" si="29">S67*Z67</f>
        <v>-54.515835415192392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-1.6575637795034627E-5</v>
      </c>
      <c r="AH67">
        <f t="shared" ref="AH67:AH98" si="32">-X67*R67</f>
        <v>-4.3429203909582457</v>
      </c>
      <c r="AI67">
        <f t="shared" ref="AI67:AI98" si="33">SUM(AE67:AH67)</f>
        <v>-4.3429369665960404</v>
      </c>
      <c r="AJ67">
        <f t="shared" ref="AJ67:AJ98" si="34">AB67-AC67</f>
        <v>-6.5196136880668902</v>
      </c>
      <c r="AK67">
        <f t="shared" si="22"/>
        <v>-4.2724814372281505</v>
      </c>
      <c r="AL67">
        <f t="shared" ref="AL67:AL98" si="35">SUM(AI67:AK67)</f>
        <v>-15.13503209189108</v>
      </c>
      <c r="AN67">
        <f t="shared" ref="AN67:AU98" si="36">AE67*$K67</f>
        <v>0</v>
      </c>
      <c r="AO67">
        <f t="shared" si="36"/>
        <v>0</v>
      </c>
      <c r="AP67">
        <f t="shared" si="36"/>
        <v>-1.8415912352965752E-8</v>
      </c>
      <c r="AQ67">
        <f t="shared" si="36"/>
        <v>-4.8250837925375729E-3</v>
      </c>
      <c r="AR67">
        <f t="shared" si="36"/>
        <v>-4.8251022084499261E-3</v>
      </c>
      <c r="AS67">
        <f t="shared" si="36"/>
        <v>-7.2434397842960855E-3</v>
      </c>
      <c r="AT67">
        <f t="shared" si="36"/>
        <v>-4.7468245053735748E-3</v>
      </c>
      <c r="AU67">
        <f t="shared" si="23"/>
        <v>-1.6815366498119586E-2</v>
      </c>
      <c r="AW67">
        <v>64</v>
      </c>
      <c r="AX67">
        <f>IF(Z67&gt;0, (R67*SUMPRODUCT(K67:$K$98, X67:$X$98)-K67*$AZ$3)/Z67, 0)</f>
        <v>-82222832.221157536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0.76114147499999996</v>
      </c>
      <c r="Q68" s="4">
        <f t="shared" si="21"/>
        <v>25</v>
      </c>
      <c r="R68">
        <f t="shared" si="27"/>
        <v>2000000</v>
      </c>
      <c r="S68">
        <f t="shared" si="28"/>
        <v>-320807526.55337322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-54.515835415192392</v>
      </c>
      <c r="AC68">
        <f t="shared" si="29"/>
        <v>-48.679026318358211</v>
      </c>
      <c r="AE68">
        <f t="shared" si="30"/>
        <v>0</v>
      </c>
      <c r="AF68">
        <f t="shared" si="31"/>
        <v>0</v>
      </c>
      <c r="AG68">
        <f t="shared" si="31"/>
        <v>-3.7934760167058779E-6</v>
      </c>
      <c r="AH68">
        <f t="shared" si="32"/>
        <v>-1.0093124320302724</v>
      </c>
      <c r="AI68">
        <f t="shared" si="33"/>
        <v>-1.0093162255062891</v>
      </c>
      <c r="AJ68">
        <f t="shared" si="34"/>
        <v>-5.8368090968341804</v>
      </c>
      <c r="AK68">
        <f t="shared" si="22"/>
        <v>-3.8161084790634678</v>
      </c>
      <c r="AL68">
        <f t="shared" si="35"/>
        <v>-10.662233801403938</v>
      </c>
      <c r="AN68">
        <f t="shared" si="36"/>
        <v>0</v>
      </c>
      <c r="AO68">
        <f t="shared" si="36"/>
        <v>0</v>
      </c>
      <c r="AP68">
        <f t="shared" si="36"/>
        <v>-3.7630701228830553E-9</v>
      </c>
      <c r="AQ68">
        <f t="shared" si="36"/>
        <v>-1.0012224779862196E-3</v>
      </c>
      <c r="AR68">
        <f t="shared" si="36"/>
        <v>-1.0012262410563424E-3</v>
      </c>
      <c r="AS68">
        <f t="shared" si="36"/>
        <v>-5.7900252508626075E-3</v>
      </c>
      <c r="AT68">
        <f t="shared" si="36"/>
        <v>-3.7855211789936138E-3</v>
      </c>
      <c r="AU68">
        <f t="shared" si="23"/>
        <v>-1.0576772670912563E-2</v>
      </c>
      <c r="AW68">
        <v>65</v>
      </c>
      <c r="AX68">
        <f>IF(Z68&gt;0, (R68*SUMPRODUCT(K68:$K$98, X68:$X$98)-K68*$AZ$3)/Z68, 0)</f>
        <v>-320807526.55337322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0.76383916100000004</v>
      </c>
      <c r="Q69" s="4">
        <f t="shared" ref="Q69:Q98" si="48">$C$8</f>
        <v>25</v>
      </c>
      <c r="R69">
        <f t="shared" si="27"/>
        <v>2000000</v>
      </c>
      <c r="S69">
        <f t="shared" si="28"/>
        <v>-1266536693.5753531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-48.679026318358211</v>
      </c>
      <c r="AC69">
        <f t="shared" si="29"/>
        <v>-43.464282736705208</v>
      </c>
      <c r="AE69">
        <f t="shared" si="30"/>
        <v>0</v>
      </c>
      <c r="AF69">
        <f t="shared" si="31"/>
        <v>0</v>
      </c>
      <c r="AG69">
        <f t="shared" si="31"/>
        <v>-8.5793571866457892E-7</v>
      </c>
      <c r="AH69">
        <f t="shared" si="32"/>
        <v>-0.23180844302993919</v>
      </c>
      <c r="AI69">
        <f t="shared" si="33"/>
        <v>-0.23180930096565786</v>
      </c>
      <c r="AJ69">
        <f t="shared" si="34"/>
        <v>-5.2147435816530034</v>
      </c>
      <c r="AK69">
        <f t="shared" si="22"/>
        <v>-3.4075318422850751</v>
      </c>
      <c r="AL69">
        <f t="shared" si="35"/>
        <v>-8.8540847249037355</v>
      </c>
      <c r="AN69">
        <f t="shared" si="36"/>
        <v>0</v>
      </c>
      <c r="AO69">
        <f t="shared" si="36"/>
        <v>0</v>
      </c>
      <c r="AP69">
        <f t="shared" si="36"/>
        <v>-7.5987419304202178E-10</v>
      </c>
      <c r="AQ69">
        <f t="shared" si="36"/>
        <v>-2.0531288038908285E-4</v>
      </c>
      <c r="AR69">
        <f t="shared" si="36"/>
        <v>-2.0531364026327587E-4</v>
      </c>
      <c r="AS69">
        <f t="shared" si="36"/>
        <v>-4.6187015936316883E-3</v>
      </c>
      <c r="AT69">
        <f t="shared" si="36"/>
        <v>-3.0180530459225276E-3</v>
      </c>
      <c r="AU69">
        <f t="shared" si="23"/>
        <v>-7.842068279817491E-3</v>
      </c>
      <c r="AW69">
        <v>66</v>
      </c>
      <c r="AX69">
        <f>IF(Z69&gt;0, (R69*SUMPRODUCT(K69:$K$98, X69:$X$98)-K69*$AZ$3)/Z69, 0)</f>
        <v>-1266536693.5753531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0.76675259399999995</v>
      </c>
      <c r="Q70" s="4">
        <f t="shared" si="48"/>
        <v>25</v>
      </c>
      <c r="R70">
        <f t="shared" si="27"/>
        <v>2000000</v>
      </c>
      <c r="S70">
        <f t="shared" si="28"/>
        <v>-5065418377.1137676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-43.464282736705208</v>
      </c>
      <c r="AC70">
        <f t="shared" si="29"/>
        <v>-38.807573045897207</v>
      </c>
      <c r="AE70">
        <f t="shared" si="30"/>
        <v>0</v>
      </c>
      <c r="AF70">
        <f t="shared" si="31"/>
        <v>0</v>
      </c>
      <c r="AG70">
        <f t="shared" si="31"/>
        <v>-1.9153192370661313E-7</v>
      </c>
      <c r="AH70">
        <f t="shared" si="32"/>
        <v>-5.2625955021705605E-2</v>
      </c>
      <c r="AI70">
        <f t="shared" si="33"/>
        <v>-5.2626146553629315E-2</v>
      </c>
      <c r="AJ70">
        <f t="shared" si="34"/>
        <v>-4.6567096908080003</v>
      </c>
      <c r="AK70">
        <f t="shared" si="22"/>
        <v>-3.042499791569365</v>
      </c>
      <c r="AL70">
        <f t="shared" si="35"/>
        <v>-7.7518356289309951</v>
      </c>
      <c r="AN70">
        <f t="shared" si="36"/>
        <v>0</v>
      </c>
      <c r="AO70">
        <f t="shared" si="36"/>
        <v>0</v>
      </c>
      <c r="AP70">
        <f t="shared" si="36"/>
        <v>-1.5146423435979882E-10</v>
      </c>
      <c r="AQ70">
        <f t="shared" si="36"/>
        <v>-4.1616822044901919E-5</v>
      </c>
      <c r="AR70">
        <f t="shared" si="36"/>
        <v>-4.1616973509136283E-5</v>
      </c>
      <c r="AS70">
        <f t="shared" si="36"/>
        <v>-3.6825452086749763E-3</v>
      </c>
      <c r="AT70">
        <f t="shared" si="36"/>
        <v>-2.4060213699717047E-3</v>
      </c>
      <c r="AU70">
        <f t="shared" si="23"/>
        <v>-6.1301835521558176E-3</v>
      </c>
      <c r="AW70">
        <v>67</v>
      </c>
      <c r="AX70">
        <f>IF(Z70&gt;0, (R70*SUMPRODUCT(K70:$K$98, X70:$X$98)-K70*$AZ$3)/Z70, 0)</f>
        <v>-5065418377.1137676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0.76980532899999998</v>
      </c>
      <c r="Q71" s="4">
        <f t="shared" si="48"/>
        <v>25</v>
      </c>
      <c r="R71">
        <f t="shared" si="27"/>
        <v>2000000</v>
      </c>
      <c r="S71">
        <f t="shared" si="28"/>
        <v>-20539551044.169048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-38.807573045897207</v>
      </c>
      <c r="AC71">
        <f t="shared" si="29"/>
        <v>-34.649654837997481</v>
      </c>
      <c r="AE71">
        <f t="shared" si="30"/>
        <v>0</v>
      </c>
      <c r="AF71">
        <f t="shared" si="31"/>
        <v>0</v>
      </c>
      <c r="AG71">
        <f t="shared" si="31"/>
        <v>-4.2174308926574777E-8</v>
      </c>
      <c r="AH71">
        <f t="shared" si="32"/>
        <v>-1.1795383643437778E-2</v>
      </c>
      <c r="AI71">
        <f t="shared" si="33"/>
        <v>-1.1795425817746705E-2</v>
      </c>
      <c r="AJ71">
        <f t="shared" si="34"/>
        <v>-4.1579182078997263</v>
      </c>
      <c r="AK71">
        <f t="shared" si="22"/>
        <v>-2.7165301132128046</v>
      </c>
      <c r="AL71">
        <f t="shared" si="35"/>
        <v>-6.886243746930278</v>
      </c>
      <c r="AN71">
        <f t="shared" si="36"/>
        <v>0</v>
      </c>
      <c r="AO71">
        <f t="shared" si="36"/>
        <v>0</v>
      </c>
      <c r="AP71">
        <f t="shared" si="36"/>
        <v>-2.977822969028821E-11</v>
      </c>
      <c r="AQ71">
        <f t="shared" si="36"/>
        <v>-8.3284267687912883E-6</v>
      </c>
      <c r="AR71">
        <f t="shared" si="36"/>
        <v>-8.3284565470209785E-6</v>
      </c>
      <c r="AS71">
        <f t="shared" si="36"/>
        <v>-2.9358025437673805E-3</v>
      </c>
      <c r="AT71">
        <f t="shared" si="36"/>
        <v>-1.9180742905039786E-3</v>
      </c>
      <c r="AU71">
        <f t="shared" si="23"/>
        <v>-4.8622052908183803E-3</v>
      </c>
      <c r="AW71">
        <v>68</v>
      </c>
      <c r="AX71">
        <f>IF(Z71&gt;0, (R71*SUMPRODUCT(K71:$K$98, X71:$X$98)-K71*$AZ$3)/Z71, 0)</f>
        <v>-20539551044.169048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0.772959481</v>
      </c>
      <c r="Q72" s="4">
        <f t="shared" si="48"/>
        <v>25</v>
      </c>
      <c r="R72">
        <f t="shared" si="27"/>
        <v>2000000</v>
      </c>
      <c r="S72">
        <f t="shared" si="28"/>
        <v>-84495232612.672623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-34.649654837997481</v>
      </c>
      <c r="AC72">
        <f t="shared" si="29"/>
        <v>-30.937199037208391</v>
      </c>
      <c r="AE72">
        <f t="shared" si="30"/>
        <v>0</v>
      </c>
      <c r="AF72">
        <f t="shared" si="31"/>
        <v>0</v>
      </c>
      <c r="AG72">
        <f t="shared" si="31"/>
        <v>-9.1535338978901211E-9</v>
      </c>
      <c r="AH72">
        <f t="shared" si="32"/>
        <v>-2.6079225551535129E-3</v>
      </c>
      <c r="AI72">
        <f t="shared" si="33"/>
        <v>-2.6079317086874108E-3</v>
      </c>
      <c r="AJ72">
        <f t="shared" si="34"/>
        <v>-3.7124558007890904</v>
      </c>
      <c r="AK72">
        <f t="shared" si="22"/>
        <v>-2.4254758386598239</v>
      </c>
      <c r="AL72">
        <f t="shared" si="35"/>
        <v>-6.1405395711576016</v>
      </c>
      <c r="AN72">
        <f t="shared" si="36"/>
        <v>0</v>
      </c>
      <c r="AO72">
        <f t="shared" si="36"/>
        <v>0</v>
      </c>
      <c r="AP72">
        <f t="shared" si="36"/>
        <v>-5.7706093097155006E-12</v>
      </c>
      <c r="AQ72">
        <f t="shared" si="36"/>
        <v>-1.6440974976074264E-6</v>
      </c>
      <c r="AR72">
        <f t="shared" si="36"/>
        <v>-1.6441032682167361E-6</v>
      </c>
      <c r="AS72">
        <f t="shared" si="36"/>
        <v>-2.3404219883731295E-3</v>
      </c>
      <c r="AT72">
        <f t="shared" si="36"/>
        <v>-1.5290786718216624E-3</v>
      </c>
      <c r="AU72">
        <f t="shared" si="23"/>
        <v>-3.8711447634630089E-3</v>
      </c>
      <c r="AW72">
        <v>69</v>
      </c>
      <c r="AX72">
        <f>IF(Z72&gt;0, (R72*SUMPRODUCT(K72:$K$98, X72:$X$98)-K72*$AZ$3)/Z72, 0)</f>
        <v>-84495232612.672623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0.77634382000000002</v>
      </c>
      <c r="Q73" s="4">
        <f t="shared" si="48"/>
        <v>25</v>
      </c>
      <c r="R73">
        <f t="shared" si="27"/>
        <v>2000000</v>
      </c>
      <c r="S73">
        <f t="shared" si="28"/>
        <v>-353100836442.4408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-30.937199037208391</v>
      </c>
      <c r="AC73">
        <f t="shared" si="29"/>
        <v>-27.622500565934576</v>
      </c>
      <c r="AE73">
        <f t="shared" si="30"/>
        <v>0</v>
      </c>
      <c r="AF73">
        <f t="shared" si="31"/>
        <v>0</v>
      </c>
      <c r="AG73">
        <f t="shared" si="31"/>
        <v>-1.9557090861237125E-9</v>
      </c>
      <c r="AH73">
        <f t="shared" si="32"/>
        <v>-5.6850315782300059E-4</v>
      </c>
      <c r="AI73">
        <f t="shared" si="33"/>
        <v>-5.6850511353208669E-4</v>
      </c>
      <c r="AJ73">
        <f t="shared" si="34"/>
        <v>-3.3146984712738146</v>
      </c>
      <c r="AK73">
        <f t="shared" ref="AK73:AK98" si="49">G73*SUM(AB73:AB73, AE73:AF73)</f>
        <v>-2.1656039326045877</v>
      </c>
      <c r="AL73">
        <f t="shared" si="35"/>
        <v>-5.4808709089919345</v>
      </c>
      <c r="AN73">
        <f t="shared" si="36"/>
        <v>0</v>
      </c>
      <c r="AO73">
        <f t="shared" si="36"/>
        <v>0</v>
      </c>
      <c r="AP73">
        <f t="shared" si="36"/>
        <v>-1.1008270905234376E-12</v>
      </c>
      <c r="AQ73">
        <f t="shared" si="36"/>
        <v>-3.1999834823086396E-7</v>
      </c>
      <c r="AR73">
        <f t="shared" si="36"/>
        <v>-3.1999944905795449E-7</v>
      </c>
      <c r="AS73">
        <f t="shared" si="36"/>
        <v>-1.8657733402093631E-3</v>
      </c>
      <c r="AT73">
        <f t="shared" si="36"/>
        <v>-1.2189724398531639E-3</v>
      </c>
      <c r="AU73">
        <f t="shared" si="23"/>
        <v>-3.0850657795115852E-3</v>
      </c>
      <c r="AW73">
        <v>70</v>
      </c>
      <c r="AX73">
        <f>IF(Z73&gt;0, (R73*SUMPRODUCT(K73:$K$98, X73:$X$98)-K73*$AZ$3)/Z73, 0)</f>
        <v>-353100836442.4408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0.77982431100000005</v>
      </c>
      <c r="Q74" s="4">
        <f t="shared" si="48"/>
        <v>25</v>
      </c>
      <c r="R74">
        <f t="shared" si="27"/>
        <v>2000000</v>
      </c>
      <c r="S74">
        <f t="shared" si="28"/>
        <v>-1500024141780.5369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-27.622500565934576</v>
      </c>
      <c r="AC74">
        <f t="shared" si="29"/>
        <v>-24.662947211494252</v>
      </c>
      <c r="AE74">
        <f t="shared" si="30"/>
        <v>0</v>
      </c>
      <c r="AF74">
        <f t="shared" si="31"/>
        <v>0</v>
      </c>
      <c r="AG74">
        <f t="shared" si="31"/>
        <v>-4.1104250465961172E-10</v>
      </c>
      <c r="AH74">
        <f t="shared" si="32"/>
        <v>-1.2200875924822911E-4</v>
      </c>
      <c r="AI74">
        <f t="shared" si="33"/>
        <v>-1.2200917029073376E-4</v>
      </c>
      <c r="AJ74">
        <f t="shared" si="34"/>
        <v>-2.9595533544403239</v>
      </c>
      <c r="AK74">
        <f t="shared" si="49"/>
        <v>-1.9335750396154205</v>
      </c>
      <c r="AL74">
        <f t="shared" si="35"/>
        <v>-4.8932504032260358</v>
      </c>
      <c r="AN74">
        <f t="shared" si="36"/>
        <v>0</v>
      </c>
      <c r="AO74">
        <f t="shared" si="36"/>
        <v>0</v>
      </c>
      <c r="AP74">
        <f t="shared" si="36"/>
        <v>-2.0657776091127582E-13</v>
      </c>
      <c r="AQ74">
        <f t="shared" si="36"/>
        <v>-6.1317980528398171E-8</v>
      </c>
      <c r="AR74">
        <f t="shared" si="36"/>
        <v>-6.1318187106159086E-8</v>
      </c>
      <c r="AS74">
        <f t="shared" si="36"/>
        <v>-1.4873836606363266E-3</v>
      </c>
      <c r="AT74">
        <f t="shared" si="36"/>
        <v>-9.7175741610581101E-4</v>
      </c>
      <c r="AU74">
        <f t="shared" si="23"/>
        <v>-2.459202394929244E-3</v>
      </c>
      <c r="AW74">
        <v>71</v>
      </c>
      <c r="AX74">
        <f>IF(Z74&gt;0, (R74*SUMPRODUCT(K74:$K$98, X74:$X$98)-K74*$AZ$3)/Z74, 0)</f>
        <v>-1500024141780.5369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0.78351069500000003</v>
      </c>
      <c r="Q75" s="4">
        <f t="shared" si="48"/>
        <v>25</v>
      </c>
      <c r="R75">
        <f t="shared" si="27"/>
        <v>2000000</v>
      </c>
      <c r="S75">
        <f t="shared" si="28"/>
        <v>-6486085430353.709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-24.662947211494252</v>
      </c>
      <c r="AC75">
        <f t="shared" si="29"/>
        <v>-22.020488634920568</v>
      </c>
      <c r="AE75">
        <f t="shared" si="30"/>
        <v>0</v>
      </c>
      <c r="AF75">
        <f t="shared" si="31"/>
        <v>0</v>
      </c>
      <c r="AG75">
        <f t="shared" si="31"/>
        <v>-8.4875881112622478E-11</v>
      </c>
      <c r="AH75">
        <f t="shared" si="32"/>
        <v>-2.5764495880031447E-5</v>
      </c>
      <c r="AI75">
        <f t="shared" si="33"/>
        <v>-2.5764580755912561E-5</v>
      </c>
      <c r="AJ75">
        <f t="shared" si="34"/>
        <v>-2.6424585765736843</v>
      </c>
      <c r="AK75">
        <f t="shared" si="49"/>
        <v>-1.7264063048045979</v>
      </c>
      <c r="AL75">
        <f t="shared" si="35"/>
        <v>-4.3688906459590378</v>
      </c>
      <c r="AN75">
        <f t="shared" si="36"/>
        <v>0</v>
      </c>
      <c r="AO75">
        <f t="shared" si="36"/>
        <v>0</v>
      </c>
      <c r="AP75">
        <f t="shared" si="36"/>
        <v>-3.8085802034844204E-14</v>
      </c>
      <c r="AQ75">
        <f t="shared" si="36"/>
        <v>-1.1561134644509824E-8</v>
      </c>
      <c r="AR75">
        <f t="shared" si="36"/>
        <v>-1.1561172730311859E-8</v>
      </c>
      <c r="AS75">
        <f t="shared" si="36"/>
        <v>-1.1857332485199338E-3</v>
      </c>
      <c r="AT75">
        <f t="shared" si="36"/>
        <v>-7.7467907130470358E-4</v>
      </c>
      <c r="AU75">
        <f t="shared" si="23"/>
        <v>-1.9604238809973677E-3</v>
      </c>
      <c r="AW75">
        <v>72</v>
      </c>
      <c r="AX75">
        <f>IF(Z75&gt;0, (R75*SUMPRODUCT(K75:$K$98, X75:$X$98)-K75*$AZ$3)/Z75, 0)</f>
        <v>-6486085430353.709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0.78741316699999997</v>
      </c>
      <c r="Q76" s="4">
        <f t="shared" si="48"/>
        <v>25</v>
      </c>
      <c r="R76">
        <f t="shared" si="27"/>
        <v>2000000</v>
      </c>
      <c r="S76">
        <f t="shared" si="28"/>
        <v>-28586002470510.32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-22.020488634920568</v>
      </c>
      <c r="AC76">
        <f t="shared" si="29"/>
        <v>-19.661150576935569</v>
      </c>
      <c r="AE76">
        <f t="shared" si="30"/>
        <v>0</v>
      </c>
      <c r="AF76">
        <f t="shared" si="31"/>
        <v>0</v>
      </c>
      <c r="AG76">
        <f t="shared" si="31"/>
        <v>-1.7194735952690708E-11</v>
      </c>
      <c r="AH76">
        <f t="shared" si="32"/>
        <v>-5.3465909079044439E-6</v>
      </c>
      <c r="AI76">
        <f t="shared" si="33"/>
        <v>-5.3466081026403964E-6</v>
      </c>
      <c r="AJ76">
        <f t="shared" si="34"/>
        <v>-2.3593380579849992</v>
      </c>
      <c r="AK76">
        <f t="shared" si="49"/>
        <v>-1.54143420444444</v>
      </c>
      <c r="AL76">
        <f t="shared" si="35"/>
        <v>-3.9007776090375419</v>
      </c>
      <c r="AN76">
        <f t="shared" si="36"/>
        <v>0</v>
      </c>
      <c r="AO76">
        <f t="shared" si="36"/>
        <v>0</v>
      </c>
      <c r="AP76">
        <f t="shared" si="36"/>
        <v>-6.889001800450039E-15</v>
      </c>
      <c r="AQ76">
        <f t="shared" si="36"/>
        <v>-2.142090142713694E-9</v>
      </c>
      <c r="AR76">
        <f t="shared" si="36"/>
        <v>-2.1420970317154945E-9</v>
      </c>
      <c r="AS76">
        <f t="shared" si="36"/>
        <v>-9.4525930343149829E-4</v>
      </c>
      <c r="AT76">
        <f t="shared" si="36"/>
        <v>-6.1756941420384667E-4</v>
      </c>
      <c r="AU76">
        <f t="shared" si="23"/>
        <v>-1.5628308597323765E-3</v>
      </c>
      <c r="AW76">
        <v>73</v>
      </c>
      <c r="AX76">
        <f>IF(Z76&gt;0, (R76*SUMPRODUCT(K76:$K$98, X76:$X$98)-K76*$AZ$3)/Z76, 0)</f>
        <v>-28586002470510.32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0.79138766699999996</v>
      </c>
      <c r="Q77" s="4">
        <f t="shared" si="48"/>
        <v>25</v>
      </c>
      <c r="R77">
        <f t="shared" si="27"/>
        <v>2000000</v>
      </c>
      <c r="S77">
        <f t="shared" si="28"/>
        <v>-128507712027299.31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-19.661150576935569</v>
      </c>
      <c r="AC77">
        <f t="shared" si="29"/>
        <v>-17.554598731268609</v>
      </c>
      <c r="AE77">
        <f t="shared" si="30"/>
        <v>0</v>
      </c>
      <c r="AF77">
        <f t="shared" si="31"/>
        <v>0</v>
      </c>
      <c r="AG77">
        <f t="shared" si="31"/>
        <v>-3.4150866228828795E-12</v>
      </c>
      <c r="AH77">
        <f t="shared" si="32"/>
        <v>-1.0886161576224736E-6</v>
      </c>
      <c r="AI77">
        <f t="shared" si="33"/>
        <v>-1.0886195727090965E-6</v>
      </c>
      <c r="AJ77">
        <f t="shared" si="34"/>
        <v>-2.1065518456669601</v>
      </c>
      <c r="AK77">
        <f t="shared" si="49"/>
        <v>-1.3762805403854899</v>
      </c>
      <c r="AL77">
        <f t="shared" si="35"/>
        <v>-3.4828334746720229</v>
      </c>
      <c r="AN77">
        <f t="shared" si="36"/>
        <v>0</v>
      </c>
      <c r="AO77">
        <f t="shared" si="36"/>
        <v>0</v>
      </c>
      <c r="AP77">
        <f t="shared" si="36"/>
        <v>-1.2216434996683775E-15</v>
      </c>
      <c r="AQ77">
        <f t="shared" si="36"/>
        <v>-3.8941936162978251E-10</v>
      </c>
      <c r="AR77">
        <f t="shared" si="36"/>
        <v>-3.8942058327328219E-10</v>
      </c>
      <c r="AS77">
        <f t="shared" si="36"/>
        <v>-7.5355493232000562E-4</v>
      </c>
      <c r="AT77">
        <f t="shared" si="36"/>
        <v>-4.923225562175372E-4</v>
      </c>
      <c r="AU77">
        <f t="shared" si="23"/>
        <v>-1.2458778779581262E-3</v>
      </c>
      <c r="AW77">
        <v>74</v>
      </c>
      <c r="AX77">
        <f>IF(Z77&gt;0, (R77*SUMPRODUCT(K77:$K$98, X77:$X$98)-K77*$AZ$3)/Z77, 0)</f>
        <v>-128507712027299.31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0.79554122000000005</v>
      </c>
      <c r="Q78" s="4">
        <f t="shared" si="48"/>
        <v>25</v>
      </c>
      <c r="R78">
        <f t="shared" si="27"/>
        <v>2000000</v>
      </c>
      <c r="S78">
        <f t="shared" si="28"/>
        <v>-590042931454585.75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-17.554598731268609</v>
      </c>
      <c r="AC78">
        <f t="shared" si="29"/>
        <v>-15.673748867542809</v>
      </c>
      <c r="AE78">
        <f t="shared" si="30"/>
        <v>0</v>
      </c>
      <c r="AF78">
        <f t="shared" si="31"/>
        <v>0</v>
      </c>
      <c r="AG78">
        <f t="shared" si="31"/>
        <v>-6.6409357828012473E-13</v>
      </c>
      <c r="AH78">
        <f t="shared" si="32"/>
        <v>-2.1734737426991409E-7</v>
      </c>
      <c r="AI78">
        <f t="shared" si="33"/>
        <v>-2.1734803836349236E-7</v>
      </c>
      <c r="AJ78">
        <f t="shared" si="34"/>
        <v>-1.8808498637257998</v>
      </c>
      <c r="AK78">
        <f t="shared" si="49"/>
        <v>-1.2288219111888028</v>
      </c>
      <c r="AL78">
        <f t="shared" si="35"/>
        <v>-3.109671992262641</v>
      </c>
      <c r="AN78">
        <f t="shared" si="36"/>
        <v>0</v>
      </c>
      <c r="AO78">
        <f t="shared" si="36"/>
        <v>0</v>
      </c>
      <c r="AP78">
        <f t="shared" si="36"/>
        <v>-2.1210652191110986E-16</v>
      </c>
      <c r="AQ78">
        <f t="shared" si="36"/>
        <v>-6.9419125723660765E-11</v>
      </c>
      <c r="AR78">
        <f t="shared" si="36"/>
        <v>-6.9419337830182674E-11</v>
      </c>
      <c r="AS78">
        <f t="shared" si="36"/>
        <v>-6.0072937893036694E-4</v>
      </c>
      <c r="AT78">
        <f t="shared" si="36"/>
        <v>-3.9247652763851502E-4</v>
      </c>
      <c r="AU78">
        <f t="shared" si="23"/>
        <v>-9.9320597598821976E-4</v>
      </c>
      <c r="AW78">
        <v>75</v>
      </c>
      <c r="AX78">
        <f>IF(Z78&gt;0, (R78*SUMPRODUCT(K78:$K$98, X78:$X$98)-K78*$AZ$3)/Z78, 0)</f>
        <v>-590042931454585.75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0.79972280399999995</v>
      </c>
      <c r="Q79" s="4">
        <f t="shared" si="48"/>
        <v>25</v>
      </c>
      <c r="R79">
        <f t="shared" si="27"/>
        <v>2000000</v>
      </c>
      <c r="S79">
        <f t="shared" si="28"/>
        <v>-2768718779857723.5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-15.673748867542809</v>
      </c>
      <c r="AC79">
        <f t="shared" si="29"/>
        <v>-13.994418631795069</v>
      </c>
      <c r="AE79">
        <f t="shared" si="30"/>
        <v>0</v>
      </c>
      <c r="AF79">
        <f t="shared" si="31"/>
        <v>0</v>
      </c>
      <c r="AG79">
        <f t="shared" si="31"/>
        <v>-1.2636186395674863E-13</v>
      </c>
      <c r="AH79">
        <f t="shared" si="32"/>
        <v>-4.2487262283245991E-8</v>
      </c>
      <c r="AI79">
        <f t="shared" si="33"/>
        <v>-4.2487388645109947E-8</v>
      </c>
      <c r="AJ79">
        <f t="shared" si="34"/>
        <v>-1.6793302357477398</v>
      </c>
      <c r="AK79">
        <f t="shared" si="49"/>
        <v>-1.0971624207279966</v>
      </c>
      <c r="AL79">
        <f t="shared" si="35"/>
        <v>-2.7764926989631249</v>
      </c>
      <c r="AN79">
        <f t="shared" si="36"/>
        <v>0</v>
      </c>
      <c r="AO79">
        <f t="shared" si="36"/>
        <v>0</v>
      </c>
      <c r="AP79">
        <f t="shared" si="36"/>
        <v>-3.6034852002284419E-17</v>
      </c>
      <c r="AQ79">
        <f t="shared" si="36"/>
        <v>-1.2116173032102873E-11</v>
      </c>
      <c r="AR79">
        <f t="shared" si="36"/>
        <v>-1.2116209066954876E-11</v>
      </c>
      <c r="AS79">
        <f t="shared" si="36"/>
        <v>-4.7889778302767188E-4</v>
      </c>
      <c r="AT79">
        <f t="shared" si="36"/>
        <v>-3.1287988492266901E-4</v>
      </c>
      <c r="AU79">
        <f t="shared" si="23"/>
        <v>-7.9177768006654986E-4</v>
      </c>
      <c r="AW79">
        <v>76</v>
      </c>
      <c r="AX79">
        <f>IF(Z79&gt;0, (R79*SUMPRODUCT(K79:$K$98, X79:$X$98)-K79*$AZ$3)/Z79, 0)</f>
        <v>-2768718779857723.5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0.80383592599999998</v>
      </c>
      <c r="Q80" s="4">
        <f t="shared" si="48"/>
        <v>25</v>
      </c>
      <c r="R80">
        <f t="shared" si="27"/>
        <v>2000000</v>
      </c>
      <c r="S80">
        <f t="shared" si="28"/>
        <v>-1.3278987110911468E+16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-13.994418631795069</v>
      </c>
      <c r="AC80">
        <f t="shared" si="29"/>
        <v>-12.495016635541862</v>
      </c>
      <c r="AE80">
        <f t="shared" si="30"/>
        <v>0</v>
      </c>
      <c r="AF80">
        <f t="shared" si="31"/>
        <v>0</v>
      </c>
      <c r="AG80">
        <f t="shared" si="31"/>
        <v>-2.3524039392422091E-14</v>
      </c>
      <c r="AH80">
        <f t="shared" si="32"/>
        <v>-8.1259364739807252E-9</v>
      </c>
      <c r="AI80">
        <f t="shared" si="33"/>
        <v>-8.1259599980201183E-9</v>
      </c>
      <c r="AJ80">
        <f t="shared" si="34"/>
        <v>-1.4994019962532068</v>
      </c>
      <c r="AK80">
        <f t="shared" si="49"/>
        <v>-0.97960930422565495</v>
      </c>
      <c r="AL80">
        <f t="shared" si="35"/>
        <v>-2.4790113086048216</v>
      </c>
      <c r="AN80">
        <f t="shared" si="36"/>
        <v>0</v>
      </c>
      <c r="AO80">
        <f t="shared" si="36"/>
        <v>0</v>
      </c>
      <c r="AP80">
        <f t="shared" si="36"/>
        <v>-5.9896382631538614E-18</v>
      </c>
      <c r="AQ80">
        <f t="shared" si="36"/>
        <v>-2.0690077591092318E-12</v>
      </c>
      <c r="AR80">
        <f t="shared" si="36"/>
        <v>-2.0690137487474951E-12</v>
      </c>
      <c r="AS80">
        <f t="shared" si="36"/>
        <v>-3.8177438061511417E-4</v>
      </c>
      <c r="AT80">
        <f t="shared" si="36"/>
        <v>-2.4942592867029638E-4</v>
      </c>
      <c r="AU80">
        <f t="shared" si="23"/>
        <v>-6.3120031135442418E-4</v>
      </c>
      <c r="AW80">
        <v>77</v>
      </c>
      <c r="AX80">
        <f>IF(Z80&gt;0, (R80*SUMPRODUCT(K80:$K$98, X80:$X$98)-K80*$AZ$3)/Z80, 0)</f>
        <v>-1.3278987110911468E+16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0.80804740799999997</v>
      </c>
      <c r="Q81" s="4">
        <f t="shared" si="48"/>
        <v>25</v>
      </c>
      <c r="R81">
        <f t="shared" si="27"/>
        <v>2000000</v>
      </c>
      <c r="S81">
        <f t="shared" si="28"/>
        <v>-6.5161140940971888E+16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-12.495016635541862</v>
      </c>
      <c r="AC81">
        <f t="shared" si="29"/>
        <v>-11.156264853164179</v>
      </c>
      <c r="AE81">
        <f t="shared" si="30"/>
        <v>0</v>
      </c>
      <c r="AF81">
        <f t="shared" si="31"/>
        <v>0</v>
      </c>
      <c r="AG81">
        <f t="shared" si="31"/>
        <v>-4.2802599417613046E-15</v>
      </c>
      <c r="AH81">
        <f t="shared" si="32"/>
        <v>-1.5206831245389251E-9</v>
      </c>
      <c r="AI81">
        <f t="shared" si="33"/>
        <v>-1.5206874047988669E-9</v>
      </c>
      <c r="AJ81">
        <f t="shared" si="34"/>
        <v>-1.3387517823776829</v>
      </c>
      <c r="AK81">
        <f t="shared" si="49"/>
        <v>-0.87465116448793045</v>
      </c>
      <c r="AL81">
        <f t="shared" si="35"/>
        <v>-2.2134029483863005</v>
      </c>
      <c r="AN81">
        <f t="shared" si="36"/>
        <v>0</v>
      </c>
      <c r="AO81">
        <f t="shared" si="36"/>
        <v>0</v>
      </c>
      <c r="AP81">
        <f t="shared" si="36"/>
        <v>-9.7306268493144912E-19</v>
      </c>
      <c r="AQ81">
        <f t="shared" si="36"/>
        <v>-3.4570797667136421E-13</v>
      </c>
      <c r="AR81">
        <f t="shared" si="36"/>
        <v>-3.4570894973404911E-13</v>
      </c>
      <c r="AS81">
        <f t="shared" si="36"/>
        <v>-3.0434819883419078E-4</v>
      </c>
      <c r="AT81">
        <f t="shared" si="36"/>
        <v>-1.9884082323860569E-4</v>
      </c>
      <c r="AU81">
        <f t="shared" si="23"/>
        <v>-5.0318902241850534E-4</v>
      </c>
      <c r="AW81">
        <v>78</v>
      </c>
      <c r="AX81">
        <f>IF(Z81&gt;0, (R81*SUMPRODUCT(K81:$K$98, X81:$X$98)-K81*$AZ$3)/Z81, 0)</f>
        <v>-6.5161140940971888E+16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0.81233261800000001</v>
      </c>
      <c r="Q82" s="4">
        <f t="shared" si="48"/>
        <v>25</v>
      </c>
      <c r="R82">
        <f t="shared" si="27"/>
        <v>2000000</v>
      </c>
      <c r="S82">
        <f t="shared" si="28"/>
        <v>-3.2746354154005325E+17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-11.156264853164179</v>
      </c>
      <c r="AC82">
        <f t="shared" si="29"/>
        <v>-9.9609507617540327</v>
      </c>
      <c r="AE82">
        <f t="shared" si="30"/>
        <v>0</v>
      </c>
      <c r="AF82">
        <f t="shared" si="31"/>
        <v>0</v>
      </c>
      <c r="AG82">
        <f t="shared" si="31"/>
        <v>-7.6046257813220345E-16</v>
      </c>
      <c r="AH82">
        <f t="shared" si="32"/>
        <v>-2.7815958113691905E-10</v>
      </c>
      <c r="AI82">
        <f t="shared" si="33"/>
        <v>-2.7816034159949719E-10</v>
      </c>
      <c r="AJ82">
        <f t="shared" si="34"/>
        <v>-1.1953140914101468</v>
      </c>
      <c r="AK82">
        <f t="shared" si="49"/>
        <v>-0.78093853972149263</v>
      </c>
      <c r="AL82">
        <f t="shared" si="35"/>
        <v>-1.9762526314097997</v>
      </c>
      <c r="AN82">
        <f t="shared" si="36"/>
        <v>0</v>
      </c>
      <c r="AO82">
        <f t="shared" si="36"/>
        <v>0</v>
      </c>
      <c r="AP82">
        <f t="shared" si="36"/>
        <v>-1.5435848192291198E-19</v>
      </c>
      <c r="AQ82">
        <f t="shared" si="36"/>
        <v>-5.6460754166319517E-14</v>
      </c>
      <c r="AR82">
        <f t="shared" si="36"/>
        <v>-5.6460908524801443E-14</v>
      </c>
      <c r="AS82">
        <f t="shared" si="36"/>
        <v>-2.4262452075460221E-4</v>
      </c>
      <c r="AT82">
        <f t="shared" si="36"/>
        <v>-1.5851468689304671E-4</v>
      </c>
      <c r="AU82">
        <f t="shared" si="23"/>
        <v>-4.0113920770410978E-4</v>
      </c>
      <c r="AW82">
        <v>79</v>
      </c>
      <c r="AX82">
        <f>IF(Z82&gt;0, (R82*SUMPRODUCT(K82:$K$98, X82:$X$98)-K82*$AZ$3)/Z82, 0)</f>
        <v>-3.2746354154005325E+17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0.81666386499999999</v>
      </c>
      <c r="Q83" s="4">
        <f t="shared" si="48"/>
        <v>25</v>
      </c>
      <c r="R83">
        <f t="shared" si="27"/>
        <v>2000000</v>
      </c>
      <c r="S83">
        <f t="shared" si="28"/>
        <v>-1.6867698249377423E+18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-9.9609507617540327</v>
      </c>
      <c r="AC83">
        <f t="shared" si="29"/>
        <v>-8.8937060372804346</v>
      </c>
      <c r="AE83">
        <f t="shared" si="30"/>
        <v>0</v>
      </c>
      <c r="AF83">
        <f t="shared" si="31"/>
        <v>0</v>
      </c>
      <c r="AG83">
        <f t="shared" si="31"/>
        <v>-1.3181564410557167E-16</v>
      </c>
      <c r="AH83">
        <f t="shared" si="32"/>
        <v>-4.968338465962478E-11</v>
      </c>
      <c r="AI83">
        <f t="shared" si="33"/>
        <v>-4.9683516475268884E-11</v>
      </c>
      <c r="AJ83">
        <f t="shared" si="34"/>
        <v>-1.0672447244735981</v>
      </c>
      <c r="AK83">
        <f t="shared" si="49"/>
        <v>-0.69726655332278231</v>
      </c>
      <c r="AL83">
        <f t="shared" si="35"/>
        <v>-1.7645112778460641</v>
      </c>
      <c r="AN83">
        <f t="shared" si="36"/>
        <v>0</v>
      </c>
      <c r="AO83">
        <f t="shared" si="36"/>
        <v>0</v>
      </c>
      <c r="AP83">
        <f t="shared" si="36"/>
        <v>-2.3889198804450829E-20</v>
      </c>
      <c r="AQ83">
        <f t="shared" si="36"/>
        <v>-9.0042138887641371E-15</v>
      </c>
      <c r="AR83">
        <f t="shared" si="36"/>
        <v>-9.0042377779629404E-15</v>
      </c>
      <c r="AS83">
        <f t="shared" si="36"/>
        <v>-1.9341878248936516E-4</v>
      </c>
      <c r="AT83">
        <f t="shared" si="36"/>
        <v>-1.2636693789305761E-4</v>
      </c>
      <c r="AU83">
        <f t="shared" si="23"/>
        <v>-3.1978572039142701E-4</v>
      </c>
      <c r="AW83">
        <v>80</v>
      </c>
      <c r="AX83">
        <f>IF(Z83&gt;0, (R83*SUMPRODUCT(K83:$K$98, X83:$X$98)-K83*$AZ$3)/Z83, 0)</f>
        <v>-1.6867698249377423E+18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0.82101379900000004</v>
      </c>
      <c r="Q84" s="4">
        <f t="shared" si="48"/>
        <v>25</v>
      </c>
      <c r="R84">
        <f t="shared" si="27"/>
        <v>2000000</v>
      </c>
      <c r="S84">
        <f t="shared" si="28"/>
        <v>-8.9122335293611172E+18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-8.8937060372804346</v>
      </c>
      <c r="AC84">
        <f t="shared" si="29"/>
        <v>-7.9408089618575382</v>
      </c>
      <c r="AE84">
        <f t="shared" si="30"/>
        <v>0</v>
      </c>
      <c r="AF84">
        <f t="shared" si="31"/>
        <v>0</v>
      </c>
      <c r="AG84">
        <f t="shared" si="31"/>
        <v>-2.2275024929768596E-17</v>
      </c>
      <c r="AH84">
        <f t="shared" si="32"/>
        <v>-8.6577970187797872E-12</v>
      </c>
      <c r="AI84">
        <f t="shared" si="33"/>
        <v>-8.6578192938047165E-12</v>
      </c>
      <c r="AJ84">
        <f t="shared" si="34"/>
        <v>-0.95289707542289648</v>
      </c>
      <c r="AK84">
        <f t="shared" si="49"/>
        <v>-0.62255942260963049</v>
      </c>
      <c r="AL84">
        <f t="shared" si="35"/>
        <v>-1.5754564980411847</v>
      </c>
      <c r="AN84">
        <f t="shared" si="36"/>
        <v>0</v>
      </c>
      <c r="AO84">
        <f t="shared" si="36"/>
        <v>0</v>
      </c>
      <c r="AP84">
        <f t="shared" si="36"/>
        <v>-3.6044151347302562E-21</v>
      </c>
      <c r="AQ84">
        <f t="shared" si="36"/>
        <v>-1.4009544189648879E-15</v>
      </c>
      <c r="AR84">
        <f t="shared" si="36"/>
        <v>-1.4009580233800226E-15</v>
      </c>
      <c r="AS84">
        <f t="shared" si="36"/>
        <v>-1.5419226920390105E-4</v>
      </c>
      <c r="AT84">
        <f t="shared" si="36"/>
        <v>-1.0073894921321612E-4</v>
      </c>
      <c r="AU84">
        <f t="shared" si="23"/>
        <v>-2.549312184185181E-4</v>
      </c>
      <c r="AW84">
        <v>81</v>
      </c>
      <c r="AX84">
        <f>IF(Z84&gt;0, (R84*SUMPRODUCT(K84:$K$98, X84:$X$98)-K84*$AZ$3)/Z84, 0)</f>
        <v>-8.9122335293611172E+18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0.82538683700000004</v>
      </c>
      <c r="Q85" s="4">
        <f t="shared" si="48"/>
        <v>25</v>
      </c>
      <c r="R85">
        <f t="shared" si="27"/>
        <v>2000000</v>
      </c>
      <c r="S85">
        <f t="shared" si="28"/>
        <v>-4.8339702733863387E+19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-7.9408089618575382</v>
      </c>
      <c r="AC85">
        <f t="shared" si="29"/>
        <v>-7.0900080016585179</v>
      </c>
      <c r="AE85">
        <f t="shared" si="30"/>
        <v>0</v>
      </c>
      <c r="AF85">
        <f t="shared" si="31"/>
        <v>0</v>
      </c>
      <c r="AG85">
        <f t="shared" si="31"/>
        <v>-3.6667623095930618E-18</v>
      </c>
      <c r="AH85">
        <f t="shared" si="32"/>
        <v>-1.4708409896702279E-12</v>
      </c>
      <c r="AI85">
        <f t="shared" si="33"/>
        <v>-1.4708446564325374E-12</v>
      </c>
      <c r="AJ85">
        <f t="shared" si="34"/>
        <v>-0.8508009601990203</v>
      </c>
      <c r="AK85">
        <f t="shared" si="49"/>
        <v>-0.55585662733002772</v>
      </c>
      <c r="AL85">
        <f t="shared" si="35"/>
        <v>-1.4066575875305189</v>
      </c>
      <c r="AN85">
        <f t="shared" si="36"/>
        <v>0</v>
      </c>
      <c r="AO85">
        <f t="shared" si="36"/>
        <v>0</v>
      </c>
      <c r="AP85">
        <f t="shared" si="36"/>
        <v>-5.2976265722590954E-22</v>
      </c>
      <c r="AQ85">
        <f t="shared" si="36"/>
        <v>-2.1250262909213819E-16</v>
      </c>
      <c r="AR85">
        <f t="shared" si="36"/>
        <v>-2.1250315885479541E-16</v>
      </c>
      <c r="AS85">
        <f t="shared" si="36"/>
        <v>-1.2292113297504947E-4</v>
      </c>
      <c r="AT85">
        <f t="shared" si="36"/>
        <v>-8.0308473543699144E-5</v>
      </c>
      <c r="AU85">
        <f t="shared" si="23"/>
        <v>-2.0322960651896114E-4</v>
      </c>
      <c r="AW85">
        <v>82</v>
      </c>
      <c r="AX85">
        <f>IF(Z85&gt;0, (R85*SUMPRODUCT(K85:$K$98, X85:$X$98)-K85*$AZ$3)/Z85, 0)</f>
        <v>-4.8339702733863387E+19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0.82979096200000002</v>
      </c>
      <c r="Q86" s="4">
        <f t="shared" si="48"/>
        <v>25</v>
      </c>
      <c r="R86">
        <f t="shared" si="27"/>
        <v>2000000</v>
      </c>
      <c r="S86">
        <f t="shared" si="28"/>
        <v>-2.6940083660898642E+20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-7.0900080016585179</v>
      </c>
      <c r="AC86">
        <f t="shared" si="29"/>
        <v>-6.3303642871951054</v>
      </c>
      <c r="AE86">
        <f t="shared" si="30"/>
        <v>0</v>
      </c>
      <c r="AF86">
        <f t="shared" si="31"/>
        <v>0</v>
      </c>
      <c r="AG86">
        <f t="shared" si="31"/>
        <v>-5.8744846219456244E-19</v>
      </c>
      <c r="AH86">
        <f t="shared" si="32"/>
        <v>-2.434116979442055E-13</v>
      </c>
      <c r="AI86">
        <f t="shared" si="33"/>
        <v>-2.434122853926677E-13</v>
      </c>
      <c r="AJ86">
        <f t="shared" si="34"/>
        <v>-0.7596437144634125</v>
      </c>
      <c r="AK86">
        <f t="shared" si="49"/>
        <v>-0.4963005601160963</v>
      </c>
      <c r="AL86">
        <f t="shared" si="35"/>
        <v>-1.2559442745797522</v>
      </c>
      <c r="AN86">
        <f t="shared" si="36"/>
        <v>0</v>
      </c>
      <c r="AO86">
        <f t="shared" si="36"/>
        <v>0</v>
      </c>
      <c r="AP86">
        <f t="shared" si="36"/>
        <v>-7.5779255073648833E-23</v>
      </c>
      <c r="AQ86">
        <f t="shared" si="36"/>
        <v>-3.1399447497940269E-17</v>
      </c>
      <c r="AR86">
        <f t="shared" si="36"/>
        <v>-3.1399523277195343E-17</v>
      </c>
      <c r="AS86">
        <f t="shared" si="36"/>
        <v>-9.7991974629344479E-5</v>
      </c>
      <c r="AT86">
        <f t="shared" si="36"/>
        <v>-6.4021423424505083E-5</v>
      </c>
      <c r="AU86">
        <f t="shared" si="23"/>
        <v>-1.6201339805388098E-4</v>
      </c>
      <c r="AW86">
        <v>83</v>
      </c>
      <c r="AX86">
        <f>IF(Z86&gt;0, (R86*SUMPRODUCT(K86:$K$98, X86:$X$98)-K86*$AZ$3)/Z86, 0)</f>
        <v>-2.6940083660898642E+20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0.834201203</v>
      </c>
      <c r="Q87" s="4">
        <f t="shared" si="48"/>
        <v>25</v>
      </c>
      <c r="R87">
        <f t="shared" si="27"/>
        <v>2000000</v>
      </c>
      <c r="S87">
        <f t="shared" si="28"/>
        <v>-1.5438916467244836E+21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-6.3303642871951054</v>
      </c>
      <c r="AC87">
        <f t="shared" si="29"/>
        <v>-5.6521109707099146</v>
      </c>
      <c r="AE87">
        <f t="shared" si="30"/>
        <v>0</v>
      </c>
      <c r="AF87">
        <f t="shared" si="31"/>
        <v>0</v>
      </c>
      <c r="AG87">
        <f t="shared" si="31"/>
        <v>-9.1523763709412811E-20</v>
      </c>
      <c r="AH87">
        <f t="shared" si="32"/>
        <v>-3.9204017109056318E-14</v>
      </c>
      <c r="AI87">
        <f t="shared" si="33"/>
        <v>-3.9204108632820026E-14</v>
      </c>
      <c r="AJ87">
        <f t="shared" si="34"/>
        <v>-0.67825331648519072</v>
      </c>
      <c r="AK87">
        <f t="shared" si="49"/>
        <v>-0.44312550010365742</v>
      </c>
      <c r="AL87">
        <f t="shared" si="35"/>
        <v>-1.1213788165888874</v>
      </c>
      <c r="AN87">
        <f t="shared" si="36"/>
        <v>0</v>
      </c>
      <c r="AO87">
        <f t="shared" si="36"/>
        <v>0</v>
      </c>
      <c r="AP87">
        <f t="shared" si="36"/>
        <v>-1.054135426609878E-23</v>
      </c>
      <c r="AQ87">
        <f t="shared" si="36"/>
        <v>-4.5153675532058357E-18</v>
      </c>
      <c r="AR87">
        <f t="shared" si="36"/>
        <v>-4.5153780945601017E-18</v>
      </c>
      <c r="AS87">
        <f t="shared" si="36"/>
        <v>-7.8118602223648445E-5</v>
      </c>
      <c r="AT87">
        <f t="shared" si="36"/>
        <v>-5.1037486786116928E-5</v>
      </c>
      <c r="AU87">
        <f t="shared" si="23"/>
        <v>-1.2915608900976989E-4</v>
      </c>
      <c r="AW87">
        <v>84</v>
      </c>
      <c r="AX87">
        <f>IF(Z87&gt;0, (R87*SUMPRODUCT(K87:$K$98, X87:$X$98)-K87*$AZ$3)/Z87, 0)</f>
        <v>-1.5438916467244836E+21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0.83859190800000005</v>
      </c>
      <c r="Q88" s="4">
        <f t="shared" si="48"/>
        <v>25</v>
      </c>
      <c r="R88">
        <f t="shared" si="27"/>
        <v>2000000</v>
      </c>
      <c r="S88">
        <f t="shared" si="28"/>
        <v>-9.1043659976603641E+21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-5.6521109707099146</v>
      </c>
      <c r="AC88">
        <f t="shared" si="29"/>
        <v>-5.0465276524195666</v>
      </c>
      <c r="AE88">
        <f t="shared" si="30"/>
        <v>0</v>
      </c>
      <c r="AF88">
        <f t="shared" si="31"/>
        <v>0</v>
      </c>
      <c r="AG88">
        <f t="shared" si="31"/>
        <v>-1.3857438435901032E-20</v>
      </c>
      <c r="AH88">
        <f t="shared" si="32"/>
        <v>-6.1400870109134115E-15</v>
      </c>
      <c r="AI88">
        <f t="shared" si="33"/>
        <v>-6.1401008683518475E-15</v>
      </c>
      <c r="AJ88">
        <f t="shared" si="34"/>
        <v>-0.60558331829034806</v>
      </c>
      <c r="AK88">
        <f t="shared" si="49"/>
        <v>-0.39564776794969408</v>
      </c>
      <c r="AL88">
        <f t="shared" si="35"/>
        <v>-1.0012310862400482</v>
      </c>
      <c r="AN88">
        <f t="shared" si="36"/>
        <v>0</v>
      </c>
      <c r="AO88">
        <f t="shared" si="36"/>
        <v>0</v>
      </c>
      <c r="AP88">
        <f t="shared" si="36"/>
        <v>-1.4250413718982821E-24</v>
      </c>
      <c r="AQ88">
        <f t="shared" si="36"/>
        <v>-6.3142102763655103E-19</v>
      </c>
      <c r="AR88">
        <f t="shared" si="36"/>
        <v>-6.3142245267792301E-19</v>
      </c>
      <c r="AS88">
        <f t="shared" si="36"/>
        <v>-6.2275671415535985E-5</v>
      </c>
      <c r="AT88">
        <f t="shared" si="36"/>
        <v>-4.0686771991483512E-5</v>
      </c>
      <c r="AU88">
        <f t="shared" si="23"/>
        <v>-1.0296244340702013E-4</v>
      </c>
      <c r="AW88">
        <v>85</v>
      </c>
      <c r="AX88">
        <f>IF(Z88&gt;0, (R88*SUMPRODUCT(K88:$K$98, X88:$X$98)-K88*$AZ$3)/Z88, 0)</f>
        <v>-9.1043659976603641E+21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0.84368948200000005</v>
      </c>
      <c r="Q89" s="4">
        <f t="shared" si="48"/>
        <v>25</v>
      </c>
      <c r="R89">
        <f t="shared" si="27"/>
        <v>2000000</v>
      </c>
      <c r="S89">
        <f t="shared" si="28"/>
        <v>-5.5559219687792774E+22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-5.0465276524195666</v>
      </c>
      <c r="AC89">
        <f t="shared" si="29"/>
        <v>-4.5058282610888991</v>
      </c>
      <c r="AE89">
        <f t="shared" si="30"/>
        <v>0</v>
      </c>
      <c r="AF89">
        <f t="shared" si="31"/>
        <v>0</v>
      </c>
      <c r="AG89">
        <f t="shared" si="31"/>
        <v>-2.0274889957097885E-21</v>
      </c>
      <c r="AH89">
        <f t="shared" si="32"/>
        <v>-9.3531000446657857E-16</v>
      </c>
      <c r="AI89">
        <f t="shared" si="33"/>
        <v>-9.3531203195557419E-16</v>
      </c>
      <c r="AJ89">
        <f t="shared" si="34"/>
        <v>-0.54069939133066747</v>
      </c>
      <c r="AK89">
        <f t="shared" si="49"/>
        <v>-0.35325693566936972</v>
      </c>
      <c r="AL89">
        <f t="shared" si="35"/>
        <v>-0.89395632700003813</v>
      </c>
      <c r="AN89">
        <f t="shared" si="36"/>
        <v>0</v>
      </c>
      <c r="AO89">
        <f t="shared" si="36"/>
        <v>0</v>
      </c>
      <c r="AP89">
        <f t="shared" si="36"/>
        <v>-1.8615941186952514E-25</v>
      </c>
      <c r="AQ89">
        <f t="shared" si="36"/>
        <v>-8.5878029777530789E-20</v>
      </c>
      <c r="AR89">
        <f t="shared" si="36"/>
        <v>-8.5878215936942647E-20</v>
      </c>
      <c r="AS89">
        <f t="shared" si="36"/>
        <v>-4.9645783972844342E-5</v>
      </c>
      <c r="AT89">
        <f t="shared" si="36"/>
        <v>-3.2435245528924995E-5</v>
      </c>
      <c r="AU89">
        <f t="shared" si="23"/>
        <v>-8.2081029501769424E-5</v>
      </c>
      <c r="AW89">
        <v>86</v>
      </c>
      <c r="AX89">
        <f>IF(Z89&gt;0, (R89*SUMPRODUCT(K89:$K$98, X89:$X$98)-K89*$AZ$3)/Z89, 0)</f>
        <v>-5.5559219687792774E+22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0.84875936500000004</v>
      </c>
      <c r="Q90" s="4">
        <f t="shared" si="48"/>
        <v>25</v>
      </c>
      <c r="R90">
        <f t="shared" si="27"/>
        <v>2000000</v>
      </c>
      <c r="S90">
        <f t="shared" si="28"/>
        <v>-3.5121936509146235E+23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-4.5058282610888991</v>
      </c>
      <c r="AC90">
        <f t="shared" si="29"/>
        <v>-4.0230609474008023</v>
      </c>
      <c r="AE90">
        <f t="shared" si="30"/>
        <v>0</v>
      </c>
      <c r="AF90">
        <f t="shared" si="31"/>
        <v>0</v>
      </c>
      <c r="AG90">
        <f t="shared" si="31"/>
        <v>-2.8636383320956278E-22</v>
      </c>
      <c r="AH90">
        <f t="shared" si="32"/>
        <v>-1.3766802180345023E-16</v>
      </c>
      <c r="AI90">
        <f t="shared" si="33"/>
        <v>-1.3766830816728345E-16</v>
      </c>
      <c r="AJ90">
        <f t="shared" si="34"/>
        <v>-0.48276731368809678</v>
      </c>
      <c r="AK90">
        <f t="shared" si="49"/>
        <v>-0.31540797827622297</v>
      </c>
      <c r="AL90">
        <f t="shared" si="35"/>
        <v>-0.79817529196431991</v>
      </c>
      <c r="AN90">
        <f t="shared" si="36"/>
        <v>0</v>
      </c>
      <c r="AO90">
        <f t="shared" si="36"/>
        <v>0</v>
      </c>
      <c r="AP90">
        <f t="shared" si="36"/>
        <v>-2.3476137092569879E-26</v>
      </c>
      <c r="AQ90">
        <f t="shared" si="36"/>
        <v>-1.12860388719394E-20</v>
      </c>
      <c r="AR90">
        <f t="shared" si="36"/>
        <v>-1.1286062348076494E-20</v>
      </c>
      <c r="AS90">
        <f t="shared" si="36"/>
        <v>-3.957731502937214E-5</v>
      </c>
      <c r="AT90">
        <f t="shared" si="36"/>
        <v>-2.5857179152523112E-5</v>
      </c>
      <c r="AU90">
        <f t="shared" si="23"/>
        <v>-6.5434494181895272E-5</v>
      </c>
      <c r="AW90">
        <v>87</v>
      </c>
      <c r="AX90">
        <f>IF(Z90&gt;0, (R90*SUMPRODUCT(K90:$K$98, X90:$X$98)-K90*$AZ$3)/Z90, 0)</f>
        <v>-3.5121936509146235E+23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0.85379527200000005</v>
      </c>
      <c r="Q91" s="4">
        <f t="shared" si="48"/>
        <v>25</v>
      </c>
      <c r="R91">
        <f t="shared" si="27"/>
        <v>2000000</v>
      </c>
      <c r="S91">
        <f t="shared" si="28"/>
        <v>-2.3023335785499514E+24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-4.0230609474008023</v>
      </c>
      <c r="AC91">
        <f t="shared" si="29"/>
        <v>-3.5920187030364303</v>
      </c>
      <c r="AE91">
        <f t="shared" si="30"/>
        <v>0</v>
      </c>
      <c r="AF91">
        <f t="shared" si="31"/>
        <v>0</v>
      </c>
      <c r="AG91">
        <f t="shared" si="31"/>
        <v>-3.9004108011345868E-23</v>
      </c>
      <c r="AH91">
        <f t="shared" si="32"/>
        <v>-1.9559686949289702E-17</v>
      </c>
      <c r="AI91">
        <f t="shared" si="33"/>
        <v>-1.9559725953397714E-17</v>
      </c>
      <c r="AJ91">
        <f t="shared" si="34"/>
        <v>-0.431042244364372</v>
      </c>
      <c r="AK91">
        <f t="shared" si="49"/>
        <v>-0.28161426631805619</v>
      </c>
      <c r="AL91">
        <f t="shared" si="35"/>
        <v>-0.71265651068242819</v>
      </c>
      <c r="AN91">
        <f t="shared" si="36"/>
        <v>0</v>
      </c>
      <c r="AO91">
        <f t="shared" si="36"/>
        <v>0</v>
      </c>
      <c r="AP91">
        <f t="shared" si="36"/>
        <v>-2.8549650599858851E-27</v>
      </c>
      <c r="AQ91">
        <f t="shared" si="36"/>
        <v>-1.4317010610328562E-21</v>
      </c>
      <c r="AR91">
        <f t="shared" si="36"/>
        <v>-1.4317039159979162E-21</v>
      </c>
      <c r="AS91">
        <f t="shared" si="36"/>
        <v>-3.1550793231323448E-5</v>
      </c>
      <c r="AT91">
        <f t="shared" si="36"/>
        <v>-2.0613184911131306E-5</v>
      </c>
      <c r="AU91">
        <f t="shared" si="23"/>
        <v>-5.216397814245475E-5</v>
      </c>
      <c r="AW91">
        <v>88</v>
      </c>
      <c r="AX91">
        <f>IF(Z91&gt;0, (R91*SUMPRODUCT(K91:$K$98, X91:$X$98)-K91*$AZ$3)/Z91, 0)</f>
        <v>-2.3023335785499514E+24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0.85879091799999996</v>
      </c>
      <c r="Q92" s="4">
        <f t="shared" si="48"/>
        <v>25</v>
      </c>
      <c r="R92">
        <f t="shared" si="27"/>
        <v>2000000</v>
      </c>
      <c r="S92">
        <f t="shared" si="28"/>
        <v>-1.5667017477099409E+25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-3.5920187030364303</v>
      </c>
      <c r="AC92">
        <f t="shared" si="29"/>
        <v>-3.2071595562825266</v>
      </c>
      <c r="AE92">
        <f t="shared" si="30"/>
        <v>0</v>
      </c>
      <c r="AF92">
        <f t="shared" si="31"/>
        <v>0</v>
      </c>
      <c r="AG92">
        <f t="shared" si="31"/>
        <v>-5.11769320639754E-24</v>
      </c>
      <c r="AH92">
        <f t="shared" si="32"/>
        <v>-2.6797098979867894E-18</v>
      </c>
      <c r="AI92">
        <f t="shared" si="33"/>
        <v>-2.6797150156799957E-18</v>
      </c>
      <c r="AJ92">
        <f t="shared" si="34"/>
        <v>-0.38485914675390376</v>
      </c>
      <c r="AK92">
        <f t="shared" si="49"/>
        <v>-0.25144130921255015</v>
      </c>
      <c r="AL92">
        <f t="shared" si="35"/>
        <v>-0.6363004559664539</v>
      </c>
      <c r="AN92">
        <f t="shared" si="36"/>
        <v>0</v>
      </c>
      <c r="AO92">
        <f t="shared" si="36"/>
        <v>0</v>
      </c>
      <c r="AP92">
        <f t="shared" si="36"/>
        <v>-3.3446191487752058E-28</v>
      </c>
      <c r="AQ92">
        <f t="shared" si="36"/>
        <v>-1.7512986176594302E-22</v>
      </c>
      <c r="AR92">
        <f t="shared" si="36"/>
        <v>-1.751301962278579E-22</v>
      </c>
      <c r="AS92">
        <f t="shared" si="36"/>
        <v>-2.5152099195889234E-5</v>
      </c>
      <c r="AT92">
        <f t="shared" si="36"/>
        <v>-1.6432704807980948E-5</v>
      </c>
      <c r="AU92">
        <f t="shared" si="23"/>
        <v>-4.1584804003870181E-5</v>
      </c>
      <c r="AW92">
        <v>89</v>
      </c>
      <c r="AX92">
        <f>IF(Z92&gt;0, (R92*SUMPRODUCT(K92:$K$98, X92:$X$98)-K92*$AZ$3)/Z92, 0)</f>
        <v>-1.5667017477099409E+25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0.86374018699999999</v>
      </c>
      <c r="Q93" s="4">
        <f t="shared" si="48"/>
        <v>25</v>
      </c>
      <c r="R93">
        <f t="shared" si="27"/>
        <v>2000000</v>
      </c>
      <c r="S93">
        <f t="shared" si="28"/>
        <v>-1.1079066354783769E+26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-3.2071595562825266</v>
      </c>
      <c r="AC93">
        <f t="shared" si="29"/>
        <v>-2.8635353181093985</v>
      </c>
      <c r="AE93">
        <f t="shared" si="30"/>
        <v>0</v>
      </c>
      <c r="AF93">
        <f t="shared" si="31"/>
        <v>0</v>
      </c>
      <c r="AG93">
        <f t="shared" si="31"/>
        <v>-6.4615898723112359E-25</v>
      </c>
      <c r="AH93">
        <f t="shared" si="32"/>
        <v>-3.5362858296819528E-19</v>
      </c>
      <c r="AI93">
        <f t="shared" si="33"/>
        <v>-3.5362922912718251E-19</v>
      </c>
      <c r="AJ93">
        <f t="shared" si="34"/>
        <v>-0.34362423817312804</v>
      </c>
      <c r="AK93">
        <f t="shared" si="49"/>
        <v>-0.22450116893977687</v>
      </c>
      <c r="AL93">
        <f t="shared" si="35"/>
        <v>-0.56812540711290493</v>
      </c>
      <c r="AN93">
        <f t="shared" si="36"/>
        <v>0</v>
      </c>
      <c r="AO93">
        <f t="shared" si="36"/>
        <v>0</v>
      </c>
      <c r="AP93">
        <f t="shared" si="36"/>
        <v>-3.7704552525051475E-29</v>
      </c>
      <c r="AQ93">
        <f t="shared" si="36"/>
        <v>-2.0634871207191981E-23</v>
      </c>
      <c r="AR93">
        <f t="shared" si="36"/>
        <v>-2.0634908911744503E-23</v>
      </c>
      <c r="AS93">
        <f t="shared" si="36"/>
        <v>-2.0051099486518821E-5</v>
      </c>
      <c r="AT93">
        <f t="shared" si="36"/>
        <v>-1.3100051664525624E-5</v>
      </c>
      <c r="AU93">
        <f t="shared" si="23"/>
        <v>-3.3151151151044448E-5</v>
      </c>
      <c r="AW93">
        <v>90</v>
      </c>
      <c r="AX93">
        <f>IF(Z93&gt;0, (R93*SUMPRODUCT(K93:$K$98, X93:$X$98)-K93*$AZ$3)/Z93, 0)</f>
        <v>-1.1079066354783769E+26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0.86866431399999999</v>
      </c>
      <c r="Q94" s="4">
        <f t="shared" si="48"/>
        <v>25</v>
      </c>
      <c r="R94">
        <f t="shared" si="27"/>
        <v>2000000</v>
      </c>
      <c r="S94">
        <f t="shared" si="28"/>
        <v>-8.1526085664995011E+26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-2.8635353181093985</v>
      </c>
      <c r="AC94">
        <f t="shared" si="29"/>
        <v>-2.5567279625976771</v>
      </c>
      <c r="AE94">
        <f t="shared" si="30"/>
        <v>0</v>
      </c>
      <c r="AF94">
        <f t="shared" si="31"/>
        <v>0</v>
      </c>
      <c r="AG94">
        <f t="shared" si="31"/>
        <v>-7.8402143980753621E-26</v>
      </c>
      <c r="AH94">
        <f t="shared" si="32"/>
        <v>-4.4903620270244696E-20</v>
      </c>
      <c r="AI94">
        <f t="shared" si="33"/>
        <v>-4.4903698672388679E-20</v>
      </c>
      <c r="AJ94">
        <f t="shared" si="34"/>
        <v>-0.30680735551172145</v>
      </c>
      <c r="AK94">
        <f t="shared" si="49"/>
        <v>-0.20044747226765791</v>
      </c>
      <c r="AL94">
        <f t="shared" si="35"/>
        <v>-0.50725482777937936</v>
      </c>
      <c r="AN94">
        <f t="shared" si="36"/>
        <v>0</v>
      </c>
      <c r="AO94">
        <f t="shared" si="36"/>
        <v>0</v>
      </c>
      <c r="AP94">
        <f t="shared" si="36"/>
        <v>-4.0847390588840652E-30</v>
      </c>
      <c r="AQ94">
        <f t="shared" si="36"/>
        <v>-2.3394713752750575E-24</v>
      </c>
      <c r="AR94">
        <f t="shared" si="36"/>
        <v>-2.3394754600141165E-24</v>
      </c>
      <c r="AS94">
        <f t="shared" si="36"/>
        <v>-1.5984613748819211E-5</v>
      </c>
      <c r="AT94">
        <f t="shared" si="36"/>
        <v>-1.044328098256188E-5</v>
      </c>
      <c r="AU94">
        <f t="shared" si="23"/>
        <v>-2.6427894731381093E-5</v>
      </c>
      <c r="AW94">
        <v>91</v>
      </c>
      <c r="AX94">
        <f>IF(Z94&gt;0, (R94*SUMPRODUCT(K94:$K$98, X94:$X$98)-K94*$AZ$3)/Z94, 0)</f>
        <v>-8.1526085664995011E+26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0.87358826999999994</v>
      </c>
      <c r="Q95" s="4">
        <f t="shared" si="48"/>
        <v>25</v>
      </c>
      <c r="R95">
        <f t="shared" si="27"/>
        <v>2000000</v>
      </c>
      <c r="S95">
        <f t="shared" si="28"/>
        <v>-6.2529049190467402E+27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-2.5567279625976771</v>
      </c>
      <c r="AC95">
        <f t="shared" si="29"/>
        <v>-2.282792823747926</v>
      </c>
      <c r="AE95">
        <f t="shared" si="30"/>
        <v>0</v>
      </c>
      <c r="AF95">
        <f t="shared" si="31"/>
        <v>0</v>
      </c>
      <c r="AG95">
        <f t="shared" si="31"/>
        <v>-9.126929216508618E-27</v>
      </c>
      <c r="AH95">
        <f t="shared" si="32"/>
        <v>-5.4792954659549974E-21</v>
      </c>
      <c r="AI95">
        <f t="shared" si="33"/>
        <v>-5.4793045928842139E-21</v>
      </c>
      <c r="AJ95">
        <f t="shared" si="34"/>
        <v>-0.27393513884975107</v>
      </c>
      <c r="AK95">
        <f t="shared" si="49"/>
        <v>-0.17897095738183741</v>
      </c>
      <c r="AL95">
        <f t="shared" si="35"/>
        <v>-0.45290609623158851</v>
      </c>
      <c r="AN95">
        <f t="shared" si="36"/>
        <v>0</v>
      </c>
      <c r="AO95">
        <f t="shared" si="36"/>
        <v>0</v>
      </c>
      <c r="AP95">
        <f t="shared" si="36"/>
        <v>-4.2456387539577315E-31</v>
      </c>
      <c r="AQ95">
        <f t="shared" si="36"/>
        <v>-2.5488429484656846E-25</v>
      </c>
      <c r="AR95">
        <f t="shared" si="36"/>
        <v>-2.5488471941044383E-25</v>
      </c>
      <c r="AS95">
        <f t="shared" si="36"/>
        <v>-1.2742836215576529E-5</v>
      </c>
      <c r="AT95">
        <f t="shared" si="36"/>
        <v>-8.3253196608433351E-6</v>
      </c>
      <c r="AU95">
        <f t="shared" si="23"/>
        <v>-2.1068155876419864E-5</v>
      </c>
      <c r="AW95">
        <v>92</v>
      </c>
      <c r="AX95">
        <f>IF(Z95&gt;0, (R95*SUMPRODUCT(K95:$K$98, X95:$X$98)-K95*$AZ$3)/Z95, 0)</f>
        <v>-6.2529049190467402E+27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0.87851239699999994</v>
      </c>
      <c r="Q96" s="4">
        <f t="shared" si="48"/>
        <v>25</v>
      </c>
      <c r="R96">
        <f t="shared" si="27"/>
        <v>2000000</v>
      </c>
      <c r="S96">
        <f t="shared" si="28"/>
        <v>-5.0076875548014463E+28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-2.282792823747926</v>
      </c>
      <c r="AC96">
        <f t="shared" si="29"/>
        <v>-2.0382078783463622</v>
      </c>
      <c r="AE96">
        <f t="shared" si="30"/>
        <v>0</v>
      </c>
      <c r="AF96">
        <f t="shared" si="31"/>
        <v>0</v>
      </c>
      <c r="AG96">
        <f t="shared" si="31"/>
        <v>-1.0175394610992143E-27</v>
      </c>
      <c r="AH96">
        <f t="shared" si="32"/>
        <v>-6.4144963705954542E-22</v>
      </c>
      <c r="AI96">
        <f t="shared" si="33"/>
        <v>-6.4145065459900651E-22</v>
      </c>
      <c r="AJ96">
        <f t="shared" si="34"/>
        <v>-0.24458494540156384</v>
      </c>
      <c r="AK96">
        <f t="shared" si="49"/>
        <v>-0.15979549766235485</v>
      </c>
      <c r="AL96">
        <f t="shared" si="35"/>
        <v>-0.40438044306391868</v>
      </c>
      <c r="AN96">
        <f t="shared" si="36"/>
        <v>0</v>
      </c>
      <c r="AO96">
        <f t="shared" si="36"/>
        <v>0</v>
      </c>
      <c r="AP96">
        <f t="shared" si="36"/>
        <v>-4.226215070380843E-32</v>
      </c>
      <c r="AQ96">
        <f t="shared" si="36"/>
        <v>-2.6641759132396423E-26</v>
      </c>
      <c r="AR96">
        <f t="shared" si="36"/>
        <v>-2.664180139454713E-26</v>
      </c>
      <c r="AS96">
        <f t="shared" si="36"/>
        <v>-1.0158511013693039E-5</v>
      </c>
      <c r="AT96">
        <f t="shared" si="36"/>
        <v>-6.6368938622794437E-6</v>
      </c>
      <c r="AU96">
        <f t="shared" si="23"/>
        <v>-1.6795404875972481E-5</v>
      </c>
      <c r="AW96">
        <v>93</v>
      </c>
      <c r="AX96">
        <f>IF(Z96&gt;0, (R96*SUMPRODUCT(K96:$K$98, X96:$X$98)-K96*$AZ$3)/Z96, 0)</f>
        <v>-5.0076875548014463E+28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0.88343652399999995</v>
      </c>
      <c r="Q97" s="4">
        <f t="shared" si="48"/>
        <v>25</v>
      </c>
      <c r="R97">
        <f t="shared" si="27"/>
        <v>2000000</v>
      </c>
      <c r="S97">
        <f t="shared" si="28"/>
        <v>-4.195761784742538E+29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-2.0382078783463622</v>
      </c>
      <c r="AC97">
        <f t="shared" si="29"/>
        <v>-1.8198284628092518</v>
      </c>
      <c r="AE97">
        <f t="shared" si="30"/>
        <v>0</v>
      </c>
      <c r="AF97">
        <f t="shared" si="31"/>
        <v>0</v>
      </c>
      <c r="AG97">
        <f t="shared" si="31"/>
        <v>-1.0843254194189916E-28</v>
      </c>
      <c r="AH97">
        <f t="shared" si="32"/>
        <v>-7.1914521963705832E-23</v>
      </c>
      <c r="AI97">
        <f t="shared" si="33"/>
        <v>-7.1914630396247776E-23</v>
      </c>
      <c r="AJ97">
        <f t="shared" si="34"/>
        <v>-0.21837941553711038</v>
      </c>
      <c r="AK97">
        <f t="shared" si="49"/>
        <v>-0.14267455148424538</v>
      </c>
      <c r="AL97">
        <f t="shared" si="35"/>
        <v>-0.36105396702135573</v>
      </c>
      <c r="AN97">
        <f t="shared" si="36"/>
        <v>0</v>
      </c>
      <c r="AO97">
        <f t="shared" si="36"/>
        <v>0</v>
      </c>
      <c r="AP97">
        <f t="shared" si="36"/>
        <v>-4.021072930565783E-33</v>
      </c>
      <c r="AQ97">
        <f t="shared" si="36"/>
        <v>-2.6668519653240475E-27</v>
      </c>
      <c r="AR97">
        <f t="shared" si="36"/>
        <v>-2.666855986396978E-27</v>
      </c>
      <c r="AS97">
        <f t="shared" si="36"/>
        <v>-8.0983027851506925E-6</v>
      </c>
      <c r="AT97">
        <f t="shared" si="36"/>
        <v>-5.2908911529651167E-6</v>
      </c>
      <c r="AU97">
        <f t="shared" si="23"/>
        <v>-1.3389193938115809E-5</v>
      </c>
      <c r="AW97">
        <v>94</v>
      </c>
      <c r="AX97">
        <f>IF(Z97&gt;0, (R97*SUMPRODUCT(K97:$K$98, X97:$X$98)-K97*$AZ$3)/Z97, 0)</f>
        <v>-4.195761784742538E+29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-1.8198284628092518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-8.6746033553519333E-24</v>
      </c>
      <c r="AI98">
        <f t="shared" si="33"/>
        <v>-8.6746033553519333E-24</v>
      </c>
      <c r="AJ98">
        <f t="shared" si="34"/>
        <v>-1.8198284628092518</v>
      </c>
      <c r="AK98">
        <f t="shared" si="49"/>
        <v>-0.12738799239664764</v>
      </c>
      <c r="AL98">
        <f t="shared" si="35"/>
        <v>-1.9472164552058995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-2.8721949504041307E-28</v>
      </c>
      <c r="AR98">
        <f t="shared" si="36"/>
        <v>-2.8721949504041307E-28</v>
      </c>
      <c r="AS98">
        <f t="shared" si="36"/>
        <v>-6.0255229056180705E-5</v>
      </c>
      <c r="AT98">
        <f t="shared" si="36"/>
        <v>-4.2178660339326492E-6</v>
      </c>
      <c r="AU98">
        <f t="shared" si="36"/>
        <v>-6.4473095090113359E-5</v>
      </c>
      <c r="AW98">
        <v>95</v>
      </c>
    </row>
    <row r="100" spans="5:50" x14ac:dyDescent="0.25">
      <c r="AN100" s="8">
        <f t="shared" ref="AN100:AU100" si="50">SUM(AN3:AN98)</f>
        <v>66179.815668707059</v>
      </c>
      <c r="AO100" s="8">
        <f t="shared" si="50"/>
        <v>-6617.981566870706</v>
      </c>
      <c r="AP100" s="8">
        <f t="shared" si="50"/>
        <v>-1740.7482889629709</v>
      </c>
      <c r="AQ100" s="8">
        <f t="shared" si="50"/>
        <v>-49073.62525575007</v>
      </c>
      <c r="AR100" s="8">
        <f t="shared" si="50"/>
        <v>8747.4605571233242</v>
      </c>
      <c r="AS100" s="8">
        <f t="shared" si="50"/>
        <v>-10979.136431790123</v>
      </c>
      <c r="AT100" s="8">
        <f t="shared" si="50"/>
        <v>5361.0214472936259</v>
      </c>
      <c r="AU100" s="8">
        <f t="shared" si="50"/>
        <v>3129.345572626798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F5FEE-F047-4284-BAF7-0B0E8653F32B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141037.57460492445</v>
      </c>
      <c r="K3">
        <v>1</v>
      </c>
      <c r="L3" s="2">
        <v>0</v>
      </c>
      <c r="O3">
        <f>$C$3</f>
        <v>141037.57460492445</v>
      </c>
      <c r="P3">
        <f>O3*C5</f>
        <v>14103.757460492445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141037.57460492445</v>
      </c>
      <c r="AF3">
        <f t="shared" ref="AF3:AG34" si="4">-$Z3*P3</f>
        <v>-14103.757460492445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125411.384557432</v>
      </c>
      <c r="AJ3">
        <f t="shared" ref="AJ3:AJ66" si="7">AB3-AC3</f>
        <v>0</v>
      </c>
      <c r="AL3">
        <f t="shared" ref="AL3:AL66" si="8">SUM(AI3:AK3)</f>
        <v>125411.384557432</v>
      </c>
      <c r="AN3">
        <f t="shared" ref="AN3:AU34" si="9">AE3*$K3</f>
        <v>141037.57460492445</v>
      </c>
      <c r="AO3">
        <f t="shared" si="9"/>
        <v>-14103.757460492445</v>
      </c>
      <c r="AP3">
        <f t="shared" si="9"/>
        <v>-1522.432587</v>
      </c>
      <c r="AQ3">
        <f t="shared" si="9"/>
        <v>0</v>
      </c>
      <c r="AR3">
        <f t="shared" si="9"/>
        <v>125411.384557432</v>
      </c>
      <c r="AS3">
        <f t="shared" si="9"/>
        <v>0</v>
      </c>
      <c r="AT3">
        <f t="shared" si="9"/>
        <v>0</v>
      </c>
      <c r="AU3">
        <f t="shared" si="9"/>
        <v>125411.384557432</v>
      </c>
      <c r="AW3">
        <v>0</v>
      </c>
      <c r="AX3">
        <f>IF(Z3&gt;0, (R3*SUMPRODUCT(K3:$K$98, X3:$X$98)-K3*$AZ$3)/Z3, 0)</f>
        <v>0</v>
      </c>
      <c r="AZ3">
        <f>C6*SUMPRODUCT(X4:X89, K4:K89)/1</f>
        <v>103741.43423227816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2000000</v>
      </c>
      <c r="S4">
        <f t="shared" si="1"/>
        <v>7038.0856592932623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6958.6800273353874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-2564.5540000000001</v>
      </c>
      <c r="AI4">
        <f t="shared" si="6"/>
        <v>-2564.5540000000001</v>
      </c>
      <c r="AJ4">
        <f t="shared" si="7"/>
        <v>-6958.6800273353874</v>
      </c>
      <c r="AK4">
        <f>G4*SUM(AB4, AE4:AF4)</f>
        <v>0</v>
      </c>
      <c r="AL4">
        <f t="shared" si="8"/>
        <v>-9523.2340273353875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-2392.5310196846722</v>
      </c>
      <c r="AR4">
        <f t="shared" si="9"/>
        <v>-2392.5310196846722</v>
      </c>
      <c r="AS4">
        <f t="shared" si="9"/>
        <v>-6491.911584415885</v>
      </c>
      <c r="AT4">
        <f t="shared" si="9"/>
        <v>0</v>
      </c>
      <c r="AU4">
        <f t="shared" si="9"/>
        <v>-8884.4426041005572</v>
      </c>
      <c r="AW4">
        <v>1</v>
      </c>
      <c r="AX4">
        <f>IF(Z4&gt;0, (R4*SUMPRODUCT(K4:$K$98, X4:$X$98)-K4*$AZ$3)/Z4, 0)</f>
        <v>7038.0856592932623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25</v>
      </c>
      <c r="R5">
        <f t="shared" si="0"/>
        <v>2000000</v>
      </c>
      <c r="S5">
        <f t="shared" si="1"/>
        <v>12929.519711033405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6958.6800273353874</v>
      </c>
      <c r="AC5">
        <f t="shared" si="2"/>
        <v>12638.771035743979</v>
      </c>
      <c r="AE5">
        <f t="shared" si="3"/>
        <v>0</v>
      </c>
      <c r="AF5">
        <f t="shared" si="4"/>
        <v>0</v>
      </c>
      <c r="AG5">
        <f t="shared" si="4"/>
        <v>-24.43782003936056</v>
      </c>
      <c r="AH5">
        <f t="shared" si="5"/>
        <v>-2635.4883911553256</v>
      </c>
      <c r="AI5">
        <f t="shared" si="6"/>
        <v>-2659.9262111946864</v>
      </c>
      <c r="AJ5">
        <f t="shared" si="7"/>
        <v>-5680.0910084085917</v>
      </c>
      <c r="AK5">
        <f>G5*SUM(AB5, AE5:AF5)</f>
        <v>285.30588112075088</v>
      </c>
      <c r="AL5">
        <f t="shared" si="8"/>
        <v>-8054.711338482527</v>
      </c>
      <c r="AN5">
        <f t="shared" si="9"/>
        <v>0</v>
      </c>
      <c r="AO5">
        <f t="shared" si="9"/>
        <v>0</v>
      </c>
      <c r="AP5">
        <f t="shared" si="9"/>
        <v>-20.896975850091152</v>
      </c>
      <c r="AQ5">
        <f t="shared" si="9"/>
        <v>-2253.6272537593122</v>
      </c>
      <c r="AR5">
        <f t="shared" si="9"/>
        <v>-2274.5242296094034</v>
      </c>
      <c r="AS5">
        <f t="shared" si="9"/>
        <v>-4857.0913623987899</v>
      </c>
      <c r="AT5">
        <f t="shared" si="9"/>
        <v>243.96734643542743</v>
      </c>
      <c r="AU5">
        <f t="shared" si="9"/>
        <v>-6887.6482455727664</v>
      </c>
      <c r="AW5">
        <v>2</v>
      </c>
      <c r="AX5">
        <f>IF(Z5&gt;0, (R5*SUMPRODUCT(K5:$K$98, X5:$X$98)-K5*$AZ$3)/Z5, 0)</f>
        <v>12929.519711033405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25</v>
      </c>
      <c r="R6">
        <f t="shared" si="0"/>
        <v>2000000</v>
      </c>
      <c r="S6">
        <f t="shared" si="1"/>
        <v>19731.730783558454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12638.771035743979</v>
      </c>
      <c r="AC6">
        <f t="shared" si="2"/>
        <v>19068.093119998375</v>
      </c>
      <c r="AE6">
        <f t="shared" si="3"/>
        <v>0</v>
      </c>
      <c r="AF6">
        <f t="shared" si="4"/>
        <v>0</v>
      </c>
      <c r="AG6">
        <f t="shared" si="4"/>
        <v>-24.15917454120008</v>
      </c>
      <c r="AH6">
        <f t="shared" si="5"/>
        <v>-2741.3838213497861</v>
      </c>
      <c r="AI6">
        <f t="shared" si="6"/>
        <v>-2765.5429958909863</v>
      </c>
      <c r="AJ6">
        <f t="shared" si="7"/>
        <v>-6429.322084254396</v>
      </c>
      <c r="AK6">
        <f>G6*SUM(AB6, AE6:AF6)</f>
        <v>739.36810559102287</v>
      </c>
      <c r="AL6">
        <f t="shared" si="8"/>
        <v>-8455.4969745543603</v>
      </c>
      <c r="AN6">
        <f t="shared" si="9"/>
        <v>0</v>
      </c>
      <c r="AO6">
        <f t="shared" si="9"/>
        <v>0</v>
      </c>
      <c r="AP6">
        <f t="shared" si="9"/>
        <v>-18.636629544903762</v>
      </c>
      <c r="AQ6">
        <f t="shared" si="9"/>
        <v>-2114.7309744280174</v>
      </c>
      <c r="AR6">
        <f t="shared" si="9"/>
        <v>-2133.3676039729212</v>
      </c>
      <c r="AS6">
        <f t="shared" si="9"/>
        <v>-4959.6435385149434</v>
      </c>
      <c r="AT6">
        <f t="shared" si="9"/>
        <v>570.35597212638493</v>
      </c>
      <c r="AU6">
        <f t="shared" si="9"/>
        <v>-6522.6551703614805</v>
      </c>
      <c r="AW6">
        <v>3</v>
      </c>
      <c r="AX6">
        <f>IF(Z6&gt;0, (R6*SUMPRODUCT(K6:$K$98, X6:$X$98)-K6*$AZ$3)/Z6, 0)</f>
        <v>19731.730783558454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25</v>
      </c>
      <c r="R7">
        <f t="shared" si="0"/>
        <v>2000000</v>
      </c>
      <c r="S7">
        <f t="shared" si="1"/>
        <v>25300.669132506173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19068.093119998375</v>
      </c>
      <c r="AC7">
        <f t="shared" si="2"/>
        <v>24168.987492971515</v>
      </c>
      <c r="AE7">
        <f t="shared" si="3"/>
        <v>0</v>
      </c>
      <c r="AF7">
        <f t="shared" si="4"/>
        <v>0</v>
      </c>
      <c r="AG7">
        <f t="shared" si="4"/>
        <v>-23.881767085281673</v>
      </c>
      <c r="AH7">
        <f t="shared" si="5"/>
        <v>-2865.2568405127336</v>
      </c>
      <c r="AI7">
        <f t="shared" si="6"/>
        <v>-2889.1386075980154</v>
      </c>
      <c r="AJ7">
        <f t="shared" si="7"/>
        <v>-5100.89437297314</v>
      </c>
      <c r="AK7">
        <f>G7*SUM(AB7, AE7:AF7)</f>
        <v>936.24337219192023</v>
      </c>
      <c r="AL7">
        <f t="shared" si="8"/>
        <v>-7053.7896083792348</v>
      </c>
      <c r="AN7">
        <f t="shared" si="9"/>
        <v>0</v>
      </c>
      <c r="AO7">
        <f t="shared" si="9"/>
        <v>0</v>
      </c>
      <c r="AP7">
        <f t="shared" si="9"/>
        <v>-16.761563689525367</v>
      </c>
      <c r="AQ7">
        <f t="shared" si="9"/>
        <v>-2010.9979654186034</v>
      </c>
      <c r="AR7">
        <f t="shared" si="9"/>
        <v>-2027.7595291081288</v>
      </c>
      <c r="AS7">
        <f t="shared" si="9"/>
        <v>-3580.0937845518079</v>
      </c>
      <c r="AT7">
        <f t="shared" si="9"/>
        <v>657.10811330885178</v>
      </c>
      <c r="AU7">
        <f t="shared" si="9"/>
        <v>-4950.7452003510843</v>
      </c>
      <c r="AW7">
        <v>4</v>
      </c>
      <c r="AX7">
        <f>IF(Z7&gt;0, (R7*SUMPRODUCT(K7:$K$98, X7:$X$98)-K7*$AZ$3)/Z7, 0)</f>
        <v>25300.669132506173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25</v>
      </c>
      <c r="R8">
        <f t="shared" si="0"/>
        <v>2000000</v>
      </c>
      <c r="S8">
        <f t="shared" si="1"/>
        <v>28599.097927265953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24168.987492971515</v>
      </c>
      <c r="AC8">
        <f t="shared" si="2"/>
        <v>27003.93748717141</v>
      </c>
      <c r="AE8">
        <f t="shared" si="3"/>
        <v>0</v>
      </c>
      <c r="AF8">
        <f t="shared" si="4"/>
        <v>0</v>
      </c>
      <c r="AG8">
        <f t="shared" si="4"/>
        <v>-23.605585004681441</v>
      </c>
      <c r="AH8">
        <f t="shared" si="5"/>
        <v>-2989.1527797931294</v>
      </c>
      <c r="AI8">
        <f t="shared" si="6"/>
        <v>-3012.7583647978108</v>
      </c>
      <c r="AJ8">
        <f t="shared" si="7"/>
        <v>-2834.9499941998947</v>
      </c>
      <c r="AK8">
        <f t="shared" ref="AK8:AK71" si="22">G8*SUM(AB8:AB8, AE8:AF8)</f>
        <v>514.79943360029324</v>
      </c>
      <c r="AL8">
        <f t="shared" si="8"/>
        <v>-5332.9089253974125</v>
      </c>
      <c r="AN8">
        <f t="shared" si="9"/>
        <v>0</v>
      </c>
      <c r="AO8">
        <f t="shared" si="9"/>
        <v>0</v>
      </c>
      <c r="AP8">
        <f t="shared" si="9"/>
        <v>-15.465064514204386</v>
      </c>
      <c r="AQ8">
        <f t="shared" si="9"/>
        <v>-1958.3264118701711</v>
      </c>
      <c r="AR8">
        <f t="shared" si="9"/>
        <v>-1973.7914763843755</v>
      </c>
      <c r="AS8">
        <f t="shared" si="9"/>
        <v>-1857.3013355165685</v>
      </c>
      <c r="AT8">
        <f t="shared" si="9"/>
        <v>337.26791566171784</v>
      </c>
      <c r="AU8">
        <f t="shared" si="9"/>
        <v>-3493.8248962392263</v>
      </c>
      <c r="AW8">
        <v>5</v>
      </c>
      <c r="AX8">
        <f>IF(Z8&gt;0, (R8*SUMPRODUCT(K8:$K$98, X8:$X$98)-K8*$AZ$3)/Z8, 0)</f>
        <v>28599.097927265953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25</v>
      </c>
      <c r="R9">
        <f t="shared" si="0"/>
        <v>2000000</v>
      </c>
      <c r="S9">
        <f t="shared" si="1"/>
        <v>30693.392039075792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27003.93748717141</v>
      </c>
      <c r="AC9">
        <f t="shared" si="2"/>
        <v>28643.752540239715</v>
      </c>
      <c r="AE9">
        <f t="shared" si="3"/>
        <v>0</v>
      </c>
      <c r="AF9">
        <f t="shared" si="4"/>
        <v>0</v>
      </c>
      <c r="AG9">
        <f t="shared" si="4"/>
        <v>-23.330553123432335</v>
      </c>
      <c r="AH9">
        <f t="shared" si="5"/>
        <v>-3118.0824961831754</v>
      </c>
      <c r="AI9">
        <f t="shared" si="6"/>
        <v>-3141.4130493066077</v>
      </c>
      <c r="AJ9">
        <f t="shared" si="7"/>
        <v>-1639.8150530683051</v>
      </c>
      <c r="AK9">
        <f t="shared" si="22"/>
        <v>159.3232311743113</v>
      </c>
      <c r="AL9">
        <f t="shared" si="8"/>
        <v>-4621.9048712006015</v>
      </c>
      <c r="AN9">
        <f t="shared" si="9"/>
        <v>0</v>
      </c>
      <c r="AO9">
        <f t="shared" si="9"/>
        <v>0</v>
      </c>
      <c r="AP9">
        <f t="shared" si="9"/>
        <v>-14.475687985889397</v>
      </c>
      <c r="AQ9">
        <f t="shared" si="9"/>
        <v>-1934.6472023279</v>
      </c>
      <c r="AR9">
        <f t="shared" si="9"/>
        <v>-1949.1228903137892</v>
      </c>
      <c r="AS9">
        <f t="shared" si="9"/>
        <v>-1017.4405611901434</v>
      </c>
      <c r="AT9">
        <f t="shared" si="9"/>
        <v>98.853780756131414</v>
      </c>
      <c r="AU9">
        <f t="shared" si="9"/>
        <v>-2867.7096707478013</v>
      </c>
      <c r="AW9">
        <v>6</v>
      </c>
      <c r="AX9">
        <f>IF(Z9&gt;0, (R9*SUMPRODUCT(K9:$K$98, X9:$X$98)-K9*$AZ$3)/Z9, 0)</f>
        <v>30693.392039075792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25</v>
      </c>
      <c r="R10">
        <f t="shared" si="0"/>
        <v>2000000</v>
      </c>
      <c r="S10">
        <f t="shared" si="1"/>
        <v>32542.673315480282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28643.752540239715</v>
      </c>
      <c r="AC10">
        <f t="shared" si="2"/>
        <v>30012.662896414877</v>
      </c>
      <c r="AE10">
        <f t="shared" si="3"/>
        <v>0</v>
      </c>
      <c r="AF10">
        <f t="shared" si="4"/>
        <v>0</v>
      </c>
      <c r="AG10">
        <f t="shared" si="4"/>
        <v>-23.056390147685025</v>
      </c>
      <c r="AH10">
        <f t="shared" si="5"/>
        <v>-3268.595561038871</v>
      </c>
      <c r="AI10">
        <f t="shared" si="6"/>
        <v>-3291.6519511865558</v>
      </c>
      <c r="AJ10">
        <f t="shared" si="7"/>
        <v>-1368.9103561751617</v>
      </c>
      <c r="AK10">
        <f t="shared" si="22"/>
        <v>117.43938541498284</v>
      </c>
      <c r="AL10">
        <f t="shared" si="8"/>
        <v>-4543.1229219467341</v>
      </c>
      <c r="AN10">
        <f t="shared" si="9"/>
        <v>0</v>
      </c>
      <c r="AO10">
        <f t="shared" si="9"/>
        <v>0</v>
      </c>
      <c r="AP10">
        <f t="shared" si="9"/>
        <v>-13.571369579025442</v>
      </c>
      <c r="AQ10">
        <f t="shared" si="9"/>
        <v>-1923.9489824331595</v>
      </c>
      <c r="AR10">
        <f t="shared" si="9"/>
        <v>-1937.520352012185</v>
      </c>
      <c r="AS10">
        <f t="shared" si="9"/>
        <v>-805.76309843862498</v>
      </c>
      <c r="AT10">
        <f t="shared" si="9"/>
        <v>69.126749347636661</v>
      </c>
      <c r="AU10">
        <f t="shared" si="9"/>
        <v>-2674.156701103173</v>
      </c>
      <c r="AW10">
        <v>7</v>
      </c>
      <c r="AX10">
        <f>IF(Z10&gt;0, (R10*SUMPRODUCT(K10:$K$98, X10:$X$98)-K10*$AZ$3)/Z10, 0)</f>
        <v>32542.673315480282</v>
      </c>
    </row>
    <row r="11" spans="1:52" x14ac:dyDescent="0.25">
      <c r="A11" t="s">
        <v>33</v>
      </c>
      <c r="C11" s="12">
        <f>AU91</f>
        <v>7172.6124768049358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25</v>
      </c>
      <c r="R11">
        <f t="shared" si="0"/>
        <v>2000000</v>
      </c>
      <c r="S11">
        <f t="shared" si="1"/>
        <v>34158.060198018349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30012.662896414877</v>
      </c>
      <c r="AC11">
        <f t="shared" si="2"/>
        <v>31129.144273767757</v>
      </c>
      <c r="AE11">
        <f t="shared" si="3"/>
        <v>0</v>
      </c>
      <c r="AF11">
        <f t="shared" si="4"/>
        <v>0</v>
      </c>
      <c r="AG11">
        <f t="shared" si="4"/>
        <v>-22.783161641284952</v>
      </c>
      <c r="AH11">
        <f t="shared" si="5"/>
        <v>-3413.1683938578531</v>
      </c>
      <c r="AI11">
        <f t="shared" si="6"/>
        <v>-3435.9515554991381</v>
      </c>
      <c r="AJ11">
        <f t="shared" si="7"/>
        <v>-1116.4813773528804</v>
      </c>
      <c r="AK11">
        <f t="shared" si="22"/>
        <v>72.030390951395702</v>
      </c>
      <c r="AL11">
        <f t="shared" si="8"/>
        <v>-4480.4025419006221</v>
      </c>
      <c r="AN11">
        <f t="shared" si="9"/>
        <v>0</v>
      </c>
      <c r="AO11">
        <f t="shared" si="9"/>
        <v>0</v>
      </c>
      <c r="AP11">
        <f t="shared" si="9"/>
        <v>-12.742819077045951</v>
      </c>
      <c r="AQ11">
        <f t="shared" si="9"/>
        <v>-1909.0145611576825</v>
      </c>
      <c r="AR11">
        <f t="shared" si="9"/>
        <v>-1921.7573802347285</v>
      </c>
      <c r="AS11">
        <f t="shared" si="9"/>
        <v>-624.4576770555899</v>
      </c>
      <c r="AT11">
        <f t="shared" si="9"/>
        <v>40.287219763181035</v>
      </c>
      <c r="AU11">
        <f t="shared" si="9"/>
        <v>-2505.9278375271369</v>
      </c>
      <c r="AW11">
        <v>8</v>
      </c>
      <c r="AX11">
        <f>IF(Z11&gt;0, (R11*SUMPRODUCT(K11:$K$98, X11:$X$98)-K11*$AZ$3)/Z11, 0)</f>
        <v>34158.060198018349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25</v>
      </c>
      <c r="R12">
        <f t="shared" si="0"/>
        <v>2000000</v>
      </c>
      <c r="S12">
        <f t="shared" si="1"/>
        <v>35654.269829758348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31129.144273767757</v>
      </c>
      <c r="AC12">
        <f t="shared" si="2"/>
        <v>32103.93472237077</v>
      </c>
      <c r="AE12">
        <f t="shared" si="3"/>
        <v>0</v>
      </c>
      <c r="AF12">
        <f t="shared" si="4"/>
        <v>0</v>
      </c>
      <c r="AG12">
        <f t="shared" si="4"/>
        <v>-22.510582095538851</v>
      </c>
      <c r="AH12">
        <f t="shared" si="5"/>
        <v>-3579.8343466602646</v>
      </c>
      <c r="AI12">
        <f t="shared" si="6"/>
        <v>-3602.3449287558033</v>
      </c>
      <c r="AJ12">
        <f t="shared" si="7"/>
        <v>-974.79044860301292</v>
      </c>
      <c r="AK12">
        <f t="shared" si="22"/>
        <v>71.597031829665838</v>
      </c>
      <c r="AL12">
        <f t="shared" si="8"/>
        <v>-4505.5383455291503</v>
      </c>
      <c r="AN12">
        <f t="shared" si="9"/>
        <v>0</v>
      </c>
      <c r="AO12">
        <f t="shared" si="9"/>
        <v>0</v>
      </c>
      <c r="AP12">
        <f t="shared" si="9"/>
        <v>-11.964613687090626</v>
      </c>
      <c r="AQ12">
        <f t="shared" si="9"/>
        <v>-1902.7200114055181</v>
      </c>
      <c r="AR12">
        <f t="shared" si="9"/>
        <v>-1914.6846250926085</v>
      </c>
      <c r="AS12">
        <f t="shared" si="9"/>
        <v>-518.11148614020931</v>
      </c>
      <c r="AT12">
        <f t="shared" si="9"/>
        <v>38.054583544245631</v>
      </c>
      <c r="AU12">
        <f t="shared" si="9"/>
        <v>-2394.7415276885722</v>
      </c>
      <c r="AW12">
        <v>9</v>
      </c>
      <c r="AX12">
        <f>IF(Z12&gt;0, (R12*SUMPRODUCT(K12:$K$98, X12:$X$98)-K12*$AZ$3)/Z12, 0)</f>
        <v>35654.269829758348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25</v>
      </c>
      <c r="R13">
        <f t="shared" si="0"/>
        <v>2000000</v>
      </c>
      <c r="S13">
        <f t="shared" si="1"/>
        <v>37015.47536128162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32103.93472237077</v>
      </c>
      <c r="AC13">
        <f t="shared" si="2"/>
        <v>32926.749983987167</v>
      </c>
      <c r="AE13">
        <f t="shared" si="3"/>
        <v>0</v>
      </c>
      <c r="AF13">
        <f t="shared" si="4"/>
        <v>0</v>
      </c>
      <c r="AG13">
        <f t="shared" si="4"/>
        <v>-22.238502722586077</v>
      </c>
      <c r="AH13">
        <f t="shared" si="5"/>
        <v>-3757.8841597910382</v>
      </c>
      <c r="AI13">
        <f t="shared" si="6"/>
        <v>-3780.1226625136242</v>
      </c>
      <c r="AJ13">
        <f t="shared" si="7"/>
        <v>-822.81526161639704</v>
      </c>
      <c r="AK13">
        <f t="shared" si="22"/>
        <v>64.207869444741547</v>
      </c>
      <c r="AL13">
        <f t="shared" si="8"/>
        <v>-4538.7300546852794</v>
      </c>
      <c r="AN13">
        <f t="shared" si="9"/>
        <v>0</v>
      </c>
      <c r="AO13">
        <f t="shared" si="9"/>
        <v>0</v>
      </c>
      <c r="AP13">
        <f t="shared" si="9"/>
        <v>-11.23574202278634</v>
      </c>
      <c r="AQ13">
        <f t="shared" si="9"/>
        <v>-1898.626786957414</v>
      </c>
      <c r="AR13">
        <f t="shared" si="9"/>
        <v>-1909.8625289802003</v>
      </c>
      <c r="AS13">
        <f t="shared" si="9"/>
        <v>-415.71773636288276</v>
      </c>
      <c r="AT13">
        <f t="shared" si="9"/>
        <v>32.440271088087385</v>
      </c>
      <c r="AU13">
        <f t="shared" si="9"/>
        <v>-2293.1399942549956</v>
      </c>
      <c r="AW13">
        <v>10</v>
      </c>
      <c r="AX13">
        <f>IF(Z13&gt;0, (R13*SUMPRODUCT(K13:$K$98, X13:$X$98)-K13*$AZ$3)/Z13, 0)</f>
        <v>37015.47536128162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2.2202060000000002E-3</v>
      </c>
      <c r="Q14" s="4">
        <f t="shared" si="21"/>
        <v>25</v>
      </c>
      <c r="R14">
        <f t="shared" si="0"/>
        <v>2000000</v>
      </c>
      <c r="S14">
        <f t="shared" si="1"/>
        <v>41703.864373916418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32926.749983987167</v>
      </c>
      <c r="AC14">
        <f t="shared" si="2"/>
        <v>36643.923896937529</v>
      </c>
      <c r="AE14">
        <f t="shared" si="3"/>
        <v>0</v>
      </c>
      <c r="AF14">
        <f t="shared" si="4"/>
        <v>0</v>
      </c>
      <c r="AG14">
        <f t="shared" si="4"/>
        <v>-21.966743638184514</v>
      </c>
      <c r="AH14">
        <f t="shared" si="5"/>
        <v>-3949.9245740561555</v>
      </c>
      <c r="AI14">
        <f t="shared" si="6"/>
        <v>-3971.8913176943402</v>
      </c>
      <c r="AJ14">
        <f t="shared" si="7"/>
        <v>-3717.1739129503621</v>
      </c>
      <c r="AK14">
        <f t="shared" si="22"/>
        <v>2304.8724988791018</v>
      </c>
      <c r="AL14">
        <f t="shared" si="8"/>
        <v>-5384.1927317656009</v>
      </c>
      <c r="AN14">
        <f t="shared" si="9"/>
        <v>0</v>
      </c>
      <c r="AO14">
        <f t="shared" si="9"/>
        <v>0</v>
      </c>
      <c r="AP14">
        <f t="shared" si="9"/>
        <v>-9.9093204827723511</v>
      </c>
      <c r="AQ14">
        <f t="shared" si="9"/>
        <v>-1781.8329895315976</v>
      </c>
      <c r="AR14">
        <f t="shared" si="9"/>
        <v>-1791.7423100143701</v>
      </c>
      <c r="AS14">
        <f t="shared" si="9"/>
        <v>-1676.8378691139653</v>
      </c>
      <c r="AT14">
        <f t="shared" si="9"/>
        <v>1039.7408300254108</v>
      </c>
      <c r="AU14">
        <f t="shared" si="9"/>
        <v>-2428.8393491029246</v>
      </c>
      <c r="AW14">
        <v>11</v>
      </c>
      <c r="AX14">
        <f>IF(Z14&gt;0, (R14*SUMPRODUCT(K14:$K$98, X14:$X$98)-K14*$AZ$3)/Z14, 0)</f>
        <v>41703.864373916418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2.3617970000000001E-3</v>
      </c>
      <c r="Q15" s="4">
        <f t="shared" si="21"/>
        <v>25</v>
      </c>
      <c r="R15">
        <f t="shared" si="0"/>
        <v>2000000</v>
      </c>
      <c r="S15">
        <f t="shared" si="1"/>
        <v>45950.495356757245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36643.923896937529</v>
      </c>
      <c r="AC15">
        <f t="shared" si="2"/>
        <v>39876.198675180727</v>
      </c>
      <c r="AE15">
        <f t="shared" si="3"/>
        <v>0</v>
      </c>
      <c r="AF15">
        <f t="shared" si="4"/>
        <v>0</v>
      </c>
      <c r="AG15">
        <f t="shared" si="4"/>
        <v>-21.695195212578234</v>
      </c>
      <c r="AH15">
        <f t="shared" si="5"/>
        <v>-4150.4791379546623</v>
      </c>
      <c r="AI15">
        <f t="shared" si="6"/>
        <v>-4172.1743331672405</v>
      </c>
      <c r="AJ15">
        <f t="shared" si="7"/>
        <v>-3232.2747782431979</v>
      </c>
      <c r="AK15">
        <f t="shared" si="22"/>
        <v>2565.0746727856272</v>
      </c>
      <c r="AL15">
        <f t="shared" si="8"/>
        <v>-4839.3744386248109</v>
      </c>
      <c r="AN15">
        <f t="shared" si="9"/>
        <v>0</v>
      </c>
      <c r="AO15">
        <f t="shared" si="9"/>
        <v>0</v>
      </c>
      <c r="AP15">
        <f t="shared" si="9"/>
        <v>-8.7382352451396219</v>
      </c>
      <c r="AQ15">
        <f t="shared" si="9"/>
        <v>-1671.7002420178781</v>
      </c>
      <c r="AR15">
        <f t="shared" si="9"/>
        <v>-1680.4384772630178</v>
      </c>
      <c r="AS15">
        <f t="shared" si="9"/>
        <v>-1301.8724704926974</v>
      </c>
      <c r="AT15">
        <f t="shared" si="9"/>
        <v>1033.1423936280253</v>
      </c>
      <c r="AU15">
        <f t="shared" si="9"/>
        <v>-1949.1685541276897</v>
      </c>
      <c r="AW15">
        <v>12</v>
      </c>
      <c r="AX15">
        <f>IF(Z15&gt;0, (R15*SUMPRODUCT(K15:$K$98, X15:$X$98)-K15*$AZ$3)/Z15, 0)</f>
        <v>45950.495356757245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2.52864E-3</v>
      </c>
      <c r="Q16" s="4">
        <f t="shared" si="21"/>
        <v>25</v>
      </c>
      <c r="R16">
        <f t="shared" si="0"/>
        <v>2000000</v>
      </c>
      <c r="S16">
        <f t="shared" si="1"/>
        <v>49807.001223539097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39876.198675180727</v>
      </c>
      <c r="AC16">
        <f t="shared" si="2"/>
        <v>42681.380368676073</v>
      </c>
      <c r="AE16">
        <f t="shared" si="3"/>
        <v>0</v>
      </c>
      <c r="AF16">
        <f t="shared" si="4"/>
        <v>0</v>
      </c>
      <c r="AG16">
        <f t="shared" si="4"/>
        <v>-21.423383922030119</v>
      </c>
      <c r="AH16">
        <f t="shared" si="5"/>
        <v>-4388.7470737867061</v>
      </c>
      <c r="AI16">
        <f t="shared" si="6"/>
        <v>-4410.1704577087366</v>
      </c>
      <c r="AJ16">
        <f t="shared" si="7"/>
        <v>-2805.1816934953458</v>
      </c>
      <c r="AK16">
        <f t="shared" si="22"/>
        <v>2791.3339072626513</v>
      </c>
      <c r="AL16">
        <f t="shared" si="8"/>
        <v>-4424.0182439414311</v>
      </c>
      <c r="AN16">
        <f t="shared" si="9"/>
        <v>0</v>
      </c>
      <c r="AO16">
        <f t="shared" si="9"/>
        <v>0</v>
      </c>
      <c r="AP16">
        <f t="shared" si="9"/>
        <v>-7.7042473584981748</v>
      </c>
      <c r="AQ16">
        <f t="shared" si="9"/>
        <v>-1578.2750835907036</v>
      </c>
      <c r="AR16">
        <f t="shared" si="9"/>
        <v>-1585.979330949202</v>
      </c>
      <c r="AS16">
        <f t="shared" si="9"/>
        <v>-1008.7955166594885</v>
      </c>
      <c r="AT16">
        <f t="shared" si="9"/>
        <v>1003.8155951451018</v>
      </c>
      <c r="AU16">
        <f t="shared" si="9"/>
        <v>-1590.9592524635887</v>
      </c>
      <c r="AW16">
        <v>13</v>
      </c>
      <c r="AX16">
        <f>IF(Z16&gt;0, (R16*SUMPRODUCT(K16:$K$98, X16:$X$98)-K16*$AZ$3)/Z16, 0)</f>
        <v>49807.001223539097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2.719834E-3</v>
      </c>
      <c r="Q17" s="4">
        <f t="shared" si="21"/>
        <v>25</v>
      </c>
      <c r="R17">
        <f t="shared" si="0"/>
        <v>2000000</v>
      </c>
      <c r="S17">
        <f t="shared" si="1"/>
        <v>53307.849318862412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42681.380368676073</v>
      </c>
      <c r="AC17">
        <f t="shared" si="2"/>
        <v>45100.321298936477</v>
      </c>
      <c r="AE17">
        <f t="shared" si="3"/>
        <v>0</v>
      </c>
      <c r="AF17">
        <f t="shared" si="4"/>
        <v>0</v>
      </c>
      <c r="AG17">
        <f t="shared" si="4"/>
        <v>-21.150882034823624</v>
      </c>
      <c r="AH17">
        <f t="shared" si="5"/>
        <v>-4661.4438388952685</v>
      </c>
      <c r="AI17">
        <f t="shared" si="6"/>
        <v>-4682.5947209300921</v>
      </c>
      <c r="AJ17">
        <f t="shared" si="7"/>
        <v>-2418.9409302604035</v>
      </c>
      <c r="AK17">
        <f t="shared" si="22"/>
        <v>2987.6966258073253</v>
      </c>
      <c r="AL17">
        <f t="shared" si="8"/>
        <v>-4113.8390253831703</v>
      </c>
      <c r="AN17">
        <f t="shared" si="9"/>
        <v>0</v>
      </c>
      <c r="AO17">
        <f t="shared" si="9"/>
        <v>0</v>
      </c>
      <c r="AP17">
        <f t="shared" si="9"/>
        <v>-6.7912951883956589</v>
      </c>
      <c r="AQ17">
        <f t="shared" si="9"/>
        <v>-1496.7338507181087</v>
      </c>
      <c r="AR17">
        <f t="shared" si="9"/>
        <v>-1503.5251459065043</v>
      </c>
      <c r="AS17">
        <f t="shared" si="9"/>
        <v>-776.69299434621848</v>
      </c>
      <c r="AT17">
        <f t="shared" si="9"/>
        <v>959.31364402791598</v>
      </c>
      <c r="AU17">
        <f t="shared" si="9"/>
        <v>-1320.9044962248067</v>
      </c>
      <c r="AW17">
        <v>14</v>
      </c>
      <c r="AX17">
        <f>IF(Z17&gt;0, (R17*SUMPRODUCT(K17:$K$98, X17:$X$98)-K17*$AZ$3)/Z17, 0)</f>
        <v>53307.849318862412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4.2403780000000004E-3</v>
      </c>
      <c r="Q18" s="4">
        <f t="shared" si="21"/>
        <v>25</v>
      </c>
      <c r="R18">
        <f t="shared" si="0"/>
        <v>2000000</v>
      </c>
      <c r="S18">
        <f t="shared" si="1"/>
        <v>56562.640194082225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45100.321298936477</v>
      </c>
      <c r="AC18">
        <f t="shared" si="2"/>
        <v>47172.53031772824</v>
      </c>
      <c r="AE18">
        <f t="shared" si="3"/>
        <v>0</v>
      </c>
      <c r="AF18">
        <f t="shared" si="4"/>
        <v>0</v>
      </c>
      <c r="AG18">
        <f t="shared" si="4"/>
        <v>-20.84968547961433</v>
      </c>
      <c r="AH18">
        <f t="shared" si="5"/>
        <v>-7175.0187888849077</v>
      </c>
      <c r="AI18">
        <f t="shared" si="6"/>
        <v>-7195.8684743645217</v>
      </c>
      <c r="AJ18">
        <f t="shared" si="7"/>
        <v>-2072.2090187917638</v>
      </c>
      <c r="AK18">
        <f t="shared" si="22"/>
        <v>3157.0224909255535</v>
      </c>
      <c r="AL18">
        <f t="shared" si="8"/>
        <v>-6111.0550022307307</v>
      </c>
      <c r="AN18">
        <f t="shared" si="9"/>
        <v>0</v>
      </c>
      <c r="AO18">
        <f t="shared" si="9"/>
        <v>0</v>
      </c>
      <c r="AP18">
        <f t="shared" si="9"/>
        <v>-5.9773076587529674</v>
      </c>
      <c r="AQ18">
        <f t="shared" si="9"/>
        <v>-2056.9756220270579</v>
      </c>
      <c r="AR18">
        <f t="shared" si="9"/>
        <v>-2062.9529296858109</v>
      </c>
      <c r="AS18">
        <f t="shared" si="9"/>
        <v>-594.07279072250537</v>
      </c>
      <c r="AT18">
        <f t="shared" si="9"/>
        <v>905.07335145727779</v>
      </c>
      <c r="AU18">
        <f t="shared" si="9"/>
        <v>-1751.9523689510379</v>
      </c>
      <c r="AW18">
        <v>15</v>
      </c>
      <c r="AX18">
        <f>IF(Z18&gt;0, (R18*SUMPRODUCT(K18:$K$98, X18:$X$98)-K18*$AZ$3)/Z18, 0)</f>
        <v>56562.640194082225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5.9098179999999998E-3</v>
      </c>
      <c r="Q19" s="4">
        <f t="shared" si="21"/>
        <v>25</v>
      </c>
      <c r="R19">
        <f t="shared" si="0"/>
        <v>2000000</v>
      </c>
      <c r="S19">
        <f t="shared" si="1"/>
        <v>58853.420924466423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47172.53031772824</v>
      </c>
      <c r="AC19">
        <f t="shared" si="2"/>
        <v>48302.11082919217</v>
      </c>
      <c r="AE19">
        <f t="shared" si="3"/>
        <v>0</v>
      </c>
      <c r="AF19">
        <f t="shared" si="4"/>
        <v>0</v>
      </c>
      <c r="AG19">
        <f t="shared" si="4"/>
        <v>-20.517970778276425</v>
      </c>
      <c r="AH19">
        <f t="shared" si="5"/>
        <v>-9857.4277233410721</v>
      </c>
      <c r="AI19">
        <f t="shared" si="6"/>
        <v>-9877.9456941193494</v>
      </c>
      <c r="AJ19">
        <f t="shared" si="7"/>
        <v>-1129.5805114639297</v>
      </c>
      <c r="AK19">
        <f t="shared" si="22"/>
        <v>3302.0771222409771</v>
      </c>
      <c r="AL19">
        <f t="shared" si="8"/>
        <v>-7705.4490833423024</v>
      </c>
      <c r="AN19">
        <f t="shared" si="9"/>
        <v>0</v>
      </c>
      <c r="AO19">
        <f t="shared" si="9"/>
        <v>0</v>
      </c>
      <c r="AP19">
        <f t="shared" si="9"/>
        <v>-5.2519730194394656</v>
      </c>
      <c r="AQ19">
        <f t="shared" si="9"/>
        <v>-2523.2000280882962</v>
      </c>
      <c r="AR19">
        <f t="shared" si="9"/>
        <v>-2528.4520011077357</v>
      </c>
      <c r="AS19">
        <f t="shared" si="9"/>
        <v>-289.13806504560887</v>
      </c>
      <c r="AT19">
        <f t="shared" si="9"/>
        <v>845.23075607844032</v>
      </c>
      <c r="AU19">
        <f t="shared" si="9"/>
        <v>-1972.3593100749044</v>
      </c>
      <c r="AW19">
        <v>16</v>
      </c>
      <c r="AX19">
        <f>IF(Z19&gt;0, (R19*SUMPRODUCT(K19:$K$98, X19:$X$98)-K19*$AZ$3)/Z19, 0)</f>
        <v>58853.420924466423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7.7019840000000003E-3</v>
      </c>
      <c r="Q20" s="4">
        <f t="shared" si="21"/>
        <v>25</v>
      </c>
      <c r="R20">
        <f t="shared" si="0"/>
        <v>2000000</v>
      </c>
      <c r="S20">
        <f t="shared" si="1"/>
        <v>60313.35204470079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48302.11082919217</v>
      </c>
      <c r="AC20">
        <f t="shared" si="2"/>
        <v>48624.050206006556</v>
      </c>
      <c r="AE20">
        <f t="shared" si="3"/>
        <v>0</v>
      </c>
      <c r="AF20">
        <f t="shared" si="4"/>
        <v>0</v>
      </c>
      <c r="AG20">
        <f t="shared" si="4"/>
        <v>-20.154761987846907</v>
      </c>
      <c r="AH20">
        <f t="shared" si="5"/>
        <v>-12642.326611740205</v>
      </c>
      <c r="AI20">
        <f t="shared" si="6"/>
        <v>-12662.481373728053</v>
      </c>
      <c r="AJ20">
        <f t="shared" si="7"/>
        <v>-321.93937681438547</v>
      </c>
      <c r="AK20">
        <f t="shared" si="22"/>
        <v>3381.1477580434521</v>
      </c>
      <c r="AL20">
        <f t="shared" si="8"/>
        <v>-9603.2729924989872</v>
      </c>
      <c r="AN20">
        <f t="shared" si="9"/>
        <v>0</v>
      </c>
      <c r="AO20">
        <f t="shared" si="9"/>
        <v>0</v>
      </c>
      <c r="AP20">
        <f t="shared" si="9"/>
        <v>-4.6062523902508188</v>
      </c>
      <c r="AQ20">
        <f t="shared" si="9"/>
        <v>-2889.3294402967467</v>
      </c>
      <c r="AR20">
        <f t="shared" si="9"/>
        <v>-2893.9356926869978</v>
      </c>
      <c r="AS20">
        <f t="shared" si="9"/>
        <v>-73.577352332977895</v>
      </c>
      <c r="AT20">
        <f t="shared" si="9"/>
        <v>772.7414469925294</v>
      </c>
      <c r="AU20">
        <f t="shared" si="9"/>
        <v>-2194.7715980274465</v>
      </c>
      <c r="AW20">
        <v>17</v>
      </c>
      <c r="AX20">
        <f>IF(Z20&gt;0, (R20*SUMPRODUCT(K20:$K$98, X20:$X$98)-K20*$AZ$3)/Z20, 0)</f>
        <v>60313.35204470079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9.7648700000000001E-3</v>
      </c>
      <c r="Q21" s="4">
        <f t="shared" si="21"/>
        <v>25</v>
      </c>
      <c r="R21">
        <f t="shared" si="0"/>
        <v>2000000</v>
      </c>
      <c r="S21">
        <f t="shared" si="1"/>
        <v>61087.811780860371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48624.050206006556</v>
      </c>
      <c r="AC21">
        <f t="shared" si="2"/>
        <v>48275.023805801466</v>
      </c>
      <c r="AE21">
        <f t="shared" si="3"/>
        <v>0</v>
      </c>
      <c r="AF21">
        <f t="shared" si="4"/>
        <v>0</v>
      </c>
      <c r="AG21">
        <f t="shared" si="4"/>
        <v>-19.756405737276168</v>
      </c>
      <c r="AH21">
        <f t="shared" si="5"/>
        <v>-15744.690455381329</v>
      </c>
      <c r="AI21">
        <f t="shared" si="6"/>
        <v>-15764.446861118606</v>
      </c>
      <c r="AJ21">
        <f t="shared" si="7"/>
        <v>349.02640020508989</v>
      </c>
      <c r="AK21">
        <f t="shared" si="22"/>
        <v>3403.6835144204592</v>
      </c>
      <c r="AL21">
        <f t="shared" si="8"/>
        <v>-12011.736946493056</v>
      </c>
      <c r="AN21">
        <f t="shared" si="9"/>
        <v>0</v>
      </c>
      <c r="AO21">
        <f t="shared" si="9"/>
        <v>0</v>
      </c>
      <c r="AP21">
        <f t="shared" si="9"/>
        <v>-4.0314378665806432</v>
      </c>
      <c r="AQ21">
        <f t="shared" si="9"/>
        <v>-3212.8182698563214</v>
      </c>
      <c r="AR21">
        <f t="shared" si="9"/>
        <v>-3216.8497077229022</v>
      </c>
      <c r="AS21">
        <f t="shared" si="9"/>
        <v>71.221368144321389</v>
      </c>
      <c r="AT21">
        <f t="shared" si="9"/>
        <v>694.54630504985516</v>
      </c>
      <c r="AU21">
        <f t="shared" si="9"/>
        <v>-2451.0820345287257</v>
      </c>
      <c r="AW21">
        <v>18</v>
      </c>
      <c r="AX21">
        <f>IF(Z21&gt;0, (R21*SUMPRODUCT(K21:$K$98, X21:$X$98)-K21*$AZ$3)/Z21, 0)</f>
        <v>61087.811780860371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1.2112915E-2</v>
      </c>
      <c r="Q22" s="4">
        <f t="shared" si="21"/>
        <v>25</v>
      </c>
      <c r="R22">
        <f t="shared" si="0"/>
        <v>2000000</v>
      </c>
      <c r="S22">
        <f t="shared" si="1"/>
        <v>61246.73246503291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48275.023805801466</v>
      </c>
      <c r="AC22">
        <f t="shared" si="2"/>
        <v>47330.333250312688</v>
      </c>
      <c r="AE22">
        <f t="shared" si="3"/>
        <v>0</v>
      </c>
      <c r="AF22">
        <f t="shared" si="4"/>
        <v>0</v>
      </c>
      <c r="AG22">
        <f t="shared" si="4"/>
        <v>-19.319534016502267</v>
      </c>
      <c r="AH22">
        <f t="shared" si="5"/>
        <v>-19144.613072091088</v>
      </c>
      <c r="AI22">
        <f t="shared" si="6"/>
        <v>-19163.932606107592</v>
      </c>
      <c r="AJ22">
        <f t="shared" si="7"/>
        <v>944.69055548877805</v>
      </c>
      <c r="AK22">
        <f t="shared" si="22"/>
        <v>3379.2516664061031</v>
      </c>
      <c r="AL22">
        <f t="shared" si="8"/>
        <v>-14839.99038421271</v>
      </c>
      <c r="AN22">
        <f t="shared" si="9"/>
        <v>0</v>
      </c>
      <c r="AO22">
        <f t="shared" si="9"/>
        <v>0</v>
      </c>
      <c r="AP22">
        <f t="shared" si="9"/>
        <v>-3.5199026997403249</v>
      </c>
      <c r="AQ22">
        <f t="shared" si="9"/>
        <v>-3488.0331575480486</v>
      </c>
      <c r="AR22">
        <f t="shared" si="9"/>
        <v>-3491.5530602477893</v>
      </c>
      <c r="AS22">
        <f t="shared" si="9"/>
        <v>172.11692755341912</v>
      </c>
      <c r="AT22">
        <f t="shared" si="9"/>
        <v>615.67929399977913</v>
      </c>
      <c r="AU22">
        <f t="shared" si="9"/>
        <v>-2703.7568386945904</v>
      </c>
      <c r="AW22">
        <v>19</v>
      </c>
      <c r="AX22">
        <f>IF(Z22&gt;0, (R22*SUMPRODUCT(K22:$K$98, X22:$X$98)-K22*$AZ$3)/Z22, 0)</f>
        <v>61246.73246503291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1.471273E-2</v>
      </c>
      <c r="Q23" s="4">
        <f t="shared" si="21"/>
        <v>25</v>
      </c>
      <c r="R23">
        <f t="shared" si="0"/>
        <v>2000000</v>
      </c>
      <c r="S23">
        <f t="shared" si="1"/>
        <v>60857.633785618047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47330.333250312688</v>
      </c>
      <c r="AC23">
        <f t="shared" si="2"/>
        <v>45867.414123449955</v>
      </c>
      <c r="AE23">
        <f t="shared" si="3"/>
        <v>0</v>
      </c>
      <c r="AF23">
        <f t="shared" si="4"/>
        <v>0</v>
      </c>
      <c r="AG23">
        <f t="shared" si="4"/>
        <v>-18.842095588626631</v>
      </c>
      <c r="AH23">
        <f t="shared" si="5"/>
        <v>-22739.447016849073</v>
      </c>
      <c r="AI23">
        <f t="shared" si="6"/>
        <v>-22758.289112437698</v>
      </c>
      <c r="AJ23">
        <f t="shared" si="7"/>
        <v>1462.9191268627328</v>
      </c>
      <c r="AK23">
        <f t="shared" si="22"/>
        <v>3313.1233275218883</v>
      </c>
      <c r="AL23">
        <f t="shared" si="8"/>
        <v>-17982.246658053078</v>
      </c>
      <c r="AN23">
        <f t="shared" si="9"/>
        <v>0</v>
      </c>
      <c r="AO23">
        <f t="shared" si="9"/>
        <v>0</v>
      </c>
      <c r="AP23">
        <f t="shared" si="9"/>
        <v>-3.0651038345494381</v>
      </c>
      <c r="AQ23">
        <f t="shared" si="9"/>
        <v>-3699.0984319678905</v>
      </c>
      <c r="AR23">
        <f t="shared" si="9"/>
        <v>-3702.16353580244</v>
      </c>
      <c r="AS23">
        <f t="shared" si="9"/>
        <v>237.97772409610781</v>
      </c>
      <c r="AT23">
        <f t="shared" si="9"/>
        <v>538.95634738485694</v>
      </c>
      <c r="AU23">
        <f t="shared" si="9"/>
        <v>-2925.2294643214755</v>
      </c>
      <c r="AW23">
        <v>20</v>
      </c>
      <c r="AX23">
        <f>IF(Z23&gt;0, (R23*SUMPRODUCT(K23:$K$98, X23:$X$98)-K23*$AZ$3)/Z23, 0)</f>
        <v>60857.633785618047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1.7665382E-2</v>
      </c>
      <c r="Q24" s="4">
        <f t="shared" si="21"/>
        <v>25</v>
      </c>
      <c r="R24">
        <f t="shared" si="0"/>
        <v>2000000</v>
      </c>
      <c r="S24">
        <f t="shared" si="1"/>
        <v>60008.843570687459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45867.414123449955</v>
      </c>
      <c r="AC24">
        <f t="shared" si="2"/>
        <v>43976.45321887968</v>
      </c>
      <c r="AE24">
        <f t="shared" si="3"/>
        <v>0</v>
      </c>
      <c r="AF24">
        <f t="shared" si="4"/>
        <v>0</v>
      </c>
      <c r="AG24">
        <f t="shared" si="4"/>
        <v>-18.32082181648676</v>
      </c>
      <c r="AH24">
        <f t="shared" si="5"/>
        <v>-26628.225300288344</v>
      </c>
      <c r="AI24">
        <f t="shared" si="6"/>
        <v>-26646.546122104832</v>
      </c>
      <c r="AJ24">
        <f t="shared" si="7"/>
        <v>1890.9609045702746</v>
      </c>
      <c r="AK24">
        <f t="shared" si="22"/>
        <v>3210.7189886414972</v>
      </c>
      <c r="AL24">
        <f t="shared" si="8"/>
        <v>-21544.866228893061</v>
      </c>
      <c r="AN24">
        <f t="shared" si="9"/>
        <v>0</v>
      </c>
      <c r="AO24">
        <f t="shared" si="9"/>
        <v>0</v>
      </c>
      <c r="AP24">
        <f t="shared" si="9"/>
        <v>-2.6609880054437167</v>
      </c>
      <c r="AQ24">
        <f t="shared" si="9"/>
        <v>-3867.5878647843301</v>
      </c>
      <c r="AR24">
        <f t="shared" si="9"/>
        <v>-3870.2488527897735</v>
      </c>
      <c r="AS24">
        <f t="shared" si="9"/>
        <v>274.65057715349883</v>
      </c>
      <c r="AT24">
        <f t="shared" si="9"/>
        <v>466.3374166947583</v>
      </c>
      <c r="AU24">
        <f t="shared" si="9"/>
        <v>-3129.2608589415167</v>
      </c>
      <c r="AW24">
        <v>21</v>
      </c>
      <c r="AX24">
        <f>IF(Z24&gt;0, (R24*SUMPRODUCT(K24:$K$98, X24:$X$98)-K24*$AZ$3)/Z24, 0)</f>
        <v>60008.843570687459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2.1010579000000001E-2</v>
      </c>
      <c r="Q25" s="4">
        <f t="shared" si="21"/>
        <v>25</v>
      </c>
      <c r="R25">
        <f t="shared" si="0"/>
        <v>2000000</v>
      </c>
      <c r="S25">
        <f t="shared" si="1"/>
        <v>58756.294723093706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43976.45321887968</v>
      </c>
      <c r="AC25">
        <f t="shared" si="2"/>
        <v>41723.273860700348</v>
      </c>
      <c r="AE25">
        <f t="shared" si="3"/>
        <v>0</v>
      </c>
      <c r="AF25">
        <f t="shared" si="4"/>
        <v>0</v>
      </c>
      <c r="AG25">
        <f t="shared" si="4"/>
        <v>-17.752682524201674</v>
      </c>
      <c r="AH25">
        <f t="shared" si="5"/>
        <v>-30794.485929617487</v>
      </c>
      <c r="AI25">
        <f t="shared" si="6"/>
        <v>-30812.238612141689</v>
      </c>
      <c r="AJ25">
        <f t="shared" si="7"/>
        <v>2253.1793581793318</v>
      </c>
      <c r="AK25">
        <f t="shared" si="22"/>
        <v>3078.3517253215778</v>
      </c>
      <c r="AL25">
        <f t="shared" si="8"/>
        <v>-25480.707528640778</v>
      </c>
      <c r="AN25">
        <f t="shared" si="9"/>
        <v>0</v>
      </c>
      <c r="AO25">
        <f t="shared" si="9"/>
        <v>0</v>
      </c>
      <c r="AP25">
        <f t="shared" si="9"/>
        <v>-2.302204666681118</v>
      </c>
      <c r="AQ25">
        <f t="shared" si="9"/>
        <v>-3993.4927647448317</v>
      </c>
      <c r="AR25">
        <f t="shared" si="9"/>
        <v>-3995.7949694115127</v>
      </c>
      <c r="AS25">
        <f t="shared" si="9"/>
        <v>292.19696945508758</v>
      </c>
      <c r="AT25">
        <f t="shared" si="9"/>
        <v>399.20703240536909</v>
      </c>
      <c r="AU25">
        <f t="shared" si="9"/>
        <v>-3304.3909675510558</v>
      </c>
      <c r="AW25">
        <v>22</v>
      </c>
      <c r="AX25">
        <f>IF(Z25&gt;0, (R25*SUMPRODUCT(K25:$K$98, X25:$X$98)-K25*$AZ$3)/Z25, 0)</f>
        <v>58756.294723093706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2.4499257999999999E-2</v>
      </c>
      <c r="Q26" s="4">
        <f t="shared" si="21"/>
        <v>25</v>
      </c>
      <c r="R26">
        <f t="shared" si="0"/>
        <v>2000000</v>
      </c>
      <c r="S26">
        <f t="shared" si="1"/>
        <v>57133.453709985959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41723.273860700348</v>
      </c>
      <c r="AC26">
        <f t="shared" si="2"/>
        <v>39171.217262567137</v>
      </c>
      <c r="AE26">
        <f t="shared" si="3"/>
        <v>0</v>
      </c>
      <c r="AF26">
        <f t="shared" si="4"/>
        <v>0</v>
      </c>
      <c r="AG26">
        <f t="shared" si="4"/>
        <v>-17.14022814960715</v>
      </c>
      <c r="AH26">
        <f t="shared" si="5"/>
        <v>-34794.203948200644</v>
      </c>
      <c r="AI26">
        <f t="shared" si="6"/>
        <v>-34811.344176350249</v>
      </c>
      <c r="AJ26">
        <f t="shared" si="7"/>
        <v>2552.0565981332111</v>
      </c>
      <c r="AK26">
        <f t="shared" si="22"/>
        <v>2920.6291702490248</v>
      </c>
      <c r="AL26">
        <f t="shared" si="8"/>
        <v>-29338.658407968014</v>
      </c>
      <c r="AN26">
        <f t="shared" si="9"/>
        <v>0</v>
      </c>
      <c r="AO26">
        <f t="shared" si="9"/>
        <v>0</v>
      </c>
      <c r="AP26">
        <f t="shared" si="9"/>
        <v>-1.9846252802825732</v>
      </c>
      <c r="AQ26">
        <f t="shared" si="9"/>
        <v>-4028.7361498446217</v>
      </c>
      <c r="AR26">
        <f t="shared" si="9"/>
        <v>-4030.7207751249043</v>
      </c>
      <c r="AS26">
        <f t="shared" si="9"/>
        <v>295.49641913507435</v>
      </c>
      <c r="AT26">
        <f t="shared" si="9"/>
        <v>338.17253977099369</v>
      </c>
      <c r="AU26">
        <f t="shared" si="9"/>
        <v>-3397.0518162188364</v>
      </c>
      <c r="AW26">
        <v>23</v>
      </c>
      <c r="AX26">
        <f>IF(Z26&gt;0, (R26*SUMPRODUCT(K26:$K$98, X26:$X$98)-K26*$AZ$3)/Z26, 0)</f>
        <v>57133.453709985959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2.8232486000000001E-2</v>
      </c>
      <c r="Q27" s="4">
        <f t="shared" si="21"/>
        <v>25</v>
      </c>
      <c r="R27">
        <f t="shared" si="0"/>
        <v>2000000</v>
      </c>
      <c r="S27">
        <f t="shared" si="1"/>
        <v>55246.688467586995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39171.217262567137</v>
      </c>
      <c r="AC27">
        <f t="shared" si="2"/>
        <v>36429.477690054307</v>
      </c>
      <c r="AE27">
        <f t="shared" si="3"/>
        <v>0</v>
      </c>
      <c r="AF27">
        <f t="shared" si="4"/>
        <v>0</v>
      </c>
      <c r="AG27">
        <f t="shared" si="4"/>
        <v>-16.484914616840488</v>
      </c>
      <c r="AH27">
        <f t="shared" si="5"/>
        <v>-38712.900101647188</v>
      </c>
      <c r="AI27">
        <f t="shared" si="6"/>
        <v>-38729.38501626403</v>
      </c>
      <c r="AJ27">
        <f t="shared" si="7"/>
        <v>2741.7395725128299</v>
      </c>
      <c r="AK27">
        <f t="shared" si="22"/>
        <v>2741.9852083797</v>
      </c>
      <c r="AL27">
        <f t="shared" si="8"/>
        <v>-33245.660235371499</v>
      </c>
      <c r="AN27">
        <f t="shared" si="9"/>
        <v>0</v>
      </c>
      <c r="AO27">
        <f t="shared" si="9"/>
        <v>0</v>
      </c>
      <c r="AP27">
        <f t="shared" si="9"/>
        <v>-1.7042393946776102</v>
      </c>
      <c r="AQ27">
        <f t="shared" si="9"/>
        <v>-4002.2075314874164</v>
      </c>
      <c r="AR27">
        <f t="shared" si="9"/>
        <v>-4003.9117708820941</v>
      </c>
      <c r="AS27">
        <f t="shared" si="9"/>
        <v>283.4458471898634</v>
      </c>
      <c r="AT27">
        <f t="shared" si="9"/>
        <v>283.47124145673081</v>
      </c>
      <c r="AU27">
        <f t="shared" si="9"/>
        <v>-3436.9946822354996</v>
      </c>
      <c r="AW27">
        <v>24</v>
      </c>
      <c r="AX27">
        <f>IF(Z27&gt;0, (R27*SUMPRODUCT(K27:$K$98, X27:$X$98)-K27*$AZ$3)/Z27, 0)</f>
        <v>55246.688467586995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3.2345626000000002E-2</v>
      </c>
      <c r="Q28" s="4">
        <f t="shared" si="21"/>
        <v>25</v>
      </c>
      <c r="R28">
        <f t="shared" si="0"/>
        <v>2000000</v>
      </c>
      <c r="S28">
        <f t="shared" si="1"/>
        <v>53171.425894386433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36429.477690054307</v>
      </c>
      <c r="AC28">
        <f t="shared" si="2"/>
        <v>33576.374245470288</v>
      </c>
      <c r="AE28">
        <f t="shared" si="3"/>
        <v>0</v>
      </c>
      <c r="AF28">
        <f t="shared" si="4"/>
        <v>0</v>
      </c>
      <c r="AG28">
        <f t="shared" si="4"/>
        <v>-15.786850587833825</v>
      </c>
      <c r="AH28">
        <f t="shared" si="5"/>
        <v>-42657.19062706046</v>
      </c>
      <c r="AI28">
        <f t="shared" si="6"/>
        <v>-42672.977477648295</v>
      </c>
      <c r="AJ28">
        <f t="shared" si="7"/>
        <v>2853.1034445840196</v>
      </c>
      <c r="AK28">
        <f t="shared" si="22"/>
        <v>2550.0634383038018</v>
      </c>
      <c r="AL28">
        <f t="shared" si="8"/>
        <v>-37269.810594760471</v>
      </c>
      <c r="AN28">
        <f t="shared" si="9"/>
        <v>0</v>
      </c>
      <c r="AO28">
        <f t="shared" si="9"/>
        <v>0</v>
      </c>
      <c r="AP28">
        <f t="shared" si="9"/>
        <v>-1.4572074202286833</v>
      </c>
      <c r="AQ28">
        <f t="shared" si="9"/>
        <v>-3937.4778624791688</v>
      </c>
      <c r="AR28">
        <f t="shared" si="9"/>
        <v>-3938.9350698993976</v>
      </c>
      <c r="AS28">
        <f t="shared" si="9"/>
        <v>263.35610684324115</v>
      </c>
      <c r="AT28">
        <f t="shared" si="9"/>
        <v>235.38395727985741</v>
      </c>
      <c r="AU28">
        <f t="shared" si="9"/>
        <v>-3440.1950057762988</v>
      </c>
      <c r="AW28">
        <v>25</v>
      </c>
      <c r="AX28">
        <f>IF(Z28&gt;0, (R28*SUMPRODUCT(K28:$K$98, X28:$X$98)-K28*$AZ$3)/Z28, 0)</f>
        <v>53171.425894386433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3.7265510000000002E-2</v>
      </c>
      <c r="Q29" s="4">
        <f t="shared" si="21"/>
        <v>25</v>
      </c>
      <c r="R29">
        <f t="shared" si="0"/>
        <v>2000000</v>
      </c>
      <c r="S29">
        <f t="shared" si="1"/>
        <v>50969.916590471847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33576.374245470288</v>
      </c>
      <c r="AC29">
        <f t="shared" si="2"/>
        <v>30664.882174869141</v>
      </c>
      <c r="AE29">
        <f t="shared" si="3"/>
        <v>0</v>
      </c>
      <c r="AF29">
        <f t="shared" si="4"/>
        <v>0</v>
      </c>
      <c r="AG29">
        <f t="shared" si="4"/>
        <v>-15.04067704350606</v>
      </c>
      <c r="AH29">
        <f t="shared" si="5"/>
        <v>-47064.403075954186</v>
      </c>
      <c r="AI29">
        <f t="shared" si="6"/>
        <v>-47079.443752997693</v>
      </c>
      <c r="AJ29">
        <f t="shared" si="7"/>
        <v>2911.4920706011471</v>
      </c>
      <c r="AK29">
        <f t="shared" si="22"/>
        <v>2350.3461971829202</v>
      </c>
      <c r="AL29">
        <f t="shared" si="8"/>
        <v>-41817.605485213629</v>
      </c>
      <c r="AN29">
        <f t="shared" si="9"/>
        <v>0</v>
      </c>
      <c r="AO29">
        <f t="shared" si="9"/>
        <v>0</v>
      </c>
      <c r="AP29">
        <f t="shared" si="9"/>
        <v>-1.2395819360140985</v>
      </c>
      <c r="AQ29">
        <f t="shared" si="9"/>
        <v>-3878.8269779004431</v>
      </c>
      <c r="AR29">
        <f t="shared" si="9"/>
        <v>-3880.0665598364571</v>
      </c>
      <c r="AS29">
        <f t="shared" si="9"/>
        <v>239.95149733792715</v>
      </c>
      <c r="AT29">
        <f t="shared" si="9"/>
        <v>193.70449089359866</v>
      </c>
      <c r="AU29">
        <f t="shared" si="9"/>
        <v>-3446.4105716049316</v>
      </c>
      <c r="AW29">
        <v>26</v>
      </c>
      <c r="AX29">
        <f>IF(Z29&gt;0, (R29*SUMPRODUCT(K29:$K$98, X29:$X$98)-K29*$AZ$3)/Z29, 0)</f>
        <v>50969.916590471847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4.2512064000000002E-2</v>
      </c>
      <c r="Q30" s="4">
        <f t="shared" si="21"/>
        <v>25</v>
      </c>
      <c r="R30">
        <f t="shared" si="0"/>
        <v>2000000</v>
      </c>
      <c r="S30">
        <f t="shared" si="1"/>
        <v>48597.266842881028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30664.882174869141</v>
      </c>
      <c r="AC30">
        <f t="shared" si="2"/>
        <v>27702.113939716939</v>
      </c>
      <c r="AE30">
        <f t="shared" si="3"/>
        <v>0</v>
      </c>
      <c r="AF30">
        <f t="shared" si="4"/>
        <v>0</v>
      </c>
      <c r="AG30">
        <f t="shared" si="4"/>
        <v>-14.250860047994138</v>
      </c>
      <c r="AH30">
        <f t="shared" si="5"/>
        <v>-51152.818006148831</v>
      </c>
      <c r="AI30">
        <f t="shared" si="6"/>
        <v>-51167.068866196823</v>
      </c>
      <c r="AJ30">
        <f t="shared" si="7"/>
        <v>2962.7682351522017</v>
      </c>
      <c r="AK30">
        <f t="shared" si="22"/>
        <v>2146.5417522408402</v>
      </c>
      <c r="AL30">
        <f t="shared" si="8"/>
        <v>-46057.758878803783</v>
      </c>
      <c r="AN30">
        <f t="shared" si="9"/>
        <v>0</v>
      </c>
      <c r="AO30">
        <f t="shared" si="9"/>
        <v>0</v>
      </c>
      <c r="AP30">
        <f t="shared" si="9"/>
        <v>-1.0486508304079303</v>
      </c>
      <c r="AQ30">
        <f t="shared" si="9"/>
        <v>-3764.0847569339467</v>
      </c>
      <c r="AR30">
        <f t="shared" si="9"/>
        <v>-3765.1334077643542</v>
      </c>
      <c r="AS30">
        <f t="shared" si="9"/>
        <v>218.01556956107387</v>
      </c>
      <c r="AT30">
        <f t="shared" si="9"/>
        <v>157.95346971423552</v>
      </c>
      <c r="AU30">
        <f t="shared" si="9"/>
        <v>-3389.164368489045</v>
      </c>
      <c r="AW30">
        <v>27</v>
      </c>
      <c r="AX30">
        <f>IF(Z30&gt;0, (R30*SUMPRODUCT(K30:$K$98, X30:$X$98)-K30*$AZ$3)/Z30, 0)</f>
        <v>48597.266842881028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4.7737861999999999E-2</v>
      </c>
      <c r="Q31" s="4">
        <f t="shared" si="21"/>
        <v>25</v>
      </c>
      <c r="R31">
        <f t="shared" si="0"/>
        <v>2000000</v>
      </c>
      <c r="S31">
        <f t="shared" si="1"/>
        <v>46089.987772344226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27702.113939716939</v>
      </c>
      <c r="AC31">
        <f t="shared" si="2"/>
        <v>24755.938774522489</v>
      </c>
      <c r="AE31">
        <f t="shared" si="3"/>
        <v>0</v>
      </c>
      <c r="AF31">
        <f t="shared" si="4"/>
        <v>0</v>
      </c>
      <c r="AG31">
        <f t="shared" si="4"/>
        <v>-13.428045857161742</v>
      </c>
      <c r="AH31">
        <f t="shared" si="5"/>
        <v>-54424.447228196601</v>
      </c>
      <c r="AI31">
        <f t="shared" si="6"/>
        <v>-54437.87527405376</v>
      </c>
      <c r="AJ31">
        <f t="shared" si="7"/>
        <v>2946.1751651944505</v>
      </c>
      <c r="AK31">
        <f t="shared" si="22"/>
        <v>1939.147975780186</v>
      </c>
      <c r="AL31">
        <f t="shared" si="8"/>
        <v>-49552.552133079123</v>
      </c>
      <c r="AN31">
        <f t="shared" si="9"/>
        <v>0</v>
      </c>
      <c r="AO31">
        <f t="shared" si="9"/>
        <v>0</v>
      </c>
      <c r="AP31">
        <f t="shared" si="9"/>
        <v>-0.88223569060326079</v>
      </c>
      <c r="AQ31">
        <f t="shared" si="9"/>
        <v>-3575.7391877285127</v>
      </c>
      <c r="AR31">
        <f t="shared" si="9"/>
        <v>-3576.6214234191161</v>
      </c>
      <c r="AS31">
        <f t="shared" si="9"/>
        <v>193.56657768019375</v>
      </c>
      <c r="AT31">
        <f t="shared" si="9"/>
        <v>127.40391057585744</v>
      </c>
      <c r="AU31">
        <f t="shared" si="9"/>
        <v>-3255.6509351630648</v>
      </c>
      <c r="AW31">
        <v>28</v>
      </c>
      <c r="AX31">
        <f>IF(Z31&gt;0, (R31*SUMPRODUCT(K31:$K$98, X31:$X$98)-K31*$AZ$3)/Z31, 0)</f>
        <v>46089.987772344226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5.3487053E-2</v>
      </c>
      <c r="Q32" s="4">
        <f t="shared" si="21"/>
        <v>25</v>
      </c>
      <c r="R32">
        <f t="shared" si="0"/>
        <v>2000000</v>
      </c>
      <c r="S32">
        <f t="shared" si="1"/>
        <v>43557.728141293912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24755.938774522489</v>
      </c>
      <c r="AC32">
        <f t="shared" si="2"/>
        <v>21910.476007989975</v>
      </c>
      <c r="AE32">
        <f t="shared" si="3"/>
        <v>0</v>
      </c>
      <c r="AF32">
        <f t="shared" si="4"/>
        <v>0</v>
      </c>
      <c r="AG32">
        <f t="shared" si="4"/>
        <v>-12.575538798141682</v>
      </c>
      <c r="AH32">
        <f t="shared" si="5"/>
        <v>-57458.128035875241</v>
      </c>
      <c r="AI32">
        <f t="shared" si="6"/>
        <v>-57470.703574673382</v>
      </c>
      <c r="AJ32">
        <f t="shared" si="7"/>
        <v>2845.4627665325133</v>
      </c>
      <c r="AK32">
        <f t="shared" si="22"/>
        <v>1732.9157142165743</v>
      </c>
      <c r="AL32">
        <f t="shared" si="8"/>
        <v>-52892.325093924293</v>
      </c>
      <c r="AN32">
        <f t="shared" si="9"/>
        <v>0</v>
      </c>
      <c r="AO32">
        <f t="shared" si="9"/>
        <v>0</v>
      </c>
      <c r="AP32">
        <f t="shared" si="9"/>
        <v>-0.73770102371021407</v>
      </c>
      <c r="AQ32">
        <f t="shared" si="9"/>
        <v>-3370.584795842015</v>
      </c>
      <c r="AR32">
        <f t="shared" si="9"/>
        <v>-3371.322496865725</v>
      </c>
      <c r="AS32">
        <f t="shared" si="9"/>
        <v>166.91935268097794</v>
      </c>
      <c r="AT32">
        <f t="shared" si="9"/>
        <v>101.65558048057488</v>
      </c>
      <c r="AU32">
        <f t="shared" si="9"/>
        <v>-3102.7475637041721</v>
      </c>
      <c r="AW32">
        <v>29</v>
      </c>
      <c r="AX32">
        <f>IF(Z32&gt;0, (R32*SUMPRODUCT(K32:$K$98, X32:$X$98)-K32*$AZ$3)/Z32, 0)</f>
        <v>43557.728141293912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5.9601715E-2</v>
      </c>
      <c r="Q33" s="4">
        <f t="shared" si="21"/>
        <v>25</v>
      </c>
      <c r="R33">
        <f t="shared" si="0"/>
        <v>2000000</v>
      </c>
      <c r="S33">
        <f t="shared" si="1"/>
        <v>41007.473707286394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21910.476007989975</v>
      </c>
      <c r="AC33">
        <f t="shared" si="2"/>
        <v>19191.923731072944</v>
      </c>
      <c r="AE33">
        <f t="shared" si="3"/>
        <v>0</v>
      </c>
      <c r="AF33">
        <f t="shared" si="4"/>
        <v>0</v>
      </c>
      <c r="AG33">
        <f t="shared" si="4"/>
        <v>-11.700259730741983</v>
      </c>
      <c r="AH33">
        <f t="shared" si="5"/>
        <v>-59961.894353462652</v>
      </c>
      <c r="AI33">
        <f t="shared" si="6"/>
        <v>-59973.594613193396</v>
      </c>
      <c r="AJ33">
        <f t="shared" si="7"/>
        <v>2718.5522769170311</v>
      </c>
      <c r="AK33">
        <f t="shared" si="22"/>
        <v>1533.7333205592984</v>
      </c>
      <c r="AL33">
        <f t="shared" si="8"/>
        <v>-55721.309015717074</v>
      </c>
      <c r="AN33">
        <f t="shared" si="9"/>
        <v>0</v>
      </c>
      <c r="AO33">
        <f t="shared" si="9"/>
        <v>0</v>
      </c>
      <c r="AP33">
        <f t="shared" si="9"/>
        <v>-0.61281764937743533</v>
      </c>
      <c r="AQ33">
        <f t="shared" si="9"/>
        <v>-3140.589012170316</v>
      </c>
      <c r="AR33">
        <f t="shared" si="9"/>
        <v>-3141.2018298196936</v>
      </c>
      <c r="AS33">
        <f t="shared" si="9"/>
        <v>142.38801995759798</v>
      </c>
      <c r="AT33">
        <f t="shared" si="9"/>
        <v>80.331451600809302</v>
      </c>
      <c r="AU33">
        <f t="shared" si="9"/>
        <v>-2918.4823582612867</v>
      </c>
      <c r="AW33">
        <v>30</v>
      </c>
      <c r="AX33">
        <f>IF(Z33&gt;0, (R33*SUMPRODUCT(K33:$K$98, X33:$X$98)-K33*$AZ$3)/Z33, 0)</f>
        <v>41007.473707286394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6.6409420999999996E-2</v>
      </c>
      <c r="Q34" s="4">
        <f t="shared" si="21"/>
        <v>25</v>
      </c>
      <c r="R34">
        <f t="shared" si="0"/>
        <v>2000000</v>
      </c>
      <c r="S34">
        <f t="shared" si="1"/>
        <v>38481.219515159471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19191.923731072944</v>
      </c>
      <c r="AC34">
        <f t="shared" si="2"/>
        <v>16633.506610799937</v>
      </c>
      <c r="AE34">
        <f t="shared" si="3"/>
        <v>0</v>
      </c>
      <c r="AF34">
        <f t="shared" si="4"/>
        <v>0</v>
      </c>
      <c r="AG34">
        <f t="shared" si="4"/>
        <v>-10.806249659166372</v>
      </c>
      <c r="AH34">
        <f t="shared" si="5"/>
        <v>-62160.597941455271</v>
      </c>
      <c r="AI34">
        <f t="shared" si="6"/>
        <v>-62171.404191114438</v>
      </c>
      <c r="AJ34">
        <f t="shared" si="7"/>
        <v>2558.4171202730067</v>
      </c>
      <c r="AK34">
        <f t="shared" si="22"/>
        <v>1343.4346611751062</v>
      </c>
      <c r="AL34">
        <f t="shared" si="8"/>
        <v>-58269.552409666328</v>
      </c>
      <c r="AN34">
        <f t="shared" si="9"/>
        <v>0</v>
      </c>
      <c r="AO34">
        <f t="shared" si="9"/>
        <v>0</v>
      </c>
      <c r="AP34">
        <f t="shared" si="9"/>
        <v>-0.50535054250886113</v>
      </c>
      <c r="AQ34">
        <f t="shared" si="9"/>
        <v>-2906.9189481240346</v>
      </c>
      <c r="AR34">
        <f t="shared" si="9"/>
        <v>-2907.4242986665431</v>
      </c>
      <c r="AS34">
        <f t="shared" si="9"/>
        <v>119.64349524325725</v>
      </c>
      <c r="AT34">
        <f t="shared" si="9"/>
        <v>62.825259110515567</v>
      </c>
      <c r="AU34">
        <f t="shared" ref="AU34:AU89" si="23">AL34*$K34</f>
        <v>-2724.9555443127706</v>
      </c>
      <c r="AW34">
        <v>31</v>
      </c>
      <c r="AX34">
        <f>IF(Z34&gt;0, (R34*SUMPRODUCT(K34:$K$98, X34:$X$98)-K34*$AZ$3)/Z34, 0)</f>
        <v>38481.219515159471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7.4261202999999998E-2</v>
      </c>
      <c r="Q35" s="4">
        <f t="shared" si="21"/>
        <v>25</v>
      </c>
      <c r="R35">
        <f t="shared" si="0"/>
        <v>2000000</v>
      </c>
      <c r="S35">
        <f t="shared" si="1"/>
        <v>35991.342261713377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16633.506610799937</v>
      </c>
      <c r="AC35">
        <f t="shared" si="2"/>
        <v>14246.383994727068</v>
      </c>
      <c r="AE35">
        <f t="shared" si="3"/>
        <v>0</v>
      </c>
      <c r="AF35">
        <f t="shared" ref="AF35:AG66" si="24">-$Z35*P35</f>
        <v>0</v>
      </c>
      <c r="AG35">
        <f t="shared" si="24"/>
        <v>-9.8957020629666737</v>
      </c>
      <c r="AH35">
        <f t="shared" si="5"/>
        <v>-64198.807968642788</v>
      </c>
      <c r="AI35">
        <f t="shared" ref="AI35:AI66" si="25">SUM(AE35:AH35)</f>
        <v>-64208.703670705756</v>
      </c>
      <c r="AJ35">
        <f t="shared" si="7"/>
        <v>2387.1226160728693</v>
      </c>
      <c r="AK35">
        <f t="shared" si="22"/>
        <v>1164.3454627559956</v>
      </c>
      <c r="AL35">
        <f t="shared" si="8"/>
        <v>-60657.235591876888</v>
      </c>
      <c r="AN35">
        <f t="shared" ref="AN35:AT66" si="26">AE35*$K35</f>
        <v>0</v>
      </c>
      <c r="AO35">
        <f t="shared" si="26"/>
        <v>0</v>
      </c>
      <c r="AP35">
        <f t="shared" si="26"/>
        <v>-0.41318669451818019</v>
      </c>
      <c r="AQ35">
        <f t="shared" si="26"/>
        <v>-2680.567087386476</v>
      </c>
      <c r="AR35">
        <f t="shared" si="26"/>
        <v>-2680.9802740809946</v>
      </c>
      <c r="AS35">
        <f t="shared" si="26"/>
        <v>99.672291755421412</v>
      </c>
      <c r="AT35">
        <f t="shared" si="26"/>
        <v>48.616262895971033</v>
      </c>
      <c r="AU35">
        <f t="shared" si="23"/>
        <v>-2532.691719429602</v>
      </c>
      <c r="AW35">
        <v>32</v>
      </c>
      <c r="AX35">
        <f>IF(Z35&gt;0, (R35*SUMPRODUCT(K35:$K$98, X35:$X$98)-K35*$AZ$3)/Z35, 0)</f>
        <v>35991.342261713377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8.2657132999999994E-2</v>
      </c>
      <c r="Q36" s="4">
        <f t="shared" si="21"/>
        <v>25</v>
      </c>
      <c r="R36">
        <f t="shared" si="0"/>
        <v>2000000</v>
      </c>
      <c r="S36">
        <f t="shared" si="1"/>
        <v>33495.366591301114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14246.383994727068</v>
      </c>
      <c r="AC36">
        <f t="shared" si="2"/>
        <v>12029.920775243416</v>
      </c>
      <c r="AE36">
        <f t="shared" si="3"/>
        <v>0</v>
      </c>
      <c r="AF36">
        <f t="shared" si="24"/>
        <v>0</v>
      </c>
      <c r="AG36">
        <f t="shared" si="24"/>
        <v>-8.9787946807899957</v>
      </c>
      <c r="AH36">
        <f t="shared" si="5"/>
        <v>-65436.028923760852</v>
      </c>
      <c r="AI36">
        <f t="shared" si="25"/>
        <v>-65445.007718441644</v>
      </c>
      <c r="AJ36">
        <f t="shared" si="7"/>
        <v>2216.4632194836522</v>
      </c>
      <c r="AK36">
        <f t="shared" si="22"/>
        <v>997.24687963089491</v>
      </c>
      <c r="AL36">
        <f t="shared" si="8"/>
        <v>-62231.297619327095</v>
      </c>
      <c r="AN36">
        <f t="shared" si="26"/>
        <v>0</v>
      </c>
      <c r="AO36">
        <f t="shared" si="26"/>
        <v>0</v>
      </c>
      <c r="AP36">
        <f t="shared" si="26"/>
        <v>-0.33473392858069534</v>
      </c>
      <c r="AQ36">
        <f t="shared" si="26"/>
        <v>-2439.4876830442563</v>
      </c>
      <c r="AR36">
        <f t="shared" si="26"/>
        <v>-2439.8224169728369</v>
      </c>
      <c r="AS36">
        <f t="shared" si="26"/>
        <v>82.63085050822221</v>
      </c>
      <c r="AT36">
        <f t="shared" si="26"/>
        <v>37.177859350974593</v>
      </c>
      <c r="AU36">
        <f t="shared" si="23"/>
        <v>-2320.0137071136401</v>
      </c>
      <c r="AW36">
        <v>33</v>
      </c>
      <c r="AX36">
        <f>IF(Z36&gt;0, (R36*SUMPRODUCT(K36:$K$98, X36:$X$98)-K36*$AZ$3)/Z36, 0)</f>
        <v>33495.366591301114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9.1575552000000005E-2</v>
      </c>
      <c r="Q37" s="4">
        <f t="shared" si="21"/>
        <v>25</v>
      </c>
      <c r="R37">
        <f t="shared" si="0"/>
        <v>2000000</v>
      </c>
      <c r="S37">
        <f t="shared" si="1"/>
        <v>31006.255335393631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12029.920775243416</v>
      </c>
      <c r="AC37">
        <f t="shared" si="2"/>
        <v>10004.811545683813</v>
      </c>
      <c r="AE37">
        <f t="shared" si="3"/>
        <v>0</v>
      </c>
      <c r="AF37">
        <f t="shared" si="24"/>
        <v>0</v>
      </c>
      <c r="AG37">
        <f t="shared" si="24"/>
        <v>-8.0667686547940889</v>
      </c>
      <c r="AH37">
        <f t="shared" si="5"/>
        <v>-65779.046335040621</v>
      </c>
      <c r="AI37">
        <f t="shared" si="25"/>
        <v>-65787.113103695418</v>
      </c>
      <c r="AJ37">
        <f t="shared" si="7"/>
        <v>2025.1092295596027</v>
      </c>
      <c r="AK37">
        <f t="shared" si="22"/>
        <v>842.09445426703917</v>
      </c>
      <c r="AL37">
        <f t="shared" si="8"/>
        <v>-62919.909419868774</v>
      </c>
      <c r="AN37">
        <f t="shared" si="26"/>
        <v>0</v>
      </c>
      <c r="AO37">
        <f t="shared" si="26"/>
        <v>0</v>
      </c>
      <c r="AP37">
        <f t="shared" si="26"/>
        <v>-0.26851173661784167</v>
      </c>
      <c r="AQ37">
        <f t="shared" si="26"/>
        <v>-2189.5317344932682</v>
      </c>
      <c r="AR37">
        <f t="shared" si="26"/>
        <v>-2189.8002462298864</v>
      </c>
      <c r="AS37">
        <f t="shared" si="26"/>
        <v>67.408105939260807</v>
      </c>
      <c r="AT37">
        <f t="shared" si="26"/>
        <v>28.030089120891994</v>
      </c>
      <c r="AU37">
        <f t="shared" si="23"/>
        <v>-2094.3620511697336</v>
      </c>
      <c r="AW37">
        <v>34</v>
      </c>
      <c r="AX37">
        <f>IF(Z37&gt;0, (R37*SUMPRODUCT(K37:$K$98, X37:$X$98)-K37*$AZ$3)/Z37, 0)</f>
        <v>31006.255335393631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0.101620166</v>
      </c>
      <c r="Q38" s="4">
        <f t="shared" si="21"/>
        <v>25</v>
      </c>
      <c r="R38">
        <f t="shared" si="0"/>
        <v>2000000</v>
      </c>
      <c r="S38">
        <f t="shared" si="1"/>
        <v>28554.477945407092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10004.811545683813</v>
      </c>
      <c r="AC38">
        <f t="shared" si="2"/>
        <v>8185.2605732304255</v>
      </c>
      <c r="AE38">
        <f t="shared" si="3"/>
        <v>0</v>
      </c>
      <c r="AF38">
        <f t="shared" si="24"/>
        <v>0</v>
      </c>
      <c r="AG38">
        <f t="shared" si="24"/>
        <v>-7.1663545984623767</v>
      </c>
      <c r="AH38">
        <f t="shared" si="5"/>
        <v>-65579.709582701762</v>
      </c>
      <c r="AI38">
        <f t="shared" si="25"/>
        <v>-65586.875937300225</v>
      </c>
      <c r="AJ38">
        <f t="shared" si="7"/>
        <v>1819.5509724533877</v>
      </c>
      <c r="AK38">
        <f t="shared" si="22"/>
        <v>700.33680819786696</v>
      </c>
      <c r="AL38">
        <f t="shared" si="8"/>
        <v>-63066.988156648964</v>
      </c>
      <c r="AN38">
        <f t="shared" si="26"/>
        <v>0</v>
      </c>
      <c r="AO38">
        <f t="shared" si="26"/>
        <v>0</v>
      </c>
      <c r="AP38">
        <f t="shared" si="26"/>
        <v>-0.21298251071750887</v>
      </c>
      <c r="AQ38">
        <f t="shared" si="26"/>
        <v>-1949.014803432382</v>
      </c>
      <c r="AR38">
        <f t="shared" si="26"/>
        <v>-1949.2277859430997</v>
      </c>
      <c r="AS38">
        <f t="shared" si="26"/>
        <v>54.076661874191494</v>
      </c>
      <c r="AT38">
        <f t="shared" si="26"/>
        <v>20.81385866530691</v>
      </c>
      <c r="AU38">
        <f t="shared" si="23"/>
        <v>-1874.3372654036011</v>
      </c>
      <c r="AW38">
        <v>35</v>
      </c>
      <c r="AX38">
        <f>IF(Z38&gt;0, (R38*SUMPRODUCT(K38:$K$98, X38:$X$98)-K38*$AZ$3)/Z38, 0)</f>
        <v>28554.477945407092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0.112947091</v>
      </c>
      <c r="Q39" s="4">
        <f t="shared" si="21"/>
        <v>25</v>
      </c>
      <c r="R39">
        <f t="shared" si="0"/>
        <v>2000000</v>
      </c>
      <c r="S39">
        <f t="shared" si="1"/>
        <v>26118.939569345886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8185.2605732304255</v>
      </c>
      <c r="AC39">
        <f t="shared" si="2"/>
        <v>6566.5857359050788</v>
      </c>
      <c r="AE39">
        <f t="shared" si="3"/>
        <v>0</v>
      </c>
      <c r="AF39">
        <f t="shared" si="24"/>
        <v>0</v>
      </c>
      <c r="AG39">
        <f t="shared" si="24"/>
        <v>-6.2852721475069542</v>
      </c>
      <c r="AH39">
        <f t="shared" si="5"/>
        <v>-64753.512397663886</v>
      </c>
      <c r="AI39">
        <f t="shared" si="25"/>
        <v>-64759.797669811393</v>
      </c>
      <c r="AJ39">
        <f t="shared" si="7"/>
        <v>1618.6748373253467</v>
      </c>
      <c r="AK39">
        <f t="shared" si="22"/>
        <v>572.96824012612979</v>
      </c>
      <c r="AL39">
        <f t="shared" si="8"/>
        <v>-62568.154592359911</v>
      </c>
      <c r="AN39">
        <f t="shared" si="26"/>
        <v>0</v>
      </c>
      <c r="AO39">
        <f t="shared" si="26"/>
        <v>0</v>
      </c>
      <c r="AP39">
        <f t="shared" si="26"/>
        <v>-0.16678297374188822</v>
      </c>
      <c r="AQ39">
        <f t="shared" si="26"/>
        <v>-1718.2682156727819</v>
      </c>
      <c r="AR39">
        <f t="shared" si="26"/>
        <v>-1718.4349986465238</v>
      </c>
      <c r="AS39">
        <f t="shared" si="26"/>
        <v>42.952380828469096</v>
      </c>
      <c r="AT39">
        <f t="shared" si="26"/>
        <v>15.20401101260134</v>
      </c>
      <c r="AU39">
        <f t="shared" si="23"/>
        <v>-1660.2786068054534</v>
      </c>
      <c r="AW39">
        <v>36</v>
      </c>
      <c r="AX39">
        <f>IF(Z39&gt;0, (R39*SUMPRODUCT(K39:$K$98, X39:$X$98)-K39*$AZ$3)/Z39, 0)</f>
        <v>26118.939569345886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0.12591097000000001</v>
      </c>
      <c r="Q40" s="4">
        <f t="shared" si="21"/>
        <v>25</v>
      </c>
      <c r="R40">
        <f t="shared" si="0"/>
        <v>2000000</v>
      </c>
      <c r="S40">
        <f t="shared" si="1"/>
        <v>23675.340842591246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6566.5857359050788</v>
      </c>
      <c r="AC40">
        <f t="shared" si="2"/>
        <v>5143.2639185421522</v>
      </c>
      <c r="AE40">
        <f t="shared" si="3"/>
        <v>0</v>
      </c>
      <c r="AF40">
        <f t="shared" si="24"/>
        <v>0</v>
      </c>
      <c r="AG40">
        <f t="shared" si="24"/>
        <v>-5.4310347132253005</v>
      </c>
      <c r="AH40">
        <f t="shared" si="5"/>
        <v>-63310.777024526702</v>
      </c>
      <c r="AI40">
        <f t="shared" si="25"/>
        <v>-63316.208059239929</v>
      </c>
      <c r="AJ40">
        <f t="shared" si="7"/>
        <v>1423.3218173629266</v>
      </c>
      <c r="AK40">
        <f t="shared" si="22"/>
        <v>459.66100151335553</v>
      </c>
      <c r="AL40">
        <f t="shared" si="8"/>
        <v>-61433.225240363645</v>
      </c>
      <c r="AN40">
        <f t="shared" si="26"/>
        <v>0</v>
      </c>
      <c r="AO40">
        <f t="shared" si="26"/>
        <v>0</v>
      </c>
      <c r="AP40">
        <f t="shared" si="26"/>
        <v>-0.1286744089295925</v>
      </c>
      <c r="AQ40">
        <f t="shared" si="26"/>
        <v>-1499.986143094691</v>
      </c>
      <c r="AR40">
        <f t="shared" si="26"/>
        <v>-1500.1148175036205</v>
      </c>
      <c r="AS40">
        <f t="shared" si="26"/>
        <v>33.721952304923605</v>
      </c>
      <c r="AT40">
        <f t="shared" si="26"/>
        <v>10.890486030900448</v>
      </c>
      <c r="AU40">
        <f t="shared" si="23"/>
        <v>-1455.5023791677966</v>
      </c>
      <c r="AW40">
        <v>37</v>
      </c>
      <c r="AX40">
        <f>IF(Z40&gt;0, (R40*SUMPRODUCT(K40:$K$98, X40:$X$98)-K40*$AZ$3)/Z40, 0)</f>
        <v>23675.340842591246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0.140869152</v>
      </c>
      <c r="Q41" s="4">
        <f t="shared" si="21"/>
        <v>25</v>
      </c>
      <c r="R41">
        <f t="shared" si="0"/>
        <v>2000000</v>
      </c>
      <c r="S41">
        <f t="shared" si="1"/>
        <v>21177.968055721169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5143.2639185421522</v>
      </c>
      <c r="AC41">
        <f t="shared" si="2"/>
        <v>3906.6227739384017</v>
      </c>
      <c r="AE41">
        <f t="shared" si="3"/>
        <v>0</v>
      </c>
      <c r="AF41">
        <f t="shared" si="24"/>
        <v>0</v>
      </c>
      <c r="AG41">
        <f t="shared" si="24"/>
        <v>-4.6116591115584367</v>
      </c>
      <c r="AH41">
        <f t="shared" si="5"/>
        <v>-61205.220362768901</v>
      </c>
      <c r="AI41">
        <f t="shared" si="25"/>
        <v>-61209.832021880458</v>
      </c>
      <c r="AJ41">
        <f t="shared" si="7"/>
        <v>1236.6411446037505</v>
      </c>
      <c r="AK41">
        <f t="shared" si="22"/>
        <v>360.02847429795071</v>
      </c>
      <c r="AL41">
        <f t="shared" si="8"/>
        <v>-59613.162402978756</v>
      </c>
      <c r="AN41">
        <f t="shared" si="26"/>
        <v>0</v>
      </c>
      <c r="AO41">
        <f t="shared" si="26"/>
        <v>0</v>
      </c>
      <c r="AP41">
        <f t="shared" si="26"/>
        <v>-9.7554830330610423E-2</v>
      </c>
      <c r="AQ41">
        <f t="shared" si="26"/>
        <v>-1294.732490715209</v>
      </c>
      <c r="AR41">
        <f t="shared" si="26"/>
        <v>-1294.8300455455394</v>
      </c>
      <c r="AS41">
        <f t="shared" si="26"/>
        <v>26.159851394762409</v>
      </c>
      <c r="AT41">
        <f t="shared" si="26"/>
        <v>7.6160262228176752</v>
      </c>
      <c r="AU41">
        <f t="shared" si="23"/>
        <v>-1261.0541679279595</v>
      </c>
      <c r="AW41">
        <v>38</v>
      </c>
      <c r="AX41">
        <f>IF(Z41&gt;0, (R41*SUMPRODUCT(K41:$K$98, X41:$X$98)-K41*$AZ$3)/Z41, 0)</f>
        <v>21177.968055721169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0.15811491799999999</v>
      </c>
      <c r="Q42" s="4">
        <f t="shared" si="21"/>
        <v>25</v>
      </c>
      <c r="R42">
        <f t="shared" si="0"/>
        <v>2000000</v>
      </c>
      <c r="S42">
        <f t="shared" si="1"/>
        <v>18552.82099894312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3906.6227739384017</v>
      </c>
      <c r="AC42">
        <f t="shared" si="2"/>
        <v>2847.0197461615326</v>
      </c>
      <c r="AE42">
        <f t="shared" si="3"/>
        <v>0</v>
      </c>
      <c r="AF42">
        <f t="shared" si="24"/>
        <v>0</v>
      </c>
      <c r="AG42">
        <f t="shared" si="24"/>
        <v>-3.836370418174837</v>
      </c>
      <c r="AH42">
        <f t="shared" si="5"/>
        <v>-58333.768181441206</v>
      </c>
      <c r="AI42">
        <f t="shared" si="25"/>
        <v>-58337.604551859382</v>
      </c>
      <c r="AJ42">
        <f t="shared" si="7"/>
        <v>1059.6030277768691</v>
      </c>
      <c r="AK42">
        <f t="shared" si="22"/>
        <v>273.46359417568812</v>
      </c>
      <c r="AL42">
        <f t="shared" si="8"/>
        <v>-57004.53792990683</v>
      </c>
      <c r="AN42">
        <f t="shared" si="26"/>
        <v>0</v>
      </c>
      <c r="AO42">
        <f t="shared" si="26"/>
        <v>0</v>
      </c>
      <c r="AP42">
        <f t="shared" si="26"/>
        <v>-7.2459292883103502E-2</v>
      </c>
      <c r="AQ42">
        <f t="shared" si="26"/>
        <v>-1101.7767141591698</v>
      </c>
      <c r="AR42">
        <f t="shared" si="26"/>
        <v>-1101.849173452053</v>
      </c>
      <c r="AS42">
        <f t="shared" si="26"/>
        <v>20.013209820868859</v>
      </c>
      <c r="AT42">
        <f t="shared" si="26"/>
        <v>5.1650327010574149</v>
      </c>
      <c r="AU42">
        <f t="shared" si="23"/>
        <v>-1076.6709309301268</v>
      </c>
      <c r="AW42">
        <v>39</v>
      </c>
      <c r="AX42">
        <f>IF(Z42&gt;0, (R42*SUMPRODUCT(K42:$K$98, X42:$X$98)-K42*$AZ$3)/Z42, 0)</f>
        <v>18552.82099894312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0.17865895700000001</v>
      </c>
      <c r="Q43" s="4">
        <f t="shared" si="21"/>
        <v>25</v>
      </c>
      <c r="R43">
        <f t="shared" si="0"/>
        <v>2000000</v>
      </c>
      <c r="S43">
        <f t="shared" si="1"/>
        <v>15703.728813380789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2847.0197461615326</v>
      </c>
      <c r="AC43">
        <f t="shared" si="2"/>
        <v>1955.1800524830244</v>
      </c>
      <c r="AE43">
        <f t="shared" si="3"/>
        <v>0</v>
      </c>
      <c r="AF43">
        <f t="shared" si="24"/>
        <v>0</v>
      </c>
      <c r="AG43">
        <f t="shared" si="24"/>
        <v>-3.1126047764163185</v>
      </c>
      <c r="AH43">
        <f t="shared" si="5"/>
        <v>-54832.15500614162</v>
      </c>
      <c r="AI43">
        <f t="shared" si="25"/>
        <v>-54835.267610918039</v>
      </c>
      <c r="AJ43">
        <f t="shared" si="7"/>
        <v>891.83969367850818</v>
      </c>
      <c r="AK43">
        <f t="shared" si="22"/>
        <v>199.2913822313073</v>
      </c>
      <c r="AL43">
        <f t="shared" si="8"/>
        <v>-53744.136535008227</v>
      </c>
      <c r="AN43">
        <f t="shared" si="26"/>
        <v>0</v>
      </c>
      <c r="AO43">
        <f t="shared" si="26"/>
        <v>0</v>
      </c>
      <c r="AP43">
        <f t="shared" si="26"/>
        <v>-5.2490355591803275E-2</v>
      </c>
      <c r="AQ43">
        <f t="shared" si="26"/>
        <v>-924.67869224662809</v>
      </c>
      <c r="AR43">
        <f t="shared" si="26"/>
        <v>-924.73118260221997</v>
      </c>
      <c r="AS43">
        <f t="shared" si="26"/>
        <v>15.03980942481483</v>
      </c>
      <c r="AT43">
        <f t="shared" si="26"/>
        <v>3.3608107264255311</v>
      </c>
      <c r="AU43">
        <f t="shared" si="23"/>
        <v>-906.33056245097964</v>
      </c>
      <c r="AW43">
        <v>40</v>
      </c>
      <c r="AX43">
        <f>IF(Z43&gt;0, (R43*SUMPRODUCT(K43:$K$98, X43:$X$98)-K43*$AZ$3)/Z43, 0)</f>
        <v>15703.728813380789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0.202352371</v>
      </c>
      <c r="Q44" s="4">
        <f t="shared" si="21"/>
        <v>25</v>
      </c>
      <c r="R44">
        <f t="shared" si="0"/>
        <v>2000000</v>
      </c>
      <c r="S44">
        <f t="shared" si="1"/>
        <v>12419.719339574222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1955.1800524830244</v>
      </c>
      <c r="AC44">
        <f t="shared" si="2"/>
        <v>1217.9451285227005</v>
      </c>
      <c r="AE44">
        <f t="shared" si="3"/>
        <v>0</v>
      </c>
      <c r="AF44">
        <f t="shared" si="24"/>
        <v>0</v>
      </c>
      <c r="AG44">
        <f t="shared" si="24"/>
        <v>-2.4516357721583883</v>
      </c>
      <c r="AH44">
        <f t="shared" si="5"/>
        <v>-50387.436519501352</v>
      </c>
      <c r="AI44">
        <f t="shared" si="25"/>
        <v>-50389.888155273511</v>
      </c>
      <c r="AJ44">
        <f t="shared" si="7"/>
        <v>737.23492396032384</v>
      </c>
      <c r="AK44">
        <f t="shared" si="22"/>
        <v>136.86260367381172</v>
      </c>
      <c r="AL44">
        <f t="shared" si="8"/>
        <v>-49515.790627639377</v>
      </c>
      <c r="AN44">
        <f t="shared" si="26"/>
        <v>0</v>
      </c>
      <c r="AO44">
        <f t="shared" si="26"/>
        <v>0</v>
      </c>
      <c r="AP44">
        <f t="shared" si="26"/>
        <v>-3.6914200113616728E-2</v>
      </c>
      <c r="AQ44">
        <f t="shared" si="26"/>
        <v>-758.68199347389282</v>
      </c>
      <c r="AR44">
        <f t="shared" si="26"/>
        <v>-758.71890767400646</v>
      </c>
      <c r="AS44">
        <f t="shared" si="26"/>
        <v>11.100522281031644</v>
      </c>
      <c r="AT44">
        <f t="shared" si="26"/>
        <v>2.0607357738290113</v>
      </c>
      <c r="AU44">
        <f t="shared" si="23"/>
        <v>-745.55764961914576</v>
      </c>
      <c r="AW44">
        <v>41</v>
      </c>
      <c r="AX44">
        <f>IF(Z44&gt;0, (R44*SUMPRODUCT(K44:$K$98, X44:$X$98)-K44*$AZ$3)/Z44, 0)</f>
        <v>12419.719339574222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0.22956153600000001</v>
      </c>
      <c r="Q45" s="4">
        <f t="shared" si="21"/>
        <v>25</v>
      </c>
      <c r="R45">
        <f t="shared" si="0"/>
        <v>2000000</v>
      </c>
      <c r="S45">
        <f t="shared" si="1"/>
        <v>8402.852881049701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1217.9451285227005</v>
      </c>
      <c r="AC45">
        <f t="shared" si="2"/>
        <v>626.62364244729429</v>
      </c>
      <c r="AE45">
        <f t="shared" si="3"/>
        <v>0</v>
      </c>
      <c r="AF45">
        <f t="shared" si="24"/>
        <v>0</v>
      </c>
      <c r="AG45">
        <f t="shared" si="24"/>
        <v>-1.8643181408675789</v>
      </c>
      <c r="AH45">
        <f t="shared" si="5"/>
        <v>-45024.101885538046</v>
      </c>
      <c r="AI45">
        <f t="shared" si="25"/>
        <v>-45025.966203678916</v>
      </c>
      <c r="AJ45">
        <f t="shared" si="7"/>
        <v>591.32148607540626</v>
      </c>
      <c r="AK45">
        <f t="shared" si="22"/>
        <v>85.256158996589051</v>
      </c>
      <c r="AL45">
        <f t="shared" si="8"/>
        <v>-44349.388558606915</v>
      </c>
      <c r="AN45">
        <f t="shared" si="26"/>
        <v>0</v>
      </c>
      <c r="AO45">
        <f t="shared" si="26"/>
        <v>0</v>
      </c>
      <c r="AP45">
        <f t="shared" si="26"/>
        <v>-2.5063372887667256E-2</v>
      </c>
      <c r="AQ45">
        <f t="shared" si="26"/>
        <v>-605.29146273523065</v>
      </c>
      <c r="AR45">
        <f t="shared" si="26"/>
        <v>-605.3165261081183</v>
      </c>
      <c r="AS45">
        <f t="shared" si="26"/>
        <v>7.9495610631673506</v>
      </c>
      <c r="AT45">
        <f t="shared" si="26"/>
        <v>1.1461600126399965</v>
      </c>
      <c r="AU45">
        <f t="shared" si="23"/>
        <v>-596.22080503231086</v>
      </c>
      <c r="AW45">
        <v>42</v>
      </c>
      <c r="AX45">
        <f>IF(Z45&gt;0, (R45*SUMPRODUCT(K45:$K$98, X45:$X$98)-K45*$AZ$3)/Z45, 0)</f>
        <v>8402.852881049701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0.26099212799999999</v>
      </c>
      <c r="Q46" s="4">
        <f t="shared" si="21"/>
        <v>25</v>
      </c>
      <c r="R46">
        <f t="shared" si="0"/>
        <v>2000000</v>
      </c>
      <c r="S46">
        <f t="shared" si="1"/>
        <v>3141.0653636266993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626.62364244729429</v>
      </c>
      <c r="AC46">
        <f t="shared" si="2"/>
        <v>170.76120417499715</v>
      </c>
      <c r="AE46">
        <f t="shared" si="3"/>
        <v>0</v>
      </c>
      <c r="AF46">
        <f t="shared" si="24"/>
        <v>0</v>
      </c>
      <c r="AG46">
        <f t="shared" si="24"/>
        <v>-1.3591026006048701</v>
      </c>
      <c r="AH46">
        <f t="shared" si="5"/>
        <v>-38925.788708322652</v>
      </c>
      <c r="AI46">
        <f t="shared" si="25"/>
        <v>-38927.147810923256</v>
      </c>
      <c r="AJ46">
        <f t="shared" si="7"/>
        <v>455.86243827229714</v>
      </c>
      <c r="AK46">
        <f t="shared" si="22"/>
        <v>43.863654971310602</v>
      </c>
      <c r="AL46">
        <f t="shared" si="8"/>
        <v>-38427.421717679645</v>
      </c>
      <c r="AN46">
        <f t="shared" si="26"/>
        <v>0</v>
      </c>
      <c r="AO46">
        <f t="shared" si="26"/>
        <v>0</v>
      </c>
      <c r="AP46">
        <f t="shared" si="26"/>
        <v>-1.6313746548197144E-2</v>
      </c>
      <c r="AQ46">
        <f t="shared" si="26"/>
        <v>-467.238787486413</v>
      </c>
      <c r="AR46">
        <f t="shared" si="26"/>
        <v>-467.25510123296118</v>
      </c>
      <c r="AS46">
        <f t="shared" si="26"/>
        <v>5.4718637691574248</v>
      </c>
      <c r="AT46">
        <f t="shared" si="26"/>
        <v>0.52650958769489442</v>
      </c>
      <c r="AU46">
        <f t="shared" si="23"/>
        <v>-461.25672787610881</v>
      </c>
      <c r="AW46">
        <v>43</v>
      </c>
      <c r="AX46">
        <f>IF(Z46&gt;0, (R46*SUMPRODUCT(K46:$K$98, X46:$X$98)-K46*$AZ$3)/Z46, 0)</f>
        <v>3141.0653636266993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0.29613519399999999</v>
      </c>
      <c r="Q47" s="4">
        <f t="shared" si="21"/>
        <v>25</v>
      </c>
      <c r="R47">
        <f t="shared" si="0"/>
        <v>2000000</v>
      </c>
      <c r="S47">
        <f t="shared" si="1"/>
        <v>-4322.7207195632818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170.76120417499715</v>
      </c>
      <c r="AC47">
        <f t="shared" si="2"/>
        <v>-163.05881146951143</v>
      </c>
      <c r="AE47">
        <f t="shared" si="3"/>
        <v>0</v>
      </c>
      <c r="AF47">
        <f t="shared" si="24"/>
        <v>0</v>
      </c>
      <c r="AG47">
        <f t="shared" si="24"/>
        <v>-0.94303346230279372</v>
      </c>
      <c r="AH47">
        <f t="shared" si="5"/>
        <v>-32198.248983682217</v>
      </c>
      <c r="AI47">
        <f t="shared" si="25"/>
        <v>-32199.19201714452</v>
      </c>
      <c r="AJ47">
        <f t="shared" si="7"/>
        <v>333.82001564450854</v>
      </c>
      <c r="AK47">
        <f t="shared" si="22"/>
        <v>11.953284292249801</v>
      </c>
      <c r="AL47">
        <f t="shared" si="8"/>
        <v>-31853.418717207762</v>
      </c>
      <c r="AN47">
        <f t="shared" si="26"/>
        <v>0</v>
      </c>
      <c r="AO47">
        <f t="shared" si="26"/>
        <v>0</v>
      </c>
      <c r="AP47">
        <f t="shared" si="26"/>
        <v>-1.0106727306962484E-2</v>
      </c>
      <c r="AQ47">
        <f t="shared" si="26"/>
        <v>-345.07674992265657</v>
      </c>
      <c r="AR47">
        <f t="shared" si="26"/>
        <v>-345.08685664996352</v>
      </c>
      <c r="AS47">
        <f t="shared" si="26"/>
        <v>3.577633246954405</v>
      </c>
      <c r="AT47">
        <f t="shared" si="26"/>
        <v>0.12810636058381669</v>
      </c>
      <c r="AU47">
        <f t="shared" si="23"/>
        <v>-341.38111704242533</v>
      </c>
      <c r="AW47">
        <v>44</v>
      </c>
      <c r="AX47">
        <f>IF(Z47&gt;0, (R47*SUMPRODUCT(K47:$K$98, X47:$X$98)-K47*$AZ$3)/Z47, 0)</f>
        <v>-4322.7207195632818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0.33524791700000001</v>
      </c>
      <c r="Q48" s="4">
        <f t="shared" si="21"/>
        <v>25</v>
      </c>
      <c r="R48">
        <f t="shared" si="0"/>
        <v>2000000</v>
      </c>
      <c r="S48">
        <f t="shared" si="1"/>
        <v>-15750.655514522254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-163.05881146951143</v>
      </c>
      <c r="AC48">
        <f t="shared" si="2"/>
        <v>-389.01165796189537</v>
      </c>
      <c r="AE48">
        <f t="shared" si="3"/>
        <v>0</v>
      </c>
      <c r="AF48">
        <f t="shared" si="24"/>
        <v>0</v>
      </c>
      <c r="AG48">
        <f t="shared" si="24"/>
        <v>-0.61745312378145623</v>
      </c>
      <c r="AH48">
        <f t="shared" si="5"/>
        <v>-25292.000311864769</v>
      </c>
      <c r="AI48">
        <f t="shared" si="25"/>
        <v>-25292.61776498855</v>
      </c>
      <c r="AJ48">
        <f t="shared" si="7"/>
        <v>225.95284649238394</v>
      </c>
      <c r="AK48">
        <f t="shared" si="22"/>
        <v>-11.4141168028658</v>
      </c>
      <c r="AL48">
        <f t="shared" si="8"/>
        <v>-25078.079035299033</v>
      </c>
      <c r="AN48">
        <f t="shared" si="26"/>
        <v>0</v>
      </c>
      <c r="AO48">
        <f t="shared" si="26"/>
        <v>0</v>
      </c>
      <c r="AP48">
        <f t="shared" si="26"/>
        <v>-5.9083935326309529E-3</v>
      </c>
      <c r="AQ48">
        <f t="shared" si="26"/>
        <v>-242.01851981044231</v>
      </c>
      <c r="AR48">
        <f t="shared" si="26"/>
        <v>-242.02442820397494</v>
      </c>
      <c r="AS48">
        <f t="shared" si="26"/>
        <v>2.1621371493258126</v>
      </c>
      <c r="AT48">
        <f t="shared" si="26"/>
        <v>-0.10922139884195686</v>
      </c>
      <c r="AU48">
        <f t="shared" si="23"/>
        <v>-239.9715124534911</v>
      </c>
      <c r="AW48">
        <v>45</v>
      </c>
      <c r="AX48">
        <f>IF(Z48&gt;0, (R48*SUMPRODUCT(K48:$K$98, X48:$X$98)-K48*$AZ$3)/Z48, 0)</f>
        <v>-15750.655514522254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0.37793865599999998</v>
      </c>
      <c r="Q49" s="4">
        <f t="shared" si="21"/>
        <v>25</v>
      </c>
      <c r="R49">
        <f t="shared" si="0"/>
        <v>2000000</v>
      </c>
      <c r="S49">
        <f t="shared" si="1"/>
        <v>-34707.787091825507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-389.01165796189537</v>
      </c>
      <c r="AC49">
        <f t="shared" si="2"/>
        <v>-524.66954970959478</v>
      </c>
      <c r="AE49">
        <f t="shared" si="3"/>
        <v>0</v>
      </c>
      <c r="AF49">
        <f t="shared" si="24"/>
        <v>0</v>
      </c>
      <c r="AG49">
        <f t="shared" si="24"/>
        <v>-0.37791918879867642</v>
      </c>
      <c r="AH49">
        <f t="shared" si="5"/>
        <v>-18668.752299597214</v>
      </c>
      <c r="AI49">
        <f t="shared" si="25"/>
        <v>-18669.130218786013</v>
      </c>
      <c r="AJ49">
        <f t="shared" si="7"/>
        <v>135.65789174769941</v>
      </c>
      <c r="AK49">
        <f t="shared" si="22"/>
        <v>-27.230816057332678</v>
      </c>
      <c r="AL49">
        <f t="shared" si="8"/>
        <v>-18560.703143095649</v>
      </c>
      <c r="AN49">
        <f t="shared" si="26"/>
        <v>0</v>
      </c>
      <c r="AO49">
        <f t="shared" si="26"/>
        <v>0</v>
      </c>
      <c r="AP49">
        <f t="shared" si="26"/>
        <v>-3.2288386486276862E-3</v>
      </c>
      <c r="AQ49">
        <f t="shared" si="26"/>
        <v>-159.50073648868818</v>
      </c>
      <c r="AR49">
        <f t="shared" si="26"/>
        <v>-159.5039653273368</v>
      </c>
      <c r="AS49">
        <f t="shared" si="26"/>
        <v>1.1590240899349029</v>
      </c>
      <c r="AT49">
        <f t="shared" si="26"/>
        <v>-0.23265267794175334</v>
      </c>
      <c r="AU49">
        <f t="shared" si="23"/>
        <v>-158.57759391534367</v>
      </c>
      <c r="AW49">
        <v>46</v>
      </c>
      <c r="AX49">
        <f>IF(Z49&gt;0, (R49*SUMPRODUCT(K49:$K$98, X49:$X$98)-K49*$AZ$3)/Z49, 0)</f>
        <v>-34707.787091825507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0.42486345599999997</v>
      </c>
      <c r="Q50" s="4">
        <f t="shared" si="21"/>
        <v>25</v>
      </c>
      <c r="R50">
        <f t="shared" si="0"/>
        <v>2000000</v>
      </c>
      <c r="S50">
        <f t="shared" si="1"/>
        <v>-68969.078157471813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-524.66954970959478</v>
      </c>
      <c r="AC50">
        <f t="shared" si="2"/>
        <v>-589.20543971369057</v>
      </c>
      <c r="AE50">
        <f t="shared" si="3"/>
        <v>0</v>
      </c>
      <c r="AF50">
        <f t="shared" si="24"/>
        <v>0</v>
      </c>
      <c r="AG50">
        <f t="shared" si="24"/>
        <v>-0.2135759442689675</v>
      </c>
      <c r="AH50">
        <f t="shared" si="5"/>
        <v>-12845.124211337772</v>
      </c>
      <c r="AI50">
        <f t="shared" si="25"/>
        <v>-12845.33778728204</v>
      </c>
      <c r="AJ50">
        <f t="shared" si="7"/>
        <v>64.535890004095791</v>
      </c>
      <c r="AK50">
        <f t="shared" si="22"/>
        <v>-36.726868479671637</v>
      </c>
      <c r="AL50">
        <f t="shared" si="8"/>
        <v>-12817.528765757615</v>
      </c>
      <c r="AN50">
        <f t="shared" si="26"/>
        <v>0</v>
      </c>
      <c r="AO50">
        <f t="shared" si="26"/>
        <v>0</v>
      </c>
      <c r="AP50">
        <f t="shared" si="26"/>
        <v>-1.6292274241241794E-3</v>
      </c>
      <c r="AQ50">
        <f t="shared" si="26"/>
        <v>-97.986824794452019</v>
      </c>
      <c r="AR50">
        <f t="shared" si="26"/>
        <v>-97.988454021876137</v>
      </c>
      <c r="AS50">
        <f t="shared" si="26"/>
        <v>0.49230095737056134</v>
      </c>
      <c r="AT50">
        <f t="shared" si="26"/>
        <v>-0.28016461092606831</v>
      </c>
      <c r="AU50">
        <f t="shared" si="23"/>
        <v>-97.776317675431642</v>
      </c>
      <c r="AW50">
        <v>47</v>
      </c>
      <c r="AX50">
        <f>IF(Z50&gt;0, (R50*SUMPRODUCT(K50:$K$98, X50:$X$98)-K50*$AZ$3)/Z50, 0)</f>
        <v>-68969.078157471813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0.47765295400000002</v>
      </c>
      <c r="Q51" s="4">
        <f t="shared" si="21"/>
        <v>25</v>
      </c>
      <c r="R51">
        <f t="shared" si="0"/>
        <v>2000000</v>
      </c>
      <c r="S51">
        <f t="shared" si="1"/>
        <v>-137629.01535227301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-589.20543971369057</v>
      </c>
      <c r="AC51">
        <f t="shared" si="2"/>
        <v>-602.40222300404241</v>
      </c>
      <c r="AE51">
        <f t="shared" si="3"/>
        <v>0</v>
      </c>
      <c r="AF51">
        <f t="shared" si="24"/>
        <v>0</v>
      </c>
      <c r="AG51">
        <f t="shared" si="24"/>
        <v>-0.10942500414286613</v>
      </c>
      <c r="AH51">
        <f t="shared" si="5"/>
        <v>-8161.214454672936</v>
      </c>
      <c r="AI51">
        <f t="shared" si="25"/>
        <v>-8161.3238796770793</v>
      </c>
      <c r="AJ51">
        <f t="shared" si="7"/>
        <v>13.196783290351846</v>
      </c>
      <c r="AK51">
        <f t="shared" si="22"/>
        <v>-41.244380779958341</v>
      </c>
      <c r="AL51">
        <f t="shared" si="8"/>
        <v>-8189.3714771666855</v>
      </c>
      <c r="AN51">
        <f t="shared" si="26"/>
        <v>0</v>
      </c>
      <c r="AO51">
        <f t="shared" si="26"/>
        <v>0</v>
      </c>
      <c r="AP51">
        <f t="shared" si="26"/>
        <v>-7.4529451608233244E-4</v>
      </c>
      <c r="AQ51">
        <f t="shared" si="26"/>
        <v>-55.586092276480358</v>
      </c>
      <c r="AR51">
        <f t="shared" si="26"/>
        <v>-55.586837570996444</v>
      </c>
      <c r="AS51">
        <f t="shared" si="26"/>
        <v>8.9883389023087429E-2</v>
      </c>
      <c r="AT51">
        <f t="shared" si="26"/>
        <v>-0.2809157838767925</v>
      </c>
      <c r="AU51">
        <f t="shared" si="23"/>
        <v>-55.777869965850151</v>
      </c>
      <c r="AW51">
        <v>48</v>
      </c>
      <c r="AX51">
        <f>IF(Z51&gt;0, (R51*SUMPRODUCT(K51:$K$98, X51:$X$98)-K51*$AZ$3)/Z51, 0)</f>
        <v>-137629.01535227301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0.53697763200000004</v>
      </c>
      <c r="Q52" s="4">
        <f t="shared" si="21"/>
        <v>25</v>
      </c>
      <c r="R52">
        <f t="shared" si="0"/>
        <v>2000000</v>
      </c>
      <c r="S52">
        <f t="shared" si="1"/>
        <v>-293655.29969796032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-602.40222300404241</v>
      </c>
      <c r="AC52">
        <f t="shared" si="2"/>
        <v>-582.28292108043343</v>
      </c>
      <c r="AE52">
        <f t="shared" si="3"/>
        <v>0</v>
      </c>
      <c r="AF52">
        <f t="shared" si="24"/>
        <v>0</v>
      </c>
      <c r="AG52">
        <f t="shared" si="24"/>
        <v>-4.9571974495211016E-2</v>
      </c>
      <c r="AH52">
        <f t="shared" si="5"/>
        <v>-4700.7023684981159</v>
      </c>
      <c r="AI52">
        <f t="shared" si="25"/>
        <v>-4700.7519404726108</v>
      </c>
      <c r="AJ52">
        <f t="shared" si="7"/>
        <v>-20.119301923608987</v>
      </c>
      <c r="AK52">
        <f t="shared" si="22"/>
        <v>-42.168155610282973</v>
      </c>
      <c r="AL52">
        <f t="shared" si="8"/>
        <v>-4763.0393980065028</v>
      </c>
      <c r="AN52">
        <f t="shared" si="26"/>
        <v>0</v>
      </c>
      <c r="AO52">
        <f t="shared" si="26"/>
        <v>0</v>
      </c>
      <c r="AP52">
        <f t="shared" si="26"/>
        <v>-3.0145989869020734E-4</v>
      </c>
      <c r="AQ52">
        <f t="shared" si="26"/>
        <v>-28.586177456319771</v>
      </c>
      <c r="AR52">
        <f t="shared" si="26"/>
        <v>-28.586478916218461</v>
      </c>
      <c r="AS52">
        <f t="shared" si="26"/>
        <v>-0.12235063826628077</v>
      </c>
      <c r="AT52">
        <f t="shared" si="26"/>
        <v>-0.25643537598965055</v>
      </c>
      <c r="AU52">
        <f t="shared" si="23"/>
        <v>-28.96526493047439</v>
      </c>
      <c r="AW52">
        <v>49</v>
      </c>
      <c r="AX52">
        <f>IF(Z52&gt;0, (R52*SUMPRODUCT(K52:$K$98, X52:$X$98)-K52*$AZ$3)/Z52, 0)</f>
        <v>-293655.29969796032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0.60388337299999995</v>
      </c>
      <c r="Q53" s="4">
        <f t="shared" si="21"/>
        <v>25</v>
      </c>
      <c r="R53">
        <f t="shared" si="0"/>
        <v>2000000</v>
      </c>
      <c r="S53">
        <f t="shared" si="1"/>
        <v>-709585.94575402036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-582.28292108043343</v>
      </c>
      <c r="AC53">
        <f t="shared" si="2"/>
        <v>-543.27499657238764</v>
      </c>
      <c r="AE53">
        <f t="shared" si="3"/>
        <v>0</v>
      </c>
      <c r="AF53">
        <f t="shared" si="24"/>
        <v>0</v>
      </c>
      <c r="AG53">
        <f t="shared" si="24"/>
        <v>-1.9140563585820905E-2</v>
      </c>
      <c r="AH53">
        <f t="shared" si="5"/>
        <v>-2394.8552931550398</v>
      </c>
      <c r="AI53">
        <f t="shared" si="25"/>
        <v>-2394.8744337186258</v>
      </c>
      <c r="AJ53">
        <f t="shared" si="7"/>
        <v>-39.007924508045789</v>
      </c>
      <c r="AK53">
        <f t="shared" si="22"/>
        <v>-40.759804475630347</v>
      </c>
      <c r="AL53">
        <f t="shared" si="8"/>
        <v>-2474.6421627023019</v>
      </c>
      <c r="AN53">
        <f t="shared" si="26"/>
        <v>0</v>
      </c>
      <c r="AO53">
        <f t="shared" si="26"/>
        <v>0</v>
      </c>
      <c r="AP53">
        <f t="shared" si="26"/>
        <v>-1.039273921946648E-4</v>
      </c>
      <c r="AQ53">
        <f t="shared" si="26"/>
        <v>-13.003330031805763</v>
      </c>
      <c r="AR53">
        <f t="shared" si="26"/>
        <v>-13.00343395919796</v>
      </c>
      <c r="AS53">
        <f t="shared" si="26"/>
        <v>-0.21180107110590513</v>
      </c>
      <c r="AT53">
        <f t="shared" si="26"/>
        <v>-0.22131324224197402</v>
      </c>
      <c r="AU53">
        <f t="shared" si="23"/>
        <v>-13.436548272545837</v>
      </c>
      <c r="AW53">
        <v>50</v>
      </c>
      <c r="AX53">
        <f>IF(Z53&gt;0, (R53*SUMPRODUCT(K53:$K$98, X53:$X$98)-K53*$AZ$3)/Z53, 0)</f>
        <v>-709585.94575402036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0.676158394</v>
      </c>
      <c r="Q54" s="4">
        <f t="shared" si="21"/>
        <v>25</v>
      </c>
      <c r="R54">
        <f t="shared" si="0"/>
        <v>2000000</v>
      </c>
      <c r="S54">
        <f t="shared" si="1"/>
        <v>-2063916.1129102851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-543.27499657238764</v>
      </c>
      <c r="AC54">
        <f t="shared" si="2"/>
        <v>-495.92644985029563</v>
      </c>
      <c r="AE54">
        <f t="shared" si="3"/>
        <v>0</v>
      </c>
      <c r="AF54">
        <f t="shared" si="24"/>
        <v>0</v>
      </c>
      <c r="AG54">
        <f t="shared" si="24"/>
        <v>-6.0071052155191533E-3</v>
      </c>
      <c r="AH54">
        <f t="shared" si="5"/>
        <v>-1035.3642187554835</v>
      </c>
      <c r="AI54">
        <f t="shared" si="25"/>
        <v>-1035.3702258606991</v>
      </c>
      <c r="AJ54">
        <f t="shared" si="7"/>
        <v>-47.34854672209201</v>
      </c>
      <c r="AK54">
        <f t="shared" si="22"/>
        <v>-38.029249760067138</v>
      </c>
      <c r="AL54">
        <f t="shared" si="8"/>
        <v>-1120.7480223428583</v>
      </c>
      <c r="AN54">
        <f t="shared" si="26"/>
        <v>0</v>
      </c>
      <c r="AO54">
        <f t="shared" si="26"/>
        <v>0</v>
      </c>
      <c r="AP54">
        <f t="shared" si="26"/>
        <v>-2.9122088994433459E-5</v>
      </c>
      <c r="AQ54">
        <f t="shared" si="26"/>
        <v>-5.0193841856394776</v>
      </c>
      <c r="AR54">
        <f t="shared" si="26"/>
        <v>-5.0194133077284722</v>
      </c>
      <c r="AS54">
        <f t="shared" si="26"/>
        <v>-0.22954293988983948</v>
      </c>
      <c r="AT54">
        <f t="shared" si="26"/>
        <v>-0.18436354220050058</v>
      </c>
      <c r="AU54">
        <f t="shared" si="23"/>
        <v>-5.433319789818813</v>
      </c>
      <c r="AW54">
        <v>51</v>
      </c>
      <c r="AX54">
        <f>IF(Z54&gt;0, (R54*SUMPRODUCT(K54:$K$98, X54:$X$98)-K54*$AZ$3)/Z54, 0)</f>
        <v>-2063916.1129102851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0.75167664000000001</v>
      </c>
      <c r="Q55" s="4">
        <f t="shared" si="21"/>
        <v>25</v>
      </c>
      <c r="R55">
        <f t="shared" si="0"/>
        <v>2000000</v>
      </c>
      <c r="S55">
        <f t="shared" si="1"/>
        <v>-7806820.4983128347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-495.92644985029563</v>
      </c>
      <c r="AC55">
        <f t="shared" si="2"/>
        <v>-447.06022979138345</v>
      </c>
      <c r="AE55">
        <f t="shared" si="3"/>
        <v>0</v>
      </c>
      <c r="AF55">
        <f t="shared" si="24"/>
        <v>0</v>
      </c>
      <c r="AG55">
        <f t="shared" si="24"/>
        <v>-1.4316334988360485E-3</v>
      </c>
      <c r="AH55">
        <f t="shared" si="5"/>
        <v>-361.23205316223306</v>
      </c>
      <c r="AI55">
        <f t="shared" si="25"/>
        <v>-361.2334847957319</v>
      </c>
      <c r="AJ55">
        <f t="shared" si="7"/>
        <v>-48.866220058912177</v>
      </c>
      <c r="AK55">
        <f t="shared" si="22"/>
        <v>-34.714851489520697</v>
      </c>
      <c r="AL55">
        <f t="shared" si="8"/>
        <v>-444.81455634416477</v>
      </c>
      <c r="AN55">
        <f t="shared" si="26"/>
        <v>0</v>
      </c>
      <c r="AO55">
        <f t="shared" si="26"/>
        <v>0</v>
      </c>
      <c r="AP55">
        <f t="shared" si="26"/>
        <v>-6.1968518744396436E-6</v>
      </c>
      <c r="AQ55">
        <f t="shared" si="26"/>
        <v>-1.5635995717940514</v>
      </c>
      <c r="AR55">
        <f t="shared" si="26"/>
        <v>-1.5636057686459259</v>
      </c>
      <c r="AS55">
        <f t="shared" si="26"/>
        <v>-0.21151833036531145</v>
      </c>
      <c r="AT55">
        <f t="shared" si="26"/>
        <v>-0.15026387179304623</v>
      </c>
      <c r="AU55">
        <f t="shared" si="23"/>
        <v>-1.9253879708042836</v>
      </c>
      <c r="AW55">
        <v>52</v>
      </c>
      <c r="AX55">
        <f>IF(Z55&gt;0, (R55*SUMPRODUCT(K55:$K$98, X55:$X$98)-K55*$AZ$3)/Z55, 0)</f>
        <v>-7806820.4983128347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0.75374016600000004</v>
      </c>
      <c r="Q56" s="4">
        <f t="shared" si="21"/>
        <v>25</v>
      </c>
      <c r="R56">
        <f t="shared" si="0"/>
        <v>2000000</v>
      </c>
      <c r="S56">
        <f t="shared" si="1"/>
        <v>-29602844.987694025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-447.06022979138345</v>
      </c>
      <c r="AC56">
        <f t="shared" si="2"/>
        <v>-400.51168271625642</v>
      </c>
      <c r="AE56">
        <f t="shared" si="3"/>
        <v>0</v>
      </c>
      <c r="AF56">
        <f t="shared" si="24"/>
        <v>0</v>
      </c>
      <c r="AG56">
        <f t="shared" si="24"/>
        <v>-3.3823749278384403E-4</v>
      </c>
      <c r="AH56">
        <f t="shared" si="5"/>
        <v>-86.326373685107512</v>
      </c>
      <c r="AI56">
        <f t="shared" si="25"/>
        <v>-86.326711922600296</v>
      </c>
      <c r="AJ56">
        <f t="shared" si="7"/>
        <v>-46.548547075127033</v>
      </c>
      <c r="AK56">
        <f t="shared" si="22"/>
        <v>-31.294216085396844</v>
      </c>
      <c r="AL56">
        <f t="shared" si="8"/>
        <v>-164.16947508312415</v>
      </c>
      <c r="AN56">
        <f t="shared" si="26"/>
        <v>0</v>
      </c>
      <c r="AO56">
        <f t="shared" si="26"/>
        <v>0</v>
      </c>
      <c r="AP56">
        <f t="shared" si="26"/>
        <v>-1.3072028528372314E-6</v>
      </c>
      <c r="AQ56">
        <f t="shared" si="26"/>
        <v>-0.33362972575125344</v>
      </c>
      <c r="AR56">
        <f t="shared" si="26"/>
        <v>-0.33363103295410623</v>
      </c>
      <c r="AS56">
        <f t="shared" si="26"/>
        <v>-0.1798984288560829</v>
      </c>
      <c r="AT56">
        <f t="shared" si="26"/>
        <v>-0.1209442755959593</v>
      </c>
      <c r="AU56">
        <f t="shared" si="23"/>
        <v>-0.63447373740614843</v>
      </c>
      <c r="AW56">
        <v>53</v>
      </c>
      <c r="AX56">
        <f>IF(Z56&gt;0, (R56*SUMPRODUCT(K56:$K$98, X56:$X$98)-K56*$AZ$3)/Z56, 0)</f>
        <v>-29602844.987694025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0.75596915499999995</v>
      </c>
      <c r="Q57" s="4">
        <f t="shared" si="21"/>
        <v>25</v>
      </c>
      <c r="R57">
        <f t="shared" si="0"/>
        <v>2000000</v>
      </c>
      <c r="S57">
        <f t="shared" si="1"/>
        <v>-113029640.21538877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-400.51168271625642</v>
      </c>
      <c r="AC57">
        <f t="shared" si="2"/>
        <v>-357.88803865011386</v>
      </c>
      <c r="AE57">
        <f t="shared" si="3"/>
        <v>0</v>
      </c>
      <c r="AF57">
        <f t="shared" si="24"/>
        <v>0</v>
      </c>
      <c r="AG57">
        <f t="shared" si="24"/>
        <v>-7.9158006246884442E-5</v>
      </c>
      <c r="AH57">
        <f t="shared" si="5"/>
        <v>-20.45576892872969</v>
      </c>
      <c r="AI57">
        <f t="shared" si="25"/>
        <v>-20.455848086735937</v>
      </c>
      <c r="AJ57">
        <f t="shared" si="7"/>
        <v>-42.62364406614256</v>
      </c>
      <c r="AK57">
        <f t="shared" si="22"/>
        <v>-28.035817790137951</v>
      </c>
      <c r="AL57">
        <f t="shared" si="8"/>
        <v>-91.115309943016456</v>
      </c>
      <c r="AN57">
        <f t="shared" si="26"/>
        <v>0</v>
      </c>
      <c r="AO57">
        <f t="shared" si="26"/>
        <v>0</v>
      </c>
      <c r="AP57">
        <f t="shared" si="26"/>
        <v>-2.7314802521063212E-7</v>
      </c>
      <c r="AQ57">
        <f t="shared" si="26"/>
        <v>-7.0586074005210775E-2</v>
      </c>
      <c r="AR57">
        <f t="shared" si="26"/>
        <v>-7.0586347153235987E-2</v>
      </c>
      <c r="AS57">
        <f t="shared" si="26"/>
        <v>-0.14708005868207366</v>
      </c>
      <c r="AT57">
        <f t="shared" si="26"/>
        <v>-9.674230855002991E-2</v>
      </c>
      <c r="AU57">
        <f t="shared" si="23"/>
        <v>-0.31440871438533957</v>
      </c>
      <c r="AW57">
        <v>54</v>
      </c>
      <c r="AX57">
        <f>IF(Z57&gt;0, (R57*SUMPRODUCT(K57:$K$98, X57:$X$98)-K57*$AZ$3)/Z57, 0)</f>
        <v>-113029640.21538877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0.75842527199999998</v>
      </c>
      <c r="Q58" s="4">
        <f t="shared" si="21"/>
        <v>25</v>
      </c>
      <c r="R58">
        <f t="shared" si="0"/>
        <v>2000000</v>
      </c>
      <c r="S58">
        <f t="shared" si="1"/>
        <v>-435879145.54358405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-357.88803865011386</v>
      </c>
      <c r="AC58">
        <f t="shared" si="2"/>
        <v>-319.60391598135681</v>
      </c>
      <c r="AE58">
        <f t="shared" si="3"/>
        <v>0</v>
      </c>
      <c r="AF58">
        <f t="shared" si="24"/>
        <v>0</v>
      </c>
      <c r="AG58">
        <f t="shared" si="24"/>
        <v>-1.8330993765644565E-5</v>
      </c>
      <c r="AH58">
        <f t="shared" si="5"/>
        <v>-4.8028345935016832</v>
      </c>
      <c r="AI58">
        <f t="shared" si="25"/>
        <v>-4.8028529244954488</v>
      </c>
      <c r="AJ58">
        <f t="shared" si="7"/>
        <v>-38.28412266875705</v>
      </c>
      <c r="AK58">
        <f t="shared" si="22"/>
        <v>-25.052162705507971</v>
      </c>
      <c r="AL58">
        <f t="shared" si="8"/>
        <v>-68.139138298760471</v>
      </c>
      <c r="AN58">
        <f t="shared" si="26"/>
        <v>0</v>
      </c>
      <c r="AO58">
        <f t="shared" si="26"/>
        <v>0</v>
      </c>
      <c r="AP58">
        <f t="shared" si="26"/>
        <v>-5.6476946108829704E-8</v>
      </c>
      <c r="AQ58">
        <f t="shared" si="26"/>
        <v>-1.479731180833118E-2</v>
      </c>
      <c r="AR58">
        <f t="shared" si="26"/>
        <v>-1.4797368285277288E-2</v>
      </c>
      <c r="AS58">
        <f t="shared" si="26"/>
        <v>-0.11795161574052229</v>
      </c>
      <c r="AT58">
        <f t="shared" si="26"/>
        <v>-7.7184557537754231E-2</v>
      </c>
      <c r="AU58">
        <f t="shared" si="23"/>
        <v>-0.20993354156355382</v>
      </c>
      <c r="AW58">
        <v>55</v>
      </c>
      <c r="AX58">
        <f>IF(Z58&gt;0, (R58*SUMPRODUCT(K58:$K$98, X58:$X$98)-K58*$AZ$3)/Z58, 0)</f>
        <v>-435879145.54358405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0.76114147499999996</v>
      </c>
      <c r="Q59" s="4">
        <f t="shared" si="21"/>
        <v>25</v>
      </c>
      <c r="R59">
        <f t="shared" si="0"/>
        <v>2000000</v>
      </c>
      <c r="S59">
        <f t="shared" si="1"/>
        <v>-1700593251.0437136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-319.60391598135681</v>
      </c>
      <c r="AC59">
        <f t="shared" si="2"/>
        <v>-285.37343762998444</v>
      </c>
      <c r="AE59">
        <f t="shared" si="3"/>
        <v>0</v>
      </c>
      <c r="AF59">
        <f t="shared" si="24"/>
        <v>0</v>
      </c>
      <c r="AG59">
        <f t="shared" si="24"/>
        <v>-4.195204194989613E-6</v>
      </c>
      <c r="AH59">
        <f t="shared" si="5"/>
        <v>-1.1161983706398806</v>
      </c>
      <c r="AI59">
        <f t="shared" si="25"/>
        <v>-1.1162025658440755</v>
      </c>
      <c r="AJ59">
        <f t="shared" si="7"/>
        <v>-34.230478351372369</v>
      </c>
      <c r="AK59">
        <f t="shared" si="22"/>
        <v>-22.372274118694978</v>
      </c>
      <c r="AL59">
        <f t="shared" si="8"/>
        <v>-57.718955035911421</v>
      </c>
      <c r="AN59">
        <f t="shared" si="26"/>
        <v>0</v>
      </c>
      <c r="AO59">
        <f t="shared" si="26"/>
        <v>0</v>
      </c>
      <c r="AP59">
        <f t="shared" si="26"/>
        <v>-1.1540384449081483E-8</v>
      </c>
      <c r="AQ59">
        <f t="shared" si="26"/>
        <v>-3.0704961474835816E-3</v>
      </c>
      <c r="AR59">
        <f t="shared" si="26"/>
        <v>-3.0705076878680304E-3</v>
      </c>
      <c r="AS59">
        <f t="shared" si="26"/>
        <v>-9.4162968401535957E-2</v>
      </c>
      <c r="AT59">
        <f t="shared" si="26"/>
        <v>-6.1542807532069338E-2</v>
      </c>
      <c r="AU59">
        <f t="shared" si="23"/>
        <v>-0.15877628362147334</v>
      </c>
      <c r="AW59">
        <v>56</v>
      </c>
      <c r="AX59">
        <f>IF(Z59&gt;0, (R59*SUMPRODUCT(K59:$K$98, X59:$X$98)-K59*$AZ$3)/Z59, 0)</f>
        <v>-1700593251.0437136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0.76383916100000004</v>
      </c>
      <c r="Q60" s="4">
        <f t="shared" si="21"/>
        <v>25</v>
      </c>
      <c r="R60">
        <f t="shared" si="0"/>
        <v>2000000</v>
      </c>
      <c r="S60">
        <f t="shared" si="1"/>
        <v>-6713817791.7494478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-285.37343762998444</v>
      </c>
      <c r="AC60">
        <f t="shared" si="2"/>
        <v>-254.80036914114919</v>
      </c>
      <c r="AE60">
        <f t="shared" si="3"/>
        <v>0</v>
      </c>
      <c r="AF60">
        <f t="shared" si="24"/>
        <v>0</v>
      </c>
      <c r="AG60">
        <f t="shared" si="24"/>
        <v>-9.4879090051517015E-7</v>
      </c>
      <c r="AH60">
        <f t="shared" si="5"/>
        <v>-0.25635690020196372</v>
      </c>
      <c r="AI60">
        <f t="shared" si="25"/>
        <v>-0.25635784899286423</v>
      </c>
      <c r="AJ60">
        <f t="shared" si="7"/>
        <v>-30.573068488835247</v>
      </c>
      <c r="AK60">
        <f t="shared" si="22"/>
        <v>-19.976140634098911</v>
      </c>
      <c r="AL60">
        <f t="shared" si="8"/>
        <v>-50.805566971927021</v>
      </c>
      <c r="AN60">
        <f t="shared" si="26"/>
        <v>0</v>
      </c>
      <c r="AO60">
        <f t="shared" si="26"/>
        <v>0</v>
      </c>
      <c r="AP60">
        <f t="shared" si="26"/>
        <v>-2.3303419905239461E-9</v>
      </c>
      <c r="AQ60">
        <f t="shared" si="26"/>
        <v>-6.2964268394313187E-4</v>
      </c>
      <c r="AR60">
        <f t="shared" si="26"/>
        <v>-6.2964501428512242E-4</v>
      </c>
      <c r="AS60">
        <f t="shared" si="26"/>
        <v>-7.5091050346301383E-2</v>
      </c>
      <c r="AT60">
        <f t="shared" si="26"/>
        <v>-4.906374977139448E-2</v>
      </c>
      <c r="AU60">
        <f t="shared" si="23"/>
        <v>-0.12478444513198098</v>
      </c>
      <c r="AW60">
        <v>57</v>
      </c>
      <c r="AX60">
        <f>IF(Z60&gt;0, (R60*SUMPRODUCT(K60:$K$98, X60:$X$98)-K60*$AZ$3)/Z60, 0)</f>
        <v>-6713817791.7494478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0.76675259399999995</v>
      </c>
      <c r="Q61" s="4">
        <f t="shared" si="21"/>
        <v>25</v>
      </c>
      <c r="R61">
        <f t="shared" si="0"/>
        <v>2000000</v>
      </c>
      <c r="S61">
        <f t="shared" si="1"/>
        <v>-26851351339.851269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-254.80036914114919</v>
      </c>
      <c r="AC61">
        <f t="shared" si="2"/>
        <v>-227.50087469009858</v>
      </c>
      <c r="AE61">
        <f t="shared" si="3"/>
        <v>0</v>
      </c>
      <c r="AF61">
        <f t="shared" si="24"/>
        <v>0</v>
      </c>
      <c r="AG61">
        <f t="shared" si="24"/>
        <v>-2.1181510737641587E-7</v>
      </c>
      <c r="AH61">
        <f t="shared" si="5"/>
        <v>-5.819903073068821E-2</v>
      </c>
      <c r="AI61">
        <f t="shared" si="25"/>
        <v>-5.8199242545795588E-2</v>
      </c>
      <c r="AJ61">
        <f t="shared" si="7"/>
        <v>-27.299494451050606</v>
      </c>
      <c r="AK61">
        <f t="shared" si="22"/>
        <v>-17.836025839880445</v>
      </c>
      <c r="AL61">
        <f t="shared" si="8"/>
        <v>-45.193719533476852</v>
      </c>
      <c r="AN61">
        <f t="shared" si="26"/>
        <v>0</v>
      </c>
      <c r="AO61">
        <f t="shared" si="26"/>
        <v>0</v>
      </c>
      <c r="AP61">
        <f t="shared" si="26"/>
        <v>-4.6450250399763193E-10</v>
      </c>
      <c r="AQ61">
        <f t="shared" si="26"/>
        <v>-1.2762826901009709E-4</v>
      </c>
      <c r="AR61">
        <f t="shared" si="26"/>
        <v>-1.2762873351260107E-4</v>
      </c>
      <c r="AS61">
        <f t="shared" si="26"/>
        <v>-5.9866756849631442E-2</v>
      </c>
      <c r="AT61">
        <f t="shared" si="26"/>
        <v>-3.9113728792101239E-2</v>
      </c>
      <c r="AU61">
        <f t="shared" si="23"/>
        <v>-9.910811437524529E-2</v>
      </c>
      <c r="AW61">
        <v>58</v>
      </c>
      <c r="AX61">
        <f>IF(Z61&gt;0, (R61*SUMPRODUCT(K61:$K$98, X61:$X$98)-K61*$AZ$3)/Z61, 0)</f>
        <v>-26851351339.851269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0.76980532899999998</v>
      </c>
      <c r="Q62" s="4">
        <f t="shared" si="21"/>
        <v>25</v>
      </c>
      <c r="R62">
        <f t="shared" si="0"/>
        <v>2000000</v>
      </c>
      <c r="S62">
        <f t="shared" si="1"/>
        <v>-108878356491.85799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-227.50087469009858</v>
      </c>
      <c r="AC62">
        <f t="shared" si="2"/>
        <v>-203.1258915203903</v>
      </c>
      <c r="AE62">
        <f t="shared" si="3"/>
        <v>0</v>
      </c>
      <c r="AF62">
        <f t="shared" si="24"/>
        <v>0</v>
      </c>
      <c r="AG62">
        <f t="shared" si="24"/>
        <v>-4.6640557881579571E-8</v>
      </c>
      <c r="AH62">
        <f t="shared" si="5"/>
        <v>-1.3044511873685771E-2</v>
      </c>
      <c r="AI62">
        <f t="shared" si="25"/>
        <v>-1.3044558514243652E-2</v>
      </c>
      <c r="AJ62">
        <f t="shared" si="7"/>
        <v>-24.374983169708287</v>
      </c>
      <c r="AK62">
        <f t="shared" si="22"/>
        <v>-15.925061228306902</v>
      </c>
      <c r="AL62">
        <f t="shared" si="8"/>
        <v>-40.313088956529434</v>
      </c>
      <c r="AN62">
        <f t="shared" si="26"/>
        <v>0</v>
      </c>
      <c r="AO62">
        <f t="shared" si="26"/>
        <v>0</v>
      </c>
      <c r="AP62">
        <f t="shared" si="26"/>
        <v>-9.1322300041459595E-11</v>
      </c>
      <c r="AQ62">
        <f t="shared" si="26"/>
        <v>-2.5541178779372916E-5</v>
      </c>
      <c r="AR62">
        <f t="shared" si="26"/>
        <v>-2.5541270101672956E-5</v>
      </c>
      <c r="AS62">
        <f t="shared" si="26"/>
        <v>-4.7726262884363276E-2</v>
      </c>
      <c r="AT62">
        <f t="shared" si="26"/>
        <v>-3.1181299832702708E-2</v>
      </c>
      <c r="AU62">
        <f t="shared" si="23"/>
        <v>-7.8933103987167658E-2</v>
      </c>
      <c r="AW62">
        <v>59</v>
      </c>
      <c r="AX62">
        <f>IF(Z62&gt;0, (R62*SUMPRODUCT(K62:$K$98, X62:$X$98)-K62*$AZ$3)/Z62, 0)</f>
        <v>-108878356491.85799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0.772959481</v>
      </c>
      <c r="Q63" s="4">
        <f t="shared" si="21"/>
        <v>25</v>
      </c>
      <c r="R63">
        <f t="shared" si="0"/>
        <v>2000000</v>
      </c>
      <c r="S63">
        <f t="shared" si="1"/>
        <v>-447901758660.48065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-203.1258915203903</v>
      </c>
      <c r="AC63">
        <f t="shared" si="2"/>
        <v>-181.3624252776608</v>
      </c>
      <c r="AE63">
        <f t="shared" si="3"/>
        <v>0</v>
      </c>
      <c r="AF63">
        <f t="shared" si="24"/>
        <v>0</v>
      </c>
      <c r="AG63">
        <f t="shared" si="24"/>
        <v>-1.0122890889067568E-8</v>
      </c>
      <c r="AH63">
        <f t="shared" si="5"/>
        <v>-2.8841009130956968E-3</v>
      </c>
      <c r="AI63">
        <f t="shared" si="25"/>
        <v>-2.8841110359865861E-3</v>
      </c>
      <c r="AJ63">
        <f t="shared" si="7"/>
        <v>-21.763466242729493</v>
      </c>
      <c r="AK63">
        <f t="shared" si="22"/>
        <v>-14.218812406427322</v>
      </c>
      <c r="AL63">
        <f t="shared" si="8"/>
        <v>-35.9851627601928</v>
      </c>
      <c r="AN63">
        <f t="shared" si="26"/>
        <v>0</v>
      </c>
      <c r="AO63">
        <f t="shared" si="26"/>
        <v>0</v>
      </c>
      <c r="AP63">
        <f t="shared" si="26"/>
        <v>-1.7696999461850095E-11</v>
      </c>
      <c r="AQ63">
        <f t="shared" si="26"/>
        <v>-5.0420312602694925E-6</v>
      </c>
      <c r="AR63">
        <f t="shared" si="26"/>
        <v>-5.0420489572689548E-6</v>
      </c>
      <c r="AS63">
        <f t="shared" si="26"/>
        <v>-3.8047239134181066E-2</v>
      </c>
      <c r="AT63">
        <f t="shared" si="26"/>
        <v>-2.4857554848926142E-2</v>
      </c>
      <c r="AU63">
        <f t="shared" si="23"/>
        <v>-6.2909836032064473E-2</v>
      </c>
      <c r="AW63">
        <v>60</v>
      </c>
      <c r="AX63">
        <f>IF(Z63&gt;0, (R63*SUMPRODUCT(K63:$K$98, X63:$X$98)-K63*$AZ$3)/Z63, 0)</f>
        <v>-447901758660.48065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0.77634382000000002</v>
      </c>
      <c r="Q64" s="4">
        <f t="shared" si="21"/>
        <v>25</v>
      </c>
      <c r="R64">
        <f t="shared" si="0"/>
        <v>2000000</v>
      </c>
      <c r="S64">
        <f t="shared" si="1"/>
        <v>-1871756273632.0457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-181.3624252776608</v>
      </c>
      <c r="AC64">
        <f t="shared" si="2"/>
        <v>-161.93074122691681</v>
      </c>
      <c r="AE64">
        <f t="shared" si="3"/>
        <v>0</v>
      </c>
      <c r="AF64">
        <f t="shared" si="24"/>
        <v>0</v>
      </c>
      <c r="AG64">
        <f t="shared" si="24"/>
        <v>-2.1628181979149805E-9</v>
      </c>
      <c r="AH64">
        <f t="shared" si="5"/>
        <v>-6.2870750258095293E-4</v>
      </c>
      <c r="AI64">
        <f t="shared" si="25"/>
        <v>-6.2870966539915079E-4</v>
      </c>
      <c r="AJ64">
        <f t="shared" si="7"/>
        <v>-19.431684050743996</v>
      </c>
      <c r="AK64">
        <f t="shared" si="22"/>
        <v>-12.695369769436258</v>
      </c>
      <c r="AL64">
        <f t="shared" si="8"/>
        <v>-32.127682529845657</v>
      </c>
      <c r="AN64">
        <f t="shared" si="26"/>
        <v>0</v>
      </c>
      <c r="AO64">
        <f t="shared" si="26"/>
        <v>0</v>
      </c>
      <c r="AP64">
        <f t="shared" si="26"/>
        <v>-3.3759583057865601E-12</v>
      </c>
      <c r="AQ64">
        <f t="shared" si="26"/>
        <v>-9.8135401176790332E-7</v>
      </c>
      <c r="AR64">
        <f t="shared" si="26"/>
        <v>-9.8135738772620914E-7</v>
      </c>
      <c r="AS64">
        <f t="shared" si="26"/>
        <v>-3.0331053821245939E-2</v>
      </c>
      <c r="AT64">
        <f t="shared" si="26"/>
        <v>-1.9816292954940595E-2</v>
      </c>
      <c r="AU64">
        <f t="shared" si="23"/>
        <v>-5.0148328133574269E-2</v>
      </c>
      <c r="AW64">
        <v>61</v>
      </c>
      <c r="AX64">
        <f>IF(Z64&gt;0, (R64*SUMPRODUCT(K64:$K$98, X64:$X$98)-K64*$AZ$3)/Z64, 0)</f>
        <v>-1871756273632.0457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0.77982431100000005</v>
      </c>
      <c r="Q65" s="4">
        <f t="shared" si="21"/>
        <v>25</v>
      </c>
      <c r="R65">
        <f t="shared" si="0"/>
        <v>2000000</v>
      </c>
      <c r="S65">
        <f t="shared" si="1"/>
        <v>-7951495134346.3916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-161.93074122691681</v>
      </c>
      <c r="AC65">
        <f t="shared" si="2"/>
        <v>-144.58101980400716</v>
      </c>
      <c r="AE65">
        <f t="shared" si="3"/>
        <v>0</v>
      </c>
      <c r="AF65">
        <f t="shared" si="24"/>
        <v>0</v>
      </c>
      <c r="AG65">
        <f t="shared" si="24"/>
        <v>-4.5457180492851938E-10</v>
      </c>
      <c r="AH65">
        <f t="shared" si="5"/>
        <v>-1.349294568805849E-4</v>
      </c>
      <c r="AI65">
        <f t="shared" si="25"/>
        <v>-1.3492991145238982E-4</v>
      </c>
      <c r="AJ65">
        <f t="shared" si="7"/>
        <v>-17.349721422909653</v>
      </c>
      <c r="AK65">
        <f t="shared" si="22"/>
        <v>-11.335151885884178</v>
      </c>
      <c r="AL65">
        <f t="shared" si="8"/>
        <v>-28.685008238705286</v>
      </c>
      <c r="AN65">
        <f t="shared" si="26"/>
        <v>0</v>
      </c>
      <c r="AO65">
        <f t="shared" si="26"/>
        <v>0</v>
      </c>
      <c r="AP65">
        <f t="shared" si="26"/>
        <v>-6.3352175263746691E-13</v>
      </c>
      <c r="AQ65">
        <f t="shared" si="26"/>
        <v>-1.8804673998390939E-7</v>
      </c>
      <c r="AR65">
        <f t="shared" si="26"/>
        <v>-1.8804737350566201E-7</v>
      </c>
      <c r="AS65">
        <f t="shared" si="26"/>
        <v>-2.4179735312316417E-2</v>
      </c>
      <c r="AT65">
        <f t="shared" si="26"/>
        <v>-1.5797427845940518E-2</v>
      </c>
      <c r="AU65">
        <f t="shared" si="23"/>
        <v>-3.9977351205630444E-2</v>
      </c>
      <c r="AW65">
        <v>62</v>
      </c>
      <c r="AX65">
        <f>IF(Z65&gt;0, (R65*SUMPRODUCT(K65:$K$98, X65:$X$98)-K65*$AZ$3)/Z65, 0)</f>
        <v>-7951495134346.3916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0.78351069500000003</v>
      </c>
      <c r="Q66" s="4">
        <f t="shared" si="21"/>
        <v>25</v>
      </c>
      <c r="R66">
        <f t="shared" si="0"/>
        <v>2000000</v>
      </c>
      <c r="S66">
        <f t="shared" si="1"/>
        <v>-34382164422863.027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-144.58101980400716</v>
      </c>
      <c r="AC66">
        <f t="shared" si="2"/>
        <v>-129.09019641681854</v>
      </c>
      <c r="AE66">
        <f t="shared" si="3"/>
        <v>0</v>
      </c>
      <c r="AF66">
        <f t="shared" si="24"/>
        <v>0</v>
      </c>
      <c r="AG66">
        <f t="shared" si="24"/>
        <v>-9.3864216072285534E-11</v>
      </c>
      <c r="AH66">
        <f t="shared" si="5"/>
        <v>-2.8492949664555891E-5</v>
      </c>
      <c r="AI66">
        <f t="shared" si="25"/>
        <v>-2.8493043528771963E-5</v>
      </c>
      <c r="AJ66">
        <f t="shared" si="7"/>
        <v>-15.490823387188613</v>
      </c>
      <c r="AK66">
        <f t="shared" si="22"/>
        <v>-10.120671386280502</v>
      </c>
      <c r="AL66">
        <f t="shared" si="8"/>
        <v>-25.611523266512641</v>
      </c>
      <c r="AN66">
        <f t="shared" si="26"/>
        <v>0</v>
      </c>
      <c r="AO66">
        <f t="shared" si="26"/>
        <v>0</v>
      </c>
      <c r="AP66">
        <f t="shared" si="26"/>
        <v>-1.1679952357543968E-13</v>
      </c>
      <c r="AQ66">
        <f t="shared" si="26"/>
        <v>-3.5455076336185696E-8</v>
      </c>
      <c r="AR66">
        <f t="shared" si="26"/>
        <v>-3.545519313570927E-8</v>
      </c>
      <c r="AS66">
        <f t="shared" si="26"/>
        <v>-1.9275937808094376E-2</v>
      </c>
      <c r="AT66">
        <f t="shared" si="26"/>
        <v>-1.2593612833998541E-2</v>
      </c>
      <c r="AU66">
        <f t="shared" si="23"/>
        <v>-3.1869586097286053E-2</v>
      </c>
      <c r="AW66">
        <v>63</v>
      </c>
      <c r="AX66">
        <f>IF(Z66&gt;0, (R66*SUMPRODUCT(K66:$K$98, X66:$X$98)-K66*$AZ$3)/Z66, 0)</f>
        <v>-34382164422863.027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0.78741316699999997</v>
      </c>
      <c r="Q67" s="4">
        <f t="shared" si="21"/>
        <v>25</v>
      </c>
      <c r="R67">
        <f t="shared" ref="R67:R89" si="27">$C$6</f>
        <v>2000000</v>
      </c>
      <c r="S67">
        <f t="shared" ref="S67:S89" si="28">AX67</f>
        <v>-151531867325476.66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-129.09019641681854</v>
      </c>
      <c r="AC67">
        <f t="shared" ref="AC67:AC89" si="29">S67*Z67</f>
        <v>-115.25910397438489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-1.901565426611203E-11</v>
      </c>
      <c r="AH67">
        <f t="shared" ref="AH67:AH89" si="32">-X67*R67</f>
        <v>-5.9127935716360515E-6</v>
      </c>
      <c r="AI67">
        <f t="shared" ref="AI67:AI89" si="33">SUM(AE67:AH67)</f>
        <v>-5.9128125872903176E-6</v>
      </c>
      <c r="AJ67">
        <f t="shared" ref="AJ67:AJ89" si="34">AB67-AC67</f>
        <v>-13.831092442433658</v>
      </c>
      <c r="AK67">
        <f t="shared" si="22"/>
        <v>-9.0363137491772996</v>
      </c>
      <c r="AL67">
        <f t="shared" ref="AL67:AL89" si="35">SUM(AI67:AK67)</f>
        <v>-22.867412104423543</v>
      </c>
      <c r="AN67">
        <f t="shared" ref="AN67:AT89" si="36">AE67*$K67</f>
        <v>0</v>
      </c>
      <c r="AO67">
        <f t="shared" si="36"/>
        <v>0</v>
      </c>
      <c r="AP67">
        <f t="shared" si="36"/>
        <v>-2.1126826408086756E-14</v>
      </c>
      <c r="AQ67">
        <f t="shared" si="36"/>
        <v>-6.56924876875915E-9</v>
      </c>
      <c r="AR67">
        <f t="shared" si="36"/>
        <v>-6.5692698955855579E-9</v>
      </c>
      <c r="AS67">
        <f t="shared" si="36"/>
        <v>-1.5366659751815189E-2</v>
      </c>
      <c r="AT67">
        <f t="shared" si="36"/>
        <v>-1.0039551060207085E-2</v>
      </c>
      <c r="AU67">
        <f t="shared" si="23"/>
        <v>-2.540621738129217E-2</v>
      </c>
      <c r="AW67">
        <v>64</v>
      </c>
      <c r="AX67">
        <f>IF(Z67&gt;0, (R67*SUMPRODUCT(K67:$K$98, X67:$X$98)-K67*$AZ$3)/Z67, 0)</f>
        <v>-151531867325476.66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0.79138766699999996</v>
      </c>
      <c r="Q68" s="4">
        <f t="shared" si="21"/>
        <v>25</v>
      </c>
      <c r="R68">
        <f t="shared" si="27"/>
        <v>2000000</v>
      </c>
      <c r="S68">
        <f t="shared" si="28"/>
        <v>-681207999905723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-115.25910397438489</v>
      </c>
      <c r="AC68">
        <f t="shared" si="29"/>
        <v>-102.90991426855345</v>
      </c>
      <c r="AE68">
        <f t="shared" si="30"/>
        <v>0</v>
      </c>
      <c r="AF68">
        <f t="shared" si="31"/>
        <v>0</v>
      </c>
      <c r="AG68">
        <f t="shared" si="31"/>
        <v>-3.7767434573139135E-12</v>
      </c>
      <c r="AH68">
        <f t="shared" si="32"/>
        <v>-1.2039003412909595E-6</v>
      </c>
      <c r="AI68">
        <f t="shared" si="33"/>
        <v>-1.2039041180344168E-6</v>
      </c>
      <c r="AJ68">
        <f t="shared" si="34"/>
        <v>-12.349189705831435</v>
      </c>
      <c r="AK68">
        <f t="shared" si="22"/>
        <v>-8.068137278206942</v>
      </c>
      <c r="AL68">
        <f t="shared" si="35"/>
        <v>-20.417328187942495</v>
      </c>
      <c r="AN68">
        <f t="shared" si="36"/>
        <v>0</v>
      </c>
      <c r="AO68">
        <f t="shared" si="36"/>
        <v>0</v>
      </c>
      <c r="AP68">
        <f t="shared" si="36"/>
        <v>-3.7464716801751074E-15</v>
      </c>
      <c r="AQ68">
        <f t="shared" si="36"/>
        <v>-1.1942507044435544E-9</v>
      </c>
      <c r="AR68">
        <f t="shared" si="36"/>
        <v>-1.1942544509152345E-9</v>
      </c>
      <c r="AS68">
        <f t="shared" si="36"/>
        <v>-1.2250207097442766E-2</v>
      </c>
      <c r="AT68">
        <f t="shared" si="36"/>
        <v>-8.0034686406964452E-3</v>
      </c>
      <c r="AU68">
        <f t="shared" si="23"/>
        <v>-2.0253676932393661E-2</v>
      </c>
      <c r="AW68">
        <v>65</v>
      </c>
      <c r="AX68">
        <f>IF(Z68&gt;0, (R68*SUMPRODUCT(K68:$K$98, X68:$X$98)-K68*$AZ$3)/Z68, 0)</f>
        <v>-681207999905723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25</v>
      </c>
      <c r="R69">
        <f t="shared" si="27"/>
        <v>2000000</v>
      </c>
      <c r="S69">
        <f t="shared" si="28"/>
        <v>-3127765321237378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-102.90991426855345</v>
      </c>
      <c r="AC69">
        <f t="shared" si="29"/>
        <v>-91.88385202653285</v>
      </c>
      <c r="AE69">
        <f t="shared" si="30"/>
        <v>0</v>
      </c>
      <c r="AF69">
        <f t="shared" si="31"/>
        <v>0</v>
      </c>
      <c r="AG69">
        <f t="shared" si="31"/>
        <v>-7.3442092508224534E-13</v>
      </c>
      <c r="AH69">
        <f t="shared" si="32"/>
        <v>-2.4036440781268233E-7</v>
      </c>
      <c r="AI69">
        <f t="shared" si="33"/>
        <v>-2.4036514223360743E-7</v>
      </c>
      <c r="AJ69">
        <f t="shared" si="34"/>
        <v>-11.0260622420206</v>
      </c>
      <c r="AK69">
        <f t="shared" si="22"/>
        <v>-7.2036939987987418</v>
      </c>
      <c r="AL69">
        <f t="shared" si="35"/>
        <v>-18.229756481184484</v>
      </c>
      <c r="AN69">
        <f t="shared" si="36"/>
        <v>0</v>
      </c>
      <c r="AO69">
        <f t="shared" si="36"/>
        <v>0</v>
      </c>
      <c r="AP69">
        <f t="shared" si="36"/>
        <v>-6.5047706449232246E-16</v>
      </c>
      <c r="AQ69">
        <f t="shared" si="36"/>
        <v>-2.1289090365299678E-10</v>
      </c>
      <c r="AR69">
        <f t="shared" si="36"/>
        <v>-2.1289155413006128E-10</v>
      </c>
      <c r="AS69">
        <f t="shared" si="36"/>
        <v>-9.7657901009506297E-3</v>
      </c>
      <c r="AT69">
        <f t="shared" si="36"/>
        <v>-6.3803161998887952E-3</v>
      </c>
      <c r="AU69">
        <f t="shared" si="23"/>
        <v>-1.6146106513730978E-2</v>
      </c>
      <c r="AW69">
        <v>66</v>
      </c>
      <c r="AX69">
        <f>IF(Z69&gt;0, (R69*SUMPRODUCT(K69:$K$98, X69:$X$98)-K69*$AZ$3)/Z69, 0)</f>
        <v>-3127765321237378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25</v>
      </c>
      <c r="R70">
        <f t="shared" si="27"/>
        <v>2000000</v>
      </c>
      <c r="S70">
        <f t="shared" si="28"/>
        <v>-1.46767330345459E+16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-91.88385202653285</v>
      </c>
      <c r="AC70">
        <f t="shared" si="29"/>
        <v>-82.039153595303901</v>
      </c>
      <c r="AE70">
        <f t="shared" si="30"/>
        <v>0</v>
      </c>
      <c r="AF70">
        <f t="shared" si="31"/>
        <v>0</v>
      </c>
      <c r="AG70">
        <f t="shared" si="31"/>
        <v>-1.3974355430837575E-13</v>
      </c>
      <c r="AH70">
        <f t="shared" si="32"/>
        <v>-4.6986652921843768E-8</v>
      </c>
      <c r="AI70">
        <f t="shared" si="33"/>
        <v>-4.6986792665398076E-8</v>
      </c>
      <c r="AJ70">
        <f t="shared" si="34"/>
        <v>-9.8446984312289487</v>
      </c>
      <c r="AK70">
        <f t="shared" si="22"/>
        <v>-6.4318696418573005</v>
      </c>
      <c r="AL70">
        <f t="shared" si="35"/>
        <v>-16.276568120073044</v>
      </c>
      <c r="AN70">
        <f t="shared" si="36"/>
        <v>0</v>
      </c>
      <c r="AO70">
        <f t="shared" si="36"/>
        <v>0</v>
      </c>
      <c r="AP70">
        <f t="shared" si="36"/>
        <v>-1.1050977847670562E-16</v>
      </c>
      <c r="AQ70">
        <f t="shared" si="36"/>
        <v>-3.7157238710963487E-11</v>
      </c>
      <c r="AR70">
        <f t="shared" si="36"/>
        <v>-3.7157349220741966E-11</v>
      </c>
      <c r="AS70">
        <f t="shared" si="36"/>
        <v>-7.7852280786010848E-3</v>
      </c>
      <c r="AT70">
        <f t="shared" si="36"/>
        <v>-5.086349011448439E-3</v>
      </c>
      <c r="AU70">
        <f t="shared" si="23"/>
        <v>-1.2871577127206874E-2</v>
      </c>
      <c r="AW70">
        <v>67</v>
      </c>
      <c r="AX70">
        <f>IF(Z70&gt;0, (R70*SUMPRODUCT(K70:$K$98, X70:$X$98)-K70*$AZ$3)/Z70, 0)</f>
        <v>-1.46767330345459E+16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25</v>
      </c>
      <c r="R71">
        <f t="shared" si="27"/>
        <v>2000000</v>
      </c>
      <c r="S71">
        <f t="shared" si="28"/>
        <v>-7.0390734593117456E+16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-82.039153595303901</v>
      </c>
      <c r="AC71">
        <f t="shared" si="29"/>
        <v>-73.249244281553686</v>
      </c>
      <c r="AE71">
        <f t="shared" si="30"/>
        <v>0</v>
      </c>
      <c r="AF71">
        <f t="shared" si="31"/>
        <v>0</v>
      </c>
      <c r="AG71">
        <f t="shared" si="31"/>
        <v>-2.6015229385287495E-14</v>
      </c>
      <c r="AH71">
        <f t="shared" si="32"/>
        <v>-8.986471150400361E-9</v>
      </c>
      <c r="AI71">
        <f t="shared" si="33"/>
        <v>-8.9864971656297471E-9</v>
      </c>
      <c r="AJ71">
        <f t="shared" si="34"/>
        <v>-8.7899093137502149</v>
      </c>
      <c r="AK71">
        <f t="shared" si="22"/>
        <v>-5.7427407516712732</v>
      </c>
      <c r="AL71">
        <f t="shared" si="35"/>
        <v>-14.532650074407986</v>
      </c>
      <c r="AN71">
        <f t="shared" si="36"/>
        <v>0</v>
      </c>
      <c r="AO71">
        <f t="shared" si="36"/>
        <v>0</v>
      </c>
      <c r="AP71">
        <f t="shared" si="36"/>
        <v>-1.8368705873268787E-17</v>
      </c>
      <c r="AQ71">
        <f t="shared" si="36"/>
        <v>-6.345123579562681E-12</v>
      </c>
      <c r="AR71">
        <f t="shared" si="36"/>
        <v>-6.3451419482685547E-12</v>
      </c>
      <c r="AS71">
        <f t="shared" si="36"/>
        <v>-6.2063361597070651E-3</v>
      </c>
      <c r="AT71">
        <f t="shared" si="36"/>
        <v>-4.0548062910235371E-3</v>
      </c>
      <c r="AU71">
        <f t="shared" si="23"/>
        <v>-1.0261142457075744E-2</v>
      </c>
      <c r="AW71">
        <v>68</v>
      </c>
      <c r="AX71">
        <f>IF(Z71&gt;0, (R71*SUMPRODUCT(K71:$K$98, X71:$X$98)-K71*$AZ$3)/Z71, 0)</f>
        <v>-7.0390734593117456E+16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25</v>
      </c>
      <c r="R72">
        <f t="shared" si="27"/>
        <v>2000000</v>
      </c>
      <c r="S72">
        <f t="shared" si="28"/>
        <v>-3.4541343699259635E+17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-73.249244281553686</v>
      </c>
      <c r="AC72">
        <f t="shared" si="29"/>
        <v>-65.40111096567847</v>
      </c>
      <c r="AE72">
        <f t="shared" si="30"/>
        <v>0</v>
      </c>
      <c r="AF72">
        <f t="shared" si="31"/>
        <v>0</v>
      </c>
      <c r="AG72">
        <f t="shared" si="31"/>
        <v>-4.7335384181276279E-15</v>
      </c>
      <c r="AH72">
        <f t="shared" si="32"/>
        <v>-1.6817230938645593E-9</v>
      </c>
      <c r="AI72">
        <f t="shared" si="33"/>
        <v>-1.6817278274029773E-9</v>
      </c>
      <c r="AJ72">
        <f t="shared" si="34"/>
        <v>-7.8481333158752165</v>
      </c>
      <c r="AK72">
        <f t="shared" ref="AK72:AK89" si="49">G72*SUM(AB72:AB72, AE72:AF72)</f>
        <v>-5.1274470997087587</v>
      </c>
      <c r="AL72">
        <f t="shared" si="35"/>
        <v>-12.975580417265704</v>
      </c>
      <c r="AN72">
        <f t="shared" si="36"/>
        <v>0</v>
      </c>
      <c r="AO72">
        <f t="shared" si="36"/>
        <v>0</v>
      </c>
      <c r="AP72">
        <f t="shared" si="36"/>
        <v>-2.9841371833275718E-18</v>
      </c>
      <c r="AQ72">
        <f t="shared" si="36"/>
        <v>-1.0601989406578012E-12</v>
      </c>
      <c r="AR72">
        <f t="shared" si="36"/>
        <v>-1.0602019247949846E-12</v>
      </c>
      <c r="AS72">
        <f t="shared" si="36"/>
        <v>-4.9476531885588862E-3</v>
      </c>
      <c r="AT72">
        <f t="shared" si="36"/>
        <v>-3.2324667498607527E-3</v>
      </c>
      <c r="AU72">
        <f t="shared" si="23"/>
        <v>-8.1801199394798407E-3</v>
      </c>
      <c r="AW72">
        <v>69</v>
      </c>
      <c r="AX72">
        <f>IF(Z72&gt;0, (R72*SUMPRODUCT(K72:$K$98, X72:$X$98)-K72*$AZ$3)/Z72, 0)</f>
        <v>-3.4541343699259635E+17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25</v>
      </c>
      <c r="R73">
        <f t="shared" si="27"/>
        <v>2000000</v>
      </c>
      <c r="S73">
        <f t="shared" si="28"/>
        <v>-1.7358552311964626E+18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-65.40111096567847</v>
      </c>
      <c r="AC73">
        <f t="shared" si="29"/>
        <v>-58.393849076499549</v>
      </c>
      <c r="AE73">
        <f t="shared" si="30"/>
        <v>0</v>
      </c>
      <c r="AF73">
        <f t="shared" si="31"/>
        <v>0</v>
      </c>
      <c r="AG73">
        <f t="shared" si="31"/>
        <v>-8.4099537834515678E-16</v>
      </c>
      <c r="AH73">
        <f t="shared" si="32"/>
        <v>-3.0761661244809558E-10</v>
      </c>
      <c r="AI73">
        <f t="shared" si="33"/>
        <v>-3.0761745344347393E-10</v>
      </c>
      <c r="AJ73">
        <f t="shared" si="34"/>
        <v>-7.0072618891789205</v>
      </c>
      <c r="AK73">
        <f t="shared" si="49"/>
        <v>-4.5780777675974935</v>
      </c>
      <c r="AL73">
        <f t="shared" si="35"/>
        <v>-11.585339657084031</v>
      </c>
      <c r="AN73">
        <f t="shared" si="36"/>
        <v>0</v>
      </c>
      <c r="AO73">
        <f t="shared" si="36"/>
        <v>0</v>
      </c>
      <c r="AP73">
        <f t="shared" si="36"/>
        <v>-4.7337842936666395E-19</v>
      </c>
      <c r="AQ73">
        <f t="shared" si="36"/>
        <v>-1.7315085504311659E-13</v>
      </c>
      <c r="AR73">
        <f t="shared" si="36"/>
        <v>-1.7315132842154595E-13</v>
      </c>
      <c r="AS73">
        <f t="shared" si="36"/>
        <v>-3.9442388301675286E-3</v>
      </c>
      <c r="AT73">
        <f t="shared" si="36"/>
        <v>-2.5769027023764559E-3</v>
      </c>
      <c r="AU73">
        <f t="shared" si="23"/>
        <v>-6.5211415327171354E-3</v>
      </c>
      <c r="AW73">
        <v>70</v>
      </c>
      <c r="AX73">
        <f>IF(Z73&gt;0, (R73*SUMPRODUCT(K73:$K$98, X73:$X$98)-K73*$AZ$3)/Z73, 0)</f>
        <v>-1.7358552311964626E+18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25</v>
      </c>
      <c r="R74">
        <f t="shared" si="27"/>
        <v>2000000</v>
      </c>
      <c r="S74">
        <f t="shared" si="28"/>
        <v>-8.941417449625855E+18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-58.393849076499549</v>
      </c>
      <c r="AC74">
        <f t="shared" si="29"/>
        <v>-52.137365246874744</v>
      </c>
      <c r="AE74">
        <f t="shared" si="30"/>
        <v>0</v>
      </c>
      <c r="AF74">
        <f t="shared" si="31"/>
        <v>0</v>
      </c>
      <c r="AG74">
        <f t="shared" si="31"/>
        <v>-1.4577488843521221E-16</v>
      </c>
      <c r="AH74">
        <f t="shared" si="32"/>
        <v>-5.4944842890119438E-11</v>
      </c>
      <c r="AI74">
        <f t="shared" si="33"/>
        <v>-5.4944988665007876E-11</v>
      </c>
      <c r="AJ74">
        <f t="shared" si="34"/>
        <v>-6.2564838296248055</v>
      </c>
      <c r="AK74">
        <f t="shared" si="49"/>
        <v>-4.0875694353549692</v>
      </c>
      <c r="AL74">
        <f t="shared" si="35"/>
        <v>-10.34405326503472</v>
      </c>
      <c r="AN74">
        <f t="shared" si="36"/>
        <v>0</v>
      </c>
      <c r="AO74">
        <f t="shared" si="36"/>
        <v>0</v>
      </c>
      <c r="AP74">
        <f t="shared" si="36"/>
        <v>-7.3262131552489318E-20</v>
      </c>
      <c r="AQ74">
        <f t="shared" si="36"/>
        <v>-2.761364698101494E-14</v>
      </c>
      <c r="AR74">
        <f t="shared" si="36"/>
        <v>-2.7613720243146496E-14</v>
      </c>
      <c r="AS74">
        <f t="shared" si="36"/>
        <v>-3.1443230470089394E-3</v>
      </c>
      <c r="AT74">
        <f t="shared" si="36"/>
        <v>-2.0542910573792222E-3</v>
      </c>
      <c r="AU74">
        <f t="shared" si="23"/>
        <v>-5.1986141044157753E-3</v>
      </c>
      <c r="AW74">
        <v>71</v>
      </c>
      <c r="AX74">
        <f>IF(Z74&gt;0, (R74*SUMPRODUCT(K74:$K$98, X74:$X$98)-K74*$AZ$3)/Z74, 0)</f>
        <v>-8.941417449625855E+18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25</v>
      </c>
      <c r="R75">
        <f t="shared" si="27"/>
        <v>2000000</v>
      </c>
      <c r="S75">
        <f t="shared" si="28"/>
        <v>-4.7242960608161989E+19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-52.137365246874744</v>
      </c>
      <c r="AC75">
        <f t="shared" si="29"/>
        <v>-46.551218970423896</v>
      </c>
      <c r="AE75">
        <f t="shared" si="30"/>
        <v>0</v>
      </c>
      <c r="AF75">
        <f t="shared" si="31"/>
        <v>0</v>
      </c>
      <c r="AG75">
        <f t="shared" si="31"/>
        <v>-2.4633944597865348E-17</v>
      </c>
      <c r="AH75">
        <f t="shared" si="32"/>
        <v>-9.5746555962395786E-12</v>
      </c>
      <c r="AI75">
        <f t="shared" si="33"/>
        <v>-9.5746802301841771E-12</v>
      </c>
      <c r="AJ75">
        <f t="shared" si="34"/>
        <v>-5.5861462764508474</v>
      </c>
      <c r="AK75">
        <f t="shared" si="49"/>
        <v>-3.6496155672812325</v>
      </c>
      <c r="AL75">
        <f t="shared" si="35"/>
        <v>-9.2357618437416544</v>
      </c>
      <c r="AN75">
        <f t="shared" si="36"/>
        <v>0</v>
      </c>
      <c r="AO75">
        <f t="shared" si="36"/>
        <v>0</v>
      </c>
      <c r="AP75">
        <f t="shared" si="36"/>
        <v>-1.105382972162268E-20</v>
      </c>
      <c r="AQ75">
        <f t="shared" si="36"/>
        <v>-4.2963729249105009E-15</v>
      </c>
      <c r="AR75">
        <f t="shared" si="36"/>
        <v>-4.2963839787402229E-15</v>
      </c>
      <c r="AS75">
        <f t="shared" si="36"/>
        <v>-2.5066350821181531E-3</v>
      </c>
      <c r="AT75">
        <f t="shared" si="36"/>
        <v>-1.6376682536505321E-3</v>
      </c>
      <c r="AU75">
        <f t="shared" si="23"/>
        <v>-4.1443033357729817E-3</v>
      </c>
      <c r="AW75">
        <v>72</v>
      </c>
      <c r="AX75">
        <f>IF(Z75&gt;0, (R75*SUMPRODUCT(K75:$K$98, X75:$X$98)-K75*$AZ$3)/Z75, 0)</f>
        <v>-4.7242960608161989E+19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25</v>
      </c>
      <c r="R76">
        <f t="shared" si="27"/>
        <v>2000000</v>
      </c>
      <c r="S76">
        <f t="shared" si="28"/>
        <v>-2.5624448288328004E+20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-46.551218970423896</v>
      </c>
      <c r="AC76">
        <f t="shared" si="29"/>
        <v>-41.563588366449913</v>
      </c>
      <c r="AE76">
        <f t="shared" si="30"/>
        <v>0</v>
      </c>
      <c r="AF76">
        <f t="shared" si="31"/>
        <v>0</v>
      </c>
      <c r="AG76">
        <f t="shared" si="31"/>
        <v>-4.0550715374213759E-18</v>
      </c>
      <c r="AH76">
        <f t="shared" si="32"/>
        <v>-1.6266026891572254E-12</v>
      </c>
      <c r="AI76">
        <f t="shared" si="33"/>
        <v>-1.6266067442287627E-12</v>
      </c>
      <c r="AJ76">
        <f t="shared" si="34"/>
        <v>-4.9876306039739831</v>
      </c>
      <c r="AK76">
        <f t="shared" si="49"/>
        <v>-3.2585853279296733</v>
      </c>
      <c r="AL76">
        <f t="shared" si="35"/>
        <v>-8.246215931905283</v>
      </c>
      <c r="AN76">
        <f t="shared" si="36"/>
        <v>0</v>
      </c>
      <c r="AO76">
        <f t="shared" si="36"/>
        <v>0</v>
      </c>
      <c r="AP76">
        <f t="shared" si="36"/>
        <v>-1.6246481015533194E-21</v>
      </c>
      <c r="AQ76">
        <f t="shared" si="36"/>
        <v>-6.5169182504762384E-16</v>
      </c>
      <c r="AR76">
        <f t="shared" si="36"/>
        <v>-6.5169344969572542E-16</v>
      </c>
      <c r="AS76">
        <f t="shared" si="36"/>
        <v>-1.9982741407191958E-3</v>
      </c>
      <c r="AT76">
        <f t="shared" si="36"/>
        <v>-1.3055391052698762E-3</v>
      </c>
      <c r="AU76">
        <f t="shared" si="23"/>
        <v>-3.3038132459897239E-3</v>
      </c>
      <c r="AW76">
        <v>73</v>
      </c>
      <c r="AX76">
        <f>IF(Z76&gt;0, (R76*SUMPRODUCT(K76:$K$98, X76:$X$98)-K76*$AZ$3)/Z76, 0)</f>
        <v>-2.5624448288328004E+20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25</v>
      </c>
      <c r="R77">
        <f t="shared" si="27"/>
        <v>2000000</v>
      </c>
      <c r="S77">
        <f t="shared" si="28"/>
        <v>-1.4280699748042392E+21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-41.563588366449913</v>
      </c>
      <c r="AC77">
        <f t="shared" si="29"/>
        <v>-37.110346755758847</v>
      </c>
      <c r="AE77">
        <f t="shared" si="30"/>
        <v>0</v>
      </c>
      <c r="AF77">
        <f t="shared" si="31"/>
        <v>0</v>
      </c>
      <c r="AG77">
        <f t="shared" si="31"/>
        <v>-6.4965911003145968E-19</v>
      </c>
      <c r="AH77">
        <f t="shared" si="32"/>
        <v>-2.691889369612562E-13</v>
      </c>
      <c r="AI77">
        <f t="shared" si="33"/>
        <v>-2.6918958662036622E-13</v>
      </c>
      <c r="AJ77">
        <f t="shared" si="34"/>
        <v>-4.4532416106910659</v>
      </c>
      <c r="AK77">
        <f t="shared" si="49"/>
        <v>-2.9094511856514944</v>
      </c>
      <c r="AL77">
        <f t="shared" si="35"/>
        <v>-7.362692796342829</v>
      </c>
      <c r="AN77">
        <f t="shared" si="36"/>
        <v>0</v>
      </c>
      <c r="AO77">
        <f t="shared" si="36"/>
        <v>0</v>
      </c>
      <c r="AP77">
        <f t="shared" si="36"/>
        <v>-2.3239581199855679E-22</v>
      </c>
      <c r="AQ77">
        <f t="shared" si="36"/>
        <v>-9.6294165078528759E-17</v>
      </c>
      <c r="AR77">
        <f t="shared" si="36"/>
        <v>-9.6294397474340751E-17</v>
      </c>
      <c r="AS77">
        <f t="shared" si="36"/>
        <v>-1.5930119106498724E-3</v>
      </c>
      <c r="AT77">
        <f t="shared" si="36"/>
        <v>-1.0407677816245825E-3</v>
      </c>
      <c r="AU77">
        <f t="shared" si="23"/>
        <v>-2.6337796922745512E-3</v>
      </c>
      <c r="AW77">
        <v>74</v>
      </c>
      <c r="AX77">
        <f>IF(Z77&gt;0, (R77*SUMPRODUCT(K77:$K$98, X77:$X$98)-K77*$AZ$3)/Z77, 0)</f>
        <v>-1.4280699748042392E+21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25</v>
      </c>
      <c r="R78">
        <f t="shared" si="27"/>
        <v>2000000</v>
      </c>
      <c r="S78">
        <f t="shared" si="28"/>
        <v>-8.1840328812281211E+21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-37.110346755758847</v>
      </c>
      <c r="AC78">
        <f t="shared" si="29"/>
        <v>-33.134238174784684</v>
      </c>
      <c r="AE78">
        <f t="shared" si="30"/>
        <v>0</v>
      </c>
      <c r="AF78">
        <f t="shared" si="31"/>
        <v>0</v>
      </c>
      <c r="AG78">
        <f t="shared" si="31"/>
        <v>-1.0121610780299205E-19</v>
      </c>
      <c r="AH78">
        <f t="shared" si="32"/>
        <v>-4.3355712890252244E-14</v>
      </c>
      <c r="AI78">
        <f t="shared" si="33"/>
        <v>-4.3355814106360046E-14</v>
      </c>
      <c r="AJ78">
        <f t="shared" si="34"/>
        <v>-3.976108580974163</v>
      </c>
      <c r="AK78">
        <f t="shared" si="49"/>
        <v>-2.5977242729031196</v>
      </c>
      <c r="AL78">
        <f t="shared" si="35"/>
        <v>-6.5738328538773256</v>
      </c>
      <c r="AN78">
        <f t="shared" si="36"/>
        <v>0</v>
      </c>
      <c r="AO78">
        <f t="shared" si="36"/>
        <v>0</v>
      </c>
      <c r="AP78">
        <f t="shared" si="36"/>
        <v>-3.2327667801083314E-23</v>
      </c>
      <c r="AQ78">
        <f t="shared" si="36"/>
        <v>-1.3847490424382709E-17</v>
      </c>
      <c r="AR78">
        <f t="shared" si="36"/>
        <v>-1.3847522752050509E-17</v>
      </c>
      <c r="AS78">
        <f t="shared" si="36"/>
        <v>-1.2699393420359305E-3</v>
      </c>
      <c r="AT78">
        <f t="shared" si="36"/>
        <v>-8.2969370346347448E-4</v>
      </c>
      <c r="AU78">
        <f t="shared" si="23"/>
        <v>-2.0996330454994185E-3</v>
      </c>
      <c r="AW78">
        <v>75</v>
      </c>
      <c r="AX78">
        <f>IF(Z78&gt;0, (R78*SUMPRODUCT(K78:$K$98, X78:$X$98)-K78*$AZ$3)/Z78, 0)</f>
        <v>-8.1840328812281211E+21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25</v>
      </c>
      <c r="R79">
        <f t="shared" si="27"/>
        <v>2000000</v>
      </c>
      <c r="S79">
        <f t="shared" si="28"/>
        <v>-4.8261437805994262E+22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-33.134238174784684</v>
      </c>
      <c r="AC79">
        <f t="shared" si="29"/>
        <v>-29.584141227486331</v>
      </c>
      <c r="AE79">
        <f t="shared" si="30"/>
        <v>0</v>
      </c>
      <c r="AF79">
        <f t="shared" si="31"/>
        <v>0</v>
      </c>
      <c r="AG79">
        <f t="shared" si="31"/>
        <v>-1.5324937762117327E-20</v>
      </c>
      <c r="AH79">
        <f t="shared" si="32"/>
        <v>-6.7903207170275841E-15</v>
      </c>
      <c r="AI79">
        <f t="shared" si="33"/>
        <v>-6.7903360419653465E-15</v>
      </c>
      <c r="AJ79">
        <f t="shared" si="34"/>
        <v>-3.5500969472983535</v>
      </c>
      <c r="AK79">
        <f t="shared" si="49"/>
        <v>-2.319396672234928</v>
      </c>
      <c r="AL79">
        <f t="shared" si="35"/>
        <v>-5.8694936195332881</v>
      </c>
      <c r="AN79">
        <f t="shared" si="36"/>
        <v>0</v>
      </c>
      <c r="AO79">
        <f t="shared" si="36"/>
        <v>0</v>
      </c>
      <c r="AP79">
        <f t="shared" si="36"/>
        <v>-4.3702415183677296E-24</v>
      </c>
      <c r="AQ79">
        <f t="shared" si="36"/>
        <v>-1.9364086158929019E-18</v>
      </c>
      <c r="AR79">
        <f t="shared" si="36"/>
        <v>-1.9364129861344204E-18</v>
      </c>
      <c r="AS79">
        <f t="shared" si="36"/>
        <v>-1.0123878683322132E-3</v>
      </c>
      <c r="AT79">
        <f t="shared" si="36"/>
        <v>-6.6142674064371368E-4</v>
      </c>
      <c r="AU79">
        <f t="shared" si="23"/>
        <v>-1.6738146089759287E-3</v>
      </c>
      <c r="AW79">
        <v>76</v>
      </c>
      <c r="AX79">
        <f>IF(Z79&gt;0, (R79*SUMPRODUCT(K79:$K$98, X79:$X$98)-K79*$AZ$3)/Z79, 0)</f>
        <v>-4.8261437805994262E+22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25</v>
      </c>
      <c r="R80">
        <f t="shared" si="27"/>
        <v>2000000</v>
      </c>
      <c r="S80">
        <f t="shared" si="28"/>
        <v>-2.9451450284413412E+23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-29.584141227486331</v>
      </c>
      <c r="AC80">
        <f t="shared" si="29"/>
        <v>-26.414411810255643</v>
      </c>
      <c r="AE80">
        <f t="shared" si="30"/>
        <v>0</v>
      </c>
      <c r="AF80">
        <f t="shared" si="31"/>
        <v>0</v>
      </c>
      <c r="AG80">
        <f t="shared" si="31"/>
        <v>-2.242199582293146E-21</v>
      </c>
      <c r="AH80">
        <f t="shared" si="32"/>
        <v>-1.0343591041762406E-15</v>
      </c>
      <c r="AI80">
        <f t="shared" si="33"/>
        <v>-1.0343613463758228E-15</v>
      </c>
      <c r="AJ80">
        <f t="shared" si="34"/>
        <v>-3.1697294172306876</v>
      </c>
      <c r="AK80">
        <f t="shared" si="49"/>
        <v>-2.0708898859240432</v>
      </c>
      <c r="AL80">
        <f t="shared" si="35"/>
        <v>-5.2406193031547321</v>
      </c>
      <c r="AN80">
        <f t="shared" si="36"/>
        <v>0</v>
      </c>
      <c r="AO80">
        <f t="shared" si="36"/>
        <v>0</v>
      </c>
      <c r="AP80">
        <f t="shared" si="36"/>
        <v>-5.7090383958704343E-25</v>
      </c>
      <c r="AQ80">
        <f t="shared" si="36"/>
        <v>-2.6336620020332589E-19</v>
      </c>
      <c r="AR80">
        <f t="shared" si="36"/>
        <v>-2.6336677110716546E-19</v>
      </c>
      <c r="AS80">
        <f t="shared" si="36"/>
        <v>-8.0706941034137253E-4</v>
      </c>
      <c r="AT80">
        <f t="shared" si="36"/>
        <v>-5.2728534808969515E-4</v>
      </c>
      <c r="AU80">
        <f t="shared" si="23"/>
        <v>-1.334354758431068E-3</v>
      </c>
      <c r="AW80">
        <v>77</v>
      </c>
      <c r="AX80">
        <f>IF(Z80&gt;0, (R80*SUMPRODUCT(K80:$K$98, X80:$X$98)-K80*$AZ$3)/Z80, 0)</f>
        <v>-2.9451450284413412E+23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25</v>
      </c>
      <c r="R81">
        <f t="shared" si="27"/>
        <v>2000000</v>
      </c>
      <c r="S81">
        <f t="shared" si="28"/>
        <v>-1.8617827478572682E+24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-26.414411810255643</v>
      </c>
      <c r="AC81">
        <f t="shared" si="29"/>
        <v>-23.584296259156822</v>
      </c>
      <c r="AE81">
        <f t="shared" si="30"/>
        <v>0</v>
      </c>
      <c r="AF81">
        <f t="shared" si="31"/>
        <v>0</v>
      </c>
      <c r="AG81">
        <f t="shared" si="31"/>
        <v>-3.1668969279981868E-22</v>
      </c>
      <c r="AH81">
        <f t="shared" si="32"/>
        <v>-1.5224703149363168E-16</v>
      </c>
      <c r="AI81">
        <f t="shared" si="33"/>
        <v>-1.5224734818332447E-16</v>
      </c>
      <c r="AJ81">
        <f t="shared" si="34"/>
        <v>-2.830115551098821</v>
      </c>
      <c r="AK81">
        <f t="shared" si="49"/>
        <v>-1.8490088267178952</v>
      </c>
      <c r="AL81">
        <f t="shared" si="35"/>
        <v>-4.6791243778167164</v>
      </c>
      <c r="AN81">
        <f t="shared" si="36"/>
        <v>0</v>
      </c>
      <c r="AO81">
        <f t="shared" si="36"/>
        <v>0</v>
      </c>
      <c r="AP81">
        <f t="shared" si="36"/>
        <v>-7.1995375738582267E-26</v>
      </c>
      <c r="AQ81">
        <f t="shared" si="36"/>
        <v>-3.4611427168854346E-20</v>
      </c>
      <c r="AR81">
        <f t="shared" si="36"/>
        <v>-3.4611499164230086E-20</v>
      </c>
      <c r="AS81">
        <f t="shared" si="36"/>
        <v>-6.4339079268285271E-4</v>
      </c>
      <c r="AT81">
        <f t="shared" si="36"/>
        <v>-4.2034865121946352E-4</v>
      </c>
      <c r="AU81">
        <f t="shared" si="23"/>
        <v>-1.0637394439023163E-3</v>
      </c>
      <c r="AW81">
        <v>78</v>
      </c>
      <c r="AX81">
        <f>IF(Z81&gt;0, (R81*SUMPRODUCT(K81:$K$98, X81:$X$98)-K81*$AZ$3)/Z81, 0)</f>
        <v>-1.8617827478572682E+24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25</v>
      </c>
      <c r="R82">
        <f t="shared" si="27"/>
        <v>2000000</v>
      </c>
      <c r="S82">
        <f t="shared" si="28"/>
        <v>-1.2204466388806722E+25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-23.584296259156822</v>
      </c>
      <c r="AC82">
        <f t="shared" si="29"/>
        <v>-21.057407374247163</v>
      </c>
      <c r="AE82">
        <f t="shared" si="30"/>
        <v>0</v>
      </c>
      <c r="AF82">
        <f t="shared" si="31"/>
        <v>0</v>
      </c>
      <c r="AG82">
        <f t="shared" si="31"/>
        <v>-4.3134633468202836E-23</v>
      </c>
      <c r="AH82">
        <f t="shared" si="32"/>
        <v>-2.1631052992289413E-17</v>
      </c>
      <c r="AI82">
        <f t="shared" si="33"/>
        <v>-2.1631096126922883E-17</v>
      </c>
      <c r="AJ82">
        <f t="shared" si="34"/>
        <v>-2.5268888849096598</v>
      </c>
      <c r="AK82">
        <f t="shared" si="49"/>
        <v>-1.6509007381409777</v>
      </c>
      <c r="AL82">
        <f t="shared" si="35"/>
        <v>-4.1777896230506375</v>
      </c>
      <c r="AN82">
        <f t="shared" si="36"/>
        <v>0</v>
      </c>
      <c r="AO82">
        <f t="shared" si="36"/>
        <v>0</v>
      </c>
      <c r="AP82">
        <f t="shared" si="36"/>
        <v>-8.7554558658315992E-27</v>
      </c>
      <c r="AQ82">
        <f t="shared" si="36"/>
        <v>-4.3906651008189323E-21</v>
      </c>
      <c r="AR82">
        <f t="shared" si="36"/>
        <v>-4.3906738562747984E-21</v>
      </c>
      <c r="AS82">
        <f t="shared" si="36"/>
        <v>-5.129072007994676E-4</v>
      </c>
      <c r="AT82">
        <f t="shared" si="36"/>
        <v>-3.3509937118898553E-4</v>
      </c>
      <c r="AU82">
        <f t="shared" si="23"/>
        <v>-8.4800657198845313E-4</v>
      </c>
      <c r="AW82">
        <v>79</v>
      </c>
      <c r="AX82">
        <f>IF(Z82&gt;0, (R82*SUMPRODUCT(K82:$K$98, X82:$X$98)-K82*$AZ$3)/Z82, 0)</f>
        <v>-1.2204466388806722E+25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25</v>
      </c>
      <c r="R83">
        <f t="shared" si="27"/>
        <v>2000000</v>
      </c>
      <c r="S83">
        <f t="shared" si="28"/>
        <v>-8.3049472063267671E+25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-21.057407374247163</v>
      </c>
      <c r="AC83">
        <f t="shared" si="29"/>
        <v>-18.80125658414925</v>
      </c>
      <c r="AE83">
        <f t="shared" si="30"/>
        <v>0</v>
      </c>
      <c r="AF83">
        <f t="shared" si="31"/>
        <v>0</v>
      </c>
      <c r="AG83">
        <f t="shared" si="31"/>
        <v>-5.6596556597693727E-24</v>
      </c>
      <c r="AH83">
        <f t="shared" si="32"/>
        <v>-2.9634905179001149E-18</v>
      </c>
      <c r="AI83">
        <f t="shared" si="33"/>
        <v>-2.9634961775557746E-18</v>
      </c>
      <c r="AJ83">
        <f t="shared" si="34"/>
        <v>-2.2561507900979123</v>
      </c>
      <c r="AK83">
        <f t="shared" si="49"/>
        <v>-1.4740185161973016</v>
      </c>
      <c r="AL83">
        <f t="shared" si="35"/>
        <v>-3.7301693062952141</v>
      </c>
      <c r="AN83">
        <f t="shared" si="36"/>
        <v>0</v>
      </c>
      <c r="AO83">
        <f t="shared" si="36"/>
        <v>0</v>
      </c>
      <c r="AP83">
        <f t="shared" si="36"/>
        <v>-1.0257101130779283E-27</v>
      </c>
      <c r="AQ83">
        <f t="shared" si="36"/>
        <v>-5.3707899860900023E-22</v>
      </c>
      <c r="AR83">
        <f t="shared" si="36"/>
        <v>-5.3708002431911323E-22</v>
      </c>
      <c r="AS83">
        <f t="shared" si="36"/>
        <v>-4.0888648022916775E-4</v>
      </c>
      <c r="AT83">
        <f t="shared" si="36"/>
        <v>-2.6713916708305605E-4</v>
      </c>
      <c r="AU83">
        <f t="shared" si="23"/>
        <v>-6.7602564731222381E-4</v>
      </c>
      <c r="AW83">
        <v>80</v>
      </c>
      <c r="AX83">
        <f>IF(Z83&gt;0, (R83*SUMPRODUCT(K83:$K$98, X83:$X$98)-K83*$AZ$3)/Z83, 0)</f>
        <v>-8.3049472063267671E+25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25</v>
      </c>
      <c r="R84">
        <f t="shared" si="27"/>
        <v>2000000</v>
      </c>
      <c r="S84">
        <f t="shared" si="28"/>
        <v>-5.8729149505554281E+26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-18.80125658414925</v>
      </c>
      <c r="AC84">
        <f t="shared" si="29"/>
        <v>-16.786836235847545</v>
      </c>
      <c r="AE84">
        <f t="shared" si="30"/>
        <v>0</v>
      </c>
      <c r="AF84">
        <f t="shared" si="31"/>
        <v>0</v>
      </c>
      <c r="AG84">
        <f t="shared" si="31"/>
        <v>-7.1458706524687281E-25</v>
      </c>
      <c r="AH84">
        <f t="shared" si="32"/>
        <v>-3.9107776303398451E-19</v>
      </c>
      <c r="AI84">
        <f t="shared" si="33"/>
        <v>-3.9107847762104975E-19</v>
      </c>
      <c r="AJ84">
        <f t="shared" si="34"/>
        <v>-2.0144203483017051</v>
      </c>
      <c r="AK84">
        <f t="shared" si="49"/>
        <v>-1.3160879608904477</v>
      </c>
      <c r="AL84">
        <f t="shared" si="35"/>
        <v>-3.3305083091921528</v>
      </c>
      <c r="AN84">
        <f t="shared" si="36"/>
        <v>0</v>
      </c>
      <c r="AO84">
        <f t="shared" si="36"/>
        <v>0</v>
      </c>
      <c r="AP84">
        <f t="shared" si="36"/>
        <v>-1.1563032774056082E-28</v>
      </c>
      <c r="AQ84">
        <f t="shared" si="36"/>
        <v>-6.328193177698006E-23</v>
      </c>
      <c r="AR84">
        <f t="shared" si="36"/>
        <v>-6.3282047407307802E-23</v>
      </c>
      <c r="AS84">
        <f t="shared" si="36"/>
        <v>-3.2596179865207849E-4</v>
      </c>
      <c r="AT84">
        <f t="shared" si="36"/>
        <v>-2.1296170845269132E-4</v>
      </c>
      <c r="AU84">
        <f t="shared" si="23"/>
        <v>-5.3892350710476981E-4</v>
      </c>
      <c r="AW84">
        <v>81</v>
      </c>
      <c r="AX84">
        <f>IF(Z84&gt;0, (R84*SUMPRODUCT(K84:$K$98, X84:$X$98)-K84*$AZ$3)/Z84, 0)</f>
        <v>-5.8729149505554281E+26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25</v>
      </c>
      <c r="R85">
        <f t="shared" si="27"/>
        <v>2000000</v>
      </c>
      <c r="S85">
        <f t="shared" si="28"/>
        <v>-4.3216255957838473E+27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-16.786836235847545</v>
      </c>
      <c r="AC85">
        <f t="shared" si="29"/>
        <v>-14.988246639149596</v>
      </c>
      <c r="AE85">
        <f t="shared" si="30"/>
        <v>0</v>
      </c>
      <c r="AF85">
        <f t="shared" si="31"/>
        <v>0</v>
      </c>
      <c r="AG85">
        <f t="shared" si="31"/>
        <v>-8.6704911768456068E-26</v>
      </c>
      <c r="AH85">
        <f t="shared" si="32"/>
        <v>-4.9658902626075843E-20</v>
      </c>
      <c r="AI85">
        <f t="shared" si="33"/>
        <v>-4.9658989330987612E-20</v>
      </c>
      <c r="AJ85">
        <f t="shared" si="34"/>
        <v>-1.7985895966979495</v>
      </c>
      <c r="AK85">
        <f t="shared" si="49"/>
        <v>-1.1750785365093284</v>
      </c>
      <c r="AL85">
        <f t="shared" si="35"/>
        <v>-2.9736681332072781</v>
      </c>
      <c r="AN85">
        <f t="shared" si="36"/>
        <v>0</v>
      </c>
      <c r="AO85">
        <f t="shared" si="36"/>
        <v>0</v>
      </c>
      <c r="AP85">
        <f t="shared" si="36"/>
        <v>-1.2526861731076585E-29</v>
      </c>
      <c r="AQ85">
        <f t="shared" si="36"/>
        <v>-7.1745670945963879E-24</v>
      </c>
      <c r="AR85">
        <f t="shared" si="36"/>
        <v>-7.1745796214581192E-24</v>
      </c>
      <c r="AS85">
        <f t="shared" si="36"/>
        <v>-2.5985475020095519E-4</v>
      </c>
      <c r="AT85">
        <f t="shared" si="36"/>
        <v>-1.6977177013129092E-4</v>
      </c>
      <c r="AU85">
        <f t="shared" si="23"/>
        <v>-4.2962652033224616E-4</v>
      </c>
      <c r="AW85">
        <v>82</v>
      </c>
      <c r="AX85">
        <f>IF(Z85&gt;0, (R85*SUMPRODUCT(K85:$K$98, X85:$X$98)-K85*$AZ$3)/Z85, 0)</f>
        <v>-4.3216255957838473E+27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25</v>
      </c>
      <c r="R86">
        <f t="shared" si="27"/>
        <v>2000000</v>
      </c>
      <c r="S86">
        <f t="shared" si="28"/>
        <v>-3.3146095173998881E+28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-14.988246639149596</v>
      </c>
      <c r="AC86">
        <f t="shared" si="29"/>
        <v>-13.38236307066928</v>
      </c>
      <c r="AE86">
        <f t="shared" si="30"/>
        <v>0</v>
      </c>
      <c r="AF86">
        <f t="shared" si="31"/>
        <v>0</v>
      </c>
      <c r="AG86">
        <f t="shared" si="31"/>
        <v>-1.0093468778463338E-26</v>
      </c>
      <c r="AH86">
        <f t="shared" si="32"/>
        <v>-6.0595515097846535E-21</v>
      </c>
      <c r="AI86">
        <f t="shared" si="33"/>
        <v>-6.059561603253432E-21</v>
      </c>
      <c r="AJ86">
        <f t="shared" si="34"/>
        <v>-1.6058835684803157</v>
      </c>
      <c r="AK86">
        <f t="shared" si="49"/>
        <v>-1.0491772647404718</v>
      </c>
      <c r="AL86">
        <f t="shared" si="35"/>
        <v>-2.6550608332207872</v>
      </c>
      <c r="AN86">
        <f t="shared" si="36"/>
        <v>0</v>
      </c>
      <c r="AO86">
        <f t="shared" si="36"/>
        <v>0</v>
      </c>
      <c r="AP86">
        <f t="shared" si="36"/>
        <v>-1.3020300407012688E-30</v>
      </c>
      <c r="AQ86">
        <f t="shared" si="36"/>
        <v>-7.8166567629859991E-25</v>
      </c>
      <c r="AR86">
        <f t="shared" si="36"/>
        <v>-7.8166697832864055E-25</v>
      </c>
      <c r="AS86">
        <f t="shared" si="36"/>
        <v>-2.0715461591275174E-4</v>
      </c>
      <c r="AT86">
        <f t="shared" si="36"/>
        <v>-1.3534101572966432E-4</v>
      </c>
      <c r="AU86">
        <f t="shared" si="23"/>
        <v>-3.4249563164241606E-4</v>
      </c>
      <c r="AW86">
        <v>83</v>
      </c>
      <c r="AX86">
        <f>IF(Z86&gt;0, (R86*SUMPRODUCT(K86:$K$98, X86:$X$98)-K86*$AZ$3)/Z86, 0)</f>
        <v>-3.3146095173998881E+28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25</v>
      </c>
      <c r="R87">
        <f t="shared" si="27"/>
        <v>2000000</v>
      </c>
      <c r="S87">
        <f t="shared" si="28"/>
        <v>-2.654530821146775E+29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-13.38236307066928</v>
      </c>
      <c r="AC87">
        <f t="shared" si="29"/>
        <v>-11.948538455954713</v>
      </c>
      <c r="AE87">
        <f t="shared" si="30"/>
        <v>0</v>
      </c>
      <c r="AF87">
        <f t="shared" si="31"/>
        <v>0</v>
      </c>
      <c r="AG87">
        <f t="shared" si="31"/>
        <v>-1.1252966400662156E-27</v>
      </c>
      <c r="AH87">
        <f t="shared" si="32"/>
        <v>-7.0937899604899904E-22</v>
      </c>
      <c r="AI87">
        <f t="shared" si="33"/>
        <v>-7.0938012134563908E-22</v>
      </c>
      <c r="AJ87">
        <f t="shared" si="34"/>
        <v>-1.4338246147145668</v>
      </c>
      <c r="AK87">
        <f t="shared" si="49"/>
        <v>-0.93676541494684973</v>
      </c>
      <c r="AL87">
        <f t="shared" si="35"/>
        <v>-2.3705900296614164</v>
      </c>
      <c r="AN87">
        <f t="shared" si="36"/>
        <v>0</v>
      </c>
      <c r="AO87">
        <f t="shared" si="36"/>
        <v>0</v>
      </c>
      <c r="AP87">
        <f t="shared" si="36"/>
        <v>-1.2960732881408652E-31</v>
      </c>
      <c r="AQ87">
        <f t="shared" si="36"/>
        <v>-8.1703538001605644E-26</v>
      </c>
      <c r="AR87">
        <f t="shared" si="36"/>
        <v>-8.1703667608934452E-26</v>
      </c>
      <c r="AS87">
        <f t="shared" si="36"/>
        <v>-1.6514239151207876E-4</v>
      </c>
      <c r="AT87">
        <f t="shared" si="36"/>
        <v>-1.0789302912122474E-4</v>
      </c>
      <c r="AU87">
        <f t="shared" si="23"/>
        <v>-2.730354206333035E-4</v>
      </c>
      <c r="AW87">
        <v>84</v>
      </c>
      <c r="AX87">
        <f>IF(Z87&gt;0, (R87*SUMPRODUCT(K87:$K$98, X87:$X$98)-K87*$AZ$3)/Z87, 0)</f>
        <v>-2.654530821146775E+29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25</v>
      </c>
      <c r="R88">
        <f t="shared" si="27"/>
        <v>2000000</v>
      </c>
      <c r="S88">
        <f t="shared" si="28"/>
        <v>-2.2241361614323973E+30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-11.948538455954713</v>
      </c>
      <c r="AC88">
        <f t="shared" si="29"/>
        <v>-10.668337907102423</v>
      </c>
      <c r="AE88">
        <f t="shared" si="30"/>
        <v>0</v>
      </c>
      <c r="AF88">
        <f t="shared" si="31"/>
        <v>0</v>
      </c>
      <c r="AG88">
        <f t="shared" si="31"/>
        <v>-1.1991552149657685E-28</v>
      </c>
      <c r="AH88">
        <f t="shared" si="32"/>
        <v>-7.953025217351813E-23</v>
      </c>
      <c r="AI88">
        <f t="shared" si="33"/>
        <v>-7.9530372089039622E-23</v>
      </c>
      <c r="AJ88">
        <f t="shared" si="34"/>
        <v>-1.2802005488522905</v>
      </c>
      <c r="AK88">
        <f t="shared" si="49"/>
        <v>-0.83639769191683</v>
      </c>
      <c r="AL88">
        <f t="shared" si="35"/>
        <v>-2.1165982407691204</v>
      </c>
      <c r="AN88">
        <f t="shared" si="36"/>
        <v>0</v>
      </c>
      <c r="AO88">
        <f t="shared" si="36"/>
        <v>0</v>
      </c>
      <c r="AP88">
        <f t="shared" si="36"/>
        <v>-1.233161381562859E-32</v>
      </c>
      <c r="AQ88">
        <f t="shared" si="36"/>
        <v>-8.1785605751744014E-27</v>
      </c>
      <c r="AR88">
        <f t="shared" si="36"/>
        <v>-8.1785729067882175E-27</v>
      </c>
      <c r="AS88">
        <f t="shared" si="36"/>
        <v>-1.3165050343756266E-4</v>
      </c>
      <c r="AT88">
        <f t="shared" si="36"/>
        <v>-8.6011662245874296E-5</v>
      </c>
      <c r="AU88">
        <f t="shared" si="23"/>
        <v>-2.1766216568343694E-4</v>
      </c>
      <c r="AW88">
        <v>85</v>
      </c>
      <c r="AX88">
        <f>IF(Z88&gt;0, (R88*SUMPRODUCT(K88:$K$98, X88:$X$98)-K88*$AZ$3)/Z88, 0)</f>
        <v>-2.2241361614323973E+30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-10.668337907102423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-9.5932417197261486E-24</v>
      </c>
      <c r="AI89">
        <f t="shared" si="33"/>
        <v>-9.5932417197261486E-24</v>
      </c>
      <c r="AJ89">
        <f t="shared" si="34"/>
        <v>-10.668337907102423</v>
      </c>
      <c r="AK89">
        <f t="shared" si="49"/>
        <v>-0.74678365349716969</v>
      </c>
      <c r="AL89">
        <f t="shared" si="35"/>
        <v>-11.415121560599593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-8.808295582591851E-28</v>
      </c>
      <c r="AR89">
        <f t="shared" si="36"/>
        <v>-8.808295582591851E-28</v>
      </c>
      <c r="AS89">
        <f t="shared" si="36"/>
        <v>-9.79542436291389E-4</v>
      </c>
      <c r="AT89">
        <f t="shared" si="36"/>
        <v>-6.8567970540397245E-5</v>
      </c>
      <c r="AU89">
        <f t="shared" si="23"/>
        <v>-1.0481104068317862E-3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141037.57460492445</v>
      </c>
      <c r="AO91" s="8">
        <f t="shared" si="50"/>
        <v>-14103.757460492445</v>
      </c>
      <c r="AP91" s="8">
        <f t="shared" si="50"/>
        <v>-1734.7614600250149</v>
      </c>
      <c r="AQ91" s="8">
        <f t="shared" si="50"/>
        <v>-103741.43423227813</v>
      </c>
      <c r="AR91" s="8">
        <f t="shared" si="50"/>
        <v>21457.621452128824</v>
      </c>
      <c r="AS91" s="8">
        <f t="shared" si="50"/>
        <v>-27405.579787802792</v>
      </c>
      <c r="AT91" s="8">
        <f t="shared" si="50"/>
        <v>13120.570812478958</v>
      </c>
      <c r="AU91" s="8">
        <f t="shared" si="50"/>
        <v>7172.6124768049358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9B74-5601-4B9A-8647-C1FE9B9087E7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v>361952.98606853368</v>
      </c>
      <c r="K3">
        <v>1</v>
      </c>
      <c r="L3" s="2">
        <v>0</v>
      </c>
      <c r="O3">
        <f>$C$3</f>
        <v>361952.98606853368</v>
      </c>
      <c r="P3">
        <f>O3*C5</f>
        <v>36195.298606853372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361952.98606853368</v>
      </c>
      <c r="AF3">
        <f t="shared" ref="AF3:AG34" si="4">-$Z3*P3</f>
        <v>-36195.298606853372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324235.25487468031</v>
      </c>
      <c r="AJ3">
        <f t="shared" ref="AJ3:AJ66" si="7">AB3-AC3</f>
        <v>0</v>
      </c>
      <c r="AL3">
        <f t="shared" ref="AL3:AL66" si="8">SUM(AI3:AK3)</f>
        <v>324235.25487468031</v>
      </c>
      <c r="AN3">
        <f t="shared" ref="AN3:AU34" si="9">AE3*$K3</f>
        <v>361952.98606853368</v>
      </c>
      <c r="AO3">
        <f t="shared" si="9"/>
        <v>-36195.298606853372</v>
      </c>
      <c r="AP3">
        <f t="shared" si="9"/>
        <v>-1522.432587</v>
      </c>
      <c r="AQ3">
        <f t="shared" si="9"/>
        <v>0</v>
      </c>
      <c r="AR3">
        <f t="shared" si="9"/>
        <v>324235.25487468031</v>
      </c>
      <c r="AS3">
        <f t="shared" si="9"/>
        <v>0</v>
      </c>
      <c r="AT3">
        <f t="shared" si="9"/>
        <v>0</v>
      </c>
      <c r="AU3">
        <f t="shared" si="9"/>
        <v>324235.25487468031</v>
      </c>
      <c r="AW3">
        <v>0</v>
      </c>
      <c r="AX3">
        <f>IF(Z3&gt;0, (R3*SUMPRODUCT(K3:$K$98, X3:$X$98)-K3*$AZ$3)/Z3, 0)</f>
        <v>0</v>
      </c>
      <c r="AZ3">
        <f>C6*ABS(SUMPRODUCT(X4:X79, K4:K79))/1</f>
        <v>276550.36338271655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2000000</v>
      </c>
      <c r="S4">
        <f t="shared" si="1"/>
        <v>18779.702796033736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18550.21095924743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-4440.4120000000003</v>
      </c>
      <c r="AI4">
        <f t="shared" si="6"/>
        <v>-4440.4120000000003</v>
      </c>
      <c r="AJ4">
        <f t="shared" si="7"/>
        <v>-18550.21095924743</v>
      </c>
      <c r="AK4">
        <f>G4*SUM(AB4, AE4:AF4)</f>
        <v>0</v>
      </c>
      <c r="AL4">
        <f t="shared" si="8"/>
        <v>-22990.62295924743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-4142.5618061386322</v>
      </c>
      <c r="AR4">
        <f t="shared" si="9"/>
        <v>-4142.5618061386322</v>
      </c>
      <c r="AS4">
        <f t="shared" si="9"/>
        <v>-17305.915625755602</v>
      </c>
      <c r="AT4">
        <f t="shared" si="9"/>
        <v>0</v>
      </c>
      <c r="AU4">
        <f t="shared" si="9"/>
        <v>-21448.477431894233</v>
      </c>
      <c r="AW4">
        <v>1</v>
      </c>
      <c r="AX4">
        <f>IF(Z4&gt;0, (R4*SUMPRODUCT(K4:$K$98, X4:$X$98)-K4*$AZ$3)/Z4, 0)</f>
        <v>18779.702796033736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25</v>
      </c>
      <c r="R5">
        <f t="shared" si="0"/>
        <v>2000000</v>
      </c>
      <c r="S5">
        <f t="shared" si="1"/>
        <v>36827.088931890677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18550.21095924743</v>
      </c>
      <c r="AC5">
        <f t="shared" si="2"/>
        <v>35927.368557816138</v>
      </c>
      <c r="AE5">
        <f t="shared" si="3"/>
        <v>0</v>
      </c>
      <c r="AF5">
        <f t="shared" si="4"/>
        <v>0</v>
      </c>
      <c r="AG5">
        <f t="shared" si="4"/>
        <v>-24.389226517646755</v>
      </c>
      <c r="AH5">
        <f t="shared" si="5"/>
        <v>-4665.8707082596366</v>
      </c>
      <c r="AI5">
        <f t="shared" si="6"/>
        <v>-4690.259934777283</v>
      </c>
      <c r="AJ5">
        <f t="shared" si="7"/>
        <v>-17377.157598568709</v>
      </c>
      <c r="AK5">
        <f>G5*SUM(AB5, AE5:AF5)</f>
        <v>760.5586493291446</v>
      </c>
      <c r="AL5">
        <f t="shared" si="8"/>
        <v>-21306.858884016849</v>
      </c>
      <c r="AN5">
        <f t="shared" si="9"/>
        <v>0</v>
      </c>
      <c r="AO5">
        <f t="shared" si="9"/>
        <v>0</v>
      </c>
      <c r="AP5">
        <f t="shared" si="9"/>
        <v>-20.85542314006674</v>
      </c>
      <c r="AQ5">
        <f t="shared" si="9"/>
        <v>-3989.8234520553651</v>
      </c>
      <c r="AR5">
        <f t="shared" si="9"/>
        <v>-4010.6788751954314</v>
      </c>
      <c r="AS5">
        <f t="shared" si="9"/>
        <v>-14859.346786892042</v>
      </c>
      <c r="AT5">
        <f t="shared" si="9"/>
        <v>650.35979895140213</v>
      </c>
      <c r="AU5">
        <f t="shared" si="9"/>
        <v>-18219.66586313607</v>
      </c>
      <c r="AW5">
        <v>2</v>
      </c>
      <c r="AX5">
        <f>IF(Z5&gt;0, (R5*SUMPRODUCT(K5:$K$98, X5:$X$98)-K5*$AZ$3)/Z5, 0)</f>
        <v>36827.088931890677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25</v>
      </c>
      <c r="R6">
        <f t="shared" si="0"/>
        <v>2000000</v>
      </c>
      <c r="S6">
        <f t="shared" si="1"/>
        <v>57180.104715720292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35927.368557816138</v>
      </c>
      <c r="AC6">
        <f t="shared" si="2"/>
        <v>55084.254156311683</v>
      </c>
      <c r="AE6">
        <f t="shared" si="3"/>
        <v>0</v>
      </c>
      <c r="AF6">
        <f t="shared" si="4"/>
        <v>0</v>
      </c>
      <c r="AG6">
        <f t="shared" si="4"/>
        <v>-24.083662678728707</v>
      </c>
      <c r="AH6">
        <f t="shared" si="5"/>
        <v>-4933.7258993265832</v>
      </c>
      <c r="AI6">
        <f t="shared" si="6"/>
        <v>-4957.8095620053118</v>
      </c>
      <c r="AJ6">
        <f t="shared" si="7"/>
        <v>-19156.885598495544</v>
      </c>
      <c r="AK6">
        <f>G6*SUM(AB6, AE6:AF6)</f>
        <v>2101.7510606322444</v>
      </c>
      <c r="AL6">
        <f t="shared" si="8"/>
        <v>-22012.944099868615</v>
      </c>
      <c r="AN6">
        <f t="shared" si="9"/>
        <v>0</v>
      </c>
      <c r="AO6">
        <f t="shared" si="9"/>
        <v>0</v>
      </c>
      <c r="AP6">
        <f t="shared" si="9"/>
        <v>-18.578378936849056</v>
      </c>
      <c r="AQ6">
        <f t="shared" si="9"/>
        <v>-3805.9256414180145</v>
      </c>
      <c r="AR6">
        <f t="shared" si="9"/>
        <v>-3824.5040203548633</v>
      </c>
      <c r="AS6">
        <f t="shared" si="9"/>
        <v>-14777.813684172706</v>
      </c>
      <c r="AT6">
        <f t="shared" si="9"/>
        <v>1621.3118476301217</v>
      </c>
      <c r="AU6">
        <f t="shared" si="9"/>
        <v>-16981.005856897453</v>
      </c>
      <c r="AW6">
        <v>3</v>
      </c>
      <c r="AX6">
        <f>IF(Z6&gt;0, (R6*SUMPRODUCT(K6:$K$98, X6:$X$98)-K6*$AZ$3)/Z6, 0)</f>
        <v>57180.104715720292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25</v>
      </c>
      <c r="R7">
        <f t="shared" si="0"/>
        <v>2000000</v>
      </c>
      <c r="S7">
        <f t="shared" si="1"/>
        <v>74139.440582911586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55084.254156311683</v>
      </c>
      <c r="AC7">
        <f t="shared" si="2"/>
        <v>70513.495510844601</v>
      </c>
      <c r="AE7">
        <f t="shared" si="3"/>
        <v>0</v>
      </c>
      <c r="AF7">
        <f t="shared" si="4"/>
        <v>0</v>
      </c>
      <c r="AG7">
        <f t="shared" si="4"/>
        <v>-23.777322487343284</v>
      </c>
      <c r="AH7">
        <f t="shared" si="5"/>
        <v>-5240.2851678509933</v>
      </c>
      <c r="AI7">
        <f t="shared" si="6"/>
        <v>-5264.0624903383368</v>
      </c>
      <c r="AJ7">
        <f t="shared" si="7"/>
        <v>-15429.241354532918</v>
      </c>
      <c r="AK7">
        <f>G7*SUM(AB7, AE7:AF7)</f>
        <v>2704.6368790749034</v>
      </c>
      <c r="AL7">
        <f t="shared" si="8"/>
        <v>-17988.66696579635</v>
      </c>
      <c r="AN7">
        <f t="shared" si="9"/>
        <v>0</v>
      </c>
      <c r="AO7">
        <f t="shared" si="9"/>
        <v>0</v>
      </c>
      <c r="AP7">
        <f t="shared" si="9"/>
        <v>-16.688258612303922</v>
      </c>
      <c r="AQ7">
        <f t="shared" si="9"/>
        <v>-3677.9260629479331</v>
      </c>
      <c r="AR7">
        <f t="shared" si="9"/>
        <v>-3694.6143215602374</v>
      </c>
      <c r="AS7">
        <f t="shared" si="9"/>
        <v>-10829.107022170421</v>
      </c>
      <c r="AT7">
        <f t="shared" si="9"/>
        <v>1898.2658671682807</v>
      </c>
      <c r="AU7">
        <f t="shared" si="9"/>
        <v>-12625.455476562376</v>
      </c>
      <c r="AW7">
        <v>4</v>
      </c>
      <c r="AX7">
        <f>IF(Z7&gt;0, (R7*SUMPRODUCT(K7:$K$98, X7:$X$98)-K7*$AZ$3)/Z7, 0)</f>
        <v>74139.440582911586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25</v>
      </c>
      <c r="R8">
        <f t="shared" si="0"/>
        <v>2000000</v>
      </c>
      <c r="S8">
        <f t="shared" si="1"/>
        <v>85066.202990329402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70513.495510844601</v>
      </c>
      <c r="AC8">
        <f t="shared" si="2"/>
        <v>79753.731598668848</v>
      </c>
      <c r="AE8">
        <f t="shared" si="3"/>
        <v>0</v>
      </c>
      <c r="AF8">
        <f t="shared" si="4"/>
        <v>0</v>
      </c>
      <c r="AG8">
        <f t="shared" si="4"/>
        <v>-23.438724427295615</v>
      </c>
      <c r="AH8">
        <f t="shared" si="5"/>
        <v>-8065.98681393886</v>
      </c>
      <c r="AI8">
        <f t="shared" si="6"/>
        <v>-8089.4255383661557</v>
      </c>
      <c r="AJ8">
        <f t="shared" si="7"/>
        <v>-9240.2360878242471</v>
      </c>
      <c r="AK8">
        <f t="shared" ref="AK8:AK71" si="22">G8*SUM(AB8:AB8, AE8:AF8)</f>
        <v>1501.9374543809899</v>
      </c>
      <c r="AL8">
        <f t="shared" si="8"/>
        <v>-15827.724171809412</v>
      </c>
      <c r="AN8">
        <f t="shared" si="9"/>
        <v>0</v>
      </c>
      <c r="AO8">
        <f t="shared" si="9"/>
        <v>0</v>
      </c>
      <c r="AP8">
        <f t="shared" si="9"/>
        <v>-15.35574675768035</v>
      </c>
      <c r="AQ8">
        <f t="shared" si="9"/>
        <v>-5284.3853021879277</v>
      </c>
      <c r="AR8">
        <f t="shared" si="9"/>
        <v>-5299.7410489456088</v>
      </c>
      <c r="AS8">
        <f t="shared" si="9"/>
        <v>-6053.6880232513422</v>
      </c>
      <c r="AT8">
        <f t="shared" si="9"/>
        <v>983.98576538965017</v>
      </c>
      <c r="AU8">
        <f t="shared" si="9"/>
        <v>-10369.443306807299</v>
      </c>
      <c r="AW8">
        <v>5</v>
      </c>
      <c r="AX8">
        <f>IF(Z8&gt;0, (R8*SUMPRODUCT(K8:$K$98, X8:$X$98)-K8*$AZ$3)/Z8, 0)</f>
        <v>85066.202990329402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25</v>
      </c>
      <c r="R9">
        <f t="shared" si="0"/>
        <v>2000000</v>
      </c>
      <c r="S9">
        <f t="shared" si="1"/>
        <v>91110.086011434803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79753.731598668848</v>
      </c>
      <c r="AC9">
        <f t="shared" si="2"/>
        <v>84061.148617269966</v>
      </c>
      <c r="AE9">
        <f t="shared" si="3"/>
        <v>0</v>
      </c>
      <c r="AF9">
        <f t="shared" si="4"/>
        <v>0</v>
      </c>
      <c r="AG9">
        <f t="shared" si="4"/>
        <v>-23.065818587505188</v>
      </c>
      <c r="AH9">
        <f t="shared" si="5"/>
        <v>-11081.487641397705</v>
      </c>
      <c r="AI9">
        <f t="shared" si="6"/>
        <v>-11104.553459985211</v>
      </c>
      <c r="AJ9">
        <f t="shared" si="7"/>
        <v>-4307.4170186011179</v>
      </c>
      <c r="AK9">
        <f t="shared" si="22"/>
        <v>470.54701643214617</v>
      </c>
      <c r="AL9">
        <f t="shared" si="8"/>
        <v>-14941.423462154182</v>
      </c>
      <c r="AN9">
        <f t="shared" si="9"/>
        <v>0</v>
      </c>
      <c r="AO9">
        <f t="shared" si="9"/>
        <v>0</v>
      </c>
      <c r="AP9">
        <f t="shared" si="9"/>
        <v>-14.311430648273099</v>
      </c>
      <c r="AQ9">
        <f t="shared" si="9"/>
        <v>-6875.625994278319</v>
      </c>
      <c r="AR9">
        <f t="shared" si="9"/>
        <v>-6889.937424926592</v>
      </c>
      <c r="AS9">
        <f t="shared" si="9"/>
        <v>-2672.5823625568005</v>
      </c>
      <c r="AT9">
        <f t="shared" si="9"/>
        <v>291.95586390627454</v>
      </c>
      <c r="AU9">
        <f t="shared" si="9"/>
        <v>-9270.5639235771177</v>
      </c>
      <c r="AW9">
        <v>6</v>
      </c>
      <c r="AX9">
        <f>IF(Z9&gt;0, (R9*SUMPRODUCT(K9:$K$98, X9:$X$98)-K9*$AZ$3)/Z9, 0)</f>
        <v>91110.086011434803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25</v>
      </c>
      <c r="R10">
        <f t="shared" si="0"/>
        <v>2000000</v>
      </c>
      <c r="S10">
        <f t="shared" si="1"/>
        <v>94882.493117691454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84061.148617269966</v>
      </c>
      <c r="AC10">
        <f t="shared" si="2"/>
        <v>85992.033252237394</v>
      </c>
      <c r="AE10">
        <f t="shared" si="3"/>
        <v>0</v>
      </c>
      <c r="AF10">
        <f t="shared" si="4"/>
        <v>0</v>
      </c>
      <c r="AG10">
        <f t="shared" si="4"/>
        <v>-22.657507835922271</v>
      </c>
      <c r="AH10">
        <f t="shared" si="5"/>
        <v>-14212.205256629406</v>
      </c>
      <c r="AI10">
        <f t="shared" si="6"/>
        <v>-14234.862764465328</v>
      </c>
      <c r="AJ10">
        <f t="shared" si="7"/>
        <v>-1930.8846349674277</v>
      </c>
      <c r="AK10">
        <f t="shared" si="22"/>
        <v>344.65070933080688</v>
      </c>
      <c r="AL10">
        <f t="shared" si="8"/>
        <v>-15821.096690101949</v>
      </c>
      <c r="AN10">
        <f t="shared" si="9"/>
        <v>0</v>
      </c>
      <c r="AO10">
        <f t="shared" si="9"/>
        <v>0</v>
      </c>
      <c r="AP10">
        <f t="shared" si="9"/>
        <v>-13.336580904961826</v>
      </c>
      <c r="AQ10">
        <f t="shared" si="9"/>
        <v>-8365.5372256984374</v>
      </c>
      <c r="AR10">
        <f t="shared" si="9"/>
        <v>-8378.8738066034002</v>
      </c>
      <c r="AS10">
        <f t="shared" si="9"/>
        <v>-1136.5503805128697</v>
      </c>
      <c r="AT10">
        <f t="shared" si="9"/>
        <v>202.86706297218362</v>
      </c>
      <c r="AU10">
        <f t="shared" si="9"/>
        <v>-9312.5571241440866</v>
      </c>
      <c r="AW10">
        <v>7</v>
      </c>
      <c r="AX10">
        <f>IF(Z10&gt;0, (R10*SUMPRODUCT(K10:$K$98, X10:$X$98)-K10*$AZ$3)/Z10, 0)</f>
        <v>94882.493117691454</v>
      </c>
    </row>
    <row r="11" spans="1:52" x14ac:dyDescent="0.25">
      <c r="A11" t="s">
        <v>33</v>
      </c>
      <c r="C11" s="12">
        <f>AU81</f>
        <v>17983.466320651114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25</v>
      </c>
      <c r="R11">
        <f t="shared" si="0"/>
        <v>2000000</v>
      </c>
      <c r="S11">
        <f t="shared" si="1"/>
        <v>96502.461248321895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85992.033252237394</v>
      </c>
      <c r="AC11">
        <f t="shared" si="2"/>
        <v>85731.571178633283</v>
      </c>
      <c r="AE11">
        <f t="shared" si="3"/>
        <v>0</v>
      </c>
      <c r="AF11">
        <f t="shared" si="4"/>
        <v>0</v>
      </c>
      <c r="AG11">
        <f t="shared" si="4"/>
        <v>-22.209685139021285</v>
      </c>
      <c r="AH11">
        <f t="shared" si="5"/>
        <v>-17699.809483340981</v>
      </c>
      <c r="AI11">
        <f t="shared" si="6"/>
        <v>-17722.019168480001</v>
      </c>
      <c r="AJ11">
        <f t="shared" si="7"/>
        <v>260.46207360411063</v>
      </c>
      <c r="AK11">
        <f t="shared" si="22"/>
        <v>206.38087980536972</v>
      </c>
      <c r="AL11">
        <f t="shared" si="8"/>
        <v>-17255.176215070522</v>
      </c>
      <c r="AN11">
        <f t="shared" si="9"/>
        <v>0</v>
      </c>
      <c r="AO11">
        <f t="shared" si="9"/>
        <v>0</v>
      </c>
      <c r="AP11">
        <f t="shared" si="9"/>
        <v>-12.422068716391841</v>
      </c>
      <c r="AQ11">
        <f t="shared" si="9"/>
        <v>-9899.6563117776186</v>
      </c>
      <c r="AR11">
        <f t="shared" si="9"/>
        <v>-9912.0783804940093</v>
      </c>
      <c r="AS11">
        <f t="shared" si="9"/>
        <v>145.67868729663357</v>
      </c>
      <c r="AT11">
        <f t="shared" si="9"/>
        <v>115.43060852256104</v>
      </c>
      <c r="AU11">
        <f t="shared" si="9"/>
        <v>-9650.9690846748144</v>
      </c>
      <c r="AW11">
        <v>8</v>
      </c>
      <c r="AX11">
        <f>IF(Z11&gt;0, (R11*SUMPRODUCT(K11:$K$98, X11:$X$98)-K11*$AZ$3)/Z11, 0)</f>
        <v>96502.461248321895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25</v>
      </c>
      <c r="R12">
        <f t="shared" si="0"/>
        <v>2000000</v>
      </c>
      <c r="S12">
        <f t="shared" si="1"/>
        <v>96138.334152911513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85731.571178633283</v>
      </c>
      <c r="AC12">
        <f t="shared" si="2"/>
        <v>83519.463523533865</v>
      </c>
      <c r="AE12">
        <f t="shared" si="3"/>
        <v>0</v>
      </c>
      <c r="AF12">
        <f t="shared" si="4"/>
        <v>0</v>
      </c>
      <c r="AG12">
        <f t="shared" si="4"/>
        <v>-21.718564259365344</v>
      </c>
      <c r="AH12">
        <f t="shared" si="5"/>
        <v>-21521.922261258238</v>
      </c>
      <c r="AI12">
        <f t="shared" si="6"/>
        <v>-21543.640825517603</v>
      </c>
      <c r="AJ12">
        <f t="shared" si="7"/>
        <v>2212.1076550994185</v>
      </c>
      <c r="AK12">
        <f t="shared" si="22"/>
        <v>197.18261371085654</v>
      </c>
      <c r="AL12">
        <f t="shared" si="8"/>
        <v>-19134.350556707326</v>
      </c>
      <c r="AN12">
        <f t="shared" si="9"/>
        <v>0</v>
      </c>
      <c r="AO12">
        <f t="shared" si="9"/>
        <v>0</v>
      </c>
      <c r="AP12">
        <f t="shared" si="9"/>
        <v>-11.543647787458051</v>
      </c>
      <c r="AQ12">
        <f t="shared" si="9"/>
        <v>-11439.130475021453</v>
      </c>
      <c r="AR12">
        <f t="shared" si="9"/>
        <v>-11450.67412280891</v>
      </c>
      <c r="AS12">
        <f t="shared" si="9"/>
        <v>1175.758734944739</v>
      </c>
      <c r="AT12">
        <f t="shared" si="9"/>
        <v>104.80465537711559</v>
      </c>
      <c r="AU12">
        <f t="shared" si="9"/>
        <v>-10170.110732487055</v>
      </c>
      <c r="AW12">
        <v>9</v>
      </c>
      <c r="AX12">
        <f>IF(Z12&gt;0, (R12*SUMPRODUCT(K12:$K$98, X12:$X$98)-K12*$AZ$3)/Z12, 0)</f>
        <v>96138.334152911513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25</v>
      </c>
      <c r="R13">
        <f t="shared" si="0"/>
        <v>2000000</v>
      </c>
      <c r="S13">
        <f t="shared" si="1"/>
        <v>93648.585874477154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83519.463523533865</v>
      </c>
      <c r="AC13">
        <f t="shared" si="2"/>
        <v>79345.971659975767</v>
      </c>
      <c r="AE13">
        <f t="shared" si="3"/>
        <v>0</v>
      </c>
      <c r="AF13">
        <f t="shared" si="4"/>
        <v>0</v>
      </c>
      <c r="AG13">
        <f t="shared" si="4"/>
        <v>-21.181839244835999</v>
      </c>
      <c r="AH13">
        <f t="shared" si="5"/>
        <v>-25563.149754855382</v>
      </c>
      <c r="AI13">
        <f t="shared" si="6"/>
        <v>-25584.331594100218</v>
      </c>
      <c r="AJ13">
        <f t="shared" si="7"/>
        <v>4173.491863558098</v>
      </c>
      <c r="AK13">
        <f t="shared" si="22"/>
        <v>167.03892704706774</v>
      </c>
      <c r="AL13">
        <f t="shared" si="8"/>
        <v>-21243.800803495054</v>
      </c>
      <c r="AN13">
        <f t="shared" si="9"/>
        <v>0</v>
      </c>
      <c r="AO13">
        <f t="shared" si="9"/>
        <v>0</v>
      </c>
      <c r="AP13">
        <f t="shared" si="9"/>
        <v>-10.701875224782796</v>
      </c>
      <c r="AQ13">
        <f t="shared" si="9"/>
        <v>-12915.480845016553</v>
      </c>
      <c r="AR13">
        <f t="shared" si="9"/>
        <v>-12926.182720241337</v>
      </c>
      <c r="AS13">
        <f t="shared" si="9"/>
        <v>2108.6076926173373</v>
      </c>
      <c r="AT13">
        <f t="shared" si="9"/>
        <v>84.394453865715576</v>
      </c>
      <c r="AU13">
        <f t="shared" si="9"/>
        <v>-10733.180573758285</v>
      </c>
      <c r="AW13">
        <v>10</v>
      </c>
      <c r="AX13">
        <f>IF(Z13&gt;0, (R13*SUMPRODUCT(K13:$K$98, X13:$X$98)-K13*$AZ$3)/Z13, 0)</f>
        <v>93648.585874477154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1.7665382E-2</v>
      </c>
      <c r="Q14" s="4">
        <f t="shared" si="21"/>
        <v>25</v>
      </c>
      <c r="R14">
        <f t="shared" si="0"/>
        <v>2000000</v>
      </c>
      <c r="S14">
        <f t="shared" si="1"/>
        <v>98807.47465013749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79345.971659975767</v>
      </c>
      <c r="AC14">
        <f t="shared" si="2"/>
        <v>81400.900041875357</v>
      </c>
      <c r="AE14">
        <f t="shared" si="3"/>
        <v>0</v>
      </c>
      <c r="AF14">
        <f t="shared" si="4"/>
        <v>0</v>
      </c>
      <c r="AG14">
        <f t="shared" si="4"/>
        <v>-20.59583557066502</v>
      </c>
      <c r="AH14">
        <f t="shared" si="5"/>
        <v>-29934.822537809556</v>
      </c>
      <c r="AI14">
        <f t="shared" si="6"/>
        <v>-29955.41837338022</v>
      </c>
      <c r="AJ14">
        <f t="shared" si="7"/>
        <v>-2054.92838189959</v>
      </c>
      <c r="AK14">
        <f t="shared" si="22"/>
        <v>5554.2180161983042</v>
      </c>
      <c r="AL14">
        <f t="shared" si="8"/>
        <v>-26456.128739081505</v>
      </c>
      <c r="AN14">
        <f t="shared" si="9"/>
        <v>0</v>
      </c>
      <c r="AO14">
        <f t="shared" si="9"/>
        <v>0</v>
      </c>
      <c r="AP14">
        <f t="shared" si="9"/>
        <v>-9.2908962130114681</v>
      </c>
      <c r="AQ14">
        <f t="shared" si="9"/>
        <v>-13503.765283008854</v>
      </c>
      <c r="AR14">
        <f t="shared" si="9"/>
        <v>-13513.056179221865</v>
      </c>
      <c r="AS14">
        <f t="shared" si="9"/>
        <v>-926.98964583859413</v>
      </c>
      <c r="AT14">
        <f t="shared" si="9"/>
        <v>2505.538702515028</v>
      </c>
      <c r="AU14">
        <f t="shared" si="9"/>
        <v>-11934.50712254543</v>
      </c>
      <c r="AW14">
        <v>11</v>
      </c>
      <c r="AX14">
        <f>IF(Z14&gt;0, (R14*SUMPRODUCT(K14:$K$98, X14:$X$98)-K14*$AZ$3)/Z14, 0)</f>
        <v>98807.47465013749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2.1010579000000001E-2</v>
      </c>
      <c r="Q15" s="4">
        <f t="shared" si="21"/>
        <v>25</v>
      </c>
      <c r="R15">
        <f t="shared" si="0"/>
        <v>2000000</v>
      </c>
      <c r="S15">
        <f t="shared" si="1"/>
        <v>101797.58214636003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81400.900041875357</v>
      </c>
      <c r="AC15">
        <f t="shared" si="2"/>
        <v>81263.571568613086</v>
      </c>
      <c r="AE15">
        <f t="shared" si="3"/>
        <v>0</v>
      </c>
      <c r="AF15">
        <f t="shared" si="4"/>
        <v>0</v>
      </c>
      <c r="AG15">
        <f t="shared" si="4"/>
        <v>-19.957146784629902</v>
      </c>
      <c r="AH15">
        <f t="shared" si="5"/>
        <v>-34618.434426277396</v>
      </c>
      <c r="AI15">
        <f t="shared" si="6"/>
        <v>-34638.391573062028</v>
      </c>
      <c r="AJ15">
        <f t="shared" si="7"/>
        <v>137.32847326227056</v>
      </c>
      <c r="AK15">
        <f t="shared" si="22"/>
        <v>5698.0630029312752</v>
      </c>
      <c r="AL15">
        <f t="shared" si="8"/>
        <v>-28803.000096868484</v>
      </c>
      <c r="AN15">
        <f t="shared" si="9"/>
        <v>0</v>
      </c>
      <c r="AO15">
        <f t="shared" si="9"/>
        <v>0</v>
      </c>
      <c r="AP15">
        <f t="shared" si="9"/>
        <v>-8.0381965553723891</v>
      </c>
      <c r="AQ15">
        <f t="shared" si="9"/>
        <v>-13943.364918877018</v>
      </c>
      <c r="AR15">
        <f t="shared" si="9"/>
        <v>-13951.403115432391</v>
      </c>
      <c r="AS15">
        <f t="shared" si="9"/>
        <v>55.312178270968374</v>
      </c>
      <c r="AT15">
        <f t="shared" si="9"/>
        <v>2295.0249801104724</v>
      </c>
      <c r="AU15">
        <f t="shared" si="9"/>
        <v>-11601.065957050951</v>
      </c>
      <c r="AW15">
        <v>12</v>
      </c>
      <c r="AX15">
        <f>IF(Z15&gt;0, (R15*SUMPRODUCT(K15:$K$98, X15:$X$98)-K15*$AZ$3)/Z15, 0)</f>
        <v>101797.58214636003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2.4499257999999999E-2</v>
      </c>
      <c r="Q16" s="4">
        <f t="shared" si="21"/>
        <v>25</v>
      </c>
      <c r="R16">
        <f t="shared" si="0"/>
        <v>2000000</v>
      </c>
      <c r="S16">
        <f t="shared" si="1"/>
        <v>102828.38476348153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81263.571568613086</v>
      </c>
      <c r="AC16">
        <f t="shared" si="2"/>
        <v>79254.525229866893</v>
      </c>
      <c r="AE16">
        <f t="shared" si="3"/>
        <v>0</v>
      </c>
      <c r="AF16">
        <f t="shared" si="4"/>
        <v>0</v>
      </c>
      <c r="AG16">
        <f t="shared" si="4"/>
        <v>-19.268640028763084</v>
      </c>
      <c r="AH16">
        <f t="shared" si="5"/>
        <v>-39114.823041641466</v>
      </c>
      <c r="AI16">
        <f t="shared" si="6"/>
        <v>-39134.09168167023</v>
      </c>
      <c r="AJ16">
        <f t="shared" si="7"/>
        <v>2009.0463387461932</v>
      </c>
      <c r="AK16">
        <f t="shared" si="22"/>
        <v>5688.4500098029166</v>
      </c>
      <c r="AL16">
        <f t="shared" si="8"/>
        <v>-31436.59533312112</v>
      </c>
      <c r="AN16">
        <f t="shared" si="9"/>
        <v>0</v>
      </c>
      <c r="AO16">
        <f t="shared" si="9"/>
        <v>0</v>
      </c>
      <c r="AP16">
        <f t="shared" si="9"/>
        <v>-6.9293613737088249</v>
      </c>
      <c r="AQ16">
        <f t="shared" si="9"/>
        <v>-14066.41794748424</v>
      </c>
      <c r="AR16">
        <f t="shared" si="9"/>
        <v>-14073.34730885795</v>
      </c>
      <c r="AS16">
        <f t="shared" si="9"/>
        <v>722.4904340377916</v>
      </c>
      <c r="AT16">
        <f t="shared" si="9"/>
        <v>2045.6724353852721</v>
      </c>
      <c r="AU16">
        <f t="shared" si="9"/>
        <v>-11305.184439434886</v>
      </c>
      <c r="AW16">
        <v>13</v>
      </c>
      <c r="AX16">
        <f>IF(Z16&gt;0, (R16*SUMPRODUCT(K16:$K$98, X16:$X$98)-K16*$AZ$3)/Z16, 0)</f>
        <v>102828.38476348153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2.8232486000000001E-2</v>
      </c>
      <c r="Q17" s="4">
        <f t="shared" si="21"/>
        <v>25</v>
      </c>
      <c r="R17">
        <f t="shared" si="0"/>
        <v>2000000</v>
      </c>
      <c r="S17">
        <f t="shared" si="1"/>
        <v>102314.84086992464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79254.525229866893</v>
      </c>
      <c r="AC17">
        <f t="shared" si="2"/>
        <v>75843.748871785196</v>
      </c>
      <c r="AE17">
        <f t="shared" si="3"/>
        <v>0</v>
      </c>
      <c r="AF17">
        <f t="shared" si="4"/>
        <v>0</v>
      </c>
      <c r="AG17">
        <f t="shared" si="4"/>
        <v>-18.531952018624359</v>
      </c>
      <c r="AH17">
        <f t="shared" si="5"/>
        <v>-43520.128788087466</v>
      </c>
      <c r="AI17">
        <f t="shared" si="6"/>
        <v>-43538.66074010609</v>
      </c>
      <c r="AJ17">
        <f t="shared" si="7"/>
        <v>3410.7763580816973</v>
      </c>
      <c r="AK17">
        <f t="shared" si="22"/>
        <v>5547.8167660906829</v>
      </c>
      <c r="AL17">
        <f t="shared" si="8"/>
        <v>-34580.067615933709</v>
      </c>
      <c r="AN17">
        <f t="shared" si="9"/>
        <v>0</v>
      </c>
      <c r="AO17">
        <f t="shared" si="9"/>
        <v>0</v>
      </c>
      <c r="AP17">
        <f t="shared" si="9"/>
        <v>-5.9503880910710372</v>
      </c>
      <c r="AQ17">
        <f t="shared" si="9"/>
        <v>-13973.792712298226</v>
      </c>
      <c r="AR17">
        <f t="shared" si="9"/>
        <v>-13979.743100389296</v>
      </c>
      <c r="AS17">
        <f t="shared" si="9"/>
        <v>1095.1594846586765</v>
      </c>
      <c r="AT17">
        <f t="shared" si="9"/>
        <v>1781.3375937523451</v>
      </c>
      <c r="AU17">
        <f t="shared" si="9"/>
        <v>-11103.246021978275</v>
      </c>
      <c r="AW17">
        <v>14</v>
      </c>
      <c r="AX17">
        <f>IF(Z17&gt;0, (R17*SUMPRODUCT(K17:$K$98, X17:$X$98)-K17*$AZ$3)/Z17, 0)</f>
        <v>102314.84086992464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3.2345626000000002E-2</v>
      </c>
      <c r="Q18" s="4">
        <f t="shared" si="21"/>
        <v>25</v>
      </c>
      <c r="R18">
        <f t="shared" si="0"/>
        <v>2000000</v>
      </c>
      <c r="S18">
        <f t="shared" si="1"/>
        <v>100556.56965245069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75843.748871785196</v>
      </c>
      <c r="AC18">
        <f t="shared" si="2"/>
        <v>71383.921864310687</v>
      </c>
      <c r="AE18">
        <f t="shared" si="3"/>
        <v>0</v>
      </c>
      <c r="AF18">
        <f t="shared" si="4"/>
        <v>0</v>
      </c>
      <c r="AG18">
        <f t="shared" si="4"/>
        <v>-17.747204909393748</v>
      </c>
      <c r="AH18">
        <f t="shared" si="5"/>
        <v>-47954.207123549488</v>
      </c>
      <c r="AI18">
        <f t="shared" si="6"/>
        <v>-47971.95432845888</v>
      </c>
      <c r="AJ18">
        <f t="shared" si="7"/>
        <v>4459.8270074745087</v>
      </c>
      <c r="AK18">
        <f t="shared" si="22"/>
        <v>5309.0624210249644</v>
      </c>
      <c r="AL18">
        <f t="shared" si="8"/>
        <v>-38203.064899959405</v>
      </c>
      <c r="AN18">
        <f t="shared" si="9"/>
        <v>0</v>
      </c>
      <c r="AO18">
        <f t="shared" si="9"/>
        <v>0</v>
      </c>
      <c r="AP18">
        <f t="shared" si="9"/>
        <v>-5.0878706985818649</v>
      </c>
      <c r="AQ18">
        <f t="shared" si="9"/>
        <v>-13747.787696331263</v>
      </c>
      <c r="AR18">
        <f t="shared" si="9"/>
        <v>-13752.875567029845</v>
      </c>
      <c r="AS18">
        <f t="shared" si="9"/>
        <v>1278.5688376237231</v>
      </c>
      <c r="AT18">
        <f t="shared" si="9"/>
        <v>1522.0325266305695</v>
      </c>
      <c r="AU18">
        <f t="shared" si="9"/>
        <v>-10952.274202775552</v>
      </c>
      <c r="AW18">
        <v>15</v>
      </c>
      <c r="AX18">
        <f>IF(Z18&gt;0, (R18*SUMPRODUCT(K18:$K$98, X18:$X$98)-K18*$AZ$3)/Z18, 0)</f>
        <v>100556.56965245069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3.7265510000000002E-2</v>
      </c>
      <c r="Q19" s="4">
        <f t="shared" si="21"/>
        <v>25</v>
      </c>
      <c r="R19">
        <f t="shared" si="0"/>
        <v>2000000</v>
      </c>
      <c r="S19">
        <f t="shared" si="1"/>
        <v>97778.097336150924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71383.921864310687</v>
      </c>
      <c r="AC19">
        <f t="shared" si="2"/>
        <v>66130.746404429141</v>
      </c>
      <c r="AE19">
        <f t="shared" si="3"/>
        <v>0</v>
      </c>
      <c r="AF19">
        <f t="shared" si="4"/>
        <v>0</v>
      </c>
      <c r="AG19">
        <f t="shared" si="4"/>
        <v>-16.908374218276748</v>
      </c>
      <c r="AH19">
        <f t="shared" si="5"/>
        <v>-52908.691361844947</v>
      </c>
      <c r="AI19">
        <f t="shared" si="6"/>
        <v>-52925.599736063225</v>
      </c>
      <c r="AJ19">
        <f t="shared" si="7"/>
        <v>5253.175459881546</v>
      </c>
      <c r="AK19">
        <f t="shared" si="22"/>
        <v>4996.8745305017483</v>
      </c>
      <c r="AL19">
        <f t="shared" si="8"/>
        <v>-42675.549745679928</v>
      </c>
      <c r="AN19">
        <f t="shared" si="9"/>
        <v>0</v>
      </c>
      <c r="AO19">
        <f t="shared" si="9"/>
        <v>0</v>
      </c>
      <c r="AP19">
        <f t="shared" si="9"/>
        <v>-4.3280266921422639</v>
      </c>
      <c r="AQ19">
        <f t="shared" si="9"/>
        <v>-13543.006885479246</v>
      </c>
      <c r="AR19">
        <f t="shared" si="9"/>
        <v>-13547.334912171389</v>
      </c>
      <c r="AS19">
        <f t="shared" si="9"/>
        <v>1344.6522601976822</v>
      </c>
      <c r="AT19">
        <f t="shared" si="9"/>
        <v>1279.0470607115253</v>
      </c>
      <c r="AU19">
        <f t="shared" si="9"/>
        <v>-10923.63559126218</v>
      </c>
      <c r="AW19">
        <v>16</v>
      </c>
      <c r="AX19">
        <f>IF(Z19&gt;0, (R19*SUMPRODUCT(K19:$K$98, X19:$X$98)-K19*$AZ$3)/Z19, 0)</f>
        <v>97778.097336150924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4.2512064000000002E-2</v>
      </c>
      <c r="Q20" s="4">
        <f t="shared" si="21"/>
        <v>25</v>
      </c>
      <c r="R20">
        <f t="shared" si="0"/>
        <v>2000000</v>
      </c>
      <c r="S20">
        <f t="shared" si="1"/>
        <v>93898.891476865407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66130.746404429141</v>
      </c>
      <c r="AC20">
        <f t="shared" si="2"/>
        <v>60172.214730065651</v>
      </c>
      <c r="AE20">
        <f t="shared" si="3"/>
        <v>0</v>
      </c>
      <c r="AF20">
        <f t="shared" si="4"/>
        <v>0</v>
      </c>
      <c r="AG20">
        <f t="shared" si="4"/>
        <v>-16.020480589190647</v>
      </c>
      <c r="AH20">
        <f t="shared" si="5"/>
        <v>-57504.790952266485</v>
      </c>
      <c r="AI20">
        <f t="shared" si="6"/>
        <v>-57520.811432855677</v>
      </c>
      <c r="AJ20">
        <f t="shared" si="7"/>
        <v>5958.5316743634903</v>
      </c>
      <c r="AK20">
        <f t="shared" si="22"/>
        <v>4629.1522483100407</v>
      </c>
      <c r="AL20">
        <f t="shared" si="8"/>
        <v>-46933.127510182145</v>
      </c>
      <c r="AN20">
        <f t="shared" si="9"/>
        <v>0</v>
      </c>
      <c r="AO20">
        <f t="shared" si="9"/>
        <v>0</v>
      </c>
      <c r="AP20">
        <f t="shared" si="9"/>
        <v>-3.6613866763310541</v>
      </c>
      <c r="AQ20">
        <f t="shared" si="9"/>
        <v>-13142.381980718588</v>
      </c>
      <c r="AR20">
        <f t="shared" si="9"/>
        <v>-13146.043367394919</v>
      </c>
      <c r="AS20">
        <f t="shared" si="9"/>
        <v>1361.7873921791765</v>
      </c>
      <c r="AT20">
        <f t="shared" si="9"/>
        <v>1057.9655379443641</v>
      </c>
      <c r="AU20">
        <f t="shared" si="9"/>
        <v>-10726.290437271378</v>
      </c>
      <c r="AW20">
        <v>17</v>
      </c>
      <c r="AX20">
        <f>IF(Z20&gt;0, (R20*SUMPRODUCT(K20:$K$98, X20:$X$98)-K20*$AZ$3)/Z20, 0)</f>
        <v>93898.891476865407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4.7737861999999999E-2</v>
      </c>
      <c r="Q21" s="4">
        <f t="shared" si="21"/>
        <v>25</v>
      </c>
      <c r="R21">
        <f t="shared" si="0"/>
        <v>2000000</v>
      </c>
      <c r="S21">
        <f t="shared" si="1"/>
        <v>89102.237569603793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60172.214730065651</v>
      </c>
      <c r="AC21">
        <f t="shared" si="2"/>
        <v>53801.685616414768</v>
      </c>
      <c r="AE21">
        <f t="shared" si="3"/>
        <v>0</v>
      </c>
      <c r="AF21">
        <f t="shared" si="4"/>
        <v>0</v>
      </c>
      <c r="AG21">
        <f t="shared" si="4"/>
        <v>-15.09549229175828</v>
      </c>
      <c r="AH21">
        <f t="shared" si="5"/>
        <v>-61182.679323236938</v>
      </c>
      <c r="AI21">
        <f t="shared" si="6"/>
        <v>-61197.774815528697</v>
      </c>
      <c r="AJ21">
        <f t="shared" si="7"/>
        <v>6370.5291136508822</v>
      </c>
      <c r="AK21">
        <f t="shared" si="22"/>
        <v>4212.0550311045963</v>
      </c>
      <c r="AL21">
        <f t="shared" si="8"/>
        <v>-50615.19067077322</v>
      </c>
      <c r="AN21">
        <f t="shared" si="9"/>
        <v>0</v>
      </c>
      <c r="AO21">
        <f t="shared" si="9"/>
        <v>0</v>
      </c>
      <c r="AP21">
        <f t="shared" si="9"/>
        <v>-3.0803446765039402</v>
      </c>
      <c r="AQ21">
        <f t="shared" si="9"/>
        <v>-12484.769420237892</v>
      </c>
      <c r="AR21">
        <f t="shared" si="9"/>
        <v>-12487.849764914396</v>
      </c>
      <c r="AS21">
        <f t="shared" si="9"/>
        <v>1299.952665502781</v>
      </c>
      <c r="AT21">
        <f t="shared" si="9"/>
        <v>859.5003754391264</v>
      </c>
      <c r="AU21">
        <f t="shared" si="9"/>
        <v>-10328.39672397249</v>
      </c>
      <c r="AW21">
        <v>18</v>
      </c>
      <c r="AX21">
        <f>IF(Z21&gt;0, (R21*SUMPRODUCT(K21:$K$98, X21:$X$98)-K21*$AZ$3)/Z21, 0)</f>
        <v>89102.237569603793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5.3487053E-2</v>
      </c>
      <c r="Q22" s="4">
        <f t="shared" si="21"/>
        <v>25</v>
      </c>
      <c r="R22">
        <f t="shared" si="0"/>
        <v>2000000</v>
      </c>
      <c r="S22">
        <f t="shared" si="1"/>
        <v>83756.804939273308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53801.685616414768</v>
      </c>
      <c r="AC22">
        <f t="shared" si="2"/>
        <v>47363.213398915912</v>
      </c>
      <c r="AE22">
        <f t="shared" si="3"/>
        <v>0</v>
      </c>
      <c r="AF22">
        <f t="shared" si="4"/>
        <v>0</v>
      </c>
      <c r="AG22">
        <f t="shared" si="4"/>
        <v>-14.137123972570331</v>
      </c>
      <c r="AH22">
        <f t="shared" si="5"/>
        <v>-64593.071701629327</v>
      </c>
      <c r="AI22">
        <f t="shared" si="6"/>
        <v>-64607.208825601898</v>
      </c>
      <c r="AJ22">
        <f t="shared" si="7"/>
        <v>6438.4722174988565</v>
      </c>
      <c r="AK22">
        <f t="shared" si="22"/>
        <v>3766.1179931490342</v>
      </c>
      <c r="AL22">
        <f t="shared" si="8"/>
        <v>-54402.618614954008</v>
      </c>
      <c r="AN22">
        <f t="shared" si="9"/>
        <v>0</v>
      </c>
      <c r="AO22">
        <f t="shared" si="9"/>
        <v>0</v>
      </c>
      <c r="AP22">
        <f t="shared" si="9"/>
        <v>-2.5756988131861309</v>
      </c>
      <c r="AQ22">
        <f t="shared" si="9"/>
        <v>-11768.468497888151</v>
      </c>
      <c r="AR22">
        <f t="shared" si="9"/>
        <v>-11771.044196701336</v>
      </c>
      <c r="AS22">
        <f t="shared" si="9"/>
        <v>1173.0508469417173</v>
      </c>
      <c r="AT22">
        <f t="shared" si="9"/>
        <v>686.1640079052961</v>
      </c>
      <c r="AU22">
        <f t="shared" si="9"/>
        <v>-9911.8293418543235</v>
      </c>
      <c r="AW22">
        <v>19</v>
      </c>
      <c r="AX22">
        <f>IF(Z22&gt;0, (R22*SUMPRODUCT(K22:$K$98, X22:$X$98)-K22*$AZ$3)/Z22, 0)</f>
        <v>83756.804939273308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5.9601715E-2</v>
      </c>
      <c r="Q23" s="4">
        <f t="shared" si="21"/>
        <v>25</v>
      </c>
      <c r="R23">
        <f t="shared" si="0"/>
        <v>2000000</v>
      </c>
      <c r="S23">
        <f t="shared" si="1"/>
        <v>77915.187924066719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47363.213398915912</v>
      </c>
      <c r="AC23">
        <f t="shared" si="2"/>
        <v>40993.224546330457</v>
      </c>
      <c r="AE23">
        <f t="shared" si="3"/>
        <v>0</v>
      </c>
      <c r="AF23">
        <f t="shared" si="4"/>
        <v>0</v>
      </c>
      <c r="AG23">
        <f t="shared" si="4"/>
        <v>-13.153155898911823</v>
      </c>
      <c r="AH23">
        <f t="shared" si="5"/>
        <v>-67407.746714624373</v>
      </c>
      <c r="AI23">
        <f t="shared" si="6"/>
        <v>-67420.899870523281</v>
      </c>
      <c r="AJ23">
        <f t="shared" si="7"/>
        <v>6369.9888525854549</v>
      </c>
      <c r="AK23">
        <f t="shared" si="22"/>
        <v>3315.4249379241141</v>
      </c>
      <c r="AL23">
        <f t="shared" si="8"/>
        <v>-57735.48608001371</v>
      </c>
      <c r="AN23">
        <f t="shared" si="9"/>
        <v>0</v>
      </c>
      <c r="AO23">
        <f t="shared" si="9"/>
        <v>0</v>
      </c>
      <c r="AP23">
        <f t="shared" si="9"/>
        <v>-2.1396658557722423</v>
      </c>
      <c r="AQ23">
        <f t="shared" si="9"/>
        <v>-10965.433327811286</v>
      </c>
      <c r="AR23">
        <f t="shared" si="9"/>
        <v>-10967.572993667058</v>
      </c>
      <c r="AS23">
        <f t="shared" si="9"/>
        <v>1036.2264200528862</v>
      </c>
      <c r="AT23">
        <f t="shared" si="9"/>
        <v>539.33075769587128</v>
      </c>
      <c r="AU23">
        <f t="shared" si="9"/>
        <v>-9392.0158159182993</v>
      </c>
      <c r="AW23">
        <v>20</v>
      </c>
      <c r="AX23">
        <f>IF(Z23&gt;0, (R23*SUMPRODUCT(K23:$K$98, X23:$X$98)-K23*$AZ$3)/Z23, 0)</f>
        <v>77915.187924066719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6.6409420999999996E-2</v>
      </c>
      <c r="Q24" s="4">
        <f t="shared" si="21"/>
        <v>25</v>
      </c>
      <c r="R24">
        <f t="shared" si="0"/>
        <v>2000000</v>
      </c>
      <c r="S24">
        <f t="shared" si="1"/>
        <v>71714.452816983336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40993.224546330457</v>
      </c>
      <c r="AC24">
        <f t="shared" si="2"/>
        <v>34847.862330396587</v>
      </c>
      <c r="AE24">
        <f t="shared" si="3"/>
        <v>0</v>
      </c>
      <c r="AF24">
        <f t="shared" si="4"/>
        <v>0</v>
      </c>
      <c r="AG24">
        <f t="shared" si="4"/>
        <v>-12.148130872353235</v>
      </c>
      <c r="AH24">
        <f t="shared" si="5"/>
        <v>-69879.477405557482</v>
      </c>
      <c r="AI24">
        <f t="shared" si="6"/>
        <v>-69891.625536429841</v>
      </c>
      <c r="AJ24">
        <f t="shared" si="7"/>
        <v>6145.3622159338702</v>
      </c>
      <c r="AK24">
        <f t="shared" si="22"/>
        <v>2869.5257182431324</v>
      </c>
      <c r="AL24">
        <f t="shared" si="8"/>
        <v>-60876.737602252841</v>
      </c>
      <c r="AN24">
        <f t="shared" si="9"/>
        <v>0</v>
      </c>
      <c r="AO24">
        <f t="shared" si="9"/>
        <v>0</v>
      </c>
      <c r="AP24">
        <f t="shared" si="9"/>
        <v>-1.7644421666064423</v>
      </c>
      <c r="AQ24">
        <f t="shared" si="9"/>
        <v>-10149.569329664577</v>
      </c>
      <c r="AR24">
        <f t="shared" si="9"/>
        <v>-10151.333771831183</v>
      </c>
      <c r="AS24">
        <f t="shared" si="9"/>
        <v>892.57650718437503</v>
      </c>
      <c r="AT24">
        <f t="shared" si="9"/>
        <v>416.78116811800822</v>
      </c>
      <c r="AU24">
        <f t="shared" si="9"/>
        <v>-8841.9760965288006</v>
      </c>
      <c r="AW24">
        <v>21</v>
      </c>
      <c r="AX24">
        <f>IF(Z24&gt;0, (R24*SUMPRODUCT(K24:$K$98, X24:$X$98)-K24*$AZ$3)/Z24, 0)</f>
        <v>71714.452816983336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7.4261202999999998E-2</v>
      </c>
      <c r="Q25" s="4">
        <f t="shared" si="21"/>
        <v>25</v>
      </c>
      <c r="R25">
        <f t="shared" si="0"/>
        <v>2000000</v>
      </c>
      <c r="S25">
        <f t="shared" si="1"/>
        <v>65175.714562835616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34847.862330396587</v>
      </c>
      <c r="AC25">
        <f t="shared" si="2"/>
        <v>29001.927922051153</v>
      </c>
      <c r="AE25">
        <f t="shared" si="3"/>
        <v>0</v>
      </c>
      <c r="AF25">
        <f t="shared" si="4"/>
        <v>0</v>
      </c>
      <c r="AG25">
        <f t="shared" si="4"/>
        <v>-11.124514750847313</v>
      </c>
      <c r="AH25">
        <f t="shared" si="5"/>
        <v>-72170.785022591255</v>
      </c>
      <c r="AI25">
        <f t="shared" si="6"/>
        <v>-72181.909537342101</v>
      </c>
      <c r="AJ25">
        <f t="shared" si="7"/>
        <v>5845.9344083454343</v>
      </c>
      <c r="AK25">
        <f t="shared" si="22"/>
        <v>2439.3503631277613</v>
      </c>
      <c r="AL25">
        <f t="shared" si="8"/>
        <v>-63896.624765868903</v>
      </c>
      <c r="AN25">
        <f t="shared" si="9"/>
        <v>0</v>
      </c>
      <c r="AO25">
        <f t="shared" si="9"/>
        <v>0</v>
      </c>
      <c r="AP25">
        <f t="shared" si="9"/>
        <v>-1.4426501312716582</v>
      </c>
      <c r="AQ25">
        <f t="shared" si="9"/>
        <v>-9359.2569940086305</v>
      </c>
      <c r="AR25">
        <f t="shared" si="9"/>
        <v>-9360.6996441399024</v>
      </c>
      <c r="AS25">
        <f t="shared" si="9"/>
        <v>758.11289125781286</v>
      </c>
      <c r="AT25">
        <f t="shared" si="9"/>
        <v>316.34001126348392</v>
      </c>
      <c r="AU25">
        <f t="shared" si="9"/>
        <v>-8286.2467416186046</v>
      </c>
      <c r="AW25">
        <v>22</v>
      </c>
      <c r="AX25">
        <f>IF(Z25&gt;0, (R25*SUMPRODUCT(K25:$K$98, X25:$X$98)-K25*$AZ$3)/Z25, 0)</f>
        <v>65175.714562835616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8.2657132999999994E-2</v>
      </c>
      <c r="Q26" s="4">
        <f t="shared" si="21"/>
        <v>25</v>
      </c>
      <c r="R26">
        <f t="shared" si="0"/>
        <v>2000000</v>
      </c>
      <c r="S26">
        <f t="shared" si="1"/>
        <v>58167.688379378109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29001.927922051153</v>
      </c>
      <c r="AC26">
        <f t="shared" si="2"/>
        <v>23485.20210779172</v>
      </c>
      <c r="AE26">
        <f t="shared" si="3"/>
        <v>0</v>
      </c>
      <c r="AF26">
        <f t="shared" si="4"/>
        <v>0</v>
      </c>
      <c r="AG26">
        <f t="shared" si="4"/>
        <v>-10.09374910801759</v>
      </c>
      <c r="AH26">
        <f t="shared" si="5"/>
        <v>-73561.639625699856</v>
      </c>
      <c r="AI26">
        <f t="shared" si="6"/>
        <v>-73571.733374807867</v>
      </c>
      <c r="AJ26">
        <f t="shared" si="7"/>
        <v>5516.7258142594328</v>
      </c>
      <c r="AK26">
        <f t="shared" si="22"/>
        <v>2030.1349545435808</v>
      </c>
      <c r="AL26">
        <f t="shared" si="8"/>
        <v>-66024.87260600485</v>
      </c>
      <c r="AN26">
        <f t="shared" si="9"/>
        <v>0</v>
      </c>
      <c r="AO26">
        <f t="shared" si="9"/>
        <v>0</v>
      </c>
      <c r="AP26">
        <f t="shared" si="9"/>
        <v>-1.1687306305231717</v>
      </c>
      <c r="AQ26">
        <f t="shared" si="9"/>
        <v>-8517.5231266420651</v>
      </c>
      <c r="AR26">
        <f t="shared" si="9"/>
        <v>-8518.6918572725863</v>
      </c>
      <c r="AS26">
        <f t="shared" si="9"/>
        <v>638.76824857886584</v>
      </c>
      <c r="AT26">
        <f t="shared" si="9"/>
        <v>235.06438292449729</v>
      </c>
      <c r="AU26">
        <f t="shared" si="9"/>
        <v>-7644.8592257692235</v>
      </c>
      <c r="AW26">
        <v>23</v>
      </c>
      <c r="AX26">
        <f>IF(Z26&gt;0, (R26*SUMPRODUCT(K26:$K$98, X26:$X$98)-K26*$AZ$3)/Z26, 0)</f>
        <v>58167.688379378109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9.1575552000000005E-2</v>
      </c>
      <c r="Q27" s="4">
        <f t="shared" si="21"/>
        <v>25</v>
      </c>
      <c r="R27">
        <f t="shared" si="0"/>
        <v>2000000</v>
      </c>
      <c r="S27">
        <f t="shared" si="1"/>
        <v>50721.093035543228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23485.20210779172</v>
      </c>
      <c r="AC27">
        <f t="shared" si="2"/>
        <v>18398.510391640029</v>
      </c>
      <c r="AE27">
        <f t="shared" si="3"/>
        <v>0</v>
      </c>
      <c r="AF27">
        <f t="shared" si="4"/>
        <v>0</v>
      </c>
      <c r="AG27">
        <f t="shared" si="4"/>
        <v>-9.0684709706211972</v>
      </c>
      <c r="AH27">
        <f t="shared" si="5"/>
        <v>-73947.251705297487</v>
      </c>
      <c r="AI27">
        <f t="shared" si="6"/>
        <v>-73956.320176268113</v>
      </c>
      <c r="AJ27">
        <f t="shared" si="7"/>
        <v>5086.6917161516903</v>
      </c>
      <c r="AK27">
        <f t="shared" si="22"/>
        <v>1643.9641475454205</v>
      </c>
      <c r="AL27">
        <f t="shared" si="8"/>
        <v>-67225.664312570996</v>
      </c>
      <c r="AN27">
        <f t="shared" si="9"/>
        <v>0</v>
      </c>
      <c r="AO27">
        <f t="shared" si="9"/>
        <v>0</v>
      </c>
      <c r="AP27">
        <f t="shared" si="9"/>
        <v>-0.93751443891827912</v>
      </c>
      <c r="AQ27">
        <f t="shared" si="9"/>
        <v>-7644.7966163905367</v>
      </c>
      <c r="AR27">
        <f t="shared" si="9"/>
        <v>-7645.7341308294554</v>
      </c>
      <c r="AS27">
        <f t="shared" si="9"/>
        <v>525.87111384793252</v>
      </c>
      <c r="AT27">
        <f t="shared" si="9"/>
        <v>169.9558977892649</v>
      </c>
      <c r="AU27">
        <f t="shared" si="9"/>
        <v>-6949.9071191922576</v>
      </c>
      <c r="AW27">
        <v>24</v>
      </c>
      <c r="AX27">
        <f>IF(Z27&gt;0, (R27*SUMPRODUCT(K27:$K$98, X27:$X$98)-K27*$AZ$3)/Z27, 0)</f>
        <v>50721.093035543228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0.101620166</v>
      </c>
      <c r="Q28" s="4">
        <f t="shared" si="21"/>
        <v>25</v>
      </c>
      <c r="R28">
        <f t="shared" si="0"/>
        <v>2000000</v>
      </c>
      <c r="S28">
        <f t="shared" si="1"/>
        <v>42876.529727966525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18398.510391640029</v>
      </c>
      <c r="AC28">
        <f t="shared" si="2"/>
        <v>13816.956106044447</v>
      </c>
      <c r="AE28">
        <f t="shared" si="3"/>
        <v>0</v>
      </c>
      <c r="AF28">
        <f t="shared" si="4"/>
        <v>0</v>
      </c>
      <c r="AG28">
        <f t="shared" si="4"/>
        <v>-8.0562467355142768</v>
      </c>
      <c r="AH28">
        <f t="shared" si="5"/>
        <v>-73723.162032056571</v>
      </c>
      <c r="AI28">
        <f t="shared" si="6"/>
        <v>-73731.21827879209</v>
      </c>
      <c r="AJ28">
        <f t="shared" si="7"/>
        <v>4581.5542855955828</v>
      </c>
      <c r="AK28">
        <f t="shared" si="22"/>
        <v>1287.8957274148022</v>
      </c>
      <c r="AL28">
        <f t="shared" si="8"/>
        <v>-67861.768265781706</v>
      </c>
      <c r="AN28">
        <f t="shared" si="9"/>
        <v>0</v>
      </c>
      <c r="AO28">
        <f t="shared" si="9"/>
        <v>0</v>
      </c>
      <c r="AP28">
        <f t="shared" si="9"/>
        <v>-0.74363296573109261</v>
      </c>
      <c r="AQ28">
        <f t="shared" si="9"/>
        <v>-6805.0266364480267</v>
      </c>
      <c r="AR28">
        <f t="shared" si="9"/>
        <v>-6805.7702694137579</v>
      </c>
      <c r="AS28">
        <f t="shared" si="9"/>
        <v>422.90100004465074</v>
      </c>
      <c r="AT28">
        <f t="shared" si="9"/>
        <v>118.87939269634786</v>
      </c>
      <c r="AU28">
        <f t="shared" si="9"/>
        <v>-6263.9898766727592</v>
      </c>
      <c r="AW28">
        <v>25</v>
      </c>
      <c r="AX28">
        <f>IF(Z28&gt;0, (R28*SUMPRODUCT(K28:$K$98, X28:$X$98)-K28*$AZ$3)/Z28, 0)</f>
        <v>42876.529727966525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0.112947091</v>
      </c>
      <c r="Q29" s="4">
        <f t="shared" si="21"/>
        <v>25</v>
      </c>
      <c r="R29">
        <f t="shared" si="0"/>
        <v>2000000</v>
      </c>
      <c r="S29">
        <f t="shared" si="1"/>
        <v>34486.646396768054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13816.956106044447</v>
      </c>
      <c r="AC29">
        <f t="shared" si="2"/>
        <v>9746.9672649490749</v>
      </c>
      <c r="AE29">
        <f t="shared" si="3"/>
        <v>0</v>
      </c>
      <c r="AF29">
        <f t="shared" si="4"/>
        <v>0</v>
      </c>
      <c r="AG29">
        <f t="shared" si="4"/>
        <v>-7.0657546350045504</v>
      </c>
      <c r="AH29">
        <f t="shared" si="5"/>
        <v>-72794.370652366721</v>
      </c>
      <c r="AI29">
        <f t="shared" si="6"/>
        <v>-72801.436407001718</v>
      </c>
      <c r="AJ29">
        <f t="shared" si="7"/>
        <v>4069.9888410953718</v>
      </c>
      <c r="AK29">
        <f t="shared" si="22"/>
        <v>967.18692742311134</v>
      </c>
      <c r="AL29">
        <f t="shared" si="8"/>
        <v>-67764.260638483232</v>
      </c>
      <c r="AN29">
        <f t="shared" si="9"/>
        <v>0</v>
      </c>
      <c r="AO29">
        <f t="shared" si="9"/>
        <v>0</v>
      </c>
      <c r="AP29">
        <f t="shared" si="9"/>
        <v>-0.582326299841743</v>
      </c>
      <c r="AQ29">
        <f t="shared" si="9"/>
        <v>-5999.3700179306861</v>
      </c>
      <c r="AR29">
        <f t="shared" si="9"/>
        <v>-5999.9523442305272</v>
      </c>
      <c r="AS29">
        <f t="shared" si="9"/>
        <v>335.42935817367584</v>
      </c>
      <c r="AT29">
        <f t="shared" si="9"/>
        <v>79.711002404662764</v>
      </c>
      <c r="AU29">
        <f t="shared" si="9"/>
        <v>-5584.8119836521882</v>
      </c>
      <c r="AW29">
        <v>26</v>
      </c>
      <c r="AX29">
        <f>IF(Z29&gt;0, (R29*SUMPRODUCT(K29:$K$98, X29:$X$98)-K29*$AZ$3)/Z29, 0)</f>
        <v>34486.646396768054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0.12591097000000001</v>
      </c>
      <c r="Q30" s="4">
        <f t="shared" si="21"/>
        <v>25</v>
      </c>
      <c r="R30">
        <f t="shared" si="0"/>
        <v>2000000</v>
      </c>
      <c r="S30">
        <f t="shared" si="1"/>
        <v>25344.586938339686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9746.9672649490749</v>
      </c>
      <c r="AC30">
        <f t="shared" si="2"/>
        <v>6189.5952785832451</v>
      </c>
      <c r="AE30">
        <f t="shared" si="3"/>
        <v>0</v>
      </c>
      <c r="AF30">
        <f t="shared" si="4"/>
        <v>0</v>
      </c>
      <c r="AG30">
        <f t="shared" si="4"/>
        <v>-6.1054410687790863</v>
      </c>
      <c r="AH30">
        <f t="shared" si="5"/>
        <v>-71172.481590033523</v>
      </c>
      <c r="AI30">
        <f t="shared" si="6"/>
        <v>-71178.587031102303</v>
      </c>
      <c r="AJ30">
        <f t="shared" si="7"/>
        <v>3557.3719863658298</v>
      </c>
      <c r="AK30">
        <f t="shared" si="22"/>
        <v>682.28770854643528</v>
      </c>
      <c r="AL30">
        <f t="shared" si="8"/>
        <v>-66938.927336190027</v>
      </c>
      <c r="AN30">
        <f t="shared" si="9"/>
        <v>0</v>
      </c>
      <c r="AO30">
        <f t="shared" si="9"/>
        <v>0</v>
      </c>
      <c r="AP30">
        <f t="shared" si="9"/>
        <v>-0.44926943533369718</v>
      </c>
      <c r="AQ30">
        <f t="shared" si="9"/>
        <v>-5237.2335192560504</v>
      </c>
      <c r="AR30">
        <f t="shared" si="9"/>
        <v>-5237.6827886913843</v>
      </c>
      <c r="AS30">
        <f t="shared" si="9"/>
        <v>261.76954057572897</v>
      </c>
      <c r="AT30">
        <f t="shared" si="9"/>
        <v>50.206202975451298</v>
      </c>
      <c r="AU30">
        <f t="shared" si="9"/>
        <v>-4925.7070451402033</v>
      </c>
      <c r="AW30">
        <v>27</v>
      </c>
      <c r="AX30">
        <f>IF(Z30&gt;0, (R30*SUMPRODUCT(K30:$K$98, X30:$X$98)-K30*$AZ$3)/Z30, 0)</f>
        <v>25344.586938339686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0.140869152</v>
      </c>
      <c r="Q31" s="4">
        <f t="shared" si="21"/>
        <v>25</v>
      </c>
      <c r="R31">
        <f t="shared" si="0"/>
        <v>2000000</v>
      </c>
      <c r="S31">
        <f t="shared" si="1"/>
        <v>15106.697408715041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6189.5952785832451</v>
      </c>
      <c r="AC31">
        <f t="shared" si="2"/>
        <v>3132.717144652961</v>
      </c>
      <c r="AE31">
        <f t="shared" si="3"/>
        <v>0</v>
      </c>
      <c r="AF31">
        <f t="shared" si="4"/>
        <v>0</v>
      </c>
      <c r="AG31">
        <f t="shared" si="4"/>
        <v>-5.1843183521464118</v>
      </c>
      <c r="AH31">
        <f t="shared" si="5"/>
        <v>-68805.464475590692</v>
      </c>
      <c r="AI31">
        <f t="shared" si="6"/>
        <v>-68810.648793942833</v>
      </c>
      <c r="AJ31">
        <f t="shared" si="7"/>
        <v>3056.8781339302841</v>
      </c>
      <c r="AK31">
        <f t="shared" si="22"/>
        <v>433.27166950082722</v>
      </c>
      <c r="AL31">
        <f t="shared" si="8"/>
        <v>-65320.498990511725</v>
      </c>
      <c r="AN31">
        <f t="shared" si="9"/>
        <v>0</v>
      </c>
      <c r="AO31">
        <f t="shared" si="9"/>
        <v>0</v>
      </c>
      <c r="AP31">
        <f t="shared" si="9"/>
        <v>-0.34061476482623521</v>
      </c>
      <c r="AQ31">
        <f t="shared" si="9"/>
        <v>-4520.5860267840544</v>
      </c>
      <c r="AR31">
        <f t="shared" si="9"/>
        <v>-4520.9266415488801</v>
      </c>
      <c r="AS31">
        <f t="shared" si="9"/>
        <v>200.83987054152246</v>
      </c>
      <c r="AT31">
        <f t="shared" si="9"/>
        <v>28.466370656384171</v>
      </c>
      <c r="AU31">
        <f t="shared" si="9"/>
        <v>-4291.6204003509738</v>
      </c>
      <c r="AW31">
        <v>28</v>
      </c>
      <c r="AX31">
        <f>IF(Z31&gt;0, (R31*SUMPRODUCT(K31:$K$98, X31:$X$98)-K31*$AZ$3)/Z31, 0)</f>
        <v>15106.697408715041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0.15811491799999999</v>
      </c>
      <c r="Q32" s="4">
        <f t="shared" si="21"/>
        <v>25</v>
      </c>
      <c r="R32">
        <f t="shared" si="0"/>
        <v>2000000</v>
      </c>
      <c r="S32">
        <f t="shared" si="1"/>
        <v>3239.6735138955542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3132.717144652961</v>
      </c>
      <c r="AC32">
        <f t="shared" si="2"/>
        <v>558.87699762406191</v>
      </c>
      <c r="AE32">
        <f t="shared" si="3"/>
        <v>0</v>
      </c>
      <c r="AF32">
        <f t="shared" si="4"/>
        <v>0</v>
      </c>
      <c r="AG32">
        <f t="shared" si="4"/>
        <v>-4.3127570974894223</v>
      </c>
      <c r="AH32">
        <f t="shared" si="5"/>
        <v>-65577.445690841996</v>
      </c>
      <c r="AI32">
        <f t="shared" si="6"/>
        <v>-65581.758447939486</v>
      </c>
      <c r="AJ32">
        <f t="shared" si="7"/>
        <v>2573.8401470288991</v>
      </c>
      <c r="AK32">
        <f t="shared" si="22"/>
        <v>219.29020012570729</v>
      </c>
      <c r="AL32">
        <f t="shared" si="8"/>
        <v>-62788.628100784881</v>
      </c>
      <c r="AN32">
        <f t="shared" si="9"/>
        <v>0</v>
      </c>
      <c r="AO32">
        <f t="shared" si="9"/>
        <v>0</v>
      </c>
      <c r="AP32">
        <f t="shared" si="9"/>
        <v>-0.25299316211418155</v>
      </c>
      <c r="AQ32">
        <f t="shared" si="9"/>
        <v>-3846.876829292104</v>
      </c>
      <c r="AR32">
        <f t="shared" si="9"/>
        <v>-3847.1298224542179</v>
      </c>
      <c r="AS32">
        <f t="shared" si="9"/>
        <v>150.98553961045755</v>
      </c>
      <c r="AT32">
        <f t="shared" si="9"/>
        <v>12.863910462926425</v>
      </c>
      <c r="AU32">
        <f t="shared" si="9"/>
        <v>-3683.2803723808343</v>
      </c>
      <c r="AW32">
        <v>29</v>
      </c>
      <c r="AX32">
        <f>IF(Z32&gt;0, (R32*SUMPRODUCT(K32:$K$98, X32:$X$98)-K32*$AZ$3)/Z32, 0)</f>
        <v>3239.6735138955542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0.17865895700000001</v>
      </c>
      <c r="Q33" s="4">
        <f t="shared" si="21"/>
        <v>25</v>
      </c>
      <c r="R33">
        <f t="shared" si="0"/>
        <v>2000000</v>
      </c>
      <c r="S33">
        <f t="shared" si="1"/>
        <v>-11073.035981099294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558.87699762406191</v>
      </c>
      <c r="AC33">
        <f t="shared" si="2"/>
        <v>-1549.8338676009316</v>
      </c>
      <c r="AE33">
        <f t="shared" si="3"/>
        <v>0</v>
      </c>
      <c r="AF33">
        <f t="shared" si="4"/>
        <v>0</v>
      </c>
      <c r="AG33">
        <f t="shared" si="4"/>
        <v>-3.4991168416827207</v>
      </c>
      <c r="AH33">
        <f t="shared" si="5"/>
        <v>-61641.014786544605</v>
      </c>
      <c r="AI33">
        <f t="shared" si="6"/>
        <v>-61644.513903386287</v>
      </c>
      <c r="AJ33">
        <f t="shared" si="7"/>
        <v>2108.7108652249935</v>
      </c>
      <c r="AK33">
        <f t="shared" si="22"/>
        <v>39.12138983368434</v>
      </c>
      <c r="AL33">
        <f t="shared" si="8"/>
        <v>-59496.681648327605</v>
      </c>
      <c r="AN33">
        <f t="shared" si="9"/>
        <v>0</v>
      </c>
      <c r="AO33">
        <f t="shared" si="9"/>
        <v>0</v>
      </c>
      <c r="AP33">
        <f t="shared" si="9"/>
        <v>-0.18327119287641799</v>
      </c>
      <c r="AQ33">
        <f t="shared" si="9"/>
        <v>-3228.5353193893993</v>
      </c>
      <c r="AR33">
        <f t="shared" si="9"/>
        <v>-3228.7185905822757</v>
      </c>
      <c r="AS33">
        <f t="shared" si="9"/>
        <v>110.44671360999682</v>
      </c>
      <c r="AT33">
        <f t="shared" si="9"/>
        <v>2.0490381162449953</v>
      </c>
      <c r="AU33">
        <f t="shared" si="9"/>
        <v>-3116.2228388560338</v>
      </c>
      <c r="AW33">
        <v>30</v>
      </c>
      <c r="AX33">
        <f>IF(Z33&gt;0, (R33*SUMPRODUCT(K33:$K$98, X33:$X$98)-K33*$AZ$3)/Z33, 0)</f>
        <v>-11073.035981099294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0.202352371</v>
      </c>
      <c r="Q34" s="4">
        <f t="shared" si="21"/>
        <v>25</v>
      </c>
      <c r="R34">
        <f t="shared" si="0"/>
        <v>2000000</v>
      </c>
      <c r="S34">
        <f t="shared" si="1"/>
        <v>-29266.61896799802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-1549.8338676009316</v>
      </c>
      <c r="AC34">
        <f t="shared" si="2"/>
        <v>-3226.4352905018495</v>
      </c>
      <c r="AE34">
        <f t="shared" si="3"/>
        <v>0</v>
      </c>
      <c r="AF34">
        <f t="shared" si="4"/>
        <v>0</v>
      </c>
      <c r="AG34">
        <f t="shared" si="4"/>
        <v>-2.7560710839453635</v>
      </c>
      <c r="AH34">
        <f t="shared" si="5"/>
        <v>-56644.367145642413</v>
      </c>
      <c r="AI34">
        <f t="shared" si="6"/>
        <v>-56647.123216726359</v>
      </c>
      <c r="AJ34">
        <f t="shared" si="7"/>
        <v>1676.6014229009179</v>
      </c>
      <c r="AK34">
        <f t="shared" si="22"/>
        <v>-108.48837073206522</v>
      </c>
      <c r="AL34">
        <f t="shared" si="8"/>
        <v>-55079.010164557505</v>
      </c>
      <c r="AN34">
        <f t="shared" si="9"/>
        <v>0</v>
      </c>
      <c r="AO34">
        <f t="shared" si="9"/>
        <v>0</v>
      </c>
      <c r="AP34">
        <f t="shared" si="9"/>
        <v>-0.12888671476170743</v>
      </c>
      <c r="AQ34">
        <f t="shared" si="9"/>
        <v>-2648.9543153243922</v>
      </c>
      <c r="AR34">
        <f t="shared" si="9"/>
        <v>-2649.0832020391535</v>
      </c>
      <c r="AS34">
        <f t="shared" si="9"/>
        <v>78.405687945161588</v>
      </c>
      <c r="AT34">
        <f t="shared" si="9"/>
        <v>-5.0734212825489129</v>
      </c>
      <c r="AU34">
        <f t="shared" ref="AU34:AU79" si="23">AL34*$K34</f>
        <v>-2575.7509353765408</v>
      </c>
      <c r="AW34">
        <v>31</v>
      </c>
      <c r="AX34">
        <f>IF(Z34&gt;0, (R34*SUMPRODUCT(K34:$K$98, X34:$X$98)-K34*$AZ$3)/Z34, 0)</f>
        <v>-29266.61896799802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0.22956153600000001</v>
      </c>
      <c r="Q35" s="4">
        <f t="shared" si="21"/>
        <v>25</v>
      </c>
      <c r="R35">
        <f t="shared" si="0"/>
        <v>2000000</v>
      </c>
      <c r="S35">
        <f t="shared" si="1"/>
        <v>-53555.757024320985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-3226.4352905018495</v>
      </c>
      <c r="AC35">
        <f t="shared" si="2"/>
        <v>-4489.7343411043776</v>
      </c>
      <c r="AE35">
        <f t="shared" si="3"/>
        <v>0</v>
      </c>
      <c r="AF35">
        <f t="shared" ref="AF35:AG66" si="24">-$Z35*P35</f>
        <v>0</v>
      </c>
      <c r="AG35">
        <f t="shared" si="24"/>
        <v>-2.0958224617502275</v>
      </c>
      <c r="AH35">
        <f t="shared" si="5"/>
        <v>-50615.03290845461</v>
      </c>
      <c r="AI35">
        <f t="shared" ref="AI35:AI66" si="25">SUM(AE35:AH35)</f>
        <v>-50617.12873091636</v>
      </c>
      <c r="AJ35">
        <f t="shared" si="7"/>
        <v>1263.299050602528</v>
      </c>
      <c r="AK35">
        <f t="shared" si="22"/>
        <v>-225.8504703351295</v>
      </c>
      <c r="AL35">
        <f t="shared" si="8"/>
        <v>-49579.680150648957</v>
      </c>
      <c r="AN35">
        <f t="shared" ref="AN35:AT66" si="26">AE35*$K35</f>
        <v>0</v>
      </c>
      <c r="AO35">
        <f t="shared" si="26"/>
        <v>0</v>
      </c>
      <c r="AP35">
        <f t="shared" si="26"/>
        <v>-8.7509299467320473E-2</v>
      </c>
      <c r="AQ35">
        <f t="shared" si="26"/>
        <v>-2113.3880150493883</v>
      </c>
      <c r="AR35">
        <f t="shared" si="26"/>
        <v>-2113.4755243488553</v>
      </c>
      <c r="AS35">
        <f t="shared" si="26"/>
        <v>52.747986508187957</v>
      </c>
      <c r="AT35">
        <f t="shared" si="26"/>
        <v>-9.4301959274198435</v>
      </c>
      <c r="AU35">
        <f t="shared" si="23"/>
        <v>-2070.1577337680869</v>
      </c>
      <c r="AW35">
        <v>32</v>
      </c>
      <c r="AX35">
        <f>IF(Z35&gt;0, (R35*SUMPRODUCT(K35:$K$98, X35:$X$98)-K35*$AZ$3)/Z35, 0)</f>
        <v>-53555.757024320985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0.26099212799999999</v>
      </c>
      <c r="Q36" s="4">
        <f t="shared" si="21"/>
        <v>25</v>
      </c>
      <c r="R36">
        <f t="shared" si="0"/>
        <v>2000000</v>
      </c>
      <c r="S36">
        <f t="shared" si="1"/>
        <v>-87800.768182910586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-4489.7343411043776</v>
      </c>
      <c r="AC36">
        <f t="shared" si="2"/>
        <v>-5365.930155509247</v>
      </c>
      <c r="AE36">
        <f t="shared" si="3"/>
        <v>0</v>
      </c>
      <c r="AF36">
        <f t="shared" si="24"/>
        <v>0</v>
      </c>
      <c r="AG36">
        <f t="shared" si="24"/>
        <v>-1.5278710729303346</v>
      </c>
      <c r="AH36">
        <f t="shared" si="5"/>
        <v>-43759.45313619123</v>
      </c>
      <c r="AI36">
        <f t="shared" si="25"/>
        <v>-43760.981007264163</v>
      </c>
      <c r="AJ36">
        <f t="shared" si="7"/>
        <v>876.19581440486945</v>
      </c>
      <c r="AK36">
        <f t="shared" si="22"/>
        <v>-314.28140387730645</v>
      </c>
      <c r="AL36">
        <f t="shared" si="8"/>
        <v>-43199.0665967366</v>
      </c>
      <c r="AN36">
        <f t="shared" si="26"/>
        <v>0</v>
      </c>
      <c r="AO36">
        <f t="shared" si="26"/>
        <v>0</v>
      </c>
      <c r="AP36">
        <f t="shared" si="26"/>
        <v>-5.6959793022216099E-2</v>
      </c>
      <c r="AQ36">
        <f t="shared" si="26"/>
        <v>-1631.3741634118023</v>
      </c>
      <c r="AR36">
        <f t="shared" si="26"/>
        <v>-1631.4311232048246</v>
      </c>
      <c r="AS36">
        <f t="shared" si="26"/>
        <v>32.665015471308067</v>
      </c>
      <c r="AT36">
        <f t="shared" si="26"/>
        <v>-11.716566949100892</v>
      </c>
      <c r="AU36">
        <f t="shared" si="23"/>
        <v>-1610.4826746826175</v>
      </c>
      <c r="AW36">
        <v>33</v>
      </c>
      <c r="AX36">
        <f>IF(Z36&gt;0, (R36*SUMPRODUCT(K36:$K$98, X36:$X$98)-K36*$AZ$3)/Z36, 0)</f>
        <v>-87800.768182910586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0.29613519399999999</v>
      </c>
      <c r="Q37" s="4">
        <f t="shared" si="21"/>
        <v>25</v>
      </c>
      <c r="R37">
        <f t="shared" si="0"/>
        <v>2000000</v>
      </c>
      <c r="S37">
        <f t="shared" si="1"/>
        <v>-138960.20455469846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-5365.930155509247</v>
      </c>
      <c r="AC37">
        <f t="shared" si="2"/>
        <v>-5892.6684254884431</v>
      </c>
      <c r="AE37">
        <f t="shared" si="3"/>
        <v>0</v>
      </c>
      <c r="AF37">
        <f t="shared" si="24"/>
        <v>0</v>
      </c>
      <c r="AG37">
        <f t="shared" si="24"/>
        <v>-1.0601359656118186</v>
      </c>
      <c r="AH37">
        <f t="shared" si="5"/>
        <v>-36196.511727137025</v>
      </c>
      <c r="AI37">
        <f t="shared" si="25"/>
        <v>-36197.571863102639</v>
      </c>
      <c r="AJ37">
        <f t="shared" si="7"/>
        <v>526.73826997919605</v>
      </c>
      <c r="AK37">
        <f t="shared" si="22"/>
        <v>-375.61511088564731</v>
      </c>
      <c r="AL37">
        <f t="shared" si="8"/>
        <v>-36046.448704009097</v>
      </c>
      <c r="AN37">
        <f t="shared" si="26"/>
        <v>0</v>
      </c>
      <c r="AO37">
        <f t="shared" si="26"/>
        <v>0</v>
      </c>
      <c r="AP37">
        <f t="shared" si="26"/>
        <v>-3.5287853334964397E-2</v>
      </c>
      <c r="AQ37">
        <f t="shared" si="26"/>
        <v>-1204.8428112024151</v>
      </c>
      <c r="AR37">
        <f t="shared" si="26"/>
        <v>-1204.8780990557502</v>
      </c>
      <c r="AS37">
        <f t="shared" si="26"/>
        <v>17.533093319979649</v>
      </c>
      <c r="AT37">
        <f t="shared" si="26"/>
        <v>-12.502783957225409</v>
      </c>
      <c r="AU37">
        <f t="shared" si="23"/>
        <v>-1199.847789692996</v>
      </c>
      <c r="AW37">
        <v>34</v>
      </c>
      <c r="AX37">
        <f>IF(Z37&gt;0, (R37*SUMPRODUCT(K37:$K$98, X37:$X$98)-K37*$AZ$3)/Z37, 0)</f>
        <v>-138960.20455469846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0.33524791700000001</v>
      </c>
      <c r="Q38" s="4">
        <f t="shared" si="21"/>
        <v>25</v>
      </c>
      <c r="R38">
        <f t="shared" si="0"/>
        <v>2000000</v>
      </c>
      <c r="S38">
        <f t="shared" si="1"/>
        <v>-220105.10874936063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-5892.6684254884431</v>
      </c>
      <c r="AC38">
        <f t="shared" si="2"/>
        <v>-6111.2291889831758</v>
      </c>
      <c r="AE38">
        <f t="shared" si="3"/>
        <v>0</v>
      </c>
      <c r="AF38">
        <f t="shared" si="24"/>
        <v>0</v>
      </c>
      <c r="AG38">
        <f t="shared" si="24"/>
        <v>-0.6941262317475545</v>
      </c>
      <c r="AH38">
        <f t="shared" si="5"/>
        <v>-28432.669936651662</v>
      </c>
      <c r="AI38">
        <f t="shared" si="25"/>
        <v>-28433.364062883411</v>
      </c>
      <c r="AJ38">
        <f t="shared" si="7"/>
        <v>218.56076349473278</v>
      </c>
      <c r="AK38">
        <f t="shared" si="22"/>
        <v>-412.48678978419105</v>
      </c>
      <c r="AL38">
        <f t="shared" si="8"/>
        <v>-28627.290089172868</v>
      </c>
      <c r="AN38">
        <f t="shared" si="26"/>
        <v>0</v>
      </c>
      <c r="AO38">
        <f t="shared" si="26"/>
        <v>0</v>
      </c>
      <c r="AP38">
        <f t="shared" si="26"/>
        <v>-2.0629281674702175E-2</v>
      </c>
      <c r="AQ38">
        <f t="shared" si="26"/>
        <v>-845.01280899630842</v>
      </c>
      <c r="AR38">
        <f t="shared" si="26"/>
        <v>-845.03343827798312</v>
      </c>
      <c r="AS38">
        <f t="shared" si="26"/>
        <v>6.4955786814444822</v>
      </c>
      <c r="AT38">
        <f t="shared" si="26"/>
        <v>-12.259018294307129</v>
      </c>
      <c r="AU38">
        <f t="shared" si="23"/>
        <v>-850.79687789084574</v>
      </c>
      <c r="AW38">
        <v>35</v>
      </c>
      <c r="AX38">
        <f>IF(Z38&gt;0, (R38*SUMPRODUCT(K38:$K$98, X38:$X$98)-K38*$AZ$3)/Z38, 0)</f>
        <v>-220105.10874936063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0.37793865599999998</v>
      </c>
      <c r="Q39" s="4">
        <f t="shared" si="21"/>
        <v>25</v>
      </c>
      <c r="R39">
        <f t="shared" si="0"/>
        <v>2000000</v>
      </c>
      <c r="S39">
        <f t="shared" si="1"/>
        <v>-357518.18275670381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-6111.2291889831758</v>
      </c>
      <c r="AC39">
        <f t="shared" si="2"/>
        <v>-6075.6330268119054</v>
      </c>
      <c r="AE39">
        <f t="shared" si="3"/>
        <v>0</v>
      </c>
      <c r="AF39">
        <f t="shared" si="24"/>
        <v>0</v>
      </c>
      <c r="AG39">
        <f t="shared" si="24"/>
        <v>-0.42484783430906364</v>
      </c>
      <c r="AH39">
        <f t="shared" si="5"/>
        <v>-20986.970809681221</v>
      </c>
      <c r="AI39">
        <f t="shared" si="25"/>
        <v>-20987.395657515532</v>
      </c>
      <c r="AJ39">
        <f t="shared" si="7"/>
        <v>-35.596162171270407</v>
      </c>
      <c r="AK39">
        <f t="shared" si="22"/>
        <v>-427.78604322882234</v>
      </c>
      <c r="AL39">
        <f t="shared" si="8"/>
        <v>-21450.777862915624</v>
      </c>
      <c r="AN39">
        <f t="shared" si="26"/>
        <v>0</v>
      </c>
      <c r="AO39">
        <f t="shared" si="26"/>
        <v>0</v>
      </c>
      <c r="AP39">
        <f t="shared" si="26"/>
        <v>-1.127355881033284E-2</v>
      </c>
      <c r="AQ39">
        <f t="shared" si="26"/>
        <v>-556.90021359874049</v>
      </c>
      <c r="AR39">
        <f t="shared" si="26"/>
        <v>-556.91148715755094</v>
      </c>
      <c r="AS39">
        <f t="shared" si="26"/>
        <v>-0.94456272399880481</v>
      </c>
      <c r="AT39">
        <f t="shared" si="26"/>
        <v>-11.351525716078786</v>
      </c>
      <c r="AU39">
        <f t="shared" si="23"/>
        <v>-569.20757559762842</v>
      </c>
      <c r="AW39">
        <v>36</v>
      </c>
      <c r="AX39">
        <f>IF(Z39&gt;0, (R39*SUMPRODUCT(K39:$K$98, X39:$X$98)-K39*$AZ$3)/Z39, 0)</f>
        <v>-357518.18275670381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0.42486345599999997</v>
      </c>
      <c r="Q40" s="4">
        <f t="shared" si="21"/>
        <v>25</v>
      </c>
      <c r="R40">
        <f t="shared" si="0"/>
        <v>2000000</v>
      </c>
      <c r="S40">
        <f t="shared" si="1"/>
        <v>-608740.87704084802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-6075.6330268119054</v>
      </c>
      <c r="AC40">
        <f t="shared" si="2"/>
        <v>-5846.275230439599</v>
      </c>
      <c r="AE40">
        <f t="shared" si="3"/>
        <v>0</v>
      </c>
      <c r="AF40">
        <f t="shared" si="24"/>
        <v>0</v>
      </c>
      <c r="AG40">
        <f t="shared" si="24"/>
        <v>-0.24009703680730887</v>
      </c>
      <c r="AH40">
        <f t="shared" si="5"/>
        <v>-14440.185532693133</v>
      </c>
      <c r="AI40">
        <f t="shared" si="25"/>
        <v>-14440.42562972994</v>
      </c>
      <c r="AJ40">
        <f t="shared" si="7"/>
        <v>-229.35779637230644</v>
      </c>
      <c r="AK40">
        <f t="shared" si="22"/>
        <v>-425.29431187683343</v>
      </c>
      <c r="AL40">
        <f t="shared" si="8"/>
        <v>-15095.07773797908</v>
      </c>
      <c r="AN40">
        <f t="shared" si="26"/>
        <v>0</v>
      </c>
      <c r="AO40">
        <f t="shared" si="26"/>
        <v>0</v>
      </c>
      <c r="AP40">
        <f t="shared" si="26"/>
        <v>-5.6884822005823683E-3</v>
      </c>
      <c r="AQ40">
        <f t="shared" si="26"/>
        <v>-342.12308268408987</v>
      </c>
      <c r="AR40">
        <f t="shared" si="26"/>
        <v>-342.12877116629045</v>
      </c>
      <c r="AS40">
        <f t="shared" si="26"/>
        <v>-5.4340434999860179</v>
      </c>
      <c r="AT40">
        <f t="shared" si="26"/>
        <v>-10.076255647677561</v>
      </c>
      <c r="AU40">
        <f t="shared" si="23"/>
        <v>-357.63907031395405</v>
      </c>
      <c r="AW40">
        <v>37</v>
      </c>
      <c r="AX40">
        <f>IF(Z40&gt;0, (R40*SUMPRODUCT(K40:$K$98, X40:$X$98)-K40*$AZ$3)/Z40, 0)</f>
        <v>-608740.87704084802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0.47765295400000002</v>
      </c>
      <c r="Q41" s="4">
        <f t="shared" si="21"/>
        <v>25</v>
      </c>
      <c r="R41">
        <f t="shared" si="0"/>
        <v>2000000</v>
      </c>
      <c r="S41">
        <f t="shared" si="1"/>
        <v>-1115000.4258789492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-5846.275230439599</v>
      </c>
      <c r="AC41">
        <f t="shared" si="2"/>
        <v>-5486.3822327923936</v>
      </c>
      <c r="AE41">
        <f t="shared" si="3"/>
        <v>0</v>
      </c>
      <c r="AF41">
        <f t="shared" si="24"/>
        <v>0</v>
      </c>
      <c r="AG41">
        <f t="shared" si="24"/>
        <v>-0.12301300756157797</v>
      </c>
      <c r="AH41">
        <f t="shared" si="5"/>
        <v>-9174.644710212624</v>
      </c>
      <c r="AI41">
        <f t="shared" si="25"/>
        <v>-9174.7677232201859</v>
      </c>
      <c r="AJ41">
        <f t="shared" si="7"/>
        <v>-359.89299764720545</v>
      </c>
      <c r="AK41">
        <f t="shared" si="22"/>
        <v>-409.23926613077197</v>
      </c>
      <c r="AL41">
        <f t="shared" si="8"/>
        <v>-9943.8999869981635</v>
      </c>
      <c r="AN41">
        <f t="shared" si="26"/>
        <v>0</v>
      </c>
      <c r="AO41">
        <f t="shared" si="26"/>
        <v>0</v>
      </c>
      <c r="AP41">
        <f t="shared" si="26"/>
        <v>-2.6022116532963889E-3</v>
      </c>
      <c r="AQ41">
        <f t="shared" si="26"/>
        <v>-194.08002334889918</v>
      </c>
      <c r="AR41">
        <f t="shared" si="26"/>
        <v>-194.08262556055246</v>
      </c>
      <c r="AS41">
        <f t="shared" si="26"/>
        <v>-7.6131603558146068</v>
      </c>
      <c r="AT41">
        <f t="shared" si="26"/>
        <v>-8.6570291095344096</v>
      </c>
      <c r="AU41">
        <f t="shared" si="23"/>
        <v>-210.35281502590149</v>
      </c>
      <c r="AW41">
        <v>38</v>
      </c>
      <c r="AX41">
        <f>IF(Z41&gt;0, (R41*SUMPRODUCT(K41:$K$98, X41:$X$98)-K41*$AZ$3)/Z41, 0)</f>
        <v>-1115000.4258789492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0.53697763200000004</v>
      </c>
      <c r="Q42" s="4">
        <f t="shared" si="21"/>
        <v>25</v>
      </c>
      <c r="R42">
        <f t="shared" si="0"/>
        <v>2000000</v>
      </c>
      <c r="S42">
        <f t="shared" si="1"/>
        <v>-2267125.3544287058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-5486.3822327923936</v>
      </c>
      <c r="AC42">
        <f t="shared" si="2"/>
        <v>-5053.6621844169231</v>
      </c>
      <c r="AE42">
        <f t="shared" si="3"/>
        <v>0</v>
      </c>
      <c r="AF42">
        <f t="shared" si="24"/>
        <v>0</v>
      </c>
      <c r="AG42">
        <f t="shared" si="24"/>
        <v>-5.5727643980347956E-2</v>
      </c>
      <c r="AH42">
        <f t="shared" si="5"/>
        <v>-5284.4186804491401</v>
      </c>
      <c r="AI42">
        <f t="shared" si="25"/>
        <v>-5284.4744080931205</v>
      </c>
      <c r="AJ42">
        <f t="shared" si="7"/>
        <v>-432.72004837547047</v>
      </c>
      <c r="AK42">
        <f t="shared" si="22"/>
        <v>-384.04675629546756</v>
      </c>
      <c r="AL42">
        <f t="shared" si="8"/>
        <v>-6101.2412127640582</v>
      </c>
      <c r="AN42">
        <f t="shared" si="26"/>
        <v>0</v>
      </c>
      <c r="AO42">
        <f t="shared" si="26"/>
        <v>0</v>
      </c>
      <c r="AP42">
        <f t="shared" si="26"/>
        <v>-1.0525536475120758E-3</v>
      </c>
      <c r="AQ42">
        <f t="shared" si="26"/>
        <v>-99.80924653927859</v>
      </c>
      <c r="AR42">
        <f t="shared" si="26"/>
        <v>-99.810299092926101</v>
      </c>
      <c r="AS42">
        <f t="shared" si="26"/>
        <v>-8.172982612181114</v>
      </c>
      <c r="AT42">
        <f t="shared" si="26"/>
        <v>-7.2536677541315955</v>
      </c>
      <c r="AU42">
        <f t="shared" si="23"/>
        <v>-115.2369494592388</v>
      </c>
      <c r="AW42">
        <v>39</v>
      </c>
      <c r="AX42">
        <f>IF(Z42&gt;0, (R42*SUMPRODUCT(K42:$K$98, X42:$X$98)-K42*$AZ$3)/Z42, 0)</f>
        <v>-2267125.3544287058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0.60388337299999995</v>
      </c>
      <c r="Q43" s="4">
        <f t="shared" si="21"/>
        <v>25</v>
      </c>
      <c r="R43">
        <f t="shared" si="0"/>
        <v>2000000</v>
      </c>
      <c r="S43">
        <f t="shared" si="1"/>
        <v>-5337348.9951662337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-5053.6621844169231</v>
      </c>
      <c r="AC43">
        <f t="shared" si="2"/>
        <v>-4593.8285097737298</v>
      </c>
      <c r="AE43">
        <f t="shared" si="3"/>
        <v>0</v>
      </c>
      <c r="AF43">
        <f t="shared" si="24"/>
        <v>0</v>
      </c>
      <c r="AG43">
        <f t="shared" si="24"/>
        <v>-2.1517369924348807E-2</v>
      </c>
      <c r="AH43">
        <f t="shared" si="5"/>
        <v>-2692.2398092956532</v>
      </c>
      <c r="AI43">
        <f t="shared" si="25"/>
        <v>-2692.2613266655776</v>
      </c>
      <c r="AJ43">
        <f t="shared" si="7"/>
        <v>-459.83367464319326</v>
      </c>
      <c r="AK43">
        <f t="shared" si="22"/>
        <v>-353.75635290918467</v>
      </c>
      <c r="AL43">
        <f t="shared" si="8"/>
        <v>-3505.8513542179553</v>
      </c>
      <c r="AN43">
        <f t="shared" si="26"/>
        <v>0</v>
      </c>
      <c r="AO43">
        <f t="shared" si="26"/>
        <v>0</v>
      </c>
      <c r="AP43">
        <f t="shared" si="26"/>
        <v>-3.6286470010170503E-4</v>
      </c>
      <c r="AQ43">
        <f t="shared" si="26"/>
        <v>-45.401403351646088</v>
      </c>
      <c r="AR43">
        <f t="shared" si="26"/>
        <v>-45.401766216346196</v>
      </c>
      <c r="AS43">
        <f t="shared" si="26"/>
        <v>-7.7545447716290559</v>
      </c>
      <c r="AT43">
        <f t="shared" si="26"/>
        <v>-5.9656776529276048</v>
      </c>
      <c r="AU43">
        <f t="shared" si="23"/>
        <v>-59.121988640902849</v>
      </c>
      <c r="AW43">
        <v>40</v>
      </c>
      <c r="AX43">
        <f>IF(Z43&gt;0, (R43*SUMPRODUCT(K43:$K$98, X43:$X$98)-K43*$AZ$3)/Z43, 0)</f>
        <v>-5337348.9951662337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0.676158394</v>
      </c>
      <c r="Q44" s="4">
        <f t="shared" si="21"/>
        <v>25</v>
      </c>
      <c r="R44">
        <f t="shared" si="0"/>
        <v>2000000</v>
      </c>
      <c r="S44">
        <f t="shared" si="1"/>
        <v>-15324746.692025581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-4593.8285097737298</v>
      </c>
      <c r="AC44">
        <f t="shared" si="2"/>
        <v>-4139.5487334981681</v>
      </c>
      <c r="AE44">
        <f t="shared" si="3"/>
        <v>0</v>
      </c>
      <c r="AF44">
        <f t="shared" si="24"/>
        <v>0</v>
      </c>
      <c r="AG44">
        <f t="shared" si="24"/>
        <v>-6.7530459339537286E-3</v>
      </c>
      <c r="AH44">
        <f t="shared" si="5"/>
        <v>-1163.9320232921273</v>
      </c>
      <c r="AI44">
        <f t="shared" si="25"/>
        <v>-1163.9387763380612</v>
      </c>
      <c r="AJ44">
        <f t="shared" si="7"/>
        <v>-454.27977627556174</v>
      </c>
      <c r="AK44">
        <f t="shared" si="22"/>
        <v>-321.56799568416113</v>
      </c>
      <c r="AL44">
        <f t="shared" si="8"/>
        <v>-1939.7865482977841</v>
      </c>
      <c r="AN44">
        <f t="shared" si="26"/>
        <v>0</v>
      </c>
      <c r="AO44">
        <f t="shared" si="26"/>
        <v>0</v>
      </c>
      <c r="AP44">
        <f t="shared" si="26"/>
        <v>-1.0168039307198881E-4</v>
      </c>
      <c r="AQ44">
        <f t="shared" si="26"/>
        <v>-17.525286632861462</v>
      </c>
      <c r="AR44">
        <f t="shared" si="26"/>
        <v>-17.525388313254535</v>
      </c>
      <c r="AS44">
        <f t="shared" si="26"/>
        <v>-6.8400758218018591</v>
      </c>
      <c r="AT44">
        <f t="shared" si="26"/>
        <v>-4.8418388561728305</v>
      </c>
      <c r="AU44">
        <f t="shared" si="23"/>
        <v>-29.207302991229223</v>
      </c>
      <c r="AW44">
        <v>41</v>
      </c>
      <c r="AX44">
        <f>IF(Z44&gt;0, (R44*SUMPRODUCT(K44:$K$98, X44:$X$98)-K44*$AZ$3)/Z44, 0)</f>
        <v>-15324746.692025581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0.75167664000000001</v>
      </c>
      <c r="Q45" s="4">
        <f t="shared" si="21"/>
        <v>25</v>
      </c>
      <c r="R45">
        <f t="shared" si="0"/>
        <v>2000000</v>
      </c>
      <c r="S45">
        <f t="shared" si="1"/>
        <v>-57644312.888800219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-4139.5487334981681</v>
      </c>
      <c r="AC45">
        <f t="shared" si="2"/>
        <v>-3710.9301097495932</v>
      </c>
      <c r="AE45">
        <f t="shared" si="3"/>
        <v>0</v>
      </c>
      <c r="AF45">
        <f t="shared" si="24"/>
        <v>0</v>
      </c>
      <c r="AG45">
        <f t="shared" si="24"/>
        <v>-1.6094085972141903E-3</v>
      </c>
      <c r="AH45">
        <f t="shared" si="5"/>
        <v>-406.08855019200007</v>
      </c>
      <c r="AI45">
        <f t="shared" si="25"/>
        <v>-406.0901596005973</v>
      </c>
      <c r="AJ45">
        <f t="shared" si="7"/>
        <v>-428.61862374857492</v>
      </c>
      <c r="AK45">
        <f t="shared" si="22"/>
        <v>-289.76841134487177</v>
      </c>
      <c r="AL45">
        <f t="shared" si="8"/>
        <v>-1124.4771946940441</v>
      </c>
      <c r="AN45">
        <f t="shared" si="26"/>
        <v>0</v>
      </c>
      <c r="AO45">
        <f t="shared" si="26"/>
        <v>0</v>
      </c>
      <c r="AP45">
        <f t="shared" si="26"/>
        <v>-2.163644010985454E-5</v>
      </c>
      <c r="AQ45">
        <f t="shared" si="26"/>
        <v>-5.4593411584451301</v>
      </c>
      <c r="AR45">
        <f t="shared" si="26"/>
        <v>-5.4593627948852399</v>
      </c>
      <c r="AS45">
        <f t="shared" si="26"/>
        <v>-5.7622291808039252</v>
      </c>
      <c r="AT45">
        <f t="shared" si="26"/>
        <v>-3.8955656684345525</v>
      </c>
      <c r="AU45">
        <f t="shared" si="23"/>
        <v>-15.11715764412372</v>
      </c>
      <c r="AW45">
        <v>42</v>
      </c>
      <c r="AX45">
        <f>IF(Z45&gt;0, (R45*SUMPRODUCT(K45:$K$98, X45:$X$98)-K45*$AZ$3)/Z45, 0)</f>
        <v>-57644312.888800219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0.75374016600000004</v>
      </c>
      <c r="Q46" s="4">
        <f t="shared" si="21"/>
        <v>25</v>
      </c>
      <c r="R46">
        <f t="shared" si="0"/>
        <v>2000000</v>
      </c>
      <c r="S46">
        <f t="shared" si="1"/>
        <v>-218155560.99725148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-3710.9301097495932</v>
      </c>
      <c r="AC46">
        <f t="shared" si="2"/>
        <v>-3318.0466737817569</v>
      </c>
      <c r="AE46">
        <f t="shared" si="3"/>
        <v>0</v>
      </c>
      <c r="AF46">
        <f t="shared" si="24"/>
        <v>0</v>
      </c>
      <c r="AG46">
        <f t="shared" si="24"/>
        <v>-3.8023860801599744E-4</v>
      </c>
      <c r="AH46">
        <f t="shared" si="5"/>
        <v>-97.046072258084081</v>
      </c>
      <c r="AI46">
        <f t="shared" si="25"/>
        <v>-97.046452496692098</v>
      </c>
      <c r="AJ46">
        <f t="shared" si="7"/>
        <v>-392.88343596783625</v>
      </c>
      <c r="AK46">
        <f t="shared" si="22"/>
        <v>-259.76510768247152</v>
      </c>
      <c r="AL46">
        <f t="shared" si="8"/>
        <v>-749.69499614699987</v>
      </c>
      <c r="AN46">
        <f t="shared" si="26"/>
        <v>0</v>
      </c>
      <c r="AO46">
        <f t="shared" si="26"/>
        <v>0</v>
      </c>
      <c r="AP46">
        <f t="shared" si="26"/>
        <v>-4.5641265613439057E-6</v>
      </c>
      <c r="AQ46">
        <f t="shared" si="26"/>
        <v>-1.1648752828607729</v>
      </c>
      <c r="AR46">
        <f t="shared" si="26"/>
        <v>-1.1648798469873343</v>
      </c>
      <c r="AS46">
        <f t="shared" si="26"/>
        <v>-4.7159065066254842</v>
      </c>
      <c r="AT46">
        <f t="shared" si="26"/>
        <v>-3.1180443087306049</v>
      </c>
      <c r="AU46">
        <f t="shared" si="23"/>
        <v>-8.9988306623434227</v>
      </c>
      <c r="AW46">
        <v>43</v>
      </c>
      <c r="AX46">
        <f>IF(Z46&gt;0, (R46*SUMPRODUCT(K46:$K$98, X46:$X$98)-K46*$AZ$3)/Z46, 0)</f>
        <v>-218155560.99725148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0.75596915499999995</v>
      </c>
      <c r="Q47" s="4">
        <f t="shared" si="21"/>
        <v>25</v>
      </c>
      <c r="R47">
        <f t="shared" si="0"/>
        <v>2000000</v>
      </c>
      <c r="S47">
        <f t="shared" si="1"/>
        <v>-832573750.78552032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-3318.0466737817569</v>
      </c>
      <c r="AC47">
        <f t="shared" si="2"/>
        <v>-2963.5483552018668</v>
      </c>
      <c r="AE47">
        <f t="shared" si="3"/>
        <v>0</v>
      </c>
      <c r="AF47">
        <f t="shared" si="24"/>
        <v>0</v>
      </c>
      <c r="AG47">
        <f t="shared" si="24"/>
        <v>-8.8987562735607658E-5</v>
      </c>
      <c r="AH47">
        <f t="shared" si="5"/>
        <v>-22.995892736018384</v>
      </c>
      <c r="AI47">
        <f t="shared" si="25"/>
        <v>-22.995981723581121</v>
      </c>
      <c r="AJ47">
        <f t="shared" si="7"/>
        <v>-354.49831857989011</v>
      </c>
      <c r="AK47">
        <f t="shared" si="22"/>
        <v>-232.263267164723</v>
      </c>
      <c r="AL47">
        <f t="shared" si="8"/>
        <v>-609.75756746819422</v>
      </c>
      <c r="AN47">
        <f t="shared" si="26"/>
        <v>0</v>
      </c>
      <c r="AO47">
        <f t="shared" si="26"/>
        <v>0</v>
      </c>
      <c r="AP47">
        <f t="shared" si="26"/>
        <v>-9.5370213914130235E-7</v>
      </c>
      <c r="AQ47">
        <f t="shared" si="26"/>
        <v>-0.24645277856372916</v>
      </c>
      <c r="AR47">
        <f t="shared" si="26"/>
        <v>-0.24645373226586831</v>
      </c>
      <c r="AS47">
        <f t="shared" si="26"/>
        <v>-3.7992478314764968</v>
      </c>
      <c r="AT47">
        <f t="shared" si="26"/>
        <v>-2.4892239761310906</v>
      </c>
      <c r="AU47">
        <f t="shared" si="23"/>
        <v>-6.5349255398734556</v>
      </c>
      <c r="AW47">
        <v>44</v>
      </c>
      <c r="AX47">
        <f>IF(Z47&gt;0, (R47*SUMPRODUCT(K47:$K$98, X47:$X$98)-K47*$AZ$3)/Z47, 0)</f>
        <v>-832573750.78552032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0.75842527199999998</v>
      </c>
      <c r="Q48" s="4">
        <f t="shared" si="21"/>
        <v>25</v>
      </c>
      <c r="R48">
        <f t="shared" si="0"/>
        <v>2000000</v>
      </c>
      <c r="S48">
        <f t="shared" si="1"/>
        <v>-3210321288.5954313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-2963.5483552018668</v>
      </c>
      <c r="AC48">
        <f t="shared" si="2"/>
        <v>-2646.238384888688</v>
      </c>
      <c r="AE48">
        <f t="shared" si="3"/>
        <v>0</v>
      </c>
      <c r="AF48">
        <f t="shared" si="24"/>
        <v>0</v>
      </c>
      <c r="AG48">
        <f t="shared" si="24"/>
        <v>-2.0607270635881284E-5</v>
      </c>
      <c r="AH48">
        <f t="shared" si="5"/>
        <v>-5.3992333177896237</v>
      </c>
      <c r="AI48">
        <f t="shared" si="25"/>
        <v>-5.3992539250602594</v>
      </c>
      <c r="AJ48">
        <f t="shared" si="7"/>
        <v>-317.30997031317884</v>
      </c>
      <c r="AK48">
        <f t="shared" si="22"/>
        <v>-207.4483848641307</v>
      </c>
      <c r="AL48">
        <f t="shared" si="8"/>
        <v>-530.15760910236975</v>
      </c>
      <c r="AN48">
        <f t="shared" si="26"/>
        <v>0</v>
      </c>
      <c r="AO48">
        <f t="shared" si="26"/>
        <v>0</v>
      </c>
      <c r="AP48">
        <f t="shared" si="26"/>
        <v>-1.9719045845059403E-7</v>
      </c>
      <c r="AQ48">
        <f t="shared" si="26"/>
        <v>-5.1665128877516002E-2</v>
      </c>
      <c r="AR48">
        <f t="shared" si="26"/>
        <v>-5.166532606797445E-2</v>
      </c>
      <c r="AS48">
        <f t="shared" si="26"/>
        <v>-3.0363311873069039</v>
      </c>
      <c r="AT48">
        <f t="shared" si="26"/>
        <v>-1.9850684177926212</v>
      </c>
      <c r="AU48">
        <f t="shared" si="23"/>
        <v>-5.0730649311674991</v>
      </c>
      <c r="AW48">
        <v>45</v>
      </c>
      <c r="AX48">
        <f>IF(Z48&gt;0, (R48*SUMPRODUCT(K48:$K$98, X48:$X$98)-K48*$AZ$3)/Z48, 0)</f>
        <v>-3210321288.5954313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0.76114147499999996</v>
      </c>
      <c r="Q49" s="4">
        <f t="shared" si="21"/>
        <v>25</v>
      </c>
      <c r="R49">
        <f t="shared" si="0"/>
        <v>2000000</v>
      </c>
      <c r="S49">
        <f t="shared" si="1"/>
        <v>-12524822942.617554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-2646.238384888688</v>
      </c>
      <c r="AC49">
        <f t="shared" si="2"/>
        <v>-2362.7575293999389</v>
      </c>
      <c r="AE49">
        <f t="shared" si="3"/>
        <v>0</v>
      </c>
      <c r="AF49">
        <f t="shared" si="24"/>
        <v>0</v>
      </c>
      <c r="AG49">
        <f t="shared" si="24"/>
        <v>-4.7161495620036046E-6</v>
      </c>
      <c r="AH49">
        <f t="shared" si="5"/>
        <v>-1.2548038694015093</v>
      </c>
      <c r="AI49">
        <f t="shared" si="25"/>
        <v>-1.2548085855510713</v>
      </c>
      <c r="AJ49">
        <f t="shared" si="7"/>
        <v>-283.48085548874906</v>
      </c>
      <c r="AK49">
        <f t="shared" si="22"/>
        <v>-185.23668694220817</v>
      </c>
      <c r="AL49">
        <f t="shared" si="8"/>
        <v>-469.9723510165083</v>
      </c>
      <c r="AN49">
        <f t="shared" si="26"/>
        <v>0</v>
      </c>
      <c r="AO49">
        <f t="shared" si="26"/>
        <v>0</v>
      </c>
      <c r="AP49">
        <f t="shared" si="26"/>
        <v>-4.029349773667567E-8</v>
      </c>
      <c r="AQ49">
        <f t="shared" si="26"/>
        <v>-1.0720702600072239E-2</v>
      </c>
      <c r="AR49">
        <f t="shared" si="26"/>
        <v>-1.0720742893569975E-2</v>
      </c>
      <c r="AS49">
        <f t="shared" si="26"/>
        <v>-2.4219832426548611</v>
      </c>
      <c r="AT49">
        <f t="shared" si="26"/>
        <v>-1.5826118166795873</v>
      </c>
      <c r="AU49">
        <f t="shared" si="23"/>
        <v>-4.0153158022280184</v>
      </c>
      <c r="AW49">
        <v>46</v>
      </c>
      <c r="AX49">
        <f>IF(Z49&gt;0, (R49*SUMPRODUCT(K49:$K$98, X49:$X$98)-K49*$AZ$3)/Z49, 0)</f>
        <v>-12524822942.617554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0.76383916100000004</v>
      </c>
      <c r="Q50" s="4">
        <f t="shared" si="21"/>
        <v>25</v>
      </c>
      <c r="R50">
        <f t="shared" si="0"/>
        <v>2000000</v>
      </c>
      <c r="S50">
        <f t="shared" si="1"/>
        <v>-49446786865.833633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-2362.7575293999389</v>
      </c>
      <c r="AC50">
        <f t="shared" si="2"/>
        <v>-2109.6142138368004</v>
      </c>
      <c r="AE50">
        <f t="shared" si="3"/>
        <v>0</v>
      </c>
      <c r="AF50">
        <f t="shared" si="24"/>
        <v>0</v>
      </c>
      <c r="AG50">
        <f t="shared" si="24"/>
        <v>-1.0666083417922174E-6</v>
      </c>
      <c r="AH50">
        <f t="shared" si="5"/>
        <v>-0.28819037796730806</v>
      </c>
      <c r="AI50">
        <f t="shared" si="25"/>
        <v>-0.28819144457564988</v>
      </c>
      <c r="AJ50">
        <f t="shared" si="7"/>
        <v>-253.14331556313846</v>
      </c>
      <c r="AK50">
        <f t="shared" si="22"/>
        <v>-165.39302705799574</v>
      </c>
      <c r="AL50">
        <f t="shared" si="8"/>
        <v>-418.82453406570983</v>
      </c>
      <c r="AN50">
        <f t="shared" si="26"/>
        <v>0</v>
      </c>
      <c r="AO50">
        <f t="shared" si="26"/>
        <v>0</v>
      </c>
      <c r="AP50">
        <f t="shared" si="26"/>
        <v>-8.1364386199742562E-9</v>
      </c>
      <c r="AQ50">
        <f t="shared" si="26"/>
        <v>-2.1984108217812672E-3</v>
      </c>
      <c r="AR50">
        <f t="shared" si="26"/>
        <v>-2.1984189582198873E-3</v>
      </c>
      <c r="AS50">
        <f t="shared" si="26"/>
        <v>-1.9310603231129526</v>
      </c>
      <c r="AT50">
        <f t="shared" si="26"/>
        <v>-1.2616723122265596</v>
      </c>
      <c r="AU50">
        <f t="shared" si="23"/>
        <v>-3.1949310542977321</v>
      </c>
      <c r="AW50">
        <v>47</v>
      </c>
      <c r="AX50">
        <f>IF(Z50&gt;0, (R50*SUMPRODUCT(K50:$K$98, X50:$X$98)-K50*$AZ$3)/Z50, 0)</f>
        <v>-49446786865.833633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0.76675259399999995</v>
      </c>
      <c r="Q51" s="4">
        <f t="shared" si="21"/>
        <v>25</v>
      </c>
      <c r="R51">
        <f t="shared" si="0"/>
        <v>2000000</v>
      </c>
      <c r="S51">
        <f t="shared" si="1"/>
        <v>-197758004201.97495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-2109.6142138368004</v>
      </c>
      <c r="AC51">
        <f t="shared" si="2"/>
        <v>-1883.5860227246415</v>
      </c>
      <c r="AE51">
        <f t="shared" si="3"/>
        <v>0</v>
      </c>
      <c r="AF51">
        <f t="shared" si="24"/>
        <v>0</v>
      </c>
      <c r="AG51">
        <f t="shared" si="24"/>
        <v>-2.3811754552307403E-7</v>
      </c>
      <c r="AH51">
        <f t="shared" si="5"/>
        <v>-6.5425977028097701E-2</v>
      </c>
      <c r="AI51">
        <f t="shared" si="25"/>
        <v>-6.5426215145643229E-2</v>
      </c>
      <c r="AJ51">
        <f t="shared" si="7"/>
        <v>-226.02819111215899</v>
      </c>
      <c r="AK51">
        <f t="shared" si="22"/>
        <v>-147.67299496857603</v>
      </c>
      <c r="AL51">
        <f t="shared" si="8"/>
        <v>-373.76661229588069</v>
      </c>
      <c r="AN51">
        <f t="shared" si="26"/>
        <v>0</v>
      </c>
      <c r="AO51">
        <f t="shared" si="26"/>
        <v>0</v>
      </c>
      <c r="AP51">
        <f t="shared" si="26"/>
        <v>-1.6218203714173867E-9</v>
      </c>
      <c r="AQ51">
        <f t="shared" si="26"/>
        <v>-4.4561681555621715E-4</v>
      </c>
      <c r="AR51">
        <f t="shared" si="26"/>
        <v>-4.4561843737658862E-4</v>
      </c>
      <c r="AS51">
        <f t="shared" si="26"/>
        <v>-1.5394796887186952</v>
      </c>
      <c r="AT51">
        <f t="shared" si="26"/>
        <v>-1.0058018657220114</v>
      </c>
      <c r="AU51">
        <f t="shared" si="23"/>
        <v>-2.5457271728780833</v>
      </c>
      <c r="AW51">
        <v>48</v>
      </c>
      <c r="AX51">
        <f>IF(Z51&gt;0, (R51*SUMPRODUCT(K51:$K$98, X51:$X$98)-K51*$AZ$3)/Z51, 0)</f>
        <v>-197758004201.97495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0.76980532899999998</v>
      </c>
      <c r="Q52" s="4">
        <f t="shared" si="21"/>
        <v>25</v>
      </c>
      <c r="R52">
        <f t="shared" si="0"/>
        <v>2000000</v>
      </c>
      <c r="S52">
        <f t="shared" si="1"/>
        <v>-801879928932.28503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-1883.5860227246415</v>
      </c>
      <c r="AC52">
        <f t="shared" si="2"/>
        <v>-1681.7736205530814</v>
      </c>
      <c r="AE52">
        <f t="shared" si="3"/>
        <v>0</v>
      </c>
      <c r="AF52">
        <f t="shared" si="24"/>
        <v>0</v>
      </c>
      <c r="AG52">
        <f t="shared" si="24"/>
        <v>-5.2432214595780811E-8</v>
      </c>
      <c r="AH52">
        <f t="shared" si="5"/>
        <v>-1.4664332437764998E-2</v>
      </c>
      <c r="AI52">
        <f t="shared" si="25"/>
        <v>-1.4664384869979594E-2</v>
      </c>
      <c r="AJ52">
        <f t="shared" si="7"/>
        <v>-201.81240217156005</v>
      </c>
      <c r="AK52">
        <f t="shared" si="22"/>
        <v>-131.85102159072491</v>
      </c>
      <c r="AL52">
        <f t="shared" si="8"/>
        <v>-333.67808814715494</v>
      </c>
      <c r="AN52">
        <f t="shared" si="26"/>
        <v>0</v>
      </c>
      <c r="AO52">
        <f t="shared" si="26"/>
        <v>0</v>
      </c>
      <c r="AP52">
        <f t="shared" si="26"/>
        <v>-3.1885375277263326E-10</v>
      </c>
      <c r="AQ52">
        <f t="shared" si="26"/>
        <v>-8.9177568899847387E-5</v>
      </c>
      <c r="AR52">
        <f t="shared" si="26"/>
        <v>-8.9177887753600168E-5</v>
      </c>
      <c r="AS52">
        <f t="shared" si="26"/>
        <v>-1.2272730092472566</v>
      </c>
      <c r="AT52">
        <f t="shared" si="26"/>
        <v>-0.80181989956402033</v>
      </c>
      <c r="AU52">
        <f t="shared" si="23"/>
        <v>-2.0291820866990307</v>
      </c>
      <c r="AW52">
        <v>49</v>
      </c>
      <c r="AX52">
        <f>IF(Z52&gt;0, (R52*SUMPRODUCT(K52:$K$98, X52:$X$98)-K52*$AZ$3)/Z52, 0)</f>
        <v>-801879928932.28503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0.772959481</v>
      </c>
      <c r="Q53" s="4">
        <f t="shared" si="21"/>
        <v>25</v>
      </c>
      <c r="R53">
        <f t="shared" si="0"/>
        <v>2000000</v>
      </c>
      <c r="S53">
        <f t="shared" si="1"/>
        <v>-3298758510202.1318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-1681.7736205530814</v>
      </c>
      <c r="AC53">
        <f t="shared" si="2"/>
        <v>-1501.5836670624581</v>
      </c>
      <c r="AE53">
        <f t="shared" si="3"/>
        <v>0</v>
      </c>
      <c r="AF53">
        <f t="shared" si="24"/>
        <v>0</v>
      </c>
      <c r="AG53">
        <f t="shared" si="24"/>
        <v>-1.1379915068187641E-8</v>
      </c>
      <c r="AH53">
        <f t="shared" si="5"/>
        <v>-3.2422381905308287E-3</v>
      </c>
      <c r="AI53">
        <f t="shared" si="25"/>
        <v>-3.2422495704458967E-3</v>
      </c>
      <c r="AJ53">
        <f t="shared" si="7"/>
        <v>-180.18995349062334</v>
      </c>
      <c r="AK53">
        <f t="shared" si="22"/>
        <v>-117.7241534387157</v>
      </c>
      <c r="AL53">
        <f t="shared" si="8"/>
        <v>-297.91734917890949</v>
      </c>
      <c r="AN53">
        <f t="shared" si="26"/>
        <v>0</v>
      </c>
      <c r="AO53">
        <f t="shared" si="26"/>
        <v>0</v>
      </c>
      <c r="AP53">
        <f t="shared" si="26"/>
        <v>-6.1789449988276789E-11</v>
      </c>
      <c r="AQ53">
        <f t="shared" si="26"/>
        <v>-1.7604359375574065E-5</v>
      </c>
      <c r="AR53">
        <f t="shared" si="26"/>
        <v>-1.7604421165024052E-5</v>
      </c>
      <c r="AS53">
        <f t="shared" si="26"/>
        <v>-0.97837620517250135</v>
      </c>
      <c r="AT53">
        <f t="shared" si="26"/>
        <v>-0.63920606153277892</v>
      </c>
      <c r="AU53">
        <f t="shared" si="23"/>
        <v>-1.6175998711264452</v>
      </c>
      <c r="AW53">
        <v>50</v>
      </c>
      <c r="AX53">
        <f>IF(Z53&gt;0, (R53*SUMPRODUCT(K53:$K$98, X53:$X$98)-K53*$AZ$3)/Z53, 0)</f>
        <v>-3298758510202.1318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0.77634382000000002</v>
      </c>
      <c r="Q54" s="4">
        <f t="shared" si="21"/>
        <v>25</v>
      </c>
      <c r="R54">
        <f t="shared" si="0"/>
        <v>2000000</v>
      </c>
      <c r="S54">
        <f t="shared" si="1"/>
        <v>-13785326181196.883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-1501.5836670624581</v>
      </c>
      <c r="AC54">
        <f t="shared" si="2"/>
        <v>-1340.6997179987884</v>
      </c>
      <c r="AE54">
        <f t="shared" si="3"/>
        <v>0</v>
      </c>
      <c r="AF54">
        <f t="shared" si="24"/>
        <v>0</v>
      </c>
      <c r="AG54">
        <f t="shared" si="24"/>
        <v>-2.4313891821934111E-9</v>
      </c>
      <c r="AH54">
        <f t="shared" si="5"/>
        <v>-7.0677813882498832E-4</v>
      </c>
      <c r="AI54">
        <f t="shared" si="25"/>
        <v>-7.0678057021417054E-4</v>
      </c>
      <c r="AJ54">
        <f t="shared" si="7"/>
        <v>-160.88394906366966</v>
      </c>
      <c r="AK54">
        <f t="shared" si="22"/>
        <v>-105.11085669437207</v>
      </c>
      <c r="AL54">
        <f t="shared" si="8"/>
        <v>-265.99551253861193</v>
      </c>
      <c r="AN54">
        <f t="shared" si="26"/>
        <v>0</v>
      </c>
      <c r="AO54">
        <f t="shared" si="26"/>
        <v>0</v>
      </c>
      <c r="AP54">
        <f t="shared" si="26"/>
        <v>-1.1787230222139522E-11</v>
      </c>
      <c r="AQ54">
        <f t="shared" si="26"/>
        <v>-3.4264184028284113E-6</v>
      </c>
      <c r="AR54">
        <f t="shared" si="26"/>
        <v>-3.4264301900586337E-6</v>
      </c>
      <c r="AS54">
        <f t="shared" si="26"/>
        <v>-0.77995582136697617</v>
      </c>
      <c r="AT54">
        <f t="shared" si="26"/>
        <v>-0.50957118497384268</v>
      </c>
      <c r="AU54">
        <f t="shared" si="23"/>
        <v>-1.2895304327710089</v>
      </c>
      <c r="AW54">
        <v>51</v>
      </c>
      <c r="AX54">
        <f>IF(Z54&gt;0, (R54*SUMPRODUCT(K54:$K$98, X54:$X$98)-K54*$AZ$3)/Z54, 0)</f>
        <v>-13785326181196.883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0.77982431100000005</v>
      </c>
      <c r="Q55" s="4">
        <f t="shared" si="21"/>
        <v>25</v>
      </c>
      <c r="R55">
        <f t="shared" si="0"/>
        <v>2000000</v>
      </c>
      <c r="S55">
        <f t="shared" si="1"/>
        <v>-58562086969359.203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-1340.6997179987884</v>
      </c>
      <c r="AC55">
        <f t="shared" si="2"/>
        <v>-1197.0533226144667</v>
      </c>
      <c r="AE55">
        <f t="shared" si="3"/>
        <v>0</v>
      </c>
      <c r="AF55">
        <f t="shared" si="24"/>
        <v>0</v>
      </c>
      <c r="AG55">
        <f t="shared" si="24"/>
        <v>-5.1101889659464654E-10</v>
      </c>
      <c r="AH55">
        <f t="shared" si="5"/>
        <v>-1.5168451150214643E-4</v>
      </c>
      <c r="AI55">
        <f t="shared" si="25"/>
        <v>-1.5168502252104304E-4</v>
      </c>
      <c r="AJ55">
        <f t="shared" si="7"/>
        <v>-143.64639538432175</v>
      </c>
      <c r="AK55">
        <f t="shared" si="22"/>
        <v>-93.848980259915194</v>
      </c>
      <c r="AL55">
        <f t="shared" si="8"/>
        <v>-237.49552732925946</v>
      </c>
      <c r="AN55">
        <f t="shared" si="26"/>
        <v>0</v>
      </c>
      <c r="AO55">
        <f t="shared" si="26"/>
        <v>0</v>
      </c>
      <c r="AP55">
        <f t="shared" si="26"/>
        <v>-2.2119546726248179E-12</v>
      </c>
      <c r="AQ55">
        <f t="shared" si="26"/>
        <v>-6.5656919189845202E-7</v>
      </c>
      <c r="AR55">
        <f t="shared" si="26"/>
        <v>-6.5657140385312472E-7</v>
      </c>
      <c r="AS55">
        <f t="shared" si="26"/>
        <v>-0.62177605875913744</v>
      </c>
      <c r="AT55">
        <f t="shared" si="26"/>
        <v>-0.40622703346263772</v>
      </c>
      <c r="AU55">
        <f t="shared" si="23"/>
        <v>-1.028003748793179</v>
      </c>
      <c r="AW55">
        <v>52</v>
      </c>
      <c r="AX55">
        <f>IF(Z55&gt;0, (R55*SUMPRODUCT(K55:$K$98, X55:$X$98)-K55*$AZ$3)/Z55, 0)</f>
        <v>-58562086969359.203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0.78351069500000003</v>
      </c>
      <c r="Q56" s="4">
        <f t="shared" si="21"/>
        <v>25</v>
      </c>
      <c r="R56">
        <f t="shared" si="0"/>
        <v>2000000</v>
      </c>
      <c r="S56">
        <f t="shared" si="1"/>
        <v>-253221723416120.69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-1197.0533226144667</v>
      </c>
      <c r="AC56">
        <f t="shared" si="2"/>
        <v>-1068.7976100471606</v>
      </c>
      <c r="AE56">
        <f t="shared" si="3"/>
        <v>0</v>
      </c>
      <c r="AF56">
        <f t="shared" si="24"/>
        <v>0</v>
      </c>
      <c r="AG56">
        <f t="shared" si="24"/>
        <v>-1.0551993679969545E-10</v>
      </c>
      <c r="AH56">
        <f t="shared" si="5"/>
        <v>-3.2031101666320367E-5</v>
      </c>
      <c r="AI56">
        <f t="shared" si="25"/>
        <v>-3.203120718625717E-5</v>
      </c>
      <c r="AJ56">
        <f t="shared" si="7"/>
        <v>-128.25571256730609</v>
      </c>
      <c r="AK56">
        <f t="shared" si="22"/>
        <v>-83.79373258301267</v>
      </c>
      <c r="AL56">
        <f t="shared" si="8"/>
        <v>-212.04947718152596</v>
      </c>
      <c r="AN56">
        <f t="shared" si="26"/>
        <v>0</v>
      </c>
      <c r="AO56">
        <f t="shared" si="26"/>
        <v>0</v>
      </c>
      <c r="AP56">
        <f t="shared" si="26"/>
        <v>-4.0780802057303677E-13</v>
      </c>
      <c r="AQ56">
        <f t="shared" si="26"/>
        <v>-1.2379215306119771E-7</v>
      </c>
      <c r="AR56">
        <f t="shared" si="26"/>
        <v>-1.237925608692183E-7</v>
      </c>
      <c r="AS56">
        <f t="shared" si="26"/>
        <v>-0.49567607653654711</v>
      </c>
      <c r="AT56">
        <f t="shared" si="26"/>
        <v>-0.32384170477633756</v>
      </c>
      <c r="AU56">
        <f t="shared" si="23"/>
        <v>-0.81951790510544564</v>
      </c>
      <c r="AW56">
        <v>53</v>
      </c>
      <c r="AX56">
        <f>IF(Z56&gt;0, (R56*SUMPRODUCT(K56:$K$98, X56:$X$98)-K56*$AZ$3)/Z56, 0)</f>
        <v>-253221723416120.69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0.78741316699999997</v>
      </c>
      <c r="Q57" s="4">
        <f t="shared" si="21"/>
        <v>25</v>
      </c>
      <c r="R57">
        <f t="shared" si="0"/>
        <v>2000000</v>
      </c>
      <c r="S57">
        <f t="shared" si="1"/>
        <v>-1116019344179959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-1068.7976100471606</v>
      </c>
      <c r="AC57">
        <f t="shared" si="2"/>
        <v>-954.28358050677855</v>
      </c>
      <c r="AE57">
        <f t="shared" si="3"/>
        <v>0</v>
      </c>
      <c r="AF57">
        <f t="shared" si="24"/>
        <v>0</v>
      </c>
      <c r="AG57">
        <f t="shared" si="24"/>
        <v>-2.1376949814610464E-11</v>
      </c>
      <c r="AH57">
        <f t="shared" si="5"/>
        <v>-6.6470230093670422E-6</v>
      </c>
      <c r="AI57">
        <f t="shared" si="25"/>
        <v>-6.6470443863168572E-6</v>
      </c>
      <c r="AJ57">
        <f t="shared" si="7"/>
        <v>-114.51402954038201</v>
      </c>
      <c r="AK57">
        <f t="shared" si="22"/>
        <v>-74.81583270330124</v>
      </c>
      <c r="AL57">
        <f t="shared" si="8"/>
        <v>-189.32986889072765</v>
      </c>
      <c r="AN57">
        <f t="shared" si="26"/>
        <v>0</v>
      </c>
      <c r="AO57">
        <f t="shared" si="26"/>
        <v>0</v>
      </c>
      <c r="AP57">
        <f t="shared" si="26"/>
        <v>-7.376476371418785E-14</v>
      </c>
      <c r="AQ57">
        <f t="shared" si="26"/>
        <v>-2.2936671786244E-8</v>
      </c>
      <c r="AR57">
        <f t="shared" si="26"/>
        <v>-2.2936745551007714E-8</v>
      </c>
      <c r="AS57">
        <f t="shared" si="26"/>
        <v>-0.39514993505913937</v>
      </c>
      <c r="AT57">
        <f t="shared" si="26"/>
        <v>-0.25816462448105287</v>
      </c>
      <c r="AU57">
        <f t="shared" si="23"/>
        <v>-0.65331458247693786</v>
      </c>
      <c r="AW57">
        <v>54</v>
      </c>
      <c r="AX57">
        <f>IF(Z57&gt;0, (R57*SUMPRODUCT(K57:$K$98, X57:$X$98)-K57*$AZ$3)/Z57, 0)</f>
        <v>-1116019344179959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0.79138766699999996</v>
      </c>
      <c r="Q58" s="4">
        <f t="shared" si="21"/>
        <v>25</v>
      </c>
      <c r="R58">
        <f t="shared" si="0"/>
        <v>2000000</v>
      </c>
      <c r="S58">
        <f t="shared" si="1"/>
        <v>-5017039113281726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-954.28358050677855</v>
      </c>
      <c r="AC58">
        <f t="shared" si="2"/>
        <v>-852.03891118670231</v>
      </c>
      <c r="AE58">
        <f t="shared" si="3"/>
        <v>0</v>
      </c>
      <c r="AF58">
        <f t="shared" si="24"/>
        <v>0</v>
      </c>
      <c r="AG58">
        <f t="shared" si="24"/>
        <v>-4.2457258751037025E-12</v>
      </c>
      <c r="AH58">
        <f t="shared" si="5"/>
        <v>-1.3533963553088524E-6</v>
      </c>
      <c r="AI58">
        <f t="shared" si="25"/>
        <v>-1.3534006010347275E-6</v>
      </c>
      <c r="AJ58">
        <f t="shared" si="7"/>
        <v>-102.24466932007624</v>
      </c>
      <c r="AK58">
        <f t="shared" si="22"/>
        <v>-66.799850635474499</v>
      </c>
      <c r="AL58">
        <f t="shared" si="8"/>
        <v>-169.04452130895135</v>
      </c>
      <c r="AN58">
        <f t="shared" si="26"/>
        <v>0</v>
      </c>
      <c r="AO58">
        <f t="shared" si="26"/>
        <v>0</v>
      </c>
      <c r="AP58">
        <f t="shared" si="26"/>
        <v>-1.3080885548632673E-14</v>
      </c>
      <c r="AQ58">
        <f t="shared" si="26"/>
        <v>-4.1697517330412404E-9</v>
      </c>
      <c r="AR58">
        <f t="shared" si="26"/>
        <v>-4.1697648139267889E-9</v>
      </c>
      <c r="AS58">
        <f t="shared" si="26"/>
        <v>-0.31501110921369702</v>
      </c>
      <c r="AT58">
        <f t="shared" si="26"/>
        <v>-0.20580725805974384</v>
      </c>
      <c r="AU58">
        <f t="shared" si="23"/>
        <v>-0.52081837144320575</v>
      </c>
      <c r="AW58">
        <v>55</v>
      </c>
      <c r="AX58">
        <f>IF(Z58&gt;0, (R58*SUMPRODUCT(K58:$K$98, X58:$X$98)-K58*$AZ$3)/Z58, 0)</f>
        <v>-5017039113281726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0.79554122000000005</v>
      </c>
      <c r="Q59" s="4">
        <f t="shared" si="21"/>
        <v>25</v>
      </c>
      <c r="R59">
        <f t="shared" si="0"/>
        <v>2000000</v>
      </c>
      <c r="S59">
        <f t="shared" si="1"/>
        <v>-2.3035726174506556E+16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-852.03891118670231</v>
      </c>
      <c r="AC59">
        <f t="shared" si="2"/>
        <v>-760.74902784889662</v>
      </c>
      <c r="AE59">
        <f t="shared" si="3"/>
        <v>0</v>
      </c>
      <c r="AF59">
        <f t="shared" si="24"/>
        <v>0</v>
      </c>
      <c r="AG59">
        <f t="shared" si="24"/>
        <v>-8.2561867388709807E-13</v>
      </c>
      <c r="AH59">
        <f t="shared" si="5"/>
        <v>-2.702119953972454E-7</v>
      </c>
      <c r="AI59">
        <f t="shared" si="25"/>
        <v>-2.7021282101591929E-7</v>
      </c>
      <c r="AJ59">
        <f t="shared" si="7"/>
        <v>-91.289883337805691</v>
      </c>
      <c r="AK59">
        <f t="shared" si="22"/>
        <v>-59.642723783069165</v>
      </c>
      <c r="AL59">
        <f t="shared" si="8"/>
        <v>-150.93260739108769</v>
      </c>
      <c r="AN59">
        <f t="shared" si="26"/>
        <v>0</v>
      </c>
      <c r="AO59">
        <f t="shared" si="26"/>
        <v>0</v>
      </c>
      <c r="AP59">
        <f t="shared" si="26"/>
        <v>-2.2711545045595886E-15</v>
      </c>
      <c r="AQ59">
        <f t="shared" si="26"/>
        <v>-7.4331311771711472E-10</v>
      </c>
      <c r="AR59">
        <f t="shared" si="26"/>
        <v>-7.4331538887161936E-10</v>
      </c>
      <c r="AS59">
        <f t="shared" si="26"/>
        <v>-0.25112492767057887</v>
      </c>
      <c r="AT59">
        <f t="shared" si="26"/>
        <v>-0.16406828608462951</v>
      </c>
      <c r="AU59">
        <f t="shared" si="23"/>
        <v>-0.41519321449852375</v>
      </c>
      <c r="AW59">
        <v>56</v>
      </c>
      <c r="AX59">
        <f>IF(Z59&gt;0, (R59*SUMPRODUCT(K59:$K$98, X59:$X$98)-K59*$AZ$3)/Z59, 0)</f>
        <v>-2.3035726174506556E+16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0.79972280399999995</v>
      </c>
      <c r="Q60" s="4">
        <f t="shared" si="21"/>
        <v>25</v>
      </c>
      <c r="R60">
        <f t="shared" si="0"/>
        <v>2000000</v>
      </c>
      <c r="S60">
        <f t="shared" si="1"/>
        <v>-1.0809289335874494E+17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-760.74902784889662</v>
      </c>
      <c r="AC60">
        <f t="shared" si="2"/>
        <v>-679.24020343716165</v>
      </c>
      <c r="AE60">
        <f t="shared" si="3"/>
        <v>0</v>
      </c>
      <c r="AF60">
        <f t="shared" si="24"/>
        <v>0</v>
      </c>
      <c r="AG60">
        <f t="shared" si="24"/>
        <v>-1.5709640623247545E-13</v>
      </c>
      <c r="AH60">
        <f t="shared" si="5"/>
        <v>-5.282128647326013E-8</v>
      </c>
      <c r="AI60">
        <f t="shared" si="25"/>
        <v>-5.2821443569666363E-8</v>
      </c>
      <c r="AJ60">
        <f t="shared" si="7"/>
        <v>-81.508824411734963</v>
      </c>
      <c r="AK60">
        <f t="shared" si="22"/>
        <v>-53.252431949422771</v>
      </c>
      <c r="AL60">
        <f t="shared" si="8"/>
        <v>-134.7612564139792</v>
      </c>
      <c r="AN60">
        <f t="shared" si="26"/>
        <v>0</v>
      </c>
      <c r="AO60">
        <f t="shared" si="26"/>
        <v>0</v>
      </c>
      <c r="AP60">
        <f t="shared" si="26"/>
        <v>-3.858472417949712E-16</v>
      </c>
      <c r="AQ60">
        <f t="shared" si="26"/>
        <v>-1.2973528919311606E-10</v>
      </c>
      <c r="AR60">
        <f t="shared" si="26"/>
        <v>-1.2973567504035786E-10</v>
      </c>
      <c r="AS60">
        <f t="shared" si="26"/>
        <v>-0.20019525484674722</v>
      </c>
      <c r="AT60">
        <f t="shared" si="26"/>
        <v>-0.13079423316757946</v>
      </c>
      <c r="AU60">
        <f t="shared" si="23"/>
        <v>-0.33098948814406237</v>
      </c>
      <c r="AW60">
        <v>57</v>
      </c>
      <c r="AX60">
        <f>IF(Z60&gt;0, (R60*SUMPRODUCT(K60:$K$98, X60:$X$98)-K60*$AZ$3)/Z60, 0)</f>
        <v>-1.0809289335874494E+17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0.80383592599999998</v>
      </c>
      <c r="Q61" s="4">
        <f t="shared" si="21"/>
        <v>25</v>
      </c>
      <c r="R61">
        <f t="shared" si="0"/>
        <v>2000000</v>
      </c>
      <c r="S61">
        <f t="shared" si="1"/>
        <v>-5.1842178704935731E+17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-679.24020343716165</v>
      </c>
      <c r="AC61">
        <f t="shared" si="2"/>
        <v>-606.46446735472159</v>
      </c>
      <c r="AE61">
        <f t="shared" si="3"/>
        <v>0</v>
      </c>
      <c r="AF61">
        <f t="shared" si="24"/>
        <v>0</v>
      </c>
      <c r="AG61">
        <f t="shared" si="24"/>
        <v>-2.9245706994996626E-14</v>
      </c>
      <c r="AH61">
        <f t="shared" si="5"/>
        <v>-1.0102378814012325E-8</v>
      </c>
      <c r="AI61">
        <f t="shared" si="25"/>
        <v>-1.0102408059719321E-8</v>
      </c>
      <c r="AJ61">
        <f t="shared" si="7"/>
        <v>-72.775736082440062</v>
      </c>
      <c r="AK61">
        <f t="shared" si="22"/>
        <v>-47.546814240601321</v>
      </c>
      <c r="AL61">
        <f t="shared" si="8"/>
        <v>-120.32255033314379</v>
      </c>
      <c r="AN61">
        <f t="shared" si="26"/>
        <v>0</v>
      </c>
      <c r="AO61">
        <f t="shared" si="26"/>
        <v>0</v>
      </c>
      <c r="AP61">
        <f t="shared" si="26"/>
        <v>-6.4134727209120464E-17</v>
      </c>
      <c r="AQ61">
        <f t="shared" si="26"/>
        <v>-2.2154133921629039E-11</v>
      </c>
      <c r="AR61">
        <f t="shared" si="26"/>
        <v>-2.215419805635625E-11</v>
      </c>
      <c r="AS61">
        <f t="shared" si="26"/>
        <v>-0.15959443147976382</v>
      </c>
      <c r="AT61">
        <f t="shared" si="26"/>
        <v>-0.10426836190027423</v>
      </c>
      <c r="AU61">
        <f t="shared" si="23"/>
        <v>-0.26386279340219226</v>
      </c>
      <c r="AW61">
        <v>58</v>
      </c>
      <c r="AX61">
        <f>IF(Z61&gt;0, (R61*SUMPRODUCT(K61:$K$98, X61:$X$98)-K61*$AZ$3)/Z61, 0)</f>
        <v>-5.1842178704935731E+17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0.80804740799999997</v>
      </c>
      <c r="Q62" s="4">
        <f t="shared" si="21"/>
        <v>25</v>
      </c>
      <c r="R62">
        <f t="shared" si="0"/>
        <v>2000000</v>
      </c>
      <c r="S62">
        <f t="shared" si="1"/>
        <v>-2.5439406522980424E+18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-606.46446735472159</v>
      </c>
      <c r="AC62">
        <f t="shared" si="2"/>
        <v>-541.48613156673503</v>
      </c>
      <c r="AE62">
        <f t="shared" si="3"/>
        <v>0</v>
      </c>
      <c r="AF62">
        <f t="shared" si="24"/>
        <v>0</v>
      </c>
      <c r="AG62">
        <f t="shared" si="24"/>
        <v>-5.3213321926121697E-15</v>
      </c>
      <c r="AH62">
        <f t="shared" si="5"/>
        <v>-1.8905534185947593E-9</v>
      </c>
      <c r="AI62">
        <f t="shared" si="25"/>
        <v>-1.890558739926952E-9</v>
      </c>
      <c r="AJ62">
        <f t="shared" si="7"/>
        <v>-64.978335787986566</v>
      </c>
      <c r="AK62">
        <f t="shared" si="22"/>
        <v>-42.452512714830519</v>
      </c>
      <c r="AL62">
        <f t="shared" si="8"/>
        <v>-107.43084850470764</v>
      </c>
      <c r="AN62">
        <f t="shared" si="26"/>
        <v>0</v>
      </c>
      <c r="AO62">
        <f t="shared" si="26"/>
        <v>0</v>
      </c>
      <c r="AP62">
        <f t="shared" si="26"/>
        <v>-1.0419178440100357E-17</v>
      </c>
      <c r="AQ62">
        <f t="shared" si="26"/>
        <v>-3.7017071488654902E-12</v>
      </c>
      <c r="AR62">
        <f t="shared" si="26"/>
        <v>-3.7017175680439308E-12</v>
      </c>
      <c r="AS62">
        <f t="shared" si="26"/>
        <v>-0.12722770366708694</v>
      </c>
      <c r="AT62">
        <f t="shared" si="26"/>
        <v>-8.3122099729188187E-2</v>
      </c>
      <c r="AU62">
        <f t="shared" si="23"/>
        <v>-0.21034980339997683</v>
      </c>
      <c r="AW62">
        <v>59</v>
      </c>
      <c r="AX62">
        <f>IF(Z62&gt;0, (R62*SUMPRODUCT(K62:$K$98, X62:$X$98)-K62*$AZ$3)/Z62, 0)</f>
        <v>-2.5439406522980424E+18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0.81233261800000001</v>
      </c>
      <c r="Q63" s="4">
        <f t="shared" si="21"/>
        <v>25</v>
      </c>
      <c r="R63">
        <f t="shared" si="0"/>
        <v>2000000</v>
      </c>
      <c r="S63">
        <f t="shared" si="1"/>
        <v>-1.278442647626215E+19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-541.48613156673503</v>
      </c>
      <c r="AC63">
        <f t="shared" si="2"/>
        <v>-483.46976032744516</v>
      </c>
      <c r="AE63">
        <f t="shared" si="3"/>
        <v>0</v>
      </c>
      <c r="AF63">
        <f t="shared" si="24"/>
        <v>0</v>
      </c>
      <c r="AG63">
        <f t="shared" si="24"/>
        <v>-9.4542715941372408E-16</v>
      </c>
      <c r="AH63">
        <f t="shared" si="5"/>
        <v>-3.4581533690178594E-10</v>
      </c>
      <c r="AI63">
        <f t="shared" si="25"/>
        <v>-3.4581628232894534E-10</v>
      </c>
      <c r="AJ63">
        <f t="shared" si="7"/>
        <v>-58.016371239289867</v>
      </c>
      <c r="AK63">
        <f t="shared" si="22"/>
        <v>-37.904029209671457</v>
      </c>
      <c r="AL63">
        <f t="shared" si="8"/>
        <v>-95.920400449307138</v>
      </c>
      <c r="AN63">
        <f t="shared" si="26"/>
        <v>0</v>
      </c>
      <c r="AO63">
        <f t="shared" si="26"/>
        <v>0</v>
      </c>
      <c r="AP63">
        <f t="shared" si="26"/>
        <v>-1.652810853610245E-18</v>
      </c>
      <c r="AQ63">
        <f t="shared" si="26"/>
        <v>-6.0455989283256284E-13</v>
      </c>
      <c r="AR63">
        <f t="shared" si="26"/>
        <v>-6.0456154564341641E-13</v>
      </c>
      <c r="AS63">
        <f t="shared" si="26"/>
        <v>-0.10142514641830544</v>
      </c>
      <c r="AT63">
        <f t="shared" si="26"/>
        <v>-6.6264428993296515E-2</v>
      </c>
      <c r="AU63">
        <f t="shared" si="23"/>
        <v>-0.1676895754122065</v>
      </c>
      <c r="AW63">
        <v>60</v>
      </c>
      <c r="AX63">
        <f>IF(Z63&gt;0, (R63*SUMPRODUCT(K63:$K$98, X63:$X$98)-K63*$AZ$3)/Z63, 0)</f>
        <v>-1.278442647626215E+19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0.81666386499999999</v>
      </c>
      <c r="Q64" s="4">
        <f t="shared" si="21"/>
        <v>25</v>
      </c>
      <c r="R64">
        <f t="shared" si="0"/>
        <v>2000000</v>
      </c>
      <c r="S64">
        <f t="shared" si="1"/>
        <v>-6.585278076416462E+19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-483.46976032744516</v>
      </c>
      <c r="AC64">
        <f t="shared" si="2"/>
        <v>-431.66942886379087</v>
      </c>
      <c r="AE64">
        <f t="shared" si="3"/>
        <v>0</v>
      </c>
      <c r="AF64">
        <f t="shared" si="24"/>
        <v>0</v>
      </c>
      <c r="AG64">
        <f t="shared" si="24"/>
        <v>-1.6387668973680387E-16</v>
      </c>
      <c r="AH64">
        <f t="shared" si="5"/>
        <v>-6.1767695846622631E-11</v>
      </c>
      <c r="AI64">
        <f t="shared" si="25"/>
        <v>-6.1767859723312366E-11</v>
      </c>
      <c r="AJ64">
        <f t="shared" si="7"/>
        <v>-51.800331463654288</v>
      </c>
      <c r="AK64">
        <f t="shared" si="22"/>
        <v>-33.842883222921166</v>
      </c>
      <c r="AL64">
        <f t="shared" si="8"/>
        <v>-85.643214686637222</v>
      </c>
      <c r="AN64">
        <f t="shared" si="26"/>
        <v>0</v>
      </c>
      <c r="AO64">
        <f t="shared" si="26"/>
        <v>0</v>
      </c>
      <c r="AP64">
        <f t="shared" si="26"/>
        <v>-2.5579629040254536E-19</v>
      </c>
      <c r="AQ64">
        <f t="shared" si="26"/>
        <v>-9.641363570166369E-14</v>
      </c>
      <c r="AR64">
        <f t="shared" si="26"/>
        <v>-9.6413891497954085E-14</v>
      </c>
      <c r="AS64">
        <f t="shared" si="26"/>
        <v>-8.0855505754392987E-2</v>
      </c>
      <c r="AT64">
        <f t="shared" si="26"/>
        <v>-5.2825597092870658E-2</v>
      </c>
      <c r="AU64">
        <f t="shared" si="23"/>
        <v>-0.13368110284736007</v>
      </c>
      <c r="AW64">
        <v>61</v>
      </c>
      <c r="AX64">
        <f>IF(Z64&gt;0, (R64*SUMPRODUCT(K64:$K$98, X64:$X$98)-K64*$AZ$3)/Z64, 0)</f>
        <v>-6.585278076416462E+19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0.82101379900000004</v>
      </c>
      <c r="Q65" s="4">
        <f t="shared" si="21"/>
        <v>25</v>
      </c>
      <c r="R65">
        <f t="shared" si="0"/>
        <v>2000000</v>
      </c>
      <c r="S65">
        <f t="shared" si="1"/>
        <v>-3.4794039592788905E+20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-431.66942886379087</v>
      </c>
      <c r="AC65">
        <f t="shared" si="2"/>
        <v>-385.41913291409907</v>
      </c>
      <c r="AE65">
        <f t="shared" si="3"/>
        <v>0</v>
      </c>
      <c r="AF65">
        <f t="shared" si="24"/>
        <v>0</v>
      </c>
      <c r="AG65">
        <f t="shared" si="24"/>
        <v>-2.7692899231078178E-17</v>
      </c>
      <c r="AH65">
        <f t="shared" si="5"/>
        <v>-1.0763601888668613E-11</v>
      </c>
      <c r="AI65">
        <f t="shared" si="25"/>
        <v>-1.0763629581567844E-11</v>
      </c>
      <c r="AJ65">
        <f t="shared" si="7"/>
        <v>-46.250295949691804</v>
      </c>
      <c r="AK65">
        <f t="shared" si="22"/>
        <v>-30.216860020465365</v>
      </c>
      <c r="AL65">
        <f t="shared" si="8"/>
        <v>-76.467155970167937</v>
      </c>
      <c r="AN65">
        <f t="shared" si="26"/>
        <v>0</v>
      </c>
      <c r="AO65">
        <f t="shared" si="26"/>
        <v>0</v>
      </c>
      <c r="AP65">
        <f t="shared" si="26"/>
        <v>-3.8594681558052588E-20</v>
      </c>
      <c r="AQ65">
        <f t="shared" si="26"/>
        <v>-1.5000877439535786E-14</v>
      </c>
      <c r="AR65">
        <f t="shared" si="26"/>
        <v>-1.5000916034217345E-14</v>
      </c>
      <c r="AS65">
        <f t="shared" si="26"/>
        <v>-6.4457514153694051E-2</v>
      </c>
      <c r="AT65">
        <f t="shared" si="26"/>
        <v>-4.2112242580413517E-2</v>
      </c>
      <c r="AU65">
        <f t="shared" si="23"/>
        <v>-0.10656975673412257</v>
      </c>
      <c r="AW65">
        <v>62</v>
      </c>
      <c r="AX65">
        <f>IF(Z65&gt;0, (R65*SUMPRODUCT(K65:$K$98, X65:$X$98)-K65*$AZ$3)/Z65, 0)</f>
        <v>-3.4794039592788905E+20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0.82538683700000004</v>
      </c>
      <c r="Q66" s="4">
        <f t="shared" si="21"/>
        <v>25</v>
      </c>
      <c r="R66">
        <f t="shared" si="0"/>
        <v>2000000</v>
      </c>
      <c r="S66">
        <f t="shared" si="1"/>
        <v>-1.8872188719972431E+21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-385.41913291409907</v>
      </c>
      <c r="AC66">
        <f t="shared" si="2"/>
        <v>-344.12422581615988</v>
      </c>
      <c r="AE66">
        <f t="shared" si="3"/>
        <v>0</v>
      </c>
      <c r="AF66">
        <f t="shared" si="24"/>
        <v>0</v>
      </c>
      <c r="AG66">
        <f t="shared" si="24"/>
        <v>-4.5586157350680434E-18</v>
      </c>
      <c r="AH66">
        <f t="shared" si="5"/>
        <v>-1.8285883602959484E-12</v>
      </c>
      <c r="AI66">
        <f t="shared" si="25"/>
        <v>-1.8285929189116834E-12</v>
      </c>
      <c r="AJ66">
        <f t="shared" si="7"/>
        <v>-41.294907097939188</v>
      </c>
      <c r="AK66">
        <f t="shared" si="22"/>
        <v>-26.979339303986936</v>
      </c>
      <c r="AL66">
        <f t="shared" si="8"/>
        <v>-68.274246401927954</v>
      </c>
      <c r="AN66">
        <f t="shared" si="26"/>
        <v>0</v>
      </c>
      <c r="AO66">
        <f t="shared" si="26"/>
        <v>0</v>
      </c>
      <c r="AP66">
        <f t="shared" si="26"/>
        <v>-5.6724933984364284E-21</v>
      </c>
      <c r="AQ66">
        <f t="shared" si="26"/>
        <v>-2.2753958668730905E-15</v>
      </c>
      <c r="AR66">
        <f t="shared" si="26"/>
        <v>-2.2754015393664887E-15</v>
      </c>
      <c r="AS66">
        <f t="shared" si="26"/>
        <v>-5.1385135645483228E-2</v>
      </c>
      <c r="AT66">
        <f t="shared" si="26"/>
        <v>-3.3571621955049043E-2</v>
      </c>
      <c r="AU66">
        <f t="shared" si="23"/>
        <v>-8.4956757600534547E-2</v>
      </c>
      <c r="AW66">
        <v>63</v>
      </c>
      <c r="AX66">
        <f>IF(Z66&gt;0, (R66*SUMPRODUCT(K66:$K$98, X66:$X$98)-K66*$AZ$3)/Z66, 0)</f>
        <v>-1.8872188719972431E+21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0.82979096200000002</v>
      </c>
      <c r="Q67" s="4">
        <f t="shared" si="21"/>
        <v>25</v>
      </c>
      <c r="R67">
        <f t="shared" ref="R67:R79" si="27">$C$6</f>
        <v>2000000</v>
      </c>
      <c r="S67">
        <f t="shared" ref="S67:S79" si="28">AX67</f>
        <v>-1.0517614181027278E+22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-344.12422581615988</v>
      </c>
      <c r="AC67">
        <f t="shared" ref="AC67:AC79" si="29">S67*Z67</f>
        <v>-307.25377305014274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-7.3033144152691434E-19</v>
      </c>
      <c r="AH67">
        <f t="shared" ref="AH67:AH79" si="32">-X67*R67</f>
        <v>-3.0261585089523591E-13</v>
      </c>
      <c r="AI67">
        <f t="shared" ref="AI67:AI79" si="33">SUM(AE67:AH67)</f>
        <v>-3.0261658122667746E-13</v>
      </c>
      <c r="AJ67">
        <f t="shared" ref="AJ67:AJ79" si="34">AB67-AC67</f>
        <v>-36.870452766017138</v>
      </c>
      <c r="AK67">
        <f t="shared" si="22"/>
        <v>-24.088695807131195</v>
      </c>
      <c r="AL67">
        <f t="shared" ref="AL67:AL79" si="35">SUM(AI67:AK67)</f>
        <v>-60.959148573148639</v>
      </c>
      <c r="AN67">
        <f t="shared" ref="AN67:AT79" si="36">AE67*$K67</f>
        <v>0</v>
      </c>
      <c r="AO67">
        <f t="shared" si="36"/>
        <v>0</v>
      </c>
      <c r="AP67">
        <f t="shared" si="36"/>
        <v>-8.1141492002218856E-22</v>
      </c>
      <c r="AQ67">
        <f t="shared" si="36"/>
        <v>-3.362131252876581E-16</v>
      </c>
      <c r="AR67">
        <f t="shared" si="36"/>
        <v>-3.3621393670257811E-16</v>
      </c>
      <c r="AS67">
        <f t="shared" si="36"/>
        <v>-4.0963915533707936E-2</v>
      </c>
      <c r="AT67">
        <f t="shared" si="36"/>
        <v>-2.6763091482022518E-2</v>
      </c>
      <c r="AU67">
        <f t="shared" si="23"/>
        <v>-6.7727007015730797E-2</v>
      </c>
      <c r="AW67">
        <v>64</v>
      </c>
      <c r="AX67">
        <f>IF(Z67&gt;0, (R67*SUMPRODUCT(K67:$K$98, X67:$X$98)-K67*$AZ$3)/Z67, 0)</f>
        <v>-1.0517614181027278E+22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0.834201203</v>
      </c>
      <c r="Q68" s="4">
        <f t="shared" si="21"/>
        <v>25</v>
      </c>
      <c r="R68">
        <f t="shared" si="27"/>
        <v>2000000</v>
      </c>
      <c r="S68">
        <f t="shared" si="28"/>
        <v>-6.0274707688184426E+22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-307.25377305014274</v>
      </c>
      <c r="AC68">
        <f t="shared" si="29"/>
        <v>-274.33372593762738</v>
      </c>
      <c r="AE68">
        <f t="shared" si="30"/>
        <v>0</v>
      </c>
      <c r="AF68">
        <f t="shared" si="31"/>
        <v>0</v>
      </c>
      <c r="AG68">
        <f t="shared" si="31"/>
        <v>-1.1378476000116905E-19</v>
      </c>
      <c r="AH68">
        <f t="shared" si="32"/>
        <v>-4.8739469368838092E-14</v>
      </c>
      <c r="AI68">
        <f t="shared" si="33"/>
        <v>-4.8739583153598092E-14</v>
      </c>
      <c r="AJ68">
        <f t="shared" si="34"/>
        <v>-32.920047112515363</v>
      </c>
      <c r="AK68">
        <f t="shared" si="22"/>
        <v>-21.507764113509992</v>
      </c>
      <c r="AL68">
        <f t="shared" si="35"/>
        <v>-54.427811226025405</v>
      </c>
      <c r="AN68">
        <f t="shared" si="36"/>
        <v>0</v>
      </c>
      <c r="AO68">
        <f t="shared" si="36"/>
        <v>0</v>
      </c>
      <c r="AP68">
        <f t="shared" si="36"/>
        <v>-1.1287273964938224E-22</v>
      </c>
      <c r="AQ68">
        <f t="shared" si="36"/>
        <v>-4.8348807315332745E-17</v>
      </c>
      <c r="AR68">
        <f t="shared" si="36"/>
        <v>-4.8348920188072393E-17</v>
      </c>
      <c r="AS68">
        <f t="shared" si="36"/>
        <v>-3.2656182663989161E-2</v>
      </c>
      <c r="AT68">
        <f t="shared" si="36"/>
        <v>-2.133537267380621E-2</v>
      </c>
      <c r="AU68">
        <f t="shared" si="23"/>
        <v>-5.399155533779542E-2</v>
      </c>
      <c r="AW68">
        <v>65</v>
      </c>
      <c r="AX68">
        <f>IF(Z68&gt;0, (R68*SUMPRODUCT(K68:$K$98, X68:$X$98)-K68*$AZ$3)/Z68, 0)</f>
        <v>-6.0274707688184426E+22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25</v>
      </c>
      <c r="R69">
        <f t="shared" si="27"/>
        <v>2000000</v>
      </c>
      <c r="S69">
        <f t="shared" si="28"/>
        <v>-3.5544139406381146E+23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-274.33372593762738</v>
      </c>
      <c r="AC69">
        <f t="shared" si="29"/>
        <v>-244.94082673002444</v>
      </c>
      <c r="AE69">
        <f t="shared" si="30"/>
        <v>0</v>
      </c>
      <c r="AF69">
        <f t="shared" si="31"/>
        <v>0</v>
      </c>
      <c r="AG69">
        <f t="shared" si="31"/>
        <v>-1.722793341045492E-20</v>
      </c>
      <c r="AH69">
        <f t="shared" si="32"/>
        <v>-7.6335183192561946E-15</v>
      </c>
      <c r="AI69">
        <f t="shared" si="33"/>
        <v>-7.6335355471896047E-15</v>
      </c>
      <c r="AJ69">
        <f t="shared" si="34"/>
        <v>-29.392899207602937</v>
      </c>
      <c r="AK69">
        <f t="shared" si="22"/>
        <v>-19.203360815633918</v>
      </c>
      <c r="AL69">
        <f t="shared" si="35"/>
        <v>-48.596260023236866</v>
      </c>
      <c r="AN69">
        <f t="shared" si="36"/>
        <v>0</v>
      </c>
      <c r="AO69">
        <f t="shared" si="36"/>
        <v>0</v>
      </c>
      <c r="AP69">
        <f t="shared" si="36"/>
        <v>-1.5258791204576526E-23</v>
      </c>
      <c r="AQ69">
        <f t="shared" si="36"/>
        <v>-6.7610118645544785E-18</v>
      </c>
      <c r="AR69">
        <f t="shared" si="36"/>
        <v>-6.7610271233456829E-18</v>
      </c>
      <c r="AS69">
        <f t="shared" si="36"/>
        <v>-2.6033308883919873E-2</v>
      </c>
      <c r="AT69">
        <f t="shared" si="36"/>
        <v>-1.700842847082765E-2</v>
      </c>
      <c r="AU69">
        <f t="shared" si="23"/>
        <v>-4.3041737354747533E-2</v>
      </c>
      <c r="AW69">
        <v>66</v>
      </c>
      <c r="AX69">
        <f>IF(Z69&gt;0, (R69*SUMPRODUCT(K69:$K$98, X69:$X$98)-K69*$AZ$3)/Z69, 0)</f>
        <v>-3.5544139406381146E+23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25</v>
      </c>
      <c r="R70">
        <f t="shared" si="27"/>
        <v>2000000</v>
      </c>
      <c r="S70">
        <f t="shared" si="28"/>
        <v>-2.1690743214850386E+24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-244.94082673002444</v>
      </c>
      <c r="AC70">
        <f t="shared" si="29"/>
        <v>-218.69716672323608</v>
      </c>
      <c r="AE70">
        <f t="shared" si="30"/>
        <v>0</v>
      </c>
      <c r="AF70">
        <f t="shared" si="31"/>
        <v>0</v>
      </c>
      <c r="AG70">
        <f t="shared" si="31"/>
        <v>-2.5206278613531659E-21</v>
      </c>
      <c r="AH70">
        <f t="shared" si="32"/>
        <v>-1.1628020971997764E-15</v>
      </c>
      <c r="AI70">
        <f t="shared" si="33"/>
        <v>-1.1628046178276378E-15</v>
      </c>
      <c r="AJ70">
        <f t="shared" si="34"/>
        <v>-26.24366000678836</v>
      </c>
      <c r="AK70">
        <f t="shared" si="22"/>
        <v>-17.145857871101711</v>
      </c>
      <c r="AL70">
        <f t="shared" si="35"/>
        <v>-43.389517877890071</v>
      </c>
      <c r="AN70">
        <f t="shared" si="36"/>
        <v>0</v>
      </c>
      <c r="AO70">
        <f t="shared" si="36"/>
        <v>0</v>
      </c>
      <c r="AP70">
        <f t="shared" si="36"/>
        <v>-1.9933228974959245E-24</v>
      </c>
      <c r="AQ70">
        <f t="shared" si="36"/>
        <v>-9.1954868909538029E-19</v>
      </c>
      <c r="AR70">
        <f t="shared" si="36"/>
        <v>-9.1955068241827784E-19</v>
      </c>
      <c r="AS70">
        <f t="shared" si="36"/>
        <v>-2.0753594454655529E-2</v>
      </c>
      <c r="AT70">
        <f t="shared" si="36"/>
        <v>-1.3559015043708263E-2</v>
      </c>
      <c r="AU70">
        <f t="shared" si="23"/>
        <v>-3.4312609498363789E-2</v>
      </c>
      <c r="AW70">
        <v>67</v>
      </c>
      <c r="AX70">
        <f>IF(Z70&gt;0, (R70*SUMPRODUCT(K70:$K$98, X70:$X$98)-K70*$AZ$3)/Z70, 0)</f>
        <v>-2.1690743214850386E+24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25</v>
      </c>
      <c r="R71">
        <f t="shared" si="27"/>
        <v>2000000</v>
      </c>
      <c r="S71">
        <f t="shared" si="28"/>
        <v>-1.3711871950490221E+25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-218.69716672323608</v>
      </c>
      <c r="AC71">
        <f t="shared" si="29"/>
        <v>-195.2653274314608</v>
      </c>
      <c r="AE71">
        <f t="shared" si="30"/>
        <v>0</v>
      </c>
      <c r="AF71">
        <f t="shared" si="31"/>
        <v>0</v>
      </c>
      <c r="AG71">
        <f t="shared" si="31"/>
        <v>-3.5601507973621311E-22</v>
      </c>
      <c r="AH71">
        <f t="shared" si="32"/>
        <v>-1.7115252024027369E-16</v>
      </c>
      <c r="AI71">
        <f t="shared" si="33"/>
        <v>-1.7115287625535344E-16</v>
      </c>
      <c r="AJ71">
        <f t="shared" si="34"/>
        <v>-23.431839291775276</v>
      </c>
      <c r="AK71">
        <f t="shared" si="22"/>
        <v>-15.308801670626528</v>
      </c>
      <c r="AL71">
        <f t="shared" si="35"/>
        <v>-38.740640962401805</v>
      </c>
      <c r="AN71">
        <f t="shared" si="36"/>
        <v>0</v>
      </c>
      <c r="AO71">
        <f t="shared" si="36"/>
        <v>0</v>
      </c>
      <c r="AP71">
        <f t="shared" si="36"/>
        <v>-2.5137338553782521E-25</v>
      </c>
      <c r="AQ71">
        <f t="shared" si="36"/>
        <v>-1.2084653405132864E-19</v>
      </c>
      <c r="AR71">
        <f t="shared" si="36"/>
        <v>-1.2084678542471416E-19</v>
      </c>
      <c r="AS71">
        <f t="shared" si="36"/>
        <v>-1.6544638436428161E-2</v>
      </c>
      <c r="AT71">
        <f t="shared" si="36"/>
        <v>-1.0809163778466408E-2</v>
      </c>
      <c r="AU71">
        <f t="shared" si="23"/>
        <v>-2.7353802214894571E-2</v>
      </c>
      <c r="AW71">
        <v>68</v>
      </c>
      <c r="AX71">
        <f>IF(Z71&gt;0, (R71*SUMPRODUCT(K71:$K$98, X71:$X$98)-K71*$AZ$3)/Z71, 0)</f>
        <v>-1.3711871950490221E+25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25</v>
      </c>
      <c r="R72">
        <f t="shared" si="27"/>
        <v>2000000</v>
      </c>
      <c r="S72">
        <f t="shared" si="28"/>
        <v>-8.9884859304867171E+25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-195.2653274314608</v>
      </c>
      <c r="AC72">
        <f t="shared" si="29"/>
        <v>-174.34404234951856</v>
      </c>
      <c r="AE72">
        <f t="shared" si="30"/>
        <v>0</v>
      </c>
      <c r="AF72">
        <f t="shared" si="31"/>
        <v>0</v>
      </c>
      <c r="AG72">
        <f t="shared" si="31"/>
        <v>-4.8490937099369195E-23</v>
      </c>
      <c r="AH72">
        <f t="shared" si="32"/>
        <v>-2.4317119347158539E-17</v>
      </c>
      <c r="AI72">
        <f t="shared" si="33"/>
        <v>-2.4317167838095638E-17</v>
      </c>
      <c r="AJ72">
        <f t="shared" si="34"/>
        <v>-20.921285081942244</v>
      </c>
      <c r="AK72">
        <f t="shared" ref="AK72:AK79" si="49">G72*SUM(AB72:AB72, AE72:AF72)</f>
        <v>-13.668572920202257</v>
      </c>
      <c r="AL72">
        <f t="shared" si="35"/>
        <v>-34.589858002144503</v>
      </c>
      <c r="AN72">
        <f t="shared" si="36"/>
        <v>0</v>
      </c>
      <c r="AO72">
        <f t="shared" si="36"/>
        <v>0</v>
      </c>
      <c r="AP72">
        <f t="shared" si="36"/>
        <v>-3.0569860360373751E-26</v>
      </c>
      <c r="AQ72">
        <f t="shared" si="36"/>
        <v>-1.5330100577059168E-20</v>
      </c>
      <c r="AR72">
        <f t="shared" si="36"/>
        <v>-1.5330131146919527E-20</v>
      </c>
      <c r="AS72">
        <f t="shared" si="36"/>
        <v>-1.3189284467815839E-2</v>
      </c>
      <c r="AT72">
        <f t="shared" si="36"/>
        <v>-8.6169991856396757E-3</v>
      </c>
      <c r="AU72">
        <f t="shared" si="23"/>
        <v>-2.1806283653455515E-2</v>
      </c>
      <c r="AW72">
        <v>69</v>
      </c>
      <c r="AX72">
        <f>IF(Z72&gt;0, (R72*SUMPRODUCT(K72:$K$98, X72:$X$98)-K72*$AZ$3)/Z72, 0)</f>
        <v>-8.9884859304867171E+25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25</v>
      </c>
      <c r="R73">
        <f t="shared" si="27"/>
        <v>2000000</v>
      </c>
      <c r="S73">
        <f t="shared" si="28"/>
        <v>-6.1165231431967419E+26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-174.34404234951856</v>
      </c>
      <c r="AC73">
        <f t="shared" si="29"/>
        <v>-155.66432352635584</v>
      </c>
      <c r="AE73">
        <f t="shared" si="30"/>
        <v>0</v>
      </c>
      <c r="AF73">
        <f t="shared" si="31"/>
        <v>0</v>
      </c>
      <c r="AG73">
        <f t="shared" si="31"/>
        <v>-6.3624513421279795E-24</v>
      </c>
      <c r="AH73">
        <f t="shared" si="32"/>
        <v>-3.3314861108998019E-18</v>
      </c>
      <c r="AI73">
        <f t="shared" si="33"/>
        <v>-3.331492473351144E-18</v>
      </c>
      <c r="AJ73">
        <f t="shared" si="34"/>
        <v>-18.679718823162716</v>
      </c>
      <c r="AK73">
        <f t="shared" si="49"/>
        <v>-12.2040829644663</v>
      </c>
      <c r="AL73">
        <f t="shared" si="35"/>
        <v>-30.883801787629018</v>
      </c>
      <c r="AN73">
        <f t="shared" si="36"/>
        <v>0</v>
      </c>
      <c r="AO73">
        <f t="shared" si="36"/>
        <v>0</v>
      </c>
      <c r="AP73">
        <f t="shared" si="36"/>
        <v>-3.5812886738864568E-27</v>
      </c>
      <c r="AQ73">
        <f t="shared" si="36"/>
        <v>-1.8752227458583701E-21</v>
      </c>
      <c r="AR73">
        <f t="shared" si="36"/>
        <v>-1.8752263271470438E-21</v>
      </c>
      <c r="AS73">
        <f t="shared" si="36"/>
        <v>-1.0514416827021552E-2</v>
      </c>
      <c r="AT73">
        <f t="shared" si="36"/>
        <v>-6.869418993654077E-3</v>
      </c>
      <c r="AU73">
        <f t="shared" si="23"/>
        <v>-1.7383835820675632E-2</v>
      </c>
      <c r="AW73">
        <v>70</v>
      </c>
      <c r="AX73">
        <f>IF(Z73&gt;0, (R73*SUMPRODUCT(K73:$K$98, X73:$X$98)-K73*$AZ$3)/Z73, 0)</f>
        <v>-6.1165231431967419E+26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25</v>
      </c>
      <c r="R74">
        <f t="shared" si="27"/>
        <v>2000000</v>
      </c>
      <c r="S74">
        <f t="shared" si="28"/>
        <v>-4.3253520246020271E+27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-155.66432352635584</v>
      </c>
      <c r="AC74">
        <f t="shared" si="29"/>
        <v>-138.98600314853201</v>
      </c>
      <c r="AE74">
        <f t="shared" si="30"/>
        <v>0</v>
      </c>
      <c r="AF74">
        <f t="shared" si="31"/>
        <v>0</v>
      </c>
      <c r="AG74">
        <f t="shared" si="31"/>
        <v>-8.0332191667867783E-25</v>
      </c>
      <c r="AH74">
        <f t="shared" si="32"/>
        <v>-4.3964039296224175E-19</v>
      </c>
      <c r="AI74">
        <f t="shared" si="33"/>
        <v>-4.3964119628415846E-19</v>
      </c>
      <c r="AJ74">
        <f t="shared" si="34"/>
        <v>-16.678320377823837</v>
      </c>
      <c r="AK74">
        <f t="shared" si="49"/>
        <v>-10.89650264684491</v>
      </c>
      <c r="AL74">
        <f t="shared" si="35"/>
        <v>-27.574823024668746</v>
      </c>
      <c r="AN74">
        <f t="shared" si="36"/>
        <v>0</v>
      </c>
      <c r="AO74">
        <f t="shared" si="36"/>
        <v>0</v>
      </c>
      <c r="AP74">
        <f t="shared" si="36"/>
        <v>-4.0372574844993042E-28</v>
      </c>
      <c r="AQ74">
        <f t="shared" si="36"/>
        <v>-2.2095021063454786E-22</v>
      </c>
      <c r="AR74">
        <f t="shared" si="36"/>
        <v>-2.2095061436029634E-22</v>
      </c>
      <c r="AS74">
        <f t="shared" si="36"/>
        <v>-8.3820287205210002E-3</v>
      </c>
      <c r="AT74">
        <f t="shared" si="36"/>
        <v>-5.4762587640737213E-3</v>
      </c>
      <c r="AU74">
        <f t="shared" si="23"/>
        <v>-1.3858287484594721E-2</v>
      </c>
      <c r="AW74">
        <v>71</v>
      </c>
      <c r="AX74">
        <f>IF(Z74&gt;0, (R74*SUMPRODUCT(K74:$K$98, X74:$X$98)-K74*$AZ$3)/Z74, 0)</f>
        <v>-4.3253520246020271E+27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25</v>
      </c>
      <c r="R75">
        <f t="shared" si="27"/>
        <v>2000000</v>
      </c>
      <c r="S75">
        <f t="shared" si="28"/>
        <v>-3.1828405787704729E+28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-138.98600314853201</v>
      </c>
      <c r="AC75">
        <f t="shared" si="29"/>
        <v>-124.09464566833212</v>
      </c>
      <c r="AE75">
        <f t="shared" si="30"/>
        <v>0</v>
      </c>
      <c r="AF75">
        <f t="shared" si="31"/>
        <v>0</v>
      </c>
      <c r="AG75">
        <f t="shared" si="31"/>
        <v>-9.7471615839042211E-26</v>
      </c>
      <c r="AH75">
        <f t="shared" si="32"/>
        <v>-5.5825366533827906E-20</v>
      </c>
      <c r="AI75">
        <f t="shared" si="33"/>
        <v>-5.582546400544374E-20</v>
      </c>
      <c r="AJ75">
        <f t="shared" si="34"/>
        <v>-14.891357480199886</v>
      </c>
      <c r="AK75">
        <f t="shared" si="49"/>
        <v>-9.729020220397242</v>
      </c>
      <c r="AL75">
        <f t="shared" si="35"/>
        <v>-24.620377700597128</v>
      </c>
      <c r="AN75">
        <f t="shared" si="36"/>
        <v>0</v>
      </c>
      <c r="AO75">
        <f t="shared" si="36"/>
        <v>0</v>
      </c>
      <c r="AP75">
        <f t="shared" si="36"/>
        <v>-4.3737804146460482E-29</v>
      </c>
      <c r="AQ75">
        <f t="shared" si="36"/>
        <v>-2.5050153594385382E-23</v>
      </c>
      <c r="AR75">
        <f t="shared" si="36"/>
        <v>-2.5050197332189526E-23</v>
      </c>
      <c r="AS75">
        <f t="shared" si="36"/>
        <v>-6.6821019774561674E-3</v>
      </c>
      <c r="AT75">
        <f t="shared" si="36"/>
        <v>-4.3656399586046888E-3</v>
      </c>
      <c r="AU75">
        <f t="shared" si="23"/>
        <v>-1.1047741936060857E-2</v>
      </c>
      <c r="AW75">
        <v>72</v>
      </c>
      <c r="AX75">
        <f>IF(Z75&gt;0, (R75*SUMPRODUCT(K75:$K$98, X75:$X$98)-K75*$AZ$3)/Z75, 0)</f>
        <v>-3.1828405787704729E+28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25</v>
      </c>
      <c r="R76">
        <f t="shared" si="27"/>
        <v>2000000</v>
      </c>
      <c r="S76">
        <f t="shared" si="28"/>
        <v>-2.4411817823949319E+29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-124.09464566833212</v>
      </c>
      <c r="AC76">
        <f t="shared" si="29"/>
        <v>-110.79879077529654</v>
      </c>
      <c r="AE76">
        <f t="shared" si="30"/>
        <v>0</v>
      </c>
      <c r="AF76">
        <f t="shared" si="31"/>
        <v>0</v>
      </c>
      <c r="AG76">
        <f t="shared" si="31"/>
        <v>-1.134683942571832E-26</v>
      </c>
      <c r="AH76">
        <f t="shared" si="32"/>
        <v>-6.8120048203946768E-21</v>
      </c>
      <c r="AI76">
        <f t="shared" si="33"/>
        <v>-6.8120161672341022E-21</v>
      </c>
      <c r="AJ76">
        <f t="shared" si="34"/>
        <v>-13.295854893035582</v>
      </c>
      <c r="AK76">
        <f t="shared" si="49"/>
        <v>-8.6866251967832486</v>
      </c>
      <c r="AL76">
        <f t="shared" si="35"/>
        <v>-21.982480089818829</v>
      </c>
      <c r="AN76">
        <f t="shared" si="36"/>
        <v>0</v>
      </c>
      <c r="AO76">
        <f t="shared" si="36"/>
        <v>0</v>
      </c>
      <c r="AP76">
        <f t="shared" si="36"/>
        <v>-4.5460655777595036E-30</v>
      </c>
      <c r="AQ76">
        <f t="shared" si="36"/>
        <v>-2.729202332707516E-24</v>
      </c>
      <c r="AR76">
        <f t="shared" si="36"/>
        <v>-2.7292068787730938E-24</v>
      </c>
      <c r="AS76">
        <f t="shared" si="36"/>
        <v>-5.3269307855996111E-3</v>
      </c>
      <c r="AT76">
        <f t="shared" si="36"/>
        <v>-3.4802614465917463E-3</v>
      </c>
      <c r="AU76">
        <f t="shared" si="23"/>
        <v>-8.8071922321913566E-3</v>
      </c>
      <c r="AW76">
        <v>73</v>
      </c>
      <c r="AX76">
        <f>IF(Z76&gt;0, (R76*SUMPRODUCT(K76:$K$98, X76:$X$98)-K76*$AZ$3)/Z76, 0)</f>
        <v>-2.4411817823949319E+29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25</v>
      </c>
      <c r="R77">
        <f t="shared" si="27"/>
        <v>2000000</v>
      </c>
      <c r="S77">
        <f t="shared" si="28"/>
        <v>-1.9550394239115942E+30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-110.79879077529654</v>
      </c>
      <c r="AC77">
        <f t="shared" si="29"/>
        <v>-98.927491763657613</v>
      </c>
      <c r="AE77">
        <f t="shared" si="30"/>
        <v>0</v>
      </c>
      <c r="AF77">
        <f t="shared" si="31"/>
        <v>0</v>
      </c>
      <c r="AG77">
        <f t="shared" si="31"/>
        <v>-1.2650319291992327E-27</v>
      </c>
      <c r="AH77">
        <f t="shared" si="32"/>
        <v>-7.9746712818095233E-22</v>
      </c>
      <c r="AI77">
        <f t="shared" si="33"/>
        <v>-7.9746839321288155E-22</v>
      </c>
      <c r="AJ77">
        <f t="shared" si="34"/>
        <v>-11.871299011638925</v>
      </c>
      <c r="AK77">
        <f t="shared" si="49"/>
        <v>-7.7559153542707584</v>
      </c>
      <c r="AL77">
        <f t="shared" si="35"/>
        <v>-19.627214365909683</v>
      </c>
      <c r="AN77">
        <f t="shared" si="36"/>
        <v>0</v>
      </c>
      <c r="AO77">
        <f t="shared" si="36"/>
        <v>0</v>
      </c>
      <c r="AP77">
        <f t="shared" si="36"/>
        <v>-4.5252674495108696E-31</v>
      </c>
      <c r="AQ77">
        <f t="shared" si="36"/>
        <v>-2.8526964054547794E-25</v>
      </c>
      <c r="AR77">
        <f t="shared" si="36"/>
        <v>-2.8527009307222291E-25</v>
      </c>
      <c r="AS77">
        <f t="shared" si="36"/>
        <v>-4.2465966084180616E-3</v>
      </c>
      <c r="AT77">
        <f t="shared" si="36"/>
        <v>-2.7744431174997978E-3</v>
      </c>
      <c r="AU77">
        <f t="shared" si="23"/>
        <v>-7.0210397259178594E-3</v>
      </c>
      <c r="AW77">
        <v>74</v>
      </c>
      <c r="AX77">
        <f>IF(Z77&gt;0, (R77*SUMPRODUCT(K77:$K$98, X77:$X$98)-K77*$AZ$3)/Z77, 0)</f>
        <v>-1.9550394239115942E+30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25</v>
      </c>
      <c r="R78">
        <f t="shared" si="27"/>
        <v>2000000</v>
      </c>
      <c r="S78">
        <f t="shared" si="28"/>
        <v>-1.638057409282313E+31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-98.927491763657613</v>
      </c>
      <c r="AC78">
        <f t="shared" si="29"/>
        <v>-88.328117646122863</v>
      </c>
      <c r="AE78">
        <f t="shared" si="30"/>
        <v>0</v>
      </c>
      <c r="AF78">
        <f t="shared" si="31"/>
        <v>0</v>
      </c>
      <c r="AG78">
        <f t="shared" si="31"/>
        <v>-1.3480619962645621E-28</v>
      </c>
      <c r="AH78">
        <f t="shared" si="32"/>
        <v>-8.9406032822462724E-23</v>
      </c>
      <c r="AI78">
        <f t="shared" si="33"/>
        <v>-8.9406167628662348E-23</v>
      </c>
      <c r="AJ78">
        <f t="shared" si="34"/>
        <v>-10.599374117534751</v>
      </c>
      <c r="AK78">
        <f t="shared" si="49"/>
        <v>-6.9249244234560337</v>
      </c>
      <c r="AL78">
        <f t="shared" si="35"/>
        <v>-17.524298540990785</v>
      </c>
      <c r="AN78">
        <f t="shared" si="36"/>
        <v>0</v>
      </c>
      <c r="AO78">
        <f t="shared" si="36"/>
        <v>0</v>
      </c>
      <c r="AP78">
        <f t="shared" si="36"/>
        <v>-4.3056091897279738E-32</v>
      </c>
      <c r="AQ78">
        <f t="shared" si="36"/>
        <v>-2.855561818404448E-26</v>
      </c>
      <c r="AR78">
        <f t="shared" si="36"/>
        <v>-2.8555661240136377E-26</v>
      </c>
      <c r="AS78">
        <f t="shared" si="36"/>
        <v>-3.3853608166598053E-3</v>
      </c>
      <c r="AT78">
        <f t="shared" si="36"/>
        <v>-2.2117690668844048E-3</v>
      </c>
      <c r="AU78">
        <f t="shared" si="23"/>
        <v>-5.5971298835442102E-3</v>
      </c>
      <c r="AW78">
        <v>75</v>
      </c>
      <c r="AX78">
        <f>IF(Z78&gt;0, (R78*SUMPRODUCT(K78:$K$98, X78:$X$98)-K78*$AZ$3)/Z78, 0)</f>
        <v>-1.638057409282313E+31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-88.328117646122863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-1.0784495970116497E-23</v>
      </c>
      <c r="AI79">
        <f t="shared" si="33"/>
        <v>-1.0784495970116497E-23</v>
      </c>
      <c r="AJ79">
        <f t="shared" si="34"/>
        <v>-88.328117646122863</v>
      </c>
      <c r="AK79">
        <f t="shared" si="49"/>
        <v>-6.1829682352286008</v>
      </c>
      <c r="AL79">
        <f t="shared" si="35"/>
        <v>-94.511085881351462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-3.0754351355199813E-27</v>
      </c>
      <c r="AR79">
        <f t="shared" si="36"/>
        <v>-3.0754351355199813E-27</v>
      </c>
      <c r="AS79">
        <f t="shared" si="36"/>
        <v>-2.5188696552528297E-2</v>
      </c>
      <c r="AT79">
        <f t="shared" si="36"/>
        <v>-1.7632087586769809E-3</v>
      </c>
      <c r="AU79">
        <f t="shared" si="23"/>
        <v>-2.6951905311205279E-2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361952.98606853368</v>
      </c>
      <c r="AO81" s="8">
        <f t="shared" si="50"/>
        <v>-36195.298606853372</v>
      </c>
      <c r="AP81" s="8">
        <f t="shared" si="50"/>
        <v>-1715.5236602580635</v>
      </c>
      <c r="AQ81" s="8">
        <f t="shared" si="50"/>
        <v>-276550.3633827166</v>
      </c>
      <c r="AR81" s="8">
        <f t="shared" si="50"/>
        <v>47491.80041870549</v>
      </c>
      <c r="AS81" s="8">
        <f t="shared" si="50"/>
        <v>-51345.228710112977</v>
      </c>
      <c r="AT81" s="8">
        <f t="shared" si="50"/>
        <v>21836.894612058524</v>
      </c>
      <c r="AU81" s="8">
        <f t="shared" si="50"/>
        <v>17983.466320651114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00AEB-9791-4ABC-87B4-CADE2D99D8C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770534.74748388689</v>
      </c>
      <c r="K3">
        <v>1</v>
      </c>
      <c r="L3" s="2">
        <v>0</v>
      </c>
      <c r="O3">
        <f>$C$3</f>
        <v>770534.74748388689</v>
      </c>
      <c r="P3" s="2">
        <f>O3*C5</f>
        <v>77053.474748388689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770534.74748388689</v>
      </c>
      <c r="AF3">
        <f t="shared" ref="AF3:AG34" si="4">-$Z3*P3</f>
        <v>-77053.474748388689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691958.84014849819</v>
      </c>
      <c r="AJ3">
        <f t="shared" ref="AJ3:AJ66" si="7">AB3-AC3</f>
        <v>0</v>
      </c>
      <c r="AL3">
        <f t="shared" ref="AL3:AL66" si="8">SUM(AI3:AK3)</f>
        <v>691958.84014849819</v>
      </c>
      <c r="AN3">
        <f t="shared" ref="AN3:AU34" si="9">AE3*$K3</f>
        <v>770534.74748388689</v>
      </c>
      <c r="AO3">
        <f t="shared" si="9"/>
        <v>-77053.474748388689</v>
      </c>
      <c r="AP3">
        <f t="shared" si="9"/>
        <v>-1522.432587</v>
      </c>
      <c r="AQ3">
        <f t="shared" si="9"/>
        <v>0</v>
      </c>
      <c r="AR3">
        <f t="shared" si="9"/>
        <v>691958.84014849819</v>
      </c>
      <c r="AS3">
        <f t="shared" si="9"/>
        <v>0</v>
      </c>
      <c r="AT3">
        <f t="shared" si="9"/>
        <v>0</v>
      </c>
      <c r="AU3">
        <f t="shared" si="9"/>
        <v>691958.84014849819</v>
      </c>
      <c r="AW3">
        <v>0</v>
      </c>
      <c r="AX3">
        <f>IF(Z3&gt;0, (R3*SUMPRODUCT(K3:$K$98, X3:$X$98)-K3*$AZ$3)/Z3, 0)</f>
        <v>0</v>
      </c>
      <c r="AZ3">
        <f>C6*ABS(SUMPRODUCT(X4:X69, K4:K69))/1</f>
        <v>651425.03860659315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2000000</v>
      </c>
      <c r="S4">
        <f t="shared" si="1"/>
        <v>44938.991156952841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43695.736799901119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-35330.764000000003</v>
      </c>
      <c r="AI4">
        <f t="shared" si="6"/>
        <v>-35330.764000000003</v>
      </c>
      <c r="AJ4">
        <f t="shared" si="7"/>
        <v>-43695.736799901119</v>
      </c>
      <c r="AK4">
        <f>G4*SUM(AB4, AE4:AF4)</f>
        <v>0</v>
      </c>
      <c r="AL4">
        <f t="shared" si="8"/>
        <v>-79026.500799901114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-32960.876947476449</v>
      </c>
      <c r="AR4">
        <f t="shared" si="9"/>
        <v>-32960.876947476449</v>
      </c>
      <c r="AS4">
        <f t="shared" si="9"/>
        <v>-40764.751189384384</v>
      </c>
      <c r="AT4">
        <f t="shared" si="9"/>
        <v>0</v>
      </c>
      <c r="AU4">
        <f t="shared" si="9"/>
        <v>-73725.628136860818</v>
      </c>
      <c r="AW4">
        <v>1</v>
      </c>
      <c r="AX4">
        <f>IF(Z4&gt;0, (R4*SUMPRODUCT(K4:$K$98, X4:$X$98)-K4*$AZ$3)/Z4, 0)</f>
        <v>44938.991156952841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25</v>
      </c>
      <c r="R5">
        <f t="shared" si="0"/>
        <v>2000000</v>
      </c>
      <c r="S5">
        <f t="shared" si="1"/>
        <v>65194.825350907326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43695.736799901119</v>
      </c>
      <c r="AC5">
        <f t="shared" si="2"/>
        <v>61425.388234101003</v>
      </c>
      <c r="AE5">
        <f t="shared" si="3"/>
        <v>0</v>
      </c>
      <c r="AF5">
        <f t="shared" si="4"/>
        <v>0</v>
      </c>
      <c r="AG5">
        <f t="shared" si="4"/>
        <v>-23.554548962851904</v>
      </c>
      <c r="AH5">
        <f t="shared" si="5"/>
        <v>-40858.626611847641</v>
      </c>
      <c r="AI5">
        <f t="shared" si="6"/>
        <v>-40882.181160810491</v>
      </c>
      <c r="AJ5">
        <f t="shared" si="7"/>
        <v>-17729.651434199885</v>
      </c>
      <c r="AK5">
        <f>G5*SUM(AB5, AE5:AF5)</f>
        <v>1791.5252087959459</v>
      </c>
      <c r="AL5">
        <f t="shared" si="8"/>
        <v>-56820.30738621443</v>
      </c>
      <c r="AN5">
        <f t="shared" si="9"/>
        <v>0</v>
      </c>
      <c r="AO5">
        <f t="shared" si="9"/>
        <v>0</v>
      </c>
      <c r="AP5">
        <f t="shared" si="9"/>
        <v>-20.141683670790517</v>
      </c>
      <c r="AQ5">
        <f t="shared" si="9"/>
        <v>-34938.539206871617</v>
      </c>
      <c r="AR5">
        <f t="shared" si="9"/>
        <v>-34958.680890542404</v>
      </c>
      <c r="AS5">
        <f t="shared" si="9"/>
        <v>-15160.767091920337</v>
      </c>
      <c r="AT5">
        <f t="shared" si="9"/>
        <v>1531.9475699035379</v>
      </c>
      <c r="AU5">
        <f t="shared" si="9"/>
        <v>-48587.50041255921</v>
      </c>
      <c r="AW5">
        <v>2</v>
      </c>
      <c r="AX5">
        <f>IF(Z5&gt;0, (R5*SUMPRODUCT(K5:$K$98, X5:$X$98)-K5*$AZ$3)/Z5, 0)</f>
        <v>65194.825350907326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25</v>
      </c>
      <c r="R6">
        <f t="shared" si="0"/>
        <v>2000000</v>
      </c>
      <c r="S6">
        <f t="shared" si="1"/>
        <v>89053.345721794511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61425.388234101003</v>
      </c>
      <c r="AC6">
        <f t="shared" si="2"/>
        <v>81009.814220386092</v>
      </c>
      <c r="AE6">
        <f t="shared" si="3"/>
        <v>0</v>
      </c>
      <c r="AF6">
        <f t="shared" si="4"/>
        <v>0</v>
      </c>
      <c r="AG6">
        <f t="shared" si="4"/>
        <v>-22.741934501108844</v>
      </c>
      <c r="AH6">
        <f t="shared" si="5"/>
        <v>-46165.5177691633</v>
      </c>
      <c r="AI6">
        <f t="shared" si="6"/>
        <v>-46188.259703664407</v>
      </c>
      <c r="AJ6">
        <f t="shared" si="7"/>
        <v>-19584.425986285089</v>
      </c>
      <c r="AK6">
        <f>G6*SUM(AB6, AE6:AF6)</f>
        <v>3593.3852116949088</v>
      </c>
      <c r="AL6">
        <f t="shared" si="8"/>
        <v>-62179.300478254583</v>
      </c>
      <c r="AN6">
        <f t="shared" si="9"/>
        <v>0</v>
      </c>
      <c r="AO6">
        <f t="shared" si="9"/>
        <v>0</v>
      </c>
      <c r="AP6">
        <f t="shared" si="9"/>
        <v>-17.543356363804715</v>
      </c>
      <c r="AQ6">
        <f t="shared" si="9"/>
        <v>-35612.543423010116</v>
      </c>
      <c r="AR6">
        <f t="shared" si="9"/>
        <v>-35630.086779373916</v>
      </c>
      <c r="AS6">
        <f t="shared" si="9"/>
        <v>-15107.622627318926</v>
      </c>
      <c r="AT6">
        <f t="shared" si="9"/>
        <v>2771.9733920663584</v>
      </c>
      <c r="AU6">
        <f t="shared" si="9"/>
        <v>-47965.736014626484</v>
      </c>
      <c r="AW6">
        <v>3</v>
      </c>
      <c r="AX6">
        <f>IF(Z6&gt;0, (R6*SUMPRODUCT(K6:$K$98, X6:$X$98)-K6*$AZ$3)/Z6, 0)</f>
        <v>89053.345721794511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25</v>
      </c>
      <c r="R7">
        <f t="shared" si="0"/>
        <v>2000000</v>
      </c>
      <c r="S7">
        <f t="shared" si="1"/>
        <v>103676.57960542214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81009.814220386092</v>
      </c>
      <c r="AC7">
        <f t="shared" si="2"/>
        <v>90706.447938470694</v>
      </c>
      <c r="AE7">
        <f t="shared" si="3"/>
        <v>0</v>
      </c>
      <c r="AF7">
        <f t="shared" si="4"/>
        <v>0</v>
      </c>
      <c r="AG7">
        <f t="shared" si="4"/>
        <v>-21.872453808682284</v>
      </c>
      <c r="AH7">
        <f t="shared" si="5"/>
        <v>-51364.907793237799</v>
      </c>
      <c r="AI7">
        <f t="shared" si="6"/>
        <v>-51386.780247046481</v>
      </c>
      <c r="AJ7">
        <f t="shared" si="7"/>
        <v>-9696.6337180846022</v>
      </c>
      <c r="AK7">
        <f>G7*SUM(AB7, AE7:AF7)</f>
        <v>3977.5818782209567</v>
      </c>
      <c r="AL7">
        <f t="shared" si="8"/>
        <v>-57105.83208691013</v>
      </c>
      <c r="AN7">
        <f t="shared" si="9"/>
        <v>0</v>
      </c>
      <c r="AO7">
        <f t="shared" si="9"/>
        <v>0</v>
      </c>
      <c r="AP7">
        <f t="shared" si="9"/>
        <v>-15.351314927879667</v>
      </c>
      <c r="AQ7">
        <f t="shared" si="9"/>
        <v>-36050.773391620605</v>
      </c>
      <c r="AR7">
        <f t="shared" si="9"/>
        <v>-36066.124706548486</v>
      </c>
      <c r="AS7">
        <f t="shared" si="9"/>
        <v>-6805.6414359656783</v>
      </c>
      <c r="AT7">
        <f t="shared" si="9"/>
        <v>2791.6900681604716</v>
      </c>
      <c r="AU7">
        <f t="shared" si="9"/>
        <v>-40080.076074353696</v>
      </c>
      <c r="AW7">
        <v>4</v>
      </c>
      <c r="AX7">
        <f>IF(Z7&gt;0, (R7*SUMPRODUCT(K7:$K$98, X7:$X$98)-K7*$AZ$3)/Z7, 0)</f>
        <v>103676.57960542214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25</v>
      </c>
      <c r="R8">
        <f t="shared" si="0"/>
        <v>2000000</v>
      </c>
      <c r="S8">
        <f t="shared" si="1"/>
        <v>101551.46986395969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90706.447938470694</v>
      </c>
      <c r="AC8">
        <f t="shared" si="2"/>
        <v>85084.903331290989</v>
      </c>
      <c r="AE8">
        <f t="shared" si="3"/>
        <v>0</v>
      </c>
      <c r="AF8">
        <f t="shared" si="4"/>
        <v>0</v>
      </c>
      <c r="AG8">
        <f t="shared" si="4"/>
        <v>-20.946251059997547</v>
      </c>
      <c r="AH8">
        <f t="shared" si="5"/>
        <v>-56598.256847833021</v>
      </c>
      <c r="AI8">
        <f t="shared" si="6"/>
        <v>-56619.20309889302</v>
      </c>
      <c r="AJ8">
        <f t="shared" si="7"/>
        <v>5621.5446071797051</v>
      </c>
      <c r="AK8">
        <f t="shared" ref="AK8:AK69" si="22">G8*SUM(AB8:AB8, AE8:AF8)</f>
        <v>1932.0473410894258</v>
      </c>
      <c r="AL8">
        <f t="shared" si="8"/>
        <v>-49065.611150623889</v>
      </c>
      <c r="AN8">
        <f t="shared" si="9"/>
        <v>0</v>
      </c>
      <c r="AO8">
        <f t="shared" si="9"/>
        <v>0</v>
      </c>
      <c r="AP8">
        <f t="shared" si="9"/>
        <v>-13.722817032890374</v>
      </c>
      <c r="AQ8">
        <f t="shared" si="9"/>
        <v>-37080.025484208927</v>
      </c>
      <c r="AR8">
        <f t="shared" si="9"/>
        <v>-37093.748301241816</v>
      </c>
      <c r="AS8">
        <f t="shared" si="9"/>
        <v>3682.9229185495933</v>
      </c>
      <c r="AT8">
        <f t="shared" si="9"/>
        <v>1265.7698069554044</v>
      </c>
      <c r="AU8">
        <f t="shared" si="9"/>
        <v>-32145.055575736817</v>
      </c>
      <c r="AW8">
        <v>5</v>
      </c>
      <c r="AX8">
        <f>IF(Z8&gt;0, (R8*SUMPRODUCT(K8:$K$98, X8:$X$98)-K8*$AZ$3)/Z8, 0)</f>
        <v>101551.46986395969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25</v>
      </c>
      <c r="R9">
        <f t="shared" si="0"/>
        <v>2000000</v>
      </c>
      <c r="S9">
        <f t="shared" si="1"/>
        <v>88442.040432731272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85084.903331290989</v>
      </c>
      <c r="AC9">
        <f t="shared" si="2"/>
        <v>70598.737861215486</v>
      </c>
      <c r="AE9">
        <f t="shared" si="3"/>
        <v>0</v>
      </c>
      <c r="AF9">
        <f t="shared" si="4"/>
        <v>0</v>
      </c>
      <c r="AG9">
        <f t="shared" si="4"/>
        <v>-19.956215821058723</v>
      </c>
      <c r="AH9">
        <f t="shared" si="5"/>
        <v>-62445.818267107941</v>
      </c>
      <c r="AI9">
        <f t="shared" si="6"/>
        <v>-62465.774482929002</v>
      </c>
      <c r="AJ9">
        <f t="shared" si="7"/>
        <v>14486.165470075503</v>
      </c>
      <c r="AK9">
        <f t="shared" si="22"/>
        <v>502.00092965461681</v>
      </c>
      <c r="AL9">
        <f t="shared" si="8"/>
        <v>-47477.60808319888</v>
      </c>
      <c r="AN9">
        <f t="shared" si="9"/>
        <v>0</v>
      </c>
      <c r="AO9">
        <f t="shared" si="9"/>
        <v>0</v>
      </c>
      <c r="AP9">
        <f t="shared" si="9"/>
        <v>-12.382044783780778</v>
      </c>
      <c r="AQ9">
        <f t="shared" si="9"/>
        <v>-38745.167183812599</v>
      </c>
      <c r="AR9">
        <f t="shared" si="9"/>
        <v>-38757.549228596385</v>
      </c>
      <c r="AS9">
        <f t="shared" si="9"/>
        <v>8988.0942962370555</v>
      </c>
      <c r="AT9">
        <f t="shared" si="9"/>
        <v>311.47177642385742</v>
      </c>
      <c r="AU9">
        <f t="shared" si="9"/>
        <v>-29457.983155935468</v>
      </c>
      <c r="AW9">
        <v>6</v>
      </c>
      <c r="AX9">
        <f>IF(Z9&gt;0, (R9*SUMPRODUCT(K9:$K$98, X9:$X$98)-K9*$AZ$3)/Z9, 0)</f>
        <v>88442.040432731272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25</v>
      </c>
      <c r="R10">
        <f t="shared" si="0"/>
        <v>2000000</v>
      </c>
      <c r="S10">
        <f t="shared" si="1"/>
        <v>69543.162130514131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70598.737861215486</v>
      </c>
      <c r="AC10">
        <f t="shared" si="2"/>
        <v>52597.645848646229</v>
      </c>
      <c r="AE10">
        <f t="shared" si="3"/>
        <v>0</v>
      </c>
      <c r="AF10">
        <f t="shared" si="4"/>
        <v>0</v>
      </c>
      <c r="AG10">
        <f t="shared" si="4"/>
        <v>-18.908273738665475</v>
      </c>
      <c r="AH10">
        <f t="shared" si="5"/>
        <v>-67870.39393461289</v>
      </c>
      <c r="AI10">
        <f t="shared" si="6"/>
        <v>-67889.302208351553</v>
      </c>
      <c r="AJ10">
        <f t="shared" si="7"/>
        <v>18001.092012569257</v>
      </c>
      <c r="AK10">
        <f t="shared" si="22"/>
        <v>289.45482523098354</v>
      </c>
      <c r="AL10">
        <f t="shared" si="8"/>
        <v>-49598.755370551313</v>
      </c>
      <c r="AN10">
        <f t="shared" si="9"/>
        <v>0</v>
      </c>
      <c r="AO10">
        <f t="shared" si="9"/>
        <v>0</v>
      </c>
      <c r="AP10">
        <f t="shared" si="9"/>
        <v>-11.129720193192311</v>
      </c>
      <c r="AQ10">
        <f t="shared" si="9"/>
        <v>-39949.627572257254</v>
      </c>
      <c r="AR10">
        <f t="shared" si="9"/>
        <v>-39960.757292450449</v>
      </c>
      <c r="AS10">
        <f t="shared" si="9"/>
        <v>10595.738143039236</v>
      </c>
      <c r="AT10">
        <f t="shared" si="9"/>
        <v>170.37785986789942</v>
      </c>
      <c r="AU10">
        <f t="shared" si="9"/>
        <v>-29194.64128954331</v>
      </c>
      <c r="AW10">
        <v>7</v>
      </c>
      <c r="AX10">
        <f>IF(Z10&gt;0, (R10*SUMPRODUCT(K10:$K$98, X10:$X$98)-K10*$AZ$3)/Z10, 0)</f>
        <v>69543.162130514131</v>
      </c>
    </row>
    <row r="11" spans="1:52" x14ac:dyDescent="0.25">
      <c r="A11" t="s">
        <v>33</v>
      </c>
      <c r="C11" s="12">
        <f>AU71</f>
        <v>30658.962631208295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25</v>
      </c>
      <c r="R11">
        <f t="shared" si="0"/>
        <v>2000000</v>
      </c>
      <c r="S11">
        <f t="shared" si="1"/>
        <v>44537.009644850084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52597.645848646229</v>
      </c>
      <c r="AC11">
        <f t="shared" si="2"/>
        <v>31739.835149381717</v>
      </c>
      <c r="AE11">
        <f t="shared" si="3"/>
        <v>0</v>
      </c>
      <c r="AF11">
        <f t="shared" si="4"/>
        <v>0</v>
      </c>
      <c r="AG11">
        <f t="shared" si="4"/>
        <v>-17.816550438884185</v>
      </c>
      <c r="AH11">
        <f t="shared" si="5"/>
        <v>-72211.244991570929</v>
      </c>
      <c r="AI11">
        <f t="shared" si="6"/>
        <v>-72229.061542009818</v>
      </c>
      <c r="AJ11">
        <f t="shared" si="7"/>
        <v>20857.810699264512</v>
      </c>
      <c r="AK11">
        <f t="shared" si="22"/>
        <v>126.23435003675094</v>
      </c>
      <c r="AL11">
        <f t="shared" si="8"/>
        <v>-51245.016492708557</v>
      </c>
      <c r="AN11">
        <f t="shared" si="9"/>
        <v>0</v>
      </c>
      <c r="AO11">
        <f t="shared" si="9"/>
        <v>0</v>
      </c>
      <c r="AP11">
        <f t="shared" si="9"/>
        <v>-9.9649505364682263</v>
      </c>
      <c r="AQ11">
        <f t="shared" si="9"/>
        <v>-40388.372989831092</v>
      </c>
      <c r="AR11">
        <f t="shared" si="9"/>
        <v>-40398.337940367557</v>
      </c>
      <c r="AS11">
        <f t="shared" si="9"/>
        <v>11665.953666517145</v>
      </c>
      <c r="AT11">
        <f t="shared" si="9"/>
        <v>70.603962222342531</v>
      </c>
      <c r="AU11">
        <f t="shared" si="9"/>
        <v>-28661.780311628074</v>
      </c>
      <c r="AW11">
        <v>8</v>
      </c>
      <c r="AX11">
        <f>IF(Z11&gt;0, (R11*SUMPRODUCT(K11:$K$98, X11:$X$98)-K11*$AZ$3)/Z11, 0)</f>
        <v>44537.009644850084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25</v>
      </c>
      <c r="R12">
        <f t="shared" si="0"/>
        <v>2000000</v>
      </c>
      <c r="S12">
        <f t="shared" si="1"/>
        <v>14173.712024597591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31739.835149381717</v>
      </c>
      <c r="AC12">
        <f t="shared" si="2"/>
        <v>9459.7792820138275</v>
      </c>
      <c r="AE12">
        <f t="shared" si="3"/>
        <v>0</v>
      </c>
      <c r="AF12">
        <f t="shared" si="4"/>
        <v>0</v>
      </c>
      <c r="AG12">
        <f t="shared" si="4"/>
        <v>-16.68543015689357</v>
      </c>
      <c r="AH12">
        <f t="shared" si="5"/>
        <v>-76236.382208141731</v>
      </c>
      <c r="AI12">
        <f t="shared" si="6"/>
        <v>-76253.067638298628</v>
      </c>
      <c r="AJ12">
        <f t="shared" si="7"/>
        <v>22280.05586736789</v>
      </c>
      <c r="AK12">
        <f t="shared" si="22"/>
        <v>73.001620843577953</v>
      </c>
      <c r="AL12">
        <f t="shared" si="8"/>
        <v>-53900.010150087161</v>
      </c>
      <c r="AN12">
        <f t="shared" si="9"/>
        <v>0</v>
      </c>
      <c r="AO12">
        <f t="shared" si="9"/>
        <v>0</v>
      </c>
      <c r="AP12">
        <f t="shared" si="9"/>
        <v>-8.8684835062407004</v>
      </c>
      <c r="AQ12">
        <f t="shared" si="9"/>
        <v>-40520.447589961375</v>
      </c>
      <c r="AR12">
        <f t="shared" si="9"/>
        <v>-40529.316073467613</v>
      </c>
      <c r="AS12">
        <f t="shared" si="9"/>
        <v>11842.086546161903</v>
      </c>
      <c r="AT12">
        <f t="shared" si="9"/>
        <v>38.801137536908513</v>
      </c>
      <c r="AU12">
        <f t="shared" si="9"/>
        <v>-28648.428389768804</v>
      </c>
      <c r="AW12">
        <v>9</v>
      </c>
      <c r="AX12">
        <f>IF(Z12&gt;0, (R12*SUMPRODUCT(K12:$K$98, X12:$X$98)-K12*$AZ$3)/Z12, 0)</f>
        <v>14173.712024597591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25</v>
      </c>
      <c r="R13">
        <f t="shared" si="0"/>
        <v>2000000</v>
      </c>
      <c r="S13">
        <f t="shared" si="1"/>
        <v>-22458.919530047457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9459.7792820138275</v>
      </c>
      <c r="AC13">
        <f t="shared" si="2"/>
        <v>-13946.176556497461</v>
      </c>
      <c r="AE13">
        <f t="shared" si="3"/>
        <v>0</v>
      </c>
      <c r="AF13">
        <f t="shared" si="4"/>
        <v>0</v>
      </c>
      <c r="AG13">
        <f t="shared" si="4"/>
        <v>-15.52409560246106</v>
      </c>
      <c r="AH13">
        <f t="shared" si="5"/>
        <v>-79558.42022908607</v>
      </c>
      <c r="AI13">
        <f t="shared" si="6"/>
        <v>-79573.944324688535</v>
      </c>
      <c r="AJ13">
        <f t="shared" si="7"/>
        <v>23405.95583851129</v>
      </c>
      <c r="AK13">
        <f t="shared" si="22"/>
        <v>18.919558564027657</v>
      </c>
      <c r="AL13">
        <f t="shared" si="8"/>
        <v>-56149.068927613218</v>
      </c>
      <c r="AN13">
        <f t="shared" si="9"/>
        <v>0</v>
      </c>
      <c r="AO13">
        <f t="shared" si="9"/>
        <v>0</v>
      </c>
      <c r="AP13">
        <f t="shared" si="9"/>
        <v>-7.8433667725828267</v>
      </c>
      <c r="AQ13">
        <f t="shared" si="9"/>
        <v>-40195.956381837175</v>
      </c>
      <c r="AR13">
        <f t="shared" si="9"/>
        <v>-40203.799748609759</v>
      </c>
      <c r="AS13">
        <f t="shared" si="9"/>
        <v>11825.583982825834</v>
      </c>
      <c r="AT13">
        <f t="shared" si="9"/>
        <v>9.5588845104448072</v>
      </c>
      <c r="AU13">
        <f t="shared" si="9"/>
        <v>-28368.656881273484</v>
      </c>
      <c r="AW13">
        <v>10</v>
      </c>
      <c r="AX13">
        <f>IF(Z13&gt;0, (R13*SUMPRODUCT(K13:$K$98, X13:$X$98)-K13*$AZ$3)/Z13, 0)</f>
        <v>-22458.919530047457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25</v>
      </c>
      <c r="R14">
        <f t="shared" si="0"/>
        <v>2000000</v>
      </c>
      <c r="S14">
        <f t="shared" si="1"/>
        <v>-32917.557585240727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-13946.176556497461</v>
      </c>
      <c r="AC14">
        <f t="shared" si="2"/>
        <v>-18878.757076830254</v>
      </c>
      <c r="AE14">
        <f t="shared" si="3"/>
        <v>0</v>
      </c>
      <c r="AF14">
        <f t="shared" si="4"/>
        <v>0</v>
      </c>
      <c r="AG14">
        <f t="shared" si="4"/>
        <v>-14.337908445928365</v>
      </c>
      <c r="AH14">
        <f t="shared" si="5"/>
        <v>-82475.696040646813</v>
      </c>
      <c r="AI14">
        <f t="shared" si="6"/>
        <v>-82490.033949092744</v>
      </c>
      <c r="AJ14">
        <f t="shared" si="7"/>
        <v>4932.5805203327927</v>
      </c>
      <c r="AK14">
        <f t="shared" si="22"/>
        <v>-976.23235895482242</v>
      </c>
      <c r="AL14">
        <f t="shared" si="8"/>
        <v>-78533.68578771477</v>
      </c>
      <c r="AN14">
        <f t="shared" si="9"/>
        <v>0</v>
      </c>
      <c r="AO14">
        <f t="shared" si="9"/>
        <v>0</v>
      </c>
      <c r="AP14">
        <f t="shared" si="9"/>
        <v>-6.4679104096420836</v>
      </c>
      <c r="AQ14">
        <f t="shared" si="9"/>
        <v>-37205.246146990299</v>
      </c>
      <c r="AR14">
        <f t="shared" si="9"/>
        <v>-37211.714057399942</v>
      </c>
      <c r="AS14">
        <f t="shared" si="9"/>
        <v>2225.1145635483599</v>
      </c>
      <c r="AT14">
        <f t="shared" si="9"/>
        <v>-440.38385797521437</v>
      </c>
      <c r="AU14">
        <f t="shared" si="9"/>
        <v>-35426.983351826791</v>
      </c>
      <c r="AW14">
        <v>11</v>
      </c>
      <c r="AX14">
        <f>IF(Z14&gt;0, (R14*SUMPRODUCT(K14:$K$98, X14:$X$98)-K14*$AZ$3)/Z14, 0)</f>
        <v>-32917.557585240727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25</v>
      </c>
      <c r="R15">
        <f t="shared" si="0"/>
        <v>2000000</v>
      </c>
      <c r="S15">
        <f t="shared" si="1"/>
        <v>-46837.890693167108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-18878.757076830254</v>
      </c>
      <c r="AC15">
        <f t="shared" si="2"/>
        <v>-24598.84620462032</v>
      </c>
      <c r="AE15">
        <f t="shared" si="3"/>
        <v>0</v>
      </c>
      <c r="AF15">
        <f t="shared" si="4"/>
        <v>0</v>
      </c>
      <c r="AG15">
        <f t="shared" si="4"/>
        <v>-13.129779031770584</v>
      </c>
      <c r="AH15">
        <f t="shared" si="5"/>
        <v>-85180.026375880072</v>
      </c>
      <c r="AI15">
        <f t="shared" si="6"/>
        <v>-85193.156154911849</v>
      </c>
      <c r="AJ15">
        <f t="shared" si="7"/>
        <v>5720.0891277900664</v>
      </c>
      <c r="AK15">
        <f t="shared" si="22"/>
        <v>-1321.5129953781179</v>
      </c>
      <c r="AL15">
        <f t="shared" si="8"/>
        <v>-80794.580022499897</v>
      </c>
      <c r="AN15">
        <f t="shared" si="9"/>
        <v>0</v>
      </c>
      <c r="AO15">
        <f t="shared" si="9"/>
        <v>0</v>
      </c>
      <c r="AP15">
        <f t="shared" si="9"/>
        <v>-5.2883183014548392</v>
      </c>
      <c r="AQ15">
        <f t="shared" si="9"/>
        <v>-34308.200565446001</v>
      </c>
      <c r="AR15">
        <f t="shared" si="9"/>
        <v>-34313.488883747457</v>
      </c>
      <c r="AS15">
        <f t="shared" si="9"/>
        <v>2303.896504826846</v>
      </c>
      <c r="AT15">
        <f t="shared" si="9"/>
        <v>-532.26953341392812</v>
      </c>
      <c r="AU15">
        <f t="shared" si="9"/>
        <v>-32541.861912334534</v>
      </c>
      <c r="AW15">
        <v>12</v>
      </c>
      <c r="AX15">
        <f>IF(Z15&gt;0, (R15*SUMPRODUCT(K15:$K$98, X15:$X$98)-K15*$AZ$3)/Z15, 0)</f>
        <v>-46837.890693167108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25</v>
      </c>
      <c r="R16">
        <f t="shared" si="0"/>
        <v>2000000</v>
      </c>
      <c r="S16">
        <f t="shared" si="1"/>
        <v>-64624.261518089152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-24598.84620462032</v>
      </c>
      <c r="AC16">
        <f t="shared" si="2"/>
        <v>-30795.299431494612</v>
      </c>
      <c r="AE16">
        <f t="shared" si="3"/>
        <v>0</v>
      </c>
      <c r="AF16">
        <f t="shared" si="4"/>
        <v>0</v>
      </c>
      <c r="AG16">
        <f t="shared" si="4"/>
        <v>-11.913211349763206</v>
      </c>
      <c r="AH16">
        <f t="shared" si="5"/>
        <v>-86821.591335173784</v>
      </c>
      <c r="AI16">
        <f t="shared" si="6"/>
        <v>-86833.504546523545</v>
      </c>
      <c r="AJ16">
        <f t="shared" si="7"/>
        <v>6196.4532268742914</v>
      </c>
      <c r="AK16">
        <f t="shared" si="22"/>
        <v>-1721.9192343234226</v>
      </c>
      <c r="AL16">
        <f t="shared" si="8"/>
        <v>-82358.970553972671</v>
      </c>
      <c r="AN16">
        <f t="shared" si="9"/>
        <v>0</v>
      </c>
      <c r="AO16">
        <f t="shared" si="9"/>
        <v>0</v>
      </c>
      <c r="AP16">
        <f t="shared" si="9"/>
        <v>-4.2842124011166103</v>
      </c>
      <c r="AQ16">
        <f t="shared" si="9"/>
        <v>-31222.659227834763</v>
      </c>
      <c r="AR16">
        <f t="shared" si="9"/>
        <v>-31226.943440235882</v>
      </c>
      <c r="AS16">
        <f t="shared" si="9"/>
        <v>2228.3598417014186</v>
      </c>
      <c r="AT16">
        <f t="shared" si="9"/>
        <v>-619.23418638554222</v>
      </c>
      <c r="AU16">
        <f t="shared" si="9"/>
        <v>-29617.817784920004</v>
      </c>
      <c r="AW16">
        <v>13</v>
      </c>
      <c r="AX16">
        <f>IF(Z16&gt;0, (R16*SUMPRODUCT(K16:$K$98, X16:$X$98)-K16*$AZ$3)/Z16, 0)</f>
        <v>-64624.261518089152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25</v>
      </c>
      <c r="R17">
        <f t="shared" si="0"/>
        <v>2000000</v>
      </c>
      <c r="S17">
        <f t="shared" si="1"/>
        <v>-86232.292800607174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-30795.299431494612</v>
      </c>
      <c r="AC17">
        <f t="shared" si="2"/>
        <v>-36918.184249890357</v>
      </c>
      <c r="AE17">
        <f t="shared" si="3"/>
        <v>0</v>
      </c>
      <c r="AF17">
        <f t="shared" si="4"/>
        <v>0</v>
      </c>
      <c r="AG17">
        <f t="shared" si="4"/>
        <v>-10.703120330818344</v>
      </c>
      <c r="AH17">
        <f t="shared" si="5"/>
        <v>-87276.712435778463</v>
      </c>
      <c r="AI17">
        <f t="shared" si="6"/>
        <v>-87287.415556109278</v>
      </c>
      <c r="AJ17">
        <f t="shared" si="7"/>
        <v>6122.8848183957452</v>
      </c>
      <c r="AK17">
        <f t="shared" si="22"/>
        <v>-2155.670960204623</v>
      </c>
      <c r="AL17">
        <f t="shared" si="8"/>
        <v>-83320.20169791815</v>
      </c>
      <c r="AN17">
        <f t="shared" si="9"/>
        <v>0</v>
      </c>
      <c r="AO17">
        <f t="shared" si="9"/>
        <v>0</v>
      </c>
      <c r="AP17">
        <f t="shared" si="9"/>
        <v>-3.4366438942749515</v>
      </c>
      <c r="AQ17">
        <f t="shared" si="9"/>
        <v>-28023.508251249936</v>
      </c>
      <c r="AR17">
        <f t="shared" si="9"/>
        <v>-28026.94489514421</v>
      </c>
      <c r="AS17">
        <f t="shared" si="9"/>
        <v>1965.9850656728702</v>
      </c>
      <c r="AT17">
        <f t="shared" si="9"/>
        <v>-692.16015652200144</v>
      </c>
      <c r="AU17">
        <f t="shared" si="9"/>
        <v>-26753.11998599334</v>
      </c>
      <c r="AW17">
        <v>14</v>
      </c>
      <c r="AX17">
        <f>IF(Z17&gt;0, (R17*SUMPRODUCT(K17:$K$98, X17:$X$98)-K17*$AZ$3)/Z17, 0)</f>
        <v>-86232.292800607174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25</v>
      </c>
      <c r="R18">
        <f t="shared" si="0"/>
        <v>2000000</v>
      </c>
      <c r="S18">
        <f t="shared" si="1"/>
        <v>-111824.85337278721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-36918.184249890357</v>
      </c>
      <c r="AC18">
        <f t="shared" si="2"/>
        <v>-42531.179635569715</v>
      </c>
      <c r="AE18">
        <f t="shared" si="3"/>
        <v>0</v>
      </c>
      <c r="AF18">
        <f t="shared" si="4"/>
        <v>0</v>
      </c>
      <c r="AG18">
        <f t="shared" si="4"/>
        <v>-9.5084362627744259</v>
      </c>
      <c r="AH18">
        <f t="shared" si="5"/>
        <v>-87012.22917885879</v>
      </c>
      <c r="AI18">
        <f t="shared" si="6"/>
        <v>-87021.737615121558</v>
      </c>
      <c r="AJ18">
        <f t="shared" si="7"/>
        <v>5612.9953856793582</v>
      </c>
      <c r="AK18">
        <f t="shared" si="22"/>
        <v>-2584.2728974923252</v>
      </c>
      <c r="AL18">
        <f t="shared" si="8"/>
        <v>-83993.015126934522</v>
      </c>
      <c r="AN18">
        <f t="shared" si="9"/>
        <v>0</v>
      </c>
      <c r="AO18">
        <f t="shared" si="9"/>
        <v>0</v>
      </c>
      <c r="AP18">
        <f t="shared" si="9"/>
        <v>-2.7259331538509777</v>
      </c>
      <c r="AQ18">
        <f t="shared" si="9"/>
        <v>-24945.165929936211</v>
      </c>
      <c r="AR18">
        <f t="shared" si="9"/>
        <v>-24947.891863090059</v>
      </c>
      <c r="AS18">
        <f t="shared" si="9"/>
        <v>1609.1657756741806</v>
      </c>
      <c r="AT18">
        <f t="shared" si="9"/>
        <v>-740.87420635634123</v>
      </c>
      <c r="AU18">
        <f t="shared" si="9"/>
        <v>-24079.600293772219</v>
      </c>
      <c r="AW18">
        <v>15</v>
      </c>
      <c r="AX18">
        <f>IF(Z18&gt;0, (R18*SUMPRODUCT(K18:$K$98, X18:$X$98)-K18*$AZ$3)/Z18, 0)</f>
        <v>-111824.85337278721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25</v>
      </c>
      <c r="R19">
        <f t="shared" si="0"/>
        <v>2000000</v>
      </c>
      <c r="S19">
        <f t="shared" si="1"/>
        <v>-142297.25607206891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-42531.179635569715</v>
      </c>
      <c r="AC19">
        <f t="shared" si="2"/>
        <v>-47466.959078389307</v>
      </c>
      <c r="AE19">
        <f t="shared" si="3"/>
        <v>0</v>
      </c>
      <c r="AF19">
        <f t="shared" si="4"/>
        <v>0</v>
      </c>
      <c r="AG19">
        <f t="shared" si="4"/>
        <v>-8.3394016843073988</v>
      </c>
      <c r="AH19">
        <f t="shared" si="5"/>
        <v>-85916.017267142641</v>
      </c>
      <c r="AI19">
        <f t="shared" si="6"/>
        <v>-85924.356668826949</v>
      </c>
      <c r="AJ19">
        <f t="shared" si="7"/>
        <v>4935.7794428195921</v>
      </c>
      <c r="AK19">
        <f t="shared" si="22"/>
        <v>-2977.1825744898802</v>
      </c>
      <c r="AL19">
        <f t="shared" si="8"/>
        <v>-83965.759800497239</v>
      </c>
      <c r="AN19">
        <f t="shared" si="9"/>
        <v>0</v>
      </c>
      <c r="AO19">
        <f t="shared" si="9"/>
        <v>0</v>
      </c>
      <c r="AP19">
        <f t="shared" si="9"/>
        <v>-2.1346317877897718</v>
      </c>
      <c r="AQ19">
        <f t="shared" si="9"/>
        <v>-21991.872856280239</v>
      </c>
      <c r="AR19">
        <f t="shared" si="9"/>
        <v>-21994.007488068029</v>
      </c>
      <c r="AS19">
        <f t="shared" si="9"/>
        <v>1263.4085867320862</v>
      </c>
      <c r="AT19">
        <f t="shared" si="9"/>
        <v>-762.06768808351228</v>
      </c>
      <c r="AU19">
        <f t="shared" si="9"/>
        <v>-21492.666589419456</v>
      </c>
      <c r="AW19">
        <v>16</v>
      </c>
      <c r="AX19">
        <f>IF(Z19&gt;0, (R19*SUMPRODUCT(K19:$K$98, X19:$X$98)-K19*$AZ$3)/Z19, 0)</f>
        <v>-142297.25607206891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25</v>
      </c>
      <c r="R20">
        <f t="shared" si="0"/>
        <v>2000000</v>
      </c>
      <c r="S20">
        <f t="shared" si="1"/>
        <v>-178994.62952811361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-47466.959078389307</v>
      </c>
      <c r="AC20">
        <f t="shared" si="2"/>
        <v>-51593.308285458319</v>
      </c>
      <c r="AE20">
        <f t="shared" si="3"/>
        <v>0</v>
      </c>
      <c r="AF20">
        <f t="shared" si="4"/>
        <v>0</v>
      </c>
      <c r="AG20">
        <f t="shared" si="4"/>
        <v>-7.2059855121735463</v>
      </c>
      <c r="AH20">
        <f t="shared" si="5"/>
        <v>-84001.772423262271</v>
      </c>
      <c r="AI20">
        <f t="shared" si="6"/>
        <v>-84008.978408774448</v>
      </c>
      <c r="AJ20">
        <f t="shared" si="7"/>
        <v>4126.3492070690118</v>
      </c>
      <c r="AK20">
        <f t="shared" si="22"/>
        <v>-3322.6871354872519</v>
      </c>
      <c r="AL20">
        <f t="shared" si="8"/>
        <v>-83205.316337192693</v>
      </c>
      <c r="AN20">
        <f t="shared" si="9"/>
        <v>0</v>
      </c>
      <c r="AO20">
        <f t="shared" si="9"/>
        <v>0</v>
      </c>
      <c r="AP20">
        <f t="shared" si="9"/>
        <v>-1.6468856347485978</v>
      </c>
      <c r="AQ20">
        <f t="shared" si="9"/>
        <v>-19198.111356674595</v>
      </c>
      <c r="AR20">
        <f t="shared" si="9"/>
        <v>-19199.758242309344</v>
      </c>
      <c r="AS20">
        <f t="shared" si="9"/>
        <v>943.05285815492209</v>
      </c>
      <c r="AT20">
        <f t="shared" si="9"/>
        <v>-759.38061531674862</v>
      </c>
      <c r="AU20">
        <f t="shared" si="9"/>
        <v>-19016.085999471172</v>
      </c>
      <c r="AW20">
        <v>17</v>
      </c>
      <c r="AX20">
        <f>IF(Z20&gt;0, (R20*SUMPRODUCT(K20:$K$98, X20:$X$98)-K20*$AZ$3)/Z20, 0)</f>
        <v>-178994.62952811361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25</v>
      </c>
      <c r="R21">
        <f t="shared" si="0"/>
        <v>2000000</v>
      </c>
      <c r="S21">
        <f t="shared" si="1"/>
        <v>-224062.88351106044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-51593.308285458319</v>
      </c>
      <c r="AC21">
        <f t="shared" si="2"/>
        <v>-54840.059241051466</v>
      </c>
      <c r="AE21">
        <f t="shared" si="3"/>
        <v>0</v>
      </c>
      <c r="AF21">
        <f t="shared" si="4"/>
        <v>0</v>
      </c>
      <c r="AG21">
        <f t="shared" si="4"/>
        <v>-6.1188245886276373</v>
      </c>
      <c r="AH21">
        <f t="shared" si="5"/>
        <v>-81208.085473933854</v>
      </c>
      <c r="AI21">
        <f t="shared" si="6"/>
        <v>-81214.204298522483</v>
      </c>
      <c r="AJ21">
        <f t="shared" si="7"/>
        <v>3246.7509555931465</v>
      </c>
      <c r="AK21">
        <f t="shared" si="22"/>
        <v>-3611.5315799820828</v>
      </c>
      <c r="AL21">
        <f t="shared" si="8"/>
        <v>-81578.984922911419</v>
      </c>
      <c r="AN21">
        <f t="shared" si="9"/>
        <v>0</v>
      </c>
      <c r="AO21">
        <f t="shared" si="9"/>
        <v>0</v>
      </c>
      <c r="AP21">
        <f t="shared" si="9"/>
        <v>-1.2485905317795489</v>
      </c>
      <c r="AQ21">
        <f t="shared" si="9"/>
        <v>-16571.098772001191</v>
      </c>
      <c r="AR21">
        <f t="shared" si="9"/>
        <v>-16572.347362532972</v>
      </c>
      <c r="AS21">
        <f t="shared" si="9"/>
        <v>662.52307832688302</v>
      </c>
      <c r="AT21">
        <f t="shared" si="9"/>
        <v>-736.95921016749378</v>
      </c>
      <c r="AU21">
        <f t="shared" si="9"/>
        <v>-16646.783494373583</v>
      </c>
      <c r="AW21">
        <v>18</v>
      </c>
      <c r="AX21">
        <f>IF(Z21&gt;0, (R21*SUMPRODUCT(K21:$K$98, X21:$X$98)-K21*$AZ$3)/Z21, 0)</f>
        <v>-224062.88351106044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25</v>
      </c>
      <c r="R22">
        <f t="shared" si="0"/>
        <v>2000000</v>
      </c>
      <c r="S22">
        <f t="shared" si="1"/>
        <v>-280781.37207415787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-54840.059241051466</v>
      </c>
      <c r="AC22">
        <f t="shared" si="2"/>
        <v>-57168.871940658493</v>
      </c>
      <c r="AE22">
        <f t="shared" si="3"/>
        <v>0</v>
      </c>
      <c r="AF22">
        <f t="shared" si="4"/>
        <v>0</v>
      </c>
      <c r="AG22">
        <f t="shared" si="4"/>
        <v>-5.0901588946541194</v>
      </c>
      <c r="AH22">
        <f t="shared" si="5"/>
        <v>-77398.195846979404</v>
      </c>
      <c r="AI22">
        <f t="shared" si="6"/>
        <v>-77403.286005874063</v>
      </c>
      <c r="AJ22">
        <f t="shared" si="7"/>
        <v>2328.8126996070278</v>
      </c>
      <c r="AK22">
        <f t="shared" si="22"/>
        <v>-3838.8041468736028</v>
      </c>
      <c r="AL22">
        <f t="shared" si="8"/>
        <v>-78913.277453140632</v>
      </c>
      <c r="AN22">
        <f t="shared" si="9"/>
        <v>0</v>
      </c>
      <c r="AO22">
        <f t="shared" si="9"/>
        <v>0</v>
      </c>
      <c r="AP22">
        <f t="shared" si="9"/>
        <v>-0.92739628295879817</v>
      </c>
      <c r="AQ22">
        <f t="shared" si="9"/>
        <v>-14101.484967707127</v>
      </c>
      <c r="AR22">
        <f t="shared" si="9"/>
        <v>-14102.412363990086</v>
      </c>
      <c r="AS22">
        <f t="shared" si="9"/>
        <v>424.2956430281647</v>
      </c>
      <c r="AT22">
        <f t="shared" si="9"/>
        <v>-699.40698718783528</v>
      </c>
      <c r="AU22">
        <f t="shared" si="9"/>
        <v>-14377.523708149756</v>
      </c>
      <c r="AW22">
        <v>19</v>
      </c>
      <c r="AX22">
        <f>IF(Z22&gt;0, (R22*SUMPRODUCT(K22:$K$98, X22:$X$98)-K22*$AZ$3)/Z22, 0)</f>
        <v>-280781.37207415787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25</v>
      </c>
      <c r="R23">
        <f t="shared" si="0"/>
        <v>2000000</v>
      </c>
      <c r="S23">
        <f t="shared" si="1"/>
        <v>-354455.74067474995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-57168.871940658493</v>
      </c>
      <c r="AC23">
        <f t="shared" si="2"/>
        <v>-58554.030058013705</v>
      </c>
      <c r="AE23">
        <f t="shared" si="3"/>
        <v>0</v>
      </c>
      <c r="AF23">
        <f t="shared" si="4"/>
        <v>0</v>
      </c>
      <c r="AG23">
        <f t="shared" si="4"/>
        <v>-4.1298548266244</v>
      </c>
      <c r="AH23">
        <f t="shared" si="5"/>
        <v>-72752.198326654223</v>
      </c>
      <c r="AI23">
        <f t="shared" si="6"/>
        <v>-72756.328181480843</v>
      </c>
      <c r="AJ23">
        <f t="shared" si="7"/>
        <v>1385.1581173552113</v>
      </c>
      <c r="AK23">
        <f t="shared" si="22"/>
        <v>-4001.8210358460951</v>
      </c>
      <c r="AL23">
        <f t="shared" si="8"/>
        <v>-75372.991099971725</v>
      </c>
      <c r="AN23">
        <f t="shared" si="9"/>
        <v>0</v>
      </c>
      <c r="AO23">
        <f t="shared" si="9"/>
        <v>0</v>
      </c>
      <c r="AP23">
        <f t="shared" si="9"/>
        <v>-0.67181666740188772</v>
      </c>
      <c r="AQ23">
        <f t="shared" si="9"/>
        <v>-11834.832331363981</v>
      </c>
      <c r="AR23">
        <f t="shared" si="9"/>
        <v>-11835.504148031381</v>
      </c>
      <c r="AS23">
        <f t="shared" si="9"/>
        <v>225.32809246151359</v>
      </c>
      <c r="AT23">
        <f t="shared" si="9"/>
        <v>-650.9890019641133</v>
      </c>
      <c r="AU23">
        <f t="shared" si="9"/>
        <v>-12261.165057533981</v>
      </c>
      <c r="AW23">
        <v>20</v>
      </c>
      <c r="AX23">
        <f>IF(Z23&gt;0, (R23*SUMPRODUCT(K23:$K$98, X23:$X$98)-K23*$AZ$3)/Z23, 0)</f>
        <v>-354455.74067474995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25</v>
      </c>
      <c r="R24">
        <f t="shared" si="0"/>
        <v>2000000</v>
      </c>
      <c r="S24">
        <f t="shared" si="1"/>
        <v>-453714.6623966897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-58554.030058013705</v>
      </c>
      <c r="AC24">
        <f t="shared" si="2"/>
        <v>-59034.999130134885</v>
      </c>
      <c r="AE24">
        <f t="shared" si="3"/>
        <v>0</v>
      </c>
      <c r="AF24">
        <f t="shared" si="4"/>
        <v>0</v>
      </c>
      <c r="AG24">
        <f t="shared" si="4"/>
        <v>-3.2528703623049147</v>
      </c>
      <c r="AH24">
        <f t="shared" si="5"/>
        <v>-66854.873284259287</v>
      </c>
      <c r="AI24">
        <f t="shared" si="6"/>
        <v>-66858.126154621597</v>
      </c>
      <c r="AJ24">
        <f t="shared" si="7"/>
        <v>480.96907212118094</v>
      </c>
      <c r="AK24">
        <f t="shared" si="22"/>
        <v>-4098.7821040609597</v>
      </c>
      <c r="AL24">
        <f t="shared" si="8"/>
        <v>-70475.939186561372</v>
      </c>
      <c r="AN24">
        <f t="shared" si="9"/>
        <v>0</v>
      </c>
      <c r="AO24">
        <f t="shared" si="9"/>
        <v>0</v>
      </c>
      <c r="AP24">
        <f t="shared" si="9"/>
        <v>-0.47245964750158786</v>
      </c>
      <c r="AQ24">
        <f t="shared" si="9"/>
        <v>-9710.2639661493104</v>
      </c>
      <c r="AR24">
        <f t="shared" si="9"/>
        <v>-9710.7364257968129</v>
      </c>
      <c r="AS24">
        <f t="shared" si="9"/>
        <v>69.85783414759959</v>
      </c>
      <c r="AT24">
        <f t="shared" si="9"/>
        <v>-595.32318610394555</v>
      </c>
      <c r="AU24">
        <f t="shared" si="9"/>
        <v>-10236.201777753158</v>
      </c>
      <c r="AW24">
        <v>21</v>
      </c>
      <c r="AX24">
        <f>IF(Z24&gt;0, (R24*SUMPRODUCT(K24:$K$98, X24:$X$98)-K24*$AZ$3)/Z24, 0)</f>
        <v>-453714.6623966897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25</v>
      </c>
      <c r="R25">
        <f t="shared" si="0"/>
        <v>2000000</v>
      </c>
      <c r="S25">
        <f t="shared" si="1"/>
        <v>-592332.0439357023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-59034.999130134885</v>
      </c>
      <c r="AC25">
        <f t="shared" si="2"/>
        <v>-58607.885186246014</v>
      </c>
      <c r="AE25">
        <f t="shared" si="3"/>
        <v>0</v>
      </c>
      <c r="AF25">
        <f t="shared" si="4"/>
        <v>0</v>
      </c>
      <c r="AG25">
        <f t="shared" si="4"/>
        <v>-2.4736077419022728</v>
      </c>
      <c r="AH25">
        <f t="shared" si="5"/>
        <v>-59738.713342367417</v>
      </c>
      <c r="AI25">
        <f t="shared" si="6"/>
        <v>-59741.186950109317</v>
      </c>
      <c r="AJ25">
        <f t="shared" si="7"/>
        <v>-427.11394388887129</v>
      </c>
      <c r="AK25">
        <f t="shared" si="22"/>
        <v>-4132.4499391094423</v>
      </c>
      <c r="AL25">
        <f t="shared" si="8"/>
        <v>-64300.750833107631</v>
      </c>
      <c r="AN25">
        <f t="shared" si="9"/>
        <v>0</v>
      </c>
      <c r="AO25">
        <f t="shared" si="9"/>
        <v>0</v>
      </c>
      <c r="AP25">
        <f t="shared" si="9"/>
        <v>-0.32078257915007941</v>
      </c>
      <c r="AQ25">
        <f t="shared" si="9"/>
        <v>-7747.0401698916476</v>
      </c>
      <c r="AR25">
        <f t="shared" si="9"/>
        <v>-7747.3609524707972</v>
      </c>
      <c r="AS25">
        <f t="shared" si="9"/>
        <v>-55.389021545618782</v>
      </c>
      <c r="AT25">
        <f t="shared" si="9"/>
        <v>-535.90467365560494</v>
      </c>
      <c r="AU25">
        <f t="shared" si="9"/>
        <v>-8338.6546476720214</v>
      </c>
      <c r="AW25">
        <v>22</v>
      </c>
      <c r="AX25">
        <f>IF(Z25&gt;0, (R25*SUMPRODUCT(K25:$K$98, X25:$X$98)-K25*$AZ$3)/Z25, 0)</f>
        <v>-592332.0439357023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25</v>
      </c>
      <c r="R26">
        <f t="shared" si="0"/>
        <v>2000000</v>
      </c>
      <c r="S26">
        <f t="shared" si="1"/>
        <v>-794437.22628850001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-58607.885186246014</v>
      </c>
      <c r="AC26">
        <f t="shared" si="2"/>
        <v>-57303.695079317848</v>
      </c>
      <c r="AE26">
        <f t="shared" si="3"/>
        <v>0</v>
      </c>
      <c r="AF26">
        <f t="shared" si="4"/>
        <v>0</v>
      </c>
      <c r="AG26">
        <f t="shared" si="4"/>
        <v>-1.8032795160869011</v>
      </c>
      <c r="AH26">
        <f t="shared" si="5"/>
        <v>-51647.37187170791</v>
      </c>
      <c r="AI26">
        <f t="shared" si="6"/>
        <v>-51649.175151223993</v>
      </c>
      <c r="AJ26">
        <f t="shared" si="7"/>
        <v>-1304.1901069281666</v>
      </c>
      <c r="AK26">
        <f t="shared" si="22"/>
        <v>-4102.551963037221</v>
      </c>
      <c r="AL26">
        <f t="shared" si="8"/>
        <v>-57055.917221189382</v>
      </c>
      <c r="AN26">
        <f t="shared" si="9"/>
        <v>0</v>
      </c>
      <c r="AO26">
        <f t="shared" si="9"/>
        <v>0</v>
      </c>
      <c r="AP26">
        <f t="shared" si="9"/>
        <v>-0.20879734410792047</v>
      </c>
      <c r="AQ26">
        <f t="shared" si="9"/>
        <v>-5980.1234255505451</v>
      </c>
      <c r="AR26">
        <f t="shared" si="9"/>
        <v>-5980.3322228946527</v>
      </c>
      <c r="AS26">
        <f t="shared" si="9"/>
        <v>-151.00899672466704</v>
      </c>
      <c r="AT26">
        <f t="shared" si="9"/>
        <v>-475.02450191733175</v>
      </c>
      <c r="AU26">
        <f t="shared" si="9"/>
        <v>-6606.365721536652</v>
      </c>
      <c r="AW26">
        <v>23</v>
      </c>
      <c r="AX26">
        <f>IF(Z26&gt;0, (R26*SUMPRODUCT(K26:$K$98, X26:$X$98)-K26*$AZ$3)/Z26, 0)</f>
        <v>-794437.22628850001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25</v>
      </c>
      <c r="R27">
        <f t="shared" si="0"/>
        <v>2000000</v>
      </c>
      <c r="S27">
        <f t="shared" si="1"/>
        <v>-1102960.0115680008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-57303.695079317848</v>
      </c>
      <c r="AC27">
        <f t="shared" si="2"/>
        <v>-55202.362900564964</v>
      </c>
      <c r="AE27">
        <f t="shared" si="3"/>
        <v>0</v>
      </c>
      <c r="AF27">
        <f t="shared" si="4"/>
        <v>0</v>
      </c>
      <c r="AG27">
        <f t="shared" si="4"/>
        <v>-1.2512321915934115</v>
      </c>
      <c r="AH27">
        <f t="shared" si="5"/>
        <v>-42721.162346609643</v>
      </c>
      <c r="AI27">
        <f t="shared" si="6"/>
        <v>-42722.413578801235</v>
      </c>
      <c r="AJ27">
        <f t="shared" si="7"/>
        <v>-2101.3321787528839</v>
      </c>
      <c r="AK27">
        <f t="shared" si="22"/>
        <v>-4011.2586555522498</v>
      </c>
      <c r="AL27">
        <f t="shared" si="8"/>
        <v>-48835.00441310637</v>
      </c>
      <c r="AN27">
        <f t="shared" si="9"/>
        <v>0</v>
      </c>
      <c r="AO27">
        <f t="shared" si="9"/>
        <v>0</v>
      </c>
      <c r="AP27">
        <f t="shared" si="9"/>
        <v>-0.1293545791631763</v>
      </c>
      <c r="AQ27">
        <f t="shared" si="9"/>
        <v>-4416.5887145774122</v>
      </c>
      <c r="AR27">
        <f t="shared" si="9"/>
        <v>-4416.7180691565754</v>
      </c>
      <c r="AS27">
        <f t="shared" si="9"/>
        <v>-217.2394072745746</v>
      </c>
      <c r="AT27">
        <f t="shared" si="9"/>
        <v>-414.69095727375452</v>
      </c>
      <c r="AU27">
        <f t="shared" si="9"/>
        <v>-5048.6484337049051</v>
      </c>
      <c r="AW27">
        <v>24</v>
      </c>
      <c r="AX27">
        <f>IF(Z27&gt;0, (R27*SUMPRODUCT(K27:$K$98, X27:$X$98)-K27*$AZ$3)/Z27, 0)</f>
        <v>-1102960.0115680008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25</v>
      </c>
      <c r="R28">
        <f t="shared" si="0"/>
        <v>2000000</v>
      </c>
      <c r="S28">
        <f t="shared" si="1"/>
        <v>-1599132.303484987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-55202.362900564964</v>
      </c>
      <c r="AC28">
        <f t="shared" si="2"/>
        <v>-52403.366254157198</v>
      </c>
      <c r="AE28">
        <f t="shared" si="3"/>
        <v>0</v>
      </c>
      <c r="AF28">
        <f t="shared" si="4"/>
        <v>0</v>
      </c>
      <c r="AG28">
        <f t="shared" si="4"/>
        <v>-0.81924688376244126</v>
      </c>
      <c r="AH28">
        <f t="shared" si="5"/>
        <v>-33557.838873202891</v>
      </c>
      <c r="AI28">
        <f t="shared" si="6"/>
        <v>-33558.658120086657</v>
      </c>
      <c r="AJ28">
        <f t="shared" si="7"/>
        <v>-2798.9966464077661</v>
      </c>
      <c r="AK28">
        <f t="shared" si="22"/>
        <v>-3864.165403039548</v>
      </c>
      <c r="AL28">
        <f t="shared" si="8"/>
        <v>-40221.820169533974</v>
      </c>
      <c r="AN28">
        <f t="shared" si="9"/>
        <v>0</v>
      </c>
      <c r="AO28">
        <f t="shared" si="9"/>
        <v>0</v>
      </c>
      <c r="AP28">
        <f t="shared" si="9"/>
        <v>-7.5620696564891135E-2</v>
      </c>
      <c r="AQ28">
        <f t="shared" si="9"/>
        <v>-3097.5609442047471</v>
      </c>
      <c r="AR28">
        <f t="shared" si="9"/>
        <v>-3097.6365649013123</v>
      </c>
      <c r="AS28">
        <f t="shared" si="9"/>
        <v>-258.36177137724172</v>
      </c>
      <c r="AT28">
        <f t="shared" si="9"/>
        <v>-356.68232032547701</v>
      </c>
      <c r="AU28">
        <f t="shared" si="9"/>
        <v>-3712.6806566040314</v>
      </c>
      <c r="AW28">
        <v>25</v>
      </c>
      <c r="AX28">
        <f>IF(Z28&gt;0, (R28*SUMPRODUCT(K28:$K$98, X28:$X$98)-K28*$AZ$3)/Z28, 0)</f>
        <v>-1599132.303484987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25</v>
      </c>
      <c r="R29">
        <f t="shared" si="0"/>
        <v>2000000</v>
      </c>
      <c r="S29">
        <f t="shared" si="1"/>
        <v>-2445929.8399589127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-52403.366254157198</v>
      </c>
      <c r="AC29">
        <f t="shared" si="2"/>
        <v>-49058.440268910897</v>
      </c>
      <c r="AE29">
        <f t="shared" si="3"/>
        <v>0</v>
      </c>
      <c r="AF29">
        <f t="shared" si="4"/>
        <v>0</v>
      </c>
      <c r="AG29">
        <f t="shared" si="4"/>
        <v>-0.50142934874345158</v>
      </c>
      <c r="AH29">
        <f t="shared" si="5"/>
        <v>-24770.005294509221</v>
      </c>
      <c r="AI29">
        <f t="shared" si="6"/>
        <v>-24770.506723857965</v>
      </c>
      <c r="AJ29">
        <f t="shared" si="7"/>
        <v>-3344.9259852463001</v>
      </c>
      <c r="AK29">
        <f t="shared" si="22"/>
        <v>-3668.2356377910041</v>
      </c>
      <c r="AL29">
        <f t="shared" si="8"/>
        <v>-31783.668346895269</v>
      </c>
      <c r="AN29">
        <f t="shared" si="9"/>
        <v>0</v>
      </c>
      <c r="AO29">
        <f t="shared" si="9"/>
        <v>0</v>
      </c>
      <c r="AP29">
        <f t="shared" si="9"/>
        <v>-4.1325451047967365E-2</v>
      </c>
      <c r="AQ29">
        <f t="shared" si="9"/>
        <v>-2041.4274589656266</v>
      </c>
      <c r="AR29">
        <f t="shared" si="9"/>
        <v>-2041.4687844166747</v>
      </c>
      <c r="AS29">
        <f t="shared" si="9"/>
        <v>-275.67308417181118</v>
      </c>
      <c r="AT29">
        <f t="shared" si="9"/>
        <v>-302.31874672238399</v>
      </c>
      <c r="AU29">
        <f t="shared" si="9"/>
        <v>-2619.4606153108698</v>
      </c>
      <c r="AW29">
        <v>26</v>
      </c>
      <c r="AX29">
        <f>IF(Z29&gt;0, (R29*SUMPRODUCT(K29:$K$98, X29:$X$98)-K29*$AZ$3)/Z29, 0)</f>
        <v>-2445929.8399589127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25</v>
      </c>
      <c r="R30">
        <f t="shared" si="0"/>
        <v>2000000</v>
      </c>
      <c r="S30">
        <f t="shared" si="1"/>
        <v>-4000659.8459649319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-49058.440268910897</v>
      </c>
      <c r="AC30">
        <f t="shared" si="2"/>
        <v>-45347.647255152355</v>
      </c>
      <c r="AE30">
        <f t="shared" si="3"/>
        <v>0</v>
      </c>
      <c r="AF30">
        <f t="shared" si="4"/>
        <v>0</v>
      </c>
      <c r="AG30">
        <f t="shared" si="4"/>
        <v>-0.28337604920904497</v>
      </c>
      <c r="AH30">
        <f t="shared" si="5"/>
        <v>-17043.120483757768</v>
      </c>
      <c r="AI30">
        <f t="shared" si="6"/>
        <v>-17043.403859806978</v>
      </c>
      <c r="AJ30">
        <f t="shared" si="7"/>
        <v>-3710.7930137585427</v>
      </c>
      <c r="AK30">
        <f t="shared" si="22"/>
        <v>-3434.0908188237631</v>
      </c>
      <c r="AL30">
        <f t="shared" si="8"/>
        <v>-24188.287692389284</v>
      </c>
      <c r="AN30">
        <f t="shared" si="9"/>
        <v>0</v>
      </c>
      <c r="AO30">
        <f t="shared" si="9"/>
        <v>0</v>
      </c>
      <c r="AP30">
        <f t="shared" si="9"/>
        <v>-2.085225230757987E-2</v>
      </c>
      <c r="AQ30">
        <f t="shared" si="9"/>
        <v>-1254.1195680713026</v>
      </c>
      <c r="AR30">
        <f t="shared" si="9"/>
        <v>-1254.1404203236102</v>
      </c>
      <c r="AS30">
        <f t="shared" si="9"/>
        <v>-273.05904080487835</v>
      </c>
      <c r="AT30">
        <f t="shared" si="9"/>
        <v>-252.69788466996178</v>
      </c>
      <c r="AU30">
        <f t="shared" si="9"/>
        <v>-1779.8973457984505</v>
      </c>
      <c r="AW30">
        <v>27</v>
      </c>
      <c r="AX30">
        <f>IF(Z30&gt;0, (R30*SUMPRODUCT(K30:$K$98, X30:$X$98)-K30*$AZ$3)/Z30, 0)</f>
        <v>-4000659.8459649319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25</v>
      </c>
      <c r="R31">
        <f t="shared" si="0"/>
        <v>2000000</v>
      </c>
      <c r="S31">
        <f t="shared" si="1"/>
        <v>-7140083.0425922554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-45347.647255152355</v>
      </c>
      <c r="AC31">
        <f t="shared" si="2"/>
        <v>-41465.8556868628</v>
      </c>
      <c r="AE31">
        <f t="shared" si="3"/>
        <v>0</v>
      </c>
      <c r="AF31">
        <f t="shared" si="4"/>
        <v>0</v>
      </c>
      <c r="AG31">
        <f t="shared" si="4"/>
        <v>-0.14518688171940483</v>
      </c>
      <c r="AH31">
        <f t="shared" si="5"/>
        <v>-10828.432559803976</v>
      </c>
      <c r="AI31">
        <f t="shared" si="6"/>
        <v>-10828.577746685696</v>
      </c>
      <c r="AJ31">
        <f t="shared" si="7"/>
        <v>-3881.7915682895546</v>
      </c>
      <c r="AK31">
        <f t="shared" si="22"/>
        <v>-3174.3353078606651</v>
      </c>
      <c r="AL31">
        <f t="shared" si="8"/>
        <v>-17884.704622835918</v>
      </c>
      <c r="AN31">
        <f t="shared" si="9"/>
        <v>0</v>
      </c>
      <c r="AO31">
        <f t="shared" si="9"/>
        <v>0</v>
      </c>
      <c r="AP31">
        <f t="shared" si="9"/>
        <v>-9.538919528781456E-3</v>
      </c>
      <c r="AQ31">
        <f t="shared" si="9"/>
        <v>-711.43856516206017</v>
      </c>
      <c r="AR31">
        <f t="shared" si="9"/>
        <v>-711.44810408158901</v>
      </c>
      <c r="AS31">
        <f t="shared" si="9"/>
        <v>-255.03748657525898</v>
      </c>
      <c r="AT31">
        <f t="shared" si="9"/>
        <v>-208.55692126216098</v>
      </c>
      <c r="AU31">
        <f t="shared" si="9"/>
        <v>-1175.042511919009</v>
      </c>
      <c r="AW31">
        <v>28</v>
      </c>
      <c r="AX31">
        <f>IF(Z31&gt;0, (R31*SUMPRODUCT(K31:$K$98, X31:$X$98)-K31*$AZ$3)/Z31, 0)</f>
        <v>-7140083.0425922554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25</v>
      </c>
      <c r="R32">
        <f t="shared" si="0"/>
        <v>2000000</v>
      </c>
      <c r="S32">
        <f t="shared" si="1"/>
        <v>-14288429.00136609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-41465.8556868628</v>
      </c>
      <c r="AC32">
        <f t="shared" si="2"/>
        <v>-37591.659308845527</v>
      </c>
      <c r="AE32">
        <f t="shared" si="3"/>
        <v>0</v>
      </c>
      <c r="AF32">
        <f t="shared" si="4"/>
        <v>0</v>
      </c>
      <c r="AG32">
        <f t="shared" si="4"/>
        <v>-6.5772904959060685E-2</v>
      </c>
      <c r="AH32">
        <f t="shared" si="5"/>
        <v>-6236.9686354520081</v>
      </c>
      <c r="AI32">
        <f t="shared" si="6"/>
        <v>-6237.0344083569671</v>
      </c>
      <c r="AJ32">
        <f t="shared" si="7"/>
        <v>-3874.1963780172737</v>
      </c>
      <c r="AK32">
        <f t="shared" si="22"/>
        <v>-2902.6098980803963</v>
      </c>
      <c r="AL32">
        <f t="shared" si="8"/>
        <v>-13013.840684454637</v>
      </c>
      <c r="AN32">
        <f t="shared" si="9"/>
        <v>0</v>
      </c>
      <c r="AO32">
        <f t="shared" si="9"/>
        <v>0</v>
      </c>
      <c r="AP32">
        <f t="shared" si="9"/>
        <v>-3.8583427795446596E-3</v>
      </c>
      <c r="AQ32">
        <f t="shared" si="9"/>
        <v>-365.8704586002587</v>
      </c>
      <c r="AR32">
        <f t="shared" si="9"/>
        <v>-365.87431694303825</v>
      </c>
      <c r="AS32">
        <f t="shared" si="9"/>
        <v>-227.26649569401192</v>
      </c>
      <c r="AT32">
        <f t="shared" si="9"/>
        <v>-170.27169393026145</v>
      </c>
      <c r="AU32">
        <f t="shared" si="9"/>
        <v>-763.41250656731165</v>
      </c>
      <c r="AW32">
        <v>29</v>
      </c>
      <c r="AX32">
        <f>IF(Z32&gt;0, (R32*SUMPRODUCT(K32:$K$98, X32:$X$98)-K32*$AZ$3)/Z32, 0)</f>
        <v>-14288429.00136609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25</v>
      </c>
      <c r="R33">
        <f t="shared" si="0"/>
        <v>2000000</v>
      </c>
      <c r="S33">
        <f t="shared" si="1"/>
        <v>-33335167.518459085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-37591.659308845527</v>
      </c>
      <c r="AC33">
        <f t="shared" si="2"/>
        <v>-33863.212853892801</v>
      </c>
      <c r="AE33">
        <f t="shared" si="3"/>
        <v>0</v>
      </c>
      <c r="AF33">
        <f t="shared" si="4"/>
        <v>0</v>
      </c>
      <c r="AG33">
        <f t="shared" si="4"/>
        <v>-2.5396012210784087E-2</v>
      </c>
      <c r="AH33">
        <f t="shared" si="5"/>
        <v>-3177.5330958948789</v>
      </c>
      <c r="AI33">
        <f t="shared" si="6"/>
        <v>-3177.5584919070898</v>
      </c>
      <c r="AJ33">
        <f t="shared" si="7"/>
        <v>-3728.4464549527256</v>
      </c>
      <c r="AK33">
        <f t="shared" si="22"/>
        <v>-2631.4161516191871</v>
      </c>
      <c r="AL33">
        <f t="shared" si="8"/>
        <v>-9537.4210984790025</v>
      </c>
      <c r="AN33">
        <f t="shared" si="9"/>
        <v>0</v>
      </c>
      <c r="AO33">
        <f t="shared" si="9"/>
        <v>0</v>
      </c>
      <c r="AP33">
        <f t="shared" si="9"/>
        <v>-1.3301520534353469E-3</v>
      </c>
      <c r="AQ33">
        <f t="shared" si="9"/>
        <v>-166.42778942154456</v>
      </c>
      <c r="AR33">
        <f t="shared" si="9"/>
        <v>-166.429119573598</v>
      </c>
      <c r="AS33">
        <f t="shared" si="9"/>
        <v>-195.28265567903463</v>
      </c>
      <c r="AT33">
        <f t="shared" si="9"/>
        <v>-137.82414217114339</v>
      </c>
      <c r="AU33">
        <f t="shared" si="9"/>
        <v>-499.53591742377603</v>
      </c>
      <c r="AW33">
        <v>30</v>
      </c>
      <c r="AX33">
        <f>IF(Z33&gt;0, (R33*SUMPRODUCT(K33:$K$98, X33:$X$98)-K33*$AZ$3)/Z33, 0)</f>
        <v>-33335167.518459085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25</v>
      </c>
      <c r="R34">
        <f t="shared" si="0"/>
        <v>2000000</v>
      </c>
      <c r="S34">
        <f t="shared" si="1"/>
        <v>-95272148.745032251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-33863.212853892801</v>
      </c>
      <c r="AC34">
        <f t="shared" si="2"/>
        <v>-30374.000541927759</v>
      </c>
      <c r="AE34">
        <f t="shared" si="3"/>
        <v>0</v>
      </c>
      <c r="AF34">
        <f t="shared" si="4"/>
        <v>0</v>
      </c>
      <c r="AG34">
        <f t="shared" si="4"/>
        <v>-7.9703252582280868E-3</v>
      </c>
      <c r="AH34">
        <f t="shared" si="5"/>
        <v>-1373.7381464358527</v>
      </c>
      <c r="AI34">
        <f t="shared" si="6"/>
        <v>-1373.7461167611109</v>
      </c>
      <c r="AJ34">
        <f t="shared" si="7"/>
        <v>-3489.2123119650423</v>
      </c>
      <c r="AK34">
        <f t="shared" si="22"/>
        <v>-2370.4248997724962</v>
      </c>
      <c r="AL34">
        <f t="shared" si="8"/>
        <v>-7233.3833284986495</v>
      </c>
      <c r="AN34">
        <f t="shared" si="9"/>
        <v>0</v>
      </c>
      <c r="AO34">
        <f t="shared" si="9"/>
        <v>0</v>
      </c>
      <c r="AP34">
        <f t="shared" si="9"/>
        <v>-3.7272951488780983E-4</v>
      </c>
      <c r="AQ34">
        <f t="shared" si="9"/>
        <v>-64.242391159046178</v>
      </c>
      <c r="AR34">
        <f t="shared" si="9"/>
        <v>-64.242763888561058</v>
      </c>
      <c r="AS34">
        <f t="shared" si="9"/>
        <v>-163.17181171956713</v>
      </c>
      <c r="AT34">
        <f t="shared" si="9"/>
        <v>-110.85210381572408</v>
      </c>
      <c r="AU34">
        <f t="shared" ref="AU34:AU69" si="23">AL34*$K34</f>
        <v>-338.26667942385228</v>
      </c>
      <c r="AW34">
        <v>31</v>
      </c>
      <c r="AX34">
        <f>IF(Z34&gt;0, (R34*SUMPRODUCT(K34:$K$98, X34:$X$98)-K34*$AZ$3)/Z34, 0)</f>
        <v>-95272148.745032251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25</v>
      </c>
      <c r="R35">
        <f t="shared" si="0"/>
        <v>2000000</v>
      </c>
      <c r="S35">
        <f t="shared" si="1"/>
        <v>-357647648.32367778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-30374.000541927759</v>
      </c>
      <c r="AC35">
        <f t="shared" si="2"/>
        <v>-27174.278556848782</v>
      </c>
      <c r="AE35">
        <f t="shared" si="3"/>
        <v>0</v>
      </c>
      <c r="AF35">
        <f t="shared" ref="AF35:AG69" si="24">-$Z35*P35</f>
        <v>0</v>
      </c>
      <c r="AG35">
        <f t="shared" si="24"/>
        <v>-1.8995146958337857E-3</v>
      </c>
      <c r="AH35">
        <f t="shared" si="5"/>
        <v>-479.2885847849617</v>
      </c>
      <c r="AI35">
        <f t="shared" ref="AI35:AI66" si="25">SUM(AE35:AH35)</f>
        <v>-479.29048429965752</v>
      </c>
      <c r="AJ35">
        <f t="shared" si="7"/>
        <v>-3199.721985078977</v>
      </c>
      <c r="AK35">
        <f t="shared" si="22"/>
        <v>-2126.1800379349434</v>
      </c>
      <c r="AL35">
        <f t="shared" si="8"/>
        <v>-5805.1925073135781</v>
      </c>
      <c r="AN35">
        <f t="shared" ref="AN35:AT69" si="26">AE35*$K35</f>
        <v>0</v>
      </c>
      <c r="AO35">
        <f t="shared" si="26"/>
        <v>0</v>
      </c>
      <c r="AP35">
        <f t="shared" si="26"/>
        <v>-7.9312634249315071E-5</v>
      </c>
      <c r="AQ35">
        <f t="shared" si="26"/>
        <v>-20.012290669978494</v>
      </c>
      <c r="AR35">
        <f t="shared" si="26"/>
        <v>-20.012369982612743</v>
      </c>
      <c r="AS35">
        <f t="shared" si="26"/>
        <v>-133.60169313702841</v>
      </c>
      <c r="AT35">
        <f t="shared" si="26"/>
        <v>-88.776854460137841</v>
      </c>
      <c r="AU35">
        <f t="shared" si="23"/>
        <v>-242.390917579779</v>
      </c>
      <c r="AW35">
        <v>32</v>
      </c>
      <c r="AX35">
        <f>IF(Z35&gt;0, (R35*SUMPRODUCT(K35:$K$98, X35:$X$98)-K35*$AZ$3)/Z35, 0)</f>
        <v>-357647648.32367778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25</v>
      </c>
      <c r="R36">
        <f t="shared" si="0"/>
        <v>2000000</v>
      </c>
      <c r="S36">
        <f t="shared" si="1"/>
        <v>-1352560809.1421969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-27174.278556848782</v>
      </c>
      <c r="AC36">
        <f t="shared" si="2"/>
        <v>-24280.036940163383</v>
      </c>
      <c r="AE36">
        <f t="shared" si="3"/>
        <v>0</v>
      </c>
      <c r="AF36">
        <f t="shared" si="24"/>
        <v>0</v>
      </c>
      <c r="AG36">
        <f t="shared" si="24"/>
        <v>-4.4877902671825061E-4</v>
      </c>
      <c r="AH36">
        <f t="shared" si="5"/>
        <v>-114.53924177257578</v>
      </c>
      <c r="AI36">
        <f t="shared" si="25"/>
        <v>-114.53969055160249</v>
      </c>
      <c r="AJ36">
        <f t="shared" si="7"/>
        <v>-2894.2416166853982</v>
      </c>
      <c r="AK36">
        <f t="shared" si="22"/>
        <v>-1902.1994989794148</v>
      </c>
      <c r="AL36">
        <f t="shared" si="8"/>
        <v>-4910.9808062164157</v>
      </c>
      <c r="AN36">
        <f t="shared" si="26"/>
        <v>0</v>
      </c>
      <c r="AO36">
        <f t="shared" si="26"/>
        <v>0</v>
      </c>
      <c r="AP36">
        <f t="shared" si="26"/>
        <v>-1.6730705180219544E-5</v>
      </c>
      <c r="AQ36">
        <f t="shared" si="26"/>
        <v>-4.2700798646411453</v>
      </c>
      <c r="AR36">
        <f t="shared" si="26"/>
        <v>-4.2700965953463248</v>
      </c>
      <c r="AS36">
        <f t="shared" si="26"/>
        <v>-107.89876604346262</v>
      </c>
      <c r="AT36">
        <f t="shared" si="26"/>
        <v>-70.914942804058796</v>
      </c>
      <c r="AU36">
        <f t="shared" si="23"/>
        <v>-183.08380544286774</v>
      </c>
      <c r="AW36">
        <v>33</v>
      </c>
      <c r="AX36">
        <f>IF(Z36&gt;0, (R36*SUMPRODUCT(K36:$K$98, X36:$X$98)-K36*$AZ$3)/Z36, 0)</f>
        <v>-1352560809.1421969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25</v>
      </c>
      <c r="R37">
        <f t="shared" si="0"/>
        <v>2000000</v>
      </c>
      <c r="S37">
        <f t="shared" si="1"/>
        <v>-5161068183.1920347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-24280.036940163383</v>
      </c>
      <c r="AC37">
        <f t="shared" si="2"/>
        <v>-21682.294602746435</v>
      </c>
      <c r="AE37">
        <f t="shared" si="3"/>
        <v>0</v>
      </c>
      <c r="AF37">
        <f t="shared" si="24"/>
        <v>0</v>
      </c>
      <c r="AG37">
        <f t="shared" si="24"/>
        <v>-1.0502813484114977E-4</v>
      </c>
      <c r="AH37">
        <f t="shared" si="5"/>
        <v>-27.141048128793464</v>
      </c>
      <c r="AI37">
        <f t="shared" si="25"/>
        <v>-27.141153156928304</v>
      </c>
      <c r="AJ37">
        <f t="shared" si="7"/>
        <v>-2597.7423374169484</v>
      </c>
      <c r="AK37">
        <f t="shared" si="22"/>
        <v>-1699.6025858114369</v>
      </c>
      <c r="AL37">
        <f t="shared" si="8"/>
        <v>-4324.4860763853139</v>
      </c>
      <c r="AN37">
        <f t="shared" si="26"/>
        <v>0</v>
      </c>
      <c r="AO37">
        <f t="shared" si="26"/>
        <v>0</v>
      </c>
      <c r="AP37">
        <f t="shared" si="26"/>
        <v>-3.4959830989041585E-6</v>
      </c>
      <c r="AQ37">
        <f t="shared" si="26"/>
        <v>-0.90342121840319223</v>
      </c>
      <c r="AR37">
        <f t="shared" si="26"/>
        <v>-0.90342471438629102</v>
      </c>
      <c r="AS37">
        <f t="shared" si="26"/>
        <v>-86.468862087792317</v>
      </c>
      <c r="AT37">
        <f t="shared" si="26"/>
        <v>-56.57324034019323</v>
      </c>
      <c r="AU37">
        <f t="shared" si="23"/>
        <v>-143.94552714237184</v>
      </c>
      <c r="AW37">
        <v>34</v>
      </c>
      <c r="AX37">
        <f>IF(Z37&gt;0, (R37*SUMPRODUCT(K37:$K$98, X37:$X$98)-K37*$AZ$3)/Z37, 0)</f>
        <v>-5161068183.1920347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25</v>
      </c>
      <c r="R38">
        <f t="shared" si="0"/>
        <v>2000000</v>
      </c>
      <c r="S38">
        <f t="shared" si="1"/>
        <v>-19899764298.343189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-21682.294602746435</v>
      </c>
      <c r="AC38">
        <f t="shared" si="2"/>
        <v>-19359.972651391996</v>
      </c>
      <c r="AE38">
        <f t="shared" si="3"/>
        <v>0</v>
      </c>
      <c r="AF38">
        <f t="shared" si="24"/>
        <v>0</v>
      </c>
      <c r="AG38">
        <f t="shared" si="24"/>
        <v>-2.4321861758186582E-5</v>
      </c>
      <c r="AH38">
        <f t="shared" si="5"/>
        <v>-6.3724793387641352</v>
      </c>
      <c r="AI38">
        <f t="shared" si="25"/>
        <v>-6.3725036606258936</v>
      </c>
      <c r="AJ38">
        <f t="shared" si="7"/>
        <v>-2322.3219513544391</v>
      </c>
      <c r="AK38">
        <f t="shared" si="22"/>
        <v>-1517.7606221922506</v>
      </c>
      <c r="AL38">
        <f t="shared" si="8"/>
        <v>-3846.4550772073158</v>
      </c>
      <c r="AN38">
        <f t="shared" si="26"/>
        <v>0</v>
      </c>
      <c r="AO38">
        <f t="shared" si="26"/>
        <v>0</v>
      </c>
      <c r="AP38">
        <f t="shared" si="26"/>
        <v>-7.2284047787618535E-7</v>
      </c>
      <c r="AQ38">
        <f t="shared" si="26"/>
        <v>-0.1893887094781278</v>
      </c>
      <c r="AR38">
        <f t="shared" si="26"/>
        <v>-0.18938943231860567</v>
      </c>
      <c r="AS38">
        <f t="shared" si="26"/>
        <v>-69.018906767462781</v>
      </c>
      <c r="AT38">
        <f t="shared" si="26"/>
        <v>-45.107517851828362</v>
      </c>
      <c r="AU38">
        <f t="shared" si="23"/>
        <v>-114.31581405160975</v>
      </c>
      <c r="AW38">
        <v>35</v>
      </c>
      <c r="AX38">
        <f>IF(Z38&gt;0, (R38*SUMPRODUCT(K38:$K$98, X38:$X$98)-K38*$AZ$3)/Z38, 0)</f>
        <v>-19899764298.343189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25</v>
      </c>
      <c r="R39">
        <f t="shared" si="0"/>
        <v>2000000</v>
      </c>
      <c r="S39">
        <f t="shared" si="1"/>
        <v>-77636675612.308228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-19359.972651391996</v>
      </c>
      <c r="AC39">
        <f t="shared" si="2"/>
        <v>-17285.853671732857</v>
      </c>
      <c r="AE39">
        <f t="shared" si="3"/>
        <v>0</v>
      </c>
      <c r="AF39">
        <f t="shared" si="24"/>
        <v>0</v>
      </c>
      <c r="AG39">
        <f t="shared" si="24"/>
        <v>-5.5662654072324876E-6</v>
      </c>
      <c r="AH39">
        <f t="shared" si="5"/>
        <v>-1.4809902186697783</v>
      </c>
      <c r="AI39">
        <f t="shared" si="25"/>
        <v>-1.4809957849351856</v>
      </c>
      <c r="AJ39">
        <f t="shared" si="7"/>
        <v>-2074.1189796591389</v>
      </c>
      <c r="AK39">
        <f t="shared" si="22"/>
        <v>-1355.1980855974398</v>
      </c>
      <c r="AL39">
        <f t="shared" si="8"/>
        <v>-3430.7980610415138</v>
      </c>
      <c r="AN39">
        <f t="shared" si="26"/>
        <v>0</v>
      </c>
      <c r="AO39">
        <f t="shared" si="26"/>
        <v>0</v>
      </c>
      <c r="AP39">
        <f t="shared" si="26"/>
        <v>-1.4770375497949899E-7</v>
      </c>
      <c r="AQ39">
        <f t="shared" si="26"/>
        <v>-3.9298847680027463E-2</v>
      </c>
      <c r="AR39">
        <f t="shared" si="26"/>
        <v>-3.9298995383782447E-2</v>
      </c>
      <c r="AS39">
        <f t="shared" si="26"/>
        <v>-55.037828625965538</v>
      </c>
      <c r="AT39">
        <f t="shared" si="26"/>
        <v>-35.960887837594605</v>
      </c>
      <c r="AU39">
        <f t="shared" si="23"/>
        <v>-91.038015458943931</v>
      </c>
      <c r="AW39">
        <v>36</v>
      </c>
      <c r="AX39">
        <f>IF(Z39&gt;0, (R39*SUMPRODUCT(K39:$K$98, X39:$X$98)-K39*$AZ$3)/Z39, 0)</f>
        <v>-77636675612.308228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25</v>
      </c>
      <c r="R40">
        <f t="shared" si="0"/>
        <v>2000000</v>
      </c>
      <c r="S40">
        <f t="shared" si="1"/>
        <v>-306501397006.29529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-17285.853671732857</v>
      </c>
      <c r="AC40">
        <f t="shared" si="2"/>
        <v>-15433.831927394272</v>
      </c>
      <c r="AE40">
        <f t="shared" si="3"/>
        <v>0</v>
      </c>
      <c r="AF40">
        <f t="shared" si="24"/>
        <v>0</v>
      </c>
      <c r="AG40">
        <f t="shared" si="24"/>
        <v>-1.2588712545963758E-6</v>
      </c>
      <c r="AH40">
        <f t="shared" si="5"/>
        <v>-0.34013851988510296</v>
      </c>
      <c r="AI40">
        <f t="shared" si="25"/>
        <v>-0.34013977875635754</v>
      </c>
      <c r="AJ40">
        <f t="shared" si="7"/>
        <v>-1852.0217443385845</v>
      </c>
      <c r="AK40">
        <f t="shared" si="22"/>
        <v>-1210.0097570213002</v>
      </c>
      <c r="AL40">
        <f t="shared" si="8"/>
        <v>-3062.3716411386413</v>
      </c>
      <c r="AN40">
        <f t="shared" si="26"/>
        <v>0</v>
      </c>
      <c r="AO40">
        <f t="shared" si="26"/>
        <v>0</v>
      </c>
      <c r="AP40">
        <f t="shared" si="26"/>
        <v>-2.982571888358385E-8</v>
      </c>
      <c r="AQ40">
        <f t="shared" si="26"/>
        <v>-8.0587080200064352E-3</v>
      </c>
      <c r="AR40">
        <f t="shared" si="26"/>
        <v>-8.0587378457253177E-3</v>
      </c>
      <c r="AS40">
        <f t="shared" si="26"/>
        <v>-43.878895249409602</v>
      </c>
      <c r="AT40">
        <f t="shared" si="26"/>
        <v>-28.668071280158053</v>
      </c>
      <c r="AU40">
        <f t="shared" si="23"/>
        <v>-72.555025267413384</v>
      </c>
      <c r="AW40">
        <v>37</v>
      </c>
      <c r="AX40">
        <f>IF(Z40&gt;0, (R40*SUMPRODUCT(K40:$K$98, X40:$X$98)-K40*$AZ$3)/Z40, 0)</f>
        <v>-306501397006.29529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25</v>
      </c>
      <c r="R41">
        <f t="shared" si="0"/>
        <v>2000000</v>
      </c>
      <c r="S41">
        <f t="shared" si="1"/>
        <v>-1225824322288.3528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-15433.831927394272</v>
      </c>
      <c r="AC41">
        <f t="shared" si="2"/>
        <v>-13780.21405468599</v>
      </c>
      <c r="AE41">
        <f t="shared" si="3"/>
        <v>0</v>
      </c>
      <c r="AF41">
        <f t="shared" si="24"/>
        <v>0</v>
      </c>
      <c r="AG41">
        <f t="shared" si="24"/>
        <v>-2.8103974207660661E-7</v>
      </c>
      <c r="AH41">
        <f t="shared" si="5"/>
        <v>-7.7219423997904435E-2</v>
      </c>
      <c r="AI41">
        <f t="shared" si="25"/>
        <v>-7.7219705037646511E-2</v>
      </c>
      <c r="AJ41">
        <f t="shared" si="7"/>
        <v>-1653.6178727082824</v>
      </c>
      <c r="AK41">
        <f t="shared" si="22"/>
        <v>-1080.3682349175992</v>
      </c>
      <c r="AL41">
        <f t="shared" si="8"/>
        <v>-2734.0633273309195</v>
      </c>
      <c r="AN41">
        <f t="shared" si="26"/>
        <v>0</v>
      </c>
      <c r="AO41">
        <f t="shared" si="26"/>
        <v>0</v>
      </c>
      <c r="AP41">
        <f t="shared" si="26"/>
        <v>-5.9451021186118863E-9</v>
      </c>
      <c r="AQ41">
        <f t="shared" si="26"/>
        <v>-1.633496237278764E-3</v>
      </c>
      <c r="AR41">
        <f t="shared" si="26"/>
        <v>-1.6335021823808825E-3</v>
      </c>
      <c r="AS41">
        <f t="shared" si="26"/>
        <v>-34.980558428397465</v>
      </c>
      <c r="AT41">
        <f t="shared" si="26"/>
        <v>-22.854061261338732</v>
      </c>
      <c r="AU41">
        <f t="shared" si="23"/>
        <v>-57.83625319191858</v>
      </c>
      <c r="AW41">
        <v>38</v>
      </c>
      <c r="AX41">
        <f>IF(Z41&gt;0, (R41*SUMPRODUCT(K41:$K$98, X41:$X$98)-K41*$AZ$3)/Z41, 0)</f>
        <v>-1225824322288.3528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25</v>
      </c>
      <c r="R42">
        <f t="shared" si="0"/>
        <v>2000000</v>
      </c>
      <c r="S42">
        <f t="shared" si="1"/>
        <v>-4970538673499.8369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-13780.21405468599</v>
      </c>
      <c r="AC42">
        <f t="shared" si="2"/>
        <v>-12303.763963703383</v>
      </c>
      <c r="AE42">
        <f t="shared" si="3"/>
        <v>0</v>
      </c>
      <c r="AF42">
        <f t="shared" si="24"/>
        <v>0</v>
      </c>
      <c r="AG42">
        <f t="shared" si="24"/>
        <v>-6.1883453544483262E-8</v>
      </c>
      <c r="AH42">
        <f t="shared" si="5"/>
        <v>-1.7307671288908581E-2</v>
      </c>
      <c r="AI42">
        <f t="shared" si="25"/>
        <v>-1.7307733172362127E-2</v>
      </c>
      <c r="AJ42">
        <f t="shared" si="7"/>
        <v>-1476.4500909826074</v>
      </c>
      <c r="AK42">
        <f t="shared" si="22"/>
        <v>-964.61498382801938</v>
      </c>
      <c r="AL42">
        <f t="shared" si="8"/>
        <v>-2441.0823825437992</v>
      </c>
      <c r="AN42">
        <f t="shared" si="26"/>
        <v>0</v>
      </c>
      <c r="AO42">
        <f t="shared" si="26"/>
        <v>0</v>
      </c>
      <c r="AP42">
        <f t="shared" si="26"/>
        <v>-1.1688212545260245E-9</v>
      </c>
      <c r="AQ42">
        <f t="shared" si="26"/>
        <v>-3.2689794945404423E-4</v>
      </c>
      <c r="AR42">
        <f t="shared" si="26"/>
        <v>-3.268991182752988E-4</v>
      </c>
      <c r="AS42">
        <f t="shared" si="26"/>
        <v>-27.886392060308602</v>
      </c>
      <c r="AT42">
        <f t="shared" si="26"/>
        <v>-18.219126938706165</v>
      </c>
      <c r="AU42">
        <f t="shared" si="23"/>
        <v>-46.10584589813304</v>
      </c>
      <c r="AW42">
        <v>39</v>
      </c>
      <c r="AX42">
        <f>IF(Z42&gt;0, (R42*SUMPRODUCT(K42:$K$98, X42:$X$98)-K42*$AZ$3)/Z42, 0)</f>
        <v>-4970538673499.8369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25</v>
      </c>
      <c r="R43">
        <f t="shared" si="0"/>
        <v>2000000</v>
      </c>
      <c r="S43">
        <f t="shared" si="1"/>
        <v>-20447707614122.043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-12303.763963703383</v>
      </c>
      <c r="AC43">
        <f t="shared" si="2"/>
        <v>-10985.50382231665</v>
      </c>
      <c r="AE43">
        <f t="shared" si="3"/>
        <v>0</v>
      </c>
      <c r="AF43">
        <f t="shared" si="24"/>
        <v>0</v>
      </c>
      <c r="AG43">
        <f t="shared" si="24"/>
        <v>-1.3431216874807034E-8</v>
      </c>
      <c r="AH43">
        <f t="shared" si="5"/>
        <v>-3.8266721707385111E-3</v>
      </c>
      <c r="AI43">
        <f t="shared" si="25"/>
        <v>-3.826685601955386E-3</v>
      </c>
      <c r="AJ43">
        <f t="shared" si="7"/>
        <v>-1318.2601413867324</v>
      </c>
      <c r="AK43">
        <f t="shared" si="22"/>
        <v>-861.26347745923681</v>
      </c>
      <c r="AL43">
        <f t="shared" si="8"/>
        <v>-2179.5274455315712</v>
      </c>
      <c r="AN43">
        <f t="shared" si="26"/>
        <v>0</v>
      </c>
      <c r="AO43">
        <f t="shared" si="26"/>
        <v>0</v>
      </c>
      <c r="AP43">
        <f t="shared" si="26"/>
        <v>-2.2650140330407088E-10</v>
      </c>
      <c r="AQ43">
        <f t="shared" si="26"/>
        <v>-6.4532247877157478E-5</v>
      </c>
      <c r="AR43">
        <f t="shared" si="26"/>
        <v>-6.4532474378560777E-5</v>
      </c>
      <c r="AS43">
        <f t="shared" si="26"/>
        <v>-22.230880100222308</v>
      </c>
      <c r="AT43">
        <f t="shared" si="26"/>
        <v>-14.524178120075499</v>
      </c>
      <c r="AU43">
        <f t="shared" si="23"/>
        <v>-36.755122752772188</v>
      </c>
      <c r="AW43">
        <v>40</v>
      </c>
      <c r="AX43">
        <f>IF(Z43&gt;0, (R43*SUMPRODUCT(K43:$K$98, X43:$X$98)-K43*$AZ$3)/Z43, 0)</f>
        <v>-20447707614122.043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25</v>
      </c>
      <c r="R44">
        <f t="shared" si="0"/>
        <v>2000000</v>
      </c>
      <c r="S44">
        <f t="shared" si="1"/>
        <v>-85449818968372.453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-10985.50382231665</v>
      </c>
      <c r="AC44">
        <f t="shared" si="2"/>
        <v>-9808.4856115947186</v>
      </c>
      <c r="AE44">
        <f t="shared" si="3"/>
        <v>0</v>
      </c>
      <c r="AF44">
        <f t="shared" si="24"/>
        <v>0</v>
      </c>
      <c r="AG44">
        <f t="shared" si="24"/>
        <v>-2.8696624902228093E-9</v>
      </c>
      <c r="AH44">
        <f t="shared" si="5"/>
        <v>-8.3417937726689231E-4</v>
      </c>
      <c r="AI44">
        <f t="shared" si="25"/>
        <v>-8.3418224692938258E-4</v>
      </c>
      <c r="AJ44">
        <f t="shared" si="7"/>
        <v>-1177.0182107219316</v>
      </c>
      <c r="AK44">
        <f t="shared" si="22"/>
        <v>-768.98526756216563</v>
      </c>
      <c r="AL44">
        <f t="shared" si="8"/>
        <v>-1946.0043124663443</v>
      </c>
      <c r="AN44">
        <f t="shared" si="26"/>
        <v>0</v>
      </c>
      <c r="AO44">
        <f t="shared" si="26"/>
        <v>0</v>
      </c>
      <c r="AP44">
        <f t="shared" si="26"/>
        <v>-4.3208414816595681E-11</v>
      </c>
      <c r="AQ44">
        <f t="shared" si="26"/>
        <v>-1.256021176260307E-5</v>
      </c>
      <c r="AR44">
        <f t="shared" si="26"/>
        <v>-1.2560254971017888E-5</v>
      </c>
      <c r="AS44">
        <f t="shared" si="26"/>
        <v>-17.722324931532889</v>
      </c>
      <c r="AT44">
        <f t="shared" si="26"/>
        <v>-11.578586172374944</v>
      </c>
      <c r="AU44">
        <f t="shared" si="23"/>
        <v>-29.300923664162806</v>
      </c>
      <c r="AW44">
        <v>41</v>
      </c>
      <c r="AX44">
        <f>IF(Z44&gt;0, (R44*SUMPRODUCT(K44:$K$98, X44:$X$98)-K44*$AZ$3)/Z44, 0)</f>
        <v>-85449818968372.453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25</v>
      </c>
      <c r="R45">
        <f t="shared" si="0"/>
        <v>2000000</v>
      </c>
      <c r="S45">
        <f t="shared" si="1"/>
        <v>-363003360092202.5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-9808.4856115947186</v>
      </c>
      <c r="AC45">
        <f t="shared" si="2"/>
        <v>-8757.5764498208391</v>
      </c>
      <c r="AE45">
        <f t="shared" si="3"/>
        <v>0</v>
      </c>
      <c r="AF45">
        <f t="shared" si="24"/>
        <v>0</v>
      </c>
      <c r="AG45">
        <f t="shared" si="24"/>
        <v>-6.0313329108003457E-10</v>
      </c>
      <c r="AH45">
        <f t="shared" si="5"/>
        <v>-1.7902660593924373E-4</v>
      </c>
      <c r="AI45">
        <f t="shared" si="25"/>
        <v>-1.7902720907253482E-4</v>
      </c>
      <c r="AJ45">
        <f t="shared" si="7"/>
        <v>-1050.9091617738795</v>
      </c>
      <c r="AK45">
        <f t="shared" si="22"/>
        <v>-686.59399281163041</v>
      </c>
      <c r="AL45">
        <f t="shared" si="8"/>
        <v>-1737.503333612719</v>
      </c>
      <c r="AN45">
        <f t="shared" si="26"/>
        <v>0</v>
      </c>
      <c r="AO45">
        <f t="shared" si="26"/>
        <v>0</v>
      </c>
      <c r="AP45">
        <f t="shared" si="26"/>
        <v>-8.1083556738176809E-12</v>
      </c>
      <c r="AQ45">
        <f t="shared" si="26"/>
        <v>-2.4067837366967082E-6</v>
      </c>
      <c r="AR45">
        <f t="shared" si="26"/>
        <v>-2.4067918450523821E-6</v>
      </c>
      <c r="AS45">
        <f t="shared" si="26"/>
        <v>-14.128129537133244</v>
      </c>
      <c r="AT45">
        <f t="shared" si="26"/>
        <v>-9.2303780599711089</v>
      </c>
      <c r="AU45">
        <f t="shared" si="23"/>
        <v>-23.358510003896196</v>
      </c>
      <c r="AW45">
        <v>42</v>
      </c>
      <c r="AX45">
        <f>IF(Z45&gt;0, (R45*SUMPRODUCT(K45:$K$98, X45:$X$98)-K45*$AZ$3)/Z45, 0)</f>
        <v>-363003360092202.5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25</v>
      </c>
      <c r="R46">
        <f t="shared" si="0"/>
        <v>2000000</v>
      </c>
      <c r="S46">
        <f t="shared" si="1"/>
        <v>-1569621937688580.5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-8757.5764498208391</v>
      </c>
      <c r="AC46">
        <f t="shared" si="2"/>
        <v>-7819.2646894293312</v>
      </c>
      <c r="AE46">
        <f t="shared" si="3"/>
        <v>0</v>
      </c>
      <c r="AF46">
        <f t="shared" si="24"/>
        <v>0</v>
      </c>
      <c r="AG46">
        <f t="shared" si="24"/>
        <v>-1.2454057409747902E-10</v>
      </c>
      <c r="AH46">
        <f t="shared" si="5"/>
        <v>-3.7804910725740413E-5</v>
      </c>
      <c r="AI46">
        <f t="shared" si="25"/>
        <v>-3.7805035266314508E-5</v>
      </c>
      <c r="AJ46">
        <f t="shared" si="7"/>
        <v>-938.31176039150796</v>
      </c>
      <c r="AK46">
        <f t="shared" si="22"/>
        <v>-613.0303514874588</v>
      </c>
      <c r="AL46">
        <f t="shared" si="8"/>
        <v>-1551.3421496840019</v>
      </c>
      <c r="AN46">
        <f t="shared" si="26"/>
        <v>0</v>
      </c>
      <c r="AO46">
        <f t="shared" si="26"/>
        <v>0</v>
      </c>
      <c r="AP46">
        <f t="shared" si="26"/>
        <v>-1.4949006498030529E-12</v>
      </c>
      <c r="AQ46">
        <f t="shared" si="26"/>
        <v>-4.537845278071488E-7</v>
      </c>
      <c r="AR46">
        <f t="shared" si="26"/>
        <v>-4.5378602270779858E-7</v>
      </c>
      <c r="AS46">
        <f t="shared" si="26"/>
        <v>-11.262858473971859</v>
      </c>
      <c r="AT46">
        <f t="shared" si="26"/>
        <v>-7.3584008860462315</v>
      </c>
      <c r="AU46">
        <f t="shared" si="23"/>
        <v>-18.621259813804112</v>
      </c>
      <c r="AW46">
        <v>43</v>
      </c>
      <c r="AX46">
        <f>IF(Z46&gt;0, (R46*SUMPRODUCT(K46:$K$98, X46:$X$98)-K46*$AZ$3)/Z46, 0)</f>
        <v>-1569621937688580.5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25</v>
      </c>
      <c r="R47">
        <f t="shared" si="0"/>
        <v>2000000</v>
      </c>
      <c r="S47">
        <f t="shared" si="1"/>
        <v>-6917765276135401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-7819.2646894293312</v>
      </c>
      <c r="AC47">
        <f t="shared" si="2"/>
        <v>-6981.4863302417807</v>
      </c>
      <c r="AE47">
        <f t="shared" si="3"/>
        <v>0</v>
      </c>
      <c r="AF47">
        <f t="shared" si="24"/>
        <v>0</v>
      </c>
      <c r="AG47">
        <f t="shared" si="24"/>
        <v>-2.5230280486410121E-11</v>
      </c>
      <c r="AH47">
        <f t="shared" si="5"/>
        <v>-7.8451910296075296E-6</v>
      </c>
      <c r="AI47">
        <f t="shared" si="25"/>
        <v>-7.8452162598880154E-6</v>
      </c>
      <c r="AJ47">
        <f t="shared" si="7"/>
        <v>-837.77835918755045</v>
      </c>
      <c r="AK47">
        <f t="shared" si="22"/>
        <v>-547.34852826005329</v>
      </c>
      <c r="AL47">
        <f t="shared" si="8"/>
        <v>-1385.1268952928199</v>
      </c>
      <c r="AN47">
        <f t="shared" si="26"/>
        <v>0</v>
      </c>
      <c r="AO47">
        <f t="shared" si="26"/>
        <v>0</v>
      </c>
      <c r="AP47">
        <f t="shared" si="26"/>
        <v>-2.7039927526182384E-13</v>
      </c>
      <c r="AQ47">
        <f t="shared" si="26"/>
        <v>-8.4078889643698548E-8</v>
      </c>
      <c r="AR47">
        <f t="shared" si="26"/>
        <v>-8.4079160042973812E-8</v>
      </c>
      <c r="AS47">
        <f t="shared" si="26"/>
        <v>-8.9786818373411581</v>
      </c>
      <c r="AT47">
        <f t="shared" si="26"/>
        <v>-5.8660721364894668</v>
      </c>
      <c r="AU47">
        <f t="shared" si="23"/>
        <v>-14.844754057909782</v>
      </c>
      <c r="AW47">
        <v>44</v>
      </c>
      <c r="AX47">
        <f>IF(Z47&gt;0, (R47*SUMPRODUCT(K47:$K$98, X47:$X$98)-K47*$AZ$3)/Z47, 0)</f>
        <v>-6917765276135401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25</v>
      </c>
      <c r="R48">
        <f t="shared" si="0"/>
        <v>2000000</v>
      </c>
      <c r="S48">
        <f t="shared" si="1"/>
        <v>-3.1098653573940044E+16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-6981.4863302417807</v>
      </c>
      <c r="AC48">
        <f t="shared" si="2"/>
        <v>-6233.4699377889556</v>
      </c>
      <c r="AE48">
        <f t="shared" si="3"/>
        <v>0</v>
      </c>
      <c r="AF48">
        <f t="shared" si="24"/>
        <v>0</v>
      </c>
      <c r="AG48">
        <f t="shared" si="24"/>
        <v>-5.011044869650289E-12</v>
      </c>
      <c r="AH48">
        <f t="shared" si="5"/>
        <v>-1.5973546249516583E-6</v>
      </c>
      <c r="AI48">
        <f t="shared" si="25"/>
        <v>-1.5973596359965281E-6</v>
      </c>
      <c r="AJ48">
        <f t="shared" si="7"/>
        <v>-748.01639245282513</v>
      </c>
      <c r="AK48">
        <f t="shared" si="22"/>
        <v>-488.70404311692471</v>
      </c>
      <c r="AL48">
        <f t="shared" si="8"/>
        <v>-1236.7204371671096</v>
      </c>
      <c r="AN48">
        <f t="shared" si="26"/>
        <v>0</v>
      </c>
      <c r="AO48">
        <f t="shared" si="26"/>
        <v>0</v>
      </c>
      <c r="AP48">
        <f t="shared" si="26"/>
        <v>-4.7950563304696445E-14</v>
      </c>
      <c r="AQ48">
        <f t="shared" si="26"/>
        <v>-1.5285046543424683E-8</v>
      </c>
      <c r="AR48">
        <f t="shared" si="26"/>
        <v>-1.5285094493987988E-8</v>
      </c>
      <c r="AS48">
        <f t="shared" si="26"/>
        <v>-7.1577501922793587</v>
      </c>
      <c r="AT48">
        <f t="shared" si="26"/>
        <v>-4.6763967927460577</v>
      </c>
      <c r="AU48">
        <f t="shared" si="23"/>
        <v>-11.834147000310512</v>
      </c>
      <c r="AW48">
        <v>45</v>
      </c>
      <c r="AX48">
        <f>IF(Z48&gt;0, (R48*SUMPRODUCT(K48:$K$98, X48:$X$98)-K48*$AZ$3)/Z48, 0)</f>
        <v>-3.1098653573940044E+16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25</v>
      </c>
      <c r="R49">
        <f t="shared" si="0"/>
        <v>2000000</v>
      </c>
      <c r="S49">
        <f t="shared" si="1"/>
        <v>-1.4278941262923955E+17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-6233.4699377889556</v>
      </c>
      <c r="AC49">
        <f t="shared" si="2"/>
        <v>-5565.5981587534325</v>
      </c>
      <c r="AE49">
        <f t="shared" si="3"/>
        <v>0</v>
      </c>
      <c r="AF49">
        <f t="shared" si="24"/>
        <v>0</v>
      </c>
      <c r="AG49">
        <f t="shared" si="24"/>
        <v>-9.7444167187745397E-13</v>
      </c>
      <c r="AH49">
        <f t="shared" si="5"/>
        <v>-3.1891941992610655E-7</v>
      </c>
      <c r="AI49">
        <f t="shared" si="25"/>
        <v>-3.1892039436777842E-7</v>
      </c>
      <c r="AJ49">
        <f t="shared" si="7"/>
        <v>-667.8717790355231</v>
      </c>
      <c r="AK49">
        <f t="shared" si="22"/>
        <v>-436.34289564522692</v>
      </c>
      <c r="AL49">
        <f t="shared" si="8"/>
        <v>-1104.2146749996705</v>
      </c>
      <c r="AN49">
        <f t="shared" si="26"/>
        <v>0</v>
      </c>
      <c r="AO49">
        <f t="shared" si="26"/>
        <v>0</v>
      </c>
      <c r="AP49">
        <f t="shared" si="26"/>
        <v>-8.3253643219143186E-15</v>
      </c>
      <c r="AQ49">
        <f t="shared" si="26"/>
        <v>-2.7247606879361029E-9</v>
      </c>
      <c r="AR49">
        <f t="shared" si="26"/>
        <v>-2.7247690133004248E-9</v>
      </c>
      <c r="AS49">
        <f t="shared" si="26"/>
        <v>-5.7061146308355424</v>
      </c>
      <c r="AT49">
        <f t="shared" si="26"/>
        <v>-3.7279948922200914</v>
      </c>
      <c r="AU49">
        <f t="shared" si="23"/>
        <v>-9.4341095257804035</v>
      </c>
      <c r="AW49">
        <v>46</v>
      </c>
      <c r="AX49">
        <f>IF(Z49&gt;0, (R49*SUMPRODUCT(K49:$K$98, X49:$X$98)-K49*$AZ$3)/Z49, 0)</f>
        <v>-1.4278941262923955E+17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25</v>
      </c>
      <c r="R50">
        <f t="shared" si="0"/>
        <v>2000000</v>
      </c>
      <c r="S50">
        <f t="shared" si="1"/>
        <v>-6.7002536126532621E+17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-5565.5981587534325</v>
      </c>
      <c r="AC50">
        <f t="shared" si="2"/>
        <v>-4969.2840703179354</v>
      </c>
      <c r="AE50">
        <f t="shared" si="3"/>
        <v>0</v>
      </c>
      <c r="AF50">
        <f t="shared" si="24"/>
        <v>0</v>
      </c>
      <c r="AG50">
        <f t="shared" si="24"/>
        <v>-1.8541402899039399E-13</v>
      </c>
      <c r="AH50">
        <f t="shared" si="5"/>
        <v>-6.2342658093462828E-8</v>
      </c>
      <c r="AI50">
        <f t="shared" si="25"/>
        <v>-6.2342843507491814E-8</v>
      </c>
      <c r="AJ50">
        <f t="shared" si="7"/>
        <v>-596.31408843549707</v>
      </c>
      <c r="AK50">
        <f t="shared" si="22"/>
        <v>-389.59187111274031</v>
      </c>
      <c r="AL50">
        <f t="shared" si="8"/>
        <v>-985.90595961058011</v>
      </c>
      <c r="AN50">
        <f t="shared" si="26"/>
        <v>0</v>
      </c>
      <c r="AO50">
        <f t="shared" si="26"/>
        <v>0</v>
      </c>
      <c r="AP50">
        <f t="shared" si="26"/>
        <v>-1.41439908826098E-15</v>
      </c>
      <c r="AQ50">
        <f t="shared" si="26"/>
        <v>-4.7557026427449114E-10</v>
      </c>
      <c r="AR50">
        <f t="shared" si="26"/>
        <v>-4.7557167867357937E-10</v>
      </c>
      <c r="AS50">
        <f t="shared" si="26"/>
        <v>-4.5488796483897183</v>
      </c>
      <c r="AT50">
        <f t="shared" si="26"/>
        <v>-2.9719347036264314</v>
      </c>
      <c r="AU50">
        <f t="shared" si="23"/>
        <v>-7.5208143524917208</v>
      </c>
      <c r="AW50">
        <v>47</v>
      </c>
      <c r="AX50">
        <f>IF(Z50&gt;0, (R50*SUMPRODUCT(K50:$K$98, X50:$X$98)-K50*$AZ$3)/Z50, 0)</f>
        <v>-6.7002536126532621E+17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25</v>
      </c>
      <c r="R51">
        <f t="shared" si="0"/>
        <v>2000000</v>
      </c>
      <c r="S51">
        <f t="shared" si="1"/>
        <v>-3.2134928982121436E+18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-4969.2840703179354</v>
      </c>
      <c r="AC51">
        <f t="shared" si="2"/>
        <v>-4436.8607770699991</v>
      </c>
      <c r="AE51">
        <f t="shared" si="3"/>
        <v>0</v>
      </c>
      <c r="AF51">
        <f t="shared" si="24"/>
        <v>0</v>
      </c>
      <c r="AG51">
        <f t="shared" si="24"/>
        <v>-3.4517431013605846E-14</v>
      </c>
      <c r="AH51">
        <f t="shared" si="5"/>
        <v>-1.1923396614950735E-8</v>
      </c>
      <c r="AI51">
        <f t="shared" si="25"/>
        <v>-1.1923431132381749E-8</v>
      </c>
      <c r="AJ51">
        <f t="shared" si="7"/>
        <v>-532.42329324793627</v>
      </c>
      <c r="AK51">
        <f t="shared" si="22"/>
        <v>-347.84988492225551</v>
      </c>
      <c r="AL51">
        <f t="shared" si="8"/>
        <v>-880.27317818211532</v>
      </c>
      <c r="AN51">
        <f t="shared" si="26"/>
        <v>0</v>
      </c>
      <c r="AO51">
        <f t="shared" si="26"/>
        <v>0</v>
      </c>
      <c r="AP51">
        <f t="shared" si="26"/>
        <v>-2.3509847904691925E-16</v>
      </c>
      <c r="AQ51">
        <f t="shared" si="26"/>
        <v>-8.1210342917558599E-11</v>
      </c>
      <c r="AR51">
        <f t="shared" si="26"/>
        <v>-8.1210578016037643E-11</v>
      </c>
      <c r="AS51">
        <f t="shared" si="26"/>
        <v>-3.6263390054260487</v>
      </c>
      <c r="AT51">
        <f t="shared" si="26"/>
        <v>-2.3692081502135274</v>
      </c>
      <c r="AU51">
        <f t="shared" si="23"/>
        <v>-5.9955471557207876</v>
      </c>
      <c r="AW51">
        <v>48</v>
      </c>
      <c r="AX51">
        <f>IF(Z51&gt;0, (R51*SUMPRODUCT(K51:$K$98, X51:$X$98)-K51*$AZ$3)/Z51, 0)</f>
        <v>-3.2134928982121436E+18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25</v>
      </c>
      <c r="R52">
        <f t="shared" si="0"/>
        <v>2000000</v>
      </c>
      <c r="S52">
        <f t="shared" si="1"/>
        <v>-1.5768888237049481E+19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-4436.8607770699991</v>
      </c>
      <c r="AC52">
        <f t="shared" si="2"/>
        <v>-3961.4828366697125</v>
      </c>
      <c r="AE52">
        <f t="shared" si="3"/>
        <v>0</v>
      </c>
      <c r="AF52">
        <f t="shared" si="24"/>
        <v>0</v>
      </c>
      <c r="AG52">
        <f t="shared" si="24"/>
        <v>-6.2805360421067738E-15</v>
      </c>
      <c r="AH52">
        <f t="shared" si="5"/>
        <v>-2.2313376529090411E-9</v>
      </c>
      <c r="AI52">
        <f t="shared" si="25"/>
        <v>-2.2313439334450834E-9</v>
      </c>
      <c r="AJ52">
        <f t="shared" si="7"/>
        <v>-475.37794040028666</v>
      </c>
      <c r="AK52">
        <f t="shared" si="22"/>
        <v>-310.58025439489995</v>
      </c>
      <c r="AL52">
        <f t="shared" si="8"/>
        <v>-785.95819479741795</v>
      </c>
      <c r="AN52">
        <f t="shared" si="26"/>
        <v>0</v>
      </c>
      <c r="AO52">
        <f t="shared" si="26"/>
        <v>0</v>
      </c>
      <c r="AP52">
        <f t="shared" si="26"/>
        <v>-3.8193551462361306E-17</v>
      </c>
      <c r="AQ52">
        <f t="shared" si="26"/>
        <v>-1.3569336901328954E-11</v>
      </c>
      <c r="AR52">
        <f t="shared" si="26"/>
        <v>-1.3569375094880417E-11</v>
      </c>
      <c r="AS52">
        <f t="shared" si="26"/>
        <v>-2.8908952530521916</v>
      </c>
      <c r="AT52">
        <f t="shared" si="26"/>
        <v>-1.8887182319943785</v>
      </c>
      <c r="AU52">
        <f t="shared" si="23"/>
        <v>-4.7796134850601391</v>
      </c>
      <c r="AW52">
        <v>49</v>
      </c>
      <c r="AX52">
        <f>IF(Z52&gt;0, (R52*SUMPRODUCT(K52:$K$98, X52:$X$98)-K52*$AZ$3)/Z52, 0)</f>
        <v>-1.5768888237049481E+19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25</v>
      </c>
      <c r="R53">
        <f t="shared" si="0"/>
        <v>2000000</v>
      </c>
      <c r="S53">
        <f t="shared" si="1"/>
        <v>-7.924563495490501E+19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-3961.4828366697125</v>
      </c>
      <c r="AC53">
        <f t="shared" si="2"/>
        <v>-3537.0382470265413</v>
      </c>
      <c r="AE53">
        <f t="shared" si="3"/>
        <v>0</v>
      </c>
      <c r="AF53">
        <f t="shared" si="24"/>
        <v>0</v>
      </c>
      <c r="AG53">
        <f t="shared" si="24"/>
        <v>-1.1158463961577518E-15</v>
      </c>
      <c r="AH53">
        <f t="shared" si="5"/>
        <v>-4.0815074284223629E-10</v>
      </c>
      <c r="AI53">
        <f t="shared" si="25"/>
        <v>-4.0815185868863247E-10</v>
      </c>
      <c r="AJ53">
        <f t="shared" si="7"/>
        <v>-424.44458964317118</v>
      </c>
      <c r="AK53">
        <f t="shared" si="22"/>
        <v>-277.30379856687989</v>
      </c>
      <c r="AL53">
        <f t="shared" si="8"/>
        <v>-701.74838821045921</v>
      </c>
      <c r="AN53">
        <f t="shared" si="26"/>
        <v>0</v>
      </c>
      <c r="AO53">
        <f t="shared" si="26"/>
        <v>0</v>
      </c>
      <c r="AP53">
        <f t="shared" si="26"/>
        <v>-6.0587038371428589E-18</v>
      </c>
      <c r="AQ53">
        <f t="shared" si="26"/>
        <v>-2.2161334035812632E-12</v>
      </c>
      <c r="AR53">
        <f t="shared" si="26"/>
        <v>-2.2161394622851006E-12</v>
      </c>
      <c r="AS53">
        <f t="shared" si="26"/>
        <v>-2.3046039963748304</v>
      </c>
      <c r="AT53">
        <f t="shared" si="26"/>
        <v>-1.505674610964933</v>
      </c>
      <c r="AU53">
        <f t="shared" si="23"/>
        <v>-3.8102786073419797</v>
      </c>
      <c r="AW53">
        <v>50</v>
      </c>
      <c r="AX53">
        <f>IF(Z53&gt;0, (R53*SUMPRODUCT(K53:$K$98, X53:$X$98)-K53*$AZ$3)/Z53, 0)</f>
        <v>-7.924563495490501E+19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25</v>
      </c>
      <c r="R54">
        <f t="shared" si="0"/>
        <v>2000000</v>
      </c>
      <c r="S54">
        <f t="shared" si="1"/>
        <v>-4.0819550528074632E+20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-3537.0382470265413</v>
      </c>
      <c r="AC54">
        <f t="shared" si="2"/>
        <v>-3158.0698634165569</v>
      </c>
      <c r="AE54">
        <f t="shared" si="3"/>
        <v>0</v>
      </c>
      <c r="AF54">
        <f t="shared" si="24"/>
        <v>0</v>
      </c>
      <c r="AG54">
        <f t="shared" si="24"/>
        <v>-1.9341650156366358E-16</v>
      </c>
      <c r="AH54">
        <f t="shared" si="5"/>
        <v>-7.290171445060087E-11</v>
      </c>
      <c r="AI54">
        <f t="shared" si="25"/>
        <v>-7.290190786710244E-11</v>
      </c>
      <c r="AJ54">
        <f t="shared" si="7"/>
        <v>-378.96838360998436</v>
      </c>
      <c r="AK54">
        <f t="shared" si="22"/>
        <v>-247.59267729185791</v>
      </c>
      <c r="AL54">
        <f t="shared" si="8"/>
        <v>-626.5610609019152</v>
      </c>
      <c r="AN54">
        <f t="shared" si="26"/>
        <v>0</v>
      </c>
      <c r="AO54">
        <f t="shared" si="26"/>
        <v>0</v>
      </c>
      <c r="AP54">
        <f t="shared" si="26"/>
        <v>-9.3767170200001135E-19</v>
      </c>
      <c r="AQ54">
        <f t="shared" si="26"/>
        <v>-3.5342317803795842E-13</v>
      </c>
      <c r="AR54">
        <f t="shared" si="26"/>
        <v>-3.5342411570966048E-13</v>
      </c>
      <c r="AS54">
        <f t="shared" si="26"/>
        <v>-1.8372161960896778</v>
      </c>
      <c r="AT54">
        <f t="shared" si="26"/>
        <v>-1.2003145814452634</v>
      </c>
      <c r="AU54">
        <f t="shared" si="23"/>
        <v>-3.0375307775352947</v>
      </c>
      <c r="AW54">
        <v>51</v>
      </c>
      <c r="AX54">
        <f>IF(Z54&gt;0, (R54*SUMPRODUCT(K54:$K$98, X54:$X$98)-K54*$AZ$3)/Z54, 0)</f>
        <v>-4.0819550528074632E+20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25</v>
      </c>
      <c r="R55">
        <f t="shared" si="0"/>
        <v>2000000</v>
      </c>
      <c r="S55">
        <f t="shared" si="1"/>
        <v>-2.1567457603955188E+21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-3158.0698634165569</v>
      </c>
      <c r="AC55">
        <f t="shared" si="2"/>
        <v>-2819.7052351933539</v>
      </c>
      <c r="AE55">
        <f t="shared" si="3"/>
        <v>0</v>
      </c>
      <c r="AF55">
        <f t="shared" si="24"/>
        <v>0</v>
      </c>
      <c r="AG55">
        <f t="shared" si="24"/>
        <v>-3.2684719809954061E-17</v>
      </c>
      <c r="AH55">
        <f t="shared" si="5"/>
        <v>-1.270380933904583E-11</v>
      </c>
      <c r="AI55">
        <f t="shared" si="25"/>
        <v>-1.2703842023765641E-11</v>
      </c>
      <c r="AJ55">
        <f t="shared" si="7"/>
        <v>-338.364628223203</v>
      </c>
      <c r="AK55">
        <f t="shared" si="22"/>
        <v>-221.064890439159</v>
      </c>
      <c r="AL55">
        <f t="shared" si="8"/>
        <v>-559.42951866237468</v>
      </c>
      <c r="AN55">
        <f t="shared" si="26"/>
        <v>0</v>
      </c>
      <c r="AO55">
        <f t="shared" si="26"/>
        <v>0</v>
      </c>
      <c r="AP55">
        <f t="shared" si="26"/>
        <v>-1.4147640955909461E-19</v>
      </c>
      <c r="AQ55">
        <f t="shared" si="26"/>
        <v>-5.4988671876701792E-14</v>
      </c>
      <c r="AR55">
        <f t="shared" si="26"/>
        <v>-5.4988813353111351E-14</v>
      </c>
      <c r="AS55">
        <f t="shared" si="26"/>
        <v>-1.4646175032602775</v>
      </c>
      <c r="AT55">
        <f t="shared" si="26"/>
        <v>-0.95688343546338006</v>
      </c>
      <c r="AU55">
        <f t="shared" si="23"/>
        <v>-2.4215009387237125</v>
      </c>
      <c r="AW55">
        <v>52</v>
      </c>
      <c r="AX55">
        <f>IF(Z55&gt;0, (R55*SUMPRODUCT(K55:$K$98, X55:$X$98)-K55*$AZ$3)/Z55, 0)</f>
        <v>-2.1567457603955188E+21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25</v>
      </c>
      <c r="R56">
        <f t="shared" si="0"/>
        <v>2000000</v>
      </c>
      <c r="S56">
        <f t="shared" si="1"/>
        <v>-1.1698128037889652E+22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-2819.7052351933539</v>
      </c>
      <c r="AC56">
        <f t="shared" si="2"/>
        <v>-2517.5939599940657</v>
      </c>
      <c r="AE56">
        <f t="shared" si="3"/>
        <v>0</v>
      </c>
      <c r="AF56">
        <f t="shared" si="24"/>
        <v>0</v>
      </c>
      <c r="AG56">
        <f t="shared" si="24"/>
        <v>-5.3803351096852945E-18</v>
      </c>
      <c r="AH56">
        <f t="shared" si="5"/>
        <v>-2.1582030001735382E-12</v>
      </c>
      <c r="AI56">
        <f t="shared" si="25"/>
        <v>-2.1582083805086479E-12</v>
      </c>
      <c r="AJ56">
        <f t="shared" si="7"/>
        <v>-302.11127519928823</v>
      </c>
      <c r="AK56">
        <f t="shared" si="22"/>
        <v>-197.37936646353481</v>
      </c>
      <c r="AL56">
        <f t="shared" si="8"/>
        <v>-499.49064166282517</v>
      </c>
      <c r="AN56">
        <f t="shared" si="26"/>
        <v>0</v>
      </c>
      <c r="AO56">
        <f t="shared" si="26"/>
        <v>0</v>
      </c>
      <c r="AP56">
        <f t="shared" si="26"/>
        <v>-2.0793642203041061E-20</v>
      </c>
      <c r="AQ56">
        <f t="shared" si="26"/>
        <v>-8.3409118711498331E-15</v>
      </c>
      <c r="AR56">
        <f t="shared" si="26"/>
        <v>-8.3409326647920365E-15</v>
      </c>
      <c r="AS56">
        <f t="shared" si="26"/>
        <v>-1.1675841065531543</v>
      </c>
      <c r="AT56">
        <f t="shared" si="26"/>
        <v>-0.76282161628139344</v>
      </c>
      <c r="AU56">
        <f t="shared" si="23"/>
        <v>-1.9304057228345559</v>
      </c>
      <c r="AW56">
        <v>53</v>
      </c>
      <c r="AX56">
        <f>IF(Z56&gt;0, (R56*SUMPRODUCT(K56:$K$98, X56:$X$98)-K56*$AZ$3)/Z56, 0)</f>
        <v>-1.1698128037889652E+22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25</v>
      </c>
      <c r="R57">
        <f t="shared" si="0"/>
        <v>2000000</v>
      </c>
      <c r="S57">
        <f t="shared" si="1"/>
        <v>-6.5194556481184211E+22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-2517.5939599940657</v>
      </c>
      <c r="AC57">
        <f t="shared" si="2"/>
        <v>-2247.8517499947015</v>
      </c>
      <c r="AE57">
        <f t="shared" si="3"/>
        <v>0</v>
      </c>
      <c r="AF57">
        <f t="shared" si="24"/>
        <v>0</v>
      </c>
      <c r="AG57">
        <f t="shared" si="24"/>
        <v>-8.6197831204030576E-19</v>
      </c>
      <c r="AH57">
        <f t="shared" si="5"/>
        <v>-3.571642757238509E-13</v>
      </c>
      <c r="AI57">
        <f t="shared" si="25"/>
        <v>-3.5716513770216296E-13</v>
      </c>
      <c r="AJ57">
        <f t="shared" si="7"/>
        <v>-269.74220999936415</v>
      </c>
      <c r="AK57">
        <f t="shared" si="22"/>
        <v>-176.23157719958462</v>
      </c>
      <c r="AL57">
        <f t="shared" si="8"/>
        <v>-445.97378719894914</v>
      </c>
      <c r="AN57">
        <f t="shared" si="26"/>
        <v>0</v>
      </c>
      <c r="AO57">
        <f t="shared" si="26"/>
        <v>0</v>
      </c>
      <c r="AP57">
        <f t="shared" si="26"/>
        <v>-2.9744012623798299E-21</v>
      </c>
      <c r="AQ57">
        <f t="shared" si="26"/>
        <v>-1.2324554547960885E-15</v>
      </c>
      <c r="AR57">
        <f t="shared" si="26"/>
        <v>-1.232458429197351E-15</v>
      </c>
      <c r="AS57">
        <f t="shared" si="26"/>
        <v>-0.93079090127005149</v>
      </c>
      <c r="AT57">
        <f t="shared" si="26"/>
        <v>-0.60811672216310053</v>
      </c>
      <c r="AU57">
        <f t="shared" si="23"/>
        <v>-1.5389076234331533</v>
      </c>
      <c r="AW57">
        <v>54</v>
      </c>
      <c r="AX57">
        <f>IF(Z57&gt;0, (R57*SUMPRODUCT(K57:$K$98, X57:$X$98)-K57*$AZ$3)/Z57, 0)</f>
        <v>-6.5194556481184211E+22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25</v>
      </c>
      <c r="R58">
        <f t="shared" si="0"/>
        <v>2000000</v>
      </c>
      <c r="S58">
        <f t="shared" si="1"/>
        <v>-3.7361922268006166E+23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-2247.8517499947015</v>
      </c>
      <c r="AC58">
        <f t="shared" si="2"/>
        <v>-2007.0104910666976</v>
      </c>
      <c r="AE58">
        <f t="shared" si="3"/>
        <v>0</v>
      </c>
      <c r="AF58">
        <f t="shared" si="24"/>
        <v>0</v>
      </c>
      <c r="AG58">
        <f t="shared" si="24"/>
        <v>-1.3429518405597031E-19</v>
      </c>
      <c r="AH58">
        <f t="shared" si="5"/>
        <v>-5.7525067589114591E-14</v>
      </c>
      <c r="AI58">
        <f t="shared" si="25"/>
        <v>-5.7525201884298643E-14</v>
      </c>
      <c r="AJ58">
        <f t="shared" si="7"/>
        <v>-240.84125892800398</v>
      </c>
      <c r="AK58">
        <f t="shared" si="22"/>
        <v>-157.34962249962913</v>
      </c>
      <c r="AL58">
        <f t="shared" si="8"/>
        <v>-398.19088142763314</v>
      </c>
      <c r="AN58">
        <f t="shared" si="26"/>
        <v>0</v>
      </c>
      <c r="AO58">
        <f t="shared" si="26"/>
        <v>0</v>
      </c>
      <c r="AP58">
        <f t="shared" si="26"/>
        <v>-4.1375726649469556E-22</v>
      </c>
      <c r="AQ58">
        <f t="shared" si="26"/>
        <v>-1.7723207937728375E-16</v>
      </c>
      <c r="AR58">
        <f t="shared" si="26"/>
        <v>-1.7723249313455021E-16</v>
      </c>
      <c r="AS58">
        <f t="shared" si="26"/>
        <v>-0.7420208077726822</v>
      </c>
      <c r="AT58">
        <f t="shared" si="26"/>
        <v>-0.48478692774481863</v>
      </c>
      <c r="AU58">
        <f t="shared" si="23"/>
        <v>-1.2268077355175009</v>
      </c>
      <c r="AW58">
        <v>55</v>
      </c>
      <c r="AX58">
        <f>IF(Z58&gt;0, (R58*SUMPRODUCT(K58:$K$98, X58:$X$98)-K58*$AZ$3)/Z58, 0)</f>
        <v>-3.7361922268006166E+23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25</v>
      </c>
      <c r="R59">
        <f t="shared" si="0"/>
        <v>2000000</v>
      </c>
      <c r="S59">
        <f t="shared" si="1"/>
        <v>-2.203241499659256E+24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-2007.0104910666976</v>
      </c>
      <c r="AC59">
        <f t="shared" si="2"/>
        <v>-1791.9736527381226</v>
      </c>
      <c r="AE59">
        <f t="shared" si="3"/>
        <v>0</v>
      </c>
      <c r="AF59">
        <f t="shared" si="24"/>
        <v>0</v>
      </c>
      <c r="AG59">
        <f t="shared" si="24"/>
        <v>-2.0333377582703275E-20</v>
      </c>
      <c r="AH59">
        <f t="shared" si="5"/>
        <v>-9.0095083706165858E-15</v>
      </c>
      <c r="AI59">
        <f t="shared" si="25"/>
        <v>-9.0095287039941689E-15</v>
      </c>
      <c r="AJ59">
        <f t="shared" si="7"/>
        <v>-215.03683832857496</v>
      </c>
      <c r="AK59">
        <f t="shared" si="22"/>
        <v>-140.49073437466885</v>
      </c>
      <c r="AL59">
        <f t="shared" si="8"/>
        <v>-355.52757270324378</v>
      </c>
      <c r="AN59">
        <f t="shared" si="26"/>
        <v>0</v>
      </c>
      <c r="AO59">
        <f t="shared" si="26"/>
        <v>0</v>
      </c>
      <c r="AP59">
        <f t="shared" si="26"/>
        <v>-5.5934105599194049E-23</v>
      </c>
      <c r="AQ59">
        <f t="shared" si="26"/>
        <v>-2.4783821111332226E-17</v>
      </c>
      <c r="AR59">
        <f t="shared" si="26"/>
        <v>-2.4783877045437827E-17</v>
      </c>
      <c r="AS59">
        <f t="shared" si="26"/>
        <v>-0.59153444497184471</v>
      </c>
      <c r="AT59">
        <f t="shared" si="26"/>
        <v>-0.38646917071493819</v>
      </c>
      <c r="AU59">
        <f t="shared" si="23"/>
        <v>-0.97800361568678285</v>
      </c>
      <c r="AW59">
        <v>56</v>
      </c>
      <c r="AX59">
        <f>IF(Z59&gt;0, (R59*SUMPRODUCT(K59:$K$98, X59:$X$98)-K59*$AZ$3)/Z59, 0)</f>
        <v>-2.203241499659256E+24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25</v>
      </c>
      <c r="R60">
        <f t="shared" si="0"/>
        <v>2000000</v>
      </c>
      <c r="S60">
        <f t="shared" si="1"/>
        <v>-1.3445239189229385E+25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-1791.9736527381226</v>
      </c>
      <c r="AC60">
        <f t="shared" si="2"/>
        <v>-1599.976475659038</v>
      </c>
      <c r="AE60">
        <f t="shared" si="3"/>
        <v>0</v>
      </c>
      <c r="AF60">
        <f t="shared" si="24"/>
        <v>0</v>
      </c>
      <c r="AG60">
        <f t="shared" si="24"/>
        <v>-2.9749870068149023E-21</v>
      </c>
      <c r="AH60">
        <f t="shared" si="5"/>
        <v>-1.3724045440049073E-15</v>
      </c>
      <c r="AI60">
        <f t="shared" si="25"/>
        <v>-1.3724075189919141E-15</v>
      </c>
      <c r="AJ60">
        <f t="shared" si="7"/>
        <v>-191.99717707908462</v>
      </c>
      <c r="AK60">
        <f t="shared" si="22"/>
        <v>-125.4381556916686</v>
      </c>
      <c r="AL60">
        <f t="shared" si="8"/>
        <v>-317.43533277075323</v>
      </c>
      <c r="AN60">
        <f t="shared" si="26"/>
        <v>0</v>
      </c>
      <c r="AO60">
        <f t="shared" si="26"/>
        <v>0</v>
      </c>
      <c r="AP60">
        <f t="shared" si="26"/>
        <v>-7.3069178250756941E-24</v>
      </c>
      <c r="AQ60">
        <f t="shared" si="26"/>
        <v>-3.3707868985083811E-18</v>
      </c>
      <c r="AR60">
        <f t="shared" si="26"/>
        <v>-3.370794205426206E-18</v>
      </c>
      <c r="AS60">
        <f t="shared" si="26"/>
        <v>-0.47156763789209516</v>
      </c>
      <c r="AT60">
        <f t="shared" si="26"/>
        <v>-0.30809085675616876</v>
      </c>
      <c r="AU60">
        <f t="shared" si="23"/>
        <v>-0.77965849464826398</v>
      </c>
      <c r="AW60">
        <v>57</v>
      </c>
      <c r="AX60">
        <f>IF(Z60&gt;0, (R60*SUMPRODUCT(K60:$K$98, X60:$X$98)-K60*$AZ$3)/Z60, 0)</f>
        <v>-1.3445239189229385E+25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25</v>
      </c>
      <c r="R61">
        <f t="shared" si="0"/>
        <v>2000000</v>
      </c>
      <c r="S61">
        <f t="shared" si="1"/>
        <v>-8.4994504927893012E+25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-1599.976475659038</v>
      </c>
      <c r="AC61">
        <f t="shared" si="2"/>
        <v>-1428.5504246955695</v>
      </c>
      <c r="AE61">
        <f t="shared" si="3"/>
        <v>0</v>
      </c>
      <c r="AF61">
        <f t="shared" si="24"/>
        <v>0</v>
      </c>
      <c r="AG61">
        <f t="shared" si="24"/>
        <v>-4.2018905395928602E-22</v>
      </c>
      <c r="AH61">
        <f t="shared" si="5"/>
        <v>-2.0200384662299737E-16</v>
      </c>
      <c r="AI61">
        <f t="shared" si="25"/>
        <v>-2.0200426681205134E-16</v>
      </c>
      <c r="AJ61">
        <f t="shared" si="7"/>
        <v>-171.42605096346847</v>
      </c>
      <c r="AK61">
        <f t="shared" si="22"/>
        <v>-111.99835329613266</v>
      </c>
      <c r="AL61">
        <f t="shared" si="8"/>
        <v>-283.42440425960115</v>
      </c>
      <c r="AN61">
        <f t="shared" si="26"/>
        <v>0</v>
      </c>
      <c r="AO61">
        <f t="shared" si="26"/>
        <v>0</v>
      </c>
      <c r="AP61">
        <f t="shared" si="26"/>
        <v>-9.2145867277366943E-25</v>
      </c>
      <c r="AQ61">
        <f t="shared" si="26"/>
        <v>-4.4298678095131621E-19</v>
      </c>
      <c r="AR61">
        <f t="shared" si="26"/>
        <v>-4.42987702409989E-19</v>
      </c>
      <c r="AS61">
        <f t="shared" si="26"/>
        <v>-0.37593083377877495</v>
      </c>
      <c r="AT61">
        <f t="shared" si="26"/>
        <v>-0.24560814473546616</v>
      </c>
      <c r="AU61">
        <f t="shared" si="23"/>
        <v>-0.62153897851424111</v>
      </c>
      <c r="AW61">
        <v>58</v>
      </c>
      <c r="AX61">
        <f>IF(Z61&gt;0, (R61*SUMPRODUCT(K61:$K$98, X61:$X$98)-K61*$AZ$3)/Z61, 0)</f>
        <v>-8.4994504927893012E+25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25</v>
      </c>
      <c r="R62">
        <f t="shared" si="0"/>
        <v>2000000</v>
      </c>
      <c r="S62">
        <f t="shared" si="1"/>
        <v>-5.5716091462313936E+26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-1428.5504246955695</v>
      </c>
      <c r="AC62">
        <f t="shared" si="2"/>
        <v>-1275.4914506210441</v>
      </c>
      <c r="AE62">
        <f t="shared" si="3"/>
        <v>0</v>
      </c>
      <c r="AF62">
        <f t="shared" si="24"/>
        <v>0</v>
      </c>
      <c r="AG62">
        <f t="shared" si="24"/>
        <v>-5.7231735803101866E-23</v>
      </c>
      <c r="AH62">
        <f t="shared" si="5"/>
        <v>-2.8700434209327302E-17</v>
      </c>
      <c r="AI62">
        <f t="shared" si="25"/>
        <v>-2.8700491441063104E-17</v>
      </c>
      <c r="AJ62">
        <f t="shared" si="7"/>
        <v>-153.05897407452539</v>
      </c>
      <c r="AK62">
        <f t="shared" si="22"/>
        <v>-99.998529728689874</v>
      </c>
      <c r="AL62">
        <f t="shared" si="8"/>
        <v>-253.05750380321527</v>
      </c>
      <c r="AN62">
        <f t="shared" si="26"/>
        <v>0</v>
      </c>
      <c r="AO62">
        <f t="shared" si="26"/>
        <v>0</v>
      </c>
      <c r="AP62">
        <f t="shared" si="26"/>
        <v>-1.1205984632890948E-25</v>
      </c>
      <c r="AQ62">
        <f t="shared" si="26"/>
        <v>-5.6195504154110995E-20</v>
      </c>
      <c r="AR62">
        <f t="shared" si="26"/>
        <v>-5.6195616213957324E-20</v>
      </c>
      <c r="AS62">
        <f t="shared" si="26"/>
        <v>-0.29968975907108969</v>
      </c>
      <c r="AT62">
        <f t="shared" si="26"/>
        <v>-0.19579730925977848</v>
      </c>
      <c r="AU62">
        <f t="shared" si="23"/>
        <v>-0.4954870683308682</v>
      </c>
      <c r="AW62">
        <v>59</v>
      </c>
      <c r="AX62">
        <f>IF(Z62&gt;0, (R62*SUMPRODUCT(K62:$K$98, X62:$X$98)-K62*$AZ$3)/Z62, 0)</f>
        <v>-5.5716091462313936E+26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25</v>
      </c>
      <c r="R63">
        <f t="shared" si="0"/>
        <v>2000000</v>
      </c>
      <c r="S63">
        <f t="shared" si="1"/>
        <v>-3.7913922935768175E+27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-1275.4914506210441</v>
      </c>
      <c r="AC63">
        <f t="shared" si="2"/>
        <v>-1138.8316523402179</v>
      </c>
      <c r="AE63">
        <f t="shared" si="3"/>
        <v>0</v>
      </c>
      <c r="AF63">
        <f t="shared" si="24"/>
        <v>0</v>
      </c>
      <c r="AG63">
        <f t="shared" si="24"/>
        <v>-7.509323515991527E-24</v>
      </c>
      <c r="AH63">
        <f t="shared" si="5"/>
        <v>-3.9320075943263454E-18</v>
      </c>
      <c r="AI63">
        <f t="shared" si="25"/>
        <v>-3.932015103649861E-18</v>
      </c>
      <c r="AJ63">
        <f t="shared" si="7"/>
        <v>-136.65979828082618</v>
      </c>
      <c r="AK63">
        <f t="shared" si="22"/>
        <v>-89.284401543473095</v>
      </c>
      <c r="AL63">
        <f t="shared" si="8"/>
        <v>-225.94419982429929</v>
      </c>
      <c r="AN63">
        <f t="shared" si="26"/>
        <v>0</v>
      </c>
      <c r="AO63">
        <f t="shared" si="26"/>
        <v>0</v>
      </c>
      <c r="AP63">
        <f t="shared" si="26"/>
        <v>-1.3127919255247569E-26</v>
      </c>
      <c r="AQ63">
        <f t="shared" si="26"/>
        <v>-6.8739984499816493E-21</v>
      </c>
      <c r="AR63">
        <f t="shared" si="26"/>
        <v>-6.8740115779009042E-21</v>
      </c>
      <c r="AS63">
        <f t="shared" si="26"/>
        <v>-0.23891084109621294</v>
      </c>
      <c r="AT63">
        <f t="shared" si="26"/>
        <v>-0.1560884161828591</v>
      </c>
      <c r="AU63">
        <f t="shared" si="23"/>
        <v>-0.39499925727907209</v>
      </c>
      <c r="AW63">
        <v>60</v>
      </c>
      <c r="AX63">
        <f>IF(Z63&gt;0, (R63*SUMPRODUCT(K63:$K$98, X63:$X$98)-K63*$AZ$3)/Z63, 0)</f>
        <v>-3.7913922935768175E+27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25</v>
      </c>
      <c r="R64">
        <f t="shared" si="0"/>
        <v>2000000</v>
      </c>
      <c r="S64">
        <f t="shared" si="1"/>
        <v>-2.6811157170758592E+28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-1138.8316523402179</v>
      </c>
      <c r="AC64">
        <f t="shared" si="2"/>
        <v>-1016.813975303766</v>
      </c>
      <c r="AE64">
        <f t="shared" si="3"/>
        <v>0</v>
      </c>
      <c r="AF64">
        <f t="shared" si="24"/>
        <v>0</v>
      </c>
      <c r="AG64">
        <f t="shared" si="24"/>
        <v>-9.4812578288559221E-25</v>
      </c>
      <c r="AH64">
        <f t="shared" si="5"/>
        <v>-5.1888835983568154E-19</v>
      </c>
      <c r="AI64">
        <f t="shared" si="25"/>
        <v>-5.1888930796146443E-19</v>
      </c>
      <c r="AJ64">
        <f t="shared" si="7"/>
        <v>-122.01767703645191</v>
      </c>
      <c r="AK64">
        <f t="shared" si="22"/>
        <v>-79.718215663815258</v>
      </c>
      <c r="AL64">
        <f t="shared" si="8"/>
        <v>-201.73589270026719</v>
      </c>
      <c r="AN64">
        <f t="shared" si="26"/>
        <v>0</v>
      </c>
      <c r="AO64">
        <f t="shared" si="26"/>
        <v>0</v>
      </c>
      <c r="AP64">
        <f t="shared" si="26"/>
        <v>-1.4799362770059435E-27</v>
      </c>
      <c r="AQ64">
        <f t="shared" si="26"/>
        <v>-8.099365308891741E-22</v>
      </c>
      <c r="AR64">
        <f t="shared" si="26"/>
        <v>-8.0993801082545111E-22</v>
      </c>
      <c r="AS64">
        <f t="shared" si="26"/>
        <v>-0.19045825980246561</v>
      </c>
      <c r="AT64">
        <f t="shared" si="26"/>
        <v>-0.12443272973761088</v>
      </c>
      <c r="AU64">
        <f t="shared" si="23"/>
        <v>-0.31489098954007655</v>
      </c>
      <c r="AW64">
        <v>61</v>
      </c>
      <c r="AX64">
        <f>IF(Z64&gt;0, (R64*SUMPRODUCT(K64:$K$98, X64:$X$98)-K64*$AZ$3)/Z64, 0)</f>
        <v>-2.6811157170758592E+28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25</v>
      </c>
      <c r="R65">
        <f t="shared" si="0"/>
        <v>2000000</v>
      </c>
      <c r="S65">
        <f t="shared" si="1"/>
        <v>-1.9729177769001365E+29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-1016.813975303766</v>
      </c>
      <c r="AC65">
        <f t="shared" si="2"/>
        <v>-907.86962080693388</v>
      </c>
      <c r="AE65">
        <f t="shared" si="3"/>
        <v>0</v>
      </c>
      <c r="AF65">
        <f t="shared" si="24"/>
        <v>0</v>
      </c>
      <c r="AG65">
        <f t="shared" si="24"/>
        <v>-1.1504149228071045E-25</v>
      </c>
      <c r="AH65">
        <f t="shared" si="5"/>
        <v>-6.5888242622082067E-20</v>
      </c>
      <c r="AI65">
        <f t="shared" si="25"/>
        <v>-6.5888357663574353E-20</v>
      </c>
      <c r="AJ65">
        <f t="shared" si="7"/>
        <v>-108.94435449683215</v>
      </c>
      <c r="AK65">
        <f t="shared" si="22"/>
        <v>-71.176978271263636</v>
      </c>
      <c r="AL65">
        <f t="shared" si="8"/>
        <v>-180.12133276809578</v>
      </c>
      <c r="AN65">
        <f t="shared" si="26"/>
        <v>0</v>
      </c>
      <c r="AO65">
        <f t="shared" si="26"/>
        <v>0</v>
      </c>
      <c r="AP65">
        <f t="shared" si="26"/>
        <v>-1.6032953875607343E-28</v>
      </c>
      <c r="AQ65">
        <f t="shared" si="26"/>
        <v>-9.1826273630648685E-23</v>
      </c>
      <c r="AR65">
        <f t="shared" si="26"/>
        <v>-9.1826433960187455E-23</v>
      </c>
      <c r="AS65">
        <f t="shared" si="26"/>
        <v>-0.15183215864354732</v>
      </c>
      <c r="AT65">
        <f t="shared" si="26"/>
        <v>-9.9197010313784195E-2</v>
      </c>
      <c r="AU65">
        <f t="shared" si="23"/>
        <v>-0.25102916895733152</v>
      </c>
      <c r="AW65">
        <v>62</v>
      </c>
      <c r="AX65">
        <f>IF(Z65&gt;0, (R65*SUMPRODUCT(K65:$K$98, X65:$X$98)-K65*$AZ$3)/Z65, 0)</f>
        <v>-1.9729177769001365E+29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25</v>
      </c>
      <c r="R66">
        <f t="shared" si="0"/>
        <v>2000000</v>
      </c>
      <c r="S66">
        <f t="shared" si="1"/>
        <v>-1.5131926390709265E+30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-907.86962080693388</v>
      </c>
      <c r="AC66">
        <f t="shared" si="2"/>
        <v>-810.59787572047674</v>
      </c>
      <c r="AE66">
        <f t="shared" si="3"/>
        <v>0</v>
      </c>
      <c r="AF66">
        <f t="shared" si="24"/>
        <v>0</v>
      </c>
      <c r="AG66">
        <f t="shared" si="24"/>
        <v>-1.3392179138179151E-26</v>
      </c>
      <c r="AH66">
        <f t="shared" si="5"/>
        <v>-8.0399118575779346E-21</v>
      </c>
      <c r="AI66">
        <f t="shared" si="25"/>
        <v>-8.0399252497570735E-21</v>
      </c>
      <c r="AJ66">
        <f t="shared" si="7"/>
        <v>-97.271745086457145</v>
      </c>
      <c r="AK66">
        <f t="shared" si="22"/>
        <v>-63.550873456485377</v>
      </c>
      <c r="AL66">
        <f t="shared" si="8"/>
        <v>-160.82261854294251</v>
      </c>
      <c r="AN66">
        <f t="shared" si="26"/>
        <v>0</v>
      </c>
      <c r="AO66">
        <f t="shared" si="26"/>
        <v>0</v>
      </c>
      <c r="AP66">
        <f t="shared" si="26"/>
        <v>-1.6664499086336213E-29</v>
      </c>
      <c r="AQ66">
        <f t="shared" si="26"/>
        <v>-1.0004428885129722E-23</v>
      </c>
      <c r="AR66">
        <f t="shared" si="26"/>
        <v>-1.000444554962881E-23</v>
      </c>
      <c r="AS66">
        <f t="shared" si="26"/>
        <v>-0.121039667285991</v>
      </c>
      <c r="AT66">
        <f t="shared" si="26"/>
        <v>-7.9079249293514176E-2</v>
      </c>
      <c r="AU66">
        <f t="shared" si="23"/>
        <v>-0.20011891657950515</v>
      </c>
      <c r="AW66">
        <v>63</v>
      </c>
      <c r="AX66">
        <f>IF(Z66&gt;0, (R66*SUMPRODUCT(K66:$K$98, X66:$X$98)-K66*$AZ$3)/Z66, 0)</f>
        <v>-1.5131926390709265E+30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25</v>
      </c>
      <c r="R67">
        <f t="shared" ref="R67:R69" si="27">$C$6</f>
        <v>2000000</v>
      </c>
      <c r="S67">
        <f t="shared" ref="S67:S69" si="28">AX67</f>
        <v>-1.211852098312066E+31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-810.59787572047674</v>
      </c>
      <c r="AC67">
        <f t="shared" ref="AC67:AC69" si="29">S67*Z67</f>
        <v>-723.74810332185427</v>
      </c>
      <c r="AE67">
        <f t="shared" ref="AE67:AE69" si="30">$Z67*O67</f>
        <v>0</v>
      </c>
      <c r="AF67">
        <f t="shared" si="24"/>
        <v>0</v>
      </c>
      <c r="AG67">
        <f t="shared" si="24"/>
        <v>-1.493061951062201E-27</v>
      </c>
      <c r="AH67">
        <f t="shared" ref="AH67:AH69" si="31">-X67*R67</f>
        <v>-9.4121563165881272E-22</v>
      </c>
      <c r="AI67">
        <f t="shared" ref="AI67:AI69" si="32">SUM(AE67:AH67)</f>
        <v>-9.4121712472076375E-22</v>
      </c>
      <c r="AJ67">
        <f t="shared" ref="AJ67:AJ69" si="33">AB67-AC67</f>
        <v>-86.849772398622463</v>
      </c>
      <c r="AK67">
        <f t="shared" si="22"/>
        <v>-56.741851300433375</v>
      </c>
      <c r="AL67">
        <f t="shared" ref="AL67:AL69" si="34">SUM(AI67:AK67)</f>
        <v>-143.59162369905584</v>
      </c>
      <c r="AN67">
        <f t="shared" si="26"/>
        <v>0</v>
      </c>
      <c r="AO67">
        <f t="shared" si="26"/>
        <v>0</v>
      </c>
      <c r="AP67">
        <f t="shared" si="26"/>
        <v>-1.6588259449386753E-30</v>
      </c>
      <c r="AQ67">
        <f t="shared" si="26"/>
        <v>-1.0457120740815382E-24</v>
      </c>
      <c r="AR67">
        <f t="shared" si="26"/>
        <v>-1.045713732907483E-24</v>
      </c>
      <c r="AS67">
        <f t="shared" si="26"/>
        <v>-9.6492081701204574E-2</v>
      </c>
      <c r="AT67">
        <f t="shared" si="26"/>
        <v>-6.3041493378120358E-2</v>
      </c>
      <c r="AU67">
        <f t="shared" si="23"/>
        <v>-0.15953357507932492</v>
      </c>
      <c r="AW67">
        <v>64</v>
      </c>
      <c r="AX67">
        <f>IF(Z67&gt;0, (R67*SUMPRODUCT(K67:$K$98, X67:$X$98)-K67*$AZ$3)/Z67, 0)</f>
        <v>-1.211852098312066E+31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25</v>
      </c>
      <c r="R68">
        <f t="shared" si="27"/>
        <v>2000000</v>
      </c>
      <c r="S68">
        <f t="shared" si="28"/>
        <v>-1.0153674060560328E+32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-723.74810332185427</v>
      </c>
      <c r="AC68">
        <f t="shared" si="29"/>
        <v>-646.20366368022678</v>
      </c>
      <c r="AE68">
        <f t="shared" si="30"/>
        <v>0</v>
      </c>
      <c r="AF68">
        <f t="shared" si="24"/>
        <v>0</v>
      </c>
      <c r="AG68">
        <f t="shared" si="24"/>
        <v>-1.5910587138853021E-28</v>
      </c>
      <c r="AH68">
        <f t="shared" si="31"/>
        <v>-1.055220368130439E-22</v>
      </c>
      <c r="AI68">
        <f t="shared" si="32"/>
        <v>-1.0552219591891529E-22</v>
      </c>
      <c r="AJ68">
        <f t="shared" si="33"/>
        <v>-77.544439641627491</v>
      </c>
      <c r="AK68">
        <f t="shared" si="22"/>
        <v>-50.662367232529803</v>
      </c>
      <c r="AL68">
        <f t="shared" si="34"/>
        <v>-128.20680687415728</v>
      </c>
      <c r="AN68">
        <f t="shared" si="26"/>
        <v>0</v>
      </c>
      <c r="AO68">
        <f t="shared" si="26"/>
        <v>0</v>
      </c>
      <c r="AP68">
        <f t="shared" si="26"/>
        <v>-1.5783058818897325E-31</v>
      </c>
      <c r="AQ68">
        <f t="shared" si="26"/>
        <v>-1.046762447655456E-25</v>
      </c>
      <c r="AR68">
        <f t="shared" si="26"/>
        <v>-1.0467640259613377E-25</v>
      </c>
      <c r="AS68">
        <f t="shared" si="26"/>
        <v>-7.6922896764353405E-2</v>
      </c>
      <c r="AT68">
        <f t="shared" si="26"/>
        <v>-5.0256292552710739E-2</v>
      </c>
      <c r="AU68">
        <f t="shared" si="23"/>
        <v>-0.12717918931706412</v>
      </c>
      <c r="AW68">
        <v>65</v>
      </c>
      <c r="AX68">
        <f>IF(Z68&gt;0, (R68*SUMPRODUCT(K68:$K$98, X68:$X$98)-K68*$AZ$3)/Z68, 0)</f>
        <v>-1.0153674060560328E+32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-646.20366368022678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-1.2728469711082417E-23</v>
      </c>
      <c r="AI69">
        <f t="shared" si="32"/>
        <v>-1.2728469711082417E-23</v>
      </c>
      <c r="AJ69">
        <f t="shared" si="33"/>
        <v>-646.20366368022678</v>
      </c>
      <c r="AK69">
        <f t="shared" si="22"/>
        <v>-45.234256457615878</v>
      </c>
      <c r="AL69">
        <f t="shared" si="34"/>
        <v>-691.43792013784264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-1.1273613442069516E-26</v>
      </c>
      <c r="AR69">
        <f t="shared" si="26"/>
        <v>-1.1273613442069516E-26</v>
      </c>
      <c r="AS69">
        <f t="shared" si="26"/>
        <v>-0.57234298187762744</v>
      </c>
      <c r="AT69">
        <f t="shared" si="26"/>
        <v>-4.0064008731433925E-2</v>
      </c>
      <c r="AU69">
        <f t="shared" si="23"/>
        <v>-0.61240699060906134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770534.74748388689</v>
      </c>
      <c r="AO71" s="8">
        <f t="shared" si="47"/>
        <v>-77053.474748388689</v>
      </c>
      <c r="AP71" s="8">
        <f t="shared" si="47"/>
        <v>-1669.4970569934544</v>
      </c>
      <c r="AQ71" s="8">
        <f t="shared" si="47"/>
        <v>-651425.0386065928</v>
      </c>
      <c r="AR71" s="8">
        <f t="shared" si="47"/>
        <v>40386.737071911492</v>
      </c>
      <c r="AS71" s="8">
        <f t="shared" si="47"/>
        <v>-8057.5630296346062</v>
      </c>
      <c r="AT71" s="8">
        <f t="shared" si="47"/>
        <v>-1670.2114110687476</v>
      </c>
      <c r="AU71" s="8">
        <f t="shared" si="47"/>
        <v>30658.962631208295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0509-52D4-46F3-A5F2-63FEEEE24A9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142.64803974851441</v>
      </c>
      <c r="K3">
        <v>1</v>
      </c>
      <c r="L3" s="2">
        <v>0</v>
      </c>
      <c r="O3">
        <f>$C$3</f>
        <v>142.64803974851441</v>
      </c>
      <c r="P3">
        <f>O3*B5</f>
        <v>114.11843179881153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10.71247671047902</v>
      </c>
      <c r="AE3">
        <f t="shared" ref="AE3:AE23" si="1">$Z3*O3</f>
        <v>142.64803974851441</v>
      </c>
      <c r="AF3">
        <f t="shared" ref="AF3:AG23" si="2">-$Z3*P3</f>
        <v>-114.11843179881153</v>
      </c>
      <c r="AG3">
        <f t="shared" si="2"/>
        <v>-1522.432587</v>
      </c>
      <c r="AH3">
        <f t="shared" ref="AH3:AH23" si="3">-X3*R3</f>
        <v>0</v>
      </c>
      <c r="AI3">
        <f t="shared" ref="AI3:AI23" si="4">SUM(AE3:AH3)</f>
        <v>-1493.9029790502971</v>
      </c>
      <c r="AJ3">
        <f t="shared" ref="AJ3:AJ23" si="5">AB3-AC3</f>
        <v>-10.71247671047902</v>
      </c>
      <c r="AL3">
        <f t="shared" ref="AL3:AL23" si="6">SUM(AI3:AK3)</f>
        <v>-1504.6154557607761</v>
      </c>
      <c r="AN3">
        <f t="shared" ref="AN3:AU23" si="7">AE3*$K3</f>
        <v>142.64803974851441</v>
      </c>
      <c r="AO3">
        <f t="shared" si="7"/>
        <v>-114.11843179881153</v>
      </c>
      <c r="AP3">
        <f t="shared" si="7"/>
        <v>-1522.432587</v>
      </c>
      <c r="AQ3">
        <f t="shared" si="7"/>
        <v>0</v>
      </c>
      <c r="AR3">
        <f t="shared" si="7"/>
        <v>-1493.9029790502971</v>
      </c>
      <c r="AS3">
        <f t="shared" si="7"/>
        <v>-10.71247671047902</v>
      </c>
      <c r="AT3">
        <f t="shared" si="7"/>
        <v>0</v>
      </c>
      <c r="AU3">
        <f t="shared" si="7"/>
        <v>-1504.6154557607761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59.702543168336234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50000</v>
      </c>
      <c r="S4">
        <f t="shared" ref="S4:S23" si="11">AX4</f>
        <v>10.71247671047902</v>
      </c>
      <c r="U4">
        <f t="shared" ref="U4:U23" si="12">M4</f>
        <v>1.0468929999999999E-3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1.0468929999999999E-3</v>
      </c>
      <c r="Y4">
        <f t="shared" ref="Y4:Y23" si="16">V4*W4</f>
        <v>0.01</v>
      </c>
      <c r="Z4">
        <f t="shared" ref="Z4:Z23" si="17">MAX(0, W4-X4-Y4)</f>
        <v>0.98895310699999994</v>
      </c>
      <c r="AB4">
        <f t="shared" ref="AB4:AB23" si="18">AC3</f>
        <v>10.71247671047902</v>
      </c>
      <c r="AC4">
        <f t="shared" ref="AC4:AC23" si="19">AX5</f>
        <v>21.289083473048464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-52.344649999999994</v>
      </c>
      <c r="AI4">
        <f t="shared" si="4"/>
        <v>-52.344649999999994</v>
      </c>
      <c r="AJ4">
        <f t="shared" si="5"/>
        <v>-10.576606762569444</v>
      </c>
      <c r="AK4">
        <f>G4*MAX(0, SUM(AB4:AB4, AE4:AF4))</f>
        <v>0.23460323995949053</v>
      </c>
      <c r="AL4">
        <f t="shared" si="6"/>
        <v>-62.686653522609951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-49.108406041842564</v>
      </c>
      <c r="AR4">
        <f t="shared" si="7"/>
        <v>-49.108406041842564</v>
      </c>
      <c r="AS4">
        <f t="shared" si="7"/>
        <v>-9.9227007810952657</v>
      </c>
      <c r="AT4">
        <f t="shared" si="7"/>
        <v>0.22009873342667277</v>
      </c>
      <c r="AU4">
        <f t="shared" si="7"/>
        <v>-58.811008089511162</v>
      </c>
      <c r="AW4">
        <v>1</v>
      </c>
      <c r="AX4">
        <f>(R4*SUMPRODUCT(K5:$K$23, X5:$X$23)-$AZ$3*SUMPRODUCT(K4:$K$22, W5:$W$23))/Z4</f>
        <v>10.71247671047902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142.64803974851441</v>
      </c>
      <c r="P5">
        <f t="shared" ref="P5:P23" si="22">O5*$C$5</f>
        <v>7.1324019874257205</v>
      </c>
      <c r="Q5" s="4">
        <f t="shared" ref="Q5:Q23" si="23">$C$8</f>
        <v>25</v>
      </c>
      <c r="R5">
        <f t="shared" si="0"/>
        <v>50000</v>
      </c>
      <c r="S5">
        <f t="shared" si="11"/>
        <v>21.289083473048464</v>
      </c>
      <c r="U5">
        <f t="shared" si="12"/>
        <v>1.057716E-3</v>
      </c>
      <c r="V5">
        <f t="shared" si="13"/>
        <v>0.01</v>
      </c>
      <c r="W5">
        <f t="shared" si="14"/>
        <v>0.98895310699999994</v>
      </c>
      <c r="X5">
        <f t="shared" si="15"/>
        <v>1.0460315245236118E-3</v>
      </c>
      <c r="Y5">
        <f t="shared" si="16"/>
        <v>9.8895310699999989E-3</v>
      </c>
      <c r="Z5">
        <f t="shared" si="17"/>
        <v>0.97801754440547628</v>
      </c>
      <c r="AB5">
        <f t="shared" si="18"/>
        <v>21.289083473048464</v>
      </c>
      <c r="AC5">
        <f t="shared" si="19"/>
        <v>31.478825656008965</v>
      </c>
      <c r="AE5">
        <f t="shared" si="1"/>
        <v>139.51228554909684</v>
      </c>
      <c r="AF5">
        <f t="shared" si="2"/>
        <v>-6.9756142774548415</v>
      </c>
      <c r="AG5">
        <f t="shared" si="2"/>
        <v>-24.450438610136906</v>
      </c>
      <c r="AH5">
        <f t="shared" si="3"/>
        <v>-52.301576226180593</v>
      </c>
      <c r="AI5">
        <f t="shared" si="4"/>
        <v>55.784656435324514</v>
      </c>
      <c r="AJ5">
        <f t="shared" si="5"/>
        <v>-10.189742182960501</v>
      </c>
      <c r="AK5">
        <f t="shared" ref="AK5:AK23" si="24">G5*SUM(AB5:AB5, AE5:AF5)</f>
        <v>6.3068559445323098</v>
      </c>
      <c r="AL5">
        <f t="shared" si="6"/>
        <v>51.901770196896322</v>
      </c>
      <c r="AN5">
        <f t="shared" si="7"/>
        <v>120.47757973160134</v>
      </c>
      <c r="AO5">
        <f t="shared" si="7"/>
        <v>-6.0238789865800664</v>
      </c>
      <c r="AP5">
        <f t="shared" si="7"/>
        <v>-21.11448218005674</v>
      </c>
      <c r="AQ5">
        <f t="shared" si="7"/>
        <v>-45.165680535429296</v>
      </c>
      <c r="AR5">
        <f t="shared" si="7"/>
        <v>48.173538029535244</v>
      </c>
      <c r="AS5">
        <f t="shared" si="7"/>
        <v>-8.7994793538097298</v>
      </c>
      <c r="AT5">
        <f t="shared" si="7"/>
        <v>5.4463643608341279</v>
      </c>
      <c r="AU5">
        <f t="shared" si="7"/>
        <v>44.820423036559639</v>
      </c>
      <c r="AW5">
        <v>2</v>
      </c>
      <c r="AX5">
        <f>(R5*SUMPRODUCT(K6:$K$23, X6:$X$23)-$AZ$3*SUMPRODUCT(K5:$K$22, W6:$W$23))/Z5</f>
        <v>21.289083473048464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142.64803974851441</v>
      </c>
      <c r="P6">
        <f t="shared" si="22"/>
        <v>7.1324019874257205</v>
      </c>
      <c r="Q6" s="4">
        <f t="shared" si="23"/>
        <v>25</v>
      </c>
      <c r="R6">
        <f t="shared" si="0"/>
        <v>50000</v>
      </c>
      <c r="S6">
        <f t="shared" si="11"/>
        <v>31.478825656008965</v>
      </c>
      <c r="U6">
        <f t="shared" si="12"/>
        <v>1.0712440000000001E-3</v>
      </c>
      <c r="V6">
        <f t="shared" si="13"/>
        <v>0.01</v>
      </c>
      <c r="W6">
        <f t="shared" si="14"/>
        <v>0.97801754440547628</v>
      </c>
      <c r="X6">
        <f t="shared" si="15"/>
        <v>1.0476954263391001E-3</v>
      </c>
      <c r="Y6">
        <f t="shared" si="16"/>
        <v>9.7801754440547638E-3</v>
      </c>
      <c r="Z6">
        <f t="shared" si="17"/>
        <v>0.96718967353508245</v>
      </c>
      <c r="AB6">
        <f t="shared" si="18"/>
        <v>31.478825656008965</v>
      </c>
      <c r="AC6">
        <f t="shared" si="19"/>
        <v>40.151236853556149</v>
      </c>
      <c r="AE6">
        <f t="shared" si="1"/>
        <v>137.96771099478511</v>
      </c>
      <c r="AF6">
        <f t="shared" si="2"/>
        <v>-6.8983855497392561</v>
      </c>
      <c r="AG6">
        <f t="shared" si="2"/>
        <v>-24.179741838377062</v>
      </c>
      <c r="AH6">
        <f t="shared" si="3"/>
        <v>-52.384771316955003</v>
      </c>
      <c r="AI6">
        <f t="shared" si="4"/>
        <v>54.50481228971379</v>
      </c>
      <c r="AJ6">
        <f t="shared" si="5"/>
        <v>-8.6724111975471843</v>
      </c>
      <c r="AK6">
        <f t="shared" si="24"/>
        <v>9.5090668394117088</v>
      </c>
      <c r="AL6">
        <f t="shared" si="6"/>
        <v>55.341467931578315</v>
      </c>
      <c r="AN6">
        <f t="shared" si="7"/>
        <v>107.4528707159662</v>
      </c>
      <c r="AO6">
        <f t="shared" si="7"/>
        <v>-5.3726435357983098</v>
      </c>
      <c r="AP6">
        <f t="shared" si="7"/>
        <v>-18.831816915501157</v>
      </c>
      <c r="AQ6">
        <f t="shared" si="7"/>
        <v>-40.798633384727104</v>
      </c>
      <c r="AR6">
        <f t="shared" si="7"/>
        <v>42.449776879939627</v>
      </c>
      <c r="AS6">
        <f t="shared" si="7"/>
        <v>-6.7543012237186284</v>
      </c>
      <c r="AT6">
        <f t="shared" si="7"/>
        <v>7.4059105739850146</v>
      </c>
      <c r="AU6">
        <f t="shared" si="7"/>
        <v>43.10138623020601</v>
      </c>
      <c r="AW6">
        <v>3</v>
      </c>
      <c r="AX6">
        <f>(R6*SUMPRODUCT(K7:$K$23, X7:$X$23)-$AZ$3*SUMPRODUCT(K6:$K$22, W7:$W$23))/Z6</f>
        <v>31.478825656008965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142.64803974851441</v>
      </c>
      <c r="P7">
        <f t="shared" si="22"/>
        <v>7.1324019874257205</v>
      </c>
      <c r="Q7" s="4">
        <f t="shared" si="23"/>
        <v>25</v>
      </c>
      <c r="R7">
        <f t="shared" si="0"/>
        <v>50000</v>
      </c>
      <c r="S7">
        <f t="shared" si="11"/>
        <v>40.151236853556149</v>
      </c>
      <c r="U7">
        <f t="shared" si="12"/>
        <v>1.0856730000000001E-3</v>
      </c>
      <c r="V7">
        <f t="shared" si="13"/>
        <v>0.01</v>
      </c>
      <c r="W7">
        <f t="shared" si="14"/>
        <v>0.96718967353508245</v>
      </c>
      <c r="X7">
        <f t="shared" si="15"/>
        <v>1.0500517144358538E-3</v>
      </c>
      <c r="Y7">
        <f t="shared" si="16"/>
        <v>9.6718967353508246E-3</v>
      </c>
      <c r="Z7">
        <f t="shared" si="17"/>
        <v>0.95646772508529576</v>
      </c>
      <c r="AB7">
        <f t="shared" si="18"/>
        <v>40.151236853556149</v>
      </c>
      <c r="AC7">
        <f t="shared" si="19"/>
        <v>46.481963775636032</v>
      </c>
      <c r="AE7">
        <f t="shared" si="1"/>
        <v>136.43824606613842</v>
      </c>
      <c r="AF7">
        <f t="shared" si="2"/>
        <v>-6.8219123033069211</v>
      </c>
      <c r="AG7">
        <f t="shared" si="2"/>
        <v>-23.911693127132395</v>
      </c>
      <c r="AH7">
        <f t="shared" si="3"/>
        <v>-52.502585721792691</v>
      </c>
      <c r="AI7">
        <f t="shared" si="4"/>
        <v>53.202054913906402</v>
      </c>
      <c r="AJ7">
        <f t="shared" si="5"/>
        <v>-6.330726922079883</v>
      </c>
      <c r="AK7">
        <f t="shared" si="24"/>
        <v>8.3355877172646338</v>
      </c>
      <c r="AL7">
        <f t="shared" si="6"/>
        <v>55.206915709091149</v>
      </c>
      <c r="AN7">
        <f t="shared" si="7"/>
        <v>96.190534378833817</v>
      </c>
      <c r="AO7">
        <f t="shared" si="7"/>
        <v>-4.809526718941691</v>
      </c>
      <c r="AP7">
        <f t="shared" si="7"/>
        <v>-16.858018965492931</v>
      </c>
      <c r="AQ7">
        <f t="shared" si="7"/>
        <v>-37.014927430257792</v>
      </c>
      <c r="AR7">
        <f t="shared" si="7"/>
        <v>37.508061264141396</v>
      </c>
      <c r="AS7">
        <f t="shared" si="7"/>
        <v>-4.4632353698400848</v>
      </c>
      <c r="AT7">
        <f t="shared" si="7"/>
        <v>5.8766853137107464</v>
      </c>
      <c r="AU7">
        <f t="shared" si="7"/>
        <v>38.921511208012056</v>
      </c>
      <c r="AW7">
        <v>4</v>
      </c>
      <c r="AX7">
        <f>(R7*SUMPRODUCT(K8:$K$23, X8:$X$23)-$AZ$3*SUMPRODUCT(K7:$K$22, W8:$W$23))/Z7</f>
        <v>40.151236853556149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142.64803974851441</v>
      </c>
      <c r="P8">
        <f t="shared" si="22"/>
        <v>7.1324019874257205</v>
      </c>
      <c r="Q8" s="4">
        <f t="shared" si="23"/>
        <v>25</v>
      </c>
      <c r="R8">
        <f t="shared" si="0"/>
        <v>50000</v>
      </c>
      <c r="S8">
        <f t="shared" si="11"/>
        <v>46.481963775636032</v>
      </c>
      <c r="U8">
        <f t="shared" si="12"/>
        <v>1.1037099999999999E-3</v>
      </c>
      <c r="V8">
        <f t="shared" si="13"/>
        <v>0.01</v>
      </c>
      <c r="W8">
        <f t="shared" si="14"/>
        <v>0.95646772508529576</v>
      </c>
      <c r="X8">
        <f t="shared" si="15"/>
        <v>1.0556629928538917E-3</v>
      </c>
      <c r="Y8">
        <f t="shared" si="16"/>
        <v>9.5646772508529571E-3</v>
      </c>
      <c r="Z8">
        <f t="shared" si="17"/>
        <v>0.94584738484158892</v>
      </c>
      <c r="AB8">
        <f t="shared" si="18"/>
        <v>46.481963775636032</v>
      </c>
      <c r="AC8">
        <f t="shared" si="19"/>
        <v>50.944713749606926</v>
      </c>
      <c r="AE8">
        <f t="shared" si="1"/>
        <v>134.92327534891137</v>
      </c>
      <c r="AF8">
        <f t="shared" si="2"/>
        <v>-6.7461637674455694</v>
      </c>
      <c r="AG8">
        <f t="shared" si="2"/>
        <v>-23.646184621039723</v>
      </c>
      <c r="AH8">
        <f t="shared" si="3"/>
        <v>-52.783149642694589</v>
      </c>
      <c r="AI8">
        <f t="shared" si="4"/>
        <v>51.747777317731483</v>
      </c>
      <c r="AJ8">
        <f t="shared" si="5"/>
        <v>-4.4627499739708938</v>
      </c>
      <c r="AK8">
        <f t="shared" si="24"/>
        <v>3.7202383051062684</v>
      </c>
      <c r="AL8">
        <f t="shared" si="6"/>
        <v>51.00526564886686</v>
      </c>
      <c r="AN8">
        <f t="shared" si="7"/>
        <v>88.692272802187603</v>
      </c>
      <c r="AO8">
        <f t="shared" si="7"/>
        <v>-4.4346136401093803</v>
      </c>
      <c r="AP8">
        <f t="shared" si="7"/>
        <v>-15.543899684592631</v>
      </c>
      <c r="AQ8">
        <f t="shared" si="7"/>
        <v>-34.69718249399385</v>
      </c>
      <c r="AR8">
        <f t="shared" si="7"/>
        <v>34.016576983491738</v>
      </c>
      <c r="AS8">
        <f t="shared" si="7"/>
        <v>-2.9336038360750907</v>
      </c>
      <c r="AT8">
        <f t="shared" si="7"/>
        <v>2.4455112714419842</v>
      </c>
      <c r="AU8">
        <f t="shared" si="7"/>
        <v>33.528484418858632</v>
      </c>
      <c r="AW8">
        <v>5</v>
      </c>
      <c r="AX8">
        <f>(R8*SUMPRODUCT(K9:$K$23, X9:$X$23)-$AZ$3*SUMPRODUCT(K8:$K$22, W9:$W$23))/Z8</f>
        <v>46.481963775636032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142.64803974851441</v>
      </c>
      <c r="P9">
        <f t="shared" si="22"/>
        <v>7.1324019874257205</v>
      </c>
      <c r="Q9" s="4">
        <f t="shared" si="23"/>
        <v>25</v>
      </c>
      <c r="R9">
        <f t="shared" si="0"/>
        <v>50000</v>
      </c>
      <c r="S9">
        <f t="shared" si="11"/>
        <v>50.944713749606926</v>
      </c>
      <c r="U9">
        <f t="shared" si="12"/>
        <v>1.131668E-3</v>
      </c>
      <c r="V9">
        <f t="shared" si="13"/>
        <v>0.01</v>
      </c>
      <c r="W9">
        <f t="shared" si="14"/>
        <v>0.94584738484158892</v>
      </c>
      <c r="X9">
        <f t="shared" si="15"/>
        <v>1.0703852183089112E-3</v>
      </c>
      <c r="Y9">
        <f t="shared" si="16"/>
        <v>9.4584738484158899E-3</v>
      </c>
      <c r="Z9">
        <f t="shared" si="17"/>
        <v>0.93531852577486407</v>
      </c>
      <c r="AB9">
        <f t="shared" si="18"/>
        <v>50.944713749606926</v>
      </c>
      <c r="AC9">
        <f t="shared" si="19"/>
        <v>54.272300721379487</v>
      </c>
      <c r="AE9">
        <f t="shared" si="1"/>
        <v>133.42135424225469</v>
      </c>
      <c r="AF9">
        <f t="shared" si="2"/>
        <v>-6.6710677121127357</v>
      </c>
      <c r="AG9">
        <f t="shared" si="2"/>
        <v>-23.382963144371601</v>
      </c>
      <c r="AH9">
        <f t="shared" si="3"/>
        <v>-53.519260915445557</v>
      </c>
      <c r="AI9">
        <f t="shared" si="4"/>
        <v>49.848062470324805</v>
      </c>
      <c r="AJ9">
        <f t="shared" si="5"/>
        <v>-3.3275869717725612</v>
      </c>
      <c r="AK9">
        <f t="shared" si="24"/>
        <v>1.0484005016505185</v>
      </c>
      <c r="AL9">
        <f t="shared" si="6"/>
        <v>47.568876000202764</v>
      </c>
      <c r="AN9">
        <f t="shared" si="7"/>
        <v>83.353905975278678</v>
      </c>
      <c r="AO9">
        <f t="shared" si="7"/>
        <v>-4.1676952987639346</v>
      </c>
      <c r="AP9">
        <f t="shared" si="7"/>
        <v>-14.608316055767384</v>
      </c>
      <c r="AQ9">
        <f t="shared" si="7"/>
        <v>-33.435722996129201</v>
      </c>
      <c r="AR9">
        <f t="shared" si="7"/>
        <v>31.142171624618157</v>
      </c>
      <c r="AS9">
        <f t="shared" si="7"/>
        <v>-2.078882898055983</v>
      </c>
      <c r="AT9">
        <f t="shared" si="7"/>
        <v>0.65497968698728992</v>
      </c>
      <c r="AU9">
        <f t="shared" si="7"/>
        <v>29.718268413549463</v>
      </c>
      <c r="AW9">
        <v>6</v>
      </c>
      <c r="AX9">
        <f>(R9*SUMPRODUCT(K10:$K$23, X10:$X$23)-$AZ$3*SUMPRODUCT(K9:$K$22, W10:$W$23))/Z9</f>
        <v>50.944713749606926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142.64803974851441</v>
      </c>
      <c r="P10">
        <f t="shared" si="22"/>
        <v>7.1324019874257205</v>
      </c>
      <c r="Q10" s="4">
        <f t="shared" si="23"/>
        <v>25</v>
      </c>
      <c r="R10">
        <f t="shared" si="0"/>
        <v>50000</v>
      </c>
      <c r="S10">
        <f t="shared" si="11"/>
        <v>54.272300721379487</v>
      </c>
      <c r="U10">
        <f t="shared" si="12"/>
        <v>1.1650359999999999E-3</v>
      </c>
      <c r="V10">
        <f t="shared" si="13"/>
        <v>0.01</v>
      </c>
      <c r="W10">
        <f t="shared" si="14"/>
        <v>0.93531852577486407</v>
      </c>
      <c r="X10">
        <f t="shared" si="15"/>
        <v>1.0896797539946446E-3</v>
      </c>
      <c r="Y10">
        <f t="shared" si="16"/>
        <v>9.3531852577486401E-3</v>
      </c>
      <c r="Z10">
        <f t="shared" si="17"/>
        <v>0.92487566076312078</v>
      </c>
      <c r="AB10">
        <f t="shared" si="18"/>
        <v>54.272300721379487</v>
      </c>
      <c r="AC10">
        <f t="shared" si="19"/>
        <v>56.543689638743317</v>
      </c>
      <c r="AE10">
        <f t="shared" si="1"/>
        <v>131.93170001897118</v>
      </c>
      <c r="AF10">
        <f t="shared" si="2"/>
        <v>-6.5965850009485587</v>
      </c>
      <c r="AG10">
        <f t="shared" si="2"/>
        <v>-23.121891519078019</v>
      </c>
      <c r="AH10">
        <f t="shared" si="3"/>
        <v>-54.483987699732232</v>
      </c>
      <c r="AI10">
        <f t="shared" si="4"/>
        <v>47.729235799212368</v>
      </c>
      <c r="AJ10">
        <f t="shared" si="5"/>
        <v>-2.2713889173638293</v>
      </c>
      <c r="AK10">
        <f t="shared" si="24"/>
        <v>0.73639040453154869</v>
      </c>
      <c r="AL10">
        <f t="shared" si="6"/>
        <v>46.194237286380087</v>
      </c>
      <c r="AN10">
        <f t="shared" si="7"/>
        <v>78.311882768953993</v>
      </c>
      <c r="AO10">
        <f t="shared" si="7"/>
        <v>-3.9155941384476995</v>
      </c>
      <c r="AP10">
        <f t="shared" si="7"/>
        <v>-13.724668580622673</v>
      </c>
      <c r="AQ10">
        <f t="shared" si="7"/>
        <v>-32.34054936693019</v>
      </c>
      <c r="AR10">
        <f t="shared" si="7"/>
        <v>28.331070682953431</v>
      </c>
      <c r="AS10">
        <f t="shared" si="7"/>
        <v>-1.3482486968160015</v>
      </c>
      <c r="AT10">
        <f t="shared" si="7"/>
        <v>0.43710585874027874</v>
      </c>
      <c r="AU10">
        <f t="shared" si="7"/>
        <v>27.419927844877709</v>
      </c>
      <c r="AW10">
        <v>7</v>
      </c>
      <c r="AX10">
        <f>(R10*SUMPRODUCT(K11:$K$23, X11:$X$23)-$AZ$3*SUMPRODUCT(K10:$K$22, W11:$W$23))/Z10</f>
        <v>54.272300721379487</v>
      </c>
    </row>
    <row r="11" spans="1:52" x14ac:dyDescent="0.25">
      <c r="A11" t="s">
        <v>33</v>
      </c>
      <c r="C11" s="7">
        <f>AU25</f>
        <v>-1146.5122406774865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142.64803974851441</v>
      </c>
      <c r="P11">
        <f t="shared" si="22"/>
        <v>7.1324019874257205</v>
      </c>
      <c r="Q11" s="4">
        <f t="shared" si="23"/>
        <v>25</v>
      </c>
      <c r="R11">
        <f t="shared" si="0"/>
        <v>50000</v>
      </c>
      <c r="S11">
        <f t="shared" si="11"/>
        <v>56.543689638743317</v>
      </c>
      <c r="U11">
        <f t="shared" si="12"/>
        <v>1.1975029999999999E-3</v>
      </c>
      <c r="V11">
        <f t="shared" si="13"/>
        <v>0.01</v>
      </c>
      <c r="W11">
        <f t="shared" si="14"/>
        <v>0.92487566076312078</v>
      </c>
      <c r="X11">
        <f t="shared" si="15"/>
        <v>1.1075413783908194E-3</v>
      </c>
      <c r="Y11">
        <f t="shared" si="16"/>
        <v>9.2487566076312078E-3</v>
      </c>
      <c r="Z11">
        <f t="shared" si="17"/>
        <v>0.91451936277709867</v>
      </c>
      <c r="AB11">
        <f t="shared" si="18"/>
        <v>56.543689638743317</v>
      </c>
      <c r="AC11">
        <f t="shared" si="19"/>
        <v>57.648673797079084</v>
      </c>
      <c r="AE11">
        <f t="shared" si="1"/>
        <v>130.45439441221365</v>
      </c>
      <c r="AF11">
        <f t="shared" si="2"/>
        <v>-6.5227197206106817</v>
      </c>
      <c r="AG11">
        <f t="shared" si="2"/>
        <v>-22.862984069427466</v>
      </c>
      <c r="AH11">
        <f t="shared" si="3"/>
        <v>-55.377068919540967</v>
      </c>
      <c r="AI11">
        <f t="shared" si="4"/>
        <v>45.691621702634528</v>
      </c>
      <c r="AJ11">
        <f t="shared" si="5"/>
        <v>-1.1049841583357676</v>
      </c>
      <c r="AK11">
        <f t="shared" si="24"/>
        <v>0.43314087439283094</v>
      </c>
      <c r="AL11">
        <f t="shared" si="6"/>
        <v>45.019778418691594</v>
      </c>
      <c r="AN11">
        <f t="shared" si="7"/>
        <v>73.642401547040393</v>
      </c>
      <c r="AO11">
        <f t="shared" si="7"/>
        <v>-3.6821200773520193</v>
      </c>
      <c r="AP11">
        <f t="shared" si="7"/>
        <v>-12.906311519750016</v>
      </c>
      <c r="AQ11">
        <f t="shared" si="7"/>
        <v>-31.260735709560418</v>
      </c>
      <c r="AR11">
        <f t="shared" si="7"/>
        <v>25.793234240377938</v>
      </c>
      <c r="AS11">
        <f t="shared" si="7"/>
        <v>-0.6237711459083094</v>
      </c>
      <c r="AT11">
        <f t="shared" si="7"/>
        <v>0.2445109982089394</v>
      </c>
      <c r="AU11">
        <f t="shared" si="7"/>
        <v>25.413974092678572</v>
      </c>
      <c r="AW11">
        <v>8</v>
      </c>
      <c r="AX11">
        <f>(R11*SUMPRODUCT(K12:$K$23, X12:$X$23)-$AZ$3*SUMPRODUCT(K11:$K$22, W12:$W$23))/Z11</f>
        <v>56.543689638743317</v>
      </c>
    </row>
    <row r="12" spans="1:52" x14ac:dyDescent="0.25">
      <c r="A12" t="s">
        <v>40</v>
      </c>
      <c r="C12">
        <v>0.1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142.64803974851441</v>
      </c>
      <c r="P12">
        <f t="shared" si="22"/>
        <v>7.1324019874257205</v>
      </c>
      <c r="Q12" s="4">
        <f t="shared" si="23"/>
        <v>25</v>
      </c>
      <c r="R12">
        <f t="shared" si="0"/>
        <v>50000</v>
      </c>
      <c r="S12">
        <f t="shared" si="11"/>
        <v>57.648673797079084</v>
      </c>
      <c r="U12">
        <f t="shared" si="12"/>
        <v>1.2389879999999999E-3</v>
      </c>
      <c r="V12">
        <f t="shared" si="13"/>
        <v>0.01</v>
      </c>
      <c r="W12">
        <f t="shared" si="14"/>
        <v>0.91451936277709867</v>
      </c>
      <c r="X12">
        <f t="shared" si="15"/>
        <v>1.1330785162484717E-3</v>
      </c>
      <c r="Y12">
        <f t="shared" si="16"/>
        <v>9.1451936277709873E-3</v>
      </c>
      <c r="Z12">
        <f t="shared" si="17"/>
        <v>0.90424109063307923</v>
      </c>
      <c r="AB12">
        <f t="shared" si="18"/>
        <v>57.648673797079084</v>
      </c>
      <c r="AC12">
        <f t="shared" si="19"/>
        <v>57.62283897553565</v>
      </c>
      <c r="AE12">
        <f t="shared" si="1"/>
        <v>128.9882190388675</v>
      </c>
      <c r="AF12">
        <f t="shared" si="2"/>
        <v>-6.4494109519433751</v>
      </c>
      <c r="AG12">
        <f t="shared" si="2"/>
        <v>-22.606027265826981</v>
      </c>
      <c r="AH12">
        <f t="shared" si="3"/>
        <v>-56.653925812423587</v>
      </c>
      <c r="AI12">
        <f t="shared" si="4"/>
        <v>43.278855008673553</v>
      </c>
      <c r="AJ12">
        <f t="shared" si="5"/>
        <v>2.5834821543433861E-2</v>
      </c>
      <c r="AK12">
        <f t="shared" si="24"/>
        <v>0.41443120833320735</v>
      </c>
      <c r="AL12">
        <f t="shared" si="6"/>
        <v>43.719121038550192</v>
      </c>
      <c r="AN12">
        <f t="shared" si="7"/>
        <v>69.222108070883181</v>
      </c>
      <c r="AO12">
        <f t="shared" si="7"/>
        <v>-3.4611054035441593</v>
      </c>
      <c r="AP12">
        <f t="shared" si="7"/>
        <v>-12.131626237717734</v>
      </c>
      <c r="AQ12">
        <f t="shared" si="7"/>
        <v>-30.403584175742999</v>
      </c>
      <c r="AR12">
        <f t="shared" si="7"/>
        <v>23.225792253878286</v>
      </c>
      <c r="AS12">
        <f t="shared" si="7"/>
        <v>1.3864373213283038E-2</v>
      </c>
      <c r="AT12">
        <f t="shared" si="7"/>
        <v>0.22240637249626341</v>
      </c>
      <c r="AU12">
        <f t="shared" si="7"/>
        <v>23.462062999587832</v>
      </c>
      <c r="AW12">
        <v>9</v>
      </c>
      <c r="AX12">
        <f>(R12*SUMPRODUCT(K13:$K$23, X13:$X$23)-$AZ$3*SUMPRODUCT(K12:$K$22, W13:$W$23))/Z12</f>
        <v>57.648673797079084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142.64803974851441</v>
      </c>
      <c r="P13">
        <f t="shared" si="22"/>
        <v>7.1324019874257205</v>
      </c>
      <c r="Q13" s="4">
        <f t="shared" si="23"/>
        <v>25</v>
      </c>
      <c r="R13">
        <f t="shared" si="0"/>
        <v>50000</v>
      </c>
      <c r="S13">
        <f t="shared" si="11"/>
        <v>57.62283897553565</v>
      </c>
      <c r="U13">
        <f t="shared" si="12"/>
        <v>1.2822770000000001E-3</v>
      </c>
      <c r="V13">
        <f t="shared" si="13"/>
        <v>0.01</v>
      </c>
      <c r="W13">
        <f t="shared" si="14"/>
        <v>0.90424109063307923</v>
      </c>
      <c r="X13">
        <f t="shared" si="15"/>
        <v>1.1594875529737129E-3</v>
      </c>
      <c r="Y13">
        <f t="shared" si="16"/>
        <v>9.0424109063307924E-3</v>
      </c>
      <c r="Z13">
        <f t="shared" si="17"/>
        <v>0.8940391921737747</v>
      </c>
      <c r="AB13">
        <f t="shared" si="18"/>
        <v>57.62283897553565</v>
      </c>
      <c r="AC13">
        <f t="shared" si="19"/>
        <v>57.414421057428214</v>
      </c>
      <c r="AE13">
        <f t="shared" si="1"/>
        <v>127.53293822193433</v>
      </c>
      <c r="AF13">
        <f t="shared" si="2"/>
        <v>-6.3766469110967163</v>
      </c>
      <c r="AG13">
        <f t="shared" si="2"/>
        <v>-22.350979804344366</v>
      </c>
      <c r="AH13">
        <f t="shared" si="3"/>
        <v>-57.974377648685646</v>
      </c>
      <c r="AI13">
        <f t="shared" si="4"/>
        <v>40.830933857807608</v>
      </c>
      <c r="AJ13">
        <f t="shared" si="5"/>
        <v>0.20841791810743615</v>
      </c>
      <c r="AK13">
        <f t="shared" si="24"/>
        <v>0.35755826057274653</v>
      </c>
      <c r="AL13">
        <f t="shared" si="6"/>
        <v>41.396910036487789</v>
      </c>
      <c r="AN13">
        <f t="shared" si="7"/>
        <v>65.076661665021902</v>
      </c>
      <c r="AO13">
        <f t="shared" si="7"/>
        <v>-3.2538330832510951</v>
      </c>
      <c r="AP13">
        <f t="shared" si="7"/>
        <v>-11.405109698624448</v>
      </c>
      <c r="AQ13">
        <f t="shared" si="7"/>
        <v>-29.582780825752554</v>
      </c>
      <c r="AR13">
        <f t="shared" si="7"/>
        <v>20.83493805739381</v>
      </c>
      <c r="AS13">
        <f t="shared" si="7"/>
        <v>0.10635011261171701</v>
      </c>
      <c r="AT13">
        <f t="shared" si="7"/>
        <v>0.1824524571709773</v>
      </c>
      <c r="AU13">
        <f t="shared" si="7"/>
        <v>21.123740627176502</v>
      </c>
      <c r="AW13">
        <v>10</v>
      </c>
      <c r="AX13">
        <f>(R13*SUMPRODUCT(K14:$K$23, X14:$X$23)-$AZ$3*SUMPRODUCT(K13:$K$22, W14:$W$23))/Z13</f>
        <v>57.62283897553565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142.64803974851441</v>
      </c>
      <c r="P14">
        <f t="shared" si="22"/>
        <v>7.1324019874257205</v>
      </c>
      <c r="Q14" s="4">
        <f t="shared" si="23"/>
        <v>25</v>
      </c>
      <c r="R14">
        <f t="shared" si="0"/>
        <v>50000</v>
      </c>
      <c r="S14">
        <f t="shared" si="11"/>
        <v>57.414421057428214</v>
      </c>
      <c r="U14">
        <f t="shared" si="12"/>
        <v>1.3327809999999999E-3</v>
      </c>
      <c r="V14">
        <f t="shared" si="13"/>
        <v>0.01</v>
      </c>
      <c r="W14">
        <f t="shared" si="14"/>
        <v>0.8940391921737747</v>
      </c>
      <c r="X14">
        <f t="shared" si="15"/>
        <v>1.1915584485845555E-3</v>
      </c>
      <c r="Y14">
        <f t="shared" si="16"/>
        <v>8.9403919217377475E-3</v>
      </c>
      <c r="Z14">
        <f t="shared" si="17"/>
        <v>0.88390724180345237</v>
      </c>
      <c r="AB14">
        <f t="shared" si="18"/>
        <v>57.414421057428214</v>
      </c>
      <c r="AC14">
        <f t="shared" si="19"/>
        <v>55.755358678162025</v>
      </c>
      <c r="AE14">
        <f t="shared" si="1"/>
        <v>126.08763536277861</v>
      </c>
      <c r="AF14">
        <f t="shared" si="2"/>
        <v>-6.3043817681389305</v>
      </c>
      <c r="AG14">
        <f t="shared" si="2"/>
        <v>-22.097681045086308</v>
      </c>
      <c r="AH14">
        <f t="shared" si="3"/>
        <v>-59.577922429227776</v>
      </c>
      <c r="AI14">
        <f t="shared" si="4"/>
        <v>38.107650120325609</v>
      </c>
      <c r="AJ14">
        <f t="shared" si="5"/>
        <v>1.6590623792661887</v>
      </c>
      <c r="AK14">
        <f t="shared" si="24"/>
        <v>12.403837225644754</v>
      </c>
      <c r="AL14">
        <f t="shared" si="6"/>
        <v>52.170549725236555</v>
      </c>
      <c r="AN14">
        <f t="shared" si="7"/>
        <v>59.267521739839566</v>
      </c>
      <c r="AO14">
        <f t="shared" si="7"/>
        <v>-2.9633760869919783</v>
      </c>
      <c r="AP14">
        <f t="shared" si="7"/>
        <v>-10.387020011688733</v>
      </c>
      <c r="AQ14">
        <f t="shared" si="7"/>
        <v>-28.004616016703437</v>
      </c>
      <c r="AR14">
        <f t="shared" si="7"/>
        <v>17.912509624455424</v>
      </c>
      <c r="AS14">
        <f t="shared" si="7"/>
        <v>0.77984264950324877</v>
      </c>
      <c r="AT14">
        <f t="shared" si="7"/>
        <v>5.8304265149645937</v>
      </c>
      <c r="AU14">
        <f t="shared" si="7"/>
        <v>24.522778788923269</v>
      </c>
      <c r="AW14">
        <v>11</v>
      </c>
      <c r="AX14">
        <f>(R14*SUMPRODUCT(K15:$K$23, X15:$X$23)-$AZ$3*SUMPRODUCT(K14:$K$22, W15:$W$23))/Z14</f>
        <v>57.414421057428214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142.64803974851441</v>
      </c>
      <c r="P15">
        <f t="shared" si="22"/>
        <v>7.1324019874257205</v>
      </c>
      <c r="Q15" s="4">
        <f t="shared" si="23"/>
        <v>25</v>
      </c>
      <c r="R15">
        <f t="shared" si="0"/>
        <v>50000</v>
      </c>
      <c r="S15">
        <f t="shared" si="11"/>
        <v>55.755358678162025</v>
      </c>
      <c r="U15">
        <f t="shared" si="12"/>
        <v>1.4022240000000001E-3</v>
      </c>
      <c r="V15">
        <f t="shared" si="13"/>
        <v>0.01</v>
      </c>
      <c r="W15">
        <f t="shared" si="14"/>
        <v>0.88390724180345237</v>
      </c>
      <c r="X15">
        <f t="shared" si="15"/>
        <v>1.2394359482306044E-3</v>
      </c>
      <c r="Y15">
        <f t="shared" si="16"/>
        <v>8.8390724180345236E-3</v>
      </c>
      <c r="Z15">
        <f t="shared" si="17"/>
        <v>0.87382873343718726</v>
      </c>
      <c r="AB15">
        <f t="shared" si="18"/>
        <v>55.755358678162025</v>
      </c>
      <c r="AC15">
        <f t="shared" si="19"/>
        <v>52.645201430919151</v>
      </c>
      <c r="AE15">
        <f t="shared" si="1"/>
        <v>124.64995590074189</v>
      </c>
      <c r="AF15">
        <f t="shared" si="2"/>
        <v>-6.2324977950370943</v>
      </c>
      <c r="AG15">
        <f t="shared" si="2"/>
        <v>-21.845718335929682</v>
      </c>
      <c r="AH15">
        <f t="shared" si="3"/>
        <v>-61.971797411530218</v>
      </c>
      <c r="AI15">
        <f t="shared" si="4"/>
        <v>34.599942358244903</v>
      </c>
      <c r="AJ15">
        <f t="shared" si="5"/>
        <v>3.1101572472428742</v>
      </c>
      <c r="AK15">
        <f t="shared" si="24"/>
        <v>12.19209717487068</v>
      </c>
      <c r="AL15">
        <f t="shared" si="6"/>
        <v>49.902196780358459</v>
      </c>
      <c r="AN15">
        <f t="shared" si="7"/>
        <v>53.973149805850788</v>
      </c>
      <c r="AO15">
        <f t="shared" si="7"/>
        <v>-2.6986574902925393</v>
      </c>
      <c r="AP15">
        <f t="shared" si="7"/>
        <v>-9.4591467749932558</v>
      </c>
      <c r="AQ15">
        <f t="shared" si="7"/>
        <v>-26.833648526067783</v>
      </c>
      <c r="AR15">
        <f t="shared" si="7"/>
        <v>14.981697014497216</v>
      </c>
      <c r="AS15">
        <f t="shared" si="7"/>
        <v>1.3466910743142355</v>
      </c>
      <c r="AT15">
        <f t="shared" si="7"/>
        <v>5.2791505822174853</v>
      </c>
      <c r="AU15">
        <f t="shared" si="7"/>
        <v>21.607538671028937</v>
      </c>
      <c r="AW15">
        <v>12</v>
      </c>
      <c r="AX15">
        <f>(R15*SUMPRODUCT(K16:$K$23, X16:$X$23)-$AZ$3*SUMPRODUCT(K15:$K$22, W16:$W$23))/Z15</f>
        <v>55.755358678162025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142.64803974851441</v>
      </c>
      <c r="P16">
        <f t="shared" si="22"/>
        <v>7.1324019874257205</v>
      </c>
      <c r="Q16" s="4">
        <f t="shared" si="23"/>
        <v>25</v>
      </c>
      <c r="R16">
        <f t="shared" si="0"/>
        <v>50000</v>
      </c>
      <c r="S16">
        <f t="shared" si="11"/>
        <v>52.645201430919151</v>
      </c>
      <c r="U16">
        <f t="shared" si="12"/>
        <v>1.482489E-3</v>
      </c>
      <c r="V16">
        <f t="shared" si="13"/>
        <v>0.01</v>
      </c>
      <c r="W16">
        <f t="shared" si="14"/>
        <v>0.87382873343718726</v>
      </c>
      <c r="X16">
        <f t="shared" si="15"/>
        <v>1.2954414852045623E-3</v>
      </c>
      <c r="Y16">
        <f t="shared" si="16"/>
        <v>8.738287334371873E-3</v>
      </c>
      <c r="Z16">
        <f t="shared" si="17"/>
        <v>0.86379500461761083</v>
      </c>
      <c r="AB16">
        <f t="shared" si="18"/>
        <v>52.645201430919151</v>
      </c>
      <c r="AC16">
        <f t="shared" si="19"/>
        <v>48.273917613478105</v>
      </c>
      <c r="AE16">
        <f t="shared" si="1"/>
        <v>123.21866415326113</v>
      </c>
      <c r="AF16">
        <f t="shared" si="2"/>
        <v>-6.1609332076630565</v>
      </c>
      <c r="AG16">
        <f t="shared" si="2"/>
        <v>-21.594875115440271</v>
      </c>
      <c r="AH16">
        <f t="shared" si="3"/>
        <v>-64.772074260228123</v>
      </c>
      <c r="AI16">
        <f t="shared" si="4"/>
        <v>30.690781569929683</v>
      </c>
      <c r="AJ16">
        <f t="shared" si="5"/>
        <v>4.3712838174410464</v>
      </c>
      <c r="AK16">
        <f t="shared" si="24"/>
        <v>11.879205266356207</v>
      </c>
      <c r="AL16">
        <f t="shared" si="6"/>
        <v>46.941270653726939</v>
      </c>
      <c r="AN16">
        <f t="shared" si="7"/>
        <v>49.147733827797474</v>
      </c>
      <c r="AO16">
        <f t="shared" si="7"/>
        <v>-2.4573866913898739</v>
      </c>
      <c r="AP16">
        <f t="shared" si="7"/>
        <v>-8.613461130353409</v>
      </c>
      <c r="AQ16">
        <f t="shared" si="7"/>
        <v>-25.835377189745092</v>
      </c>
      <c r="AR16">
        <f t="shared" si="7"/>
        <v>12.241508816309102</v>
      </c>
      <c r="AS16">
        <f t="shared" si="7"/>
        <v>1.7435564248459274</v>
      </c>
      <c r="AT16">
        <f t="shared" si="7"/>
        <v>4.7382109076467609</v>
      </c>
      <c r="AU16">
        <f t="shared" si="7"/>
        <v>18.723276148801791</v>
      </c>
      <c r="AW16">
        <v>13</v>
      </c>
      <c r="AX16">
        <f>(R16*SUMPRODUCT(K17:$K$23, X17:$X$23)-$AZ$3*SUMPRODUCT(K16:$K$22, W17:$W$23))/Z16</f>
        <v>52.645201430919151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142.64803974851441</v>
      </c>
      <c r="P17">
        <f t="shared" si="22"/>
        <v>7.1324019874257205</v>
      </c>
      <c r="Q17" s="4">
        <f t="shared" si="23"/>
        <v>25</v>
      </c>
      <c r="R17">
        <f t="shared" si="0"/>
        <v>50000</v>
      </c>
      <c r="S17">
        <f t="shared" si="11"/>
        <v>48.273917613478105</v>
      </c>
      <c r="U17">
        <f t="shared" si="12"/>
        <v>1.564558E-3</v>
      </c>
      <c r="V17">
        <f t="shared" si="13"/>
        <v>0.01</v>
      </c>
      <c r="W17">
        <f t="shared" si="14"/>
        <v>0.86379500461761083</v>
      </c>
      <c r="X17">
        <f t="shared" si="15"/>
        <v>1.3514573848345199E-3</v>
      </c>
      <c r="Y17">
        <f t="shared" si="16"/>
        <v>8.6379500461761082E-3</v>
      </c>
      <c r="Z17">
        <f t="shared" si="17"/>
        <v>0.85380559718660021</v>
      </c>
      <c r="AB17">
        <f t="shared" si="18"/>
        <v>48.273917613478105</v>
      </c>
      <c r="AC17">
        <f t="shared" si="19"/>
        <v>42.76605275277673</v>
      </c>
      <c r="AE17">
        <f t="shared" si="1"/>
        <v>121.79369476497823</v>
      </c>
      <c r="AF17">
        <f t="shared" si="2"/>
        <v>-6.0896847382489119</v>
      </c>
      <c r="AG17">
        <f t="shared" si="2"/>
        <v>-21.345139929665006</v>
      </c>
      <c r="AH17">
        <f t="shared" si="3"/>
        <v>-67.572869241725996</v>
      </c>
      <c r="AI17">
        <f t="shared" si="4"/>
        <v>26.786000855338315</v>
      </c>
      <c r="AJ17">
        <f t="shared" si="5"/>
        <v>5.5078648607013747</v>
      </c>
      <c r="AK17">
        <f t="shared" si="24"/>
        <v>11.47845493481452</v>
      </c>
      <c r="AL17">
        <f t="shared" si="6"/>
        <v>43.772320650854212</v>
      </c>
      <c r="AN17">
        <f t="shared" si="7"/>
        <v>44.750013826238479</v>
      </c>
      <c r="AO17">
        <f t="shared" si="7"/>
        <v>-2.237500691311924</v>
      </c>
      <c r="AP17">
        <f t="shared" si="7"/>
        <v>-7.8427319970768341</v>
      </c>
      <c r="AQ17">
        <f t="shared" si="7"/>
        <v>-24.827942355151883</v>
      </c>
      <c r="AR17">
        <f t="shared" si="7"/>
        <v>9.8418387826978364</v>
      </c>
      <c r="AS17">
        <f t="shared" si="7"/>
        <v>2.0237256874837337</v>
      </c>
      <c r="AT17">
        <f t="shared" si="7"/>
        <v>4.2174680555344173</v>
      </c>
      <c r="AU17">
        <f t="shared" si="7"/>
        <v>16.083032525715989</v>
      </c>
      <c r="AW17">
        <v>14</v>
      </c>
      <c r="AX17">
        <f>(R17*SUMPRODUCT(K18:$K$23, X18:$X$23)-$AZ$3*SUMPRODUCT(K17:$K$22, W18:$W$23))/Z17</f>
        <v>48.273917613478105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142.64803974851441</v>
      </c>
      <c r="P18">
        <f t="shared" si="22"/>
        <v>7.1324019874257205</v>
      </c>
      <c r="Q18" s="4">
        <f t="shared" si="23"/>
        <v>25</v>
      </c>
      <c r="R18">
        <f t="shared" si="0"/>
        <v>50000</v>
      </c>
      <c r="S18">
        <f t="shared" si="11"/>
        <v>42.76605275277673</v>
      </c>
      <c r="U18">
        <f t="shared" si="12"/>
        <v>1.6511360000000001E-3</v>
      </c>
      <c r="V18">
        <f t="shared" si="13"/>
        <v>0.01</v>
      </c>
      <c r="W18">
        <f t="shared" si="14"/>
        <v>0.85380559718660021</v>
      </c>
      <c r="X18">
        <f t="shared" si="15"/>
        <v>1.4097491585162943E-3</v>
      </c>
      <c r="Y18">
        <f t="shared" si="16"/>
        <v>8.5380559718660019E-3</v>
      </c>
      <c r="Z18">
        <f t="shared" si="17"/>
        <v>0.84385779205621791</v>
      </c>
      <c r="AB18">
        <f t="shared" si="18"/>
        <v>42.76605275277673</v>
      </c>
      <c r="AC18">
        <f t="shared" si="19"/>
        <v>36.096980184147974</v>
      </c>
      <c r="AE18">
        <f t="shared" si="1"/>
        <v>120.37465986332897</v>
      </c>
      <c r="AF18">
        <f t="shared" si="2"/>
        <v>-6.0187329931664486</v>
      </c>
      <c r="AG18">
        <f t="shared" si="2"/>
        <v>-21.096444801405447</v>
      </c>
      <c r="AH18">
        <f t="shared" si="3"/>
        <v>-70.487457925814724</v>
      </c>
      <c r="AI18">
        <f t="shared" si="4"/>
        <v>22.772024142942357</v>
      </c>
      <c r="AJ18">
        <f t="shared" si="5"/>
        <v>6.6690725686287564</v>
      </c>
      <c r="AK18">
        <f t="shared" si="24"/>
        <v>10.998538573605748</v>
      </c>
      <c r="AL18">
        <f t="shared" si="6"/>
        <v>40.439635285176863</v>
      </c>
      <c r="AN18">
        <f t="shared" si="7"/>
        <v>40.742231127135824</v>
      </c>
      <c r="AO18">
        <f t="shared" si="7"/>
        <v>-2.0371115563567912</v>
      </c>
      <c r="AP18">
        <f t="shared" si="7"/>
        <v>-7.1403419210953665</v>
      </c>
      <c r="AQ18">
        <f t="shared" si="7"/>
        <v>-23.857316030121368</v>
      </c>
      <c r="AR18">
        <f t="shared" si="7"/>
        <v>7.7074616195623005</v>
      </c>
      <c r="AS18">
        <f t="shared" si="7"/>
        <v>2.2572266979047888</v>
      </c>
      <c r="AT18">
        <f t="shared" si="7"/>
        <v>3.722585809466326</v>
      </c>
      <c r="AU18">
        <f t="shared" si="7"/>
        <v>13.687274126933415</v>
      </c>
      <c r="AW18">
        <v>15</v>
      </c>
      <c r="AX18">
        <f>(R18*SUMPRODUCT(K19:$K$23, X19:$X$23)-$AZ$3*SUMPRODUCT(K18:$K$22, W19:$W$23))/Z18</f>
        <v>42.76605275277673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142.64803974851441</v>
      </c>
      <c r="P19">
        <f t="shared" si="22"/>
        <v>7.1324019874257205</v>
      </c>
      <c r="Q19" s="4">
        <f t="shared" si="23"/>
        <v>25</v>
      </c>
      <c r="R19">
        <f t="shared" si="0"/>
        <v>50000</v>
      </c>
      <c r="S19">
        <f t="shared" si="11"/>
        <v>36.096980184147974</v>
      </c>
      <c r="U19">
        <f t="shared" si="12"/>
        <v>1.7512420000000001E-3</v>
      </c>
      <c r="V19">
        <f t="shared" si="13"/>
        <v>0.01</v>
      </c>
      <c r="W19">
        <f t="shared" si="14"/>
        <v>0.84385779205621791</v>
      </c>
      <c r="X19">
        <f t="shared" si="15"/>
        <v>1.4777992074761152E-3</v>
      </c>
      <c r="Y19">
        <f t="shared" si="16"/>
        <v>8.4385779205621795E-3</v>
      </c>
      <c r="Z19">
        <f t="shared" si="17"/>
        <v>0.83394141492817964</v>
      </c>
      <c r="AB19">
        <f t="shared" si="18"/>
        <v>36.096980184147974</v>
      </c>
      <c r="AC19">
        <f t="shared" si="19"/>
        <v>28.475715051746803</v>
      </c>
      <c r="AE19">
        <f t="shared" si="1"/>
        <v>118.96010810460731</v>
      </c>
      <c r="AF19">
        <f t="shared" si="2"/>
        <v>-5.9480054052303659</v>
      </c>
      <c r="AG19">
        <f t="shared" si="2"/>
        <v>-20.848535373204491</v>
      </c>
      <c r="AH19">
        <f t="shared" si="3"/>
        <v>-73.889960373805764</v>
      </c>
      <c r="AI19">
        <f t="shared" si="4"/>
        <v>18.273606952366691</v>
      </c>
      <c r="AJ19">
        <f t="shared" si="5"/>
        <v>7.6212651324011702</v>
      </c>
      <c r="AK19">
        <f t="shared" si="24"/>
        <v>10.437635801846746</v>
      </c>
      <c r="AL19">
        <f t="shared" si="6"/>
        <v>36.332507886614607</v>
      </c>
      <c r="AN19">
        <f t="shared" si="7"/>
        <v>37.089625846596007</v>
      </c>
      <c r="AO19">
        <f t="shared" si="7"/>
        <v>-1.8544812923298006</v>
      </c>
      <c r="AP19">
        <f t="shared" si="7"/>
        <v>-6.5001990058861425</v>
      </c>
      <c r="AQ19">
        <f t="shared" si="7"/>
        <v>-23.037562992750171</v>
      </c>
      <c r="AR19">
        <f t="shared" si="7"/>
        <v>5.6973825556298952</v>
      </c>
      <c r="AS19">
        <f t="shared" si="7"/>
        <v>2.3761736328442327</v>
      </c>
      <c r="AT19">
        <f t="shared" si="7"/>
        <v>3.2542674412594748</v>
      </c>
      <c r="AU19">
        <f t="shared" si="7"/>
        <v>11.327823629733603</v>
      </c>
      <c r="AW19">
        <v>16</v>
      </c>
      <c r="AX19">
        <f>(R19*SUMPRODUCT(K20:$K$23, X20:$X$23)-$AZ$3*SUMPRODUCT(K19:$K$22, W20:$W$23))/Z19</f>
        <v>36.096980184147974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142.64803974851441</v>
      </c>
      <c r="P20">
        <f t="shared" si="22"/>
        <v>7.1324019874257205</v>
      </c>
      <c r="Q20" s="4">
        <f t="shared" si="23"/>
        <v>25</v>
      </c>
      <c r="R20">
        <f t="shared" si="0"/>
        <v>50000</v>
      </c>
      <c r="S20">
        <f t="shared" si="11"/>
        <v>28.475715051746803</v>
      </c>
      <c r="U20">
        <f t="shared" si="12"/>
        <v>1.8504459999999999E-3</v>
      </c>
      <c r="V20">
        <f t="shared" si="13"/>
        <v>0.01</v>
      </c>
      <c r="W20">
        <f t="shared" si="14"/>
        <v>0.83394141492817964</v>
      </c>
      <c r="X20">
        <f t="shared" si="15"/>
        <v>1.5431635554881903E-3</v>
      </c>
      <c r="Y20">
        <f t="shared" si="16"/>
        <v>8.3394141492817968E-3</v>
      </c>
      <c r="Z20">
        <f t="shared" si="17"/>
        <v>0.82405883722340967</v>
      </c>
      <c r="AB20">
        <f t="shared" si="18"/>
        <v>28.475715051746803</v>
      </c>
      <c r="AC20">
        <f t="shared" si="19"/>
        <v>19.879022267034628</v>
      </c>
      <c r="AE20">
        <f t="shared" si="1"/>
        <v>117.55037776735951</v>
      </c>
      <c r="AF20">
        <f t="shared" si="2"/>
        <v>-5.8775188883679759</v>
      </c>
      <c r="AG20">
        <f t="shared" si="2"/>
        <v>-20.601470930585243</v>
      </c>
      <c r="AH20">
        <f t="shared" si="3"/>
        <v>-77.158177774409523</v>
      </c>
      <c r="AI20">
        <f t="shared" si="4"/>
        <v>13.91321017399676</v>
      </c>
      <c r="AJ20">
        <f t="shared" si="5"/>
        <v>8.5966927847121752</v>
      </c>
      <c r="AK20">
        <f t="shared" si="24"/>
        <v>9.8104001751516847</v>
      </c>
      <c r="AL20">
        <f t="shared" si="6"/>
        <v>32.320303133860619</v>
      </c>
      <c r="AN20">
        <f t="shared" si="7"/>
        <v>33.761092989079238</v>
      </c>
      <c r="AO20">
        <f t="shared" si="7"/>
        <v>-1.6880546494539621</v>
      </c>
      <c r="AP20">
        <f t="shared" si="7"/>
        <v>-5.9168518979649773</v>
      </c>
      <c r="AQ20">
        <f t="shared" si="7"/>
        <v>-22.160238564822954</v>
      </c>
      <c r="AR20">
        <f t="shared" si="7"/>
        <v>3.9959478768373438</v>
      </c>
      <c r="AS20">
        <f t="shared" si="7"/>
        <v>2.4690158382783536</v>
      </c>
      <c r="AT20">
        <f t="shared" si="7"/>
        <v>2.8175990487147811</v>
      </c>
      <c r="AU20">
        <f t="shared" si="7"/>
        <v>9.2825627638304784</v>
      </c>
      <c r="AW20">
        <v>17</v>
      </c>
      <c r="AX20">
        <f>(R20*SUMPRODUCT(K21:$K$23, X21:$X$23)-$AZ$3*SUMPRODUCT(K20:$K$22, W21:$W$23))/Z20</f>
        <v>28.475715051746803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142.64803974851441</v>
      </c>
      <c r="P21">
        <f t="shared" si="22"/>
        <v>7.1324019874257205</v>
      </c>
      <c r="Q21" s="4">
        <f t="shared" si="23"/>
        <v>25</v>
      </c>
      <c r="R21">
        <f t="shared" si="0"/>
        <v>50000</v>
      </c>
      <c r="S21">
        <f t="shared" si="11"/>
        <v>19.879022267034628</v>
      </c>
      <c r="U21">
        <f t="shared" si="12"/>
        <v>1.9640790000000001E-3</v>
      </c>
      <c r="V21">
        <f t="shared" si="13"/>
        <v>0.01</v>
      </c>
      <c r="W21">
        <f t="shared" si="14"/>
        <v>0.82405883722340967</v>
      </c>
      <c r="X21">
        <f t="shared" si="15"/>
        <v>1.6185166569549173E-3</v>
      </c>
      <c r="Y21">
        <f t="shared" si="16"/>
        <v>8.2405883722340961E-3</v>
      </c>
      <c r="Z21">
        <f t="shared" si="17"/>
        <v>0.8141997321942207</v>
      </c>
      <c r="AB21">
        <f t="shared" si="18"/>
        <v>19.879022267034628</v>
      </c>
      <c r="AC21">
        <f t="shared" si="19"/>
        <v>10.371656343963554</v>
      </c>
      <c r="AE21">
        <f t="shared" si="1"/>
        <v>116.14399576127099</v>
      </c>
      <c r="AF21">
        <f t="shared" si="2"/>
        <v>-5.8071997880635493</v>
      </c>
      <c r="AG21">
        <f t="shared" si="2"/>
        <v>-20.354993304855519</v>
      </c>
      <c r="AH21">
        <f t="shared" si="3"/>
        <v>-80.925832847745866</v>
      </c>
      <c r="AI21">
        <f t="shared" si="4"/>
        <v>9.0559698206060517</v>
      </c>
      <c r="AJ21">
        <f t="shared" si="5"/>
        <v>9.5073659230710739</v>
      </c>
      <c r="AK21">
        <f t="shared" si="24"/>
        <v>9.1151072768169463</v>
      </c>
      <c r="AL21">
        <f t="shared" si="6"/>
        <v>27.678443020494072</v>
      </c>
      <c r="AN21">
        <f t="shared" si="7"/>
        <v>30.727738561266829</v>
      </c>
      <c r="AO21">
        <f t="shared" si="7"/>
        <v>-1.5363869280633413</v>
      </c>
      <c r="AP21">
        <f t="shared" si="7"/>
        <v>-5.3852367364176903</v>
      </c>
      <c r="AQ21">
        <f t="shared" si="7"/>
        <v>-21.41021426290132</v>
      </c>
      <c r="AR21">
        <f t="shared" si="7"/>
        <v>2.3959006338844775</v>
      </c>
      <c r="AS21">
        <f t="shared" si="7"/>
        <v>2.5153246414124255</v>
      </c>
      <c r="AT21">
        <f t="shared" si="7"/>
        <v>2.4115463870869229</v>
      </c>
      <c r="AU21">
        <f t="shared" si="7"/>
        <v>7.3227716623838264</v>
      </c>
      <c r="AW21">
        <v>18</v>
      </c>
      <c r="AX21">
        <f>(R21*SUMPRODUCT(K22:$K$23, X22:$X$23)-$AZ$3*SUMPRODUCT(K21:$K$22, W22:$W$23))/Z21</f>
        <v>19.879022267034628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142.64803974851441</v>
      </c>
      <c r="P22">
        <f t="shared" si="22"/>
        <v>7.1324019874257205</v>
      </c>
      <c r="Q22" s="4">
        <f t="shared" si="23"/>
        <v>25</v>
      </c>
      <c r="R22">
        <f t="shared" si="0"/>
        <v>50000</v>
      </c>
      <c r="S22">
        <f t="shared" si="11"/>
        <v>10.371656343963554</v>
      </c>
      <c r="U22">
        <f t="shared" si="12"/>
        <v>2.086732E-3</v>
      </c>
      <c r="V22">
        <f t="shared" si="13"/>
        <v>0.01</v>
      </c>
      <c r="W22">
        <f t="shared" si="14"/>
        <v>0.8141997321942207</v>
      </c>
      <c r="X22">
        <f t="shared" si="15"/>
        <v>1.6990166355611105E-3</v>
      </c>
      <c r="Y22">
        <f t="shared" si="16"/>
        <v>8.141997321942207E-3</v>
      </c>
      <c r="Z22">
        <f t="shared" si="17"/>
        <v>0.80435871823671734</v>
      </c>
      <c r="AB22">
        <f t="shared" si="18"/>
        <v>10.371656343963554</v>
      </c>
      <c r="AC22">
        <f t="shared" si="19"/>
        <v>10.499968117351015</v>
      </c>
      <c r="AE22">
        <f t="shared" si="1"/>
        <v>114.74019441109536</v>
      </c>
      <c r="AF22">
        <f t="shared" si="2"/>
        <v>-5.7370097205547683</v>
      </c>
      <c r="AG22">
        <f t="shared" si="2"/>
        <v>-20.108967955917933</v>
      </c>
      <c r="AH22">
        <f t="shared" si="3"/>
        <v>-84.95083177805553</v>
      </c>
      <c r="AI22">
        <f t="shared" si="4"/>
        <v>3.9433849565671295</v>
      </c>
      <c r="AJ22">
        <f t="shared" si="5"/>
        <v>-0.1283117733874608</v>
      </c>
      <c r="AK22">
        <f t="shared" si="24"/>
        <v>8.3562388724152914</v>
      </c>
      <c r="AL22">
        <f t="shared" si="6"/>
        <v>12.17131205559496</v>
      </c>
      <c r="AN22">
        <f t="shared" si="7"/>
        <v>27.963452097429496</v>
      </c>
      <c r="AO22">
        <f t="shared" si="7"/>
        <v>-1.3981726048714749</v>
      </c>
      <c r="AP22">
        <f t="shared" si="7"/>
        <v>-4.9007774917076485</v>
      </c>
      <c r="AQ22">
        <f t="shared" si="7"/>
        <v>-20.703455552387794</v>
      </c>
      <c r="AR22">
        <f t="shared" si="7"/>
        <v>0.9610464484625787</v>
      </c>
      <c r="AS22">
        <f t="shared" si="7"/>
        <v>-3.1270995722746713E-2</v>
      </c>
      <c r="AT22">
        <f t="shared" si="7"/>
        <v>2.036507665188926</v>
      </c>
      <c r="AU22">
        <f t="shared" si="7"/>
        <v>2.9662831179287581</v>
      </c>
      <c r="AW22">
        <v>19</v>
      </c>
      <c r="AX22">
        <f>(R22*SUMPRODUCT(K23:$K$23, X23:$X$23)-$AZ$3*SUMPRODUCT(K22:$K$22, W23:$W$23))/Z22</f>
        <v>10.371656343963554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142.64803974851441</v>
      </c>
      <c r="P23">
        <f t="shared" si="22"/>
        <v>7.1324019874257205</v>
      </c>
      <c r="Q23" s="4">
        <f t="shared" si="23"/>
        <v>25</v>
      </c>
      <c r="R23">
        <f t="shared" si="0"/>
        <v>50000</v>
      </c>
      <c r="S23">
        <f t="shared" si="11"/>
        <v>10.499968117351015</v>
      </c>
      <c r="U23">
        <f t="shared" si="12"/>
        <v>2.2202060000000002E-3</v>
      </c>
      <c r="V23">
        <f t="shared" si="13"/>
        <v>0.01</v>
      </c>
      <c r="W23">
        <f t="shared" si="14"/>
        <v>0.80435871823671734</v>
      </c>
      <c r="X23">
        <f t="shared" si="15"/>
        <v>1.7858420523814693E-3</v>
      </c>
      <c r="Y23">
        <f t="shared" si="16"/>
        <v>8.0435871823671731E-3</v>
      </c>
      <c r="Z23">
        <f t="shared" si="17"/>
        <v>0.79452928900196873</v>
      </c>
      <c r="AB23">
        <f t="shared" si="18"/>
        <v>10.499968117351015</v>
      </c>
      <c r="AC23">
        <f t="shared" si="19"/>
        <v>0</v>
      </c>
      <c r="AE23">
        <f t="shared" si="1"/>
        <v>113.33804559891172</v>
      </c>
      <c r="AF23">
        <f t="shared" si="2"/>
        <v>-5.6669022799455862</v>
      </c>
      <c r="AG23">
        <f t="shared" si="2"/>
        <v>-19.863232225049217</v>
      </c>
      <c r="AH23">
        <f t="shared" si="3"/>
        <v>-89.292102619073461</v>
      </c>
      <c r="AI23">
        <f t="shared" si="4"/>
        <v>-1.4841915251565467</v>
      </c>
      <c r="AJ23">
        <f t="shared" si="5"/>
        <v>10.499968117351015</v>
      </c>
      <c r="AK23">
        <f t="shared" si="24"/>
        <v>8.2719778005422011</v>
      </c>
      <c r="AL23">
        <f t="shared" si="6"/>
        <v>17.287754392736669</v>
      </c>
      <c r="AN23">
        <f t="shared" si="7"/>
        <v>25.444404380665468</v>
      </c>
      <c r="AO23">
        <f t="shared" si="7"/>
        <v>-1.2722202190332734</v>
      </c>
      <c r="AP23">
        <f t="shared" si="7"/>
        <v>-4.4592979380444753</v>
      </c>
      <c r="AQ23">
        <f t="shared" si="7"/>
        <v>-20.046087393105701</v>
      </c>
      <c r="AR23">
        <f t="shared" si="7"/>
        <v>-0.3332011695179824</v>
      </c>
      <c r="AS23">
        <f t="shared" si="7"/>
        <v>2.3572440600170297</v>
      </c>
      <c r="AT23">
        <f t="shared" si="7"/>
        <v>1.857059975515446</v>
      </c>
      <c r="AU23">
        <f t="shared" si="7"/>
        <v>3.8811028660144933</v>
      </c>
      <c r="AW23">
        <v>20</v>
      </c>
      <c r="AX23">
        <f>(R23*SUMPRODUCT(K$23:$K24, X$23:$X24)-$AZ$3*SUMPRODUCT(K$22:$K23, W$23:$W24))/Z23</f>
        <v>10.499968117351015</v>
      </c>
    </row>
    <row r="25" spans="5:50" x14ac:dyDescent="0.25">
      <c r="AN25" s="8">
        <f t="shared" ref="AN25:AU25" si="25">SUM(AN3:AN23)</f>
        <v>1327.9352216061807</v>
      </c>
      <c r="AO25" s="8">
        <f t="shared" si="25"/>
        <v>-173.38279089169481</v>
      </c>
      <c r="AP25" s="8">
        <f t="shared" si="25"/>
        <v>-1730.1619017433541</v>
      </c>
      <c r="AQ25" s="8">
        <f t="shared" si="25"/>
        <v>-600.52466184412344</v>
      </c>
      <c r="AR25" s="8">
        <f t="shared" si="25"/>
        <v>-1176.1341328729918</v>
      </c>
      <c r="AS25" s="8">
        <f t="shared" si="25"/>
        <v>-29.678955819091883</v>
      </c>
      <c r="AT25" s="8">
        <f t="shared" si="25"/>
        <v>59.30084801459742</v>
      </c>
      <c r="AU25" s="9">
        <f t="shared" si="25"/>
        <v>-1146.5122406774865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D513-CAFF-473F-A5E4-B57153A1D3B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296.86409444572888</v>
      </c>
      <c r="K3">
        <v>1</v>
      </c>
      <c r="L3" s="2">
        <v>0</v>
      </c>
      <c r="O3">
        <f>$C$3</f>
        <v>296.86409444572888</v>
      </c>
      <c r="P3">
        <f>O3*B5</f>
        <v>237.4912755565831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296.86409444572888</v>
      </c>
      <c r="AF3">
        <f t="shared" ref="AF3:AG23" si="3">-$Z3*P3</f>
        <v>-237.4912755565831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-1463.0597681108543</v>
      </c>
      <c r="AJ3">
        <f t="shared" ref="AJ3:AJ23" si="6">AB3-AC3</f>
        <v>0</v>
      </c>
      <c r="AL3">
        <f t="shared" ref="AL3:AL23" si="7">SUM(AI3:AK3)</f>
        <v>-1463.0597681108543</v>
      </c>
      <c r="AN3">
        <f t="shared" ref="AN3:AU23" si="8">AE3*$K3</f>
        <v>296.86409444572888</v>
      </c>
      <c r="AO3">
        <f t="shared" si="8"/>
        <v>-237.4912755565831</v>
      </c>
      <c r="AP3">
        <f t="shared" si="8"/>
        <v>-1522.432587</v>
      </c>
      <c r="AQ3">
        <f t="shared" si="8"/>
        <v>0</v>
      </c>
      <c r="AR3">
        <f t="shared" si="8"/>
        <v>-1463.0597681108543</v>
      </c>
      <c r="AS3">
        <f t="shared" si="8"/>
        <v>0</v>
      </c>
      <c r="AT3">
        <f t="shared" si="8"/>
        <v>0</v>
      </c>
      <c r="AU3">
        <f t="shared" si="8"/>
        <v>-1463.0597681108543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126.48898358839502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50000</v>
      </c>
      <c r="S4">
        <f t="shared" ref="S4:S23" si="12">AX4</f>
        <v>67.096012219956577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1"/>
        <v>66.33901642449564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-64.113849999999999</v>
      </c>
      <c r="AI4">
        <f t="shared" si="5"/>
        <v>-64.113849999999999</v>
      </c>
      <c r="AJ4">
        <f t="shared" si="6"/>
        <v>-66.33901642449564</v>
      </c>
      <c r="AK4">
        <f t="shared" ref="AK4:AK23" si="20">H4*SUM(AB4:AB4, AE4:AF4)</f>
        <v>0</v>
      </c>
      <c r="AL4">
        <f t="shared" si="7"/>
        <v>-130.45286642449565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-60.149967163899042</v>
      </c>
      <c r="AR4">
        <f t="shared" si="8"/>
        <v>-60.149967163899042</v>
      </c>
      <c r="AS4">
        <f t="shared" si="8"/>
        <v>-62.237561145037652</v>
      </c>
      <c r="AT4">
        <f t="shared" si="8"/>
        <v>0</v>
      </c>
      <c r="AU4">
        <f t="shared" si="8"/>
        <v>-122.38752830893671</v>
      </c>
      <c r="AW4">
        <v>1</v>
      </c>
      <c r="AX4">
        <f>(R4*SUMPRODUCT(K5:$K$23, X5:$X$23)-$AZ$3*SUMPRODUCT(K4:$K$22, W5:$W$23))/Z4</f>
        <v>67.096012219956577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1.3327809999999999E-3</v>
      </c>
      <c r="O5">
        <f t="shared" ref="O5:O23" si="22">$C$3</f>
        <v>296.86409444572888</v>
      </c>
      <c r="P5">
        <f t="shared" ref="P5:P23" si="23">O5*$C$5</f>
        <v>14.843204722286444</v>
      </c>
      <c r="Q5" s="4">
        <f t="shared" ref="Q5:Q23" si="24">$C$8</f>
        <v>25</v>
      </c>
      <c r="R5">
        <f t="shared" si="0"/>
        <v>50000</v>
      </c>
      <c r="S5">
        <f t="shared" si="12"/>
        <v>129.68746167478147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66.33901642449564</v>
      </c>
      <c r="AC5">
        <f t="shared" si="1"/>
        <v>126.77115399079116</v>
      </c>
      <c r="AE5">
        <f t="shared" si="2"/>
        <v>290.18845264849836</v>
      </c>
      <c r="AF5">
        <f t="shared" si="3"/>
        <v>-14.509422632424917</v>
      </c>
      <c r="AG5">
        <f t="shared" si="3"/>
        <v>-24.43782003936056</v>
      </c>
      <c r="AH5">
        <f t="shared" si="4"/>
        <v>-65.887209778883147</v>
      </c>
      <c r="AI5">
        <f t="shared" si="5"/>
        <v>185.35400019782975</v>
      </c>
      <c r="AJ5">
        <f t="shared" si="6"/>
        <v>-60.432137566295523</v>
      </c>
      <c r="AK5">
        <f t="shared" si="20"/>
        <v>29.550359212465171</v>
      </c>
      <c r="AL5">
        <f t="shared" si="7"/>
        <v>154.47222184399939</v>
      </c>
      <c r="AN5">
        <f t="shared" si="8"/>
        <v>250.59586905589052</v>
      </c>
      <c r="AO5">
        <f t="shared" si="8"/>
        <v>-12.529793452794525</v>
      </c>
      <c r="AP5">
        <f t="shared" si="8"/>
        <v>-21.103585255382168</v>
      </c>
      <c r="AQ5">
        <f t="shared" si="8"/>
        <v>-56.897724370192755</v>
      </c>
      <c r="AR5">
        <f t="shared" si="8"/>
        <v>160.06476597752109</v>
      </c>
      <c r="AS5">
        <f t="shared" si="8"/>
        <v>-52.186928508401905</v>
      </c>
      <c r="AT5">
        <f t="shared" si="8"/>
        <v>25.518582425232729</v>
      </c>
      <c r="AU5">
        <f t="shared" si="8"/>
        <v>133.39641989435191</v>
      </c>
      <c r="AW5">
        <v>2</v>
      </c>
      <c r="AX5">
        <f>(R5*SUMPRODUCT(K6:$K$23, X6:$X$23)-$AZ$3*SUMPRODUCT(K5:$K$22, W6:$W$23))/Z5</f>
        <v>129.68746167478147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1.4022240000000001E-3</v>
      </c>
      <c r="O6">
        <f t="shared" si="22"/>
        <v>296.86409444572888</v>
      </c>
      <c r="P6">
        <f t="shared" si="23"/>
        <v>14.843204722286444</v>
      </c>
      <c r="Q6" s="4">
        <f t="shared" si="24"/>
        <v>25</v>
      </c>
      <c r="R6">
        <f t="shared" si="0"/>
        <v>50000</v>
      </c>
      <c r="S6">
        <f t="shared" si="12"/>
        <v>186.43999583411019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126.77115399079116</v>
      </c>
      <c r="AC6">
        <f t="shared" si="1"/>
        <v>180.16945603267538</v>
      </c>
      <c r="AE6">
        <f t="shared" si="2"/>
        <v>286.87965890918679</v>
      </c>
      <c r="AF6">
        <f t="shared" si="3"/>
        <v>-14.34398294545934</v>
      </c>
      <c r="AG6">
        <f t="shared" si="3"/>
        <v>-24.15917454120008</v>
      </c>
      <c r="AH6">
        <f t="shared" si="4"/>
        <v>-68.53459553374465</v>
      </c>
      <c r="AI6">
        <f t="shared" si="5"/>
        <v>179.84190588878272</v>
      </c>
      <c r="AJ6">
        <f t="shared" si="6"/>
        <v>-53.398302041884222</v>
      </c>
      <c r="AK6">
        <f t="shared" si="20"/>
        <v>43.444583099051627</v>
      </c>
      <c r="AL6">
        <f t="shared" si="7"/>
        <v>169.88818694595011</v>
      </c>
      <c r="AN6">
        <f t="shared" si="8"/>
        <v>223.42940009329058</v>
      </c>
      <c r="AO6">
        <f t="shared" si="8"/>
        <v>-11.171470004664529</v>
      </c>
      <c r="AP6">
        <f t="shared" si="8"/>
        <v>-18.815798565203103</v>
      </c>
      <c r="AQ6">
        <f t="shared" si="8"/>
        <v>-53.376539919089119</v>
      </c>
      <c r="AR6">
        <f t="shared" si="8"/>
        <v>140.06559160433383</v>
      </c>
      <c r="AS6">
        <f t="shared" si="8"/>
        <v>-41.587997687194907</v>
      </c>
      <c r="AT6">
        <f t="shared" si="8"/>
        <v>33.835780396674799</v>
      </c>
      <c r="AU6">
        <f t="shared" si="8"/>
        <v>132.31337431381371</v>
      </c>
      <c r="AW6">
        <v>3</v>
      </c>
      <c r="AX6">
        <f>(R6*SUMPRODUCT(K7:$K$23, X7:$X$23)-$AZ$3*SUMPRODUCT(K6:$K$22, W7:$W$23))/Z6</f>
        <v>186.43999583411019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1.482489E-3</v>
      </c>
      <c r="O7">
        <f t="shared" si="22"/>
        <v>296.86409444572888</v>
      </c>
      <c r="P7">
        <f t="shared" si="23"/>
        <v>14.843204722286444</v>
      </c>
      <c r="Q7" s="4">
        <f t="shared" si="24"/>
        <v>25</v>
      </c>
      <c r="R7">
        <f t="shared" si="0"/>
        <v>50000</v>
      </c>
      <c r="S7">
        <f t="shared" si="12"/>
        <v>235.39728876970099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180.16945603267538</v>
      </c>
      <c r="AC7">
        <f t="shared" si="1"/>
        <v>224.86812891619161</v>
      </c>
      <c r="AE7">
        <f t="shared" si="2"/>
        <v>283.5855663814383</v>
      </c>
      <c r="AF7">
        <f t="shared" si="3"/>
        <v>-14.179278319071916</v>
      </c>
      <c r="AG7">
        <f t="shared" si="3"/>
        <v>-23.881767085281673</v>
      </c>
      <c r="AH7">
        <f t="shared" si="4"/>
        <v>-71.631421012818336</v>
      </c>
      <c r="AI7">
        <f t="shared" si="5"/>
        <v>173.89309996426641</v>
      </c>
      <c r="AJ7">
        <f t="shared" si="6"/>
        <v>-44.698672883516224</v>
      </c>
      <c r="AK7">
        <f t="shared" si="20"/>
        <v>47.070580406750878</v>
      </c>
      <c r="AL7">
        <f t="shared" si="7"/>
        <v>176.26500748750107</v>
      </c>
      <c r="AN7">
        <f t="shared" si="8"/>
        <v>199.93108940385875</v>
      </c>
      <c r="AO7">
        <f t="shared" si="8"/>
        <v>-9.9965544701929385</v>
      </c>
      <c r="AP7">
        <f t="shared" si="8"/>
        <v>-16.836920761430203</v>
      </c>
      <c r="AQ7">
        <f t="shared" si="8"/>
        <v>-50.50097655314454</v>
      </c>
      <c r="AR7">
        <f t="shared" si="8"/>
        <v>122.59663761909111</v>
      </c>
      <c r="AS7">
        <f t="shared" si="8"/>
        <v>-31.513079027752152</v>
      </c>
      <c r="AT7">
        <f t="shared" si="8"/>
        <v>33.185301140945541</v>
      </c>
      <c r="AU7">
        <f t="shared" si="8"/>
        <v>124.2688597322845</v>
      </c>
      <c r="AW7">
        <v>4</v>
      </c>
      <c r="AX7">
        <f>(R7*SUMPRODUCT(K8:$K$23, X8:$X$23)-$AZ$3*SUMPRODUCT(K7:$K$22, W8:$W$23))/Z7</f>
        <v>235.39728876970099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1.564558E-3</v>
      </c>
      <c r="O8">
        <f t="shared" si="22"/>
        <v>296.86409444572888</v>
      </c>
      <c r="P8">
        <f t="shared" si="23"/>
        <v>14.843204722286444</v>
      </c>
      <c r="Q8" s="4">
        <f t="shared" si="24"/>
        <v>25</v>
      </c>
      <c r="R8">
        <f t="shared" si="0"/>
        <v>50000</v>
      </c>
      <c r="S8">
        <f t="shared" si="12"/>
        <v>276.34592151959748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224.86812891619161</v>
      </c>
      <c r="AC8">
        <f t="shared" si="1"/>
        <v>260.93228564511537</v>
      </c>
      <c r="AE8">
        <f t="shared" si="2"/>
        <v>280.30602465105727</v>
      </c>
      <c r="AF8">
        <f t="shared" si="3"/>
        <v>-14.015301232552865</v>
      </c>
      <c r="AG8">
        <f t="shared" si="3"/>
        <v>-23.605585004681441</v>
      </c>
      <c r="AH8">
        <f t="shared" si="4"/>
        <v>-74.728819494828244</v>
      </c>
      <c r="AI8">
        <f t="shared" si="5"/>
        <v>167.95631891899473</v>
      </c>
      <c r="AJ8">
        <f t="shared" si="6"/>
        <v>-36.064156728923763</v>
      </c>
      <c r="AK8">
        <f t="shared" si="20"/>
        <v>35.609016794265465</v>
      </c>
      <c r="AL8">
        <f t="shared" si="7"/>
        <v>167.50117898433643</v>
      </c>
      <c r="AN8">
        <f t="shared" si="8"/>
        <v>184.26011629318845</v>
      </c>
      <c r="AO8">
        <f t="shared" si="8"/>
        <v>-9.2130058146594234</v>
      </c>
      <c r="AP8">
        <f t="shared" si="8"/>
        <v>-15.517211389037982</v>
      </c>
      <c r="AQ8">
        <f t="shared" si="8"/>
        <v>-49.123243025942585</v>
      </c>
      <c r="AR8">
        <f t="shared" si="8"/>
        <v>110.40665606354845</v>
      </c>
      <c r="AS8">
        <f t="shared" si="8"/>
        <v>-23.706895779923446</v>
      </c>
      <c r="AT8">
        <f t="shared" si="8"/>
        <v>23.407707999731379</v>
      </c>
      <c r="AU8">
        <f t="shared" si="8"/>
        <v>110.1074682833564</v>
      </c>
      <c r="AW8">
        <v>5</v>
      </c>
      <c r="AX8">
        <f>(R8*SUMPRODUCT(K9:$K$23, X9:$X$23)-$AZ$3*SUMPRODUCT(K8:$K$22, W9:$W$23))/Z8</f>
        <v>276.34592151959748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1.6511360000000001E-3</v>
      </c>
      <c r="O9">
        <f t="shared" si="22"/>
        <v>296.86409444572888</v>
      </c>
      <c r="P9">
        <f t="shared" si="23"/>
        <v>14.843204722286444</v>
      </c>
      <c r="Q9" s="4">
        <f t="shared" si="24"/>
        <v>25</v>
      </c>
      <c r="R9">
        <f t="shared" si="0"/>
        <v>50000</v>
      </c>
      <c r="S9">
        <f t="shared" si="12"/>
        <v>311.54707194067481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260.93228564511537</v>
      </c>
      <c r="AC9">
        <f t="shared" si="1"/>
        <v>290.74262049446838</v>
      </c>
      <c r="AE9">
        <f t="shared" si="2"/>
        <v>277.04014103622848</v>
      </c>
      <c r="AF9">
        <f t="shared" si="3"/>
        <v>-13.852007051811423</v>
      </c>
      <c r="AG9">
        <f t="shared" si="3"/>
        <v>-23.330553123432335</v>
      </c>
      <c r="AH9">
        <f t="shared" si="4"/>
        <v>-77.952062404579394</v>
      </c>
      <c r="AI9">
        <f t="shared" si="5"/>
        <v>161.90551845640533</v>
      </c>
      <c r="AJ9">
        <f t="shared" si="6"/>
        <v>-29.810334849353012</v>
      </c>
      <c r="AK9">
        <f t="shared" si="20"/>
        <v>27.359085904661601</v>
      </c>
      <c r="AL9">
        <f t="shared" si="7"/>
        <v>159.45426951171393</v>
      </c>
      <c r="AN9">
        <f t="shared" si="8"/>
        <v>173.0785750036882</v>
      </c>
      <c r="AO9">
        <f t="shared" si="8"/>
        <v>-8.6539287501844093</v>
      </c>
      <c r="AP9">
        <f t="shared" si="8"/>
        <v>-14.575573321425159</v>
      </c>
      <c r="AQ9">
        <f t="shared" si="8"/>
        <v>-48.699917019674253</v>
      </c>
      <c r="AR9">
        <f t="shared" si="8"/>
        <v>101.14915591240438</v>
      </c>
      <c r="AS9">
        <f t="shared" si="8"/>
        <v>-18.623764256003952</v>
      </c>
      <c r="AT9">
        <f t="shared" si="8"/>
        <v>17.09236641329565</v>
      </c>
      <c r="AU9">
        <f t="shared" si="8"/>
        <v>99.617758069696094</v>
      </c>
      <c r="AW9">
        <v>6</v>
      </c>
      <c r="AX9">
        <f>(R9*SUMPRODUCT(K10:$K$23, X10:$X$23)-$AZ$3*SUMPRODUCT(K9:$K$22, W10:$W$23))/Z9</f>
        <v>311.54707194067481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1.7512420000000001E-3</v>
      </c>
      <c r="O10">
        <f t="shared" si="22"/>
        <v>296.86409444572888</v>
      </c>
      <c r="P10">
        <f t="shared" si="23"/>
        <v>14.843204722286444</v>
      </c>
      <c r="Q10" s="4">
        <f t="shared" si="24"/>
        <v>25</v>
      </c>
      <c r="R10">
        <f t="shared" si="0"/>
        <v>50000</v>
      </c>
      <c r="S10">
        <f t="shared" si="12"/>
        <v>342.62123959414538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290.74262049446838</v>
      </c>
      <c r="AC10">
        <f t="shared" si="1"/>
        <v>315.98435891864335</v>
      </c>
      <c r="AE10">
        <f t="shared" si="2"/>
        <v>273.78457529519761</v>
      </c>
      <c r="AF10">
        <f t="shared" si="3"/>
        <v>-13.68922876475988</v>
      </c>
      <c r="AG10">
        <f t="shared" si="3"/>
        <v>-23.056390147685025</v>
      </c>
      <c r="AH10">
        <f t="shared" si="4"/>
        <v>-81.714889025971786</v>
      </c>
      <c r="AI10">
        <f t="shared" si="5"/>
        <v>155.32406735678092</v>
      </c>
      <c r="AJ10">
        <f t="shared" si="6"/>
        <v>-25.241738424174969</v>
      </c>
      <c r="AK10">
        <f t="shared" si="20"/>
        <v>28.918993268807572</v>
      </c>
      <c r="AL10">
        <f t="shared" si="7"/>
        <v>159.00132220141353</v>
      </c>
      <c r="AN10">
        <f t="shared" si="8"/>
        <v>162.51276654043201</v>
      </c>
      <c r="AO10">
        <f t="shared" si="8"/>
        <v>-8.1256383270216013</v>
      </c>
      <c r="AP10">
        <f t="shared" si="8"/>
        <v>-13.685788343977528</v>
      </c>
      <c r="AQ10">
        <f t="shared" si="8"/>
        <v>-48.504239761632761</v>
      </c>
      <c r="AR10">
        <f t="shared" si="8"/>
        <v>92.197100107800125</v>
      </c>
      <c r="AS10">
        <f t="shared" si="8"/>
        <v>-14.982965125700247</v>
      </c>
      <c r="AT10">
        <f t="shared" si="8"/>
        <v>17.165706273301826</v>
      </c>
      <c r="AU10">
        <f t="shared" si="8"/>
        <v>94.379841255401701</v>
      </c>
      <c r="AW10">
        <v>7</v>
      </c>
      <c r="AX10">
        <f>(R10*SUMPRODUCT(K11:$K$23, X11:$X$23)-$AZ$3*SUMPRODUCT(K10:$K$22, W11:$W$23))/Z10</f>
        <v>342.62123959414538</v>
      </c>
    </row>
    <row r="11" spans="1:52" x14ac:dyDescent="0.25">
      <c r="A11" t="s">
        <v>33</v>
      </c>
      <c r="C11" s="7">
        <f>AU25</f>
        <v>-450.67187962949998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1.8504459999999999E-3</v>
      </c>
      <c r="O11">
        <f t="shared" si="22"/>
        <v>296.86409444572888</v>
      </c>
      <c r="P11">
        <f t="shared" si="23"/>
        <v>14.843204722286444</v>
      </c>
      <c r="Q11" s="4">
        <f t="shared" si="24"/>
        <v>25</v>
      </c>
      <c r="R11">
        <f t="shared" si="0"/>
        <v>50000</v>
      </c>
      <c r="S11">
        <f t="shared" si="12"/>
        <v>369.85592425068938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315.98435891864335</v>
      </c>
      <c r="AC11">
        <f t="shared" si="1"/>
        <v>337.05949224761196</v>
      </c>
      <c r="AE11">
        <f t="shared" si="2"/>
        <v>270.54010597002895</v>
      </c>
      <c r="AF11">
        <f t="shared" si="3"/>
        <v>-13.527005298501447</v>
      </c>
      <c r="AG11">
        <f t="shared" si="3"/>
        <v>-22.783161641284952</v>
      </c>
      <c r="AH11">
        <f t="shared" si="4"/>
        <v>-85.329209846446318</v>
      </c>
      <c r="AI11">
        <f t="shared" si="5"/>
        <v>148.90072918379627</v>
      </c>
      <c r="AJ11">
        <f t="shared" si="6"/>
        <v>-21.075133328968604</v>
      </c>
      <c r="AK11">
        <f t="shared" si="20"/>
        <v>29.509369168893805</v>
      </c>
      <c r="AL11">
        <f t="shared" si="7"/>
        <v>157.33496502372148</v>
      </c>
      <c r="AN11">
        <f t="shared" si="8"/>
        <v>152.72174776627105</v>
      </c>
      <c r="AO11">
        <f t="shared" si="8"/>
        <v>-7.6360873883135518</v>
      </c>
      <c r="AP11">
        <f t="shared" si="8"/>
        <v>-12.861251210879498</v>
      </c>
      <c r="AQ11">
        <f t="shared" si="8"/>
        <v>-48.168924960456181</v>
      </c>
      <c r="AR11">
        <f t="shared" si="8"/>
        <v>84.055484206621855</v>
      </c>
      <c r="AS11">
        <f t="shared" si="8"/>
        <v>-11.897057498616649</v>
      </c>
      <c r="AT11">
        <f t="shared" si="8"/>
        <v>16.658241552743533</v>
      </c>
      <c r="AU11">
        <f t="shared" si="8"/>
        <v>88.816668260748742</v>
      </c>
      <c r="AW11">
        <v>8</v>
      </c>
      <c r="AX11">
        <f>(R11*SUMPRODUCT(K12:$K$23, X12:$X$23)-$AZ$3*SUMPRODUCT(K11:$K$22, W12:$W$23))/Z11</f>
        <v>369.85592425068938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1.9640790000000001E-3</v>
      </c>
      <c r="O12">
        <f t="shared" si="22"/>
        <v>296.86409444572888</v>
      </c>
      <c r="P12">
        <f t="shared" si="23"/>
        <v>14.843204722286444</v>
      </c>
      <c r="Q12" s="4">
        <f t="shared" si="24"/>
        <v>25</v>
      </c>
      <c r="R12">
        <f t="shared" si="0"/>
        <v>50000</v>
      </c>
      <c r="S12">
        <f t="shared" si="12"/>
        <v>393.26326533795702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337.05949224761196</v>
      </c>
      <c r="AC12">
        <f t="shared" si="1"/>
        <v>354.10340078199039</v>
      </c>
      <c r="AE12">
        <f t="shared" si="2"/>
        <v>267.30334276953516</v>
      </c>
      <c r="AF12">
        <f t="shared" si="3"/>
        <v>-13.365167138476757</v>
      </c>
      <c r="AG12">
        <f t="shared" si="3"/>
        <v>-22.510582095538851</v>
      </c>
      <c r="AH12">
        <f t="shared" si="4"/>
        <v>-89.495858666506621</v>
      </c>
      <c r="AI12">
        <f t="shared" si="5"/>
        <v>141.93173486901296</v>
      </c>
      <c r="AJ12">
        <f t="shared" si="6"/>
        <v>-17.043908534378431</v>
      </c>
      <c r="AK12">
        <f t="shared" si="20"/>
        <v>30.672778962902989</v>
      </c>
      <c r="AL12">
        <f t="shared" si="7"/>
        <v>155.56060529753751</v>
      </c>
      <c r="AN12">
        <f t="shared" si="8"/>
        <v>143.44954150677566</v>
      </c>
      <c r="AO12">
        <f t="shared" si="8"/>
        <v>-7.1724770753387821</v>
      </c>
      <c r="AP12">
        <f t="shared" si="8"/>
        <v>-12.080405157670587</v>
      </c>
      <c r="AQ12">
        <f t="shared" si="8"/>
        <v>-48.028355199188127</v>
      </c>
      <c r="AR12">
        <f t="shared" si="8"/>
        <v>76.168304074578174</v>
      </c>
      <c r="AS12">
        <f t="shared" si="8"/>
        <v>-9.146690196268878</v>
      </c>
      <c r="AT12">
        <f t="shared" si="8"/>
        <v>16.460684828624522</v>
      </c>
      <c r="AU12">
        <f t="shared" si="8"/>
        <v>83.482298706933818</v>
      </c>
      <c r="AW12">
        <v>9</v>
      </c>
      <c r="AX12">
        <f>(R12*SUMPRODUCT(K13:$K$23, X13:$X$23)-$AZ$3*SUMPRODUCT(K12:$K$22, W13:$W$23))/Z12</f>
        <v>393.26326533795702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2.086732E-3</v>
      </c>
      <c r="O13">
        <f t="shared" si="22"/>
        <v>296.86409444572888</v>
      </c>
      <c r="P13">
        <f t="shared" si="23"/>
        <v>14.843204722286444</v>
      </c>
      <c r="Q13" s="4">
        <f t="shared" si="24"/>
        <v>25</v>
      </c>
      <c r="R13">
        <f t="shared" si="0"/>
        <v>50000</v>
      </c>
      <c r="S13">
        <f t="shared" si="12"/>
        <v>412.89450460039154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354.10340078199039</v>
      </c>
      <c r="AC13">
        <f t="shared" si="1"/>
        <v>367.28622258786544</v>
      </c>
      <c r="AE13">
        <f t="shared" si="2"/>
        <v>264.07251890277564</v>
      </c>
      <c r="AF13">
        <f t="shared" si="3"/>
        <v>-13.203625945138784</v>
      </c>
      <c r="AG13">
        <f t="shared" si="3"/>
        <v>-22.238502722586077</v>
      </c>
      <c r="AH13">
        <f t="shared" si="4"/>
        <v>-93.947103994775944</v>
      </c>
      <c r="AI13">
        <f t="shared" si="5"/>
        <v>134.68328624027484</v>
      </c>
      <c r="AJ13">
        <f t="shared" si="6"/>
        <v>-13.182821805875051</v>
      </c>
      <c r="AK13">
        <f t="shared" si="20"/>
        <v>31.277067586338731</v>
      </c>
      <c r="AL13">
        <f t="shared" si="7"/>
        <v>152.77753202073853</v>
      </c>
      <c r="AN13">
        <f t="shared" si="8"/>
        <v>134.74917309409562</v>
      </c>
      <c r="AO13">
        <f t="shared" si="8"/>
        <v>-6.7374586547047821</v>
      </c>
      <c r="AP13">
        <f t="shared" si="8"/>
        <v>-11.347715639515455</v>
      </c>
      <c r="AQ13">
        <f t="shared" si="8"/>
        <v>-47.938704983315112</v>
      </c>
      <c r="AR13">
        <f t="shared" si="8"/>
        <v>68.725293816560267</v>
      </c>
      <c r="AS13">
        <f t="shared" si="8"/>
        <v>-6.7268428565355123</v>
      </c>
      <c r="AT13">
        <f t="shared" si="8"/>
        <v>15.959854556539341</v>
      </c>
      <c r="AU13">
        <f t="shared" si="8"/>
        <v>77.958305516564096</v>
      </c>
      <c r="AW13">
        <v>10</v>
      </c>
      <c r="AX13">
        <f>(R13*SUMPRODUCT(K14:$K$23, X14:$X$23)-$AZ$3*SUMPRODUCT(K13:$K$22, W14:$W$23))/Z13</f>
        <v>412.89450460039154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2.2202060000000002E-3</v>
      </c>
      <c r="O14">
        <f t="shared" si="22"/>
        <v>296.86409444572888</v>
      </c>
      <c r="P14">
        <f t="shared" si="23"/>
        <v>14.843204722286444</v>
      </c>
      <c r="Q14" s="4">
        <f t="shared" si="24"/>
        <v>25</v>
      </c>
      <c r="R14">
        <f t="shared" si="0"/>
        <v>50000</v>
      </c>
      <c r="S14">
        <f t="shared" si="12"/>
        <v>430.51907903717051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367.28622258786544</v>
      </c>
      <c r="AC14">
        <f t="shared" si="1"/>
        <v>378.28408962227286</v>
      </c>
      <c r="AE14">
        <f t="shared" si="2"/>
        <v>260.84549832284483</v>
      </c>
      <c r="AF14">
        <f t="shared" si="3"/>
        <v>-13.042274916142242</v>
      </c>
      <c r="AG14">
        <f t="shared" si="3"/>
        <v>-21.966743638184514</v>
      </c>
      <c r="AH14">
        <f t="shared" si="4"/>
        <v>-98.748114351403885</v>
      </c>
      <c r="AI14">
        <f t="shared" si="5"/>
        <v>127.08836541711419</v>
      </c>
      <c r="AJ14">
        <f t="shared" si="6"/>
        <v>-10.99786703440742</v>
      </c>
      <c r="AK14">
        <f t="shared" si="20"/>
        <v>52.634434072647188</v>
      </c>
      <c r="AL14">
        <f t="shared" si="7"/>
        <v>168.72493245535395</v>
      </c>
      <c r="AN14">
        <f t="shared" si="8"/>
        <v>122.61048593787987</v>
      </c>
      <c r="AO14">
        <f t="shared" si="8"/>
        <v>-6.1305242968939941</v>
      </c>
      <c r="AP14">
        <f t="shared" si="8"/>
        <v>-10.325472853731632</v>
      </c>
      <c r="AQ14">
        <f t="shared" si="8"/>
        <v>-46.416573657290449</v>
      </c>
      <c r="AR14">
        <f t="shared" si="8"/>
        <v>59.737915129963795</v>
      </c>
      <c r="AS14">
        <f t="shared" si="8"/>
        <v>-5.1695499061284202</v>
      </c>
      <c r="AT14">
        <f t="shared" si="8"/>
        <v>24.740827732150947</v>
      </c>
      <c r="AU14">
        <f t="shared" si="8"/>
        <v>79.309192955986319</v>
      </c>
      <c r="AW14">
        <v>11</v>
      </c>
      <c r="AX14">
        <f>(R14*SUMPRODUCT(K15:$K$23, X15:$X$23)-$AZ$3*SUMPRODUCT(K14:$K$22, W15:$W$23))/Z14</f>
        <v>430.51907903717051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2.3617970000000001E-3</v>
      </c>
      <c r="O15">
        <f t="shared" si="22"/>
        <v>296.86409444572888</v>
      </c>
      <c r="P15">
        <f t="shared" si="23"/>
        <v>14.843204722286444</v>
      </c>
      <c r="Q15" s="4">
        <f t="shared" si="24"/>
        <v>25</v>
      </c>
      <c r="R15">
        <f t="shared" si="0"/>
        <v>50000</v>
      </c>
      <c r="S15">
        <f t="shared" si="12"/>
        <v>444.33539987046777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378.28408962227286</v>
      </c>
      <c r="AC15">
        <f t="shared" si="1"/>
        <v>385.59772960195227</v>
      </c>
      <c r="AE15">
        <f t="shared" si="2"/>
        <v>257.62097922421401</v>
      </c>
      <c r="AF15">
        <f t="shared" si="3"/>
        <v>-12.8810489612107</v>
      </c>
      <c r="AG15">
        <f t="shared" si="3"/>
        <v>-21.695195212578234</v>
      </c>
      <c r="AH15">
        <f t="shared" si="4"/>
        <v>-103.76197844886654</v>
      </c>
      <c r="AI15">
        <f t="shared" si="5"/>
        <v>119.28275660155855</v>
      </c>
      <c r="AJ15">
        <f t="shared" si="6"/>
        <v>-7.313639979679408</v>
      </c>
      <c r="AK15">
        <f t="shared" si="20"/>
        <v>53.31341142962286</v>
      </c>
      <c r="AL15">
        <f t="shared" si="7"/>
        <v>165.282528051502</v>
      </c>
      <c r="AN15">
        <f t="shared" si="8"/>
        <v>111.5493030408342</v>
      </c>
      <c r="AO15">
        <f t="shared" si="8"/>
        <v>-5.57746515204171</v>
      </c>
      <c r="AP15">
        <f t="shared" si="8"/>
        <v>-9.3939706020280482</v>
      </c>
      <c r="AQ15">
        <f t="shared" si="8"/>
        <v>-44.928702673843489</v>
      </c>
      <c r="AR15">
        <f t="shared" si="8"/>
        <v>51.649164612920963</v>
      </c>
      <c r="AS15">
        <f t="shared" si="8"/>
        <v>-3.166789618149771</v>
      </c>
      <c r="AT15">
        <f t="shared" si="8"/>
        <v>23.084586921501401</v>
      </c>
      <c r="AU15">
        <f t="shared" si="8"/>
        <v>71.566961916272589</v>
      </c>
      <c r="AW15">
        <v>12</v>
      </c>
      <c r="AX15">
        <f>(R15*SUMPRODUCT(K16:$K$23, X16:$X$23)-$AZ$3*SUMPRODUCT(K15:$K$22, W16:$W$23))/Z15</f>
        <v>444.33539987046777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2.52864E-3</v>
      </c>
      <c r="O16">
        <f t="shared" si="22"/>
        <v>296.86409444572888</v>
      </c>
      <c r="P16">
        <f t="shared" si="23"/>
        <v>14.843204722286444</v>
      </c>
      <c r="Q16" s="4">
        <f t="shared" si="24"/>
        <v>25</v>
      </c>
      <c r="R16">
        <f t="shared" si="0"/>
        <v>50000</v>
      </c>
      <c r="S16">
        <f t="shared" si="12"/>
        <v>454.36803384651728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385.59772960195227</v>
      </c>
      <c r="AC16">
        <f t="shared" si="1"/>
        <v>389.36403323967659</v>
      </c>
      <c r="AE16">
        <f t="shared" si="2"/>
        <v>254.39333871906635</v>
      </c>
      <c r="AF16">
        <f t="shared" si="3"/>
        <v>-12.719666935953317</v>
      </c>
      <c r="AG16">
        <f t="shared" si="3"/>
        <v>-21.423383922030119</v>
      </c>
      <c r="AH16">
        <f t="shared" si="4"/>
        <v>-109.71867684466766</v>
      </c>
      <c r="AI16">
        <f t="shared" si="5"/>
        <v>110.53161101641525</v>
      </c>
      <c r="AJ16">
        <f t="shared" si="6"/>
        <v>-3.7663036377243202</v>
      </c>
      <c r="AK16">
        <f t="shared" si="20"/>
        <v>53.67686835932281</v>
      </c>
      <c r="AL16">
        <f t="shared" si="7"/>
        <v>160.44217573801376</v>
      </c>
      <c r="AN16">
        <f t="shared" si="8"/>
        <v>101.46884958416825</v>
      </c>
      <c r="AO16">
        <f t="shared" si="8"/>
        <v>-5.0734424792084125</v>
      </c>
      <c r="AP16">
        <f t="shared" si="8"/>
        <v>-8.5450591266029861</v>
      </c>
      <c r="AQ16">
        <f t="shared" si="8"/>
        <v>-43.763048094667525</v>
      </c>
      <c r="AR16">
        <f t="shared" si="8"/>
        <v>44.087299883689333</v>
      </c>
      <c r="AS16">
        <f t="shared" si="8"/>
        <v>-1.5022504096563136</v>
      </c>
      <c r="AT16">
        <f t="shared" si="8"/>
        <v>21.40987696111053</v>
      </c>
      <c r="AU16">
        <f t="shared" si="8"/>
        <v>63.994926435143554</v>
      </c>
      <c r="AW16">
        <v>13</v>
      </c>
      <c r="AX16">
        <f>(R16*SUMPRODUCT(K17:$K$23, X17:$X$23)-$AZ$3*SUMPRODUCT(K16:$K$22, W17:$W$23))/Z16</f>
        <v>454.36803384651728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2.719834E-3</v>
      </c>
      <c r="O17">
        <f t="shared" si="22"/>
        <v>296.86409444572888</v>
      </c>
      <c r="P17">
        <f t="shared" si="23"/>
        <v>14.843204722286444</v>
      </c>
      <c r="Q17" s="4">
        <f t="shared" si="24"/>
        <v>25</v>
      </c>
      <c r="R17">
        <f t="shared" si="0"/>
        <v>50000</v>
      </c>
      <c r="S17">
        <f t="shared" si="12"/>
        <v>460.71367646158382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389.36403323967659</v>
      </c>
      <c r="AC17">
        <f t="shared" si="1"/>
        <v>389.78002490675431</v>
      </c>
      <c r="AE17">
        <f t="shared" si="2"/>
        <v>251.15749767985403</v>
      </c>
      <c r="AF17">
        <f t="shared" si="3"/>
        <v>-12.557874883992703</v>
      </c>
      <c r="AG17">
        <f t="shared" si="3"/>
        <v>-21.150882034823624</v>
      </c>
      <c r="AH17">
        <f t="shared" si="4"/>
        <v>-116.53609597238172</v>
      </c>
      <c r="AI17">
        <f t="shared" si="5"/>
        <v>100.91264478865598</v>
      </c>
      <c r="AJ17">
        <f t="shared" si="6"/>
        <v>-0.41599166707771928</v>
      </c>
      <c r="AK17">
        <f t="shared" si="20"/>
        <v>53.736105974273059</v>
      </c>
      <c r="AL17">
        <f t="shared" si="7"/>
        <v>154.23275909585132</v>
      </c>
      <c r="AN17">
        <f t="shared" si="8"/>
        <v>92.281472496791238</v>
      </c>
      <c r="AO17">
        <f t="shared" si="8"/>
        <v>-4.6140736248395626</v>
      </c>
      <c r="AP17">
        <f t="shared" si="8"/>
        <v>-7.7713568450479658</v>
      </c>
      <c r="AQ17">
        <f t="shared" si="8"/>
        <v>-42.818242077992252</v>
      </c>
      <c r="AR17">
        <f t="shared" si="8"/>
        <v>37.077799948911455</v>
      </c>
      <c r="AS17">
        <f t="shared" si="8"/>
        <v>-0.15284562053273759</v>
      </c>
      <c r="AT17">
        <f t="shared" si="8"/>
        <v>19.743973527999124</v>
      </c>
      <c r="AU17">
        <f t="shared" si="8"/>
        <v>56.668927856377842</v>
      </c>
      <c r="AW17">
        <v>14</v>
      </c>
      <c r="AX17">
        <f>(R17*SUMPRODUCT(K18:$K$23, X18:$X$23)-$AZ$3*SUMPRODUCT(K17:$K$22, W18:$W$23))/Z17</f>
        <v>460.71367646158382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4.2403780000000004E-3</v>
      </c>
      <c r="O18">
        <f t="shared" si="22"/>
        <v>296.86409444572888</v>
      </c>
      <c r="P18">
        <f t="shared" si="23"/>
        <v>14.843204722286444</v>
      </c>
      <c r="Q18" s="4">
        <f t="shared" si="24"/>
        <v>25</v>
      </c>
      <c r="R18">
        <f t="shared" si="0"/>
        <v>50000</v>
      </c>
      <c r="S18">
        <f t="shared" si="12"/>
        <v>441.71878696071309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389.78002490675431</v>
      </c>
      <c r="AC18">
        <f t="shared" si="1"/>
        <v>368.38791114270543</v>
      </c>
      <c r="AE18">
        <f t="shared" si="2"/>
        <v>247.58091997535882</v>
      </c>
      <c r="AF18">
        <f t="shared" si="3"/>
        <v>-12.379045998767941</v>
      </c>
      <c r="AG18">
        <f t="shared" si="3"/>
        <v>-20.84968547961433</v>
      </c>
      <c r="AH18">
        <f t="shared" si="4"/>
        <v>-179.37546972212269</v>
      </c>
      <c r="AI18">
        <f t="shared" si="5"/>
        <v>34.976718774853879</v>
      </c>
      <c r="AJ18">
        <f t="shared" si="6"/>
        <v>21.392113764048872</v>
      </c>
      <c r="AK18">
        <f t="shared" si="20"/>
        <v>53.480951051245619</v>
      </c>
      <c r="AL18">
        <f t="shared" si="7"/>
        <v>109.84978359014838</v>
      </c>
      <c r="AN18">
        <f t="shared" si="8"/>
        <v>83.796698372876563</v>
      </c>
      <c r="AO18">
        <f t="shared" si="8"/>
        <v>-4.189834918643828</v>
      </c>
      <c r="AP18">
        <f t="shared" si="8"/>
        <v>-7.0568233023710976</v>
      </c>
      <c r="AQ18">
        <f t="shared" si="8"/>
        <v>-60.711754901362248</v>
      </c>
      <c r="AR18">
        <f t="shared" si="8"/>
        <v>11.838285250499386</v>
      </c>
      <c r="AS18">
        <f t="shared" si="8"/>
        <v>7.2404145877746826</v>
      </c>
      <c r="AT18">
        <f t="shared" si="8"/>
        <v>18.101262102030482</v>
      </c>
      <c r="AU18">
        <f t="shared" si="8"/>
        <v>37.179961940304551</v>
      </c>
      <c r="AW18">
        <v>15</v>
      </c>
      <c r="AX18">
        <f>(R18*SUMPRODUCT(K19:$K$23, X19:$X$23)-$AZ$3*SUMPRODUCT(K18:$K$22, W19:$W$23))/Z18</f>
        <v>441.71878696071309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5.9098179999999998E-3</v>
      </c>
      <c r="O19">
        <f t="shared" si="22"/>
        <v>296.86409444572888</v>
      </c>
      <c r="P19">
        <f t="shared" si="23"/>
        <v>14.843204722286444</v>
      </c>
      <c r="Q19" s="4">
        <f t="shared" si="24"/>
        <v>25</v>
      </c>
      <c r="R19">
        <f t="shared" si="0"/>
        <v>50000</v>
      </c>
      <c r="S19">
        <f t="shared" si="12"/>
        <v>398.74569768892513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368.38791114270543</v>
      </c>
      <c r="AC19">
        <f t="shared" si="1"/>
        <v>327.2581029257924</v>
      </c>
      <c r="AE19">
        <f t="shared" si="2"/>
        <v>243.64195259827829</v>
      </c>
      <c r="AF19">
        <f t="shared" si="3"/>
        <v>-12.182097629913915</v>
      </c>
      <c r="AG19">
        <f t="shared" si="3"/>
        <v>-20.517970778276425</v>
      </c>
      <c r="AH19">
        <f t="shared" si="4"/>
        <v>-246.43569308352679</v>
      </c>
      <c r="AI19">
        <f t="shared" si="5"/>
        <v>-35.493808893438853</v>
      </c>
      <c r="AJ19">
        <f t="shared" si="6"/>
        <v>41.129808216913034</v>
      </c>
      <c r="AK19">
        <f t="shared" si="20"/>
        <v>51.330173041656472</v>
      </c>
      <c r="AL19">
        <f t="shared" si="7"/>
        <v>56.966172365130653</v>
      </c>
      <c r="AN19">
        <f t="shared" si="8"/>
        <v>75.963186368811279</v>
      </c>
      <c r="AO19">
        <f t="shared" si="8"/>
        <v>-3.7981593184405642</v>
      </c>
      <c r="AP19">
        <f t="shared" si="8"/>
        <v>-6.3971349002850255</v>
      </c>
      <c r="AQ19">
        <f t="shared" si="8"/>
        <v>-76.834224492105832</v>
      </c>
      <c r="AR19">
        <f t="shared" si="8"/>
        <v>-11.066332342020148</v>
      </c>
      <c r="AS19">
        <f t="shared" si="8"/>
        <v>12.823535739948378</v>
      </c>
      <c r="AT19">
        <f t="shared" si="8"/>
        <v>16.003826350611167</v>
      </c>
      <c r="AU19">
        <f t="shared" si="8"/>
        <v>17.761029748539396</v>
      </c>
      <c r="AW19">
        <v>16</v>
      </c>
      <c r="AX19">
        <f>(R19*SUMPRODUCT(K20:$K$23, X20:$X$23)-$AZ$3*SUMPRODUCT(K19:$K$22, W20:$W$23))/Z19</f>
        <v>398.74569768892513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7.7019840000000003E-3</v>
      </c>
      <c r="O20">
        <f t="shared" si="22"/>
        <v>296.86409444572888</v>
      </c>
      <c r="P20">
        <f t="shared" si="23"/>
        <v>14.843204722286444</v>
      </c>
      <c r="Q20" s="4">
        <f t="shared" si="24"/>
        <v>25</v>
      </c>
      <c r="R20">
        <f t="shared" si="0"/>
        <v>50000</v>
      </c>
      <c r="S20">
        <f t="shared" si="12"/>
        <v>333.48347476384572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327.2581029257924</v>
      </c>
      <c r="AC20">
        <f t="shared" si="1"/>
        <v>268.85120242981844</v>
      </c>
      <c r="AE20">
        <f t="shared" si="2"/>
        <v>239.32900665165482</v>
      </c>
      <c r="AF20">
        <f t="shared" si="3"/>
        <v>-11.96645033258274</v>
      </c>
      <c r="AG20">
        <f t="shared" si="3"/>
        <v>-20.154761987846907</v>
      </c>
      <c r="AH20">
        <f t="shared" si="4"/>
        <v>-316.05816529350517</v>
      </c>
      <c r="AI20">
        <f t="shared" si="5"/>
        <v>-108.85037096228001</v>
      </c>
      <c r="AJ20">
        <f t="shared" si="6"/>
        <v>58.406900495973957</v>
      </c>
      <c r="AK20">
        <f t="shared" si="20"/>
        <v>47.459999052901544</v>
      </c>
      <c r="AL20">
        <f t="shared" si="7"/>
        <v>-2.9834714134045086</v>
      </c>
      <c r="AN20">
        <f t="shared" si="8"/>
        <v>68.736562161811079</v>
      </c>
      <c r="AO20">
        <f t="shared" si="8"/>
        <v>-3.4368281080905536</v>
      </c>
      <c r="AP20">
        <f t="shared" si="8"/>
        <v>-5.7885547164392035</v>
      </c>
      <c r="AQ20">
        <f t="shared" si="8"/>
        <v>-90.773584152570024</v>
      </c>
      <c r="AR20">
        <f t="shared" si="8"/>
        <v>-31.262404815288704</v>
      </c>
      <c r="AS20">
        <f t="shared" si="8"/>
        <v>16.774772113033666</v>
      </c>
      <c r="AT20">
        <f t="shared" si="8"/>
        <v>13.630763862432575</v>
      </c>
      <c r="AU20">
        <f t="shared" si="8"/>
        <v>-0.85686883982246043</v>
      </c>
      <c r="AW20">
        <v>17</v>
      </c>
      <c r="AX20">
        <f>(R20*SUMPRODUCT(K21:$K$23, X21:$X$23)-$AZ$3*SUMPRODUCT(K20:$K$22, W21:$W$23))/Z20</f>
        <v>333.48347476384572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9.7648700000000001E-3</v>
      </c>
      <c r="O21">
        <f t="shared" si="22"/>
        <v>296.86409444572888</v>
      </c>
      <c r="P21">
        <f t="shared" si="23"/>
        <v>14.843204722286444</v>
      </c>
      <c r="Q21" s="4">
        <f t="shared" si="24"/>
        <v>25</v>
      </c>
      <c r="R21">
        <f t="shared" si="0"/>
        <v>50000</v>
      </c>
      <c r="S21">
        <f t="shared" si="12"/>
        <v>245.49131504027991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268.85120242981844</v>
      </c>
      <c r="AC21">
        <f t="shared" si="1"/>
        <v>194.00104099653032</v>
      </c>
      <c r="AE21">
        <f t="shared" si="2"/>
        <v>234.59869994795571</v>
      </c>
      <c r="AF21">
        <f t="shared" si="3"/>
        <v>-11.729934997397786</v>
      </c>
      <c r="AG21">
        <f t="shared" si="3"/>
        <v>-19.756405737276168</v>
      </c>
      <c r="AH21">
        <f t="shared" si="4"/>
        <v>-393.61726138453321</v>
      </c>
      <c r="AI21">
        <f t="shared" si="5"/>
        <v>-190.50490217125144</v>
      </c>
      <c r="AJ21">
        <f t="shared" si="6"/>
        <v>74.850161433288122</v>
      </c>
      <c r="AK21">
        <f t="shared" si="20"/>
        <v>42.07746104867357</v>
      </c>
      <c r="AL21">
        <f t="shared" si="7"/>
        <v>-73.577279689289753</v>
      </c>
      <c r="AN21">
        <f t="shared" si="8"/>
        <v>62.066811732833898</v>
      </c>
      <c r="AO21">
        <f t="shared" si="8"/>
        <v>-3.103340586641695</v>
      </c>
      <c r="AP21">
        <f t="shared" si="8"/>
        <v>-5.2268708892463094</v>
      </c>
      <c r="AQ21">
        <f t="shared" si="8"/>
        <v>-104.13769753441629</v>
      </c>
      <c r="AR21">
        <f t="shared" si="8"/>
        <v>-50.401097277470392</v>
      </c>
      <c r="AS21">
        <f t="shared" si="8"/>
        <v>19.802798902477896</v>
      </c>
      <c r="AT21">
        <f t="shared" si="8"/>
        <v>11.132260552522434</v>
      </c>
      <c r="AU21">
        <f t="shared" si="8"/>
        <v>-19.46603782247006</v>
      </c>
      <c r="AW21">
        <v>18</v>
      </c>
      <c r="AX21">
        <f>(R21*SUMPRODUCT(K22:$K$23, X22:$X$23)-$AZ$3*SUMPRODUCT(K21:$K$22, W22:$W$23))/Z21</f>
        <v>245.49131504027991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1.2112915E-2</v>
      </c>
      <c r="O22">
        <f t="shared" si="22"/>
        <v>296.86409444572888</v>
      </c>
      <c r="P22">
        <f t="shared" si="23"/>
        <v>14.843204722286444</v>
      </c>
      <c r="Q22" s="4">
        <f t="shared" si="24"/>
        <v>25</v>
      </c>
      <c r="R22">
        <f t="shared" si="0"/>
        <v>50000</v>
      </c>
      <c r="S22">
        <f t="shared" si="12"/>
        <v>134.32371783578364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194.00104099653032</v>
      </c>
      <c r="AC22">
        <f t="shared" si="1"/>
        <v>103.80286543805897</v>
      </c>
      <c r="AE22">
        <f t="shared" si="2"/>
        <v>229.41103883689604</v>
      </c>
      <c r="AF22">
        <f t="shared" si="3"/>
        <v>-11.470551941844802</v>
      </c>
      <c r="AG22">
        <f t="shared" si="3"/>
        <v>-19.319534016502267</v>
      </c>
      <c r="AH22">
        <f t="shared" si="4"/>
        <v>-478.6153268022772</v>
      </c>
      <c r="AI22">
        <f t="shared" si="5"/>
        <v>-279.99437392372823</v>
      </c>
      <c r="AJ22">
        <f t="shared" si="6"/>
        <v>90.198175558471348</v>
      </c>
      <c r="AK22">
        <f t="shared" si="20"/>
        <v>35.25066042473842</v>
      </c>
      <c r="AL22">
        <f t="shared" si="7"/>
        <v>-154.54553794051847</v>
      </c>
      <c r="AN22">
        <f t="shared" si="8"/>
        <v>55.910002837826276</v>
      </c>
      <c r="AO22">
        <f t="shared" si="8"/>
        <v>-2.7955001418913135</v>
      </c>
      <c r="AP22">
        <f t="shared" si="8"/>
        <v>-4.7083837254059908</v>
      </c>
      <c r="AQ22">
        <f t="shared" si="8"/>
        <v>-116.64383900361281</v>
      </c>
      <c r="AR22">
        <f t="shared" si="8"/>
        <v>-68.237720033083846</v>
      </c>
      <c r="AS22">
        <f t="shared" si="8"/>
        <v>21.982291161787924</v>
      </c>
      <c r="AT22">
        <f t="shared" si="8"/>
        <v>8.5909751090207891</v>
      </c>
      <c r="AU22">
        <f t="shared" si="8"/>
        <v>-37.664453762275137</v>
      </c>
      <c r="AW22">
        <v>19</v>
      </c>
      <c r="AX22">
        <f>(R22*SUMPRODUCT(K23:$K$23, X23:$X$23)-$AZ$3*SUMPRODUCT(K22:$K$22, W23:$W$23))/Z22</f>
        <v>134.32371783578364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1.471273E-2</v>
      </c>
      <c r="O23">
        <f t="shared" si="22"/>
        <v>296.86409444572888</v>
      </c>
      <c r="P23">
        <f t="shared" si="23"/>
        <v>14.843204722286444</v>
      </c>
      <c r="Q23" s="4">
        <f t="shared" si="24"/>
        <v>25</v>
      </c>
      <c r="R23">
        <f t="shared" si="0"/>
        <v>50000</v>
      </c>
      <c r="S23">
        <f t="shared" si="12"/>
        <v>137.72733631167321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103.80286543805897</v>
      </c>
      <c r="AC23">
        <f t="shared" si="1"/>
        <v>103.80286543805897</v>
      </c>
      <c r="AE23">
        <f t="shared" si="2"/>
        <v>223.7416657751003</v>
      </c>
      <c r="AF23">
        <f t="shared" si="3"/>
        <v>-11.187083288755016</v>
      </c>
      <c r="AG23">
        <f t="shared" si="3"/>
        <v>-18.842095588626631</v>
      </c>
      <c r="AH23">
        <f t="shared" si="4"/>
        <v>-568.48617542122679</v>
      </c>
      <c r="AI23">
        <f t="shared" si="5"/>
        <v>-374.7736885235081</v>
      </c>
      <c r="AJ23">
        <f t="shared" si="6"/>
        <v>0</v>
      </c>
      <c r="AK23">
        <f t="shared" si="20"/>
        <v>27.071339533787128</v>
      </c>
      <c r="AL23">
        <f t="shared" si="7"/>
        <v>-347.70234898972097</v>
      </c>
      <c r="AN23">
        <f t="shared" si="8"/>
        <v>50.23002991362695</v>
      </c>
      <c r="AO23">
        <f t="shared" si="8"/>
        <v>-2.511501495681348</v>
      </c>
      <c r="AP23">
        <f t="shared" si="8"/>
        <v>-4.230052644747321</v>
      </c>
      <c r="AQ23">
        <f t="shared" si="8"/>
        <v>-127.62521230888873</v>
      </c>
      <c r="AR23">
        <f t="shared" si="8"/>
        <v>-84.136736535690446</v>
      </c>
      <c r="AS23">
        <f t="shared" si="8"/>
        <v>0</v>
      </c>
      <c r="AT23">
        <f t="shared" si="8"/>
        <v>6.0775188647737677</v>
      </c>
      <c r="AU23">
        <f t="shared" si="8"/>
        <v>-78.059217670916681</v>
      </c>
      <c r="AW23">
        <v>20</v>
      </c>
      <c r="AX23">
        <f>(R23*SUMPRODUCT(K$23:$K24, X$23:$X24)-$AZ$3*SUMPRODUCT(K$22:$K23, W$23:$W24))/Z23</f>
        <v>137.72733631167321</v>
      </c>
    </row>
    <row r="25" spans="5:50" x14ac:dyDescent="0.25">
      <c r="AN25" s="8">
        <f t="shared" ref="AN25:AU25" si="25">SUM(AN3:AN23)</f>
        <v>2746.2057756506792</v>
      </c>
      <c r="AO25" s="8">
        <f t="shared" si="25"/>
        <v>-359.95835961683071</v>
      </c>
      <c r="AP25" s="8">
        <f t="shared" si="25"/>
        <v>-1728.7005162504272</v>
      </c>
      <c r="AQ25" s="8">
        <f t="shared" si="25"/>
        <v>-1266.0414718532841</v>
      </c>
      <c r="AR25" s="8">
        <f t="shared" si="25"/>
        <v>-608.49457206986278</v>
      </c>
      <c r="AS25" s="8">
        <f t="shared" si="25"/>
        <v>-203.97740513088002</v>
      </c>
      <c r="AT25" s="8">
        <f t="shared" si="25"/>
        <v>361.80009757124253</v>
      </c>
      <c r="AU25" s="9">
        <f t="shared" si="25"/>
        <v>-450.67187962949998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5E78-41AC-423D-9442-8C6E4EA2006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1157.8418096104997</v>
      </c>
      <c r="K3">
        <v>1</v>
      </c>
      <c r="L3" s="2">
        <v>0</v>
      </c>
      <c r="O3">
        <f>$C$3</f>
        <v>1157.8418096104997</v>
      </c>
      <c r="P3">
        <f>O3*B5</f>
        <v>926.27344768839976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1157.8418096104997</v>
      </c>
      <c r="AF3">
        <f t="shared" ref="AF3:AG23" si="3">-$Z3*P3</f>
        <v>-926.27344768839976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-1290.8642250779001</v>
      </c>
      <c r="AJ3">
        <f t="shared" ref="AJ3:AJ23" si="6">AB3-AC3</f>
        <v>0</v>
      </c>
      <c r="AL3">
        <f t="shared" ref="AL3:AL23" si="7">SUM(AI3:AK3)</f>
        <v>-1290.8642250779001</v>
      </c>
      <c r="AN3">
        <f t="shared" ref="AN3:AU23" si="8">AE3*$K3</f>
        <v>1157.8418096104997</v>
      </c>
      <c r="AO3">
        <f t="shared" si="8"/>
        <v>-926.27344768839976</v>
      </c>
      <c r="AP3">
        <f t="shared" si="8"/>
        <v>-1522.432587</v>
      </c>
      <c r="AQ3">
        <f t="shared" si="8"/>
        <v>0</v>
      </c>
      <c r="AR3">
        <f t="shared" si="8"/>
        <v>-1290.8642250779001</v>
      </c>
      <c r="AS3">
        <f t="shared" si="8"/>
        <v>0</v>
      </c>
      <c r="AT3">
        <f t="shared" si="8"/>
        <v>0</v>
      </c>
      <c r="AU3">
        <f t="shared" si="8"/>
        <v>-1290.8642250779001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595.68366739560349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50000</v>
      </c>
      <c r="S4">
        <f t="shared" ref="S4:S23" si="12">AX4</f>
        <v>497.61764561949309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1"/>
        <v>491.53665548078789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-111.01030000000002</v>
      </c>
      <c r="AI4">
        <f t="shared" si="5"/>
        <v>-111.01030000000002</v>
      </c>
      <c r="AJ4">
        <f t="shared" si="6"/>
        <v>-491.53665548078789</v>
      </c>
      <c r="AK4">
        <f t="shared" ref="AK4:AK23" si="20">H4*SUM(AB4:AB4, AE4:AF4)</f>
        <v>0</v>
      </c>
      <c r="AL4">
        <f t="shared" si="7"/>
        <v>-602.54695548078791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-104.14701191481377</v>
      </c>
      <c r="AR4">
        <f t="shared" si="8"/>
        <v>-104.14701191481377</v>
      </c>
      <c r="AS4">
        <f t="shared" si="8"/>
        <v>-461.14706396546376</v>
      </c>
      <c r="AT4">
        <f t="shared" si="8"/>
        <v>0</v>
      </c>
      <c r="AU4">
        <f t="shared" si="8"/>
        <v>-565.29407588027755</v>
      </c>
      <c r="AW4">
        <v>1</v>
      </c>
      <c r="AX4">
        <f>(R4*SUMPRODUCT(K5:$K$23, X5:$X$23)-$AZ$3*SUMPRODUCT(K4:$K$22, W5:$W$23))/Z4</f>
        <v>497.61764561949309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2.3617970000000001E-3</v>
      </c>
      <c r="O5">
        <f t="shared" ref="O5:O23" si="22">$C$3</f>
        <v>1157.8418096104997</v>
      </c>
      <c r="P5">
        <f t="shared" ref="P5:P23" si="23">O5*$C$5</f>
        <v>57.892090480524985</v>
      </c>
      <c r="Q5" s="4">
        <f t="shared" ref="Q5:Q23" si="24">$C$8</f>
        <v>25</v>
      </c>
      <c r="R5">
        <f t="shared" si="0"/>
        <v>50000</v>
      </c>
      <c r="S5">
        <f t="shared" si="12"/>
        <v>966.44175016426254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491.53665548078789</v>
      </c>
      <c r="AC5">
        <f t="shared" si="1"/>
        <v>942.83067043468691</v>
      </c>
      <c r="AE5">
        <f t="shared" si="2"/>
        <v>1129.5546466477003</v>
      </c>
      <c r="AF5">
        <f t="shared" si="3"/>
        <v>-56.47773233238501</v>
      </c>
      <c r="AG5">
        <f t="shared" si="3"/>
        <v>-24.389226517646755</v>
      </c>
      <c r="AH5">
        <f t="shared" si="4"/>
        <v>-116.64676770649092</v>
      </c>
      <c r="AI5">
        <f t="shared" si="5"/>
        <v>932.0409200911779</v>
      </c>
      <c r="AJ5">
        <f t="shared" si="6"/>
        <v>-451.29401495389902</v>
      </c>
      <c r="AK5">
        <f t="shared" si="20"/>
        <v>135.18261243038333</v>
      </c>
      <c r="AL5">
        <f t="shared" si="7"/>
        <v>615.92951756766217</v>
      </c>
      <c r="AN5">
        <f t="shared" si="8"/>
        <v>975.44104784096612</v>
      </c>
      <c r="AO5">
        <f t="shared" si="8"/>
        <v>-48.772052392048295</v>
      </c>
      <c r="AP5">
        <f t="shared" si="8"/>
        <v>-21.061621711715226</v>
      </c>
      <c r="AQ5">
        <f t="shared" si="8"/>
        <v>-100.73177571051066</v>
      </c>
      <c r="AR5">
        <f t="shared" si="8"/>
        <v>804.87559802669216</v>
      </c>
      <c r="AS5">
        <f t="shared" si="8"/>
        <v>-389.72059310051804</v>
      </c>
      <c r="AT5">
        <f t="shared" si="8"/>
        <v>116.7386363380605</v>
      </c>
      <c r="AU5">
        <f t="shared" si="8"/>
        <v>531.89364126423447</v>
      </c>
      <c r="AW5">
        <v>2</v>
      </c>
      <c r="AX5">
        <f>(R5*SUMPRODUCT(K6:$K$23, X6:$X$23)-$AZ$3*SUMPRODUCT(K5:$K$22, W6:$W$23))/Z5</f>
        <v>966.44175016426254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2.52864E-3</v>
      </c>
      <c r="O6">
        <f t="shared" si="22"/>
        <v>1157.8418096104997</v>
      </c>
      <c r="P6">
        <f t="shared" si="23"/>
        <v>57.892090480524985</v>
      </c>
      <c r="Q6" s="4">
        <f t="shared" si="24"/>
        <v>25</v>
      </c>
      <c r="R6">
        <f t="shared" si="0"/>
        <v>50000</v>
      </c>
      <c r="S6">
        <f t="shared" si="12"/>
        <v>1399.9224014598824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942.83067043468691</v>
      </c>
      <c r="AC6">
        <f t="shared" si="1"/>
        <v>1348.6103557262254</v>
      </c>
      <c r="AE6">
        <f t="shared" si="2"/>
        <v>1115.402863119524</v>
      </c>
      <c r="AF6">
        <f t="shared" si="3"/>
        <v>-55.7701431559762</v>
      </c>
      <c r="AG6">
        <f t="shared" si="3"/>
        <v>-24.083662678728707</v>
      </c>
      <c r="AH6">
        <f t="shared" si="4"/>
        <v>-123.34314748316459</v>
      </c>
      <c r="AI6">
        <f t="shared" si="5"/>
        <v>912.20590980165457</v>
      </c>
      <c r="AJ6">
        <f t="shared" si="6"/>
        <v>-405.7796852915385</v>
      </c>
      <c r="AK6">
        <f t="shared" si="20"/>
        <v>217.86801687532798</v>
      </c>
      <c r="AL6">
        <f t="shared" si="7"/>
        <v>724.29424138544402</v>
      </c>
      <c r="AN6">
        <f t="shared" si="8"/>
        <v>868.70499468916285</v>
      </c>
      <c r="AO6">
        <f t="shared" si="8"/>
        <v>-43.435249734458139</v>
      </c>
      <c r="AP6">
        <f t="shared" si="8"/>
        <v>-18.756987946855126</v>
      </c>
      <c r="AQ6">
        <f t="shared" si="8"/>
        <v>-96.06287720979725</v>
      </c>
      <c r="AR6">
        <f t="shared" si="8"/>
        <v>710.44987979805239</v>
      </c>
      <c r="AS6">
        <f t="shared" si="8"/>
        <v>-316.03185809500894</v>
      </c>
      <c r="AT6">
        <f t="shared" si="8"/>
        <v>169.68132385216879</v>
      </c>
      <c r="AU6">
        <f t="shared" si="8"/>
        <v>564.09934555521215</v>
      </c>
      <c r="AW6">
        <v>3</v>
      </c>
      <c r="AX6">
        <f>(R6*SUMPRODUCT(K7:$K$23, X7:$X$23)-$AZ$3*SUMPRODUCT(K6:$K$22, W7:$W$23))/Z6</f>
        <v>1399.9224014598824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2.719834E-3</v>
      </c>
      <c r="O7">
        <f t="shared" si="22"/>
        <v>1157.8418096104997</v>
      </c>
      <c r="P7">
        <f t="shared" si="23"/>
        <v>57.892090480524985</v>
      </c>
      <c r="Q7" s="4">
        <f t="shared" si="24"/>
        <v>25</v>
      </c>
      <c r="R7">
        <f t="shared" si="0"/>
        <v>50000</v>
      </c>
      <c r="S7">
        <f t="shared" si="12"/>
        <v>1790.758901636571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1348.6103557262254</v>
      </c>
      <c r="AC7">
        <f t="shared" si="1"/>
        <v>1703.1780760517358</v>
      </c>
      <c r="AE7">
        <f t="shared" si="2"/>
        <v>1101.2151238575191</v>
      </c>
      <c r="AF7">
        <f t="shared" si="3"/>
        <v>-55.060756192875949</v>
      </c>
      <c r="AG7">
        <f t="shared" si="3"/>
        <v>-23.777322487343284</v>
      </c>
      <c r="AH7">
        <f t="shared" si="4"/>
        <v>-131.00712919627483</v>
      </c>
      <c r="AI7">
        <f t="shared" si="5"/>
        <v>891.36991598102497</v>
      </c>
      <c r="AJ7">
        <f t="shared" si="6"/>
        <v>-354.56772032551044</v>
      </c>
      <c r="AK7">
        <f t="shared" si="20"/>
        <v>250.73186653902397</v>
      </c>
      <c r="AL7">
        <f t="shared" si="7"/>
        <v>787.53406219453848</v>
      </c>
      <c r="AN7">
        <f t="shared" si="8"/>
        <v>776.36934132501665</v>
      </c>
      <c r="AO7">
        <f t="shared" si="8"/>
        <v>-38.818467066250832</v>
      </c>
      <c r="AP7">
        <f t="shared" si="8"/>
        <v>-16.7632861173451</v>
      </c>
      <c r="AQ7">
        <f t="shared" si="8"/>
        <v>-92.361534453601465</v>
      </c>
      <c r="AR7">
        <f t="shared" si="8"/>
        <v>628.42605368781926</v>
      </c>
      <c r="AS7">
        <f t="shared" si="8"/>
        <v>-249.97432519810346</v>
      </c>
      <c r="AT7">
        <f t="shared" si="8"/>
        <v>176.76885274895682</v>
      </c>
      <c r="AU7">
        <f t="shared" si="8"/>
        <v>555.22058123867259</v>
      </c>
      <c r="AW7">
        <v>4</v>
      </c>
      <c r="AX7">
        <f>(R7*SUMPRODUCT(K8:$K$23, X8:$X$23)-$AZ$3*SUMPRODUCT(K7:$K$22, W8:$W$23))/Z7</f>
        <v>1790.758901636571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4.2403780000000004E-3</v>
      </c>
      <c r="O8">
        <f t="shared" si="22"/>
        <v>1157.8418096104997</v>
      </c>
      <c r="P8">
        <f t="shared" si="23"/>
        <v>57.892090480524985</v>
      </c>
      <c r="Q8" s="4">
        <f t="shared" si="24"/>
        <v>25</v>
      </c>
      <c r="R8">
        <f t="shared" si="0"/>
        <v>50000</v>
      </c>
      <c r="S8">
        <f t="shared" si="12"/>
        <v>2101.2743433472583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1703.1780760517358</v>
      </c>
      <c r="AC8">
        <f t="shared" si="1"/>
        <v>1970.0476111945175</v>
      </c>
      <c r="AE8">
        <f t="shared" si="2"/>
        <v>1085.5334042344712</v>
      </c>
      <c r="AF8">
        <f t="shared" si="3"/>
        <v>-54.276670211723555</v>
      </c>
      <c r="AG8">
        <f t="shared" si="3"/>
        <v>-23.438724427295615</v>
      </c>
      <c r="AH8">
        <f t="shared" si="4"/>
        <v>-201.64967034847149</v>
      </c>
      <c r="AI8">
        <f t="shared" si="5"/>
        <v>806.16833924698062</v>
      </c>
      <c r="AJ8">
        <f t="shared" si="6"/>
        <v>-266.86953514278161</v>
      </c>
      <c r="AK8">
        <f t="shared" si="20"/>
        <v>198.24652373040007</v>
      </c>
      <c r="AL8">
        <f t="shared" si="7"/>
        <v>737.54532783459911</v>
      </c>
      <c r="AN8">
        <f t="shared" si="8"/>
        <v>713.57906614166643</v>
      </c>
      <c r="AO8">
        <f t="shared" si="8"/>
        <v>-35.678953307083326</v>
      </c>
      <c r="AP8">
        <f t="shared" si="8"/>
        <v>-15.407525022388764</v>
      </c>
      <c r="AQ8">
        <f t="shared" si="8"/>
        <v>-132.55509493649524</v>
      </c>
      <c r="AR8">
        <f t="shared" si="8"/>
        <v>529.93749287569926</v>
      </c>
      <c r="AS8">
        <f t="shared" si="8"/>
        <v>-175.42759432920596</v>
      </c>
      <c r="AT8">
        <f t="shared" si="8"/>
        <v>130.31802496131644</v>
      </c>
      <c r="AU8">
        <f t="shared" si="8"/>
        <v>484.82792350780971</v>
      </c>
      <c r="AW8">
        <v>5</v>
      </c>
      <c r="AX8">
        <f>(R8*SUMPRODUCT(K9:$K$23, X9:$X$23)-$AZ$3*SUMPRODUCT(K8:$K$22, W9:$W$23))/Z8</f>
        <v>2101.2743433472583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5.9098179999999998E-3</v>
      </c>
      <c r="O9">
        <f t="shared" si="22"/>
        <v>1157.8418096104997</v>
      </c>
      <c r="P9">
        <f t="shared" si="23"/>
        <v>57.892090480524985</v>
      </c>
      <c r="Q9" s="4">
        <f t="shared" si="24"/>
        <v>25</v>
      </c>
      <c r="R9">
        <f t="shared" si="0"/>
        <v>50000</v>
      </c>
      <c r="S9">
        <f t="shared" si="12"/>
        <v>2345.5609340323599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1970.0476111945175</v>
      </c>
      <c r="AC9">
        <f t="shared" si="1"/>
        <v>2164.0913196131855</v>
      </c>
      <c r="AE9">
        <f t="shared" si="2"/>
        <v>1068.2627653401803</v>
      </c>
      <c r="AF9">
        <f t="shared" si="3"/>
        <v>-53.41313826700901</v>
      </c>
      <c r="AG9">
        <f t="shared" si="3"/>
        <v>-23.065818587505188</v>
      </c>
      <c r="AH9">
        <f t="shared" si="4"/>
        <v>-277.03719103494262</v>
      </c>
      <c r="AI9">
        <f t="shared" si="5"/>
        <v>714.74661745072353</v>
      </c>
      <c r="AJ9">
        <f t="shared" si="6"/>
        <v>-194.04370841866807</v>
      </c>
      <c r="AK9">
        <f t="shared" si="20"/>
        <v>155.81163583757336</v>
      </c>
      <c r="AL9">
        <f t="shared" si="7"/>
        <v>676.51454486962882</v>
      </c>
      <c r="AN9">
        <f t="shared" si="8"/>
        <v>667.38847469182917</v>
      </c>
      <c r="AO9">
        <f t="shared" si="8"/>
        <v>-33.369423734591457</v>
      </c>
      <c r="AP9">
        <f t="shared" si="8"/>
        <v>-14.410182573134493</v>
      </c>
      <c r="AQ9">
        <f t="shared" si="8"/>
        <v>-173.0767320143766</v>
      </c>
      <c r="AR9">
        <f t="shared" si="8"/>
        <v>446.53213636972669</v>
      </c>
      <c r="AS9">
        <f t="shared" si="8"/>
        <v>-121.22722871824689</v>
      </c>
      <c r="AT9">
        <f t="shared" si="8"/>
        <v>97.342052306543692</v>
      </c>
      <c r="AU9">
        <f t="shared" si="8"/>
        <v>422.6469599580235</v>
      </c>
      <c r="AW9">
        <v>6</v>
      </c>
      <c r="AX9">
        <f>(R9*SUMPRODUCT(K10:$K$23, X10:$X$23)-$AZ$3*SUMPRODUCT(K9:$K$22, W10:$W$23))/Z9</f>
        <v>2345.5609340323599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7.7019840000000003E-3</v>
      </c>
      <c r="O10">
        <f t="shared" si="22"/>
        <v>1157.8418096104997</v>
      </c>
      <c r="P10">
        <f t="shared" si="23"/>
        <v>57.892090480524985</v>
      </c>
      <c r="Q10" s="4">
        <f t="shared" si="24"/>
        <v>25</v>
      </c>
      <c r="R10">
        <f t="shared" si="0"/>
        <v>50000</v>
      </c>
      <c r="S10">
        <f t="shared" si="12"/>
        <v>2533.9791317608519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2164.0913196131855</v>
      </c>
      <c r="AC10">
        <f t="shared" si="1"/>
        <v>2296.5460813574005</v>
      </c>
      <c r="AE10">
        <f t="shared" si="2"/>
        <v>1049.3523949603327</v>
      </c>
      <c r="AF10">
        <f t="shared" si="3"/>
        <v>-52.467619748016631</v>
      </c>
      <c r="AG10">
        <f t="shared" si="3"/>
        <v>-22.657507835922271</v>
      </c>
      <c r="AH10">
        <f t="shared" si="4"/>
        <v>-355.30513141573516</v>
      </c>
      <c r="AI10">
        <f t="shared" si="5"/>
        <v>618.92213596065858</v>
      </c>
      <c r="AJ10">
        <f t="shared" si="6"/>
        <v>-132.45476174421492</v>
      </c>
      <c r="AK10">
        <f t="shared" si="20"/>
        <v>165.95124497833885</v>
      </c>
      <c r="AL10">
        <f t="shared" si="7"/>
        <v>652.41861919478254</v>
      </c>
      <c r="AN10">
        <f t="shared" si="8"/>
        <v>622.87351505087895</v>
      </c>
      <c r="AO10">
        <f t="shared" si="8"/>
        <v>-31.143675752543942</v>
      </c>
      <c r="AP10">
        <f t="shared" si="8"/>
        <v>-13.449020191722365</v>
      </c>
      <c r="AQ10">
        <f t="shared" si="8"/>
        <v>-210.90165437598236</v>
      </c>
      <c r="AR10">
        <f t="shared" si="8"/>
        <v>367.37916473063018</v>
      </c>
      <c r="AS10">
        <f t="shared" si="8"/>
        <v>-78.622361209710263</v>
      </c>
      <c r="AT10">
        <f t="shared" si="8"/>
        <v>98.505169267407894</v>
      </c>
      <c r="AU10">
        <f t="shared" si="8"/>
        <v>387.26197278832785</v>
      </c>
      <c r="AW10">
        <v>7</v>
      </c>
      <c r="AX10">
        <f>(R10*SUMPRODUCT(K11:$K$23, X11:$X$23)-$AZ$3*SUMPRODUCT(K10:$K$22, W11:$W$23))/Z10</f>
        <v>2533.9791317608519</v>
      </c>
    </row>
    <row r="11" spans="1:52" x14ac:dyDescent="0.25">
      <c r="A11" t="s">
        <v>33</v>
      </c>
      <c r="C11" s="7">
        <f>AU25</f>
        <v>1945.67785007832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9.7648700000000001E-3</v>
      </c>
      <c r="O11">
        <f t="shared" si="22"/>
        <v>1157.8418096104997</v>
      </c>
      <c r="P11">
        <f t="shared" si="23"/>
        <v>57.892090480524985</v>
      </c>
      <c r="Q11" s="4">
        <f t="shared" si="24"/>
        <v>25</v>
      </c>
      <c r="R11">
        <f t="shared" si="0"/>
        <v>50000</v>
      </c>
      <c r="S11">
        <f t="shared" si="12"/>
        <v>2664.6133580663713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2296.5460813574005</v>
      </c>
      <c r="AC11">
        <f t="shared" si="1"/>
        <v>2367.2089479953715</v>
      </c>
      <c r="AE11">
        <f t="shared" si="2"/>
        <v>1028.6120812897532</v>
      </c>
      <c r="AF11">
        <f t="shared" si="3"/>
        <v>-51.430604064487653</v>
      </c>
      <c r="AG11">
        <f t="shared" si="3"/>
        <v>-22.209685139021285</v>
      </c>
      <c r="AH11">
        <f t="shared" si="4"/>
        <v>-442.49523708352456</v>
      </c>
      <c r="AI11">
        <f t="shared" si="5"/>
        <v>512.47655500271969</v>
      </c>
      <c r="AJ11">
        <f t="shared" si="6"/>
        <v>-70.662866637971092</v>
      </c>
      <c r="AK11">
        <f t="shared" si="20"/>
        <v>168.5969692670073</v>
      </c>
      <c r="AL11">
        <f t="shared" si="7"/>
        <v>610.41065763175584</v>
      </c>
      <c r="AN11">
        <f t="shared" si="8"/>
        <v>580.65858392720429</v>
      </c>
      <c r="AO11">
        <f t="shared" si="8"/>
        <v>-29.032929196360207</v>
      </c>
      <c r="AP11">
        <f t="shared" si="8"/>
        <v>-12.537519786976317</v>
      </c>
      <c r="AQ11">
        <f t="shared" si="8"/>
        <v>-249.79160018933703</v>
      </c>
      <c r="AR11">
        <f t="shared" si="8"/>
        <v>289.29653475453068</v>
      </c>
      <c r="AS11">
        <f t="shared" si="8"/>
        <v>-39.889673497508745</v>
      </c>
      <c r="AT11">
        <f t="shared" si="8"/>
        <v>95.174146998397759</v>
      </c>
      <c r="AU11">
        <f t="shared" si="8"/>
        <v>344.58100825541965</v>
      </c>
      <c r="AW11">
        <v>8</v>
      </c>
      <c r="AX11">
        <f>(R11*SUMPRODUCT(K12:$K$23, X12:$X$23)-$AZ$3*SUMPRODUCT(K11:$K$22, W12:$W$23))/Z11</f>
        <v>2664.6133580663713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1.2112915E-2</v>
      </c>
      <c r="O12">
        <f t="shared" si="22"/>
        <v>1157.8418096104997</v>
      </c>
      <c r="P12">
        <f t="shared" si="23"/>
        <v>57.892090480524985</v>
      </c>
      <c r="Q12" s="4">
        <f t="shared" si="24"/>
        <v>25</v>
      </c>
      <c r="R12">
        <f t="shared" si="0"/>
        <v>50000</v>
      </c>
      <c r="S12">
        <f t="shared" si="12"/>
        <v>2736.3674228613386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2367.2089479953715</v>
      </c>
      <c r="AC12">
        <f t="shared" si="1"/>
        <v>2377.1988684259168</v>
      </c>
      <c r="AE12">
        <f t="shared" si="2"/>
        <v>1005.8664697682196</v>
      </c>
      <c r="AF12">
        <f t="shared" si="3"/>
        <v>-50.293323488410984</v>
      </c>
      <c r="AG12">
        <f t="shared" si="3"/>
        <v>-21.718564259365344</v>
      </c>
      <c r="AH12">
        <f t="shared" si="4"/>
        <v>-538.04805653145604</v>
      </c>
      <c r="AI12">
        <f t="shared" si="5"/>
        <v>395.80652548898718</v>
      </c>
      <c r="AJ12">
        <f t="shared" si="6"/>
        <v>-9.9899204305452258</v>
      </c>
      <c r="AK12">
        <f t="shared" si="20"/>
        <v>172.45239069288186</v>
      </c>
      <c r="AL12">
        <f t="shared" si="7"/>
        <v>558.26899575132381</v>
      </c>
      <c r="AN12">
        <f t="shared" si="8"/>
        <v>539.80276643863624</v>
      </c>
      <c r="AO12">
        <f t="shared" si="8"/>
        <v>-26.990138321931816</v>
      </c>
      <c r="AP12">
        <f t="shared" si="8"/>
        <v>-11.655365222564969</v>
      </c>
      <c r="AQ12">
        <f t="shared" si="8"/>
        <v>-288.74591023949466</v>
      </c>
      <c r="AR12">
        <f t="shared" si="8"/>
        <v>212.41135265464479</v>
      </c>
      <c r="AS12">
        <f t="shared" si="8"/>
        <v>-5.3611357441438239</v>
      </c>
      <c r="AT12">
        <f t="shared" si="8"/>
        <v>92.547351336231358</v>
      </c>
      <c r="AU12">
        <f t="shared" si="8"/>
        <v>299.59756824673229</v>
      </c>
      <c r="AW12">
        <v>9</v>
      </c>
      <c r="AX12">
        <f>(R12*SUMPRODUCT(K13:$K$23, X13:$X$23)-$AZ$3*SUMPRODUCT(K12:$K$22, W13:$W$23))/Z12</f>
        <v>2736.3674228613386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1.471273E-2</v>
      </c>
      <c r="O13">
        <f t="shared" si="22"/>
        <v>1157.8418096104997</v>
      </c>
      <c r="P13">
        <f t="shared" si="23"/>
        <v>57.892090480524985</v>
      </c>
      <c r="Q13" s="4">
        <f t="shared" si="24"/>
        <v>25</v>
      </c>
      <c r="R13">
        <f t="shared" si="0"/>
        <v>50000</v>
      </c>
      <c r="S13">
        <f t="shared" si="12"/>
        <v>2748.5932733988307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2377.1988684259168</v>
      </c>
      <c r="AC13">
        <f t="shared" si="1"/>
        <v>2328.8104346628638</v>
      </c>
      <c r="AE13">
        <f t="shared" si="2"/>
        <v>981.00876328478455</v>
      </c>
      <c r="AF13">
        <f t="shared" si="3"/>
        <v>-49.050438164239225</v>
      </c>
      <c r="AG13">
        <f t="shared" si="3"/>
        <v>-21.181839244835999</v>
      </c>
      <c r="AH13">
        <f t="shared" si="4"/>
        <v>-639.07874387138463</v>
      </c>
      <c r="AI13">
        <f t="shared" si="5"/>
        <v>271.69774200432471</v>
      </c>
      <c r="AJ13">
        <f t="shared" si="6"/>
        <v>48.388433763052944</v>
      </c>
      <c r="AK13">
        <f t="shared" si="20"/>
        <v>171.08342690635212</v>
      </c>
      <c r="AL13">
        <f t="shared" si="7"/>
        <v>491.16960267372974</v>
      </c>
      <c r="AN13">
        <f t="shared" si="8"/>
        <v>500.58264373717333</v>
      </c>
      <c r="AO13">
        <f t="shared" si="8"/>
        <v>-25.029132186858664</v>
      </c>
      <c r="AP13">
        <f t="shared" si="8"/>
        <v>-10.808528409972739</v>
      </c>
      <c r="AQ13">
        <f t="shared" si="8"/>
        <v>-326.10486178755974</v>
      </c>
      <c r="AR13">
        <f t="shared" si="8"/>
        <v>138.64012135278219</v>
      </c>
      <c r="AS13">
        <f t="shared" si="8"/>
        <v>24.691328972744795</v>
      </c>
      <c r="AT13">
        <f t="shared" si="8"/>
        <v>87.299316117868045</v>
      </c>
      <c r="AU13">
        <f t="shared" si="8"/>
        <v>250.63076644339503</v>
      </c>
      <c r="AW13">
        <v>10</v>
      </c>
      <c r="AX13">
        <f>(R13*SUMPRODUCT(K14:$K$23, X14:$X$23)-$AZ$3*SUMPRODUCT(K13:$K$22, W14:$W$23))/Z13</f>
        <v>2748.5932733988307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1.7665382E-2</v>
      </c>
      <c r="O14">
        <f t="shared" si="22"/>
        <v>1157.8418096104997</v>
      </c>
      <c r="P14">
        <f t="shared" si="23"/>
        <v>57.892090480524985</v>
      </c>
      <c r="Q14" s="4">
        <f t="shared" si="24"/>
        <v>25</v>
      </c>
      <c r="R14">
        <f t="shared" si="0"/>
        <v>50000</v>
      </c>
      <c r="S14">
        <f t="shared" si="12"/>
        <v>2712.4139086005202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2328.8104346628638</v>
      </c>
      <c r="AC14">
        <f t="shared" si="1"/>
        <v>2234.5772344448451</v>
      </c>
      <c r="AE14">
        <f t="shared" si="2"/>
        <v>953.86878110316343</v>
      </c>
      <c r="AF14">
        <f t="shared" si="3"/>
        <v>-47.693439055158166</v>
      </c>
      <c r="AG14">
        <f t="shared" si="3"/>
        <v>-20.59583557066502</v>
      </c>
      <c r="AH14">
        <f t="shared" si="4"/>
        <v>-748.37056344523887</v>
      </c>
      <c r="AI14">
        <f t="shared" si="5"/>
        <v>137.20894303210139</v>
      </c>
      <c r="AJ14">
        <f t="shared" si="6"/>
        <v>94.233200218018737</v>
      </c>
      <c r="AK14">
        <f t="shared" si="20"/>
        <v>276.82420288470252</v>
      </c>
      <c r="AL14">
        <f t="shared" si="7"/>
        <v>508.26634613482264</v>
      </c>
      <c r="AN14">
        <f t="shared" si="8"/>
        <v>448.3662379608304</v>
      </c>
      <c r="AO14">
        <f t="shared" si="8"/>
        <v>-22.418311898041516</v>
      </c>
      <c r="AP14">
        <f t="shared" si="8"/>
        <v>-9.6810772041402977</v>
      </c>
      <c r="AQ14">
        <f t="shared" si="8"/>
        <v>-351.77175391410435</v>
      </c>
      <c r="AR14">
        <f t="shared" si="8"/>
        <v>64.495094944544221</v>
      </c>
      <c r="AS14">
        <f t="shared" si="8"/>
        <v>44.294337239865293</v>
      </c>
      <c r="AT14">
        <f t="shared" si="8"/>
        <v>130.12127965900581</v>
      </c>
      <c r="AU14">
        <f t="shared" si="8"/>
        <v>238.91071184341533</v>
      </c>
      <c r="AW14">
        <v>11</v>
      </c>
      <c r="AX14">
        <f>(R14*SUMPRODUCT(K15:$K$23, X15:$X$23)-$AZ$3*SUMPRODUCT(K14:$K$22, W15:$W$23))/Z14</f>
        <v>2712.4139086005202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2.1010579000000001E-2</v>
      </c>
      <c r="O15">
        <f t="shared" si="22"/>
        <v>1157.8418096104997</v>
      </c>
      <c r="P15">
        <f t="shared" si="23"/>
        <v>57.892090480524985</v>
      </c>
      <c r="Q15" s="4">
        <f t="shared" si="24"/>
        <v>25</v>
      </c>
      <c r="R15">
        <f t="shared" si="0"/>
        <v>50000</v>
      </c>
      <c r="S15">
        <f t="shared" si="12"/>
        <v>2618.7473577518226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2234.5772344448451</v>
      </c>
      <c r="AC15">
        <f t="shared" si="1"/>
        <v>2090.5090164205935</v>
      </c>
      <c r="AE15">
        <f t="shared" si="2"/>
        <v>924.28875791113001</v>
      </c>
      <c r="AF15">
        <f t="shared" si="3"/>
        <v>-46.2144378955565</v>
      </c>
      <c r="AG15">
        <f t="shared" si="3"/>
        <v>-19.957146784629902</v>
      </c>
      <c r="AH15">
        <f t="shared" si="4"/>
        <v>-865.46086065693498</v>
      </c>
      <c r="AI15">
        <f t="shared" si="5"/>
        <v>-7.3436874259914475</v>
      </c>
      <c r="AJ15">
        <f t="shared" si="6"/>
        <v>144.06821802425156</v>
      </c>
      <c r="AK15">
        <f t="shared" si="20"/>
        <v>266.35581881828699</v>
      </c>
      <c r="AL15">
        <f t="shared" si="7"/>
        <v>403.08034941654711</v>
      </c>
      <c r="AN15">
        <f t="shared" si="8"/>
        <v>400.21494780411922</v>
      </c>
      <c r="AO15">
        <f t="shared" si="8"/>
        <v>-20.01074739020596</v>
      </c>
      <c r="AP15">
        <f t="shared" si="8"/>
        <v>-8.6413995522141391</v>
      </c>
      <c r="AQ15">
        <f t="shared" si="8"/>
        <v>-374.74260095634173</v>
      </c>
      <c r="AR15">
        <f t="shared" si="8"/>
        <v>-3.1798000946426339</v>
      </c>
      <c r="AS15">
        <f t="shared" si="8"/>
        <v>62.381213515043228</v>
      </c>
      <c r="AT15">
        <f t="shared" si="8"/>
        <v>115.33146888705711</v>
      </c>
      <c r="AU15">
        <f t="shared" si="8"/>
        <v>174.53288230745773</v>
      </c>
      <c r="AW15">
        <v>12</v>
      </c>
      <c r="AX15">
        <f>(R15*SUMPRODUCT(K16:$K$23, X16:$X$23)-$AZ$3*SUMPRODUCT(K15:$K$22, W16:$W$23))/Z15</f>
        <v>2618.7473577518226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2.4499257999999999E-2</v>
      </c>
      <c r="O16">
        <f t="shared" si="22"/>
        <v>1157.8418096104997</v>
      </c>
      <c r="P16">
        <f t="shared" si="23"/>
        <v>57.892090480524985</v>
      </c>
      <c r="Q16" s="4">
        <f t="shared" si="24"/>
        <v>25</v>
      </c>
      <c r="R16">
        <f t="shared" si="0"/>
        <v>50000</v>
      </c>
      <c r="S16">
        <f t="shared" si="12"/>
        <v>2473.4118836187063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2090.5090164205935</v>
      </c>
      <c r="AC16">
        <f t="shared" si="1"/>
        <v>1906.3713291325482</v>
      </c>
      <c r="AE16">
        <f t="shared" si="2"/>
        <v>892.40148158545446</v>
      </c>
      <c r="AF16">
        <f t="shared" si="3"/>
        <v>-44.620074079272719</v>
      </c>
      <c r="AG16">
        <f t="shared" si="3"/>
        <v>-19.268640028763084</v>
      </c>
      <c r="AH16">
        <f t="shared" si="4"/>
        <v>-977.87057604103666</v>
      </c>
      <c r="AI16">
        <f t="shared" si="5"/>
        <v>-149.35780856361805</v>
      </c>
      <c r="AJ16">
        <f t="shared" si="6"/>
        <v>184.1376872880453</v>
      </c>
      <c r="AK16">
        <f t="shared" si="20"/>
        <v>251.43538815626201</v>
      </c>
      <c r="AL16">
        <f t="shared" si="7"/>
        <v>286.21526688068923</v>
      </c>
      <c r="AN16">
        <f t="shared" si="8"/>
        <v>355.94859582263399</v>
      </c>
      <c r="AO16">
        <f t="shared" si="8"/>
        <v>-17.797429791131698</v>
      </c>
      <c r="AP16">
        <f t="shared" si="8"/>
        <v>-7.6856050815433887</v>
      </c>
      <c r="AQ16">
        <f t="shared" si="8"/>
        <v>-390.03931035579149</v>
      </c>
      <c r="AR16">
        <f t="shared" si="8"/>
        <v>-59.573749405832629</v>
      </c>
      <c r="AS16">
        <f t="shared" si="8"/>
        <v>73.446259985764826</v>
      </c>
      <c r="AT16">
        <f t="shared" si="8"/>
        <v>100.28902371983597</v>
      </c>
      <c r="AU16">
        <f t="shared" si="8"/>
        <v>114.16153429976815</v>
      </c>
      <c r="AW16">
        <v>13</v>
      </c>
      <c r="AX16">
        <f>(R16*SUMPRODUCT(K17:$K$23, X17:$X$23)-$AZ$3*SUMPRODUCT(K16:$K$22, W17:$W$23))/Z16</f>
        <v>2473.4118836187063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2.8232486000000001E-2</v>
      </c>
      <c r="O17">
        <f t="shared" si="22"/>
        <v>1157.8418096104997</v>
      </c>
      <c r="P17">
        <f t="shared" si="23"/>
        <v>57.892090480524985</v>
      </c>
      <c r="Q17" s="4">
        <f t="shared" si="24"/>
        <v>25</v>
      </c>
      <c r="R17">
        <f t="shared" si="0"/>
        <v>50000</v>
      </c>
      <c r="S17">
        <f t="shared" si="12"/>
        <v>2279.4949356002899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1906.3713291325482</v>
      </c>
      <c r="AC17">
        <f t="shared" si="1"/>
        <v>1689.7396309296719</v>
      </c>
      <c r="AE17">
        <f t="shared" si="2"/>
        <v>858.28275443435928</v>
      </c>
      <c r="AF17">
        <f t="shared" si="3"/>
        <v>-42.914137721717964</v>
      </c>
      <c r="AG17">
        <f t="shared" si="3"/>
        <v>-18.531952018624359</v>
      </c>
      <c r="AH17">
        <f t="shared" si="4"/>
        <v>-1088.0032197021867</v>
      </c>
      <c r="AI17">
        <f t="shared" si="5"/>
        <v>-291.16655500816967</v>
      </c>
      <c r="AJ17">
        <f t="shared" si="6"/>
        <v>216.63169820287635</v>
      </c>
      <c r="AK17">
        <f t="shared" si="20"/>
        <v>232.90473064586459</v>
      </c>
      <c r="AL17">
        <f t="shared" si="7"/>
        <v>158.36987384057127</v>
      </c>
      <c r="AN17">
        <f t="shared" si="8"/>
        <v>315.35429811760571</v>
      </c>
      <c r="AO17">
        <f t="shared" si="8"/>
        <v>-15.767714905880286</v>
      </c>
      <c r="AP17">
        <f t="shared" si="8"/>
        <v>-6.8090972251142743</v>
      </c>
      <c r="AQ17">
        <f t="shared" si="8"/>
        <v>-399.7592750479979</v>
      </c>
      <c r="AR17">
        <f t="shared" si="8"/>
        <v>-106.98178906138671</v>
      </c>
      <c r="AS17">
        <f t="shared" si="8"/>
        <v>79.595840396228994</v>
      </c>
      <c r="AT17">
        <f t="shared" si="8"/>
        <v>85.574954735635259</v>
      </c>
      <c r="AU17">
        <f t="shared" si="8"/>
        <v>58.189006070477546</v>
      </c>
      <c r="AW17">
        <v>14</v>
      </c>
      <c r="AX17">
        <f>(R17*SUMPRODUCT(K18:$K$23, X18:$X$23)-$AZ$3*SUMPRODUCT(K17:$K$22, W18:$W$23))/Z17</f>
        <v>2279.4949356002899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3.2345626000000002E-2</v>
      </c>
      <c r="O18">
        <f t="shared" si="22"/>
        <v>1157.8418096104997</v>
      </c>
      <c r="P18">
        <f t="shared" si="23"/>
        <v>57.892090480524985</v>
      </c>
      <c r="Q18" s="4">
        <f t="shared" si="24"/>
        <v>25</v>
      </c>
      <c r="R18">
        <f t="shared" si="0"/>
        <v>50000</v>
      </c>
      <c r="S18">
        <f t="shared" si="12"/>
        <v>2037.2441838021025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1689.7396309296719</v>
      </c>
      <c r="AC18">
        <f t="shared" si="1"/>
        <v>1446.2155992162611</v>
      </c>
      <c r="AE18">
        <f t="shared" si="2"/>
        <v>821.93823391283195</v>
      </c>
      <c r="AF18">
        <f t="shared" si="3"/>
        <v>-41.096911695641602</v>
      </c>
      <c r="AG18">
        <f t="shared" si="3"/>
        <v>-17.747204909393748</v>
      </c>
      <c r="AH18">
        <f t="shared" si="4"/>
        <v>-1198.8551780887371</v>
      </c>
      <c r="AI18">
        <f t="shared" si="5"/>
        <v>-435.76106078094051</v>
      </c>
      <c r="AJ18">
        <f t="shared" si="6"/>
        <v>243.52403171341075</v>
      </c>
      <c r="AK18">
        <f t="shared" si="20"/>
        <v>211.41255332268332</v>
      </c>
      <c r="AL18">
        <f t="shared" si="7"/>
        <v>19.175524255153562</v>
      </c>
      <c r="AN18">
        <f t="shared" si="8"/>
        <v>278.19474245100747</v>
      </c>
      <c r="AO18">
        <f t="shared" si="8"/>
        <v>-13.909737122550375</v>
      </c>
      <c r="AP18">
        <f t="shared" si="8"/>
        <v>-6.0067519617509921</v>
      </c>
      <c r="AQ18">
        <f t="shared" si="8"/>
        <v>-405.7667519817831</v>
      </c>
      <c r="AR18">
        <f t="shared" si="8"/>
        <v>-147.48849861507699</v>
      </c>
      <c r="AS18">
        <f t="shared" si="8"/>
        <v>82.423596430882156</v>
      </c>
      <c r="AT18">
        <f t="shared" si="8"/>
        <v>71.555085766640573</v>
      </c>
      <c r="AU18">
        <f t="shared" si="8"/>
        <v>6.4901835824457201</v>
      </c>
      <c r="AW18">
        <v>15</v>
      </c>
      <c r="AX18">
        <f>(R18*SUMPRODUCT(K19:$K$23, X19:$X$23)-$AZ$3*SUMPRODUCT(K18:$K$22, W19:$W$23))/Z18</f>
        <v>2037.2441838021025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3.7265510000000002E-2</v>
      </c>
      <c r="O19">
        <f t="shared" si="22"/>
        <v>1157.8418096104997</v>
      </c>
      <c r="P19">
        <f t="shared" si="23"/>
        <v>57.892090480524985</v>
      </c>
      <c r="Q19" s="4">
        <f t="shared" si="24"/>
        <v>25</v>
      </c>
      <c r="R19">
        <f t="shared" si="0"/>
        <v>50000</v>
      </c>
      <c r="S19">
        <f t="shared" si="12"/>
        <v>1740.1747870533472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1446.2155992162611</v>
      </c>
      <c r="AC19">
        <f t="shared" si="1"/>
        <v>1176.9410601883219</v>
      </c>
      <c r="AE19">
        <f t="shared" si="2"/>
        <v>783.08890409844275</v>
      </c>
      <c r="AF19">
        <f t="shared" si="3"/>
        <v>-39.154445204922133</v>
      </c>
      <c r="AG19">
        <f t="shared" si="3"/>
        <v>-16.908374218276748</v>
      </c>
      <c r="AH19">
        <f t="shared" si="4"/>
        <v>-1322.7172840461235</v>
      </c>
      <c r="AI19">
        <f t="shared" si="5"/>
        <v>-595.69119937087964</v>
      </c>
      <c r="AJ19">
        <f t="shared" si="6"/>
        <v>269.27453902793923</v>
      </c>
      <c r="AK19">
        <f t="shared" si="20"/>
        <v>187.41552077257026</v>
      </c>
      <c r="AL19">
        <f t="shared" si="7"/>
        <v>-139.00113957037016</v>
      </c>
      <c r="AN19">
        <f t="shared" si="8"/>
        <v>244.15306038636035</v>
      </c>
      <c r="AO19">
        <f t="shared" si="8"/>
        <v>-12.207653019318016</v>
      </c>
      <c r="AP19">
        <f t="shared" si="8"/>
        <v>-5.2717275011103188</v>
      </c>
      <c r="AQ19">
        <f t="shared" si="8"/>
        <v>-412.39950053640143</v>
      </c>
      <c r="AR19">
        <f t="shared" si="8"/>
        <v>-185.72582067046943</v>
      </c>
      <c r="AS19">
        <f t="shared" si="8"/>
        <v>83.954966599211375</v>
      </c>
      <c r="AT19">
        <f t="shared" si="8"/>
        <v>58.43279443884731</v>
      </c>
      <c r="AU19">
        <f t="shared" si="8"/>
        <v>-43.338059632410747</v>
      </c>
      <c r="AW19">
        <v>16</v>
      </c>
      <c r="AX19">
        <f>(R19*SUMPRODUCT(K20:$K$23, X20:$X$23)-$AZ$3*SUMPRODUCT(K19:$K$22, W20:$W$23))/Z19</f>
        <v>1740.1747870533472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4.2512064000000002E-2</v>
      </c>
      <c r="O20">
        <f t="shared" si="22"/>
        <v>1157.8418096104997</v>
      </c>
      <c r="P20">
        <f t="shared" si="23"/>
        <v>57.892090480524985</v>
      </c>
      <c r="Q20" s="4">
        <f t="shared" si="24"/>
        <v>25</v>
      </c>
      <c r="R20">
        <f t="shared" si="0"/>
        <v>50000</v>
      </c>
      <c r="S20">
        <f t="shared" si="12"/>
        <v>1388.3171256959363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1176.9410601883219</v>
      </c>
      <c r="AC20">
        <f t="shared" si="1"/>
        <v>889.66030255410794</v>
      </c>
      <c r="AE20">
        <f t="shared" si="2"/>
        <v>741.9672894487353</v>
      </c>
      <c r="AF20">
        <f t="shared" si="3"/>
        <v>-37.098364472436764</v>
      </c>
      <c r="AG20">
        <f t="shared" si="3"/>
        <v>-16.020480589190647</v>
      </c>
      <c r="AH20">
        <f t="shared" si="4"/>
        <v>-1437.6197738066621</v>
      </c>
      <c r="AI20">
        <f t="shared" si="5"/>
        <v>-748.77132941955426</v>
      </c>
      <c r="AJ20">
        <f t="shared" si="6"/>
        <v>287.28075763421396</v>
      </c>
      <c r="AK20">
        <f t="shared" si="20"/>
        <v>161.03024405050692</v>
      </c>
      <c r="AL20">
        <f t="shared" si="7"/>
        <v>-300.46032773483341</v>
      </c>
      <c r="AN20">
        <f t="shared" si="8"/>
        <v>213.09694728083988</v>
      </c>
      <c r="AO20">
        <f t="shared" si="8"/>
        <v>-10.654847364041995</v>
      </c>
      <c r="AP20">
        <f t="shared" si="8"/>
        <v>-4.6011671350969383</v>
      </c>
      <c r="AQ20">
        <f t="shared" si="8"/>
        <v>-412.89203648908034</v>
      </c>
      <c r="AR20">
        <f t="shared" si="8"/>
        <v>-215.05110370737938</v>
      </c>
      <c r="AS20">
        <f t="shared" si="8"/>
        <v>82.508559790906546</v>
      </c>
      <c r="AT20">
        <f t="shared" si="8"/>
        <v>46.248741575315208</v>
      </c>
      <c r="AU20">
        <f t="shared" si="8"/>
        <v>-86.293802341157658</v>
      </c>
      <c r="AW20">
        <v>17</v>
      </c>
      <c r="AX20">
        <f>(R20*SUMPRODUCT(K21:$K$23, X21:$X$23)-$AZ$3*SUMPRODUCT(K20:$K$22, W21:$W$23))/Z20</f>
        <v>1388.3171256959363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4.7737861999999999E-2</v>
      </c>
      <c r="O21">
        <f t="shared" si="22"/>
        <v>1157.8418096104997</v>
      </c>
      <c r="P21">
        <f t="shared" si="23"/>
        <v>57.892090480524985</v>
      </c>
      <c r="Q21" s="4">
        <f t="shared" si="24"/>
        <v>25</v>
      </c>
      <c r="R21">
        <f t="shared" si="0"/>
        <v>50000</v>
      </c>
      <c r="S21">
        <f t="shared" si="12"/>
        <v>984.76859709159373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889.66030255410794</v>
      </c>
      <c r="AC21">
        <f t="shared" si="1"/>
        <v>594.6226706624708</v>
      </c>
      <c r="AE21">
        <f t="shared" si="2"/>
        <v>699.1276844820303</v>
      </c>
      <c r="AF21">
        <f t="shared" si="3"/>
        <v>-34.956384224101512</v>
      </c>
      <c r="AG21">
        <f t="shared" si="3"/>
        <v>-15.09549229175828</v>
      </c>
      <c r="AH21">
        <f t="shared" si="4"/>
        <v>-1529.5669830809236</v>
      </c>
      <c r="AI21">
        <f t="shared" si="5"/>
        <v>-880.4911751147531</v>
      </c>
      <c r="AJ21">
        <f t="shared" si="6"/>
        <v>295.03763189163715</v>
      </c>
      <c r="AK21">
        <f t="shared" si="20"/>
        <v>132.96447791583162</v>
      </c>
      <c r="AL21">
        <f t="shared" si="7"/>
        <v>-452.48906530728436</v>
      </c>
      <c r="AN21">
        <f t="shared" si="8"/>
        <v>184.9653317754304</v>
      </c>
      <c r="AO21">
        <f t="shared" si="8"/>
        <v>-9.2482665887715196</v>
      </c>
      <c r="AP21">
        <f t="shared" si="8"/>
        <v>-3.9937522172751105</v>
      </c>
      <c r="AQ21">
        <f t="shared" si="8"/>
        <v>-404.67123642502389</v>
      </c>
      <c r="AR21">
        <f t="shared" si="8"/>
        <v>-232.94792345564011</v>
      </c>
      <c r="AS21">
        <f t="shared" si="8"/>
        <v>78.056891009122424</v>
      </c>
      <c r="AT21">
        <f t="shared" si="8"/>
        <v>35.177864241307731</v>
      </c>
      <c r="AU21">
        <f t="shared" si="8"/>
        <v>-119.71316820520995</v>
      </c>
      <c r="AW21">
        <v>18</v>
      </c>
      <c r="AX21">
        <f>(R21*SUMPRODUCT(K22:$K$23, X22:$X$23)-$AZ$3*SUMPRODUCT(K21:$K$22, W22:$W$23))/Z21</f>
        <v>984.76859709159373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5.3487053E-2</v>
      </c>
      <c r="O22">
        <f t="shared" si="22"/>
        <v>1157.8418096104997</v>
      </c>
      <c r="P22">
        <f t="shared" si="23"/>
        <v>57.892090480524985</v>
      </c>
      <c r="Q22" s="4">
        <f t="shared" si="24"/>
        <v>25</v>
      </c>
      <c r="R22">
        <f t="shared" si="0"/>
        <v>50000</v>
      </c>
      <c r="S22">
        <f t="shared" si="12"/>
        <v>523.8549104446904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594.6226706624708</v>
      </c>
      <c r="AC22">
        <f t="shared" si="1"/>
        <v>296.23207250385269</v>
      </c>
      <c r="AE22">
        <f t="shared" si="2"/>
        <v>654.74212812355233</v>
      </c>
      <c r="AF22">
        <f t="shared" si="3"/>
        <v>-32.737106406177617</v>
      </c>
      <c r="AG22">
        <f t="shared" si="3"/>
        <v>-14.137123972570331</v>
      </c>
      <c r="AH22">
        <f t="shared" si="4"/>
        <v>-1614.8267925407331</v>
      </c>
      <c r="AI22">
        <f t="shared" si="5"/>
        <v>-1006.9588947959287</v>
      </c>
      <c r="AJ22">
        <f t="shared" si="6"/>
        <v>298.3905981586181</v>
      </c>
      <c r="AK22">
        <f t="shared" si="20"/>
        <v>104.10926489232816</v>
      </c>
      <c r="AL22">
        <f t="shared" si="7"/>
        <v>-604.45903174498244</v>
      </c>
      <c r="AN22">
        <f t="shared" si="8"/>
        <v>159.56788490661245</v>
      </c>
      <c r="AO22">
        <f t="shared" si="8"/>
        <v>-7.9783942453306222</v>
      </c>
      <c r="AP22">
        <f t="shared" si="8"/>
        <v>-3.4453731844484738</v>
      </c>
      <c r="AQ22">
        <f t="shared" si="8"/>
        <v>-393.55111685684852</v>
      </c>
      <c r="AR22">
        <f t="shared" si="8"/>
        <v>-245.40699938001518</v>
      </c>
      <c r="AS22">
        <f t="shared" si="8"/>
        <v>72.721082971469883</v>
      </c>
      <c r="AT22">
        <f t="shared" si="8"/>
        <v>25.372577209383731</v>
      </c>
      <c r="AU22">
        <f t="shared" si="8"/>
        <v>-147.31333919916156</v>
      </c>
      <c r="AW22">
        <v>19</v>
      </c>
      <c r="AX22">
        <f>(R22*SUMPRODUCT(K23:$K$23, X23:$X$23)-$AZ$3*SUMPRODUCT(K22:$K$22, W23:$W$23))/Z22</f>
        <v>523.8549104446904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5.9601715E-2</v>
      </c>
      <c r="O23">
        <f t="shared" si="22"/>
        <v>1157.8418096104997</v>
      </c>
      <c r="P23">
        <f t="shared" si="23"/>
        <v>57.892090480524985</v>
      </c>
      <c r="Q23" s="4">
        <f t="shared" si="24"/>
        <v>25</v>
      </c>
      <c r="R23">
        <f t="shared" si="0"/>
        <v>50000</v>
      </c>
      <c r="S23">
        <f t="shared" si="12"/>
        <v>563.04371890011646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296.23207250385269</v>
      </c>
      <c r="AC23">
        <f t="shared" si="1"/>
        <v>296.23207250385269</v>
      </c>
      <c r="AE23">
        <f t="shared" si="2"/>
        <v>609.17095312340336</v>
      </c>
      <c r="AF23">
        <f t="shared" si="3"/>
        <v>-30.458547656170168</v>
      </c>
      <c r="AG23">
        <f t="shared" si="3"/>
        <v>-13.153155898911823</v>
      </c>
      <c r="AH23">
        <f t="shared" si="4"/>
        <v>-1685.1936678656095</v>
      </c>
      <c r="AI23">
        <f t="shared" si="5"/>
        <v>-1119.634418297288</v>
      </c>
      <c r="AJ23">
        <f t="shared" si="6"/>
        <v>0</v>
      </c>
      <c r="AK23">
        <f t="shared" si="20"/>
        <v>74.870748868941774</v>
      </c>
      <c r="AL23">
        <f t="shared" si="7"/>
        <v>-1044.7636694283462</v>
      </c>
      <c r="AN23">
        <f t="shared" si="8"/>
        <v>136.75894962120395</v>
      </c>
      <c r="AO23">
        <f t="shared" si="8"/>
        <v>-6.8379474810601977</v>
      </c>
      <c r="AP23">
        <f t="shared" si="8"/>
        <v>-2.9528850246651985</v>
      </c>
      <c r="AQ23">
        <f t="shared" si="8"/>
        <v>-378.32617386620217</v>
      </c>
      <c r="AR23">
        <f t="shared" si="8"/>
        <v>-251.35805675072356</v>
      </c>
      <c r="AS23">
        <f t="shared" si="8"/>
        <v>0</v>
      </c>
      <c r="AT23">
        <f t="shared" si="8"/>
        <v>16.808491803769893</v>
      </c>
      <c r="AU23">
        <f t="shared" si="8"/>
        <v>-234.54956494695369</v>
      </c>
      <c r="AW23">
        <v>20</v>
      </c>
      <c r="AX23">
        <f>(R23*SUMPRODUCT(K$23:$K24, X$23:$X24)-$AZ$3*SUMPRODUCT(K$22:$K23, W$23:$W24))/Z23</f>
        <v>563.04371890011646</v>
      </c>
    </row>
    <row r="25" spans="5:50" x14ac:dyDescent="0.25">
      <c r="AN25" s="8">
        <f t="shared" ref="AN25:AU25" si="25">SUM(AN3:AN23)</f>
        <v>10139.863239579678</v>
      </c>
      <c r="AO25" s="8">
        <f t="shared" si="25"/>
        <v>-1375.3745191868586</v>
      </c>
      <c r="AP25" s="8">
        <f t="shared" si="25"/>
        <v>-1716.3714600700343</v>
      </c>
      <c r="AQ25" s="8">
        <f t="shared" si="25"/>
        <v>-5698.3988092615436</v>
      </c>
      <c r="AR25" s="8">
        <f t="shared" si="25"/>
        <v>1349.718451061241</v>
      </c>
      <c r="AS25" s="8">
        <f t="shared" si="25"/>
        <v>-1153.3277569466704</v>
      </c>
      <c r="AT25" s="8">
        <f t="shared" si="25"/>
        <v>1749.2871559637499</v>
      </c>
      <c r="AU25" s="9">
        <f t="shared" si="25"/>
        <v>1945.67785007832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083BD-4743-4C6E-BD90-3B6775B7F5F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4052.5129816122908</v>
      </c>
      <c r="K3">
        <v>1</v>
      </c>
      <c r="L3" s="2">
        <v>0</v>
      </c>
      <c r="O3">
        <f>$C$3</f>
        <v>4052.5129816122908</v>
      </c>
      <c r="P3">
        <f>O3*B5</f>
        <v>3242.0103852898328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4052.5129816122908</v>
      </c>
      <c r="AF3">
        <f t="shared" ref="AF3:AG23" si="3">-$Z3*P3</f>
        <v>-3242.0103852898328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-711.92999067754204</v>
      </c>
      <c r="AJ3">
        <f t="shared" ref="AJ3:AJ23" si="6">AB3-AC3</f>
        <v>0</v>
      </c>
      <c r="AL3">
        <f t="shared" ref="AL3:AL23" si="7">SUM(AI3:AK3)</f>
        <v>-711.92999067754204</v>
      </c>
      <c r="AN3">
        <f t="shared" ref="AN3:AU23" si="8">AE3*$K3</f>
        <v>4052.5129816122908</v>
      </c>
      <c r="AO3">
        <f t="shared" si="8"/>
        <v>-3242.0103852898328</v>
      </c>
      <c r="AP3">
        <f t="shared" si="8"/>
        <v>-1522.432587</v>
      </c>
      <c r="AQ3">
        <f t="shared" si="8"/>
        <v>0</v>
      </c>
      <c r="AR3">
        <f t="shared" si="8"/>
        <v>-711.92999067754204</v>
      </c>
      <c r="AS3">
        <f t="shared" si="8"/>
        <v>0</v>
      </c>
      <c r="AT3">
        <f t="shared" si="8"/>
        <v>0</v>
      </c>
      <c r="AU3">
        <f t="shared" si="8"/>
        <v>-711.92999067754204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2084.4046796547887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50000</v>
      </c>
      <c r="S4">
        <f t="shared" ref="S4:S23" si="12">AX4</f>
        <v>1291.473403815407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1"/>
        <v>1255.7442987560134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-883.26909999999998</v>
      </c>
      <c r="AI4">
        <f t="shared" si="5"/>
        <v>-883.26909999999998</v>
      </c>
      <c r="AJ4">
        <f t="shared" si="6"/>
        <v>-1255.7442987560134</v>
      </c>
      <c r="AK4">
        <f t="shared" ref="AK4:AK23" si="20">H4*SUM(AB4:AB4, AE4:AF4)</f>
        <v>0</v>
      </c>
      <c r="AL4">
        <f t="shared" si="7"/>
        <v>-2139.0133987560134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-828.66038089877088</v>
      </c>
      <c r="AR4">
        <f t="shared" si="8"/>
        <v>-828.66038089877088</v>
      </c>
      <c r="AS4">
        <f t="shared" si="8"/>
        <v>-1178.1070445220128</v>
      </c>
      <c r="AT4">
        <f t="shared" si="8"/>
        <v>0</v>
      </c>
      <c r="AU4">
        <f t="shared" si="8"/>
        <v>-2006.7674254207836</v>
      </c>
      <c r="AW4">
        <v>1</v>
      </c>
      <c r="AX4">
        <f>(R4*SUMPRODUCT(K5:$K$23, X5:$X$23)-$AZ$3*SUMPRODUCT(K4:$K$22, W5:$W$23))/Z4</f>
        <v>1291.473403815407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2.1010579000000001E-2</v>
      </c>
      <c r="O5">
        <f t="shared" ref="O5:O23" si="22">$C$3</f>
        <v>4052.5129816122908</v>
      </c>
      <c r="P5">
        <f t="shared" ref="P5:P23" si="23">O5*$C$5</f>
        <v>202.62564908061455</v>
      </c>
      <c r="Q5" s="4">
        <f t="shared" ref="Q5:Q23" si="24">$C$8</f>
        <v>25</v>
      </c>
      <c r="R5">
        <f t="shared" si="0"/>
        <v>50000</v>
      </c>
      <c r="S5">
        <f t="shared" si="12"/>
        <v>2414.6919071180746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1255.7442987560134</v>
      </c>
      <c r="AC5">
        <f t="shared" si="1"/>
        <v>2275.0791502565971</v>
      </c>
      <c r="AE5">
        <f t="shared" si="2"/>
        <v>3818.2046179191866</v>
      </c>
      <c r="AF5">
        <f t="shared" si="3"/>
        <v>-190.91023089595933</v>
      </c>
      <c r="AG5">
        <f t="shared" si="3"/>
        <v>-23.554548962851904</v>
      </c>
      <c r="AH5">
        <f t="shared" si="4"/>
        <v>-1021.4656652961911</v>
      </c>
      <c r="AI5">
        <f t="shared" si="5"/>
        <v>2582.2741727641842</v>
      </c>
      <c r="AJ5">
        <f t="shared" si="6"/>
        <v>-1019.3348515005837</v>
      </c>
      <c r="AK5">
        <f t="shared" si="20"/>
        <v>421.89454245132646</v>
      </c>
      <c r="AL5">
        <f t="shared" si="7"/>
        <v>1984.833863714927</v>
      </c>
      <c r="AN5">
        <f t="shared" si="8"/>
        <v>3297.2583703034688</v>
      </c>
      <c r="AO5">
        <f t="shared" si="8"/>
        <v>-164.86291851517345</v>
      </c>
      <c r="AP5">
        <f t="shared" si="8"/>
        <v>-20.340825465978245</v>
      </c>
      <c r="AQ5">
        <f t="shared" si="8"/>
        <v>-882.0994556103575</v>
      </c>
      <c r="AR5">
        <f t="shared" si="8"/>
        <v>2229.9551707119595</v>
      </c>
      <c r="AS5">
        <f t="shared" si="8"/>
        <v>-880.25936469690782</v>
      </c>
      <c r="AT5">
        <f t="shared" si="8"/>
        <v>364.33231078147293</v>
      </c>
      <c r="AU5">
        <f t="shared" si="8"/>
        <v>1714.0281167965247</v>
      </c>
      <c r="AW5">
        <v>2</v>
      </c>
      <c r="AX5">
        <f>(R5*SUMPRODUCT(K6:$K$23, X6:$X$23)-$AZ$3*SUMPRODUCT(K5:$K$22, W6:$W$23))/Z5</f>
        <v>2414.6919071180746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2.4499257999999999E-2</v>
      </c>
      <c r="O6">
        <f t="shared" si="22"/>
        <v>4052.5129816122908</v>
      </c>
      <c r="P6">
        <f t="shared" si="23"/>
        <v>202.62564908061455</v>
      </c>
      <c r="Q6" s="4">
        <f t="shared" si="24"/>
        <v>25</v>
      </c>
      <c r="R6">
        <f t="shared" si="0"/>
        <v>50000</v>
      </c>
      <c r="S6">
        <f t="shared" si="12"/>
        <v>3377.1827218815538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2275.0791502565971</v>
      </c>
      <c r="AC6">
        <f t="shared" si="1"/>
        <v>3072.1467303722711</v>
      </c>
      <c r="AE6">
        <f t="shared" si="2"/>
        <v>3686.4793917088009</v>
      </c>
      <c r="AF6">
        <f t="shared" si="3"/>
        <v>-184.32396958544007</v>
      </c>
      <c r="AG6">
        <f t="shared" si="3"/>
        <v>-22.741934501108844</v>
      </c>
      <c r="AH6">
        <f t="shared" si="4"/>
        <v>-1154.1379442290824</v>
      </c>
      <c r="AI6">
        <f t="shared" si="5"/>
        <v>2325.2755433931698</v>
      </c>
      <c r="AJ6">
        <f t="shared" si="6"/>
        <v>-797.06758011567399</v>
      </c>
      <c r="AK6">
        <f t="shared" si="20"/>
        <v>628.56312147493952</v>
      </c>
      <c r="AL6">
        <f t="shared" si="7"/>
        <v>2156.7710847524354</v>
      </c>
      <c r="AN6">
        <f t="shared" si="8"/>
        <v>2871.1268065419458</v>
      </c>
      <c r="AO6">
        <f t="shared" si="8"/>
        <v>-143.5563403270973</v>
      </c>
      <c r="AP6">
        <f t="shared" si="8"/>
        <v>-17.712014863180457</v>
      </c>
      <c r="AQ6">
        <f t="shared" si="8"/>
        <v>-898.87289145737964</v>
      </c>
      <c r="AR6">
        <f t="shared" si="8"/>
        <v>1810.9855598942886</v>
      </c>
      <c r="AS6">
        <f t="shared" si="8"/>
        <v>-620.77712981187915</v>
      </c>
      <c r="AT6">
        <f t="shared" si="8"/>
        <v>489.54143938231852</v>
      </c>
      <c r="AU6">
        <f t="shared" si="8"/>
        <v>1679.7498694647279</v>
      </c>
      <c r="AW6">
        <v>3</v>
      </c>
      <c r="AX6">
        <f>(R6*SUMPRODUCT(K7:$K$23, X7:$X$23)-$AZ$3*SUMPRODUCT(K6:$K$22, W7:$W$23))/Z6</f>
        <v>3377.1827218815538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2.8232486000000001E-2</v>
      </c>
      <c r="O7">
        <f t="shared" si="22"/>
        <v>4052.5129816122908</v>
      </c>
      <c r="P7">
        <f t="shared" si="23"/>
        <v>202.62564908061455</v>
      </c>
      <c r="Q7" s="4">
        <f t="shared" si="24"/>
        <v>25</v>
      </c>
      <c r="R7">
        <f t="shared" si="0"/>
        <v>50000</v>
      </c>
      <c r="S7">
        <f t="shared" si="12"/>
        <v>4164.5827031168092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3072.1467303722711</v>
      </c>
      <c r="AC7">
        <f t="shared" si="1"/>
        <v>3643.5857122543844</v>
      </c>
      <c r="AE7">
        <f t="shared" si="2"/>
        <v>3545.5361199760055</v>
      </c>
      <c r="AF7">
        <f t="shared" si="3"/>
        <v>-177.27680599880028</v>
      </c>
      <c r="AG7">
        <f t="shared" si="3"/>
        <v>-21.872453808682284</v>
      </c>
      <c r="AH7">
        <f t="shared" si="4"/>
        <v>-1284.122694830945</v>
      </c>
      <c r="AI7">
        <f t="shared" si="5"/>
        <v>2062.2641653375781</v>
      </c>
      <c r="AJ7">
        <f t="shared" si="6"/>
        <v>-571.43898188211324</v>
      </c>
      <c r="AK7">
        <f t="shared" si="20"/>
        <v>674.31051284339014</v>
      </c>
      <c r="AL7">
        <f t="shared" si="7"/>
        <v>2165.1356962988548</v>
      </c>
      <c r="AN7">
        <f t="shared" si="8"/>
        <v>2499.6437866448864</v>
      </c>
      <c r="AO7">
        <f t="shared" si="8"/>
        <v>-124.98218933224433</v>
      </c>
      <c r="AP7">
        <f t="shared" si="8"/>
        <v>-15.42033176689791</v>
      </c>
      <c r="AQ7">
        <f t="shared" si="8"/>
        <v>-905.32128479502899</v>
      </c>
      <c r="AR7">
        <f t="shared" si="8"/>
        <v>1453.9199807507155</v>
      </c>
      <c r="AS7">
        <f t="shared" si="8"/>
        <v>-402.87106157530019</v>
      </c>
      <c r="AT7">
        <f t="shared" si="8"/>
        <v>475.39667532979865</v>
      </c>
      <c r="AU7">
        <f t="shared" si="8"/>
        <v>1526.4455945052136</v>
      </c>
      <c r="AW7">
        <v>4</v>
      </c>
      <c r="AX7">
        <f>(R7*SUMPRODUCT(K8:$K$23, X8:$X$23)-$AZ$3*SUMPRODUCT(K7:$K$22, W8:$W$23))/Z7</f>
        <v>4164.5827031168092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3.2345626000000002E-2</v>
      </c>
      <c r="O8">
        <f t="shared" si="22"/>
        <v>4052.5129816122908</v>
      </c>
      <c r="P8">
        <f t="shared" si="23"/>
        <v>202.62564908061455</v>
      </c>
      <c r="Q8" s="4">
        <f t="shared" si="24"/>
        <v>25</v>
      </c>
      <c r="R8">
        <f t="shared" si="0"/>
        <v>50000</v>
      </c>
      <c r="S8">
        <f t="shared" si="12"/>
        <v>4773.1068494084684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3643.5857122543844</v>
      </c>
      <c r="AC8">
        <f t="shared" si="1"/>
        <v>3999.1477761561473</v>
      </c>
      <c r="AE8">
        <f t="shared" si="2"/>
        <v>3395.3981734700105</v>
      </c>
      <c r="AF8">
        <f t="shared" si="3"/>
        <v>-169.76990867350054</v>
      </c>
      <c r="AG8">
        <f t="shared" si="3"/>
        <v>-20.946251059997547</v>
      </c>
      <c r="AH8">
        <f t="shared" si="4"/>
        <v>-1414.9564211958254</v>
      </c>
      <c r="AI8">
        <f t="shared" si="5"/>
        <v>1789.7255925406871</v>
      </c>
      <c r="AJ8">
        <f t="shared" si="6"/>
        <v>-355.56206390176294</v>
      </c>
      <c r="AK8">
        <f t="shared" si="20"/>
        <v>498.01801333618994</v>
      </c>
      <c r="AL8">
        <f t="shared" si="7"/>
        <v>1932.1815419751142</v>
      </c>
      <c r="AN8">
        <f t="shared" si="8"/>
        <v>2231.9765088320728</v>
      </c>
      <c r="AO8">
        <f t="shared" si="8"/>
        <v>-111.59882544160365</v>
      </c>
      <c r="AP8">
        <f t="shared" si="8"/>
        <v>-13.769089198229304</v>
      </c>
      <c r="AQ8">
        <f t="shared" si="8"/>
        <v>-930.12640396829636</v>
      </c>
      <c r="AR8">
        <f t="shared" si="8"/>
        <v>1176.4821902239437</v>
      </c>
      <c r="AS8">
        <f t="shared" si="8"/>
        <v>-233.72992901434529</v>
      </c>
      <c r="AT8">
        <f t="shared" si="8"/>
        <v>327.37383068260397</v>
      </c>
      <c r="AU8">
        <f t="shared" si="8"/>
        <v>1270.1260918922023</v>
      </c>
      <c r="AW8">
        <v>5</v>
      </c>
      <c r="AX8">
        <f>(R8*SUMPRODUCT(K9:$K$23, X9:$X$23)-$AZ$3*SUMPRODUCT(K8:$K$22, W9:$W$23))/Z8</f>
        <v>4773.1068494084684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3.7265510000000002E-2</v>
      </c>
      <c r="O9">
        <f t="shared" si="22"/>
        <v>4052.5129816122908</v>
      </c>
      <c r="P9">
        <f t="shared" si="23"/>
        <v>202.62564908061455</v>
      </c>
      <c r="Q9" s="4">
        <f t="shared" si="24"/>
        <v>25</v>
      </c>
      <c r="R9">
        <f t="shared" si="0"/>
        <v>50000</v>
      </c>
      <c r="S9">
        <f t="shared" si="12"/>
        <v>5226.2526176608289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3999.1477761561473</v>
      </c>
      <c r="AC9">
        <f t="shared" si="1"/>
        <v>4171.8490069365043</v>
      </c>
      <c r="AE9">
        <f t="shared" si="2"/>
        <v>3234.9129471478823</v>
      </c>
      <c r="AF9">
        <f t="shared" si="3"/>
        <v>-161.74564735739412</v>
      </c>
      <c r="AG9">
        <f t="shared" si="3"/>
        <v>-19.956215821058723</v>
      </c>
      <c r="AH9">
        <f t="shared" si="4"/>
        <v>-1561.1454566776986</v>
      </c>
      <c r="AI9">
        <f t="shared" si="5"/>
        <v>1492.0656272917306</v>
      </c>
      <c r="AJ9">
        <f t="shared" si="6"/>
        <v>-172.70123078035704</v>
      </c>
      <c r="AK9">
        <f t="shared" si="20"/>
        <v>369.17484696441443</v>
      </c>
      <c r="AL9">
        <f t="shared" si="7"/>
        <v>1688.539243475788</v>
      </c>
      <c r="AN9">
        <f t="shared" si="8"/>
        <v>2020.9855548698972</v>
      </c>
      <c r="AO9">
        <f t="shared" si="8"/>
        <v>-101.04927774349487</v>
      </c>
      <c r="AP9">
        <f t="shared" si="8"/>
        <v>-12.467483534536692</v>
      </c>
      <c r="AQ9">
        <f t="shared" si="8"/>
        <v>-975.31292759457563</v>
      </c>
      <c r="AR9">
        <f t="shared" si="8"/>
        <v>932.15586599728988</v>
      </c>
      <c r="AS9">
        <f t="shared" si="8"/>
        <v>-107.89368938755509</v>
      </c>
      <c r="AT9">
        <f t="shared" si="8"/>
        <v>230.6389832203046</v>
      </c>
      <c r="AU9">
        <f t="shared" si="8"/>
        <v>1054.9011598300394</v>
      </c>
      <c r="AW9">
        <v>6</v>
      </c>
      <c r="AX9">
        <f>(R9*SUMPRODUCT(K10:$K$23, X10:$X$23)-$AZ$3*SUMPRODUCT(K9:$K$22, W10:$W$23))/Z9</f>
        <v>5226.2526176608289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4.2512064000000002E-2</v>
      </c>
      <c r="O10">
        <f t="shared" si="22"/>
        <v>4052.5129816122908</v>
      </c>
      <c r="P10">
        <f t="shared" si="23"/>
        <v>202.62564908061455</v>
      </c>
      <c r="Q10" s="4">
        <f t="shared" si="24"/>
        <v>25</v>
      </c>
      <c r="R10">
        <f t="shared" si="0"/>
        <v>50000</v>
      </c>
      <c r="S10">
        <f t="shared" si="12"/>
        <v>5558.6503304775642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4171.8490069365043</v>
      </c>
      <c r="AC10">
        <f t="shared" si="1"/>
        <v>4204.179282647724</v>
      </c>
      <c r="AE10">
        <f t="shared" si="2"/>
        <v>3065.0409914328243</v>
      </c>
      <c r="AF10">
        <f t="shared" si="3"/>
        <v>-153.25204957164121</v>
      </c>
      <c r="AG10">
        <f t="shared" si="3"/>
        <v>-18.908273738665475</v>
      </c>
      <c r="AH10">
        <f t="shared" si="4"/>
        <v>-1696.7598483653221</v>
      </c>
      <c r="AI10">
        <f t="shared" si="5"/>
        <v>1196.1208197571952</v>
      </c>
      <c r="AJ10">
        <f t="shared" si="6"/>
        <v>-32.330275711219656</v>
      </c>
      <c r="AK10">
        <f t="shared" si="20"/>
        <v>371.89099231187862</v>
      </c>
      <c r="AL10">
        <f t="shared" si="7"/>
        <v>1535.6815363578542</v>
      </c>
      <c r="AN10">
        <f t="shared" si="8"/>
        <v>1819.3438784508253</v>
      </c>
      <c r="AO10">
        <f t="shared" si="8"/>
        <v>-90.96719392254127</v>
      </c>
      <c r="AP10">
        <f t="shared" si="8"/>
        <v>-11.223553673398721</v>
      </c>
      <c r="AQ10">
        <f t="shared" si="8"/>
        <v>-1007.1609652050738</v>
      </c>
      <c r="AR10">
        <f t="shared" si="8"/>
        <v>709.99216564981145</v>
      </c>
      <c r="AS10">
        <f t="shared" si="8"/>
        <v>-19.190571796019658</v>
      </c>
      <c r="AT10">
        <f t="shared" si="8"/>
        <v>220.74667262356192</v>
      </c>
      <c r="AU10">
        <f t="shared" si="8"/>
        <v>911.54826647735376</v>
      </c>
      <c r="AW10">
        <v>7</v>
      </c>
      <c r="AX10">
        <f>(R10*SUMPRODUCT(K11:$K$23, X11:$X$23)-$AZ$3*SUMPRODUCT(K10:$K$22, W11:$W$23))/Z10</f>
        <v>5558.6503304775642</v>
      </c>
    </row>
    <row r="11" spans="1:52" x14ac:dyDescent="0.25">
      <c r="A11" t="s">
        <v>33</v>
      </c>
      <c r="C11" s="7">
        <f>AU25</f>
        <v>7606.3708498269934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4.7737861999999999E-2</v>
      </c>
      <c r="O11">
        <f t="shared" si="22"/>
        <v>4052.5129816122908</v>
      </c>
      <c r="P11">
        <f t="shared" si="23"/>
        <v>202.62564908061455</v>
      </c>
      <c r="Q11" s="4">
        <f t="shared" si="24"/>
        <v>25</v>
      </c>
      <c r="R11">
        <f t="shared" si="0"/>
        <v>50000</v>
      </c>
      <c r="S11">
        <f t="shared" si="12"/>
        <v>5782.3522235114833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4204.179282647724</v>
      </c>
      <c r="AC11">
        <f t="shared" si="1"/>
        <v>4120.8628018234585</v>
      </c>
      <c r="AE11">
        <f t="shared" si="2"/>
        <v>2888.0720776451326</v>
      </c>
      <c r="AF11">
        <f t="shared" si="3"/>
        <v>-144.40360388225665</v>
      </c>
      <c r="AG11">
        <f t="shared" si="3"/>
        <v>-17.816550438884185</v>
      </c>
      <c r="AH11">
        <f t="shared" si="4"/>
        <v>-1805.2811247892732</v>
      </c>
      <c r="AI11">
        <f t="shared" si="5"/>
        <v>920.57079853471851</v>
      </c>
      <c r="AJ11">
        <f t="shared" si="6"/>
        <v>83.316480824265454</v>
      </c>
      <c r="AK11">
        <f t="shared" si="20"/>
        <v>357.8141594551459</v>
      </c>
      <c r="AL11">
        <f t="shared" si="7"/>
        <v>1361.7014388141299</v>
      </c>
      <c r="AN11">
        <f t="shared" si="8"/>
        <v>1630.3365217939008</v>
      </c>
      <c r="AO11">
        <f t="shared" si="8"/>
        <v>-81.516826089695044</v>
      </c>
      <c r="AP11">
        <f t="shared" si="8"/>
        <v>-10.057565078701316</v>
      </c>
      <c r="AQ11">
        <f t="shared" si="8"/>
        <v>-1019.0935927918237</v>
      </c>
      <c r="AR11">
        <f t="shared" si="8"/>
        <v>519.66853783368083</v>
      </c>
      <c r="AS11">
        <f t="shared" si="8"/>
        <v>47.032725604929155</v>
      </c>
      <c r="AT11">
        <f t="shared" si="8"/>
        <v>201.98855031705685</v>
      </c>
      <c r="AU11">
        <f t="shared" si="8"/>
        <v>768.68981375566682</v>
      </c>
      <c r="AW11">
        <v>8</v>
      </c>
      <c r="AX11">
        <f>(R11*SUMPRODUCT(K12:$K$23, X12:$X$23)-$AZ$3*SUMPRODUCT(K11:$K$22, W12:$W$23))/Z11</f>
        <v>5782.3522235114833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5.3487053E-2</v>
      </c>
      <c r="O12">
        <f t="shared" si="22"/>
        <v>4052.5129816122908</v>
      </c>
      <c r="P12">
        <f t="shared" si="23"/>
        <v>202.62564908061455</v>
      </c>
      <c r="Q12" s="4">
        <f t="shared" si="24"/>
        <v>25</v>
      </c>
      <c r="R12">
        <f t="shared" si="0"/>
        <v>50000</v>
      </c>
      <c r="S12">
        <f t="shared" si="12"/>
        <v>5898.2736073861361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4120.8628018234585</v>
      </c>
      <c r="AC12">
        <f t="shared" si="1"/>
        <v>3936.6092928916028</v>
      </c>
      <c r="AE12">
        <f t="shared" si="2"/>
        <v>2704.716892583856</v>
      </c>
      <c r="AF12">
        <f t="shared" si="3"/>
        <v>-135.2358446291928</v>
      </c>
      <c r="AG12">
        <f t="shared" si="3"/>
        <v>-16.68543015689357</v>
      </c>
      <c r="AH12">
        <f t="shared" si="4"/>
        <v>-1905.9095552035433</v>
      </c>
      <c r="AI12">
        <f t="shared" si="5"/>
        <v>646.88606259422613</v>
      </c>
      <c r="AJ12">
        <f t="shared" si="6"/>
        <v>184.25350893185578</v>
      </c>
      <c r="AK12">
        <f t="shared" si="20"/>
        <v>347.22884580348455</v>
      </c>
      <c r="AL12">
        <f t="shared" si="7"/>
        <v>1178.3684173295665</v>
      </c>
      <c r="AN12">
        <f t="shared" si="8"/>
        <v>1451.4984890454755</v>
      </c>
      <c r="AO12">
        <f t="shared" si="8"/>
        <v>-72.574924452273777</v>
      </c>
      <c r="AP12">
        <f t="shared" si="8"/>
        <v>-8.9543111621816287</v>
      </c>
      <c r="AQ12">
        <f t="shared" si="8"/>
        <v>-1022.81493757096</v>
      </c>
      <c r="AR12">
        <f t="shared" si="8"/>
        <v>347.15431586006008</v>
      </c>
      <c r="AS12">
        <f t="shared" si="8"/>
        <v>98.880474532927096</v>
      </c>
      <c r="AT12">
        <f t="shared" si="8"/>
        <v>186.34192229830072</v>
      </c>
      <c r="AU12">
        <f t="shared" si="8"/>
        <v>632.37671269128793</v>
      </c>
      <c r="AW12">
        <v>9</v>
      </c>
      <c r="AX12">
        <f>(R12*SUMPRODUCT(K13:$K$23, X13:$X$23)-$AZ$3*SUMPRODUCT(K12:$K$22, W13:$W$23))/Z12</f>
        <v>5898.2736073861361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5.9601715E-2</v>
      </c>
      <c r="O13">
        <f t="shared" si="22"/>
        <v>4052.5129816122908</v>
      </c>
      <c r="P13">
        <f t="shared" si="23"/>
        <v>202.62564908061455</v>
      </c>
      <c r="Q13" s="4">
        <f t="shared" si="24"/>
        <v>25</v>
      </c>
      <c r="R13">
        <f t="shared" si="0"/>
        <v>50000</v>
      </c>
      <c r="S13">
        <f t="shared" si="12"/>
        <v>5907.3844594074335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3936.6092928916028</v>
      </c>
      <c r="AC13">
        <f t="shared" si="1"/>
        <v>3668.2720443333501</v>
      </c>
      <c r="AE13">
        <f t="shared" si="2"/>
        <v>2516.463958270549</v>
      </c>
      <c r="AF13">
        <f t="shared" si="3"/>
        <v>-125.82319791352745</v>
      </c>
      <c r="AG13">
        <f t="shared" si="3"/>
        <v>-15.52409560246106</v>
      </c>
      <c r="AH13">
        <f t="shared" si="4"/>
        <v>-1988.9605057271519</v>
      </c>
      <c r="AI13">
        <f t="shared" si="5"/>
        <v>386.15615902740865</v>
      </c>
      <c r="AJ13">
        <f t="shared" si="6"/>
        <v>268.33724855825267</v>
      </c>
      <c r="AK13">
        <f t="shared" si="20"/>
        <v>327.11882775295391</v>
      </c>
      <c r="AL13">
        <f t="shared" si="7"/>
        <v>981.61223533861516</v>
      </c>
      <c r="AN13">
        <f t="shared" si="8"/>
        <v>1284.0845344565957</v>
      </c>
      <c r="AO13">
        <f t="shared" si="8"/>
        <v>-64.204226722829787</v>
      </c>
      <c r="AP13">
        <f t="shared" si="8"/>
        <v>-7.9215325174956197</v>
      </c>
      <c r="AQ13">
        <f t="shared" si="8"/>
        <v>-1014.9135721397132</v>
      </c>
      <c r="AR13">
        <f t="shared" si="8"/>
        <v>197.04520307655716</v>
      </c>
      <c r="AS13">
        <f t="shared" si="8"/>
        <v>136.92535105056436</v>
      </c>
      <c r="AT13">
        <f t="shared" si="8"/>
        <v>166.92002532625943</v>
      </c>
      <c r="AU13">
        <f t="shared" si="8"/>
        <v>500.89057945338089</v>
      </c>
      <c r="AW13">
        <v>10</v>
      </c>
      <c r="AX13">
        <f>(R13*SUMPRODUCT(K14:$K$23, X14:$X$23)-$AZ$3*SUMPRODUCT(K13:$K$22, W14:$W$23))/Z13</f>
        <v>5907.3844594074335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6.6409420999999996E-2</v>
      </c>
      <c r="O14">
        <f t="shared" si="22"/>
        <v>4052.5129816122908</v>
      </c>
      <c r="P14">
        <f t="shared" si="23"/>
        <v>202.62564908061455</v>
      </c>
      <c r="Q14" s="4">
        <f t="shared" si="24"/>
        <v>25</v>
      </c>
      <c r="R14">
        <f t="shared" si="0"/>
        <v>50000</v>
      </c>
      <c r="S14">
        <f t="shared" si="12"/>
        <v>5857.8038804341877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3668.2720443333501</v>
      </c>
      <c r="AC14">
        <f t="shared" si="1"/>
        <v>3359.5462292747716</v>
      </c>
      <c r="AE14">
        <f t="shared" si="2"/>
        <v>2324.1824042517283</v>
      </c>
      <c r="AF14">
        <f t="shared" si="3"/>
        <v>-116.20912021258643</v>
      </c>
      <c r="AG14">
        <f t="shared" si="3"/>
        <v>-14.337908445928365</v>
      </c>
      <c r="AH14">
        <f t="shared" si="4"/>
        <v>-2061.89240101617</v>
      </c>
      <c r="AI14">
        <f t="shared" si="5"/>
        <v>131.74297457704324</v>
      </c>
      <c r="AJ14">
        <f t="shared" si="6"/>
        <v>308.72581505857852</v>
      </c>
      <c r="AK14">
        <f t="shared" si="20"/>
        <v>502.84206523949092</v>
      </c>
      <c r="AL14">
        <f t="shared" si="7"/>
        <v>943.31085487511268</v>
      </c>
      <c r="AN14">
        <f t="shared" si="8"/>
        <v>1092.4824688401256</v>
      </c>
      <c r="AO14">
        <f t="shared" si="8"/>
        <v>-54.624123442006287</v>
      </c>
      <c r="AP14">
        <f t="shared" si="8"/>
        <v>-6.7395371328673805</v>
      </c>
      <c r="AQ14">
        <f t="shared" si="8"/>
        <v>-969.192993038797</v>
      </c>
      <c r="AR14">
        <f t="shared" si="8"/>
        <v>61.925815226454844</v>
      </c>
      <c r="AS14">
        <f t="shared" si="8"/>
        <v>145.1166397322686</v>
      </c>
      <c r="AT14">
        <f t="shared" si="8"/>
        <v>236.36102737227665</v>
      </c>
      <c r="AU14">
        <f t="shared" si="8"/>
        <v>443.40348233100008</v>
      </c>
      <c r="AW14">
        <v>11</v>
      </c>
      <c r="AX14">
        <f>(R14*SUMPRODUCT(K15:$K$23, X15:$X$23)-$AZ$3*SUMPRODUCT(K14:$K$22, W15:$W$23))/Z14</f>
        <v>5857.8038804341877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7.4261202999999998E-2</v>
      </c>
      <c r="O15">
        <f t="shared" si="22"/>
        <v>4052.5129816122908</v>
      </c>
      <c r="P15">
        <f t="shared" si="23"/>
        <v>202.62564908061455</v>
      </c>
      <c r="Q15" s="4">
        <f t="shared" si="24"/>
        <v>25</v>
      </c>
      <c r="R15">
        <f t="shared" si="0"/>
        <v>50000</v>
      </c>
      <c r="S15">
        <f t="shared" si="12"/>
        <v>5711.052235325762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3359.5462292747716</v>
      </c>
      <c r="AC15">
        <f t="shared" si="1"/>
        <v>2999.3941555490683</v>
      </c>
      <c r="AE15">
        <f t="shared" si="2"/>
        <v>2128.3439988780456</v>
      </c>
      <c r="AF15">
        <f t="shared" si="3"/>
        <v>-106.41719994390229</v>
      </c>
      <c r="AG15">
        <f t="shared" si="3"/>
        <v>-13.129779031770584</v>
      </c>
      <c r="AH15">
        <f t="shared" si="4"/>
        <v>-2129.5006593970015</v>
      </c>
      <c r="AI15">
        <f t="shared" si="5"/>
        <v>-120.70363949462876</v>
      </c>
      <c r="AJ15">
        <f t="shared" si="6"/>
        <v>360.1520737257033</v>
      </c>
      <c r="AK15">
        <f t="shared" si="20"/>
        <v>460.50340996989331</v>
      </c>
      <c r="AL15">
        <f t="shared" si="7"/>
        <v>699.9518442009678</v>
      </c>
      <c r="AN15">
        <f t="shared" si="8"/>
        <v>921.56815186763004</v>
      </c>
      <c r="AO15">
        <f t="shared" si="8"/>
        <v>-46.078407593381506</v>
      </c>
      <c r="AP15">
        <f t="shared" si="8"/>
        <v>-5.6851647116808524</v>
      </c>
      <c r="AQ15">
        <f t="shared" si="8"/>
        <v>-922.06898326394298</v>
      </c>
      <c r="AR15">
        <f t="shared" si="8"/>
        <v>-52.264403701375329</v>
      </c>
      <c r="AS15">
        <f t="shared" si="8"/>
        <v>155.94503574124016</v>
      </c>
      <c r="AT15">
        <f t="shared" si="8"/>
        <v>199.39693803182681</v>
      </c>
      <c r="AU15">
        <f t="shared" si="8"/>
        <v>303.07757007169158</v>
      </c>
      <c r="AW15">
        <v>12</v>
      </c>
      <c r="AX15">
        <f>(R15*SUMPRODUCT(K16:$K$23, X16:$X$23)-$AZ$3*SUMPRODUCT(K15:$K$22, W16:$W$23))/Z15</f>
        <v>5711.052235325762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8.2657132999999994E-2</v>
      </c>
      <c r="O16">
        <f t="shared" si="22"/>
        <v>4052.5129816122908</v>
      </c>
      <c r="P16">
        <f t="shared" si="23"/>
        <v>202.62564908061455</v>
      </c>
      <c r="Q16" s="4">
        <f t="shared" si="24"/>
        <v>25</v>
      </c>
      <c r="R16">
        <f t="shared" si="0"/>
        <v>50000</v>
      </c>
      <c r="S16">
        <f t="shared" si="12"/>
        <v>5472.1748566575843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2999.3941555490683</v>
      </c>
      <c r="AC16">
        <f t="shared" si="1"/>
        <v>2607.6470244088791</v>
      </c>
      <c r="AE16">
        <f t="shared" si="2"/>
        <v>1931.137745904251</v>
      </c>
      <c r="AF16">
        <f t="shared" si="3"/>
        <v>-96.556887295212547</v>
      </c>
      <c r="AG16">
        <f t="shared" si="3"/>
        <v>-11.913211349763206</v>
      </c>
      <c r="AH16">
        <f t="shared" si="4"/>
        <v>-2170.5397833793445</v>
      </c>
      <c r="AI16">
        <f t="shared" si="5"/>
        <v>-347.8721361200694</v>
      </c>
      <c r="AJ16">
        <f t="shared" si="6"/>
        <v>391.74713114018914</v>
      </c>
      <c r="AK16">
        <f t="shared" si="20"/>
        <v>413.65290991153756</v>
      </c>
      <c r="AL16">
        <f t="shared" si="7"/>
        <v>457.5279049316573</v>
      </c>
      <c r="AN16">
        <f t="shared" si="8"/>
        <v>770.2651588761197</v>
      </c>
      <c r="AO16">
        <f t="shared" si="8"/>
        <v>-38.513257943805982</v>
      </c>
      <c r="AP16">
        <f t="shared" si="8"/>
        <v>-4.7517747775953447</v>
      </c>
      <c r="AQ16">
        <f t="shared" si="8"/>
        <v>-865.75448832562165</v>
      </c>
      <c r="AR16">
        <f t="shared" si="8"/>
        <v>-138.75436217090336</v>
      </c>
      <c r="AS16">
        <f t="shared" si="8"/>
        <v>156.25460526932454</v>
      </c>
      <c r="AT16">
        <f t="shared" si="8"/>
        <v>164.99207529258121</v>
      </c>
      <c r="AU16">
        <f t="shared" si="8"/>
        <v>182.49231839100236</v>
      </c>
      <c r="AW16">
        <v>13</v>
      </c>
      <c r="AX16">
        <f>(R16*SUMPRODUCT(K17:$K$23, X17:$X$23)-$AZ$3*SUMPRODUCT(K16:$K$22, W17:$W$23))/Z16</f>
        <v>5472.1748566575843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9.1575552000000005E-2</v>
      </c>
      <c r="O17">
        <f t="shared" si="22"/>
        <v>4052.5129816122908</v>
      </c>
      <c r="P17">
        <f t="shared" si="23"/>
        <v>202.62564908061455</v>
      </c>
      <c r="Q17" s="4">
        <f t="shared" si="24"/>
        <v>25</v>
      </c>
      <c r="R17">
        <f t="shared" si="0"/>
        <v>50000</v>
      </c>
      <c r="S17">
        <f t="shared" si="12"/>
        <v>5143.6900772266363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2607.6470244088791</v>
      </c>
      <c r="AC17">
        <f t="shared" si="1"/>
        <v>2202.1413536397195</v>
      </c>
      <c r="AE17">
        <f t="shared" si="2"/>
        <v>1734.9813633759909</v>
      </c>
      <c r="AF17">
        <f t="shared" si="3"/>
        <v>-86.749068168799553</v>
      </c>
      <c r="AG17">
        <f t="shared" si="3"/>
        <v>-10.703120330818344</v>
      </c>
      <c r="AH17">
        <f t="shared" si="4"/>
        <v>-2181.9178108944616</v>
      </c>
      <c r="AI17">
        <f t="shared" si="5"/>
        <v>-544.38863601808862</v>
      </c>
      <c r="AJ17">
        <f t="shared" si="6"/>
        <v>405.50567076915968</v>
      </c>
      <c r="AK17">
        <f t="shared" si="20"/>
        <v>364.1841051381864</v>
      </c>
      <c r="AL17">
        <f t="shared" si="7"/>
        <v>225.30113988925746</v>
      </c>
      <c r="AN17">
        <f t="shared" si="8"/>
        <v>637.4750363650777</v>
      </c>
      <c r="AO17">
        <f t="shared" si="8"/>
        <v>-31.87375181825389</v>
      </c>
      <c r="AP17">
        <f t="shared" si="8"/>
        <v>-3.9325909581137144</v>
      </c>
      <c r="AQ17">
        <f t="shared" si="8"/>
        <v>-801.69053409257253</v>
      </c>
      <c r="AR17">
        <f t="shared" si="8"/>
        <v>-200.02184050386236</v>
      </c>
      <c r="AS17">
        <f t="shared" si="8"/>
        <v>148.99280630704698</v>
      </c>
      <c r="AT17">
        <f t="shared" si="8"/>
        <v>133.81024175084309</v>
      </c>
      <c r="AU17">
        <f t="shared" si="8"/>
        <v>82.781207554027702</v>
      </c>
      <c r="AW17">
        <v>14</v>
      </c>
      <c r="AX17">
        <f>(R17*SUMPRODUCT(K18:$K$23, X18:$X$23)-$AZ$3*SUMPRODUCT(K17:$K$22, W18:$W$23))/Z17</f>
        <v>5143.6900772266363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0.101620166</v>
      </c>
      <c r="O18">
        <f t="shared" si="22"/>
        <v>4052.5129816122908</v>
      </c>
      <c r="P18">
        <f t="shared" si="23"/>
        <v>202.62564908061455</v>
      </c>
      <c r="Q18" s="4">
        <f t="shared" si="24"/>
        <v>25</v>
      </c>
      <c r="R18">
        <f t="shared" si="0"/>
        <v>50000</v>
      </c>
      <c r="S18">
        <f t="shared" si="12"/>
        <v>4716.2533441617579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2202.1413536397195</v>
      </c>
      <c r="AC18">
        <f t="shared" si="1"/>
        <v>1793.7677728823523</v>
      </c>
      <c r="AE18">
        <f t="shared" si="2"/>
        <v>1541.3224555890565</v>
      </c>
      <c r="AF18">
        <f t="shared" si="3"/>
        <v>-77.066122779452826</v>
      </c>
      <c r="AG18">
        <f t="shared" si="3"/>
        <v>-9.5084362627744259</v>
      </c>
      <c r="AH18">
        <f t="shared" si="4"/>
        <v>-2175.3057294714695</v>
      </c>
      <c r="AI18">
        <f t="shared" si="5"/>
        <v>-720.55783292464025</v>
      </c>
      <c r="AJ18">
        <f t="shared" si="6"/>
        <v>408.37358075736711</v>
      </c>
      <c r="AK18">
        <f t="shared" si="20"/>
        <v>313.74098282484152</v>
      </c>
      <c r="AL18">
        <f t="shared" si="7"/>
        <v>1.5567306575683801</v>
      </c>
      <c r="AN18">
        <f t="shared" si="8"/>
        <v>521.67886329525061</v>
      </c>
      <c r="AO18">
        <f t="shared" si="8"/>
        <v>-26.08394316476253</v>
      </c>
      <c r="AP18">
        <f t="shared" si="8"/>
        <v>-3.2182430115726666</v>
      </c>
      <c r="AQ18">
        <f t="shared" si="8"/>
        <v>-736.25802060778028</v>
      </c>
      <c r="AR18">
        <f t="shared" si="8"/>
        <v>-243.8813434888649</v>
      </c>
      <c r="AS18">
        <f t="shared" si="8"/>
        <v>138.21888121904755</v>
      </c>
      <c r="AT18">
        <f t="shared" si="8"/>
        <v>106.18935622179497</v>
      </c>
      <c r="AU18">
        <f t="shared" si="8"/>
        <v>0.52689395197760236</v>
      </c>
      <c r="AW18">
        <v>15</v>
      </c>
      <c r="AX18">
        <f>(R18*SUMPRODUCT(K19:$K$23, X19:$X$23)-$AZ$3*SUMPRODUCT(K18:$K$22, W19:$W$23))/Z18</f>
        <v>4716.2533441617579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0.112947091</v>
      </c>
      <c r="O19">
        <f t="shared" si="22"/>
        <v>4052.5129816122908</v>
      </c>
      <c r="P19">
        <f t="shared" si="23"/>
        <v>202.62564908061455</v>
      </c>
      <c r="Q19" s="4">
        <f t="shared" si="24"/>
        <v>25</v>
      </c>
      <c r="R19">
        <f t="shared" si="0"/>
        <v>50000</v>
      </c>
      <c r="S19">
        <f t="shared" si="12"/>
        <v>4174.2077761026894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1793.7677728823523</v>
      </c>
      <c r="AC19">
        <f t="shared" si="1"/>
        <v>1392.4158143471923</v>
      </c>
      <c r="AE19">
        <f t="shared" si="2"/>
        <v>1351.8213433814055</v>
      </c>
      <c r="AF19">
        <f t="shared" si="3"/>
        <v>-67.591067169070271</v>
      </c>
      <c r="AG19">
        <f t="shared" si="3"/>
        <v>-8.3394016843073988</v>
      </c>
      <c r="AH19">
        <f t="shared" si="4"/>
        <v>-2147.9004316785658</v>
      </c>
      <c r="AI19">
        <f t="shared" si="5"/>
        <v>-872.00955715053806</v>
      </c>
      <c r="AJ19">
        <f t="shared" si="6"/>
        <v>401.35195853516007</v>
      </c>
      <c r="AK19">
        <f t="shared" si="20"/>
        <v>263.39044905713064</v>
      </c>
      <c r="AL19">
        <f t="shared" si="7"/>
        <v>-207.26714955824735</v>
      </c>
      <c r="AN19">
        <f t="shared" si="8"/>
        <v>421.47362369047192</v>
      </c>
      <c r="AO19">
        <f t="shared" si="8"/>
        <v>-21.073681184523593</v>
      </c>
      <c r="AP19">
        <f t="shared" si="8"/>
        <v>-2.6000757159992411</v>
      </c>
      <c r="AQ19">
        <f t="shared" si="8"/>
        <v>-669.67679027869553</v>
      </c>
      <c r="AR19">
        <f t="shared" si="8"/>
        <v>-271.87692348874651</v>
      </c>
      <c r="AS19">
        <f t="shared" si="8"/>
        <v>125.1343346273495</v>
      </c>
      <c r="AT19">
        <f t="shared" si="8"/>
        <v>82.120412991769356</v>
      </c>
      <c r="AU19">
        <f t="shared" si="8"/>
        <v>-64.622175869627654</v>
      </c>
      <c r="AW19">
        <v>16</v>
      </c>
      <c r="AX19">
        <f>(R19*SUMPRODUCT(K20:$K$23, X20:$X$23)-$AZ$3*SUMPRODUCT(K19:$K$22, W20:$W$23))/Z19</f>
        <v>4174.2077761026894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0.12591097000000001</v>
      </c>
      <c r="O20">
        <f t="shared" si="22"/>
        <v>4052.5129816122908</v>
      </c>
      <c r="P20">
        <f t="shared" si="23"/>
        <v>202.62564908061455</v>
      </c>
      <c r="Q20" s="4">
        <f t="shared" si="24"/>
        <v>25</v>
      </c>
      <c r="R20">
        <f t="shared" si="0"/>
        <v>50000</v>
      </c>
      <c r="S20">
        <f t="shared" si="12"/>
        <v>3490.3495490563123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1392.4158143471923</v>
      </c>
      <c r="AC20">
        <f t="shared" si="1"/>
        <v>1006.0563313168502</v>
      </c>
      <c r="AE20">
        <f t="shared" si="2"/>
        <v>1168.0939933357356</v>
      </c>
      <c r="AF20">
        <f t="shared" si="3"/>
        <v>-58.404699666786776</v>
      </c>
      <c r="AG20">
        <f t="shared" si="3"/>
        <v>-7.2059855121735463</v>
      </c>
      <c r="AH20">
        <f t="shared" si="4"/>
        <v>-2100.0443105815571</v>
      </c>
      <c r="AI20">
        <f t="shared" si="5"/>
        <v>-997.56100242478192</v>
      </c>
      <c r="AJ20">
        <f t="shared" si="6"/>
        <v>386.35948303034206</v>
      </c>
      <c r="AK20">
        <f t="shared" si="20"/>
        <v>214.11013830315727</v>
      </c>
      <c r="AL20">
        <f t="shared" si="7"/>
        <v>-397.09138109128259</v>
      </c>
      <c r="AN20">
        <f t="shared" si="8"/>
        <v>335.48280046398111</v>
      </c>
      <c r="AO20">
        <f t="shared" si="8"/>
        <v>-16.774140023199056</v>
      </c>
      <c r="AP20">
        <f t="shared" si="8"/>
        <v>-2.0695973213792729</v>
      </c>
      <c r="AQ20">
        <f t="shared" si="8"/>
        <v>-603.14388262576608</v>
      </c>
      <c r="AR20">
        <f t="shared" si="8"/>
        <v>-286.50481950636333</v>
      </c>
      <c r="AS20">
        <f t="shared" si="8"/>
        <v>110.96449608707167</v>
      </c>
      <c r="AT20">
        <f t="shared" si="8"/>
        <v>61.493569195187135</v>
      </c>
      <c r="AU20">
        <f t="shared" si="8"/>
        <v>-114.04675422410455</v>
      </c>
      <c r="AW20">
        <v>17</v>
      </c>
      <c r="AX20">
        <f>(R20*SUMPRODUCT(K21:$K$23, X21:$X$23)-$AZ$3*SUMPRODUCT(K20:$K$22, W21:$W$23))/Z20</f>
        <v>3490.3495490563123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0.140869152</v>
      </c>
      <c r="O21">
        <f t="shared" si="22"/>
        <v>4052.5129816122908</v>
      </c>
      <c r="P21">
        <f t="shared" si="23"/>
        <v>202.62564908061455</v>
      </c>
      <c r="Q21" s="4">
        <f t="shared" si="24"/>
        <v>25</v>
      </c>
      <c r="R21">
        <f t="shared" si="0"/>
        <v>50000</v>
      </c>
      <c r="S21">
        <f t="shared" si="12"/>
        <v>2620.9659990750101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1006.0563313168502</v>
      </c>
      <c r="AC21">
        <f t="shared" si="1"/>
        <v>641.48924804388696</v>
      </c>
      <c r="AE21">
        <f t="shared" si="2"/>
        <v>991.86464310487941</v>
      </c>
      <c r="AF21">
        <f t="shared" si="3"/>
        <v>-49.593232155243975</v>
      </c>
      <c r="AG21">
        <f t="shared" si="3"/>
        <v>-6.1188245886276373</v>
      </c>
      <c r="AH21">
        <f t="shared" si="4"/>
        <v>-2030.2021368483463</v>
      </c>
      <c r="AI21">
        <f t="shared" si="5"/>
        <v>-1094.0495504873384</v>
      </c>
      <c r="AJ21">
        <f t="shared" si="6"/>
        <v>364.56708327296326</v>
      </c>
      <c r="AK21">
        <f t="shared" si="20"/>
        <v>166.72230156122774</v>
      </c>
      <c r="AL21">
        <f t="shared" si="7"/>
        <v>-562.7601656531474</v>
      </c>
      <c r="AN21">
        <f t="shared" si="8"/>
        <v>262.41354313430622</v>
      </c>
      <c r="AO21">
        <f t="shared" si="8"/>
        <v>-13.120677156715312</v>
      </c>
      <c r="AP21">
        <f t="shared" si="8"/>
        <v>-1.6188322179655616</v>
      </c>
      <c r="AQ21">
        <f t="shared" si="8"/>
        <v>-537.12221694032212</v>
      </c>
      <c r="AR21">
        <f t="shared" si="8"/>
        <v>-289.44818318069673</v>
      </c>
      <c r="AS21">
        <f t="shared" si="8"/>
        <v>96.452011569165421</v>
      </c>
      <c r="AT21">
        <f t="shared" si="8"/>
        <v>44.109032594643978</v>
      </c>
      <c r="AU21">
        <f t="shared" si="8"/>
        <v>-148.88713901688732</v>
      </c>
      <c r="AW21">
        <v>18</v>
      </c>
      <c r="AX21">
        <f>(R21*SUMPRODUCT(K22:$K$23, X22:$X$23)-$AZ$3*SUMPRODUCT(K21:$K$22, W22:$W$23))/Z21</f>
        <v>2620.9659990750101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0.15811491799999999</v>
      </c>
      <c r="O22">
        <f t="shared" si="22"/>
        <v>4052.5129816122908</v>
      </c>
      <c r="P22">
        <f t="shared" si="23"/>
        <v>202.62564908061455</v>
      </c>
      <c r="Q22" s="4">
        <f t="shared" si="24"/>
        <v>25</v>
      </c>
      <c r="R22">
        <f t="shared" si="0"/>
        <v>50000</v>
      </c>
      <c r="S22">
        <f t="shared" si="12"/>
        <v>1497.4553962347393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641.48924804388696</v>
      </c>
      <c r="AC22">
        <f t="shared" si="1"/>
        <v>304.89143617968267</v>
      </c>
      <c r="AE22">
        <f t="shared" si="2"/>
        <v>825.11739996220342</v>
      </c>
      <c r="AF22">
        <f t="shared" si="3"/>
        <v>-41.255869998110178</v>
      </c>
      <c r="AG22">
        <f t="shared" si="3"/>
        <v>-5.0901588946541194</v>
      </c>
      <c r="AH22">
        <f t="shared" si="4"/>
        <v>-1934.9548961744852</v>
      </c>
      <c r="AI22">
        <f t="shared" si="5"/>
        <v>-1156.1835251050461</v>
      </c>
      <c r="AJ22">
        <f t="shared" si="6"/>
        <v>336.59781186420429</v>
      </c>
      <c r="AK22">
        <f t="shared" si="20"/>
        <v>121.97011677569888</v>
      </c>
      <c r="AL22">
        <f t="shared" si="7"/>
        <v>-697.61559646514297</v>
      </c>
      <c r="AN22">
        <f t="shared" si="8"/>
        <v>201.09021957842771</v>
      </c>
      <c r="AO22">
        <f t="shared" si="8"/>
        <v>-10.054510978921387</v>
      </c>
      <c r="AP22">
        <f t="shared" si="8"/>
        <v>-1.2405279174357144</v>
      </c>
      <c r="AQ22">
        <f t="shared" si="8"/>
        <v>-471.5698698923386</v>
      </c>
      <c r="AR22">
        <f t="shared" si="8"/>
        <v>-281.77468921026804</v>
      </c>
      <c r="AS22">
        <f t="shared" si="8"/>
        <v>82.032602755064545</v>
      </c>
      <c r="AT22">
        <f t="shared" si="8"/>
        <v>29.725463995251193</v>
      </c>
      <c r="AU22">
        <f t="shared" si="8"/>
        <v>-170.01662245995232</v>
      </c>
      <c r="AW22">
        <v>19</v>
      </c>
      <c r="AX22">
        <f>(R22*SUMPRODUCT(K23:$K$23, X23:$X$23)-$AZ$3*SUMPRODUCT(K22:$K$22, W23:$W$23))/Z22</f>
        <v>1497.4553962347393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0.17865895700000001</v>
      </c>
      <c r="O23">
        <f t="shared" si="22"/>
        <v>4052.5129816122908</v>
      </c>
      <c r="P23">
        <f t="shared" si="23"/>
        <v>202.62564908061455</v>
      </c>
      <c r="Q23" s="4">
        <f t="shared" si="24"/>
        <v>25</v>
      </c>
      <c r="R23">
        <f t="shared" si="0"/>
        <v>50000</v>
      </c>
      <c r="S23">
        <f t="shared" si="12"/>
        <v>1845.6546838771715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304.89143617968267</v>
      </c>
      <c r="AC23">
        <f t="shared" si="1"/>
        <v>304.89143617968267</v>
      </c>
      <c r="AE23">
        <f t="shared" si="2"/>
        <v>669.45161188278223</v>
      </c>
      <c r="AF23">
        <f t="shared" si="3"/>
        <v>-33.472580594139117</v>
      </c>
      <c r="AG23">
        <f t="shared" si="3"/>
        <v>-4.1298548266244</v>
      </c>
      <c r="AH23">
        <f t="shared" si="4"/>
        <v>-1818.8049581663556</v>
      </c>
      <c r="AI23">
        <f t="shared" si="5"/>
        <v>-1186.9557817043369</v>
      </c>
      <c r="AJ23">
        <f t="shared" si="6"/>
        <v>0</v>
      </c>
      <c r="AK23">
        <f t="shared" si="20"/>
        <v>80.512167642199586</v>
      </c>
      <c r="AL23">
        <f t="shared" si="7"/>
        <v>-1106.4436140621374</v>
      </c>
      <c r="AN23">
        <f t="shared" si="8"/>
        <v>150.29196450337753</v>
      </c>
      <c r="AO23">
        <f t="shared" si="8"/>
        <v>-7.5145982251688777</v>
      </c>
      <c r="AP23">
        <f t="shared" si="8"/>
        <v>-0.92715288751267577</v>
      </c>
      <c r="AQ23">
        <f t="shared" si="8"/>
        <v>-408.32192403349916</v>
      </c>
      <c r="AR23">
        <f t="shared" si="8"/>
        <v>-266.4717106428032</v>
      </c>
      <c r="AS23">
        <f t="shared" si="8"/>
        <v>0</v>
      </c>
      <c r="AT23">
        <f t="shared" si="8"/>
        <v>18.074990972596463</v>
      </c>
      <c r="AU23">
        <f t="shared" si="8"/>
        <v>-248.39671967020672</v>
      </c>
      <c r="AW23">
        <v>20</v>
      </c>
      <c r="AX23">
        <f>(R23*SUMPRODUCT(K$23:$K24, X$23:$X24)-$AZ$3*SUMPRODUCT(K$22:$K23, W$23:$W24))/Z23</f>
        <v>1845.6546838771715</v>
      </c>
    </row>
    <row r="25" spans="5:50" x14ac:dyDescent="0.25">
      <c r="AN25" s="8">
        <f t="shared" ref="AN25:AU25" si="25">SUM(AN3:AN23)</f>
        <v>28472.989263166128</v>
      </c>
      <c r="AO25" s="8">
        <f t="shared" si="25"/>
        <v>-4463.0341993675247</v>
      </c>
      <c r="AP25" s="8">
        <f t="shared" si="25"/>
        <v>-1673.0827909127224</v>
      </c>
      <c r="AQ25" s="8">
        <f t="shared" si="25"/>
        <v>-16469.176115131319</v>
      </c>
      <c r="AR25" s="8">
        <f t="shared" si="25"/>
        <v>5867.6961577545635</v>
      </c>
      <c r="AS25" s="8">
        <f t="shared" si="25"/>
        <v>-2000.878826308021</v>
      </c>
      <c r="AT25" s="8">
        <f t="shared" si="25"/>
        <v>3739.5535183804482</v>
      </c>
      <c r="AU25" s="9">
        <f t="shared" si="25"/>
        <v>7606.3708498269934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7B10-5CEC-4CFE-AC3D-28E9791CB36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294.80468854613343</v>
      </c>
      <c r="K3">
        <v>1</v>
      </c>
      <c r="L3" s="2">
        <v>0</v>
      </c>
      <c r="O3">
        <f>$C$3</f>
        <v>294.80468854613343</v>
      </c>
      <c r="P3">
        <f>O3*B5</f>
        <v>235.84375083690676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294.80468854613343</v>
      </c>
      <c r="AF3">
        <f t="shared" ref="AF3:AG23" si="4">-$Z3*P3</f>
        <v>-235.84375083690676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-1463.4716492907733</v>
      </c>
      <c r="AJ3">
        <f t="shared" ref="AJ3:AJ23" si="7">AB3-AC3</f>
        <v>0</v>
      </c>
      <c r="AL3">
        <f t="shared" ref="AL3:AL23" si="8">SUM(AI3:AK3)</f>
        <v>-1463.4716492907733</v>
      </c>
      <c r="AN3">
        <f t="shared" ref="AN3:AU23" si="9">AE3*$K3</f>
        <v>294.80468854613343</v>
      </c>
      <c r="AO3">
        <f t="shared" si="9"/>
        <v>-235.84375083690676</v>
      </c>
      <c r="AP3">
        <f t="shared" si="9"/>
        <v>-1522.432587</v>
      </c>
      <c r="AQ3">
        <f t="shared" si="9"/>
        <v>0</v>
      </c>
      <c r="AR3">
        <f t="shared" si="9"/>
        <v>-1463.4716492907733</v>
      </c>
      <c r="AS3">
        <f t="shared" si="9"/>
        <v>0</v>
      </c>
      <c r="AT3">
        <f t="shared" si="9"/>
        <v>0</v>
      </c>
      <c r="AU3">
        <f t="shared" si="9"/>
        <v>-1463.4716492907733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119.40508633667247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100000</v>
      </c>
      <c r="S4">
        <f t="shared" si="1"/>
        <v>21.42495342095804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21.18827425298673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-104.68929999999999</v>
      </c>
      <c r="AI4">
        <f t="shared" si="6"/>
        <v>-104.68929999999999</v>
      </c>
      <c r="AJ4">
        <f t="shared" si="7"/>
        <v>-21.18827425298673</v>
      </c>
      <c r="AK4">
        <f>G4*MAX(0, SUM(AB4, AE4:AF4))</f>
        <v>0</v>
      </c>
      <c r="AL4">
        <f t="shared" si="8"/>
        <v>-125.87757425298672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-98.216812083685127</v>
      </c>
      <c r="AR4">
        <f t="shared" si="9"/>
        <v>-98.216812083685127</v>
      </c>
      <c r="AS4">
        <f t="shared" si="9"/>
        <v>-19.878294636445002</v>
      </c>
      <c r="AT4">
        <f t="shared" si="9"/>
        <v>0</v>
      </c>
      <c r="AU4">
        <f t="shared" si="9"/>
        <v>-118.09510672013013</v>
      </c>
      <c r="AW4">
        <v>1</v>
      </c>
      <c r="AX4">
        <f>(R4*SUMPRODUCT(K5:$K$23, X5:$X$23)-$AZ$3*SUMPRODUCT(K4:$K$22, W5:$W$23))/Z4</f>
        <v>21.42495342095804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294.80468854613343</v>
      </c>
      <c r="P5">
        <f t="shared" ref="P5:P23" si="22">O5*$C$5</f>
        <v>14.740234427306673</v>
      </c>
      <c r="Q5" s="4">
        <f t="shared" ref="Q5:Q23" si="23">$C$8</f>
        <v>25</v>
      </c>
      <c r="R5">
        <f t="shared" si="0"/>
        <v>100000</v>
      </c>
      <c r="S5">
        <f t="shared" si="1"/>
        <v>42.578166946096928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21.18827425298673</v>
      </c>
      <c r="AC5">
        <f t="shared" si="2"/>
        <v>41.642194281908132</v>
      </c>
      <c r="AE5">
        <f t="shared" si="3"/>
        <v>288.32415757111067</v>
      </c>
      <c r="AF5">
        <f t="shared" si="4"/>
        <v>-14.416207878555534</v>
      </c>
      <c r="AG5">
        <f t="shared" si="4"/>
        <v>-24.450438610136906</v>
      </c>
      <c r="AH5">
        <f t="shared" si="5"/>
        <v>-104.60315245236119</v>
      </c>
      <c r="AI5">
        <f t="shared" si="6"/>
        <v>144.85435863005705</v>
      </c>
      <c r="AJ5">
        <f t="shared" si="7"/>
        <v>-20.453920028921402</v>
      </c>
      <c r="AK5">
        <f>G5*SUM(AB5, AE5:AF5)</f>
        <v>12.098945181767217</v>
      </c>
      <c r="AL5">
        <f t="shared" si="8"/>
        <v>136.49938378290287</v>
      </c>
      <c r="AN5">
        <f t="shared" si="9"/>
        <v>248.98593371618051</v>
      </c>
      <c r="AO5">
        <f t="shared" si="9"/>
        <v>-12.449296685809026</v>
      </c>
      <c r="AP5">
        <f t="shared" si="9"/>
        <v>-21.11448218005674</v>
      </c>
      <c r="AQ5">
        <f t="shared" si="9"/>
        <v>-90.331361070858591</v>
      </c>
      <c r="AR5">
        <f t="shared" si="9"/>
        <v>125.09079377945615</v>
      </c>
      <c r="AS5">
        <f t="shared" si="9"/>
        <v>-17.663238555725378</v>
      </c>
      <c r="AT5">
        <f t="shared" si="9"/>
        <v>10.448195490938755</v>
      </c>
      <c r="AU5">
        <f t="shared" si="9"/>
        <v>117.87575071466952</v>
      </c>
      <c r="AW5">
        <v>2</v>
      </c>
      <c r="AX5">
        <f>(R5*SUMPRODUCT(K6:$K$23, X6:$X$23)-$AZ$3*SUMPRODUCT(K5:$K$22, W6:$W$23))/Z5</f>
        <v>42.578166946096928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294.80468854613343</v>
      </c>
      <c r="P6">
        <f t="shared" si="22"/>
        <v>14.740234427306673</v>
      </c>
      <c r="Q6" s="4">
        <f t="shared" si="23"/>
        <v>25</v>
      </c>
      <c r="R6">
        <f t="shared" si="0"/>
        <v>100000</v>
      </c>
      <c r="S6">
        <f t="shared" si="1"/>
        <v>62.95765131201793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41.642194281908132</v>
      </c>
      <c r="AC6">
        <f t="shared" si="2"/>
        <v>60.891990219006175</v>
      </c>
      <c r="AE6">
        <f t="shared" si="3"/>
        <v>285.13205047154645</v>
      </c>
      <c r="AF6">
        <f t="shared" si="4"/>
        <v>-14.256602523577325</v>
      </c>
      <c r="AG6">
        <f t="shared" si="4"/>
        <v>-24.179741838377062</v>
      </c>
      <c r="AH6">
        <f t="shared" si="5"/>
        <v>-104.76954263391001</v>
      </c>
      <c r="AI6">
        <f t="shared" si="6"/>
        <v>141.92616347568207</v>
      </c>
      <c r="AJ6">
        <f t="shared" si="7"/>
        <v>-19.249795937098042</v>
      </c>
      <c r="AK6">
        <f>G6*SUM(AB6, AE6:AF6)</f>
        <v>18.28228207044782</v>
      </c>
      <c r="AL6">
        <f t="shared" si="8"/>
        <v>140.95864960903185</v>
      </c>
      <c r="AN6">
        <f t="shared" si="9"/>
        <v>222.06831682128501</v>
      </c>
      <c r="AO6">
        <f t="shared" si="9"/>
        <v>-11.103415841064253</v>
      </c>
      <c r="AP6">
        <f t="shared" si="9"/>
        <v>-18.831816915501157</v>
      </c>
      <c r="AQ6">
        <f t="shared" si="9"/>
        <v>-81.597266769454208</v>
      </c>
      <c r="AR6">
        <f t="shared" si="9"/>
        <v>110.53581729526542</v>
      </c>
      <c r="AS6">
        <f t="shared" si="9"/>
        <v>-14.992245788696966</v>
      </c>
      <c r="AT6">
        <f t="shared" si="9"/>
        <v>14.238720621978789</v>
      </c>
      <c r="AU6">
        <f t="shared" si="9"/>
        <v>109.78229212854724</v>
      </c>
      <c r="AW6">
        <v>3</v>
      </c>
      <c r="AX6">
        <f>(R6*SUMPRODUCT(K7:$K$23, X7:$X$23)-$AZ$3*SUMPRODUCT(K6:$K$22, W7:$W$23))/Z6</f>
        <v>62.95765131201793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294.80468854613343</v>
      </c>
      <c r="P7">
        <f t="shared" si="22"/>
        <v>14.740234427306673</v>
      </c>
      <c r="Q7" s="4">
        <f t="shared" si="23"/>
        <v>25</v>
      </c>
      <c r="R7">
        <f t="shared" si="0"/>
        <v>100000</v>
      </c>
      <c r="S7">
        <f t="shared" si="1"/>
        <v>80.302473707112298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60.891990219006175</v>
      </c>
      <c r="AC7">
        <f t="shared" si="2"/>
        <v>76.806724345363477</v>
      </c>
      <c r="AE7">
        <f t="shared" si="3"/>
        <v>281.97116979819941</v>
      </c>
      <c r="AF7">
        <f t="shared" si="4"/>
        <v>-14.098558489909971</v>
      </c>
      <c r="AG7">
        <f t="shared" si="4"/>
        <v>-23.911693127132395</v>
      </c>
      <c r="AH7">
        <f t="shared" si="5"/>
        <v>-105.00517144358538</v>
      </c>
      <c r="AI7">
        <f t="shared" si="6"/>
        <v>138.95574673757164</v>
      </c>
      <c r="AJ7">
        <f t="shared" si="7"/>
        <v>-15.914734126357303</v>
      </c>
      <c r="AK7">
        <f>G7*SUM(AB7, AE7:AF7)</f>
        <v>16.142341934990213</v>
      </c>
      <c r="AL7">
        <f t="shared" si="8"/>
        <v>139.18335454620455</v>
      </c>
      <c r="AN7">
        <f t="shared" si="9"/>
        <v>198.7929212250782</v>
      </c>
      <c r="AO7">
        <f t="shared" si="9"/>
        <v>-9.9396460612539101</v>
      </c>
      <c r="AP7">
        <f t="shared" si="9"/>
        <v>-16.858018965492931</v>
      </c>
      <c r="AQ7">
        <f t="shared" si="9"/>
        <v>-74.029854860515584</v>
      </c>
      <c r="AR7">
        <f t="shared" si="9"/>
        <v>97.965401337815749</v>
      </c>
      <c r="AS7">
        <f t="shared" si="9"/>
        <v>-11.22007079575982</v>
      </c>
      <c r="AT7">
        <f t="shared" si="9"/>
        <v>11.38053692144266</v>
      </c>
      <c r="AU7">
        <f t="shared" si="9"/>
        <v>98.125867463498579</v>
      </c>
      <c r="AW7">
        <v>4</v>
      </c>
      <c r="AX7">
        <f>(R7*SUMPRODUCT(K8:$K$23, X8:$X$23)-$AZ$3*SUMPRODUCT(K7:$K$22, W8:$W$23))/Z7</f>
        <v>80.302473707112298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294.80468854613343</v>
      </c>
      <c r="P8">
        <f t="shared" si="22"/>
        <v>14.740234427306673</v>
      </c>
      <c r="Q8" s="4">
        <f t="shared" si="23"/>
        <v>25</v>
      </c>
      <c r="R8">
        <f t="shared" si="0"/>
        <v>100000</v>
      </c>
      <c r="S8">
        <f t="shared" si="1"/>
        <v>92.963927551272064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76.806724345363477</v>
      </c>
      <c r="AC8">
        <f t="shared" si="2"/>
        <v>87.929687758973614</v>
      </c>
      <c r="AE8">
        <f t="shared" si="3"/>
        <v>278.84024370039941</v>
      </c>
      <c r="AF8">
        <f t="shared" si="4"/>
        <v>-13.942012185019973</v>
      </c>
      <c r="AG8">
        <f t="shared" si="4"/>
        <v>-23.646184621039723</v>
      </c>
      <c r="AH8">
        <f t="shared" si="5"/>
        <v>-105.56629928538918</v>
      </c>
      <c r="AI8">
        <f t="shared" si="6"/>
        <v>135.68574760895058</v>
      </c>
      <c r="AJ8">
        <f t="shared" si="7"/>
        <v>-11.122963413610137</v>
      </c>
      <c r="AK8">
        <f t="shared" ref="AK8:AK23" si="24">G8*SUM(AB8:AB8, AE8:AF8)</f>
        <v>7.2783155598338238</v>
      </c>
      <c r="AL8">
        <f t="shared" si="8"/>
        <v>131.84109975517427</v>
      </c>
      <c r="AN8">
        <f t="shared" si="9"/>
        <v>183.29658021234687</v>
      </c>
      <c r="AO8">
        <f t="shared" si="9"/>
        <v>-9.1648290106173462</v>
      </c>
      <c r="AP8">
        <f t="shared" si="9"/>
        <v>-15.543899684592631</v>
      </c>
      <c r="AQ8">
        <f t="shared" si="9"/>
        <v>-69.3943649879877</v>
      </c>
      <c r="AR8">
        <f t="shared" si="9"/>
        <v>89.193486529149226</v>
      </c>
      <c r="AS8">
        <f t="shared" si="9"/>
        <v>-7.3117177365989718</v>
      </c>
      <c r="AT8">
        <f t="shared" si="9"/>
        <v>4.7844254262568695</v>
      </c>
      <c r="AU8">
        <f t="shared" si="9"/>
        <v>86.666194218807135</v>
      </c>
      <c r="AW8">
        <v>5</v>
      </c>
      <c r="AX8">
        <f>(R8*SUMPRODUCT(K9:$K$23, X9:$X$23)-$AZ$3*SUMPRODUCT(K8:$K$22, W9:$W$23))/Z8</f>
        <v>92.963927551272064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294.80468854613343</v>
      </c>
      <c r="P9">
        <f t="shared" si="22"/>
        <v>14.740234427306673</v>
      </c>
      <c r="Q9" s="4">
        <f t="shared" si="23"/>
        <v>25</v>
      </c>
      <c r="R9">
        <f t="shared" si="0"/>
        <v>100000</v>
      </c>
      <c r="S9">
        <f t="shared" si="1"/>
        <v>101.88942749921385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87.929687758973614</v>
      </c>
      <c r="AC9">
        <f t="shared" si="2"/>
        <v>95.299069120609602</v>
      </c>
      <c r="AE9">
        <f t="shared" si="3"/>
        <v>275.7362866824875</v>
      </c>
      <c r="AF9">
        <f t="shared" si="4"/>
        <v>-13.786814334124376</v>
      </c>
      <c r="AG9">
        <f t="shared" si="4"/>
        <v>-23.382963144371601</v>
      </c>
      <c r="AH9">
        <f t="shared" si="5"/>
        <v>-107.03852183089111</v>
      </c>
      <c r="AI9">
        <f t="shared" si="6"/>
        <v>131.52798737310042</v>
      </c>
      <c r="AJ9">
        <f t="shared" si="7"/>
        <v>-7.3693813616359876</v>
      </c>
      <c r="AK9">
        <f t="shared" si="24"/>
        <v>2.064287044633287</v>
      </c>
      <c r="AL9">
        <f t="shared" si="8"/>
        <v>126.22289305609772</v>
      </c>
      <c r="AN9">
        <f t="shared" si="9"/>
        <v>172.26400260015939</v>
      </c>
      <c r="AO9">
        <f t="shared" si="9"/>
        <v>-8.6132001300079697</v>
      </c>
      <c r="AP9">
        <f t="shared" si="9"/>
        <v>-14.608316055767384</v>
      </c>
      <c r="AQ9">
        <f t="shared" si="9"/>
        <v>-66.871445992258401</v>
      </c>
      <c r="AR9">
        <f t="shared" si="9"/>
        <v>82.171040422125628</v>
      </c>
      <c r="AS9">
        <f t="shared" si="9"/>
        <v>-4.6039610720668156</v>
      </c>
      <c r="AT9">
        <f t="shared" si="9"/>
        <v>1.2896465427260315</v>
      </c>
      <c r="AU9">
        <f t="shared" si="9"/>
        <v>78.856725892784837</v>
      </c>
      <c r="AW9">
        <v>6</v>
      </c>
      <c r="AX9">
        <f>(R9*SUMPRODUCT(K10:$K$23, X10:$X$23)-$AZ$3*SUMPRODUCT(K9:$K$22, W10:$W$23))/Z9</f>
        <v>101.88942749921385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294.80468854613343</v>
      </c>
      <c r="P10">
        <f t="shared" si="22"/>
        <v>14.740234427306673</v>
      </c>
      <c r="Q10" s="4">
        <f t="shared" si="23"/>
        <v>25</v>
      </c>
      <c r="R10">
        <f t="shared" si="0"/>
        <v>100000</v>
      </c>
      <c r="S10">
        <f t="shared" si="1"/>
        <v>108.54460144275897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95.299069120609602</v>
      </c>
      <c r="AC10">
        <f t="shared" si="2"/>
        <v>100.39025998164129</v>
      </c>
      <c r="AE10">
        <f t="shared" si="3"/>
        <v>272.65768111517116</v>
      </c>
      <c r="AF10">
        <f t="shared" si="4"/>
        <v>-13.632884055758559</v>
      </c>
      <c r="AG10">
        <f t="shared" si="4"/>
        <v>-23.121891519078019</v>
      </c>
      <c r="AH10">
        <f t="shared" si="5"/>
        <v>-108.96797539946446</v>
      </c>
      <c r="AI10">
        <f t="shared" si="6"/>
        <v>126.93493014087012</v>
      </c>
      <c r="AJ10">
        <f t="shared" si="7"/>
        <v>-5.0911908610316914</v>
      </c>
      <c r="AK10">
        <f t="shared" si="24"/>
        <v>1.4527278513380912</v>
      </c>
      <c r="AL10">
        <f t="shared" si="8"/>
        <v>123.29646713117653</v>
      </c>
      <c r="AN10">
        <f t="shared" si="9"/>
        <v>161.84386585237479</v>
      </c>
      <c r="AO10">
        <f t="shared" si="9"/>
        <v>-8.0921932926187399</v>
      </c>
      <c r="AP10">
        <f t="shared" si="9"/>
        <v>-13.724668580622673</v>
      </c>
      <c r="AQ10">
        <f t="shared" si="9"/>
        <v>-64.681098733860381</v>
      </c>
      <c r="AR10">
        <f t="shared" si="9"/>
        <v>75.345905245273016</v>
      </c>
      <c r="AS10">
        <f t="shared" si="9"/>
        <v>-3.0220238335908078</v>
      </c>
      <c r="AT10">
        <f t="shared" si="9"/>
        <v>0.86230870346417132</v>
      </c>
      <c r="AU10">
        <f t="shared" si="9"/>
        <v>73.186190115146374</v>
      </c>
      <c r="AW10">
        <v>7</v>
      </c>
      <c r="AX10">
        <f>(R10*SUMPRODUCT(K11:$K$23, X11:$X$23)-$AZ$3*SUMPRODUCT(K10:$K$22, W11:$W$23))/Z10</f>
        <v>108.54460144275897</v>
      </c>
    </row>
    <row r="11" spans="1:52" x14ac:dyDescent="0.25">
      <c r="A11" t="s">
        <v>33</v>
      </c>
      <c r="C11" s="7">
        <f>AU25</f>
        <v>-480.88035876751087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294.80468854613343</v>
      </c>
      <c r="P11">
        <f t="shared" si="22"/>
        <v>14.740234427306673</v>
      </c>
      <c r="Q11" s="4">
        <f t="shared" si="23"/>
        <v>25</v>
      </c>
      <c r="R11">
        <f t="shared" si="0"/>
        <v>100000</v>
      </c>
      <c r="S11">
        <f t="shared" si="1"/>
        <v>113.08737927748663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100.39025998164129</v>
      </c>
      <c r="AC11">
        <f t="shared" si="2"/>
        <v>103.42059803497915</v>
      </c>
      <c r="AE11">
        <f t="shared" si="3"/>
        <v>269.60459591291101</v>
      </c>
      <c r="AF11">
        <f t="shared" si="4"/>
        <v>-13.480229795645551</v>
      </c>
      <c r="AG11">
        <f t="shared" si="4"/>
        <v>-22.862984069427466</v>
      </c>
      <c r="AH11">
        <f t="shared" si="5"/>
        <v>-110.75413783908193</v>
      </c>
      <c r="AI11">
        <f t="shared" si="6"/>
        <v>122.50724420875609</v>
      </c>
      <c r="AJ11">
        <f t="shared" si="7"/>
        <v>-3.0303380533378572</v>
      </c>
      <c r="AK11">
        <f t="shared" si="24"/>
        <v>0.85563510263737619</v>
      </c>
      <c r="AL11">
        <f t="shared" si="8"/>
        <v>120.33254125805561</v>
      </c>
      <c r="AN11">
        <f t="shared" si="9"/>
        <v>152.19364591437113</v>
      </c>
      <c r="AO11">
        <f t="shared" si="9"/>
        <v>-7.6096822957185566</v>
      </c>
      <c r="AP11">
        <f t="shared" si="9"/>
        <v>-12.906311519750016</v>
      </c>
      <c r="AQ11">
        <f t="shared" si="9"/>
        <v>-62.521471419120836</v>
      </c>
      <c r="AR11">
        <f t="shared" si="9"/>
        <v>69.156180679781727</v>
      </c>
      <c r="AS11">
        <f t="shared" si="9"/>
        <v>-1.7106466420903486</v>
      </c>
      <c r="AT11">
        <f t="shared" si="9"/>
        <v>0.48301189155085639</v>
      </c>
      <c r="AU11">
        <f t="shared" si="9"/>
        <v>67.928545929242247</v>
      </c>
      <c r="AW11">
        <v>8</v>
      </c>
      <c r="AX11">
        <f>(R11*SUMPRODUCT(K12:$K$23, X12:$X$23)-$AZ$3*SUMPRODUCT(K11:$K$22, W12:$W$23))/Z11</f>
        <v>113.08737927748663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294.80468854613343</v>
      </c>
      <c r="P12">
        <f t="shared" si="22"/>
        <v>14.740234427306673</v>
      </c>
      <c r="Q12" s="4">
        <f t="shared" si="23"/>
        <v>25</v>
      </c>
      <c r="R12">
        <f t="shared" si="0"/>
        <v>100000</v>
      </c>
      <c r="S12">
        <f t="shared" si="1"/>
        <v>115.29734759415817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103.42059803497915</v>
      </c>
      <c r="AC12">
        <f t="shared" si="2"/>
        <v>104.25659933564282</v>
      </c>
      <c r="AE12">
        <f t="shared" si="3"/>
        <v>266.57451309470093</v>
      </c>
      <c r="AF12">
        <f t="shared" si="4"/>
        <v>-13.328725654735047</v>
      </c>
      <c r="AG12">
        <f t="shared" si="4"/>
        <v>-22.606027265826981</v>
      </c>
      <c r="AH12">
        <f t="shared" si="5"/>
        <v>-113.30785162484717</v>
      </c>
      <c r="AI12">
        <f t="shared" si="6"/>
        <v>117.33190854929173</v>
      </c>
      <c r="AJ12">
        <f t="shared" si="7"/>
        <v>-0.83600130066366773</v>
      </c>
      <c r="AK12">
        <f t="shared" si="24"/>
        <v>0.82033268659237357</v>
      </c>
      <c r="AL12">
        <f t="shared" si="8"/>
        <v>117.31623993522044</v>
      </c>
      <c r="AN12">
        <f t="shared" si="9"/>
        <v>143.05841178273909</v>
      </c>
      <c r="AO12">
        <f t="shared" si="9"/>
        <v>-7.1529205891369543</v>
      </c>
      <c r="AP12">
        <f t="shared" si="9"/>
        <v>-12.131626237717734</v>
      </c>
      <c r="AQ12">
        <f t="shared" si="9"/>
        <v>-60.807168351485998</v>
      </c>
      <c r="AR12">
        <f t="shared" si="9"/>
        <v>62.966696604398393</v>
      </c>
      <c r="AS12">
        <f t="shared" si="9"/>
        <v>-0.44864385920780603</v>
      </c>
      <c r="AT12">
        <f t="shared" si="9"/>
        <v>0.44023522697266165</v>
      </c>
      <c r="AU12">
        <f t="shared" si="9"/>
        <v>62.958287972163255</v>
      </c>
      <c r="AW12">
        <v>9</v>
      </c>
      <c r="AX12">
        <f>(R12*SUMPRODUCT(K13:$K$23, X13:$X$23)-$AZ$3*SUMPRODUCT(K12:$K$22, W13:$W$23))/Z12</f>
        <v>115.29734759415817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294.80468854613343</v>
      </c>
      <c r="P13">
        <f t="shared" si="22"/>
        <v>14.740234427306673</v>
      </c>
      <c r="Q13" s="4">
        <f t="shared" si="23"/>
        <v>25</v>
      </c>
      <c r="R13">
        <f t="shared" si="0"/>
        <v>100000</v>
      </c>
      <c r="S13">
        <f t="shared" si="1"/>
        <v>115.2456779510713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104.25659933564282</v>
      </c>
      <c r="AC13">
        <f t="shared" si="2"/>
        <v>103.03415281689479</v>
      </c>
      <c r="AE13">
        <f t="shared" si="3"/>
        <v>263.56694559682637</v>
      </c>
      <c r="AF13">
        <f t="shared" si="4"/>
        <v>-13.17834727984132</v>
      </c>
      <c r="AG13">
        <f t="shared" si="4"/>
        <v>-22.350979804344366</v>
      </c>
      <c r="AH13">
        <f t="shared" si="5"/>
        <v>-115.94875529737129</v>
      </c>
      <c r="AI13">
        <f t="shared" si="6"/>
        <v>112.08886321526938</v>
      </c>
      <c r="AJ13">
        <f t="shared" si="7"/>
        <v>1.2224465187480291</v>
      </c>
      <c r="AK13">
        <f t="shared" si="24"/>
        <v>0.70929039530525573</v>
      </c>
      <c r="AL13">
        <f t="shared" si="8"/>
        <v>114.02060012932267</v>
      </c>
      <c r="AN13">
        <f t="shared" si="9"/>
        <v>134.49119250149866</v>
      </c>
      <c r="AO13">
        <f t="shared" si="9"/>
        <v>-6.7245596250749333</v>
      </c>
      <c r="AP13">
        <f t="shared" si="9"/>
        <v>-11.405109698624448</v>
      </c>
      <c r="AQ13">
        <f t="shared" si="9"/>
        <v>-59.165561651505108</v>
      </c>
      <c r="AR13">
        <f t="shared" si="9"/>
        <v>57.195961526294155</v>
      </c>
      <c r="AS13">
        <f t="shared" si="9"/>
        <v>0.62378189990189614</v>
      </c>
      <c r="AT13">
        <f t="shared" si="9"/>
        <v>0.36193199749859628</v>
      </c>
      <c r="AU13">
        <f t="shared" si="9"/>
        <v>58.181675423694649</v>
      </c>
      <c r="AW13">
        <v>10</v>
      </c>
      <c r="AX13">
        <f>(R13*SUMPRODUCT(K14:$K$23, X14:$X$23)-$AZ$3*SUMPRODUCT(K13:$K$22, W14:$W$23))/Z13</f>
        <v>115.2456779510713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294.80468854613343</v>
      </c>
      <c r="P14">
        <f t="shared" si="22"/>
        <v>14.740234427306673</v>
      </c>
      <c r="Q14" s="4">
        <f t="shared" si="23"/>
        <v>25</v>
      </c>
      <c r="R14">
        <f t="shared" si="0"/>
        <v>100000</v>
      </c>
      <c r="S14">
        <f t="shared" si="1"/>
        <v>114.82884211485643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103.03415281689479</v>
      </c>
      <c r="AC14">
        <f t="shared" si="2"/>
        <v>101.49804511322685</v>
      </c>
      <c r="AE14">
        <f t="shared" si="3"/>
        <v>260.57999912353864</v>
      </c>
      <c r="AF14">
        <f t="shared" si="4"/>
        <v>-13.028999956176932</v>
      </c>
      <c r="AG14">
        <f t="shared" si="4"/>
        <v>-22.097681045086308</v>
      </c>
      <c r="AH14">
        <f t="shared" si="5"/>
        <v>-119.15584485845555</v>
      </c>
      <c r="AI14">
        <f t="shared" si="6"/>
        <v>106.29747326381984</v>
      </c>
      <c r="AJ14">
        <f t="shared" si="7"/>
        <v>1.5361077036679376</v>
      </c>
      <c r="AK14">
        <f t="shared" si="24"/>
        <v>24.54096063889796</v>
      </c>
      <c r="AL14">
        <f t="shared" si="8"/>
        <v>132.37454160638575</v>
      </c>
      <c r="AN14">
        <f t="shared" si="9"/>
        <v>122.48568797873411</v>
      </c>
      <c r="AO14">
        <f t="shared" si="9"/>
        <v>-6.1242843989367053</v>
      </c>
      <c r="AP14">
        <f t="shared" si="9"/>
        <v>-10.387020011688733</v>
      </c>
      <c r="AQ14">
        <f t="shared" si="9"/>
        <v>-56.009232033406875</v>
      </c>
      <c r="AR14">
        <f t="shared" si="9"/>
        <v>49.965151534701789</v>
      </c>
      <c r="AS14">
        <f t="shared" si="9"/>
        <v>0.72204777621478144</v>
      </c>
      <c r="AT14">
        <f t="shared" si="9"/>
        <v>11.535484141625822</v>
      </c>
      <c r="AU14">
        <f t="shared" si="9"/>
        <v>62.222683452542398</v>
      </c>
      <c r="AW14">
        <v>11</v>
      </c>
      <c r="AX14">
        <f>(R14*SUMPRODUCT(K15:$K$23, X15:$X$23)-$AZ$3*SUMPRODUCT(K14:$K$22, W15:$W$23))/Z14</f>
        <v>114.82884211485643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294.80468854613343</v>
      </c>
      <c r="P15">
        <f t="shared" si="22"/>
        <v>14.740234427306673</v>
      </c>
      <c r="Q15" s="4">
        <f t="shared" si="23"/>
        <v>25</v>
      </c>
      <c r="R15">
        <f t="shared" si="0"/>
        <v>100000</v>
      </c>
      <c r="S15">
        <f t="shared" si="1"/>
        <v>111.51071735632405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101.49804511322685</v>
      </c>
      <c r="AC15">
        <f t="shared" si="2"/>
        <v>97.441268912148814</v>
      </c>
      <c r="AE15">
        <f t="shared" si="3"/>
        <v>257.60880760361226</v>
      </c>
      <c r="AF15">
        <f t="shared" si="4"/>
        <v>-12.880440380180612</v>
      </c>
      <c r="AG15">
        <f t="shared" si="4"/>
        <v>-21.845718335929682</v>
      </c>
      <c r="AH15">
        <f t="shared" si="5"/>
        <v>-123.94359482306044</v>
      </c>
      <c r="AI15">
        <f t="shared" si="6"/>
        <v>98.939054064441535</v>
      </c>
      <c r="AJ15">
        <f t="shared" si="7"/>
        <v>4.056776201078037</v>
      </c>
      <c r="AK15">
        <f t="shared" si="24"/>
        <v>24.235848863566098</v>
      </c>
      <c r="AL15">
        <f t="shared" si="8"/>
        <v>127.23167912908568</v>
      </c>
      <c r="AN15">
        <f t="shared" si="9"/>
        <v>111.54403275656198</v>
      </c>
      <c r="AO15">
        <f t="shared" si="9"/>
        <v>-5.5772016378280984</v>
      </c>
      <c r="AP15">
        <f t="shared" si="9"/>
        <v>-9.4591467749932558</v>
      </c>
      <c r="AQ15">
        <f t="shared" si="9"/>
        <v>-53.667297052135567</v>
      </c>
      <c r="AR15">
        <f t="shared" si="9"/>
        <v>42.840387291605055</v>
      </c>
      <c r="AS15">
        <f t="shared" si="9"/>
        <v>1.7565749465964471</v>
      </c>
      <c r="AT15">
        <f t="shared" si="9"/>
        <v>10.494067903456244</v>
      </c>
      <c r="AU15">
        <f t="shared" si="9"/>
        <v>55.091030141657747</v>
      </c>
      <c r="AW15">
        <v>12</v>
      </c>
      <c r="AX15">
        <f>(R15*SUMPRODUCT(K16:$K$23, X16:$X$23)-$AZ$3*SUMPRODUCT(K15:$K$22, W16:$W$23))/Z15</f>
        <v>111.51071735632405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294.80468854613343</v>
      </c>
      <c r="P16">
        <f t="shared" si="22"/>
        <v>14.740234427306673</v>
      </c>
      <c r="Q16" s="4">
        <f t="shared" si="23"/>
        <v>25</v>
      </c>
      <c r="R16">
        <f t="shared" si="0"/>
        <v>100000</v>
      </c>
      <c r="S16">
        <f t="shared" si="1"/>
        <v>105.2904028618383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97.441268912148814</v>
      </c>
      <c r="AC16">
        <f t="shared" si="2"/>
        <v>90.949324026231722</v>
      </c>
      <c r="AE16">
        <f t="shared" si="3"/>
        <v>254.65081730400064</v>
      </c>
      <c r="AF16">
        <f t="shared" si="4"/>
        <v>-12.732540865200033</v>
      </c>
      <c r="AG16">
        <f t="shared" si="4"/>
        <v>-21.594875115440271</v>
      </c>
      <c r="AH16">
        <f t="shared" si="5"/>
        <v>-129.54414852045625</v>
      </c>
      <c r="AI16">
        <f t="shared" si="6"/>
        <v>90.779252802904097</v>
      </c>
      <c r="AJ16">
        <f t="shared" si="7"/>
        <v>6.4919448859170927</v>
      </c>
      <c r="AK16">
        <f t="shared" si="24"/>
        <v>23.755168174566464</v>
      </c>
      <c r="AL16">
        <f t="shared" si="8"/>
        <v>121.02636586338765</v>
      </c>
      <c r="AN16">
        <f t="shared" si="9"/>
        <v>101.57154903352252</v>
      </c>
      <c r="AO16">
        <f t="shared" si="9"/>
        <v>-5.078577451676126</v>
      </c>
      <c r="AP16">
        <f t="shared" si="9"/>
        <v>-8.613461130353409</v>
      </c>
      <c r="AQ16">
        <f t="shared" si="9"/>
        <v>-51.670754379490184</v>
      </c>
      <c r="AR16">
        <f t="shared" si="9"/>
        <v>36.208756072002807</v>
      </c>
      <c r="AS16">
        <f t="shared" si="9"/>
        <v>2.589415990429238</v>
      </c>
      <c r="AT16">
        <f t="shared" si="9"/>
        <v>9.4751285489184429</v>
      </c>
      <c r="AU16">
        <f t="shared" si="9"/>
        <v>48.273300611350486</v>
      </c>
      <c r="AW16">
        <v>13</v>
      </c>
      <c r="AX16">
        <f>(R16*SUMPRODUCT(K17:$K$23, X17:$X$23)-$AZ$3*SUMPRODUCT(K16:$K$22, W17:$W$23))/Z16</f>
        <v>105.2904028618383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294.80468854613343</v>
      </c>
      <c r="P17">
        <f t="shared" si="22"/>
        <v>14.740234427306673</v>
      </c>
      <c r="Q17" s="4">
        <f t="shared" si="23"/>
        <v>25</v>
      </c>
      <c r="R17">
        <f t="shared" si="0"/>
        <v>100000</v>
      </c>
      <c r="S17">
        <f t="shared" si="1"/>
        <v>96.547835226956209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90.949324026231722</v>
      </c>
      <c r="AC17">
        <f t="shared" si="2"/>
        <v>82.433082113024824</v>
      </c>
      <c r="AE17">
        <f t="shared" si="3"/>
        <v>251.70589315754114</v>
      </c>
      <c r="AF17">
        <f t="shared" si="4"/>
        <v>-12.585294657877057</v>
      </c>
      <c r="AG17">
        <f t="shared" si="4"/>
        <v>-21.345139929665006</v>
      </c>
      <c r="AH17">
        <f t="shared" si="5"/>
        <v>-135.14573848345199</v>
      </c>
      <c r="AI17">
        <f t="shared" si="6"/>
        <v>82.629720086547081</v>
      </c>
      <c r="AJ17">
        <f t="shared" si="7"/>
        <v>8.5162419132068976</v>
      </c>
      <c r="AK17">
        <f t="shared" si="24"/>
        <v>23.104894576812708</v>
      </c>
      <c r="AL17">
        <f t="shared" si="8"/>
        <v>114.25085657656669</v>
      </c>
      <c r="AN17">
        <f t="shared" si="9"/>
        <v>92.482966549961233</v>
      </c>
      <c r="AO17">
        <f t="shared" si="9"/>
        <v>-4.6241483274980624</v>
      </c>
      <c r="AP17">
        <f t="shared" si="9"/>
        <v>-7.8427319970768341</v>
      </c>
      <c r="AQ17">
        <f t="shared" si="9"/>
        <v>-49.655884710303766</v>
      </c>
      <c r="AR17">
        <f t="shared" si="9"/>
        <v>30.360201515082579</v>
      </c>
      <c r="AS17">
        <f t="shared" si="9"/>
        <v>3.1290777745022162</v>
      </c>
      <c r="AT17">
        <f t="shared" si="9"/>
        <v>8.4893093502198411</v>
      </c>
      <c r="AU17">
        <f t="shared" si="9"/>
        <v>41.978588639804634</v>
      </c>
      <c r="AW17">
        <v>14</v>
      </c>
      <c r="AX17">
        <f>(R17*SUMPRODUCT(K18:$K$23, X18:$X$23)-$AZ$3*SUMPRODUCT(K17:$K$22, W18:$W$23))/Z17</f>
        <v>96.547835226956209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294.80468854613343</v>
      </c>
      <c r="P18">
        <f t="shared" si="22"/>
        <v>14.740234427306673</v>
      </c>
      <c r="Q18" s="4">
        <f t="shared" si="23"/>
        <v>25</v>
      </c>
      <c r="R18">
        <f t="shared" si="0"/>
        <v>100000</v>
      </c>
      <c r="S18">
        <f t="shared" si="1"/>
        <v>85.53210550555346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82.433082113024824</v>
      </c>
      <c r="AC18">
        <f t="shared" si="2"/>
        <v>72.176933701835821</v>
      </c>
      <c r="AE18">
        <f t="shared" si="3"/>
        <v>248.77323356436116</v>
      </c>
      <c r="AF18">
        <f t="shared" si="4"/>
        <v>-12.438661678218059</v>
      </c>
      <c r="AG18">
        <f t="shared" si="4"/>
        <v>-21.096444801405447</v>
      </c>
      <c r="AH18">
        <f t="shared" si="5"/>
        <v>-140.97491585162945</v>
      </c>
      <c r="AI18">
        <f t="shared" si="6"/>
        <v>74.263211233108194</v>
      </c>
      <c r="AJ18">
        <f t="shared" si="7"/>
        <v>10.256148411189002</v>
      </c>
      <c r="AK18">
        <f t="shared" si="24"/>
        <v>22.313735779941755</v>
      </c>
      <c r="AL18">
        <f t="shared" si="8"/>
        <v>106.83309542423895</v>
      </c>
      <c r="AN18">
        <f t="shared" si="9"/>
        <v>84.200251046456799</v>
      </c>
      <c r="AO18">
        <f t="shared" si="9"/>
        <v>-4.2100125523228398</v>
      </c>
      <c r="AP18">
        <f t="shared" si="9"/>
        <v>-7.1403419210953665</v>
      </c>
      <c r="AQ18">
        <f t="shared" si="9"/>
        <v>-47.714632060242735</v>
      </c>
      <c r="AR18">
        <f t="shared" si="9"/>
        <v>25.13526451279585</v>
      </c>
      <c r="AS18">
        <f t="shared" si="9"/>
        <v>3.4713150551561052</v>
      </c>
      <c r="AT18">
        <f t="shared" si="9"/>
        <v>7.5523484883646992</v>
      </c>
      <c r="AU18">
        <f t="shared" si="9"/>
        <v>36.158928056316654</v>
      </c>
      <c r="AW18">
        <v>15</v>
      </c>
      <c r="AX18">
        <f>(R18*SUMPRODUCT(K19:$K$23, X19:$X$23)-$AZ$3*SUMPRODUCT(K18:$K$22, W19:$W$23))/Z18</f>
        <v>85.53210550555346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294.80468854613343</v>
      </c>
      <c r="P19">
        <f t="shared" si="22"/>
        <v>14.740234427306673</v>
      </c>
      <c r="Q19" s="4">
        <f t="shared" si="23"/>
        <v>25</v>
      </c>
      <c r="R19">
        <f t="shared" si="0"/>
        <v>100000</v>
      </c>
      <c r="S19">
        <f t="shared" si="1"/>
        <v>72.193960368295947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72.176933701835821</v>
      </c>
      <c r="AC19">
        <f t="shared" si="2"/>
        <v>60.205533458805647</v>
      </c>
      <c r="AE19">
        <f t="shared" si="3"/>
        <v>245.84983909362384</v>
      </c>
      <c r="AF19">
        <f t="shared" si="4"/>
        <v>-12.292491954681193</v>
      </c>
      <c r="AG19">
        <f t="shared" si="4"/>
        <v>-20.848535373204491</v>
      </c>
      <c r="AH19">
        <f t="shared" si="5"/>
        <v>-147.77992074761153</v>
      </c>
      <c r="AI19">
        <f t="shared" si="6"/>
        <v>64.92889101812662</v>
      </c>
      <c r="AJ19">
        <f t="shared" si="7"/>
        <v>11.971400243030175</v>
      </c>
      <c r="AK19">
        <f t="shared" si="24"/>
        <v>21.401399658854498</v>
      </c>
      <c r="AL19">
        <f t="shared" si="8"/>
        <v>98.301690920011296</v>
      </c>
      <c r="AN19">
        <f t="shared" si="9"/>
        <v>76.651565736726013</v>
      </c>
      <c r="AO19">
        <f t="shared" si="9"/>
        <v>-3.8325782868363012</v>
      </c>
      <c r="AP19">
        <f t="shared" si="9"/>
        <v>-6.5001990058861425</v>
      </c>
      <c r="AQ19">
        <f t="shared" si="9"/>
        <v>-46.075125985500343</v>
      </c>
      <c r="AR19">
        <f t="shared" si="9"/>
        <v>20.243662458503227</v>
      </c>
      <c r="AS19">
        <f t="shared" si="9"/>
        <v>3.732467656160789</v>
      </c>
      <c r="AT19">
        <f t="shared" si="9"/>
        <v>6.6725721637910835</v>
      </c>
      <c r="AU19">
        <f t="shared" si="9"/>
        <v>30.648702278455101</v>
      </c>
      <c r="AW19">
        <v>16</v>
      </c>
      <c r="AX19">
        <f>(R19*SUMPRODUCT(K20:$K$23, X20:$X$23)-$AZ$3*SUMPRODUCT(K19:$K$22, W20:$W$23))/Z19</f>
        <v>72.193960368295947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294.80468854613343</v>
      </c>
      <c r="P20">
        <f t="shared" si="22"/>
        <v>14.740234427306673</v>
      </c>
      <c r="Q20" s="4">
        <f t="shared" si="23"/>
        <v>25</v>
      </c>
      <c r="R20">
        <f t="shared" si="0"/>
        <v>100000</v>
      </c>
      <c r="S20">
        <f t="shared" si="1"/>
        <v>56.951430103493607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60.205533458805647</v>
      </c>
      <c r="AC20">
        <f t="shared" si="2"/>
        <v>46.931329269295233</v>
      </c>
      <c r="AE20">
        <f t="shared" si="3"/>
        <v>242.93640885133615</v>
      </c>
      <c r="AF20">
        <f t="shared" si="4"/>
        <v>-12.146820442566808</v>
      </c>
      <c r="AG20">
        <f t="shared" si="4"/>
        <v>-20.601470930585243</v>
      </c>
      <c r="AH20">
        <f t="shared" si="5"/>
        <v>-154.31635554881905</v>
      </c>
      <c r="AI20">
        <f t="shared" si="6"/>
        <v>55.87176192936505</v>
      </c>
      <c r="AJ20">
        <f t="shared" si="7"/>
        <v>13.274204189510414</v>
      </c>
      <c r="AK20">
        <f t="shared" si="24"/>
        <v>20.369658530730252</v>
      </c>
      <c r="AL20">
        <f t="shared" si="8"/>
        <v>89.515624649605712</v>
      </c>
      <c r="AN20">
        <f t="shared" si="9"/>
        <v>69.772627238126546</v>
      </c>
      <c r="AO20">
        <f t="shared" si="9"/>
        <v>-3.4886313619063269</v>
      </c>
      <c r="AP20">
        <f t="shared" si="9"/>
        <v>-5.9168518979649773</v>
      </c>
      <c r="AQ20">
        <f t="shared" si="9"/>
        <v>-44.320477129645909</v>
      </c>
      <c r="AR20">
        <f t="shared" si="9"/>
        <v>16.046666848609327</v>
      </c>
      <c r="AS20">
        <f t="shared" si="9"/>
        <v>3.8124219633305647</v>
      </c>
      <c r="AT20">
        <f t="shared" si="9"/>
        <v>5.8502741452076474</v>
      </c>
      <c r="AU20">
        <f t="shared" si="9"/>
        <v>25.709362957147537</v>
      </c>
      <c r="AW20">
        <v>17</v>
      </c>
      <c r="AX20">
        <f>(R20*SUMPRODUCT(K21:$K$23, X21:$X$23)-$AZ$3*SUMPRODUCT(K20:$K$22, W21:$W$23))/Z20</f>
        <v>56.951430103493607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294.80468854613343</v>
      </c>
      <c r="P21">
        <f t="shared" si="22"/>
        <v>14.740234427306673</v>
      </c>
      <c r="Q21" s="4">
        <f t="shared" si="23"/>
        <v>25</v>
      </c>
      <c r="R21">
        <f t="shared" si="0"/>
        <v>100000</v>
      </c>
      <c r="S21">
        <f t="shared" si="1"/>
        <v>39.758044534069256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46.931329269295233</v>
      </c>
      <c r="AC21">
        <f t="shared" si="2"/>
        <v>32.370989212205089</v>
      </c>
      <c r="AE21">
        <f t="shared" si="3"/>
        <v>240.02989846386248</v>
      </c>
      <c r="AF21">
        <f t="shared" si="4"/>
        <v>-12.001494923193125</v>
      </c>
      <c r="AG21">
        <f t="shared" si="4"/>
        <v>-20.354993304855519</v>
      </c>
      <c r="AH21">
        <f t="shared" si="5"/>
        <v>-161.85166569549173</v>
      </c>
      <c r="AI21">
        <f t="shared" si="6"/>
        <v>45.821744540322101</v>
      </c>
      <c r="AJ21">
        <f t="shared" si="7"/>
        <v>14.560340057090144</v>
      </c>
      <c r="AK21">
        <f t="shared" si="24"/>
        <v>19.247181296697523</v>
      </c>
      <c r="AL21">
        <f t="shared" si="8"/>
        <v>79.629265894109764</v>
      </c>
      <c r="AN21">
        <f t="shared" si="9"/>
        <v>63.503721553072531</v>
      </c>
      <c r="AO21">
        <f t="shared" si="9"/>
        <v>-3.1751860776536267</v>
      </c>
      <c r="AP21">
        <f t="shared" si="9"/>
        <v>-5.3852367364176903</v>
      </c>
      <c r="AQ21">
        <f t="shared" si="9"/>
        <v>-42.82042852580264</v>
      </c>
      <c r="AR21">
        <f t="shared" si="9"/>
        <v>12.122870213198571</v>
      </c>
      <c r="AS21">
        <f t="shared" si="9"/>
        <v>3.8521691948418191</v>
      </c>
      <c r="AT21">
        <f t="shared" si="9"/>
        <v>5.0921474764986518</v>
      </c>
      <c r="AU21">
        <f t="shared" si="9"/>
        <v>21.067186884539041</v>
      </c>
      <c r="AW21">
        <v>18</v>
      </c>
      <c r="AX21">
        <f>(R21*SUMPRODUCT(K22:$K$23, X22:$X$23)-$AZ$3*SUMPRODUCT(K21:$K$22, W22:$W$23))/Z21</f>
        <v>39.758044534069256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294.80468854613343</v>
      </c>
      <c r="P22">
        <f t="shared" si="22"/>
        <v>14.740234427306673</v>
      </c>
      <c r="Q22" s="4">
        <f t="shared" si="23"/>
        <v>25</v>
      </c>
      <c r="R22">
        <f t="shared" si="0"/>
        <v>100000</v>
      </c>
      <c r="S22">
        <f t="shared" si="1"/>
        <v>20.743312687927109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32.370989212205089</v>
      </c>
      <c r="AC22">
        <f t="shared" si="2"/>
        <v>16.685064405644486</v>
      </c>
      <c r="AE22">
        <f t="shared" si="3"/>
        <v>237.12872140914254</v>
      </c>
      <c r="AF22">
        <f t="shared" si="4"/>
        <v>-11.856436070457129</v>
      </c>
      <c r="AG22">
        <f t="shared" si="4"/>
        <v>-20.108967955917933</v>
      </c>
      <c r="AH22">
        <f t="shared" si="5"/>
        <v>-169.90166355611106</v>
      </c>
      <c r="AI22">
        <f t="shared" si="6"/>
        <v>35.261653826656413</v>
      </c>
      <c r="AJ22">
        <f t="shared" si="7"/>
        <v>15.685924806560603</v>
      </c>
      <c r="AK22">
        <f t="shared" si="24"/>
        <v>18.035029218562336</v>
      </c>
      <c r="AL22">
        <f t="shared" si="8"/>
        <v>68.982607851779363</v>
      </c>
      <c r="AN22">
        <f t="shared" si="9"/>
        <v>57.790887283070973</v>
      </c>
      <c r="AO22">
        <f t="shared" si="9"/>
        <v>-2.889544364153549</v>
      </c>
      <c r="AP22">
        <f t="shared" si="9"/>
        <v>-4.9007774917076485</v>
      </c>
      <c r="AQ22">
        <f t="shared" si="9"/>
        <v>-41.406911104775588</v>
      </c>
      <c r="AR22">
        <f t="shared" si="9"/>
        <v>8.5936543224341833</v>
      </c>
      <c r="AS22">
        <f t="shared" si="9"/>
        <v>3.8228330462870712</v>
      </c>
      <c r="AT22">
        <f t="shared" si="9"/>
        <v>4.3953357253527656</v>
      </c>
      <c r="AU22">
        <f t="shared" si="9"/>
        <v>16.811823094074022</v>
      </c>
      <c r="AW22">
        <v>19</v>
      </c>
      <c r="AX22">
        <f>(R22*SUMPRODUCT(K23:$K$23, X23:$X$23)-$AZ$3*SUMPRODUCT(K22:$K$22, W23:$W$23))/Z22</f>
        <v>20.743312687927109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294.80468854613343</v>
      </c>
      <c r="P23">
        <f t="shared" si="22"/>
        <v>14.740234427306673</v>
      </c>
      <c r="Q23" s="4">
        <f t="shared" si="23"/>
        <v>25</v>
      </c>
      <c r="R23">
        <f t="shared" si="0"/>
        <v>100000</v>
      </c>
      <c r="S23">
        <f t="shared" si="1"/>
        <v>20.99993623470203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16.685064405644486</v>
      </c>
      <c r="AC23">
        <f t="shared" si="2"/>
        <v>16.685064405644486</v>
      </c>
      <c r="AE23">
        <f t="shared" si="3"/>
        <v>234.23095958500622</v>
      </c>
      <c r="AF23">
        <f t="shared" si="4"/>
        <v>-11.711547979250312</v>
      </c>
      <c r="AG23">
        <f t="shared" si="4"/>
        <v>-19.863232225049217</v>
      </c>
      <c r="AH23">
        <f t="shared" si="5"/>
        <v>-178.58420523814692</v>
      </c>
      <c r="AI23">
        <f t="shared" si="6"/>
        <v>24.071974142559782</v>
      </c>
      <c r="AJ23">
        <f t="shared" si="7"/>
        <v>0</v>
      </c>
      <c r="AK23">
        <f t="shared" si="24"/>
        <v>16.744313320798028</v>
      </c>
      <c r="AL23">
        <f t="shared" si="8"/>
        <v>40.81628746335781</v>
      </c>
      <c r="AN23">
        <f t="shared" si="9"/>
        <v>52.584877590384671</v>
      </c>
      <c r="AO23">
        <f t="shared" si="9"/>
        <v>-2.6292438795192337</v>
      </c>
      <c r="AP23">
        <f t="shared" si="9"/>
        <v>-4.4592979380444753</v>
      </c>
      <c r="AQ23">
        <f t="shared" si="9"/>
        <v>-40.092174786211402</v>
      </c>
      <c r="AR23">
        <f t="shared" si="9"/>
        <v>5.4041609866095595</v>
      </c>
      <c r="AS23">
        <f t="shared" si="9"/>
        <v>0</v>
      </c>
      <c r="AT23">
        <f t="shared" si="9"/>
        <v>3.7591002823419029</v>
      </c>
      <c r="AU23">
        <f t="shared" si="9"/>
        <v>9.1632612689514623</v>
      </c>
      <c r="AW23">
        <v>20</v>
      </c>
      <c r="AX23">
        <f>(R23*SUMPRODUCT(K$23:$K24, X$23:$X24)-$AZ$3*SUMPRODUCT(K$22:$K23, W$23:$W24))/Z23</f>
        <v>20.99993623470203</v>
      </c>
    </row>
    <row r="25" spans="5:50" x14ac:dyDescent="0.25">
      <c r="AN25" s="8">
        <f t="shared" ref="AN25:AU25" si="25">SUM(AN3:AN23)</f>
        <v>2744.3877259387832</v>
      </c>
      <c r="AO25" s="8">
        <f t="shared" si="25"/>
        <v>-358.32290270653931</v>
      </c>
      <c r="AP25" s="8">
        <f t="shared" si="25"/>
        <v>-1730.1619017433541</v>
      </c>
      <c r="AQ25" s="8">
        <f t="shared" si="25"/>
        <v>-1201.0493236882469</v>
      </c>
      <c r="AR25" s="8">
        <f t="shared" si="25"/>
        <v>-545.14640219935632</v>
      </c>
      <c r="AS25" s="8">
        <f t="shared" si="25"/>
        <v>-53.338737616760966</v>
      </c>
      <c r="AT25" s="8">
        <f t="shared" si="25"/>
        <v>117.60478104860651</v>
      </c>
      <c r="AU25" s="9">
        <f t="shared" si="25"/>
        <v>-480.88035876751087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E8C5E-2B40-45D7-90CA-A35375A6434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577.25364367620068</v>
      </c>
      <c r="K3">
        <v>1</v>
      </c>
      <c r="L3" s="2">
        <v>0</v>
      </c>
      <c r="O3">
        <f>$C$3</f>
        <v>577.25364367620068</v>
      </c>
      <c r="P3">
        <f>O3*B5</f>
        <v>461.80291494096059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577.25364367620068</v>
      </c>
      <c r="AF3">
        <f t="shared" ref="AF3:AG23" si="4">-$Z3*P3</f>
        <v>-461.80291494096059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-1406.9818582647599</v>
      </c>
      <c r="AJ3">
        <f t="shared" ref="AJ3:AJ23" si="7">AB3-AC3</f>
        <v>0</v>
      </c>
      <c r="AL3">
        <f t="shared" ref="AL3:AL23" si="8">SUM(AI3:AK3)</f>
        <v>-1406.9818582647599</v>
      </c>
      <c r="AN3">
        <f t="shared" ref="AN3:AU23" si="9">AE3*$K3</f>
        <v>577.25364367620068</v>
      </c>
      <c r="AO3">
        <f t="shared" si="9"/>
        <v>-461.80291494096059</v>
      </c>
      <c r="AP3">
        <f t="shared" si="9"/>
        <v>-1522.432587</v>
      </c>
      <c r="AQ3">
        <f t="shared" si="9"/>
        <v>0</v>
      </c>
      <c r="AR3">
        <f t="shared" si="9"/>
        <v>-1406.9818582647599</v>
      </c>
      <c r="AS3">
        <f t="shared" si="9"/>
        <v>0</v>
      </c>
      <c r="AT3">
        <f t="shared" si="9"/>
        <v>0</v>
      </c>
      <c r="AU3">
        <f t="shared" si="9"/>
        <v>-1406.9818582647599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252.97796717679003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100000</v>
      </c>
      <c r="S4">
        <f t="shared" si="1"/>
        <v>134.19202443991315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132.67803284899128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-128.2277</v>
      </c>
      <c r="AI4">
        <f t="shared" si="6"/>
        <v>-128.2277</v>
      </c>
      <c r="AJ4">
        <f t="shared" si="7"/>
        <v>-132.67803284899128</v>
      </c>
      <c r="AK4">
        <f>G4*MAX(0, SUM(AB4, AE4:AF4))</f>
        <v>0</v>
      </c>
      <c r="AL4">
        <f t="shared" si="8"/>
        <v>-260.90573284899131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-120.29993432779808</v>
      </c>
      <c r="AR4">
        <f t="shared" si="9"/>
        <v>-120.29993432779808</v>
      </c>
      <c r="AS4">
        <f t="shared" si="9"/>
        <v>-124.4751222900753</v>
      </c>
      <c r="AT4">
        <f t="shared" si="9"/>
        <v>0</v>
      </c>
      <c r="AU4">
        <f t="shared" si="9"/>
        <v>-244.77505661787342</v>
      </c>
      <c r="AW4">
        <v>1</v>
      </c>
      <c r="AX4">
        <f>(R4*SUMPRODUCT(K5:$K$23, X5:$X$23)-$AZ$3*SUMPRODUCT(K4:$K$22, W5:$W$23))/Z4</f>
        <v>134.19202443991315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577.25364367620068</v>
      </c>
      <c r="P5">
        <f t="shared" ref="P5:P23" si="22">O5*$C$5</f>
        <v>28.862682183810037</v>
      </c>
      <c r="Q5" s="4">
        <f t="shared" ref="Q5:Q23" si="23">$C$8</f>
        <v>25</v>
      </c>
      <c r="R5">
        <f t="shared" si="0"/>
        <v>100000</v>
      </c>
      <c r="S5">
        <f t="shared" si="1"/>
        <v>259.37492334956295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132.67803284899128</v>
      </c>
      <c r="AC5">
        <f t="shared" si="2"/>
        <v>253.54230798158233</v>
      </c>
      <c r="AE5">
        <f t="shared" si="3"/>
        <v>564.27282644896627</v>
      </c>
      <c r="AF5">
        <f t="shared" si="4"/>
        <v>-28.213641322448314</v>
      </c>
      <c r="AG5">
        <f t="shared" si="4"/>
        <v>-24.43782003936056</v>
      </c>
      <c r="AH5">
        <f t="shared" si="5"/>
        <v>-131.77441955776629</v>
      </c>
      <c r="AI5">
        <f t="shared" si="6"/>
        <v>379.84694552939112</v>
      </c>
      <c r="AJ5">
        <f t="shared" si="7"/>
        <v>-120.86427513259105</v>
      </c>
      <c r="AK5">
        <f>G5*SUM(AB5, AE5:AF5)</f>
        <v>27.418225936995878</v>
      </c>
      <c r="AL5">
        <f t="shared" si="8"/>
        <v>286.40089633379597</v>
      </c>
      <c r="AN5">
        <f t="shared" si="9"/>
        <v>487.28485933202802</v>
      </c>
      <c r="AO5">
        <f t="shared" si="9"/>
        <v>-24.364242966601402</v>
      </c>
      <c r="AP5">
        <f t="shared" si="9"/>
        <v>-21.103585255382168</v>
      </c>
      <c r="AQ5">
        <f t="shared" si="9"/>
        <v>-113.79544874038551</v>
      </c>
      <c r="AR5">
        <f t="shared" si="9"/>
        <v>328.02158236965897</v>
      </c>
      <c r="AS5">
        <f t="shared" si="9"/>
        <v>-104.37385701680381</v>
      </c>
      <c r="AT5">
        <f t="shared" si="9"/>
        <v>23.677352058439308</v>
      </c>
      <c r="AU5">
        <f t="shared" si="9"/>
        <v>247.32507741129444</v>
      </c>
      <c r="AW5">
        <v>2</v>
      </c>
      <c r="AX5">
        <f>(R5*SUMPRODUCT(K6:$K$23, X6:$X$23)-$AZ$3*SUMPRODUCT(K5:$K$22, W6:$W$23))/Z5</f>
        <v>259.37492334956295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577.25364367620068</v>
      </c>
      <c r="P6">
        <f t="shared" si="22"/>
        <v>28.862682183810037</v>
      </c>
      <c r="Q6" s="4">
        <f t="shared" si="23"/>
        <v>25</v>
      </c>
      <c r="R6">
        <f t="shared" si="0"/>
        <v>100000</v>
      </c>
      <c r="S6">
        <f t="shared" si="1"/>
        <v>372.87999166822038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253.54230798158233</v>
      </c>
      <c r="AC6">
        <f t="shared" si="2"/>
        <v>360.33891206535077</v>
      </c>
      <c r="AE6">
        <f t="shared" si="3"/>
        <v>557.83886128468203</v>
      </c>
      <c r="AF6">
        <f t="shared" si="4"/>
        <v>-27.891943064234106</v>
      </c>
      <c r="AG6">
        <f t="shared" si="4"/>
        <v>-24.15917454120008</v>
      </c>
      <c r="AH6">
        <f t="shared" si="5"/>
        <v>-137.0691910674893</v>
      </c>
      <c r="AI6">
        <f t="shared" si="6"/>
        <v>368.71855261175858</v>
      </c>
      <c r="AJ6">
        <f t="shared" si="7"/>
        <v>-106.79660408376844</v>
      </c>
      <c r="AK6">
        <f>G6*SUM(AB6, AE6:AF6)</f>
        <v>45.834119732818777</v>
      </c>
      <c r="AL6">
        <f t="shared" si="8"/>
        <v>307.75606826080889</v>
      </c>
      <c r="AN6">
        <f t="shared" si="9"/>
        <v>434.45953121763682</v>
      </c>
      <c r="AO6">
        <f t="shared" si="9"/>
        <v>-21.722976560881843</v>
      </c>
      <c r="AP6">
        <f t="shared" si="9"/>
        <v>-18.815798565203103</v>
      </c>
      <c r="AQ6">
        <f t="shared" si="9"/>
        <v>-106.75307983817824</v>
      </c>
      <c r="AR6">
        <f t="shared" si="9"/>
        <v>287.16767625337366</v>
      </c>
      <c r="AS6">
        <f t="shared" si="9"/>
        <v>-83.175995374389814</v>
      </c>
      <c r="AT6">
        <f t="shared" si="9"/>
        <v>35.696814178622169</v>
      </c>
      <c r="AU6">
        <f t="shared" si="9"/>
        <v>239.68849505760602</v>
      </c>
      <c r="AW6">
        <v>3</v>
      </c>
      <c r="AX6">
        <f>(R6*SUMPRODUCT(K7:$K$23, X7:$X$23)-$AZ$3*SUMPRODUCT(K6:$K$22, W7:$W$23))/Z6</f>
        <v>372.87999166822038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577.25364367620068</v>
      </c>
      <c r="P7">
        <f t="shared" si="22"/>
        <v>28.862682183810037</v>
      </c>
      <c r="Q7" s="4">
        <f t="shared" si="23"/>
        <v>25</v>
      </c>
      <c r="R7">
        <f t="shared" si="0"/>
        <v>100000</v>
      </c>
      <c r="S7">
        <f t="shared" si="1"/>
        <v>470.79457753940198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360.33891206535077</v>
      </c>
      <c r="AC7">
        <f t="shared" si="2"/>
        <v>449.73625783238322</v>
      </c>
      <c r="AE7">
        <f t="shared" si="3"/>
        <v>551.4334826962081</v>
      </c>
      <c r="AF7">
        <f t="shared" si="4"/>
        <v>-27.571674134810412</v>
      </c>
      <c r="AG7">
        <f t="shared" si="4"/>
        <v>-23.881767085281673</v>
      </c>
      <c r="AH7">
        <f t="shared" si="5"/>
        <v>-143.26284202563667</v>
      </c>
      <c r="AI7">
        <f t="shared" si="6"/>
        <v>356.71719945047926</v>
      </c>
      <c r="AJ7">
        <f t="shared" si="7"/>
        <v>-89.397345767032448</v>
      </c>
      <c r="AK7">
        <f>G7*SUM(AB7, AE7:AF7)</f>
        <v>43.414255382773348</v>
      </c>
      <c r="AL7">
        <f t="shared" si="8"/>
        <v>310.73410906622019</v>
      </c>
      <c r="AN7">
        <f t="shared" si="9"/>
        <v>388.76695431292217</v>
      </c>
      <c r="AO7">
        <f t="shared" si="9"/>
        <v>-19.438347715646113</v>
      </c>
      <c r="AP7">
        <f t="shared" si="9"/>
        <v>-16.836920761430203</v>
      </c>
      <c r="AQ7">
        <f t="shared" si="9"/>
        <v>-101.00195310628908</v>
      </c>
      <c r="AR7">
        <f t="shared" si="9"/>
        <v>251.48973272955672</v>
      </c>
      <c r="AS7">
        <f t="shared" si="9"/>
        <v>-63.026158055504304</v>
      </c>
      <c r="AT7">
        <f t="shared" si="9"/>
        <v>30.607549901394922</v>
      </c>
      <c r="AU7">
        <f t="shared" si="9"/>
        <v>219.07112457544736</v>
      </c>
      <c r="AW7">
        <v>4</v>
      </c>
      <c r="AX7">
        <f>(R7*SUMPRODUCT(K8:$K$23, X8:$X$23)-$AZ$3*SUMPRODUCT(K7:$K$22, W8:$W$23))/Z7</f>
        <v>470.79457753940198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577.25364367620068</v>
      </c>
      <c r="P8">
        <f t="shared" si="22"/>
        <v>28.862682183810037</v>
      </c>
      <c r="Q8" s="4">
        <f t="shared" si="23"/>
        <v>25</v>
      </c>
      <c r="R8">
        <f t="shared" si="0"/>
        <v>100000</v>
      </c>
      <c r="S8">
        <f t="shared" si="1"/>
        <v>552.69184303919496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449.73625783238322</v>
      </c>
      <c r="AC8">
        <f t="shared" si="2"/>
        <v>521.86457129023074</v>
      </c>
      <c r="AE8">
        <f t="shared" si="3"/>
        <v>545.05639820242584</v>
      </c>
      <c r="AF8">
        <f t="shared" si="4"/>
        <v>-27.252819910121293</v>
      </c>
      <c r="AG8">
        <f t="shared" si="4"/>
        <v>-23.605585004681441</v>
      </c>
      <c r="AH8">
        <f t="shared" si="5"/>
        <v>-149.45763898965649</v>
      </c>
      <c r="AI8">
        <f t="shared" si="6"/>
        <v>344.74035429796663</v>
      </c>
      <c r="AJ8">
        <f t="shared" si="7"/>
        <v>-72.128313457847526</v>
      </c>
      <c r="AK8">
        <f t="shared" ref="AK8:AK23" si="24">G8*SUM(AB8:AB8, AE8:AF8)</f>
        <v>20.608598509455849</v>
      </c>
      <c r="AL8">
        <f t="shared" si="8"/>
        <v>293.22063934957498</v>
      </c>
      <c r="AN8">
        <f t="shared" si="9"/>
        <v>358.29467256064061</v>
      </c>
      <c r="AO8">
        <f t="shared" si="9"/>
        <v>-17.914733628032028</v>
      </c>
      <c r="AP8">
        <f t="shared" si="9"/>
        <v>-15.517211389037982</v>
      </c>
      <c r="AQ8">
        <f t="shared" si="9"/>
        <v>-98.246486051885171</v>
      </c>
      <c r="AR8">
        <f t="shared" si="9"/>
        <v>226.6162414916854</v>
      </c>
      <c r="AS8">
        <f t="shared" si="9"/>
        <v>-47.413791559846892</v>
      </c>
      <c r="AT8">
        <f t="shared" si="9"/>
        <v>13.547132148583456</v>
      </c>
      <c r="AU8">
        <f t="shared" si="9"/>
        <v>192.74958208042199</v>
      </c>
      <c r="AW8">
        <v>5</v>
      </c>
      <c r="AX8">
        <f>(R8*SUMPRODUCT(K9:$K$23, X9:$X$23)-$AZ$3*SUMPRODUCT(K8:$K$22, W9:$W$23))/Z8</f>
        <v>552.69184303919496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577.25364367620068</v>
      </c>
      <c r="P9">
        <f t="shared" si="22"/>
        <v>28.862682183810037</v>
      </c>
      <c r="Q9" s="4">
        <f t="shared" si="23"/>
        <v>25</v>
      </c>
      <c r="R9">
        <f t="shared" si="0"/>
        <v>100000</v>
      </c>
      <c r="S9">
        <f t="shared" si="1"/>
        <v>623.09414388134962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521.86457129023074</v>
      </c>
      <c r="AC9">
        <f t="shared" si="2"/>
        <v>581.48524098893677</v>
      </c>
      <c r="AE9">
        <f t="shared" si="3"/>
        <v>538.70587197929922</v>
      </c>
      <c r="AF9">
        <f t="shared" si="4"/>
        <v>-26.935293598964961</v>
      </c>
      <c r="AG9">
        <f t="shared" si="4"/>
        <v>-23.330553123432335</v>
      </c>
      <c r="AH9">
        <f t="shared" si="5"/>
        <v>-155.90412480915879</v>
      </c>
      <c r="AI9">
        <f t="shared" si="6"/>
        <v>332.53590044774319</v>
      </c>
      <c r="AJ9">
        <f t="shared" si="7"/>
        <v>-59.620669698706024</v>
      </c>
      <c r="AK9">
        <f t="shared" si="24"/>
        <v>6.0984473830563326</v>
      </c>
      <c r="AL9">
        <f t="shared" si="8"/>
        <v>279.0136781320935</v>
      </c>
      <c r="AN9">
        <f t="shared" si="9"/>
        <v>336.55211233849184</v>
      </c>
      <c r="AO9">
        <f t="shared" si="9"/>
        <v>-16.827605616924593</v>
      </c>
      <c r="AP9">
        <f t="shared" si="9"/>
        <v>-14.575573321425159</v>
      </c>
      <c r="AQ9">
        <f t="shared" si="9"/>
        <v>-97.399834039348505</v>
      </c>
      <c r="AR9">
        <f t="shared" si="9"/>
        <v>207.74909936079362</v>
      </c>
      <c r="AS9">
        <f t="shared" si="9"/>
        <v>-37.247528512007904</v>
      </c>
      <c r="AT9">
        <f t="shared" si="9"/>
        <v>3.8099554051856068</v>
      </c>
      <c r="AU9">
        <f t="shared" si="9"/>
        <v>174.31152625397135</v>
      </c>
      <c r="AW9">
        <v>6</v>
      </c>
      <c r="AX9">
        <f>(R9*SUMPRODUCT(K10:$K$23, X10:$X$23)-$AZ$3*SUMPRODUCT(K9:$K$22, W10:$W$23))/Z9</f>
        <v>623.09414388134962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577.25364367620068</v>
      </c>
      <c r="P10">
        <f t="shared" si="22"/>
        <v>28.862682183810037</v>
      </c>
      <c r="Q10" s="4">
        <f t="shared" si="23"/>
        <v>25</v>
      </c>
      <c r="R10">
        <f t="shared" si="0"/>
        <v>100000</v>
      </c>
      <c r="S10">
        <f t="shared" si="1"/>
        <v>685.24247918829076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581.48524098893677</v>
      </c>
      <c r="AC10">
        <f t="shared" si="2"/>
        <v>631.9687178372867</v>
      </c>
      <c r="AE10">
        <f t="shared" si="3"/>
        <v>532.37540891084939</v>
      </c>
      <c r="AF10">
        <f t="shared" si="4"/>
        <v>-26.618770445542474</v>
      </c>
      <c r="AG10">
        <f t="shared" si="4"/>
        <v>-23.056390147685025</v>
      </c>
      <c r="AH10">
        <f t="shared" si="5"/>
        <v>-163.42977805194357</v>
      </c>
      <c r="AI10">
        <f t="shared" si="6"/>
        <v>319.27047026567834</v>
      </c>
      <c r="AJ10">
        <f t="shared" si="7"/>
        <v>-50.483476848349937</v>
      </c>
      <c r="AK10">
        <f t="shared" si="24"/>
        <v>4.4576917057623993</v>
      </c>
      <c r="AL10">
        <f t="shared" si="8"/>
        <v>273.24468512309079</v>
      </c>
      <c r="AN10">
        <f t="shared" si="9"/>
        <v>316.00684752569214</v>
      </c>
      <c r="AO10">
        <f t="shared" si="9"/>
        <v>-15.800342376284611</v>
      </c>
      <c r="AP10">
        <f t="shared" si="9"/>
        <v>-13.685788343977528</v>
      </c>
      <c r="AQ10">
        <f t="shared" si="9"/>
        <v>-97.008479523265521</v>
      </c>
      <c r="AR10">
        <f t="shared" si="9"/>
        <v>189.51223728216451</v>
      </c>
      <c r="AS10">
        <f t="shared" si="9"/>
        <v>-29.965930251400493</v>
      </c>
      <c r="AT10">
        <f t="shared" si="9"/>
        <v>2.6459920567354622</v>
      </c>
      <c r="AU10">
        <f t="shared" si="9"/>
        <v>162.19229908749946</v>
      </c>
      <c r="AW10">
        <v>7</v>
      </c>
      <c r="AX10">
        <f>(R10*SUMPRODUCT(K11:$K$23, X11:$X$23)-$AZ$3*SUMPRODUCT(K10:$K$22, W11:$W$23))/Z10</f>
        <v>685.24247918829076</v>
      </c>
    </row>
    <row r="11" spans="1:52" x14ac:dyDescent="0.25">
      <c r="A11" t="s">
        <v>33</v>
      </c>
      <c r="C11" s="7">
        <f>AU25</f>
        <v>348.35218817673643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577.25364367620068</v>
      </c>
      <c r="P11">
        <f t="shared" si="22"/>
        <v>28.862682183810037</v>
      </c>
      <c r="Q11" s="4">
        <f t="shared" si="23"/>
        <v>25</v>
      </c>
      <c r="R11">
        <f t="shared" si="0"/>
        <v>100000</v>
      </c>
      <c r="S11">
        <f t="shared" si="1"/>
        <v>739.71184850137877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631.9687178372867</v>
      </c>
      <c r="AC11">
        <f t="shared" si="2"/>
        <v>674.11898449522391</v>
      </c>
      <c r="AE11">
        <f t="shared" si="3"/>
        <v>526.06652287582347</v>
      </c>
      <c r="AF11">
        <f t="shared" si="4"/>
        <v>-26.303326143791178</v>
      </c>
      <c r="AG11">
        <f t="shared" si="4"/>
        <v>-22.783161641284952</v>
      </c>
      <c r="AH11">
        <f t="shared" si="5"/>
        <v>-170.65841969289264</v>
      </c>
      <c r="AI11">
        <f t="shared" si="6"/>
        <v>306.32161539785466</v>
      </c>
      <c r="AJ11">
        <f t="shared" si="7"/>
        <v>-42.150266657937209</v>
      </c>
      <c r="AK11">
        <f t="shared" si="24"/>
        <v>2.7161565949663657</v>
      </c>
      <c r="AL11">
        <f t="shared" si="8"/>
        <v>266.88750533488383</v>
      </c>
      <c r="AN11">
        <f t="shared" si="9"/>
        <v>296.96816494860553</v>
      </c>
      <c r="AO11">
        <f t="shared" si="9"/>
        <v>-14.848408247430278</v>
      </c>
      <c r="AP11">
        <f t="shared" si="9"/>
        <v>-12.861251210879498</v>
      </c>
      <c r="AQ11">
        <f t="shared" si="9"/>
        <v>-96.337849920912362</v>
      </c>
      <c r="AR11">
        <f t="shared" si="9"/>
        <v>172.92065556938337</v>
      </c>
      <c r="AS11">
        <f t="shared" si="9"/>
        <v>-23.794114997233297</v>
      </c>
      <c r="AT11">
        <f t="shared" si="9"/>
        <v>1.5332890511845265</v>
      </c>
      <c r="AU11">
        <f t="shared" si="9"/>
        <v>150.65982962333459</v>
      </c>
      <c r="AW11">
        <v>8</v>
      </c>
      <c r="AX11">
        <f>(R11*SUMPRODUCT(K12:$K$23, X12:$X$23)-$AZ$3*SUMPRODUCT(K11:$K$22, W12:$W$23))/Z11</f>
        <v>739.71184850137877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577.25364367620068</v>
      </c>
      <c r="P12">
        <f t="shared" si="22"/>
        <v>28.862682183810037</v>
      </c>
      <c r="Q12" s="4">
        <f t="shared" si="23"/>
        <v>25</v>
      </c>
      <c r="R12">
        <f t="shared" si="0"/>
        <v>100000</v>
      </c>
      <c r="S12">
        <f t="shared" si="1"/>
        <v>786.52653067591405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674.11898449522391</v>
      </c>
      <c r="AC12">
        <f t="shared" si="2"/>
        <v>708.20680156398078</v>
      </c>
      <c r="AE12">
        <f t="shared" si="3"/>
        <v>519.77262143688188</v>
      </c>
      <c r="AF12">
        <f t="shared" si="4"/>
        <v>-25.988631071844097</v>
      </c>
      <c r="AG12">
        <f t="shared" si="4"/>
        <v>-22.510582095538851</v>
      </c>
      <c r="AH12">
        <f t="shared" si="5"/>
        <v>-178.99171733301324</v>
      </c>
      <c r="AI12">
        <f t="shared" si="6"/>
        <v>292.28169093648569</v>
      </c>
      <c r="AJ12">
        <f t="shared" si="7"/>
        <v>-34.087817068756863</v>
      </c>
      <c r="AK12">
        <f t="shared" si="24"/>
        <v>2.6861768421786021</v>
      </c>
      <c r="AL12">
        <f t="shared" si="8"/>
        <v>260.88005070990744</v>
      </c>
      <c r="AN12">
        <f t="shared" si="9"/>
        <v>278.93831577400459</v>
      </c>
      <c r="AO12">
        <f t="shared" si="9"/>
        <v>-13.946915788700229</v>
      </c>
      <c r="AP12">
        <f t="shared" si="9"/>
        <v>-12.080405157670587</v>
      </c>
      <c r="AQ12">
        <f t="shared" si="9"/>
        <v>-96.056710398376254</v>
      </c>
      <c r="AR12">
        <f t="shared" si="9"/>
        <v>156.85428442925749</v>
      </c>
      <c r="AS12">
        <f t="shared" si="9"/>
        <v>-18.293380392537756</v>
      </c>
      <c r="AT12">
        <f t="shared" si="9"/>
        <v>1.4415488875829932</v>
      </c>
      <c r="AU12">
        <f t="shared" si="9"/>
        <v>140.00245292430273</v>
      </c>
      <c r="AW12">
        <v>9</v>
      </c>
      <c r="AX12">
        <f>(R12*SUMPRODUCT(K13:$K$23, X13:$X$23)-$AZ$3*SUMPRODUCT(K12:$K$22, W13:$W$23))/Z12</f>
        <v>786.52653067591405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577.25364367620068</v>
      </c>
      <c r="P13">
        <f t="shared" si="22"/>
        <v>28.862682183810037</v>
      </c>
      <c r="Q13" s="4">
        <f t="shared" si="23"/>
        <v>25</v>
      </c>
      <c r="R13">
        <f t="shared" si="0"/>
        <v>100000</v>
      </c>
      <c r="S13">
        <f t="shared" si="1"/>
        <v>825.78900920078308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708.20680156398078</v>
      </c>
      <c r="AC13">
        <f t="shared" si="2"/>
        <v>734.57244517573088</v>
      </c>
      <c r="AE13">
        <f t="shared" si="3"/>
        <v>513.49026906063682</v>
      </c>
      <c r="AF13">
        <f t="shared" si="4"/>
        <v>-25.674513453031846</v>
      </c>
      <c r="AG13">
        <f t="shared" si="4"/>
        <v>-22.238502722586077</v>
      </c>
      <c r="AH13">
        <f t="shared" si="5"/>
        <v>-187.89420798955189</v>
      </c>
      <c r="AI13">
        <f t="shared" si="6"/>
        <v>277.68304489546699</v>
      </c>
      <c r="AJ13">
        <f t="shared" si="7"/>
        <v>-26.365643611750102</v>
      </c>
      <c r="AK13">
        <f t="shared" si="24"/>
        <v>2.3920451143431714</v>
      </c>
      <c r="AL13">
        <f t="shared" si="8"/>
        <v>253.70944639806007</v>
      </c>
      <c r="AN13">
        <f t="shared" si="9"/>
        <v>262.02040801246812</v>
      </c>
      <c r="AO13">
        <f t="shared" si="9"/>
        <v>-13.10102040062341</v>
      </c>
      <c r="AP13">
        <f t="shared" si="9"/>
        <v>-11.347715639515455</v>
      </c>
      <c r="AQ13">
        <f t="shared" si="9"/>
        <v>-95.877409966630225</v>
      </c>
      <c r="AR13">
        <f t="shared" si="9"/>
        <v>141.69426200569904</v>
      </c>
      <c r="AS13">
        <f t="shared" si="9"/>
        <v>-13.453685713071025</v>
      </c>
      <c r="AT13">
        <f t="shared" si="9"/>
        <v>1.2205969121693632</v>
      </c>
      <c r="AU13">
        <f t="shared" si="9"/>
        <v>129.46117320479738</v>
      </c>
      <c r="AW13">
        <v>10</v>
      </c>
      <c r="AX13">
        <f>(R13*SUMPRODUCT(K14:$K$23, X14:$X$23)-$AZ$3*SUMPRODUCT(K13:$K$22, W14:$W$23))/Z13</f>
        <v>825.78900920078308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2.2202060000000002E-3</v>
      </c>
      <c r="O14">
        <f t="shared" si="21"/>
        <v>577.25364367620068</v>
      </c>
      <c r="P14">
        <f t="shared" si="22"/>
        <v>28.862682183810037</v>
      </c>
      <c r="Q14" s="4">
        <f t="shared" si="23"/>
        <v>25</v>
      </c>
      <c r="R14">
        <f t="shared" si="0"/>
        <v>100000</v>
      </c>
      <c r="S14">
        <f t="shared" si="1"/>
        <v>861.03815807434103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734.57244517573088</v>
      </c>
      <c r="AC14">
        <f t="shared" si="2"/>
        <v>756.56817924454572</v>
      </c>
      <c r="AE14">
        <f t="shared" si="3"/>
        <v>507.21531219372042</v>
      </c>
      <c r="AF14">
        <f t="shared" si="4"/>
        <v>-25.360765609686023</v>
      </c>
      <c r="AG14">
        <f t="shared" si="4"/>
        <v>-21.966743638184514</v>
      </c>
      <c r="AH14">
        <f t="shared" si="5"/>
        <v>-197.49622870280777</v>
      </c>
      <c r="AI14">
        <f t="shared" si="6"/>
        <v>262.3915742430421</v>
      </c>
      <c r="AJ14">
        <f t="shared" si="7"/>
        <v>-21.995734068814841</v>
      </c>
      <c r="AK14">
        <f t="shared" si="24"/>
        <v>85.149889423183581</v>
      </c>
      <c r="AL14">
        <f t="shared" si="8"/>
        <v>325.54572959741085</v>
      </c>
      <c r="AN14">
        <f t="shared" si="9"/>
        <v>238.41667309985129</v>
      </c>
      <c r="AO14">
        <f t="shared" si="9"/>
        <v>-11.920833654992567</v>
      </c>
      <c r="AP14">
        <f t="shared" si="9"/>
        <v>-10.325472853731632</v>
      </c>
      <c r="AQ14">
        <f t="shared" si="9"/>
        <v>-92.833147314580899</v>
      </c>
      <c r="AR14">
        <f t="shared" si="9"/>
        <v>123.33721927654619</v>
      </c>
      <c r="AS14">
        <f t="shared" si="9"/>
        <v>-10.33909981225684</v>
      </c>
      <c r="AT14">
        <f t="shared" si="9"/>
        <v>40.024724930508484</v>
      </c>
      <c r="AU14">
        <f t="shared" si="9"/>
        <v>153.02284439479786</v>
      </c>
      <c r="AW14">
        <v>11</v>
      </c>
      <c r="AX14">
        <f>(R14*SUMPRODUCT(K15:$K$23, X15:$X$23)-$AZ$3*SUMPRODUCT(K14:$K$22, W15:$W$23))/Z14</f>
        <v>861.03815807434103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2.3617970000000001E-3</v>
      </c>
      <c r="O15">
        <f t="shared" si="21"/>
        <v>577.25364367620068</v>
      </c>
      <c r="P15">
        <f t="shared" si="22"/>
        <v>28.862682183810037</v>
      </c>
      <c r="Q15" s="4">
        <f t="shared" si="23"/>
        <v>25</v>
      </c>
      <c r="R15">
        <f t="shared" si="0"/>
        <v>100000</v>
      </c>
      <c r="S15">
        <f t="shared" si="1"/>
        <v>888.67079974093554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756.56817924454572</v>
      </c>
      <c r="AC15">
        <f t="shared" si="2"/>
        <v>771.19545920390453</v>
      </c>
      <c r="AE15">
        <f t="shared" si="3"/>
        <v>500.94521946909003</v>
      </c>
      <c r="AF15">
        <f t="shared" si="4"/>
        <v>-25.047260973454502</v>
      </c>
      <c r="AG15">
        <f t="shared" si="4"/>
        <v>-21.695195212578234</v>
      </c>
      <c r="AH15">
        <f t="shared" si="5"/>
        <v>-207.52395689773309</v>
      </c>
      <c r="AI15">
        <f t="shared" si="6"/>
        <v>246.67880638532418</v>
      </c>
      <c r="AJ15">
        <f t="shared" si="7"/>
        <v>-14.627279959358816</v>
      </c>
      <c r="AK15">
        <f t="shared" si="24"/>
        <v>86.272629641812699</v>
      </c>
      <c r="AL15">
        <f t="shared" si="8"/>
        <v>318.32415606777806</v>
      </c>
      <c r="AN15">
        <f t="shared" si="9"/>
        <v>216.90815034431213</v>
      </c>
      <c r="AO15">
        <f t="shared" si="9"/>
        <v>-10.845407517215607</v>
      </c>
      <c r="AP15">
        <f t="shared" si="9"/>
        <v>-9.3939706020280482</v>
      </c>
      <c r="AQ15">
        <f t="shared" si="9"/>
        <v>-89.857405347686978</v>
      </c>
      <c r="AR15">
        <f t="shared" si="9"/>
        <v>106.81136687738149</v>
      </c>
      <c r="AS15">
        <f t="shared" si="9"/>
        <v>-6.333579236299542</v>
      </c>
      <c r="AT15">
        <f t="shared" si="9"/>
        <v>37.355854080767678</v>
      </c>
      <c r="AU15">
        <f t="shared" si="9"/>
        <v>137.83364172184963</v>
      </c>
      <c r="AW15">
        <v>12</v>
      </c>
      <c r="AX15">
        <f>(R15*SUMPRODUCT(K16:$K$23, X16:$X$23)-$AZ$3*SUMPRODUCT(K15:$K$22, W16:$W$23))/Z15</f>
        <v>888.67079974093554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2.52864E-3</v>
      </c>
      <c r="O16">
        <f t="shared" si="21"/>
        <v>577.25364367620068</v>
      </c>
      <c r="P16">
        <f t="shared" si="22"/>
        <v>28.862682183810037</v>
      </c>
      <c r="Q16" s="4">
        <f t="shared" si="23"/>
        <v>25</v>
      </c>
      <c r="R16">
        <f t="shared" si="0"/>
        <v>100000</v>
      </c>
      <c r="S16">
        <f t="shared" si="1"/>
        <v>908.73606769303456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771.19545920390453</v>
      </c>
      <c r="AC16">
        <f t="shared" si="2"/>
        <v>778.72806647935317</v>
      </c>
      <c r="AE16">
        <f t="shared" si="3"/>
        <v>494.66905715464083</v>
      </c>
      <c r="AF16">
        <f t="shared" si="4"/>
        <v>-24.733452857732043</v>
      </c>
      <c r="AG16">
        <f t="shared" si="4"/>
        <v>-21.423383922030119</v>
      </c>
      <c r="AH16">
        <f t="shared" si="5"/>
        <v>-219.43735368933531</v>
      </c>
      <c r="AI16">
        <f t="shared" si="6"/>
        <v>229.07486668554336</v>
      </c>
      <c r="AJ16">
        <f t="shared" si="7"/>
        <v>-7.5326072754486404</v>
      </c>
      <c r="AK16">
        <f t="shared" si="24"/>
        <v>86.879174445056933</v>
      </c>
      <c r="AL16">
        <f t="shared" si="8"/>
        <v>308.42143385515163</v>
      </c>
      <c r="AN16">
        <f t="shared" si="9"/>
        <v>197.30666065040586</v>
      </c>
      <c r="AO16">
        <f t="shared" si="9"/>
        <v>-9.8653330325202937</v>
      </c>
      <c r="AP16">
        <f t="shared" si="9"/>
        <v>-8.5450591266029861</v>
      </c>
      <c r="AQ16">
        <f t="shared" si="9"/>
        <v>-87.52609618933505</v>
      </c>
      <c r="AR16">
        <f t="shared" si="9"/>
        <v>91.370172301947534</v>
      </c>
      <c r="AS16">
        <f t="shared" si="9"/>
        <v>-3.0045008193126272</v>
      </c>
      <c r="AT16">
        <f t="shared" si="9"/>
        <v>34.653147476858393</v>
      </c>
      <c r="AU16">
        <f t="shared" si="9"/>
        <v>123.0188189594933</v>
      </c>
      <c r="AW16">
        <v>13</v>
      </c>
      <c r="AX16">
        <f>(R16*SUMPRODUCT(K17:$K$23, X17:$X$23)-$AZ$3*SUMPRODUCT(K16:$K$22, W17:$W$23))/Z16</f>
        <v>908.73606769303456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2.719834E-3</v>
      </c>
      <c r="O17">
        <f t="shared" si="21"/>
        <v>577.25364367620068</v>
      </c>
      <c r="P17">
        <f t="shared" si="22"/>
        <v>28.862682183810037</v>
      </c>
      <c r="Q17" s="4">
        <f t="shared" si="23"/>
        <v>25</v>
      </c>
      <c r="R17">
        <f t="shared" si="0"/>
        <v>100000</v>
      </c>
      <c r="S17">
        <f t="shared" si="1"/>
        <v>921.42735292316763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778.72806647935317</v>
      </c>
      <c r="AC17">
        <f t="shared" si="2"/>
        <v>779.56004981350861</v>
      </c>
      <c r="AE17">
        <f t="shared" si="3"/>
        <v>488.37694886269725</v>
      </c>
      <c r="AF17">
        <f t="shared" si="4"/>
        <v>-24.418847443134865</v>
      </c>
      <c r="AG17">
        <f t="shared" si="4"/>
        <v>-21.150882034823624</v>
      </c>
      <c r="AH17">
        <f t="shared" si="5"/>
        <v>-233.07219194476343</v>
      </c>
      <c r="AI17">
        <f t="shared" si="6"/>
        <v>209.73502743997531</v>
      </c>
      <c r="AJ17">
        <f t="shared" si="7"/>
        <v>-0.83198333415543857</v>
      </c>
      <c r="AK17">
        <f t="shared" si="24"/>
        <v>86.988031752924101</v>
      </c>
      <c r="AL17">
        <f t="shared" si="8"/>
        <v>295.89107585874399</v>
      </c>
      <c r="AN17">
        <f t="shared" si="9"/>
        <v>179.44176220447687</v>
      </c>
      <c r="AO17">
        <f t="shared" si="9"/>
        <v>-8.9720881102238454</v>
      </c>
      <c r="AP17">
        <f t="shared" si="9"/>
        <v>-7.7713568450479658</v>
      </c>
      <c r="AQ17">
        <f t="shared" si="9"/>
        <v>-85.636484155984505</v>
      </c>
      <c r="AR17">
        <f t="shared" si="9"/>
        <v>77.061833093220542</v>
      </c>
      <c r="AS17">
        <f t="shared" si="9"/>
        <v>-0.30569124106547518</v>
      </c>
      <c r="AT17">
        <f t="shared" si="9"/>
        <v>31.961552945514018</v>
      </c>
      <c r="AU17">
        <f t="shared" si="9"/>
        <v>108.7176947976691</v>
      </c>
      <c r="AW17">
        <v>14</v>
      </c>
      <c r="AX17">
        <f>(R17*SUMPRODUCT(K18:$K$23, X18:$X$23)-$AZ$3*SUMPRODUCT(K17:$K$22, W18:$W$23))/Z17</f>
        <v>921.42735292316763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4.2403780000000004E-3</v>
      </c>
      <c r="O18">
        <f t="shared" si="21"/>
        <v>577.25364367620068</v>
      </c>
      <c r="P18">
        <f t="shared" si="22"/>
        <v>28.862682183810037</v>
      </c>
      <c r="Q18" s="4">
        <f t="shared" si="23"/>
        <v>25</v>
      </c>
      <c r="R18">
        <f t="shared" si="0"/>
        <v>100000</v>
      </c>
      <c r="S18">
        <f t="shared" si="1"/>
        <v>883.43757392142618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779.56004981350861</v>
      </c>
      <c r="AC18">
        <f t="shared" si="2"/>
        <v>736.77582228541087</v>
      </c>
      <c r="AE18">
        <f t="shared" si="3"/>
        <v>481.42227650440583</v>
      </c>
      <c r="AF18">
        <f t="shared" si="4"/>
        <v>-24.071113825220294</v>
      </c>
      <c r="AG18">
        <f t="shared" si="4"/>
        <v>-20.84968547961433</v>
      </c>
      <c r="AH18">
        <f t="shared" si="5"/>
        <v>-358.75093944424538</v>
      </c>
      <c r="AI18">
        <f t="shared" si="6"/>
        <v>77.750537755325865</v>
      </c>
      <c r="AJ18">
        <f t="shared" si="7"/>
        <v>42.784227528097745</v>
      </c>
      <c r="AK18">
        <f t="shared" si="24"/>
        <v>86.5837848744886</v>
      </c>
      <c r="AL18">
        <f t="shared" si="8"/>
        <v>207.11855015791221</v>
      </c>
      <c r="AN18">
        <f t="shared" si="9"/>
        <v>162.94307856291343</v>
      </c>
      <c r="AO18">
        <f t="shared" si="9"/>
        <v>-8.1471539281456717</v>
      </c>
      <c r="AP18">
        <f t="shared" si="9"/>
        <v>-7.0568233023710976</v>
      </c>
      <c r="AQ18">
        <f t="shared" si="9"/>
        <v>-121.4235098027245</v>
      </c>
      <c r="AR18">
        <f t="shared" si="9"/>
        <v>26.315591529672155</v>
      </c>
      <c r="AS18">
        <f t="shared" si="9"/>
        <v>14.480829175549365</v>
      </c>
      <c r="AT18">
        <f t="shared" si="9"/>
        <v>29.305308768671146</v>
      </c>
      <c r="AU18">
        <f t="shared" si="9"/>
        <v>70.101729473892675</v>
      </c>
      <c r="AW18">
        <v>15</v>
      </c>
      <c r="AX18">
        <f>(R18*SUMPRODUCT(K19:$K$23, X19:$X$23)-$AZ$3*SUMPRODUCT(K18:$K$22, W19:$W$23))/Z18</f>
        <v>883.43757392142618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5.9098179999999998E-3</v>
      </c>
      <c r="O19">
        <f t="shared" si="21"/>
        <v>577.25364367620068</v>
      </c>
      <c r="P19">
        <f t="shared" si="22"/>
        <v>28.862682183810037</v>
      </c>
      <c r="Q19" s="4">
        <f t="shared" si="23"/>
        <v>25</v>
      </c>
      <c r="R19">
        <f t="shared" si="0"/>
        <v>100000</v>
      </c>
      <c r="S19">
        <f t="shared" si="1"/>
        <v>797.49139537785027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736.77582228541087</v>
      </c>
      <c r="AC19">
        <f t="shared" si="2"/>
        <v>654.5162058515848</v>
      </c>
      <c r="AE19">
        <f t="shared" si="3"/>
        <v>473.76293570407506</v>
      </c>
      <c r="AF19">
        <f t="shared" si="4"/>
        <v>-23.688146785203756</v>
      </c>
      <c r="AG19">
        <f t="shared" si="4"/>
        <v>-20.517970778276425</v>
      </c>
      <c r="AH19">
        <f t="shared" si="5"/>
        <v>-492.87138616705357</v>
      </c>
      <c r="AI19">
        <f t="shared" si="6"/>
        <v>-63.314568026458687</v>
      </c>
      <c r="AJ19">
        <f t="shared" si="7"/>
        <v>82.259616433826068</v>
      </c>
      <c r="AK19">
        <f t="shared" si="24"/>
        <v>83.079542784299761</v>
      </c>
      <c r="AL19">
        <f t="shared" si="8"/>
        <v>102.02459119166714</v>
      </c>
      <c r="AN19">
        <f t="shared" si="9"/>
        <v>147.71077721110876</v>
      </c>
      <c r="AO19">
        <f t="shared" si="9"/>
        <v>-7.3855388605554397</v>
      </c>
      <c r="AP19">
        <f t="shared" si="9"/>
        <v>-6.3971349002850255</v>
      </c>
      <c r="AQ19">
        <f t="shared" si="9"/>
        <v>-153.66844898421166</v>
      </c>
      <c r="AR19">
        <f t="shared" si="9"/>
        <v>-19.740345533943351</v>
      </c>
      <c r="AS19">
        <f t="shared" si="9"/>
        <v>25.647071479896756</v>
      </c>
      <c r="AT19">
        <f t="shared" si="9"/>
        <v>25.902709794667725</v>
      </c>
      <c r="AU19">
        <f t="shared" si="9"/>
        <v>31.809435740621129</v>
      </c>
      <c r="AW19">
        <v>16</v>
      </c>
      <c r="AX19">
        <f>(R19*SUMPRODUCT(K20:$K$23, X20:$X$23)-$AZ$3*SUMPRODUCT(K19:$K$22, W20:$W$23))/Z19</f>
        <v>797.49139537785027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7.7019840000000003E-3</v>
      </c>
      <c r="O20">
        <f t="shared" si="21"/>
        <v>577.25364367620068</v>
      </c>
      <c r="P20">
        <f t="shared" si="22"/>
        <v>28.862682183810037</v>
      </c>
      <c r="Q20" s="4">
        <f t="shared" si="23"/>
        <v>25</v>
      </c>
      <c r="R20">
        <f t="shared" si="0"/>
        <v>100000</v>
      </c>
      <c r="S20">
        <f t="shared" si="1"/>
        <v>666.96694952769144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654.5162058515848</v>
      </c>
      <c r="AC20">
        <f t="shared" si="2"/>
        <v>537.70240485963689</v>
      </c>
      <c r="AE20">
        <f t="shared" si="3"/>
        <v>465.3763917964485</v>
      </c>
      <c r="AF20">
        <f t="shared" si="4"/>
        <v>-23.268819589822428</v>
      </c>
      <c r="AG20">
        <f t="shared" si="4"/>
        <v>-20.154761987846907</v>
      </c>
      <c r="AH20">
        <f t="shared" si="5"/>
        <v>-632.11633058701034</v>
      </c>
      <c r="AI20">
        <f t="shared" si="6"/>
        <v>-210.16352036823116</v>
      </c>
      <c r="AJ20">
        <f t="shared" si="7"/>
        <v>116.81380099194791</v>
      </c>
      <c r="AK20">
        <f t="shared" si="24"/>
        <v>76.763664464074765</v>
      </c>
      <c r="AL20">
        <f t="shared" si="8"/>
        <v>-16.586054912208482</v>
      </c>
      <c r="AN20">
        <f t="shared" si="9"/>
        <v>133.65857206734347</v>
      </c>
      <c r="AO20">
        <f t="shared" si="9"/>
        <v>-6.6829286033671744</v>
      </c>
      <c r="AP20">
        <f t="shared" si="9"/>
        <v>-5.7885547164392035</v>
      </c>
      <c r="AQ20">
        <f t="shared" si="9"/>
        <v>-181.54716830514005</v>
      </c>
      <c r="AR20">
        <f t="shared" si="9"/>
        <v>-60.360079557602951</v>
      </c>
      <c r="AS20">
        <f t="shared" si="9"/>
        <v>33.549544226067333</v>
      </c>
      <c r="AT20">
        <f t="shared" si="9"/>
        <v>22.046932246216297</v>
      </c>
      <c r="AU20">
        <f t="shared" si="9"/>
        <v>-4.7636030853193176</v>
      </c>
      <c r="AW20">
        <v>17</v>
      </c>
      <c r="AX20">
        <f>(R20*SUMPRODUCT(K21:$K$23, X21:$X$23)-$AZ$3*SUMPRODUCT(K20:$K$22, W21:$W$23))/Z20</f>
        <v>666.96694952769144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9.7648700000000001E-3</v>
      </c>
      <c r="O21">
        <f t="shared" si="21"/>
        <v>577.25364367620068</v>
      </c>
      <c r="P21">
        <f t="shared" si="22"/>
        <v>28.862682183810037</v>
      </c>
      <c r="Q21" s="4">
        <f t="shared" si="23"/>
        <v>25</v>
      </c>
      <c r="R21">
        <f t="shared" si="0"/>
        <v>100000</v>
      </c>
      <c r="S21">
        <f t="shared" si="1"/>
        <v>490.98263008055983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537.70240485963689</v>
      </c>
      <c r="AC21">
        <f t="shared" si="2"/>
        <v>388.00208199306064</v>
      </c>
      <c r="AE21">
        <f t="shared" si="3"/>
        <v>456.1782879115226</v>
      </c>
      <c r="AF21">
        <f t="shared" si="4"/>
        <v>-22.808914395576132</v>
      </c>
      <c r="AG21">
        <f t="shared" si="4"/>
        <v>-19.756405737276168</v>
      </c>
      <c r="AH21">
        <f t="shared" si="5"/>
        <v>-787.23452276906642</v>
      </c>
      <c r="AI21">
        <f t="shared" si="6"/>
        <v>-373.62155499039613</v>
      </c>
      <c r="AJ21">
        <f t="shared" si="7"/>
        <v>149.70032286657624</v>
      </c>
      <c r="AK21">
        <f t="shared" si="24"/>
        <v>67.975024486290835</v>
      </c>
      <c r="AL21">
        <f t="shared" si="8"/>
        <v>-155.94620763752906</v>
      </c>
      <c r="AN21">
        <f t="shared" si="9"/>
        <v>120.68921063369983</v>
      </c>
      <c r="AO21">
        <f t="shared" si="9"/>
        <v>-6.0344605316849922</v>
      </c>
      <c r="AP21">
        <f t="shared" si="9"/>
        <v>-5.2268708892463094</v>
      </c>
      <c r="AQ21">
        <f t="shared" si="9"/>
        <v>-208.27539506883258</v>
      </c>
      <c r="AR21">
        <f t="shared" si="9"/>
        <v>-98.847515856064049</v>
      </c>
      <c r="AS21">
        <f t="shared" si="9"/>
        <v>39.605597804955792</v>
      </c>
      <c r="AT21">
        <f t="shared" si="9"/>
        <v>17.983872239110216</v>
      </c>
      <c r="AU21">
        <f t="shared" si="9"/>
        <v>-41.258045811998045</v>
      </c>
      <c r="AW21">
        <v>18</v>
      </c>
      <c r="AX21">
        <f>(R21*SUMPRODUCT(K22:$K$23, X22:$X$23)-$AZ$3*SUMPRODUCT(K21:$K$22, W22:$W$23))/Z21</f>
        <v>490.98263008055983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1.2112915E-2</v>
      </c>
      <c r="O22">
        <f t="shared" si="21"/>
        <v>577.25364367620068</v>
      </c>
      <c r="P22">
        <f t="shared" si="22"/>
        <v>28.862682183810037</v>
      </c>
      <c r="Q22" s="4">
        <f t="shared" si="23"/>
        <v>25</v>
      </c>
      <c r="R22">
        <f t="shared" si="0"/>
        <v>100000</v>
      </c>
      <c r="S22">
        <f t="shared" si="1"/>
        <v>268.64743567156728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388.00208199306064</v>
      </c>
      <c r="AC22">
        <f t="shared" si="2"/>
        <v>207.60573087611795</v>
      </c>
      <c r="AE22">
        <f t="shared" si="3"/>
        <v>446.09085620608954</v>
      </c>
      <c r="AF22">
        <f t="shared" si="4"/>
        <v>-22.304542810304479</v>
      </c>
      <c r="AG22">
        <f t="shared" si="4"/>
        <v>-19.319534016502267</v>
      </c>
      <c r="AH22">
        <f t="shared" si="5"/>
        <v>-957.23065360455439</v>
      </c>
      <c r="AI22">
        <f t="shared" si="6"/>
        <v>-552.76387422527159</v>
      </c>
      <c r="AJ22">
        <f t="shared" si="7"/>
        <v>180.3963511169427</v>
      </c>
      <c r="AK22">
        <f t="shared" si="24"/>
        <v>56.825187677219205</v>
      </c>
      <c r="AL22">
        <f t="shared" si="8"/>
        <v>-315.54233543110968</v>
      </c>
      <c r="AN22">
        <f t="shared" si="9"/>
        <v>108.71726645265329</v>
      </c>
      <c r="AO22">
        <f t="shared" si="9"/>
        <v>-5.4358633226326649</v>
      </c>
      <c r="AP22">
        <f t="shared" si="9"/>
        <v>-4.7083837254059908</v>
      </c>
      <c r="AQ22">
        <f t="shared" si="9"/>
        <v>-233.28767800722562</v>
      </c>
      <c r="AR22">
        <f t="shared" si="9"/>
        <v>-134.714658602611</v>
      </c>
      <c r="AS22">
        <f t="shared" si="9"/>
        <v>43.964582323575847</v>
      </c>
      <c r="AT22">
        <f t="shared" si="9"/>
        <v>13.848925580918323</v>
      </c>
      <c r="AU22">
        <f t="shared" si="9"/>
        <v>-76.901150698116822</v>
      </c>
      <c r="AW22">
        <v>19</v>
      </c>
      <c r="AX22">
        <f>(R22*SUMPRODUCT(K23:$K$23, X23:$X$23)-$AZ$3*SUMPRODUCT(K22:$K$22, W23:$W$23))/Z22</f>
        <v>268.64743567156728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1.471273E-2</v>
      </c>
      <c r="O23">
        <f t="shared" si="21"/>
        <v>577.25364367620068</v>
      </c>
      <c r="P23">
        <f t="shared" si="22"/>
        <v>28.862682183810037</v>
      </c>
      <c r="Q23" s="4">
        <f t="shared" si="23"/>
        <v>25</v>
      </c>
      <c r="R23">
        <f t="shared" si="0"/>
        <v>100000</v>
      </c>
      <c r="S23">
        <f t="shared" si="1"/>
        <v>275.45467262334643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207.60573087611795</v>
      </c>
      <c r="AC23">
        <f t="shared" si="2"/>
        <v>207.60573087611795</v>
      </c>
      <c r="AE23">
        <f t="shared" si="3"/>
        <v>435.06673332119959</v>
      </c>
      <c r="AF23">
        <f t="shared" si="4"/>
        <v>-21.753336666059983</v>
      </c>
      <c r="AG23">
        <f t="shared" si="4"/>
        <v>-18.842095588626631</v>
      </c>
      <c r="AH23">
        <f t="shared" si="5"/>
        <v>-1136.9723508424536</v>
      </c>
      <c r="AI23">
        <f t="shared" si="6"/>
        <v>-742.5010497759406</v>
      </c>
      <c r="AJ23">
        <f t="shared" si="7"/>
        <v>0</v>
      </c>
      <c r="AK23">
        <f t="shared" si="24"/>
        <v>43.464338927188031</v>
      </c>
      <c r="AL23">
        <f t="shared" si="8"/>
        <v>-699.03671084875259</v>
      </c>
      <c r="AN23">
        <f t="shared" si="9"/>
        <v>97.672532084901604</v>
      </c>
      <c r="AO23">
        <f t="shared" si="9"/>
        <v>-4.8836266042450811</v>
      </c>
      <c r="AP23">
        <f t="shared" si="9"/>
        <v>-4.230052644747321</v>
      </c>
      <c r="AQ23">
        <f t="shared" si="9"/>
        <v>-255.25042461777747</v>
      </c>
      <c r="AR23">
        <f t="shared" si="9"/>
        <v>-166.69157178186828</v>
      </c>
      <c r="AS23">
        <f t="shared" si="9"/>
        <v>0</v>
      </c>
      <c r="AT23">
        <f t="shared" si="9"/>
        <v>9.75774912967346</v>
      </c>
      <c r="AU23">
        <f t="shared" si="9"/>
        <v>-156.93382265219481</v>
      </c>
      <c r="AW23">
        <v>20</v>
      </c>
      <c r="AX23">
        <f>(R23*SUMPRODUCT(K$23:$K24, X$23:$X24)-$AZ$3*SUMPRODUCT(K$22:$K23, W$23:$W24))/Z23</f>
        <v>275.45467262334643</v>
      </c>
    </row>
    <row r="25" spans="5:50" x14ac:dyDescent="0.25">
      <c r="AN25" s="8">
        <f t="shared" ref="AN25:AU25" si="25">SUM(AN3:AN23)</f>
        <v>5340.0101930103583</v>
      </c>
      <c r="AO25" s="8">
        <f t="shared" si="25"/>
        <v>-699.94074240766849</v>
      </c>
      <c r="AP25" s="8">
        <f t="shared" si="25"/>
        <v>-1728.7005162504272</v>
      </c>
      <c r="AQ25" s="8">
        <f t="shared" si="25"/>
        <v>-2532.0829437065681</v>
      </c>
      <c r="AR25" s="8">
        <f t="shared" si="25"/>
        <v>379.28599064569295</v>
      </c>
      <c r="AS25" s="8">
        <f t="shared" si="25"/>
        <v>-407.95481026176003</v>
      </c>
      <c r="AT25" s="8">
        <f t="shared" si="25"/>
        <v>377.02100779280352</v>
      </c>
      <c r="AU25" s="9">
        <f t="shared" si="25"/>
        <v>348.35218817673643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6388D-458D-4636-872F-E5CC66E5EC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2247.6795861840587</v>
      </c>
      <c r="K3">
        <v>1</v>
      </c>
      <c r="L3" s="2">
        <v>0</v>
      </c>
      <c r="O3">
        <f>$C$3</f>
        <v>2247.6795861840587</v>
      </c>
      <c r="P3">
        <f>O3*B5</f>
        <v>1798.1436689472471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2247.6795861840587</v>
      </c>
      <c r="AF3">
        <f t="shared" ref="AF3:AG23" si="4">-$Z3*P3</f>
        <v>-1798.1436689472471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-1072.8966697631884</v>
      </c>
      <c r="AJ3">
        <f t="shared" ref="AJ3:AJ23" si="7">AB3-AC3</f>
        <v>0</v>
      </c>
      <c r="AL3">
        <f t="shared" ref="AL3:AL23" si="8">SUM(AI3:AK3)</f>
        <v>-1072.8966697631884</v>
      </c>
      <c r="AN3">
        <f t="shared" ref="AN3:AU23" si="9">AE3*$K3</f>
        <v>2247.6795861840587</v>
      </c>
      <c r="AO3">
        <f t="shared" si="9"/>
        <v>-1798.1436689472471</v>
      </c>
      <c r="AP3">
        <f t="shared" si="9"/>
        <v>-1522.432587</v>
      </c>
      <c r="AQ3">
        <f t="shared" si="9"/>
        <v>0</v>
      </c>
      <c r="AR3">
        <f t="shared" si="9"/>
        <v>-1072.8966697631884</v>
      </c>
      <c r="AS3">
        <f t="shared" si="9"/>
        <v>0</v>
      </c>
      <c r="AT3">
        <f t="shared" si="9"/>
        <v>0</v>
      </c>
      <c r="AU3">
        <f t="shared" si="9"/>
        <v>-1072.8966697631884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1191.367334791207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100000</v>
      </c>
      <c r="S4">
        <f t="shared" si="1"/>
        <v>995.23529123898618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983.07331096157577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-222.02060000000003</v>
      </c>
      <c r="AI4">
        <f t="shared" si="6"/>
        <v>-222.02060000000003</v>
      </c>
      <c r="AJ4">
        <f t="shared" si="7"/>
        <v>-983.07331096157577</v>
      </c>
      <c r="AK4">
        <f>H4*SUM(AB4, AE4:AF4)</f>
        <v>0</v>
      </c>
      <c r="AL4">
        <f t="shared" si="8"/>
        <v>-1205.0939109615758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-208.29402382962755</v>
      </c>
      <c r="AR4">
        <f t="shared" si="9"/>
        <v>-208.29402382962755</v>
      </c>
      <c r="AS4">
        <f t="shared" si="9"/>
        <v>-922.29412793092752</v>
      </c>
      <c r="AT4">
        <f t="shared" si="9"/>
        <v>0</v>
      </c>
      <c r="AU4">
        <f t="shared" si="9"/>
        <v>-1130.5881517605551</v>
      </c>
      <c r="AW4">
        <v>1</v>
      </c>
      <c r="AX4">
        <f>(R4*SUMPRODUCT(K5:$K$23, X5:$X$23)-$AZ$3*SUMPRODUCT(K4:$K$22, W5:$W$23))/Z4</f>
        <v>995.23529123898618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2247.6795861840587</v>
      </c>
      <c r="P5">
        <f t="shared" ref="P5:P23" si="22">O5*$C$5</f>
        <v>112.38397930920294</v>
      </c>
      <c r="Q5" s="4">
        <f t="shared" ref="Q5:Q23" si="23">$C$8</f>
        <v>25</v>
      </c>
      <c r="R5">
        <f t="shared" si="0"/>
        <v>100000</v>
      </c>
      <c r="S5">
        <f t="shared" si="1"/>
        <v>1932.8835003285251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983.07331096157577</v>
      </c>
      <c r="AC5">
        <f t="shared" si="2"/>
        <v>1885.6613408693738</v>
      </c>
      <c r="AE5">
        <f t="shared" si="3"/>
        <v>2192.7666626613413</v>
      </c>
      <c r="AF5">
        <f t="shared" si="4"/>
        <v>-109.63833313306706</v>
      </c>
      <c r="AG5">
        <f t="shared" si="4"/>
        <v>-24.389226517646755</v>
      </c>
      <c r="AH5">
        <f t="shared" si="5"/>
        <v>-233.29353541298184</v>
      </c>
      <c r="AI5">
        <f t="shared" si="6"/>
        <v>1825.4455675976455</v>
      </c>
      <c r="AJ5">
        <f t="shared" si="7"/>
        <v>-902.58802990779805</v>
      </c>
      <c r="AK5">
        <f>H5*SUM(AB5, AE5:AF5)</f>
        <v>264.91982173832304</v>
      </c>
      <c r="AL5">
        <f t="shared" si="8"/>
        <v>1187.7773594281705</v>
      </c>
      <c r="AN5">
        <f t="shared" si="9"/>
        <v>1893.5910869341308</v>
      </c>
      <c r="AO5">
        <f t="shared" si="9"/>
        <v>-94.679554346706539</v>
      </c>
      <c r="AP5">
        <f t="shared" si="9"/>
        <v>-21.061621711715226</v>
      </c>
      <c r="AQ5">
        <f t="shared" si="9"/>
        <v>-201.46355142102132</v>
      </c>
      <c r="AR5">
        <f t="shared" si="9"/>
        <v>1576.3863594546876</v>
      </c>
      <c r="AS5">
        <f t="shared" si="9"/>
        <v>-779.44118620103609</v>
      </c>
      <c r="AT5">
        <f t="shared" si="9"/>
        <v>228.77482667810145</v>
      </c>
      <c r="AU5">
        <f t="shared" si="9"/>
        <v>1025.7199999317529</v>
      </c>
      <c r="AW5">
        <v>2</v>
      </c>
      <c r="AX5">
        <f>(R5*SUMPRODUCT(K6:$K$23, X6:$X$23)-$AZ$3*SUMPRODUCT(K5:$K$22, W6:$W$23))/Z5</f>
        <v>1932.8835003285251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2247.6795861840587</v>
      </c>
      <c r="P6">
        <f t="shared" si="22"/>
        <v>112.38397930920294</v>
      </c>
      <c r="Q6" s="4">
        <f t="shared" si="23"/>
        <v>25</v>
      </c>
      <c r="R6">
        <f t="shared" si="0"/>
        <v>100000</v>
      </c>
      <c r="S6">
        <f t="shared" si="1"/>
        <v>2799.8448029197648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1885.6613408693738</v>
      </c>
      <c r="AC6">
        <f t="shared" si="2"/>
        <v>2697.2207114524508</v>
      </c>
      <c r="AE6">
        <f t="shared" si="3"/>
        <v>2165.2942785408559</v>
      </c>
      <c r="AF6">
        <f t="shared" si="4"/>
        <v>-108.26471392704281</v>
      </c>
      <c r="AG6">
        <f t="shared" si="4"/>
        <v>-24.083662678728707</v>
      </c>
      <c r="AH6">
        <f t="shared" si="5"/>
        <v>-246.68629496632917</v>
      </c>
      <c r="AI6">
        <f t="shared" si="6"/>
        <v>1786.2596069687552</v>
      </c>
      <c r="AJ6">
        <f t="shared" si="7"/>
        <v>-811.559370583077</v>
      </c>
      <c r="AK6">
        <f>H6*SUM(AB6, AE6:AF6)</f>
        <v>428.96477051657075</v>
      </c>
      <c r="AL6">
        <f t="shared" si="8"/>
        <v>1403.6650069022489</v>
      </c>
      <c r="AN6">
        <f t="shared" si="9"/>
        <v>1686.3879562578682</v>
      </c>
      <c r="AO6">
        <f t="shared" si="9"/>
        <v>-84.319397812893428</v>
      </c>
      <c r="AP6">
        <f t="shared" si="9"/>
        <v>-18.756987946855126</v>
      </c>
      <c r="AQ6">
        <f t="shared" si="9"/>
        <v>-192.1257544195945</v>
      </c>
      <c r="AR6">
        <f t="shared" si="9"/>
        <v>1391.1858160785252</v>
      </c>
      <c r="AS6">
        <f t="shared" si="9"/>
        <v>-632.06371619001789</v>
      </c>
      <c r="AT6">
        <f t="shared" si="9"/>
        <v>334.08901036100701</v>
      </c>
      <c r="AU6">
        <f t="shared" si="9"/>
        <v>1093.2111102495144</v>
      </c>
      <c r="AW6">
        <v>3</v>
      </c>
      <c r="AX6">
        <f>(R6*SUMPRODUCT(K7:$K$23, X7:$X$23)-$AZ$3*SUMPRODUCT(K6:$K$22, W7:$W$23))/Z6</f>
        <v>2799.8448029197648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2247.6795861840587</v>
      </c>
      <c r="P7">
        <f t="shared" si="22"/>
        <v>112.38397930920294</v>
      </c>
      <c r="Q7" s="4">
        <f t="shared" si="23"/>
        <v>25</v>
      </c>
      <c r="R7">
        <f t="shared" si="0"/>
        <v>100000</v>
      </c>
      <c r="S7">
        <f t="shared" si="1"/>
        <v>3581.5178032731419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2697.2207114524508</v>
      </c>
      <c r="AC7">
        <f t="shared" si="2"/>
        <v>3406.3561521034717</v>
      </c>
      <c r="AE7">
        <f t="shared" si="3"/>
        <v>2137.7520947566668</v>
      </c>
      <c r="AF7">
        <f t="shared" si="4"/>
        <v>-106.88760473783333</v>
      </c>
      <c r="AG7">
        <f t="shared" si="4"/>
        <v>-23.777322487343284</v>
      </c>
      <c r="AH7">
        <f t="shared" si="5"/>
        <v>-262.01425839254966</v>
      </c>
      <c r="AI7">
        <f t="shared" si="6"/>
        <v>1745.0729091389405</v>
      </c>
      <c r="AJ7">
        <f t="shared" si="7"/>
        <v>-709.13544065102087</v>
      </c>
      <c r="AK7">
        <f>H7*SUM(AB7, AE7:AF7)</f>
        <v>495.03052059404348</v>
      </c>
      <c r="AL7">
        <f t="shared" si="8"/>
        <v>1530.9679890819632</v>
      </c>
      <c r="AN7">
        <f t="shared" si="9"/>
        <v>1507.1398401327683</v>
      </c>
      <c r="AO7">
        <f t="shared" si="9"/>
        <v>-75.356992006638407</v>
      </c>
      <c r="AP7">
        <f t="shared" si="9"/>
        <v>-16.7632861173451</v>
      </c>
      <c r="AQ7">
        <f t="shared" si="9"/>
        <v>-184.72306890720293</v>
      </c>
      <c r="AR7">
        <f t="shared" si="9"/>
        <v>1230.296493101582</v>
      </c>
      <c r="AS7">
        <f t="shared" si="9"/>
        <v>-499.94865039620692</v>
      </c>
      <c r="AT7">
        <f t="shared" si="9"/>
        <v>349.00221662693383</v>
      </c>
      <c r="AU7">
        <f t="shared" si="9"/>
        <v>1079.3500593323088</v>
      </c>
      <c r="AW7">
        <v>4</v>
      </c>
      <c r="AX7">
        <f>(R7*SUMPRODUCT(K8:$K$23, X8:$X$23)-$AZ$3*SUMPRODUCT(K7:$K$22, W8:$W$23))/Z7</f>
        <v>3581.5178032731419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2247.6795861840587</v>
      </c>
      <c r="P8">
        <f t="shared" si="22"/>
        <v>112.38397930920294</v>
      </c>
      <c r="Q8" s="4">
        <f t="shared" si="23"/>
        <v>25</v>
      </c>
      <c r="R8">
        <f t="shared" si="0"/>
        <v>100000</v>
      </c>
      <c r="S8">
        <f t="shared" si="1"/>
        <v>4202.5486866945166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3406.3561521034717</v>
      </c>
      <c r="AC8">
        <f t="shared" si="2"/>
        <v>3940.0952223890349</v>
      </c>
      <c r="AE8">
        <f t="shared" si="3"/>
        <v>2107.3096968570399</v>
      </c>
      <c r="AF8">
        <f t="shared" si="4"/>
        <v>-105.365484842852</v>
      </c>
      <c r="AG8">
        <f t="shared" si="4"/>
        <v>-23.438724427295615</v>
      </c>
      <c r="AH8">
        <f t="shared" si="5"/>
        <v>-403.29934069694298</v>
      </c>
      <c r="AI8">
        <f t="shared" si="6"/>
        <v>1575.2061468899492</v>
      </c>
      <c r="AJ8">
        <f t="shared" si="7"/>
        <v>-533.73907028556323</v>
      </c>
      <c r="AK8">
        <f t="shared" ref="AK8:AK23" si="24">H8*SUM(AB8:AB8, AE8:AF8)</f>
        <v>392.10177639853032</v>
      </c>
      <c r="AL8">
        <f t="shared" si="8"/>
        <v>1433.5688530029163</v>
      </c>
      <c r="AN8">
        <f t="shared" si="9"/>
        <v>1385.2471786577323</v>
      </c>
      <c r="AO8">
        <f t="shared" si="9"/>
        <v>-69.262358932886613</v>
      </c>
      <c r="AP8">
        <f t="shared" si="9"/>
        <v>-15.407525022388764</v>
      </c>
      <c r="AQ8">
        <f t="shared" si="9"/>
        <v>-265.11018987299047</v>
      </c>
      <c r="AR8">
        <f t="shared" si="9"/>
        <v>1035.4671048294665</v>
      </c>
      <c r="AS8">
        <f t="shared" si="9"/>
        <v>-350.85518865841192</v>
      </c>
      <c r="AT8">
        <f t="shared" si="9"/>
        <v>257.74943299166955</v>
      </c>
      <c r="AU8">
        <f t="shared" si="9"/>
        <v>942.36134916272408</v>
      </c>
      <c r="AW8">
        <v>5</v>
      </c>
      <c r="AX8">
        <f>(R8*SUMPRODUCT(K9:$K$23, X9:$X$23)-$AZ$3*SUMPRODUCT(K8:$K$22, W9:$W$23))/Z8</f>
        <v>4202.5486866945166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2247.6795861840587</v>
      </c>
      <c r="P9">
        <f t="shared" si="22"/>
        <v>112.38397930920294</v>
      </c>
      <c r="Q9" s="4">
        <f t="shared" si="23"/>
        <v>25</v>
      </c>
      <c r="R9">
        <f t="shared" si="0"/>
        <v>100000</v>
      </c>
      <c r="S9">
        <f t="shared" si="1"/>
        <v>4691.1218680647198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3940.0952223890349</v>
      </c>
      <c r="AC9">
        <f t="shared" si="2"/>
        <v>4328.1826392263711</v>
      </c>
      <c r="AE9">
        <f t="shared" si="3"/>
        <v>2073.7827831104091</v>
      </c>
      <c r="AF9">
        <f t="shared" si="4"/>
        <v>-103.68913915552046</v>
      </c>
      <c r="AG9">
        <f t="shared" si="4"/>
        <v>-23.065818587505188</v>
      </c>
      <c r="AH9">
        <f t="shared" si="5"/>
        <v>-554.07438206988525</v>
      </c>
      <c r="AI9">
        <f t="shared" si="6"/>
        <v>1392.9534432974983</v>
      </c>
      <c r="AJ9">
        <f t="shared" si="7"/>
        <v>-388.08741683733615</v>
      </c>
      <c r="AK9">
        <f t="shared" si="24"/>
        <v>308.51185882315286</v>
      </c>
      <c r="AL9">
        <f t="shared" si="8"/>
        <v>1313.377885283315</v>
      </c>
      <c r="AN9">
        <f t="shared" si="9"/>
        <v>1295.578928112787</v>
      </c>
      <c r="AO9">
        <f t="shared" si="9"/>
        <v>-64.778946405639346</v>
      </c>
      <c r="AP9">
        <f t="shared" si="9"/>
        <v>-14.410182573134493</v>
      </c>
      <c r="AQ9">
        <f t="shared" si="9"/>
        <v>-346.15346402875321</v>
      </c>
      <c r="AR9">
        <f t="shared" si="9"/>
        <v>870.23633510525997</v>
      </c>
      <c r="AS9">
        <f t="shared" si="9"/>
        <v>-242.45445743649378</v>
      </c>
      <c r="AT9">
        <f t="shared" si="9"/>
        <v>192.74027473826487</v>
      </c>
      <c r="AU9">
        <f t="shared" si="9"/>
        <v>820.52215240703106</v>
      </c>
      <c r="AW9">
        <v>6</v>
      </c>
      <c r="AX9">
        <f>(R9*SUMPRODUCT(K10:$K$23, X10:$X$23)-$AZ$3*SUMPRODUCT(K9:$K$22, W10:$W$23))/Z9</f>
        <v>4691.1218680647198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2247.6795861840587</v>
      </c>
      <c r="P10">
        <f t="shared" si="22"/>
        <v>112.38397930920294</v>
      </c>
      <c r="Q10" s="4">
        <f t="shared" si="23"/>
        <v>25</v>
      </c>
      <c r="R10">
        <f t="shared" si="0"/>
        <v>100000</v>
      </c>
      <c r="S10">
        <f t="shared" si="1"/>
        <v>5067.9582635217039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4328.1826392263711</v>
      </c>
      <c r="AC10">
        <f t="shared" si="2"/>
        <v>4593.0921627148009</v>
      </c>
      <c r="AE10">
        <f t="shared" si="3"/>
        <v>2037.0727134643134</v>
      </c>
      <c r="AF10">
        <f t="shared" si="4"/>
        <v>-101.85363567321568</v>
      </c>
      <c r="AG10">
        <f t="shared" si="4"/>
        <v>-22.657507835922271</v>
      </c>
      <c r="AH10">
        <f t="shared" si="5"/>
        <v>-710.61026283147032</v>
      </c>
      <c r="AI10">
        <f t="shared" si="6"/>
        <v>1201.9513071237052</v>
      </c>
      <c r="AJ10">
        <f t="shared" si="7"/>
        <v>-264.90952348842984</v>
      </c>
      <c r="AK10">
        <f t="shared" si="24"/>
        <v>328.82859014341716</v>
      </c>
      <c r="AL10">
        <f t="shared" si="8"/>
        <v>1265.8703737786925</v>
      </c>
      <c r="AN10">
        <f t="shared" si="9"/>
        <v>1209.163525564463</v>
      </c>
      <c r="AO10">
        <f t="shared" si="9"/>
        <v>-60.458176278223156</v>
      </c>
      <c r="AP10">
        <f t="shared" si="9"/>
        <v>-13.449020191722365</v>
      </c>
      <c r="AQ10">
        <f t="shared" si="9"/>
        <v>-421.80330875196472</v>
      </c>
      <c r="AR10">
        <f t="shared" si="9"/>
        <v>713.4530203425528</v>
      </c>
      <c r="AS10">
        <f t="shared" si="9"/>
        <v>-157.24472241942053</v>
      </c>
      <c r="AT10">
        <f t="shared" si="9"/>
        <v>195.18573624601822</v>
      </c>
      <c r="AU10">
        <f t="shared" si="9"/>
        <v>751.39403416915047</v>
      </c>
      <c r="AW10">
        <v>7</v>
      </c>
      <c r="AX10">
        <f>(R10*SUMPRODUCT(K11:$K$23, X11:$X$23)-$AZ$3*SUMPRODUCT(K10:$K$22, W11:$W$23))/Z10</f>
        <v>5067.9582635217039</v>
      </c>
    </row>
    <row r="11" spans="1:52" x14ac:dyDescent="0.25">
      <c r="A11" t="s">
        <v>33</v>
      </c>
      <c r="C11" s="7">
        <f>AU25</f>
        <v>5054.049820886933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2247.6795861840587</v>
      </c>
      <c r="P11">
        <f t="shared" si="22"/>
        <v>112.38397930920294</v>
      </c>
      <c r="Q11" s="4">
        <f t="shared" si="23"/>
        <v>25</v>
      </c>
      <c r="R11">
        <f t="shared" si="0"/>
        <v>100000</v>
      </c>
      <c r="S11">
        <f t="shared" si="1"/>
        <v>5329.2267161327427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4593.0921627148009</v>
      </c>
      <c r="AC11">
        <f t="shared" si="2"/>
        <v>4734.4178959907431</v>
      </c>
      <c r="AE11">
        <f t="shared" si="3"/>
        <v>1996.810236102144</v>
      </c>
      <c r="AF11">
        <f t="shared" si="4"/>
        <v>-99.840511805107198</v>
      </c>
      <c r="AG11">
        <f t="shared" si="4"/>
        <v>-22.209685139021285</v>
      </c>
      <c r="AH11">
        <f t="shared" si="5"/>
        <v>-884.99047416704911</v>
      </c>
      <c r="AI11">
        <f t="shared" si="6"/>
        <v>989.7695649909665</v>
      </c>
      <c r="AJ11">
        <f t="shared" si="7"/>
        <v>-141.32573327594218</v>
      </c>
      <c r="AK11">
        <f t="shared" si="24"/>
        <v>334.23818718110965</v>
      </c>
      <c r="AL11">
        <f t="shared" si="8"/>
        <v>1182.682018896134</v>
      </c>
      <c r="AN11">
        <f t="shared" si="9"/>
        <v>1127.213091462615</v>
      </c>
      <c r="AO11">
        <f t="shared" si="9"/>
        <v>-56.360654573130745</v>
      </c>
      <c r="AP11">
        <f t="shared" si="9"/>
        <v>-12.537519786976317</v>
      </c>
      <c r="AQ11">
        <f t="shared" si="9"/>
        <v>-499.58320037867406</v>
      </c>
      <c r="AR11">
        <f t="shared" si="9"/>
        <v>558.73171672383387</v>
      </c>
      <c r="AS11">
        <f t="shared" si="9"/>
        <v>-79.779346995017491</v>
      </c>
      <c r="AT11">
        <f t="shared" si="9"/>
        <v>188.67975205932703</v>
      </c>
      <c r="AU11">
        <f t="shared" si="9"/>
        <v>667.63212178814342</v>
      </c>
      <c r="AW11">
        <v>8</v>
      </c>
      <c r="AX11">
        <f>(R11*SUMPRODUCT(K12:$K$23, X12:$X$23)-$AZ$3*SUMPRODUCT(K11:$K$22, W12:$W$23))/Z11</f>
        <v>5329.2267161327427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2247.6795861840587</v>
      </c>
      <c r="P12">
        <f t="shared" si="22"/>
        <v>112.38397930920294</v>
      </c>
      <c r="Q12" s="4">
        <f t="shared" si="23"/>
        <v>25</v>
      </c>
      <c r="R12">
        <f t="shared" si="0"/>
        <v>100000</v>
      </c>
      <c r="S12">
        <f t="shared" si="1"/>
        <v>5472.7348457226772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4734.4178959907431</v>
      </c>
      <c r="AC12">
        <f t="shared" si="2"/>
        <v>4754.3977368518335</v>
      </c>
      <c r="AE12">
        <f t="shared" si="3"/>
        <v>1952.6549410800874</v>
      </c>
      <c r="AF12">
        <f t="shared" si="4"/>
        <v>-97.632747054004369</v>
      </c>
      <c r="AG12">
        <f t="shared" si="4"/>
        <v>-21.718564259365344</v>
      </c>
      <c r="AH12">
        <f t="shared" si="5"/>
        <v>-1076.0961130629121</v>
      </c>
      <c r="AI12">
        <f t="shared" si="6"/>
        <v>757.2075167038056</v>
      </c>
      <c r="AJ12">
        <f t="shared" si="7"/>
        <v>-19.979840861090452</v>
      </c>
      <c r="AK12">
        <f t="shared" si="24"/>
        <v>341.99194067187324</v>
      </c>
      <c r="AL12">
        <f t="shared" si="8"/>
        <v>1079.2196165145883</v>
      </c>
      <c r="AN12">
        <f t="shared" si="9"/>
        <v>1047.9010592111558</v>
      </c>
      <c r="AO12">
        <f t="shared" si="9"/>
        <v>-52.395052960557798</v>
      </c>
      <c r="AP12">
        <f t="shared" si="9"/>
        <v>-11.655365222564969</v>
      </c>
      <c r="AQ12">
        <f t="shared" si="9"/>
        <v>-577.49182047898933</v>
      </c>
      <c r="AR12">
        <f t="shared" si="9"/>
        <v>406.3588205490438</v>
      </c>
      <c r="AS12">
        <f t="shared" si="9"/>
        <v>-10.722271488287648</v>
      </c>
      <c r="AT12">
        <f t="shared" si="9"/>
        <v>183.53151359835482</v>
      </c>
      <c r="AU12">
        <f t="shared" si="9"/>
        <v>579.16806265911089</v>
      </c>
      <c r="AW12">
        <v>9</v>
      </c>
      <c r="AX12">
        <f>(R12*SUMPRODUCT(K13:$K$23, X13:$X$23)-$AZ$3*SUMPRODUCT(K12:$K$22, W13:$W$23))/Z12</f>
        <v>5472.7348457226772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2247.6795861840587</v>
      </c>
      <c r="P13">
        <f t="shared" si="22"/>
        <v>112.38397930920294</v>
      </c>
      <c r="Q13" s="4">
        <f t="shared" si="23"/>
        <v>25</v>
      </c>
      <c r="R13">
        <f t="shared" si="0"/>
        <v>100000</v>
      </c>
      <c r="S13">
        <f t="shared" si="1"/>
        <v>5497.1865467976613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4754.3977368518335</v>
      </c>
      <c r="AC13">
        <f t="shared" si="2"/>
        <v>4657.6208693257277</v>
      </c>
      <c r="AE13">
        <f t="shared" si="3"/>
        <v>1904.3995067380092</v>
      </c>
      <c r="AF13">
        <f t="shared" si="4"/>
        <v>-95.219975336900461</v>
      </c>
      <c r="AG13">
        <f t="shared" si="4"/>
        <v>-21.181839244835999</v>
      </c>
      <c r="AH13">
        <f t="shared" si="5"/>
        <v>-1278.1574877427693</v>
      </c>
      <c r="AI13">
        <f t="shared" si="6"/>
        <v>509.84020441350344</v>
      </c>
      <c r="AJ13">
        <f t="shared" si="7"/>
        <v>96.776867526105889</v>
      </c>
      <c r="AK13">
        <f t="shared" si="24"/>
        <v>339.33694476867714</v>
      </c>
      <c r="AL13">
        <f t="shared" si="8"/>
        <v>945.95401670828642</v>
      </c>
      <c r="AN13">
        <f t="shared" si="9"/>
        <v>971.76434655144669</v>
      </c>
      <c r="AO13">
        <f t="shared" si="9"/>
        <v>-48.58821732757233</v>
      </c>
      <c r="AP13">
        <f t="shared" si="9"/>
        <v>-10.808528409972739</v>
      </c>
      <c r="AQ13">
        <f t="shared" si="9"/>
        <v>-652.20972357511948</v>
      </c>
      <c r="AR13">
        <f t="shared" si="9"/>
        <v>260.15787723878208</v>
      </c>
      <c r="AS13">
        <f t="shared" si="9"/>
        <v>49.382657945489591</v>
      </c>
      <c r="AT13">
        <f t="shared" si="9"/>
        <v>173.15460502230786</v>
      </c>
      <c r="AU13">
        <f t="shared" si="9"/>
        <v>482.69514020657948</v>
      </c>
      <c r="AW13">
        <v>10</v>
      </c>
      <c r="AX13">
        <f>(R13*SUMPRODUCT(K14:$K$23, X14:$X$23)-$AZ$3*SUMPRODUCT(K13:$K$22, W14:$W$23))/Z13</f>
        <v>5497.1865467976613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1.7665382E-2</v>
      </c>
      <c r="O14">
        <f t="shared" si="21"/>
        <v>2247.6795861840587</v>
      </c>
      <c r="P14">
        <f t="shared" si="22"/>
        <v>112.38397930920294</v>
      </c>
      <c r="Q14" s="4">
        <f t="shared" si="23"/>
        <v>25</v>
      </c>
      <c r="R14">
        <f t="shared" si="0"/>
        <v>100000</v>
      </c>
      <c r="S14">
        <f t="shared" si="1"/>
        <v>5424.8278172010405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4657.6208693257277</v>
      </c>
      <c r="AC14">
        <f t="shared" si="2"/>
        <v>4469.1544688896902</v>
      </c>
      <c r="AE14">
        <f t="shared" si="3"/>
        <v>1851.7135669034908</v>
      </c>
      <c r="AF14">
        <f t="shared" si="4"/>
        <v>-92.585678345174543</v>
      </c>
      <c r="AG14">
        <f t="shared" si="4"/>
        <v>-20.59583557066502</v>
      </c>
      <c r="AH14">
        <f t="shared" si="5"/>
        <v>-1496.7411268904777</v>
      </c>
      <c r="AI14">
        <f t="shared" si="6"/>
        <v>241.7909260971735</v>
      </c>
      <c r="AJ14">
        <f t="shared" si="7"/>
        <v>188.46640043603747</v>
      </c>
      <c r="AK14">
        <f t="shared" si="24"/>
        <v>549.09402470965347</v>
      </c>
      <c r="AL14">
        <f t="shared" si="8"/>
        <v>979.35135124286444</v>
      </c>
      <c r="AN14">
        <f t="shared" si="9"/>
        <v>870.39838416071962</v>
      </c>
      <c r="AO14">
        <f t="shared" si="9"/>
        <v>-43.519919208035979</v>
      </c>
      <c r="AP14">
        <f t="shared" si="9"/>
        <v>-9.6810772041402977</v>
      </c>
      <c r="AQ14">
        <f t="shared" si="9"/>
        <v>-703.5435078282087</v>
      </c>
      <c r="AR14">
        <f t="shared" si="9"/>
        <v>113.65387992033459</v>
      </c>
      <c r="AS14">
        <f t="shared" si="9"/>
        <v>88.588674479730585</v>
      </c>
      <c r="AT14">
        <f t="shared" si="9"/>
        <v>258.1017714628527</v>
      </c>
      <c r="AU14">
        <f t="shared" si="9"/>
        <v>460.34432586291786</v>
      </c>
      <c r="AW14">
        <v>11</v>
      </c>
      <c r="AX14">
        <f>(R14*SUMPRODUCT(K15:$K$23, X15:$X$23)-$AZ$3*SUMPRODUCT(K14:$K$22, W15:$W$23))/Z14</f>
        <v>5424.8278172010405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2.1010579000000001E-2</v>
      </c>
      <c r="O15">
        <f t="shared" si="21"/>
        <v>2247.6795861840587</v>
      </c>
      <c r="P15">
        <f t="shared" si="22"/>
        <v>112.38397930920294</v>
      </c>
      <c r="Q15" s="4">
        <f t="shared" si="23"/>
        <v>25</v>
      </c>
      <c r="R15">
        <f t="shared" si="0"/>
        <v>100000</v>
      </c>
      <c r="S15">
        <f t="shared" si="1"/>
        <v>5237.4947155036452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4469.1544688896902</v>
      </c>
      <c r="AC15">
        <f t="shared" si="2"/>
        <v>4181.0180328411871</v>
      </c>
      <c r="AE15">
        <f t="shared" si="3"/>
        <v>1794.2908570516581</v>
      </c>
      <c r="AF15">
        <f t="shared" si="4"/>
        <v>-89.714542852582909</v>
      </c>
      <c r="AG15">
        <f t="shared" si="4"/>
        <v>-19.957146784629902</v>
      </c>
      <c r="AH15">
        <f t="shared" si="5"/>
        <v>-1730.92172131387</v>
      </c>
      <c r="AI15">
        <f t="shared" si="6"/>
        <v>-46.302553899424765</v>
      </c>
      <c r="AJ15">
        <f t="shared" si="7"/>
        <v>288.13643604850313</v>
      </c>
      <c r="AK15">
        <f t="shared" si="24"/>
        <v>528.29849057047193</v>
      </c>
      <c r="AL15">
        <f t="shared" si="8"/>
        <v>770.13237271955029</v>
      </c>
      <c r="AN15">
        <f t="shared" si="9"/>
        <v>776.92389478287134</v>
      </c>
      <c r="AO15">
        <f t="shared" si="9"/>
        <v>-38.84619473914357</v>
      </c>
      <c r="AP15">
        <f t="shared" si="9"/>
        <v>-8.6413995522141391</v>
      </c>
      <c r="AQ15">
        <f t="shared" si="9"/>
        <v>-749.48520191268346</v>
      </c>
      <c r="AR15">
        <f t="shared" si="9"/>
        <v>-20.048901421169774</v>
      </c>
      <c r="AS15">
        <f t="shared" si="9"/>
        <v>124.76242703008646</v>
      </c>
      <c r="AT15">
        <f t="shared" si="9"/>
        <v>228.75205504661733</v>
      </c>
      <c r="AU15">
        <f t="shared" si="9"/>
        <v>333.46558065553404</v>
      </c>
      <c r="AW15">
        <v>12</v>
      </c>
      <c r="AX15">
        <f>(R15*SUMPRODUCT(K16:$K$23, X16:$X$23)-$AZ$3*SUMPRODUCT(K15:$K$22, W16:$W$23))/Z15</f>
        <v>5237.4947155036452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2.4499257999999999E-2</v>
      </c>
      <c r="O16">
        <f t="shared" si="21"/>
        <v>2247.6795861840587</v>
      </c>
      <c r="P16">
        <f t="shared" si="22"/>
        <v>112.38397930920294</v>
      </c>
      <c r="Q16" s="4">
        <f t="shared" si="23"/>
        <v>25</v>
      </c>
      <c r="R16">
        <f t="shared" si="0"/>
        <v>100000</v>
      </c>
      <c r="S16">
        <f t="shared" si="1"/>
        <v>4946.8237672374125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4181.0180328411871</v>
      </c>
      <c r="AC16">
        <f t="shared" si="2"/>
        <v>3812.7426582650965</v>
      </c>
      <c r="AE16">
        <f t="shared" si="3"/>
        <v>1732.3891538471919</v>
      </c>
      <c r="AF16">
        <f t="shared" si="4"/>
        <v>-86.619457692359603</v>
      </c>
      <c r="AG16">
        <f t="shared" si="4"/>
        <v>-19.268640028763084</v>
      </c>
      <c r="AH16">
        <f t="shared" si="5"/>
        <v>-1955.7411520820733</v>
      </c>
      <c r="AI16">
        <f t="shared" si="6"/>
        <v>-329.2400959560041</v>
      </c>
      <c r="AJ16">
        <f t="shared" si="7"/>
        <v>368.2753745760906</v>
      </c>
      <c r="AK16">
        <f t="shared" si="24"/>
        <v>498.6098795456474</v>
      </c>
      <c r="AL16">
        <f t="shared" si="8"/>
        <v>537.64515816573385</v>
      </c>
      <c r="AN16">
        <f t="shared" si="9"/>
        <v>690.99110597030165</v>
      </c>
      <c r="AO16">
        <f t="shared" si="9"/>
        <v>-34.549555298515088</v>
      </c>
      <c r="AP16">
        <f t="shared" si="9"/>
        <v>-7.6856050815433887</v>
      </c>
      <c r="AQ16">
        <f t="shared" si="9"/>
        <v>-780.07862071158297</v>
      </c>
      <c r="AR16">
        <f t="shared" si="9"/>
        <v>-131.32267512133978</v>
      </c>
      <c r="AS16">
        <f t="shared" si="9"/>
        <v>146.89251997152965</v>
      </c>
      <c r="AT16">
        <f t="shared" si="9"/>
        <v>198.87852065446265</v>
      </c>
      <c r="AU16">
        <f t="shared" si="9"/>
        <v>214.44836550465246</v>
      </c>
      <c r="AW16">
        <v>13</v>
      </c>
      <c r="AX16">
        <f>(R16*SUMPRODUCT(K17:$K$23, X17:$X$23)-$AZ$3*SUMPRODUCT(K16:$K$22, W17:$W$23))/Z16</f>
        <v>4946.8237672374125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2.8232486000000001E-2</v>
      </c>
      <c r="O17">
        <f t="shared" si="21"/>
        <v>2247.6795861840587</v>
      </c>
      <c r="P17">
        <f t="shared" si="22"/>
        <v>112.38397930920294</v>
      </c>
      <c r="Q17" s="4">
        <f t="shared" si="23"/>
        <v>25</v>
      </c>
      <c r="R17">
        <f t="shared" si="0"/>
        <v>100000</v>
      </c>
      <c r="S17">
        <f t="shared" si="1"/>
        <v>4558.9898712005797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3812.7426582650965</v>
      </c>
      <c r="AC17">
        <f t="shared" si="2"/>
        <v>3379.4792618593438</v>
      </c>
      <c r="AE17">
        <f t="shared" si="3"/>
        <v>1666.1556097761772</v>
      </c>
      <c r="AF17">
        <f t="shared" si="4"/>
        <v>-83.307780488808874</v>
      </c>
      <c r="AG17">
        <f t="shared" si="4"/>
        <v>-18.531952018624359</v>
      </c>
      <c r="AH17">
        <f t="shared" si="5"/>
        <v>-2176.0064394043734</v>
      </c>
      <c r="AI17">
        <f t="shared" si="6"/>
        <v>-611.69056213562953</v>
      </c>
      <c r="AJ17">
        <f t="shared" si="7"/>
        <v>433.2633964057527</v>
      </c>
      <c r="AK17">
        <f t="shared" si="24"/>
        <v>461.71146920083959</v>
      </c>
      <c r="AL17">
        <f t="shared" si="8"/>
        <v>283.28430347096275</v>
      </c>
      <c r="AN17">
        <f t="shared" si="9"/>
        <v>612.18675332927489</v>
      </c>
      <c r="AO17">
        <f t="shared" si="9"/>
        <v>-30.609337666463752</v>
      </c>
      <c r="AP17">
        <f t="shared" si="9"/>
        <v>-6.8090972251142743</v>
      </c>
      <c r="AQ17">
        <f t="shared" si="9"/>
        <v>-799.51855009599581</v>
      </c>
      <c r="AR17">
        <f t="shared" si="9"/>
        <v>-224.75023165829893</v>
      </c>
      <c r="AS17">
        <f t="shared" si="9"/>
        <v>159.19168079245799</v>
      </c>
      <c r="AT17">
        <f t="shared" si="9"/>
        <v>169.64420588718104</v>
      </c>
      <c r="AU17">
        <f t="shared" si="9"/>
        <v>104.0856550213401</v>
      </c>
      <c r="AW17">
        <v>14</v>
      </c>
      <c r="AX17">
        <f>(R17*SUMPRODUCT(K18:$K$23, X18:$X$23)-$AZ$3*SUMPRODUCT(K17:$K$22, W18:$W$23))/Z17</f>
        <v>4558.9898712005797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3.2345626000000002E-2</v>
      </c>
      <c r="O18">
        <f t="shared" si="21"/>
        <v>2247.6795861840587</v>
      </c>
      <c r="P18">
        <f t="shared" si="22"/>
        <v>112.38397930920294</v>
      </c>
      <c r="Q18" s="4">
        <f t="shared" si="23"/>
        <v>25</v>
      </c>
      <c r="R18">
        <f t="shared" si="0"/>
        <v>100000</v>
      </c>
      <c r="S18">
        <f t="shared" si="1"/>
        <v>4074.488367604205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3379.4792618593438</v>
      </c>
      <c r="AC18">
        <f t="shared" si="2"/>
        <v>2892.4311984325223</v>
      </c>
      <c r="AE18">
        <f t="shared" si="3"/>
        <v>1595.6012074667933</v>
      </c>
      <c r="AF18">
        <f t="shared" si="4"/>
        <v>-79.780060373339666</v>
      </c>
      <c r="AG18">
        <f t="shared" si="4"/>
        <v>-17.747204909393748</v>
      </c>
      <c r="AH18">
        <f t="shared" si="5"/>
        <v>-2397.7103561774743</v>
      </c>
      <c r="AI18">
        <f t="shared" si="6"/>
        <v>-899.63641399341441</v>
      </c>
      <c r="AJ18">
        <f t="shared" si="7"/>
        <v>487.0480634268215</v>
      </c>
      <c r="AK18">
        <f t="shared" si="24"/>
        <v>418.90064659490884</v>
      </c>
      <c r="AL18">
        <f t="shared" si="8"/>
        <v>6.3122960283159273</v>
      </c>
      <c r="AN18">
        <f t="shared" si="9"/>
        <v>540.05015054795001</v>
      </c>
      <c r="AO18">
        <f t="shared" si="9"/>
        <v>-27.002507527397501</v>
      </c>
      <c r="AP18">
        <f t="shared" si="9"/>
        <v>-6.0067519617509921</v>
      </c>
      <c r="AQ18">
        <f t="shared" si="9"/>
        <v>-811.5335039635662</v>
      </c>
      <c r="AR18">
        <f t="shared" si="9"/>
        <v>-304.49261290476466</v>
      </c>
      <c r="AS18">
        <f t="shared" si="9"/>
        <v>164.84719286176431</v>
      </c>
      <c r="AT18">
        <f t="shared" si="9"/>
        <v>141.78189148990239</v>
      </c>
      <c r="AU18">
        <f t="shared" si="9"/>
        <v>2.1364714469020538</v>
      </c>
      <c r="AW18">
        <v>15</v>
      </c>
      <c r="AX18">
        <f>(R18*SUMPRODUCT(K19:$K$23, X19:$X$23)-$AZ$3*SUMPRODUCT(K18:$K$22, W19:$W$23))/Z18</f>
        <v>4074.488367604205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3.7265510000000002E-2</v>
      </c>
      <c r="O19">
        <f t="shared" si="21"/>
        <v>2247.6795861840587</v>
      </c>
      <c r="P19">
        <f t="shared" si="22"/>
        <v>112.38397930920294</v>
      </c>
      <c r="Q19" s="4">
        <f t="shared" si="23"/>
        <v>25</v>
      </c>
      <c r="R19">
        <f t="shared" si="0"/>
        <v>100000</v>
      </c>
      <c r="S19">
        <f t="shared" si="1"/>
        <v>3480.3495741066945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2892.4311984325223</v>
      </c>
      <c r="AC19">
        <f t="shared" si="2"/>
        <v>2353.8821203766438</v>
      </c>
      <c r="AE19">
        <f t="shared" si="3"/>
        <v>1520.1843026392596</v>
      </c>
      <c r="AF19">
        <f t="shared" si="4"/>
        <v>-76.009215131962975</v>
      </c>
      <c r="AG19">
        <f t="shared" si="4"/>
        <v>-16.908374218276748</v>
      </c>
      <c r="AH19">
        <f t="shared" si="5"/>
        <v>-2645.434568092247</v>
      </c>
      <c r="AI19">
        <f t="shared" si="6"/>
        <v>-1218.1678548032271</v>
      </c>
      <c r="AJ19">
        <f t="shared" si="7"/>
        <v>538.54907805587845</v>
      </c>
      <c r="AK19">
        <f t="shared" si="24"/>
        <v>371.09207310044224</v>
      </c>
      <c r="AL19">
        <f t="shared" si="8"/>
        <v>-308.52670364690641</v>
      </c>
      <c r="AN19">
        <f t="shared" si="9"/>
        <v>473.96617152683052</v>
      </c>
      <c r="AO19">
        <f t="shared" si="9"/>
        <v>-23.698308576341525</v>
      </c>
      <c r="AP19">
        <f t="shared" si="9"/>
        <v>-5.2717275011103188</v>
      </c>
      <c r="AQ19">
        <f t="shared" si="9"/>
        <v>-824.79900107280287</v>
      </c>
      <c r="AR19">
        <f t="shared" si="9"/>
        <v>-379.80286562342422</v>
      </c>
      <c r="AS19">
        <f t="shared" si="9"/>
        <v>167.90993319842275</v>
      </c>
      <c r="AT19">
        <f t="shared" si="9"/>
        <v>115.69984564766878</v>
      </c>
      <c r="AU19">
        <f t="shared" si="9"/>
        <v>-96.193086777332681</v>
      </c>
      <c r="AW19">
        <v>16</v>
      </c>
      <c r="AX19">
        <f>(R19*SUMPRODUCT(K20:$K$23, X20:$X$23)-$AZ$3*SUMPRODUCT(K19:$K$22, W20:$W$23))/Z19</f>
        <v>3480.3495741066945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4.2512064000000002E-2</v>
      </c>
      <c r="O20">
        <f t="shared" si="21"/>
        <v>2247.6795861840587</v>
      </c>
      <c r="P20">
        <f t="shared" si="22"/>
        <v>112.38397930920294</v>
      </c>
      <c r="Q20" s="4">
        <f t="shared" si="23"/>
        <v>25</v>
      </c>
      <c r="R20">
        <f t="shared" si="0"/>
        <v>100000</v>
      </c>
      <c r="S20">
        <f t="shared" si="1"/>
        <v>2776.6342513918726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2353.8821203766438</v>
      </c>
      <c r="AC20">
        <f t="shared" si="2"/>
        <v>1779.3206051082159</v>
      </c>
      <c r="AE20">
        <f t="shared" si="3"/>
        <v>1440.3562872472712</v>
      </c>
      <c r="AF20">
        <f t="shared" si="4"/>
        <v>-72.017814362363566</v>
      </c>
      <c r="AG20">
        <f t="shared" si="4"/>
        <v>-16.020480589190647</v>
      </c>
      <c r="AH20">
        <f t="shared" si="5"/>
        <v>-2875.2395476133242</v>
      </c>
      <c r="AI20">
        <f t="shared" si="6"/>
        <v>-1522.9215553176073</v>
      </c>
      <c r="AJ20">
        <f t="shared" si="7"/>
        <v>574.56151526842791</v>
      </c>
      <c r="AK20">
        <f t="shared" si="24"/>
        <v>318.51786060657753</v>
      </c>
      <c r="AL20">
        <f t="shared" si="8"/>
        <v>-629.84217944260183</v>
      </c>
      <c r="AN20">
        <f t="shared" si="9"/>
        <v>413.67797768713513</v>
      </c>
      <c r="AO20">
        <f t="shared" si="9"/>
        <v>-20.683898884356758</v>
      </c>
      <c r="AP20">
        <f t="shared" si="9"/>
        <v>-4.6011671350969383</v>
      </c>
      <c r="AQ20">
        <f t="shared" si="9"/>
        <v>-825.78407297816068</v>
      </c>
      <c r="AR20">
        <f t="shared" si="9"/>
        <v>-437.39116131047928</v>
      </c>
      <c r="AS20">
        <f t="shared" si="9"/>
        <v>165.01711958181309</v>
      </c>
      <c r="AT20">
        <f t="shared" si="9"/>
        <v>91.480021713781298</v>
      </c>
      <c r="AU20">
        <f t="shared" si="9"/>
        <v>-180.89402001488492</v>
      </c>
      <c r="AW20">
        <v>17</v>
      </c>
      <c r="AX20">
        <f>(R20*SUMPRODUCT(K21:$K$23, X21:$X$23)-$AZ$3*SUMPRODUCT(K20:$K$22, W21:$W$23))/Z20</f>
        <v>2776.6342513918726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4.7737861999999999E-2</v>
      </c>
      <c r="O21">
        <f t="shared" si="21"/>
        <v>2247.6795861840587</v>
      </c>
      <c r="P21">
        <f t="shared" si="22"/>
        <v>112.38397930920294</v>
      </c>
      <c r="Q21" s="4">
        <f t="shared" si="23"/>
        <v>25</v>
      </c>
      <c r="R21">
        <f t="shared" si="0"/>
        <v>100000</v>
      </c>
      <c r="S21">
        <f t="shared" si="1"/>
        <v>1969.5371941831875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1779.3206051082159</v>
      </c>
      <c r="AC21">
        <f t="shared" si="2"/>
        <v>1189.2453413249416</v>
      </c>
      <c r="AE21">
        <f t="shared" si="3"/>
        <v>1357.1931947033561</v>
      </c>
      <c r="AF21">
        <f t="shared" si="4"/>
        <v>-67.85965973516781</v>
      </c>
      <c r="AG21">
        <f t="shared" si="4"/>
        <v>-15.09549229175828</v>
      </c>
      <c r="AH21">
        <f t="shared" si="5"/>
        <v>-3059.1339661618472</v>
      </c>
      <c r="AI21">
        <f t="shared" si="6"/>
        <v>-1784.8959234854171</v>
      </c>
      <c r="AJ21">
        <f t="shared" si="7"/>
        <v>590.07526378327429</v>
      </c>
      <c r="AK21">
        <f t="shared" si="24"/>
        <v>262.59087207461806</v>
      </c>
      <c r="AL21">
        <f t="shared" si="8"/>
        <v>-932.22978762752473</v>
      </c>
      <c r="AN21">
        <f t="shared" si="9"/>
        <v>359.06701324186355</v>
      </c>
      <c r="AO21">
        <f t="shared" si="9"/>
        <v>-17.953350662093179</v>
      </c>
      <c r="AP21">
        <f t="shared" si="9"/>
        <v>-3.9937522172751105</v>
      </c>
      <c r="AQ21">
        <f t="shared" si="9"/>
        <v>-809.34247285004778</v>
      </c>
      <c r="AR21">
        <f t="shared" si="9"/>
        <v>-472.22256248755247</v>
      </c>
      <c r="AS21">
        <f t="shared" si="9"/>
        <v>156.11378201824485</v>
      </c>
      <c r="AT21">
        <f t="shared" si="9"/>
        <v>69.472585412586014</v>
      </c>
      <c r="AU21">
        <f t="shared" si="9"/>
        <v>-246.63619505672159</v>
      </c>
      <c r="AW21">
        <v>18</v>
      </c>
      <c r="AX21">
        <f>(R21*SUMPRODUCT(K22:$K$23, X22:$X$23)-$AZ$3*SUMPRODUCT(K21:$K$22, W22:$W$23))/Z21</f>
        <v>1969.5371941831875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5.3487053E-2</v>
      </c>
      <c r="O22">
        <f t="shared" si="21"/>
        <v>2247.6795861840587</v>
      </c>
      <c r="P22">
        <f t="shared" si="22"/>
        <v>112.38397930920294</v>
      </c>
      <c r="Q22" s="4">
        <f t="shared" si="23"/>
        <v>25</v>
      </c>
      <c r="R22">
        <f t="shared" si="0"/>
        <v>100000</v>
      </c>
      <c r="S22">
        <f t="shared" si="1"/>
        <v>1047.7098208893808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1189.2453413249416</v>
      </c>
      <c r="AC22">
        <f t="shared" si="2"/>
        <v>592.46414500770538</v>
      </c>
      <c r="AE22">
        <f t="shared" si="3"/>
        <v>1271.0289984199846</v>
      </c>
      <c r="AF22">
        <f t="shared" si="4"/>
        <v>-63.551449920999239</v>
      </c>
      <c r="AG22">
        <f t="shared" si="4"/>
        <v>-14.137123972570331</v>
      </c>
      <c r="AH22">
        <f t="shared" si="5"/>
        <v>-3229.6535850814662</v>
      </c>
      <c r="AI22">
        <f t="shared" si="6"/>
        <v>-2036.3131605550511</v>
      </c>
      <c r="AJ22">
        <f t="shared" si="7"/>
        <v>596.78119631723621</v>
      </c>
      <c r="AK22">
        <f t="shared" si="24"/>
        <v>205.0923711280131</v>
      </c>
      <c r="AL22">
        <f t="shared" si="8"/>
        <v>-1234.4395931098018</v>
      </c>
      <c r="AN22">
        <f t="shared" si="9"/>
        <v>309.76379893883194</v>
      </c>
      <c r="AO22">
        <f t="shared" si="9"/>
        <v>-15.488189946941599</v>
      </c>
      <c r="AP22">
        <f t="shared" si="9"/>
        <v>-3.4453731844484738</v>
      </c>
      <c r="AQ22">
        <f t="shared" si="9"/>
        <v>-787.10223371369705</v>
      </c>
      <c r="AR22">
        <f t="shared" si="9"/>
        <v>-496.27199790625519</v>
      </c>
      <c r="AS22">
        <f t="shared" si="9"/>
        <v>145.44216594293977</v>
      </c>
      <c r="AT22">
        <f t="shared" si="9"/>
        <v>49.983275041687079</v>
      </c>
      <c r="AU22">
        <f t="shared" si="9"/>
        <v>-300.84655692162829</v>
      </c>
      <c r="AW22">
        <v>19</v>
      </c>
      <c r="AX22">
        <f>(R22*SUMPRODUCT(K23:$K$23, X23:$X$23)-$AZ$3*SUMPRODUCT(K22:$K$22, W23:$W$23))/Z22</f>
        <v>1047.7098208893808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5.9601715E-2</v>
      </c>
      <c r="O23">
        <f t="shared" si="21"/>
        <v>2247.6795861840587</v>
      </c>
      <c r="P23">
        <f t="shared" si="22"/>
        <v>112.38397930920294</v>
      </c>
      <c r="Q23" s="4">
        <f t="shared" si="23"/>
        <v>25</v>
      </c>
      <c r="R23">
        <f t="shared" si="0"/>
        <v>100000</v>
      </c>
      <c r="S23">
        <f t="shared" si="1"/>
        <v>1126.0874378002329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592.46414500770538</v>
      </c>
      <c r="AC23">
        <f t="shared" si="2"/>
        <v>592.46414500770538</v>
      </c>
      <c r="AE23">
        <f t="shared" si="3"/>
        <v>1182.5632003152214</v>
      </c>
      <c r="AF23">
        <f t="shared" si="4"/>
        <v>-59.128160015761075</v>
      </c>
      <c r="AG23">
        <f t="shared" si="4"/>
        <v>-13.153155898911823</v>
      </c>
      <c r="AH23">
        <f t="shared" si="5"/>
        <v>-3370.3873357312191</v>
      </c>
      <c r="AI23">
        <f t="shared" si="6"/>
        <v>-2260.1054513306708</v>
      </c>
      <c r="AJ23">
        <f t="shared" si="7"/>
        <v>0</v>
      </c>
      <c r="AK23">
        <f t="shared" si="24"/>
        <v>146.83292508510479</v>
      </c>
      <c r="AL23">
        <f t="shared" si="8"/>
        <v>-2113.272526245566</v>
      </c>
      <c r="AN23">
        <f t="shared" si="9"/>
        <v>265.48557561154308</v>
      </c>
      <c r="AO23">
        <f t="shared" si="9"/>
        <v>-13.274278780577156</v>
      </c>
      <c r="AP23">
        <f t="shared" si="9"/>
        <v>-2.9528850246651985</v>
      </c>
      <c r="AQ23">
        <f t="shared" si="9"/>
        <v>-756.65234773240434</v>
      </c>
      <c r="AR23">
        <f t="shared" si="9"/>
        <v>-507.39393592610367</v>
      </c>
      <c r="AS23">
        <f t="shared" si="9"/>
        <v>0</v>
      </c>
      <c r="AT23">
        <f t="shared" si="9"/>
        <v>32.964008709686439</v>
      </c>
      <c r="AU23">
        <f t="shared" si="9"/>
        <v>-474.42992721641718</v>
      </c>
      <c r="AW23">
        <v>20</v>
      </c>
      <c r="AX23">
        <f>(R23*SUMPRODUCT(K$23:$K24, X$23:$X24)-$AZ$3*SUMPRODUCT(K$22:$K23, W$23:$W24))/Z23</f>
        <v>1126.0874378002329</v>
      </c>
    </row>
    <row r="25" spans="5:50" x14ac:dyDescent="0.25">
      <c r="AN25" s="8">
        <f t="shared" ref="AN25:AU25" si="25">SUM(AN3:AN23)</f>
        <v>19684.177424866346</v>
      </c>
      <c r="AO25" s="8">
        <f t="shared" si="25"/>
        <v>-2669.9685608813616</v>
      </c>
      <c r="AP25" s="8">
        <f t="shared" si="25"/>
        <v>-1716.3714600700343</v>
      </c>
      <c r="AQ25" s="8">
        <f t="shared" si="25"/>
        <v>-11396.797618523087</v>
      </c>
      <c r="AR25" s="8">
        <f t="shared" si="25"/>
        <v>3901.0397853918662</v>
      </c>
      <c r="AS25" s="8">
        <f t="shared" si="25"/>
        <v>-2306.6555138933409</v>
      </c>
      <c r="AT25" s="8">
        <f t="shared" si="25"/>
        <v>3459.6655493884105</v>
      </c>
      <c r="AU25" s="9">
        <f t="shared" si="25"/>
        <v>5054.049820886933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669D-AC7F-47CE-BAC7-C65DDC7BB2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8026.6821719897962</v>
      </c>
      <c r="K3">
        <v>1</v>
      </c>
      <c r="L3" s="2">
        <v>0</v>
      </c>
      <c r="O3">
        <f>$C$3</f>
        <v>8026.6821719897962</v>
      </c>
      <c r="P3">
        <f>O3*B5</f>
        <v>6421.345737591837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8026.6821719897962</v>
      </c>
      <c r="AF3">
        <f t="shared" ref="AF3:AG23" si="4">-$Z3*P3</f>
        <v>-6421.345737591837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82.903847397959225</v>
      </c>
      <c r="AJ3">
        <f t="shared" ref="AJ3:AJ23" si="7">AB3-AC3</f>
        <v>0</v>
      </c>
      <c r="AL3">
        <f t="shared" ref="AL3:AL23" si="8">SUM(AI3:AK3)</f>
        <v>82.903847397959225</v>
      </c>
      <c r="AN3">
        <f t="shared" ref="AN3:AU23" si="9">AE3*$K3</f>
        <v>8026.6821719897962</v>
      </c>
      <c r="AO3">
        <f t="shared" si="9"/>
        <v>-6421.345737591837</v>
      </c>
      <c r="AP3">
        <f t="shared" si="9"/>
        <v>-1522.432587</v>
      </c>
      <c r="AQ3">
        <f t="shared" si="9"/>
        <v>0</v>
      </c>
      <c r="AR3">
        <f t="shared" si="9"/>
        <v>82.903847397959225</v>
      </c>
      <c r="AS3">
        <f t="shared" si="9"/>
        <v>0</v>
      </c>
      <c r="AT3">
        <f t="shared" si="9"/>
        <v>0</v>
      </c>
      <c r="AU3">
        <f t="shared" si="9"/>
        <v>82.903847397959225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4168.8093593095773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100000</v>
      </c>
      <c r="S4">
        <f t="shared" si="1"/>
        <v>2582.946807630814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2511.4885975120269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-1766.5382</v>
      </c>
      <c r="AI4">
        <f t="shared" si="6"/>
        <v>-1766.5382</v>
      </c>
      <c r="AJ4">
        <f t="shared" si="7"/>
        <v>-2511.4885975120269</v>
      </c>
      <c r="AK4">
        <f>H4*SUM(AB4, AE4:AF4)</f>
        <v>0</v>
      </c>
      <c r="AL4">
        <f t="shared" si="8"/>
        <v>-4278.0267975120269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-1657.3207617975418</v>
      </c>
      <c r="AR4">
        <f t="shared" si="9"/>
        <v>-1657.3207617975418</v>
      </c>
      <c r="AS4">
        <f t="shared" si="9"/>
        <v>-2356.2140890440255</v>
      </c>
      <c r="AT4">
        <f t="shared" si="9"/>
        <v>0</v>
      </c>
      <c r="AU4">
        <f t="shared" si="9"/>
        <v>-4013.5348508415673</v>
      </c>
      <c r="AW4">
        <v>1</v>
      </c>
      <c r="AX4">
        <f>(R4*SUMPRODUCT(K5:$K$23, X5:$X$23)-$AZ$3*SUMPRODUCT(K4:$K$22, W5:$W$23))/Z4</f>
        <v>2582.946807630814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8026.6821719897962</v>
      </c>
      <c r="P5">
        <f t="shared" ref="P5:P23" si="22">O5*$C$5</f>
        <v>401.33410859948981</v>
      </c>
      <c r="Q5" s="4">
        <f t="shared" ref="Q5:Q23" si="23">$C$8</f>
        <v>25</v>
      </c>
      <c r="R5">
        <f t="shared" si="0"/>
        <v>100000</v>
      </c>
      <c r="S5">
        <f t="shared" si="1"/>
        <v>4829.3838142361492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2511.4885975120269</v>
      </c>
      <c r="AC5">
        <f t="shared" si="2"/>
        <v>4550.1583005131943</v>
      </c>
      <c r="AE5">
        <f t="shared" si="3"/>
        <v>7562.5951291753645</v>
      </c>
      <c r="AF5">
        <f t="shared" si="4"/>
        <v>-378.12975645876827</v>
      </c>
      <c r="AG5">
        <f t="shared" si="4"/>
        <v>-23.554548962851904</v>
      </c>
      <c r="AH5">
        <f t="shared" si="5"/>
        <v>-2042.9313305923822</v>
      </c>
      <c r="AI5">
        <f t="shared" si="6"/>
        <v>5117.9794931613615</v>
      </c>
      <c r="AJ5">
        <f t="shared" si="7"/>
        <v>-2038.6697030011674</v>
      </c>
      <c r="AK5">
        <f>H5*SUM(AB5, AE5:AF5)</f>
        <v>837.73042302775309</v>
      </c>
      <c r="AL5">
        <f t="shared" si="8"/>
        <v>3917.0402131879473</v>
      </c>
      <c r="AN5">
        <f t="shared" si="9"/>
        <v>6530.7736452529443</v>
      </c>
      <c r="AO5">
        <f t="shared" si="9"/>
        <v>-326.53868226264728</v>
      </c>
      <c r="AP5">
        <f t="shared" si="9"/>
        <v>-20.340825465978245</v>
      </c>
      <c r="AQ5">
        <f t="shared" si="9"/>
        <v>-1764.198911220715</v>
      </c>
      <c r="AR5">
        <f t="shared" si="9"/>
        <v>4419.6952263036037</v>
      </c>
      <c r="AS5">
        <f t="shared" si="9"/>
        <v>-1760.5187293938156</v>
      </c>
      <c r="AT5">
        <f t="shared" si="9"/>
        <v>723.43258829629008</v>
      </c>
      <c r="AU5">
        <f t="shared" si="9"/>
        <v>3382.6090852060779</v>
      </c>
      <c r="AW5">
        <v>2</v>
      </c>
      <c r="AX5">
        <f>(R5*SUMPRODUCT(K6:$K$23, X6:$X$23)-$AZ$3*SUMPRODUCT(K5:$K$22, W6:$W$23))/Z5</f>
        <v>4829.3838142361492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8026.6821719897962</v>
      </c>
      <c r="P6">
        <f t="shared" si="22"/>
        <v>401.33410859948981</v>
      </c>
      <c r="Q6" s="4">
        <f t="shared" si="23"/>
        <v>25</v>
      </c>
      <c r="R6">
        <f t="shared" si="0"/>
        <v>100000</v>
      </c>
      <c r="S6">
        <f t="shared" si="1"/>
        <v>6754.3654437631076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4550.1583005131943</v>
      </c>
      <c r="AC6">
        <f t="shared" si="2"/>
        <v>6144.2934607445422</v>
      </c>
      <c r="AE6">
        <f t="shared" si="3"/>
        <v>7301.6912086644006</v>
      </c>
      <c r="AF6">
        <f t="shared" si="4"/>
        <v>-365.08456043322002</v>
      </c>
      <c r="AG6">
        <f t="shared" si="4"/>
        <v>-22.741934501108844</v>
      </c>
      <c r="AH6">
        <f t="shared" si="5"/>
        <v>-2308.2758884581649</v>
      </c>
      <c r="AI6">
        <f t="shared" si="6"/>
        <v>4605.5888252719069</v>
      </c>
      <c r="AJ6">
        <f t="shared" si="7"/>
        <v>-1594.135160231348</v>
      </c>
      <c r="AK6">
        <f>H6*SUM(AB6, AE6:AF6)</f>
        <v>1249.7600264233879</v>
      </c>
      <c r="AL6">
        <f t="shared" si="8"/>
        <v>4261.2136914639468</v>
      </c>
      <c r="AN6">
        <f t="shared" si="9"/>
        <v>5686.7485572923551</v>
      </c>
      <c r="AO6">
        <f t="shared" si="9"/>
        <v>-284.33742786461772</v>
      </c>
      <c r="AP6">
        <f t="shared" si="9"/>
        <v>-17.712014863180457</v>
      </c>
      <c r="AQ6">
        <f t="shared" si="9"/>
        <v>-1797.7457829147593</v>
      </c>
      <c r="AR6">
        <f t="shared" si="9"/>
        <v>3586.9533316497973</v>
      </c>
      <c r="AS6">
        <f t="shared" si="9"/>
        <v>-1241.5542596237583</v>
      </c>
      <c r="AT6">
        <f t="shared" si="9"/>
        <v>973.34587619802346</v>
      </c>
      <c r="AU6">
        <f t="shared" si="9"/>
        <v>3318.7449482240627</v>
      </c>
      <c r="AW6">
        <v>3</v>
      </c>
      <c r="AX6">
        <f>(R6*SUMPRODUCT(K7:$K$23, X7:$X$23)-$AZ$3*SUMPRODUCT(K6:$K$22, W7:$W$23))/Z6</f>
        <v>6754.3654437631076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8026.6821719897962</v>
      </c>
      <c r="P7">
        <f t="shared" si="22"/>
        <v>401.33410859948981</v>
      </c>
      <c r="Q7" s="4">
        <f t="shared" si="23"/>
        <v>25</v>
      </c>
      <c r="R7">
        <f t="shared" si="0"/>
        <v>100000</v>
      </c>
      <c r="S7">
        <f t="shared" si="1"/>
        <v>8329.1654062336183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6144.2934607445422</v>
      </c>
      <c r="AC7">
        <f t="shared" si="2"/>
        <v>7287.1714245087687</v>
      </c>
      <c r="AE7">
        <f t="shared" si="3"/>
        <v>7022.5294017528158</v>
      </c>
      <c r="AF7">
        <f t="shared" si="4"/>
        <v>-351.12647008764077</v>
      </c>
      <c r="AG7">
        <f t="shared" si="4"/>
        <v>-21.872453808682284</v>
      </c>
      <c r="AH7">
        <f t="shared" si="5"/>
        <v>-2568.2453896618899</v>
      </c>
      <c r="AI7">
        <f t="shared" si="6"/>
        <v>4081.2850881946024</v>
      </c>
      <c r="AJ7">
        <f t="shared" si="7"/>
        <v>-1142.8779637642265</v>
      </c>
      <c r="AK7">
        <f>H7*SUM(AB7, AE7:AF7)</f>
        <v>1341.8034122852976</v>
      </c>
      <c r="AL7">
        <f t="shared" si="8"/>
        <v>4280.2105367156737</v>
      </c>
      <c r="AN7">
        <f t="shared" si="9"/>
        <v>4950.9640831810939</v>
      </c>
      <c r="AO7">
        <f t="shared" si="9"/>
        <v>-247.54820415905471</v>
      </c>
      <c r="AP7">
        <f t="shared" si="9"/>
        <v>-15.42033176689791</v>
      </c>
      <c r="AQ7">
        <f t="shared" si="9"/>
        <v>-1810.642569590058</v>
      </c>
      <c r="AR7">
        <f t="shared" si="9"/>
        <v>2877.3529776650835</v>
      </c>
      <c r="AS7">
        <f t="shared" si="9"/>
        <v>-805.74212315060038</v>
      </c>
      <c r="AT7">
        <f t="shared" si="9"/>
        <v>945.98685471593774</v>
      </c>
      <c r="AU7">
        <f t="shared" si="9"/>
        <v>3017.5977092304206</v>
      </c>
      <c r="AW7">
        <v>4</v>
      </c>
      <c r="AX7">
        <f>(R7*SUMPRODUCT(K8:$K$23, X8:$X$23)-$AZ$3*SUMPRODUCT(K7:$K$22, W8:$W$23))/Z7</f>
        <v>8329.1654062336183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8026.6821719897962</v>
      </c>
      <c r="P8">
        <f t="shared" si="22"/>
        <v>401.33410859948981</v>
      </c>
      <c r="Q8" s="4">
        <f t="shared" si="23"/>
        <v>25</v>
      </c>
      <c r="R8">
        <f t="shared" si="0"/>
        <v>100000</v>
      </c>
      <c r="S8">
        <f t="shared" si="1"/>
        <v>9546.2136988169368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7287.1714245087687</v>
      </c>
      <c r="AC8">
        <f t="shared" si="2"/>
        <v>7998.2955523122946</v>
      </c>
      <c r="AE8">
        <f t="shared" si="3"/>
        <v>6725.1559981321871</v>
      </c>
      <c r="AF8">
        <f t="shared" si="4"/>
        <v>-336.25779990660936</v>
      </c>
      <c r="AG8">
        <f t="shared" si="4"/>
        <v>-20.946251059997547</v>
      </c>
      <c r="AH8">
        <f t="shared" si="5"/>
        <v>-2829.9128423916509</v>
      </c>
      <c r="AI8">
        <f t="shared" si="6"/>
        <v>3538.0391047739286</v>
      </c>
      <c r="AJ8">
        <f t="shared" si="7"/>
        <v>-711.12412780352588</v>
      </c>
      <c r="AK8">
        <f t="shared" ref="AK8:AK23" si="24">H8*SUM(AB8:AB8, AE8:AF8)</f>
        <v>991.51504764824028</v>
      </c>
      <c r="AL8">
        <f t="shared" si="8"/>
        <v>3818.4300246186431</v>
      </c>
      <c r="AN8">
        <f t="shared" si="9"/>
        <v>4420.8041116785771</v>
      </c>
      <c r="AO8">
        <f t="shared" si="9"/>
        <v>-221.04020558392887</v>
      </c>
      <c r="AP8">
        <f t="shared" si="9"/>
        <v>-13.769089198229304</v>
      </c>
      <c r="AQ8">
        <f t="shared" si="9"/>
        <v>-1860.2528079365927</v>
      </c>
      <c r="AR8">
        <f t="shared" si="9"/>
        <v>2325.7420089598259</v>
      </c>
      <c r="AS8">
        <f t="shared" si="9"/>
        <v>-467.45985802869058</v>
      </c>
      <c r="AT8">
        <f t="shared" si="9"/>
        <v>651.77578046545182</v>
      </c>
      <c r="AU8">
        <f t="shared" si="9"/>
        <v>2510.0579313965873</v>
      </c>
      <c r="AW8">
        <v>5</v>
      </c>
      <c r="AX8">
        <f>(R8*SUMPRODUCT(K9:$K$23, X9:$X$23)-$AZ$3*SUMPRODUCT(K8:$K$22, W9:$W$23))/Z8</f>
        <v>9546.2136988169368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8026.6821719897962</v>
      </c>
      <c r="P9">
        <f t="shared" si="22"/>
        <v>401.33410859948981</v>
      </c>
      <c r="Q9" s="4">
        <f t="shared" si="23"/>
        <v>25</v>
      </c>
      <c r="R9">
        <f t="shared" si="0"/>
        <v>100000</v>
      </c>
      <c r="S9">
        <f t="shared" si="1"/>
        <v>10452.505235321658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7998.2955523122946</v>
      </c>
      <c r="AC9">
        <f t="shared" si="2"/>
        <v>8343.6980138730087</v>
      </c>
      <c r="AE9">
        <f t="shared" si="3"/>
        <v>6407.2880700509104</v>
      </c>
      <c r="AF9">
        <f t="shared" si="4"/>
        <v>-320.36440350254554</v>
      </c>
      <c r="AG9">
        <f t="shared" si="4"/>
        <v>-19.956215821058723</v>
      </c>
      <c r="AH9">
        <f t="shared" si="5"/>
        <v>-3122.2909133553972</v>
      </c>
      <c r="AI9">
        <f t="shared" si="6"/>
        <v>2944.6765373719095</v>
      </c>
      <c r="AJ9">
        <f t="shared" si="7"/>
        <v>-345.40246156071407</v>
      </c>
      <c r="AK9">
        <f t="shared" si="24"/>
        <v>735.24844322452645</v>
      </c>
      <c r="AL9">
        <f t="shared" si="8"/>
        <v>3334.5225190357219</v>
      </c>
      <c r="AN9">
        <f t="shared" si="9"/>
        <v>4002.9011126496794</v>
      </c>
      <c r="AO9">
        <f t="shared" si="9"/>
        <v>-200.145055632484</v>
      </c>
      <c r="AP9">
        <f t="shared" si="9"/>
        <v>-12.467483534536692</v>
      </c>
      <c r="AQ9">
        <f t="shared" si="9"/>
        <v>-1950.6258551891513</v>
      </c>
      <c r="AR9">
        <f t="shared" si="9"/>
        <v>1839.6627182935079</v>
      </c>
      <c r="AS9">
        <f t="shared" si="9"/>
        <v>-215.78737877511017</v>
      </c>
      <c r="AT9">
        <f t="shared" si="9"/>
        <v>459.3404852849103</v>
      </c>
      <c r="AU9">
        <f t="shared" si="9"/>
        <v>2083.2158248033079</v>
      </c>
      <c r="AW9">
        <v>6</v>
      </c>
      <c r="AX9">
        <f>(R9*SUMPRODUCT(K10:$K$23, X10:$X$23)-$AZ$3*SUMPRODUCT(K9:$K$22, W10:$W$23))/Z9</f>
        <v>10452.505235321658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8026.6821719897962</v>
      </c>
      <c r="P10">
        <f t="shared" si="22"/>
        <v>401.33410859948981</v>
      </c>
      <c r="Q10" s="4">
        <f t="shared" si="23"/>
        <v>25</v>
      </c>
      <c r="R10">
        <f t="shared" si="0"/>
        <v>100000</v>
      </c>
      <c r="S10">
        <f t="shared" si="1"/>
        <v>11117.300660955128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8343.6980138730087</v>
      </c>
      <c r="AC10">
        <f t="shared" si="2"/>
        <v>8408.358565295448</v>
      </c>
      <c r="AE10">
        <f t="shared" si="3"/>
        <v>6070.8281488499615</v>
      </c>
      <c r="AF10">
        <f t="shared" si="4"/>
        <v>-303.54140744249804</v>
      </c>
      <c r="AG10">
        <f t="shared" si="4"/>
        <v>-18.908273738665475</v>
      </c>
      <c r="AH10">
        <f t="shared" si="5"/>
        <v>-3393.5196967306442</v>
      </c>
      <c r="AI10">
        <f t="shared" si="6"/>
        <v>2354.8587709381541</v>
      </c>
      <c r="AJ10">
        <f t="shared" si="7"/>
        <v>-64.660551422439312</v>
      </c>
      <c r="AK10">
        <f t="shared" si="24"/>
        <v>740.82669965222476</v>
      </c>
      <c r="AL10">
        <f t="shared" si="8"/>
        <v>3031.0249191679395</v>
      </c>
      <c r="AN10">
        <f t="shared" si="9"/>
        <v>3603.5159270656045</v>
      </c>
      <c r="AO10">
        <f t="shared" si="9"/>
        <v>-180.17579635328022</v>
      </c>
      <c r="AP10">
        <f t="shared" si="9"/>
        <v>-11.223553673398721</v>
      </c>
      <c r="AQ10">
        <f t="shared" si="9"/>
        <v>-2014.3219304101476</v>
      </c>
      <c r="AR10">
        <f t="shared" si="9"/>
        <v>1397.7946466287783</v>
      </c>
      <c r="AS10">
        <f t="shared" si="9"/>
        <v>-38.381143592039315</v>
      </c>
      <c r="AT10">
        <f t="shared" si="9"/>
        <v>439.73915023405101</v>
      </c>
      <c r="AU10">
        <f t="shared" si="9"/>
        <v>1799.1526532707901</v>
      </c>
      <c r="AW10">
        <v>7</v>
      </c>
      <c r="AX10">
        <f>(R10*SUMPRODUCT(K11:$K$23, X11:$X$23)-$AZ$3*SUMPRODUCT(K10:$K$22, W11:$W$23))/Z10</f>
        <v>11117.300660955128</v>
      </c>
    </row>
    <row r="11" spans="1:52" x14ac:dyDescent="0.25">
      <c r="A11" t="s">
        <v>33</v>
      </c>
      <c r="C11" s="7">
        <f>AU25</f>
        <v>16386.724852409265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8026.6821719897962</v>
      </c>
      <c r="P11">
        <f t="shared" si="22"/>
        <v>401.33410859948981</v>
      </c>
      <c r="Q11" s="4">
        <f t="shared" si="23"/>
        <v>25</v>
      </c>
      <c r="R11">
        <f t="shared" si="0"/>
        <v>100000</v>
      </c>
      <c r="S11">
        <f t="shared" si="1"/>
        <v>11564.704447022967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8408.358565295448</v>
      </c>
      <c r="AC11">
        <f t="shared" si="2"/>
        <v>8241.7256036469171</v>
      </c>
      <c r="AE11">
        <f t="shared" si="3"/>
        <v>5720.3115109659466</v>
      </c>
      <c r="AF11">
        <f t="shared" si="4"/>
        <v>-286.01557554829731</v>
      </c>
      <c r="AG11">
        <f t="shared" si="4"/>
        <v>-17.816550438884185</v>
      </c>
      <c r="AH11">
        <f t="shared" si="5"/>
        <v>-3610.5622495785465</v>
      </c>
      <c r="AI11">
        <f t="shared" si="6"/>
        <v>1805.9171354002183</v>
      </c>
      <c r="AJ11">
        <f t="shared" si="7"/>
        <v>166.63296164853091</v>
      </c>
      <c r="AK11">
        <f t="shared" si="24"/>
        <v>712.89670678672451</v>
      </c>
      <c r="AL11">
        <f t="shared" si="8"/>
        <v>2685.4468038354735</v>
      </c>
      <c r="AN11">
        <f t="shared" si="9"/>
        <v>3229.1551324335601</v>
      </c>
      <c r="AO11">
        <f t="shared" si="9"/>
        <v>-161.45775662167799</v>
      </c>
      <c r="AP11">
        <f t="shared" si="9"/>
        <v>-10.057565078701316</v>
      </c>
      <c r="AQ11">
        <f t="shared" si="9"/>
        <v>-2038.1871855836473</v>
      </c>
      <c r="AR11">
        <f t="shared" si="9"/>
        <v>1019.4526251495332</v>
      </c>
      <c r="AS11">
        <f t="shared" si="9"/>
        <v>94.06545120985831</v>
      </c>
      <c r="AT11">
        <f t="shared" si="9"/>
        <v>402.43508683089243</v>
      </c>
      <c r="AU11">
        <f t="shared" si="9"/>
        <v>1515.9531631902837</v>
      </c>
      <c r="AW11">
        <v>8</v>
      </c>
      <c r="AX11">
        <f>(R11*SUMPRODUCT(K12:$K$23, X12:$X$23)-$AZ$3*SUMPRODUCT(K11:$K$22, W12:$W$23))/Z11</f>
        <v>11564.704447022967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8026.6821719897962</v>
      </c>
      <c r="P12">
        <f t="shared" si="22"/>
        <v>401.33410859948981</v>
      </c>
      <c r="Q12" s="4">
        <f t="shared" si="23"/>
        <v>25</v>
      </c>
      <c r="R12">
        <f t="shared" si="0"/>
        <v>100000</v>
      </c>
      <c r="S12">
        <f t="shared" si="1"/>
        <v>11796.547214772272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8241.7256036469171</v>
      </c>
      <c r="AC12">
        <f t="shared" si="2"/>
        <v>7873.2185857832055</v>
      </c>
      <c r="AE12">
        <f t="shared" si="3"/>
        <v>5357.1457908927414</v>
      </c>
      <c r="AF12">
        <f t="shared" si="4"/>
        <v>-267.85728954463707</v>
      </c>
      <c r="AG12">
        <f t="shared" si="4"/>
        <v>-16.68543015689357</v>
      </c>
      <c r="AH12">
        <f t="shared" si="5"/>
        <v>-3811.8191104070866</v>
      </c>
      <c r="AI12">
        <f t="shared" si="6"/>
        <v>1260.7839607841242</v>
      </c>
      <c r="AJ12">
        <f t="shared" si="7"/>
        <v>368.50701786371155</v>
      </c>
      <c r="AK12">
        <f t="shared" si="24"/>
        <v>691.87963204924165</v>
      </c>
      <c r="AL12">
        <f t="shared" si="8"/>
        <v>2321.1706106970773</v>
      </c>
      <c r="AN12">
        <f t="shared" si="9"/>
        <v>2874.9363907173006</v>
      </c>
      <c r="AO12">
        <f t="shared" si="9"/>
        <v>-143.74681953586503</v>
      </c>
      <c r="AP12">
        <f t="shared" si="9"/>
        <v>-8.9543111621816287</v>
      </c>
      <c r="AQ12">
        <f t="shared" si="9"/>
        <v>-2045.6298751419199</v>
      </c>
      <c r="AR12">
        <f t="shared" si="9"/>
        <v>676.6053848773339</v>
      </c>
      <c r="AS12">
        <f t="shared" si="9"/>
        <v>197.76094906585419</v>
      </c>
      <c r="AT12">
        <f t="shared" si="9"/>
        <v>371.30031733614356</v>
      </c>
      <c r="AU12">
        <f t="shared" si="9"/>
        <v>1245.6666512793315</v>
      </c>
      <c r="AW12">
        <v>9</v>
      </c>
      <c r="AX12">
        <f>(R12*SUMPRODUCT(K13:$K$23, X13:$X$23)-$AZ$3*SUMPRODUCT(K12:$K$22, W13:$W$23))/Z12</f>
        <v>11796.547214772272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8026.6821719897962</v>
      </c>
      <c r="P13">
        <f t="shared" si="22"/>
        <v>401.33410859948981</v>
      </c>
      <c r="Q13" s="4">
        <f t="shared" si="23"/>
        <v>25</v>
      </c>
      <c r="R13">
        <f t="shared" si="0"/>
        <v>100000</v>
      </c>
      <c r="S13">
        <f t="shared" si="1"/>
        <v>11814.768918814867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7873.2185857832055</v>
      </c>
      <c r="AC13">
        <f t="shared" si="2"/>
        <v>7336.5440886667002</v>
      </c>
      <c r="AE13">
        <f t="shared" si="3"/>
        <v>4984.2792563415751</v>
      </c>
      <c r="AF13">
        <f t="shared" si="4"/>
        <v>-249.21396281707877</v>
      </c>
      <c r="AG13">
        <f t="shared" si="4"/>
        <v>-15.52409560246106</v>
      </c>
      <c r="AH13">
        <f t="shared" si="5"/>
        <v>-3977.9210114543039</v>
      </c>
      <c r="AI13">
        <f t="shared" si="6"/>
        <v>741.6201864677314</v>
      </c>
      <c r="AJ13">
        <f t="shared" si="7"/>
        <v>536.67449711650534</v>
      </c>
      <c r="AK13">
        <f t="shared" si="24"/>
        <v>651.84827656020821</v>
      </c>
      <c r="AL13">
        <f t="shared" si="8"/>
        <v>1930.1429601444449</v>
      </c>
      <c r="AN13">
        <f t="shared" si="9"/>
        <v>2543.3449533207813</v>
      </c>
      <c r="AO13">
        <f t="shared" si="9"/>
        <v>-127.16724766603907</v>
      </c>
      <c r="AP13">
        <f t="shared" si="9"/>
        <v>-7.9215325174956197</v>
      </c>
      <c r="AQ13">
        <f t="shared" si="9"/>
        <v>-2029.8271442794264</v>
      </c>
      <c r="AR13">
        <f t="shared" si="9"/>
        <v>378.42902885782041</v>
      </c>
      <c r="AS13">
        <f t="shared" si="9"/>
        <v>273.85070210112872</v>
      </c>
      <c r="AT13">
        <f t="shared" si="9"/>
        <v>332.62081421519764</v>
      </c>
      <c r="AU13">
        <f t="shared" si="9"/>
        <v>984.90054517414671</v>
      </c>
      <c r="AW13">
        <v>10</v>
      </c>
      <c r="AX13">
        <f>(R13*SUMPRODUCT(K14:$K$23, X14:$X$23)-$AZ$3*SUMPRODUCT(K13:$K$22, W14:$W$23))/Z13</f>
        <v>11814.768918814867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6.6409420999999996E-2</v>
      </c>
      <c r="O14">
        <f t="shared" si="21"/>
        <v>8026.6821719897962</v>
      </c>
      <c r="P14">
        <f t="shared" si="22"/>
        <v>401.33410859948981</v>
      </c>
      <c r="Q14" s="4">
        <f t="shared" si="23"/>
        <v>25</v>
      </c>
      <c r="R14">
        <f t="shared" si="0"/>
        <v>100000</v>
      </c>
      <c r="S14">
        <f t="shared" si="1"/>
        <v>11715.607760868375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7336.5440886667002</v>
      </c>
      <c r="AC14">
        <f t="shared" si="2"/>
        <v>6719.0924585495432</v>
      </c>
      <c r="AE14">
        <f t="shared" si="3"/>
        <v>4603.4333642622059</v>
      </c>
      <c r="AF14">
        <f t="shared" si="4"/>
        <v>-230.17166821311028</v>
      </c>
      <c r="AG14">
        <f t="shared" si="4"/>
        <v>-14.337908445928365</v>
      </c>
      <c r="AH14">
        <f t="shared" si="5"/>
        <v>-4123.7848020323399</v>
      </c>
      <c r="AI14">
        <f t="shared" si="6"/>
        <v>235.13898557082757</v>
      </c>
      <c r="AJ14">
        <f t="shared" si="7"/>
        <v>617.45163011715704</v>
      </c>
      <c r="AK14">
        <f t="shared" si="24"/>
        <v>1002.0315006097002</v>
      </c>
      <c r="AL14">
        <f t="shared" si="8"/>
        <v>1854.6221162976849</v>
      </c>
      <c r="AN14">
        <f t="shared" si="9"/>
        <v>2163.8449020739936</v>
      </c>
      <c r="AO14">
        <f t="shared" si="9"/>
        <v>-108.19224510369968</v>
      </c>
      <c r="AP14">
        <f t="shared" si="9"/>
        <v>-6.7395371328673805</v>
      </c>
      <c r="AQ14">
        <f t="shared" si="9"/>
        <v>-1938.385986077594</v>
      </c>
      <c r="AR14">
        <f t="shared" si="9"/>
        <v>110.52713375983272</v>
      </c>
      <c r="AS14">
        <f t="shared" si="9"/>
        <v>290.23327946453719</v>
      </c>
      <c r="AT14">
        <f t="shared" si="9"/>
        <v>471.0051352419996</v>
      </c>
      <c r="AU14">
        <f t="shared" si="9"/>
        <v>871.76554846636952</v>
      </c>
      <c r="AW14">
        <v>11</v>
      </c>
      <c r="AX14">
        <f>(R14*SUMPRODUCT(K15:$K$23, X15:$X$23)-$AZ$3*SUMPRODUCT(K14:$K$22, W15:$W$23))/Z14</f>
        <v>11715.607760868375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7.4261202999999998E-2</v>
      </c>
      <c r="O15">
        <f t="shared" si="21"/>
        <v>8026.6821719897962</v>
      </c>
      <c r="P15">
        <f t="shared" si="22"/>
        <v>401.33410859948981</v>
      </c>
      <c r="Q15" s="4">
        <f t="shared" si="23"/>
        <v>25</v>
      </c>
      <c r="R15">
        <f t="shared" si="0"/>
        <v>100000</v>
      </c>
      <c r="S15">
        <f t="shared" si="1"/>
        <v>11422.104470651524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6719.0924585495432</v>
      </c>
      <c r="AC15">
        <f t="shared" si="2"/>
        <v>5998.7883110981365</v>
      </c>
      <c r="AE15">
        <f t="shared" si="3"/>
        <v>4215.5425310591354</v>
      </c>
      <c r="AF15">
        <f t="shared" si="4"/>
        <v>-210.77712655295679</v>
      </c>
      <c r="AG15">
        <f t="shared" si="4"/>
        <v>-13.129779031770584</v>
      </c>
      <c r="AH15">
        <f t="shared" si="5"/>
        <v>-4259.0013187940031</v>
      </c>
      <c r="AI15">
        <f t="shared" si="6"/>
        <v>-267.36569331959527</v>
      </c>
      <c r="AJ15">
        <f t="shared" si="7"/>
        <v>720.30414745140661</v>
      </c>
      <c r="AK15">
        <f t="shared" si="24"/>
        <v>917.66196505740436</v>
      </c>
      <c r="AL15">
        <f t="shared" si="8"/>
        <v>1370.6004191892157</v>
      </c>
      <c r="AN15">
        <f t="shared" si="9"/>
        <v>1825.3204094429682</v>
      </c>
      <c r="AO15">
        <f t="shared" si="9"/>
        <v>-91.266020472148426</v>
      </c>
      <c r="AP15">
        <f t="shared" si="9"/>
        <v>-5.6851647116808524</v>
      </c>
      <c r="AQ15">
        <f t="shared" si="9"/>
        <v>-1844.137966527886</v>
      </c>
      <c r="AR15">
        <f t="shared" si="9"/>
        <v>-115.76874226874706</v>
      </c>
      <c r="AS15">
        <f t="shared" si="9"/>
        <v>311.89007148248032</v>
      </c>
      <c r="AT15">
        <f t="shared" si="9"/>
        <v>397.34556144259267</v>
      </c>
      <c r="AU15">
        <f t="shared" si="9"/>
        <v>593.46689065632586</v>
      </c>
      <c r="AW15">
        <v>12</v>
      </c>
      <c r="AX15">
        <f>(R15*SUMPRODUCT(K16:$K$23, X16:$X$23)-$AZ$3*SUMPRODUCT(K15:$K$22, W16:$W$23))/Z15</f>
        <v>11422.104470651524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8.2657132999999994E-2</v>
      </c>
      <c r="O16">
        <f t="shared" si="21"/>
        <v>8026.6821719897962</v>
      </c>
      <c r="P16">
        <f t="shared" si="22"/>
        <v>401.33410859948981</v>
      </c>
      <c r="Q16" s="4">
        <f t="shared" si="23"/>
        <v>25</v>
      </c>
      <c r="R16">
        <f t="shared" si="0"/>
        <v>100000</v>
      </c>
      <c r="S16">
        <f t="shared" si="1"/>
        <v>10944.349713315169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5998.7883110981365</v>
      </c>
      <c r="AC16">
        <f t="shared" si="2"/>
        <v>5215.2940488177583</v>
      </c>
      <c r="AE16">
        <f t="shared" si="3"/>
        <v>3824.942446091633</v>
      </c>
      <c r="AF16">
        <f t="shared" si="4"/>
        <v>-191.24712230458164</v>
      </c>
      <c r="AG16">
        <f t="shared" si="4"/>
        <v>-11.913211349763206</v>
      </c>
      <c r="AH16">
        <f t="shared" si="5"/>
        <v>-4341.079566758689</v>
      </c>
      <c r="AI16">
        <f t="shared" si="6"/>
        <v>-719.29745432140089</v>
      </c>
      <c r="AJ16">
        <f t="shared" si="7"/>
        <v>783.49426228037828</v>
      </c>
      <c r="AK16">
        <f t="shared" si="24"/>
        <v>824.27088960439539</v>
      </c>
      <c r="AL16">
        <f t="shared" si="8"/>
        <v>888.46769756337278</v>
      </c>
      <c r="AN16">
        <f t="shared" si="9"/>
        <v>1525.6394357054135</v>
      </c>
      <c r="AO16">
        <f t="shared" si="9"/>
        <v>-76.28197178527067</v>
      </c>
      <c r="AP16">
        <f t="shared" si="9"/>
        <v>-4.7517747775953447</v>
      </c>
      <c r="AQ16">
        <f t="shared" si="9"/>
        <v>-1731.5089766512433</v>
      </c>
      <c r="AR16">
        <f t="shared" si="9"/>
        <v>-286.90328750869594</v>
      </c>
      <c r="AS16">
        <f t="shared" si="9"/>
        <v>312.50921053864909</v>
      </c>
      <c r="AT16">
        <f t="shared" si="9"/>
        <v>328.77362015457692</v>
      </c>
      <c r="AU16">
        <f t="shared" si="9"/>
        <v>354.37954318453006</v>
      </c>
      <c r="AW16">
        <v>13</v>
      </c>
      <c r="AX16">
        <f>(R16*SUMPRODUCT(K17:$K$23, X17:$X$23)-$AZ$3*SUMPRODUCT(K16:$K$22, W17:$W$23))/Z16</f>
        <v>10944.349713315169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9.1575552000000005E-2</v>
      </c>
      <c r="O17">
        <f t="shared" si="21"/>
        <v>8026.6821719897962</v>
      </c>
      <c r="P17">
        <f t="shared" si="22"/>
        <v>401.33410859948981</v>
      </c>
      <c r="Q17" s="4">
        <f t="shared" si="23"/>
        <v>25</v>
      </c>
      <c r="R17">
        <f t="shared" si="0"/>
        <v>100000</v>
      </c>
      <c r="S17">
        <f t="shared" si="1"/>
        <v>10287.380154453273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5215.2940488177583</v>
      </c>
      <c r="AC17">
        <f t="shared" si="2"/>
        <v>4404.2827072794389</v>
      </c>
      <c r="AE17">
        <f t="shared" si="3"/>
        <v>3436.4218057616449</v>
      </c>
      <c r="AF17">
        <f t="shared" si="4"/>
        <v>-171.82109028808225</v>
      </c>
      <c r="AG17">
        <f t="shared" si="4"/>
        <v>-10.703120330818344</v>
      </c>
      <c r="AH17">
        <f t="shared" si="5"/>
        <v>-4363.8356217889232</v>
      </c>
      <c r="AI17">
        <f t="shared" si="6"/>
        <v>-1109.938026646179</v>
      </c>
      <c r="AJ17">
        <f t="shared" si="7"/>
        <v>811.01134153831936</v>
      </c>
      <c r="AK17">
        <f t="shared" si="24"/>
        <v>725.64155476993699</v>
      </c>
      <c r="AL17">
        <f t="shared" si="8"/>
        <v>426.71486966207738</v>
      </c>
      <c r="AN17">
        <f t="shared" si="9"/>
        <v>1262.6263093287848</v>
      </c>
      <c r="AO17">
        <f t="shared" si="9"/>
        <v>-63.13131546643924</v>
      </c>
      <c r="AP17">
        <f t="shared" si="9"/>
        <v>-3.9325909581137144</v>
      </c>
      <c r="AQ17">
        <f t="shared" si="9"/>
        <v>-1603.3810681851451</v>
      </c>
      <c r="AR17">
        <f t="shared" si="9"/>
        <v>-407.81866528091314</v>
      </c>
      <c r="AS17">
        <f t="shared" si="9"/>
        <v>297.98561261409395</v>
      </c>
      <c r="AT17">
        <f t="shared" si="9"/>
        <v>266.61864287399322</v>
      </c>
      <c r="AU17">
        <f t="shared" si="9"/>
        <v>156.78559020717401</v>
      </c>
      <c r="AW17">
        <v>14</v>
      </c>
      <c r="AX17">
        <f>(R17*SUMPRODUCT(K18:$K$23, X18:$X$23)-$AZ$3*SUMPRODUCT(K17:$K$22, W18:$W$23))/Z17</f>
        <v>10287.380154453273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0.101620166</v>
      </c>
      <c r="O18">
        <f t="shared" si="21"/>
        <v>8026.6821719897962</v>
      </c>
      <c r="P18">
        <f t="shared" si="22"/>
        <v>401.33410859948981</v>
      </c>
      <c r="Q18" s="4">
        <f t="shared" si="23"/>
        <v>25</v>
      </c>
      <c r="R18">
        <f t="shared" si="0"/>
        <v>100000</v>
      </c>
      <c r="S18">
        <f t="shared" si="1"/>
        <v>9432.5066883235158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4404.2827072794389</v>
      </c>
      <c r="AC18">
        <f t="shared" si="2"/>
        <v>3587.5355457647047</v>
      </c>
      <c r="AE18">
        <f t="shared" si="3"/>
        <v>3052.8478333565104</v>
      </c>
      <c r="AF18">
        <f t="shared" si="4"/>
        <v>-152.64239166782554</v>
      </c>
      <c r="AG18">
        <f t="shared" si="4"/>
        <v>-9.5084362627744259</v>
      </c>
      <c r="AH18">
        <f t="shared" si="5"/>
        <v>-4350.611458942939</v>
      </c>
      <c r="AI18">
        <f t="shared" si="6"/>
        <v>-1459.9144535170285</v>
      </c>
      <c r="AJ18">
        <f t="shared" si="7"/>
        <v>816.74716151473422</v>
      </c>
      <c r="AK18">
        <f t="shared" si="24"/>
        <v>625.05965988350033</v>
      </c>
      <c r="AL18">
        <f t="shared" si="8"/>
        <v>-18.107632118793958</v>
      </c>
      <c r="AN18">
        <f t="shared" si="9"/>
        <v>1033.2725522448429</v>
      </c>
      <c r="AO18">
        <f t="shared" si="9"/>
        <v>-51.663627612242152</v>
      </c>
      <c r="AP18">
        <f t="shared" si="9"/>
        <v>-3.2182430115726666</v>
      </c>
      <c r="AQ18">
        <f t="shared" si="9"/>
        <v>-1472.5160412155606</v>
      </c>
      <c r="AR18">
        <f t="shared" si="9"/>
        <v>-494.12535959453248</v>
      </c>
      <c r="AS18">
        <f t="shared" si="9"/>
        <v>276.43776243809509</v>
      </c>
      <c r="AT18">
        <f t="shared" si="9"/>
        <v>211.55885433143857</v>
      </c>
      <c r="AU18">
        <f t="shared" si="9"/>
        <v>-6.1287428249988265</v>
      </c>
      <c r="AW18">
        <v>15</v>
      </c>
      <c r="AX18">
        <f>(R18*SUMPRODUCT(K19:$K$23, X19:$X$23)-$AZ$3*SUMPRODUCT(K18:$K$22, W19:$W$23))/Z18</f>
        <v>9432.5066883235158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0.112947091</v>
      </c>
      <c r="O19">
        <f t="shared" si="21"/>
        <v>8026.6821719897962</v>
      </c>
      <c r="P19">
        <f t="shared" si="22"/>
        <v>401.33410859948981</v>
      </c>
      <c r="Q19" s="4">
        <f t="shared" si="23"/>
        <v>25</v>
      </c>
      <c r="R19">
        <f t="shared" si="0"/>
        <v>100000</v>
      </c>
      <c r="S19">
        <f t="shared" si="1"/>
        <v>8348.4155522053788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3587.5355457647047</v>
      </c>
      <c r="AC19">
        <f t="shared" si="2"/>
        <v>2784.8316286943846</v>
      </c>
      <c r="AE19">
        <f t="shared" si="3"/>
        <v>2677.5090729796752</v>
      </c>
      <c r="AF19">
        <f t="shared" si="4"/>
        <v>-133.87545364898375</v>
      </c>
      <c r="AG19">
        <f t="shared" si="4"/>
        <v>-8.3394016843073988</v>
      </c>
      <c r="AH19">
        <f t="shared" si="5"/>
        <v>-4295.8008633571317</v>
      </c>
      <c r="AI19">
        <f t="shared" si="6"/>
        <v>-1760.5066457107473</v>
      </c>
      <c r="AJ19">
        <f t="shared" si="7"/>
        <v>802.70391707032013</v>
      </c>
      <c r="AK19">
        <f t="shared" si="24"/>
        <v>524.65640779554326</v>
      </c>
      <c r="AL19">
        <f t="shared" si="8"/>
        <v>-433.14632084488392</v>
      </c>
      <c r="AN19">
        <f t="shared" si="9"/>
        <v>834.7992558173886</v>
      </c>
      <c r="AO19">
        <f t="shared" si="9"/>
        <v>-41.739962790869427</v>
      </c>
      <c r="AP19">
        <f t="shared" si="9"/>
        <v>-2.6000757159992411</v>
      </c>
      <c r="AQ19">
        <f t="shared" si="9"/>
        <v>-1339.3535805573911</v>
      </c>
      <c r="AR19">
        <f t="shared" si="9"/>
        <v>-548.89436324687108</v>
      </c>
      <c r="AS19">
        <f t="shared" si="9"/>
        <v>250.26866925469901</v>
      </c>
      <c r="AT19">
        <f t="shared" si="9"/>
        <v>163.57844804616599</v>
      </c>
      <c r="AU19">
        <f t="shared" si="9"/>
        <v>-135.04724594600609</v>
      </c>
      <c r="AW19">
        <v>16</v>
      </c>
      <c r="AX19">
        <f>(R19*SUMPRODUCT(K20:$K$23, X20:$X$23)-$AZ$3*SUMPRODUCT(K19:$K$22, W20:$W$23))/Z19</f>
        <v>8348.4155522053788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0.12591097000000001</v>
      </c>
      <c r="O20">
        <f t="shared" si="21"/>
        <v>8026.6821719897962</v>
      </c>
      <c r="P20">
        <f t="shared" si="22"/>
        <v>401.33410859948981</v>
      </c>
      <c r="Q20" s="4">
        <f t="shared" si="23"/>
        <v>25</v>
      </c>
      <c r="R20">
        <f t="shared" si="0"/>
        <v>100000</v>
      </c>
      <c r="S20">
        <f t="shared" si="1"/>
        <v>6980.6990981126246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2784.8316286943846</v>
      </c>
      <c r="AC20">
        <f t="shared" si="2"/>
        <v>2012.1126626337004</v>
      </c>
      <c r="AE20">
        <f t="shared" si="3"/>
        <v>2313.6062176872065</v>
      </c>
      <c r="AF20">
        <f t="shared" si="4"/>
        <v>-115.68031088436032</v>
      </c>
      <c r="AG20">
        <f t="shared" si="4"/>
        <v>-7.2059855121735463</v>
      </c>
      <c r="AH20">
        <f t="shared" si="5"/>
        <v>-4200.0886211631141</v>
      </c>
      <c r="AI20">
        <f t="shared" si="6"/>
        <v>-2009.3686998724415</v>
      </c>
      <c r="AJ20">
        <f t="shared" si="7"/>
        <v>772.71896606068412</v>
      </c>
      <c r="AK20">
        <f t="shared" si="24"/>
        <v>426.38452782756906</v>
      </c>
      <c r="AL20">
        <f t="shared" si="8"/>
        <v>-810.26520598418836</v>
      </c>
      <c r="AN20">
        <f t="shared" si="9"/>
        <v>664.47999690851384</v>
      </c>
      <c r="AO20">
        <f t="shared" si="9"/>
        <v>-33.223999845425695</v>
      </c>
      <c r="AP20">
        <f t="shared" si="9"/>
        <v>-2.0695973213792729</v>
      </c>
      <c r="AQ20">
        <f t="shared" si="9"/>
        <v>-1206.2877652515322</v>
      </c>
      <c r="AR20">
        <f t="shared" si="9"/>
        <v>-577.10136550982338</v>
      </c>
      <c r="AS20">
        <f t="shared" si="9"/>
        <v>221.92899217414333</v>
      </c>
      <c r="AT20">
        <f t="shared" si="9"/>
        <v>122.45990158857963</v>
      </c>
      <c r="AU20">
        <f t="shared" si="9"/>
        <v>-232.71247174710038</v>
      </c>
      <c r="AW20">
        <v>17</v>
      </c>
      <c r="AX20">
        <f>(R20*SUMPRODUCT(K21:$K$23, X21:$X$23)-$AZ$3*SUMPRODUCT(K20:$K$22, W21:$W$23))/Z20</f>
        <v>6980.6990981126246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0.140869152</v>
      </c>
      <c r="O21">
        <f t="shared" si="21"/>
        <v>8026.6821719897962</v>
      </c>
      <c r="P21">
        <f t="shared" si="22"/>
        <v>401.33410859948981</v>
      </c>
      <c r="Q21" s="4">
        <f t="shared" si="23"/>
        <v>25</v>
      </c>
      <c r="R21">
        <f t="shared" si="0"/>
        <v>100000</v>
      </c>
      <c r="S21">
        <f t="shared" si="1"/>
        <v>5241.9319981500203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2012.1126626337004</v>
      </c>
      <c r="AC21">
        <f t="shared" si="2"/>
        <v>1282.9784960877739</v>
      </c>
      <c r="AE21">
        <f t="shared" si="3"/>
        <v>1964.5544095628102</v>
      </c>
      <c r="AF21">
        <f t="shared" si="4"/>
        <v>-98.227720478140512</v>
      </c>
      <c r="AG21">
        <f t="shared" si="4"/>
        <v>-6.1188245886276373</v>
      </c>
      <c r="AH21">
        <f t="shared" si="5"/>
        <v>-4060.4042736966926</v>
      </c>
      <c r="AI21">
        <f t="shared" si="6"/>
        <v>-2200.1964092006506</v>
      </c>
      <c r="AJ21">
        <f t="shared" si="7"/>
        <v>729.13416654592652</v>
      </c>
      <c r="AK21">
        <f t="shared" si="24"/>
        <v>331.88581220524441</v>
      </c>
      <c r="AL21">
        <f t="shared" si="8"/>
        <v>-1139.1764304494795</v>
      </c>
      <c r="AN21">
        <f t="shared" si="9"/>
        <v>519.75406813547488</v>
      </c>
      <c r="AO21">
        <f t="shared" si="9"/>
        <v>-25.987703406773747</v>
      </c>
      <c r="AP21">
        <f t="shared" si="9"/>
        <v>-1.6188322179655616</v>
      </c>
      <c r="AQ21">
        <f t="shared" si="9"/>
        <v>-1074.2444338806442</v>
      </c>
      <c r="AR21">
        <f t="shared" si="9"/>
        <v>-582.09690136990866</v>
      </c>
      <c r="AS21">
        <f t="shared" si="9"/>
        <v>192.90402313833084</v>
      </c>
      <c r="AT21">
        <f t="shared" si="9"/>
        <v>87.805662296983556</v>
      </c>
      <c r="AU21">
        <f t="shared" si="9"/>
        <v>-301.38721593459417</v>
      </c>
      <c r="AW21">
        <v>18</v>
      </c>
      <c r="AX21">
        <f>(R21*SUMPRODUCT(K22:$K$23, X22:$X$23)-$AZ$3*SUMPRODUCT(K21:$K$22, W22:$W$23))/Z21</f>
        <v>5241.9319981500203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0.15811491799999999</v>
      </c>
      <c r="O22">
        <f t="shared" si="21"/>
        <v>8026.6821719897962</v>
      </c>
      <c r="P22">
        <f t="shared" si="22"/>
        <v>401.33410859948981</v>
      </c>
      <c r="Q22" s="4">
        <f t="shared" si="23"/>
        <v>25</v>
      </c>
      <c r="R22">
        <f t="shared" si="0"/>
        <v>100000</v>
      </c>
      <c r="S22">
        <f t="shared" si="1"/>
        <v>2994.9107924694786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1282.9784960877739</v>
      </c>
      <c r="AC22">
        <f t="shared" si="2"/>
        <v>609.78287235936534</v>
      </c>
      <c r="AE22">
        <f t="shared" si="3"/>
        <v>1634.2835060926202</v>
      </c>
      <c r="AF22">
        <f t="shared" si="4"/>
        <v>-81.714175304631013</v>
      </c>
      <c r="AG22">
        <f t="shared" si="4"/>
        <v>-5.0901588946541194</v>
      </c>
      <c r="AH22">
        <f t="shared" si="5"/>
        <v>-3869.9097923489703</v>
      </c>
      <c r="AI22">
        <f t="shared" si="6"/>
        <v>-2322.4306204556351</v>
      </c>
      <c r="AJ22">
        <f t="shared" si="7"/>
        <v>673.19562372840858</v>
      </c>
      <c r="AK22">
        <f t="shared" si="24"/>
        <v>242.6434986414128</v>
      </c>
      <c r="AL22">
        <f t="shared" si="8"/>
        <v>-1406.5914980858138</v>
      </c>
      <c r="AN22">
        <f t="shared" si="9"/>
        <v>398.29293274947514</v>
      </c>
      <c r="AO22">
        <f t="shared" si="9"/>
        <v>-19.914646637473759</v>
      </c>
      <c r="AP22">
        <f t="shared" si="9"/>
        <v>-1.2405279174357144</v>
      </c>
      <c r="AQ22">
        <f t="shared" si="9"/>
        <v>-943.1397397846772</v>
      </c>
      <c r="AR22">
        <f t="shared" si="9"/>
        <v>-566.00198159011154</v>
      </c>
      <c r="AS22">
        <f t="shared" si="9"/>
        <v>164.06520551012909</v>
      </c>
      <c r="AT22">
        <f t="shared" si="9"/>
        <v>59.134899377124661</v>
      </c>
      <c r="AU22">
        <f t="shared" si="9"/>
        <v>-342.80187670285778</v>
      </c>
      <c r="AW22">
        <v>19</v>
      </c>
      <c r="AX22">
        <f>(R22*SUMPRODUCT(K23:$K$23, X23:$X$23)-$AZ$3*SUMPRODUCT(K22:$K$22, W23:$W$23))/Z22</f>
        <v>2994.9107924694786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0.17865895700000001</v>
      </c>
      <c r="O23">
        <f t="shared" si="21"/>
        <v>8026.6821719897962</v>
      </c>
      <c r="P23">
        <f t="shared" si="22"/>
        <v>401.33410859948981</v>
      </c>
      <c r="Q23" s="4">
        <f t="shared" si="23"/>
        <v>25</v>
      </c>
      <c r="R23">
        <f t="shared" si="0"/>
        <v>100000</v>
      </c>
      <c r="S23">
        <f t="shared" si="1"/>
        <v>3691.3093677543429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609.78287235936534</v>
      </c>
      <c r="AC23">
        <f t="shared" si="2"/>
        <v>609.78287235936534</v>
      </c>
      <c r="AE23">
        <f t="shared" si="3"/>
        <v>1325.9612843908831</v>
      </c>
      <c r="AF23">
        <f t="shared" si="4"/>
        <v>-66.298064219544159</v>
      </c>
      <c r="AG23">
        <f t="shared" si="4"/>
        <v>-4.1298548266244</v>
      </c>
      <c r="AH23">
        <f t="shared" si="5"/>
        <v>-3637.6099163327112</v>
      </c>
      <c r="AI23">
        <f t="shared" si="6"/>
        <v>-2382.0765509879966</v>
      </c>
      <c r="AJ23">
        <f t="shared" si="7"/>
        <v>0</v>
      </c>
      <c r="AK23">
        <f t="shared" si="24"/>
        <v>159.97224103003742</v>
      </c>
      <c r="AL23">
        <f t="shared" si="8"/>
        <v>-2222.1043099579592</v>
      </c>
      <c r="AN23">
        <f t="shared" si="9"/>
        <v>297.67846211627415</v>
      </c>
      <c r="AO23">
        <f t="shared" si="9"/>
        <v>-14.883923105813709</v>
      </c>
      <c r="AP23">
        <f t="shared" si="9"/>
        <v>-0.92715288751267577</v>
      </c>
      <c r="AQ23">
        <f t="shared" si="9"/>
        <v>-816.64384806699832</v>
      </c>
      <c r="AR23">
        <f t="shared" si="9"/>
        <v>-534.77646194405042</v>
      </c>
      <c r="AS23">
        <f t="shared" si="9"/>
        <v>0</v>
      </c>
      <c r="AT23">
        <f t="shared" si="9"/>
        <v>35.913786663078305</v>
      </c>
      <c r="AU23">
        <f t="shared" si="9"/>
        <v>-498.86267528097221</v>
      </c>
      <c r="AW23">
        <v>20</v>
      </c>
      <c r="AX23">
        <f>(R23*SUMPRODUCT(K$23:$K24, X$23:$X24)-$AZ$3*SUMPRODUCT(K$22:$K23, W$23:$W24))/Z23</f>
        <v>3691.3093677543429</v>
      </c>
    </row>
    <row r="25" spans="5:50" x14ac:dyDescent="0.25">
      <c r="AN25" s="8">
        <f t="shared" ref="AN25:AU25" si="25">SUM(AN3:AN23)</f>
        <v>56395.534410104832</v>
      </c>
      <c r="AO25" s="8">
        <f t="shared" si="25"/>
        <v>-8839.7883494975868</v>
      </c>
      <c r="AP25" s="8">
        <f t="shared" si="25"/>
        <v>-1673.0827909127224</v>
      </c>
      <c r="AQ25" s="8">
        <f t="shared" si="25"/>
        <v>-32938.352230262637</v>
      </c>
      <c r="AR25" s="8">
        <f t="shared" si="25"/>
        <v>12944.311039431876</v>
      </c>
      <c r="AS25" s="8">
        <f t="shared" si="25"/>
        <v>-4001.7576526160419</v>
      </c>
      <c r="AT25" s="8">
        <f t="shared" si="25"/>
        <v>7444.1714655934302</v>
      </c>
      <c r="AU25" s="9">
        <f t="shared" si="25"/>
        <v>16386.724852409265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20E7-AC0C-46CD-B7B9-46A3D4112E2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635.13169516571804</v>
      </c>
      <c r="K3">
        <v>1</v>
      </c>
      <c r="L3" s="2">
        <v>0</v>
      </c>
      <c r="O3">
        <f>$C$3</f>
        <v>635.13169516571804</v>
      </c>
      <c r="P3">
        <f>O3*B5</f>
        <v>508.10535613257446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635.13169516571804</v>
      </c>
      <c r="AF3">
        <f t="shared" ref="AF3:AG23" si="4">-$Z3*P3</f>
        <v>-508.10535613257446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-1395.4062479668564</v>
      </c>
      <c r="AJ3">
        <f t="shared" ref="AJ3:AJ23" si="7">AB3-AC3</f>
        <v>0</v>
      </c>
      <c r="AL3">
        <f t="shared" ref="AL3:AL23" si="8">SUM(AI3:AK3)</f>
        <v>-1395.4062479668564</v>
      </c>
      <c r="AN3">
        <f t="shared" ref="AN3:AU23" si="9">AE3*$K3</f>
        <v>635.13169516571804</v>
      </c>
      <c r="AO3">
        <f t="shared" si="9"/>
        <v>-508.10535613257446</v>
      </c>
      <c r="AP3">
        <f t="shared" si="9"/>
        <v>-1522.432587</v>
      </c>
      <c r="AQ3">
        <f t="shared" si="9"/>
        <v>0</v>
      </c>
      <c r="AR3">
        <f t="shared" si="9"/>
        <v>-1395.4062479668564</v>
      </c>
      <c r="AS3">
        <f t="shared" si="9"/>
        <v>0</v>
      </c>
      <c r="AT3">
        <f t="shared" si="9"/>
        <v>0</v>
      </c>
      <c r="AU3">
        <f t="shared" si="9"/>
        <v>-1395.4062479668564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298.51271584168114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250000</v>
      </c>
      <c r="S4">
        <f t="shared" si="1"/>
        <v>53.562383552395673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52.970685632467394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-261.72324999999995</v>
      </c>
      <c r="AI4">
        <f t="shared" si="6"/>
        <v>-261.72324999999995</v>
      </c>
      <c r="AJ4">
        <f t="shared" si="7"/>
        <v>-52.970685632467394</v>
      </c>
      <c r="AK4">
        <f>G4*MAX(0, SUM(AB4, AE4:AF4))</f>
        <v>0</v>
      </c>
      <c r="AL4">
        <f t="shared" si="8"/>
        <v>-314.69393563246734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-245.54203020921281</v>
      </c>
      <c r="AR4">
        <f t="shared" si="9"/>
        <v>-245.54203020921281</v>
      </c>
      <c r="AS4">
        <f t="shared" si="9"/>
        <v>-49.69573659111304</v>
      </c>
      <c r="AT4">
        <f t="shared" si="9"/>
        <v>0</v>
      </c>
      <c r="AU4">
        <f t="shared" si="9"/>
        <v>-295.23776680032586</v>
      </c>
      <c r="AW4">
        <v>1</v>
      </c>
      <c r="AX4">
        <f>(R4*SUMPRODUCT(K5:$K$23, X5:$X$23)-$AZ$3*SUMPRODUCT(K4:$K$22, W5:$W$23))/Z4</f>
        <v>53.562383552395673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635.13169516571804</v>
      </c>
      <c r="P5">
        <f t="shared" ref="P5:P23" si="22">O5*$C$5</f>
        <v>31.756584758285904</v>
      </c>
      <c r="Q5" s="4">
        <f t="shared" ref="Q5:Q23" si="23">$C$8</f>
        <v>25</v>
      </c>
      <c r="R5">
        <f t="shared" si="0"/>
        <v>250000</v>
      </c>
      <c r="S5">
        <f t="shared" si="1"/>
        <v>106.44541736524219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52.970685632467394</v>
      </c>
      <c r="AC5">
        <f t="shared" si="2"/>
        <v>104.10548570477022</v>
      </c>
      <c r="AE5">
        <f t="shared" si="3"/>
        <v>621.16994088006311</v>
      </c>
      <c r="AF5">
        <f t="shared" si="4"/>
        <v>-31.058497044003154</v>
      </c>
      <c r="AG5">
        <f t="shared" si="4"/>
        <v>-24.450438610136906</v>
      </c>
      <c r="AH5">
        <f t="shared" si="5"/>
        <v>-261.50788113090294</v>
      </c>
      <c r="AI5">
        <f t="shared" si="6"/>
        <v>304.15312409502013</v>
      </c>
      <c r="AJ5">
        <f t="shared" si="7"/>
        <v>-51.134800072302824</v>
      </c>
      <c r="AK5">
        <f>G5*SUM(AB5, AE5:AF5)</f>
        <v>26.366367308209622</v>
      </c>
      <c r="AL5">
        <f t="shared" si="8"/>
        <v>279.38469133092696</v>
      </c>
      <c r="AN5">
        <f t="shared" si="9"/>
        <v>536.41907438263138</v>
      </c>
      <c r="AO5">
        <f t="shared" si="9"/>
        <v>-26.82095371913157</v>
      </c>
      <c r="AP5">
        <f t="shared" si="9"/>
        <v>-21.11448218005674</v>
      </c>
      <c r="AQ5">
        <f t="shared" si="9"/>
        <v>-225.82840267714647</v>
      </c>
      <c r="AR5">
        <f t="shared" si="9"/>
        <v>262.65523580629667</v>
      </c>
      <c r="AS5">
        <f t="shared" si="9"/>
        <v>-44.158096389312853</v>
      </c>
      <c r="AT5">
        <f t="shared" si="9"/>
        <v>22.769006378937327</v>
      </c>
      <c r="AU5">
        <f t="shared" si="9"/>
        <v>241.26614579592115</v>
      </c>
      <c r="AW5">
        <v>2</v>
      </c>
      <c r="AX5">
        <f>(R5*SUMPRODUCT(K6:$K$23, X6:$X$23)-$AZ$3*SUMPRODUCT(K5:$K$22, W6:$W$23))/Z5</f>
        <v>106.44541736524219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635.13169516571804</v>
      </c>
      <c r="P6">
        <f t="shared" si="22"/>
        <v>31.756584758285904</v>
      </c>
      <c r="Q6" s="4">
        <f t="shared" si="23"/>
        <v>25</v>
      </c>
      <c r="R6">
        <f t="shared" si="0"/>
        <v>250000</v>
      </c>
      <c r="S6">
        <f t="shared" si="1"/>
        <v>157.39412828004492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104.10548570477022</v>
      </c>
      <c r="AC6">
        <f t="shared" si="2"/>
        <v>152.22997554751555</v>
      </c>
      <c r="AE6">
        <f t="shared" si="3"/>
        <v>614.29281689911431</v>
      </c>
      <c r="AF6">
        <f t="shared" si="4"/>
        <v>-30.714640844955717</v>
      </c>
      <c r="AG6">
        <f t="shared" si="4"/>
        <v>-24.179741838377062</v>
      </c>
      <c r="AH6">
        <f t="shared" si="5"/>
        <v>-261.92385658477502</v>
      </c>
      <c r="AI6">
        <f t="shared" si="6"/>
        <v>297.47457763100653</v>
      </c>
      <c r="AJ6">
        <f t="shared" si="7"/>
        <v>-48.124489842745334</v>
      </c>
      <c r="AK6">
        <f>G6*SUM(AB6, AE6:AF6)</f>
        <v>40.229494212897336</v>
      </c>
      <c r="AL6">
        <f t="shared" si="8"/>
        <v>289.57958200115854</v>
      </c>
      <c r="AN6">
        <f t="shared" si="9"/>
        <v>478.42735202370773</v>
      </c>
      <c r="AO6">
        <f t="shared" si="9"/>
        <v>-23.921367601185388</v>
      </c>
      <c r="AP6">
        <f t="shared" si="9"/>
        <v>-18.831816915501157</v>
      </c>
      <c r="AQ6">
        <f t="shared" si="9"/>
        <v>-203.9931669236355</v>
      </c>
      <c r="AR6">
        <f t="shared" si="9"/>
        <v>231.68100058338567</v>
      </c>
      <c r="AS6">
        <f t="shared" si="9"/>
        <v>-37.480614471742591</v>
      </c>
      <c r="AT6">
        <f t="shared" si="9"/>
        <v>31.331784875307235</v>
      </c>
      <c r="AU6">
        <f t="shared" si="9"/>
        <v>225.53217098695032</v>
      </c>
      <c r="AW6">
        <v>3</v>
      </c>
      <c r="AX6">
        <f>(R6*SUMPRODUCT(K7:$K$23, X7:$X$23)-$AZ$3*SUMPRODUCT(K6:$K$22, W7:$W$23))/Z6</f>
        <v>157.39412828004492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635.13169516571804</v>
      </c>
      <c r="P7">
        <f t="shared" si="22"/>
        <v>31.756584758285904</v>
      </c>
      <c r="Q7" s="4">
        <f t="shared" si="23"/>
        <v>25</v>
      </c>
      <c r="R7">
        <f t="shared" si="0"/>
        <v>250000</v>
      </c>
      <c r="S7">
        <f t="shared" si="1"/>
        <v>200.75618426778115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152.22997554751555</v>
      </c>
      <c r="AC7">
        <f t="shared" si="2"/>
        <v>192.01681086340909</v>
      </c>
      <c r="AE7">
        <f t="shared" si="3"/>
        <v>607.48296760472192</v>
      </c>
      <c r="AF7">
        <f t="shared" si="4"/>
        <v>-30.374148380236097</v>
      </c>
      <c r="AG7">
        <f t="shared" si="4"/>
        <v>-23.911693127132395</v>
      </c>
      <c r="AH7">
        <f t="shared" si="5"/>
        <v>-262.51292860896342</v>
      </c>
      <c r="AI7">
        <f t="shared" si="6"/>
        <v>290.68419748839005</v>
      </c>
      <c r="AJ7">
        <f t="shared" si="7"/>
        <v>-39.786835315893541</v>
      </c>
      <c r="AK7">
        <f>G7*SUM(AB7, AE7:AF7)</f>
        <v>35.810534823305268</v>
      </c>
      <c r="AL7">
        <f t="shared" si="8"/>
        <v>286.70789699580178</v>
      </c>
      <c r="AN7">
        <f t="shared" si="9"/>
        <v>428.28248650757405</v>
      </c>
      <c r="AO7">
        <f t="shared" si="9"/>
        <v>-21.414124325378705</v>
      </c>
      <c r="AP7">
        <f t="shared" si="9"/>
        <v>-16.858018965492931</v>
      </c>
      <c r="AQ7">
        <f t="shared" si="9"/>
        <v>-185.07463715128895</v>
      </c>
      <c r="AR7">
        <f t="shared" si="9"/>
        <v>204.93570606541351</v>
      </c>
      <c r="AS7">
        <f t="shared" si="9"/>
        <v>-28.050176989399752</v>
      </c>
      <c r="AT7">
        <f t="shared" si="9"/>
        <v>25.246839360393018</v>
      </c>
      <c r="AU7">
        <f t="shared" si="9"/>
        <v>202.13236843640675</v>
      </c>
      <c r="AW7">
        <v>4</v>
      </c>
      <c r="AX7">
        <f>(R7*SUMPRODUCT(K8:$K$23, X8:$X$23)-$AZ$3*SUMPRODUCT(K7:$K$22, W8:$W$23))/Z7</f>
        <v>200.75618426778115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635.13169516571804</v>
      </c>
      <c r="P8">
        <f t="shared" si="22"/>
        <v>31.756584758285904</v>
      </c>
      <c r="Q8" s="4">
        <f t="shared" si="23"/>
        <v>25</v>
      </c>
      <c r="R8">
        <f t="shared" si="0"/>
        <v>250000</v>
      </c>
      <c r="S8">
        <f t="shared" si="1"/>
        <v>232.40981887818037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192.01681086340909</v>
      </c>
      <c r="AC8">
        <f t="shared" si="2"/>
        <v>219.82421939743426</v>
      </c>
      <c r="AE8">
        <f t="shared" si="3"/>
        <v>600.73765290249969</v>
      </c>
      <c r="AF8">
        <f t="shared" si="4"/>
        <v>-30.036882645124983</v>
      </c>
      <c r="AG8">
        <f t="shared" si="4"/>
        <v>-23.646184621039723</v>
      </c>
      <c r="AH8">
        <f t="shared" si="5"/>
        <v>-263.91574821347291</v>
      </c>
      <c r="AI8">
        <f t="shared" si="6"/>
        <v>283.13883742286208</v>
      </c>
      <c r="AJ8">
        <f t="shared" si="7"/>
        <v>-27.807408534025171</v>
      </c>
      <c r="AK8">
        <f t="shared" ref="AK8:AK23" si="24">G8*SUM(AB8:AB8, AE8:AF8)</f>
        <v>16.245884477872696</v>
      </c>
      <c r="AL8">
        <f t="shared" si="8"/>
        <v>271.57731336670963</v>
      </c>
      <c r="AN8">
        <f t="shared" si="9"/>
        <v>394.89693424644753</v>
      </c>
      <c r="AO8">
        <f t="shared" si="9"/>
        <v>-19.744846712322374</v>
      </c>
      <c r="AP8">
        <f t="shared" si="9"/>
        <v>-15.543899684592631</v>
      </c>
      <c r="AQ8">
        <f t="shared" si="9"/>
        <v>-173.48591246996924</v>
      </c>
      <c r="AR8">
        <f t="shared" si="9"/>
        <v>186.12227537956332</v>
      </c>
      <c r="AS8">
        <f t="shared" si="9"/>
        <v>-18.279294341497316</v>
      </c>
      <c r="AT8">
        <f t="shared" si="9"/>
        <v>10.679287278626949</v>
      </c>
      <c r="AU8">
        <f t="shared" si="9"/>
        <v>178.52226831669296</v>
      </c>
      <c r="AW8">
        <v>5</v>
      </c>
      <c r="AX8">
        <f>(R8*SUMPRODUCT(K9:$K$23, X9:$X$23)-$AZ$3*SUMPRODUCT(K8:$K$22, W9:$W$23))/Z8</f>
        <v>232.40981887818037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635.13169516571804</v>
      </c>
      <c r="P9">
        <f t="shared" si="22"/>
        <v>31.756584758285904</v>
      </c>
      <c r="Q9" s="4">
        <f t="shared" si="23"/>
        <v>25</v>
      </c>
      <c r="R9">
        <f t="shared" si="0"/>
        <v>250000</v>
      </c>
      <c r="S9">
        <f t="shared" si="1"/>
        <v>254.72356874803489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219.82421939743426</v>
      </c>
      <c r="AC9">
        <f t="shared" si="2"/>
        <v>238.24767280152423</v>
      </c>
      <c r="AE9">
        <f t="shared" si="3"/>
        <v>594.05044079528977</v>
      </c>
      <c r="AF9">
        <f t="shared" si="4"/>
        <v>-29.702522039764489</v>
      </c>
      <c r="AG9">
        <f t="shared" si="4"/>
        <v>-23.382963144371601</v>
      </c>
      <c r="AH9">
        <f t="shared" si="5"/>
        <v>-267.59630457722778</v>
      </c>
      <c r="AI9">
        <f t="shared" si="6"/>
        <v>273.36865103392586</v>
      </c>
      <c r="AJ9">
        <f t="shared" si="7"/>
        <v>-18.423453404089969</v>
      </c>
      <c r="AK9">
        <f t="shared" si="24"/>
        <v>4.6266156151024607</v>
      </c>
      <c r="AL9">
        <f t="shared" si="8"/>
        <v>259.57181324493837</v>
      </c>
      <c r="AN9">
        <f t="shared" si="9"/>
        <v>371.12818160064461</v>
      </c>
      <c r="AO9">
        <f t="shared" si="9"/>
        <v>-18.556409080032232</v>
      </c>
      <c r="AP9">
        <f t="shared" si="9"/>
        <v>-14.608316055767384</v>
      </c>
      <c r="AQ9">
        <f t="shared" si="9"/>
        <v>-167.17861498064602</v>
      </c>
      <c r="AR9">
        <f t="shared" si="9"/>
        <v>170.78484148419895</v>
      </c>
      <c r="AS9">
        <f t="shared" si="9"/>
        <v>-11.509902680167038</v>
      </c>
      <c r="AT9">
        <f t="shared" si="9"/>
        <v>2.8904404782519584</v>
      </c>
      <c r="AU9">
        <f t="shared" si="9"/>
        <v>162.16537928228388</v>
      </c>
      <c r="AW9">
        <v>6</v>
      </c>
      <c r="AX9">
        <f>(R9*SUMPRODUCT(K10:$K$23, X10:$X$23)-$AZ$3*SUMPRODUCT(K9:$K$22, W10:$W$23))/Z9</f>
        <v>254.72356874803489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635.13169516571804</v>
      </c>
      <c r="P10">
        <f t="shared" si="22"/>
        <v>31.756584758285904</v>
      </c>
      <c r="Q10" s="4">
        <f t="shared" si="23"/>
        <v>25</v>
      </c>
      <c r="R10">
        <f t="shared" si="0"/>
        <v>250000</v>
      </c>
      <c r="S10">
        <f t="shared" si="1"/>
        <v>271.36150360689732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238.24767280152423</v>
      </c>
      <c r="AC10">
        <f t="shared" si="2"/>
        <v>250.97564995410315</v>
      </c>
      <c r="AE10">
        <f t="shared" si="3"/>
        <v>587.41784623799447</v>
      </c>
      <c r="AF10">
        <f t="shared" si="4"/>
        <v>-29.370892311899723</v>
      </c>
      <c r="AG10">
        <f t="shared" si="4"/>
        <v>-23.121891519078019</v>
      </c>
      <c r="AH10">
        <f t="shared" si="5"/>
        <v>-272.41993849866117</v>
      </c>
      <c r="AI10">
        <f t="shared" si="6"/>
        <v>262.50512390835547</v>
      </c>
      <c r="AJ10">
        <f t="shared" si="7"/>
        <v>-12.727977152578916</v>
      </c>
      <c r="AK10">
        <f t="shared" si="24"/>
        <v>3.2648079695832379</v>
      </c>
      <c r="AL10">
        <f t="shared" si="8"/>
        <v>253.0419547253598</v>
      </c>
      <c r="AN10">
        <f t="shared" si="9"/>
        <v>348.67888084794191</v>
      </c>
      <c r="AO10">
        <f t="shared" si="9"/>
        <v>-17.433944042397094</v>
      </c>
      <c r="AP10">
        <f t="shared" si="9"/>
        <v>-13.724668580622673</v>
      </c>
      <c r="AQ10">
        <f t="shared" si="9"/>
        <v>-161.70274683465095</v>
      </c>
      <c r="AR10">
        <f t="shared" si="9"/>
        <v>155.81752139027114</v>
      </c>
      <c r="AS10">
        <f t="shared" si="9"/>
        <v>-7.555059583976834</v>
      </c>
      <c r="AT10">
        <f t="shared" si="9"/>
        <v>1.9379213558256627</v>
      </c>
      <c r="AU10">
        <f t="shared" si="9"/>
        <v>150.20038316211998</v>
      </c>
      <c r="AW10">
        <v>7</v>
      </c>
      <c r="AX10">
        <f>(R10*SUMPRODUCT(K11:$K$23, X11:$X$23)-$AZ$3*SUMPRODUCT(K10:$K$22, W11:$W$23))/Z10</f>
        <v>271.36150360689732</v>
      </c>
    </row>
    <row r="11" spans="1:52" x14ac:dyDescent="0.25">
      <c r="A11" t="s">
        <v>33</v>
      </c>
      <c r="C11" s="7">
        <f>AU25</f>
        <v>536.34957615266183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635.13169516571804</v>
      </c>
      <c r="P11">
        <f t="shared" si="22"/>
        <v>31.756584758285904</v>
      </c>
      <c r="Q11" s="4">
        <f t="shared" si="23"/>
        <v>25</v>
      </c>
      <c r="R11">
        <f t="shared" si="0"/>
        <v>250000</v>
      </c>
      <c r="S11">
        <f t="shared" si="1"/>
        <v>282.71844819371682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250.97564995410315</v>
      </c>
      <c r="AC11">
        <f t="shared" si="2"/>
        <v>258.55149508744807</v>
      </c>
      <c r="AE11">
        <f t="shared" si="3"/>
        <v>580.84023314249089</v>
      </c>
      <c r="AF11">
        <f t="shared" si="4"/>
        <v>-29.042011657124547</v>
      </c>
      <c r="AG11">
        <f t="shared" si="4"/>
        <v>-22.862984069427466</v>
      </c>
      <c r="AH11">
        <f t="shared" si="5"/>
        <v>-276.88534459770483</v>
      </c>
      <c r="AI11">
        <f t="shared" si="6"/>
        <v>252.04989281823396</v>
      </c>
      <c r="AJ11">
        <f t="shared" si="7"/>
        <v>-7.5758451333449273</v>
      </c>
      <c r="AK11">
        <f t="shared" si="24"/>
        <v>1.9266572914547264</v>
      </c>
      <c r="AL11">
        <f t="shared" si="8"/>
        <v>246.40070497634375</v>
      </c>
      <c r="AN11">
        <f t="shared" si="9"/>
        <v>327.88830055502649</v>
      </c>
      <c r="AO11">
        <f t="shared" si="9"/>
        <v>-16.394415027751325</v>
      </c>
      <c r="AP11">
        <f t="shared" si="9"/>
        <v>-12.906311519750016</v>
      </c>
      <c r="AQ11">
        <f t="shared" si="9"/>
        <v>-156.30367854780209</v>
      </c>
      <c r="AR11">
        <f t="shared" si="9"/>
        <v>142.283895459723</v>
      </c>
      <c r="AS11">
        <f t="shared" si="9"/>
        <v>-4.2766166052260317</v>
      </c>
      <c r="AT11">
        <f t="shared" si="9"/>
        <v>1.0876112724306857</v>
      </c>
      <c r="AU11">
        <f t="shared" si="9"/>
        <v>139.09489012692765</v>
      </c>
      <c r="AW11">
        <v>8</v>
      </c>
      <c r="AX11">
        <f>(R11*SUMPRODUCT(K12:$K$23, X12:$X$23)-$AZ$3*SUMPRODUCT(K11:$K$22, W12:$W$23))/Z11</f>
        <v>282.71844819371682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635.13169516571804</v>
      </c>
      <c r="P12">
        <f t="shared" si="22"/>
        <v>31.756584758285904</v>
      </c>
      <c r="Q12" s="4">
        <f t="shared" si="23"/>
        <v>25</v>
      </c>
      <c r="R12">
        <f t="shared" si="0"/>
        <v>250000</v>
      </c>
      <c r="S12">
        <f t="shared" si="1"/>
        <v>288.24336898539576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258.55149508744807</v>
      </c>
      <c r="AC12">
        <f t="shared" si="2"/>
        <v>260.64149833910733</v>
      </c>
      <c r="AE12">
        <f t="shared" si="3"/>
        <v>574.31217673228525</v>
      </c>
      <c r="AF12">
        <f t="shared" si="4"/>
        <v>-28.715608836614265</v>
      </c>
      <c r="AG12">
        <f t="shared" si="4"/>
        <v>-22.606027265826981</v>
      </c>
      <c r="AH12">
        <f t="shared" si="5"/>
        <v>-283.26962906211793</v>
      </c>
      <c r="AI12">
        <f t="shared" si="6"/>
        <v>239.72091156772603</v>
      </c>
      <c r="AJ12">
        <f t="shared" si="7"/>
        <v>-2.0900032516592546</v>
      </c>
      <c r="AK12">
        <f t="shared" si="24"/>
        <v>1.8495405448611739</v>
      </c>
      <c r="AL12">
        <f t="shared" si="8"/>
        <v>239.48044886092796</v>
      </c>
      <c r="AN12">
        <f t="shared" si="9"/>
        <v>308.20721349914265</v>
      </c>
      <c r="AO12">
        <f t="shared" si="9"/>
        <v>-15.410360674957134</v>
      </c>
      <c r="AP12">
        <f t="shared" si="9"/>
        <v>-12.131626237717734</v>
      </c>
      <c r="AQ12">
        <f t="shared" si="9"/>
        <v>-152.01792087871499</v>
      </c>
      <c r="AR12">
        <f t="shared" si="9"/>
        <v>128.64730570775276</v>
      </c>
      <c r="AS12">
        <f t="shared" si="9"/>
        <v>-1.1216096480195608</v>
      </c>
      <c r="AT12">
        <f t="shared" si="9"/>
        <v>0.99256425456406883</v>
      </c>
      <c r="AU12">
        <f t="shared" si="9"/>
        <v>128.51826031429727</v>
      </c>
      <c r="AW12">
        <v>9</v>
      </c>
      <c r="AX12">
        <f>(R12*SUMPRODUCT(K13:$K$23, X13:$X$23)-$AZ$3*SUMPRODUCT(K12:$K$22, W13:$W$23))/Z12</f>
        <v>288.24336898539576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635.13169516571804</v>
      </c>
      <c r="P13">
        <f t="shared" si="22"/>
        <v>31.756584758285904</v>
      </c>
      <c r="Q13" s="4">
        <f t="shared" si="23"/>
        <v>25</v>
      </c>
      <c r="R13">
        <f t="shared" si="0"/>
        <v>250000</v>
      </c>
      <c r="S13">
        <f t="shared" si="1"/>
        <v>288.1141948776783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260.64149833910733</v>
      </c>
      <c r="AC13">
        <f t="shared" si="2"/>
        <v>257.58538204223703</v>
      </c>
      <c r="AE13">
        <f t="shared" si="3"/>
        <v>567.83262766991868</v>
      </c>
      <c r="AF13">
        <f t="shared" si="4"/>
        <v>-28.391631383495934</v>
      </c>
      <c r="AG13">
        <f t="shared" si="4"/>
        <v>-22.350979804344366</v>
      </c>
      <c r="AH13">
        <f t="shared" si="5"/>
        <v>-289.8718882434282</v>
      </c>
      <c r="AI13">
        <f t="shared" si="6"/>
        <v>227.21812823865025</v>
      </c>
      <c r="AJ13">
        <f t="shared" si="7"/>
        <v>3.0561162968703002</v>
      </c>
      <c r="AK13">
        <f t="shared" si="24"/>
        <v>1.6001649892510603</v>
      </c>
      <c r="AL13">
        <f t="shared" si="8"/>
        <v>231.87440952477161</v>
      </c>
      <c r="AN13">
        <f t="shared" si="9"/>
        <v>289.74986625753269</v>
      </c>
      <c r="AO13">
        <f t="shared" si="9"/>
        <v>-14.487493312876635</v>
      </c>
      <c r="AP13">
        <f t="shared" si="9"/>
        <v>-11.405109698624448</v>
      </c>
      <c r="AQ13">
        <f t="shared" si="9"/>
        <v>-147.91390412876277</v>
      </c>
      <c r="AR13">
        <f t="shared" si="9"/>
        <v>115.94335911726891</v>
      </c>
      <c r="AS13">
        <f t="shared" si="9"/>
        <v>1.5594547497548565</v>
      </c>
      <c r="AT13">
        <f t="shared" si="9"/>
        <v>0.81652157525368463</v>
      </c>
      <c r="AU13">
        <f t="shared" si="9"/>
        <v>118.31933544227745</v>
      </c>
      <c r="AW13">
        <v>10</v>
      </c>
      <c r="AX13">
        <f>(R13*SUMPRODUCT(K14:$K$23, X14:$X$23)-$AZ$3*SUMPRODUCT(K13:$K$22, W14:$W$23))/Z13</f>
        <v>288.1141948776783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635.13169516571804</v>
      </c>
      <c r="P14">
        <f t="shared" si="22"/>
        <v>31.756584758285904</v>
      </c>
      <c r="Q14" s="4">
        <f t="shared" si="23"/>
        <v>25</v>
      </c>
      <c r="R14">
        <f t="shared" si="0"/>
        <v>250000</v>
      </c>
      <c r="S14">
        <f t="shared" si="1"/>
        <v>287.07210528714108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257.58538204223703</v>
      </c>
      <c r="AC14">
        <f t="shared" si="2"/>
        <v>253.74511278306716</v>
      </c>
      <c r="AE14">
        <f t="shared" si="3"/>
        <v>561.39750485588092</v>
      </c>
      <c r="AF14">
        <f t="shared" si="4"/>
        <v>-28.069875242794048</v>
      </c>
      <c r="AG14">
        <f t="shared" si="4"/>
        <v>-22.097681045086308</v>
      </c>
      <c r="AH14">
        <f t="shared" si="5"/>
        <v>-297.88961214613886</v>
      </c>
      <c r="AI14">
        <f t="shared" si="6"/>
        <v>213.34033642186171</v>
      </c>
      <c r="AJ14">
        <f t="shared" si="7"/>
        <v>3.8402692591698724</v>
      </c>
      <c r="AK14">
        <f t="shared" si="24"/>
        <v>55.363910815872678</v>
      </c>
      <c r="AL14">
        <f t="shared" si="8"/>
        <v>272.54451649690424</v>
      </c>
      <c r="AN14">
        <f t="shared" si="9"/>
        <v>263.88502510976411</v>
      </c>
      <c r="AO14">
        <f t="shared" si="9"/>
        <v>-13.194251255488204</v>
      </c>
      <c r="AP14">
        <f t="shared" si="9"/>
        <v>-10.387020011688733</v>
      </c>
      <c r="AQ14">
        <f t="shared" si="9"/>
        <v>-140.02308008351719</v>
      </c>
      <c r="AR14">
        <f t="shared" si="9"/>
        <v>100.28067375906997</v>
      </c>
      <c r="AS14">
        <f t="shared" si="9"/>
        <v>1.8051194405369668</v>
      </c>
      <c r="AT14">
        <f t="shared" si="9"/>
        <v>26.023818897399323</v>
      </c>
      <c r="AU14">
        <f t="shared" si="9"/>
        <v>128.10961209700625</v>
      </c>
      <c r="AW14">
        <v>11</v>
      </c>
      <c r="AX14">
        <f>(R14*SUMPRODUCT(K15:$K$23, X15:$X$23)-$AZ$3*SUMPRODUCT(K14:$K$22, W15:$W$23))/Z14</f>
        <v>287.07210528714108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635.13169516571804</v>
      </c>
      <c r="P15">
        <f t="shared" si="22"/>
        <v>31.756584758285904</v>
      </c>
      <c r="Q15" s="4">
        <f t="shared" si="23"/>
        <v>25</v>
      </c>
      <c r="R15">
        <f t="shared" si="0"/>
        <v>250000</v>
      </c>
      <c r="S15">
        <f t="shared" si="1"/>
        <v>278.77679339081027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253.74511278306716</v>
      </c>
      <c r="AC15">
        <f t="shared" si="2"/>
        <v>243.60317228037218</v>
      </c>
      <c r="AE15">
        <f t="shared" si="3"/>
        <v>554.99632475247313</v>
      </c>
      <c r="AF15">
        <f t="shared" si="4"/>
        <v>-27.749816237623655</v>
      </c>
      <c r="AG15">
        <f t="shared" si="4"/>
        <v>-21.845718335929682</v>
      </c>
      <c r="AH15">
        <f t="shared" si="5"/>
        <v>-309.85898705765112</v>
      </c>
      <c r="AI15">
        <f t="shared" si="6"/>
        <v>195.54180312126863</v>
      </c>
      <c r="AJ15">
        <f t="shared" si="7"/>
        <v>10.141940502694979</v>
      </c>
      <c r="AK15">
        <f t="shared" si="24"/>
        <v>54.669413490854168</v>
      </c>
      <c r="AL15">
        <f t="shared" si="8"/>
        <v>260.3531571148178</v>
      </c>
      <c r="AN15">
        <f t="shared" si="9"/>
        <v>240.31215704091207</v>
      </c>
      <c r="AO15">
        <f t="shared" si="9"/>
        <v>-12.015607852045603</v>
      </c>
      <c r="AP15">
        <f t="shared" si="9"/>
        <v>-9.4591467749932558</v>
      </c>
      <c r="AQ15">
        <f t="shared" si="9"/>
        <v>-134.16824263033894</v>
      </c>
      <c r="AR15">
        <f t="shared" si="9"/>
        <v>84.669159783534255</v>
      </c>
      <c r="AS15">
        <f t="shared" si="9"/>
        <v>4.3914373664910684</v>
      </c>
      <c r="AT15">
        <f t="shared" si="9"/>
        <v>23.671732756082832</v>
      </c>
      <c r="AU15">
        <f t="shared" si="9"/>
        <v>112.73232990610816</v>
      </c>
      <c r="AW15">
        <v>12</v>
      </c>
      <c r="AX15">
        <f>(R15*SUMPRODUCT(K16:$K$23, X16:$X$23)-$AZ$3*SUMPRODUCT(K15:$K$22, W16:$W$23))/Z15</f>
        <v>278.77679339081027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635.13169516571804</v>
      </c>
      <c r="P16">
        <f t="shared" si="22"/>
        <v>31.756584758285904</v>
      </c>
      <c r="Q16" s="4">
        <f t="shared" si="23"/>
        <v>25</v>
      </c>
      <c r="R16">
        <f t="shared" si="0"/>
        <v>250000</v>
      </c>
      <c r="S16">
        <f t="shared" si="1"/>
        <v>263.22600715459572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243.60317228037218</v>
      </c>
      <c r="AC16">
        <f t="shared" si="2"/>
        <v>227.37331006557926</v>
      </c>
      <c r="AE16">
        <f t="shared" si="3"/>
        <v>548.62358555846242</v>
      </c>
      <c r="AF16">
        <f t="shared" si="4"/>
        <v>-27.431179277923121</v>
      </c>
      <c r="AG16">
        <f t="shared" si="4"/>
        <v>-21.594875115440271</v>
      </c>
      <c r="AH16">
        <f t="shared" si="5"/>
        <v>-323.86037130114056</v>
      </c>
      <c r="AI16">
        <f t="shared" si="6"/>
        <v>175.73715986395848</v>
      </c>
      <c r="AJ16">
        <f t="shared" si="7"/>
        <v>16.229862214792917</v>
      </c>
      <c r="AK16">
        <f t="shared" si="24"/>
        <v>53.535690499263808</v>
      </c>
      <c r="AL16">
        <f t="shared" si="8"/>
        <v>245.50271257801521</v>
      </c>
      <c r="AN16">
        <f t="shared" si="9"/>
        <v>218.82728675861532</v>
      </c>
      <c r="AO16">
        <f t="shared" si="9"/>
        <v>-10.941364337930766</v>
      </c>
      <c r="AP16">
        <f t="shared" si="9"/>
        <v>-8.613461130353409</v>
      </c>
      <c r="AQ16">
        <f t="shared" si="9"/>
        <v>-129.17688594872544</v>
      </c>
      <c r="AR16">
        <f t="shared" si="9"/>
        <v>70.095575341605695</v>
      </c>
      <c r="AS16">
        <f t="shared" si="9"/>
        <v>6.4735399760731687</v>
      </c>
      <c r="AT16">
        <f t="shared" si="9"/>
        <v>21.35356591492091</v>
      </c>
      <c r="AU16">
        <f t="shared" si="9"/>
        <v>97.922681232599771</v>
      </c>
      <c r="AW16">
        <v>13</v>
      </c>
      <c r="AX16">
        <f>(R16*SUMPRODUCT(K17:$K$23, X17:$X$23)-$AZ$3*SUMPRODUCT(K16:$K$22, W17:$W$23))/Z16</f>
        <v>263.22600715459572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635.13169516571804</v>
      </c>
      <c r="P17">
        <f t="shared" si="22"/>
        <v>31.756584758285904</v>
      </c>
      <c r="Q17" s="4">
        <f t="shared" si="23"/>
        <v>25</v>
      </c>
      <c r="R17">
        <f t="shared" si="0"/>
        <v>250000</v>
      </c>
      <c r="S17">
        <f t="shared" si="1"/>
        <v>241.36958806739068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227.37331006557926</v>
      </c>
      <c r="AC17">
        <f t="shared" si="2"/>
        <v>206.08270528256219</v>
      </c>
      <c r="AE17">
        <f t="shared" si="3"/>
        <v>542.27899628310365</v>
      </c>
      <c r="AF17">
        <f t="shared" si="4"/>
        <v>-27.11394981415518</v>
      </c>
      <c r="AG17">
        <f t="shared" si="4"/>
        <v>-21.345139929665006</v>
      </c>
      <c r="AH17">
        <f t="shared" si="5"/>
        <v>-337.86434620862997</v>
      </c>
      <c r="AI17">
        <f t="shared" si="6"/>
        <v>155.95556033065355</v>
      </c>
      <c r="AJ17">
        <f t="shared" si="7"/>
        <v>21.290604783017073</v>
      </c>
      <c r="AK17">
        <f t="shared" si="24"/>
        <v>51.977684957416947</v>
      </c>
      <c r="AL17">
        <f t="shared" si="8"/>
        <v>229.22385007108758</v>
      </c>
      <c r="AN17">
        <f t="shared" si="9"/>
        <v>199.24670672135306</v>
      </c>
      <c r="AO17">
        <f t="shared" si="9"/>
        <v>-9.9623353360676532</v>
      </c>
      <c r="AP17">
        <f t="shared" si="9"/>
        <v>-7.8427319970768341</v>
      </c>
      <c r="AQ17">
        <f t="shared" si="9"/>
        <v>-124.13971177575941</v>
      </c>
      <c r="AR17">
        <f t="shared" si="9"/>
        <v>57.301927612449198</v>
      </c>
      <c r="AS17">
        <f t="shared" si="9"/>
        <v>7.8226944362554773</v>
      </c>
      <c r="AT17">
        <f t="shared" si="9"/>
        <v>19.097886183588528</v>
      </c>
      <c r="AU17">
        <f t="shared" si="9"/>
        <v>84.222508232293208</v>
      </c>
      <c r="AW17">
        <v>14</v>
      </c>
      <c r="AX17">
        <f>(R17*SUMPRODUCT(K18:$K$23, X18:$X$23)-$AZ$3*SUMPRODUCT(K17:$K$22, W18:$W$23))/Z17</f>
        <v>241.36958806739068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635.13169516571804</v>
      </c>
      <c r="P18">
        <f t="shared" si="22"/>
        <v>31.756584758285904</v>
      </c>
      <c r="Q18" s="4">
        <f t="shared" si="23"/>
        <v>25</v>
      </c>
      <c r="R18">
        <f t="shared" si="0"/>
        <v>250000</v>
      </c>
      <c r="S18">
        <f t="shared" si="1"/>
        <v>213.83026376388361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206.08270528256219</v>
      </c>
      <c r="AC18">
        <f t="shared" si="2"/>
        <v>180.44233425458953</v>
      </c>
      <c r="AE18">
        <f t="shared" si="3"/>
        <v>535.96082994746564</v>
      </c>
      <c r="AF18">
        <f t="shared" si="4"/>
        <v>-26.798041497373287</v>
      </c>
      <c r="AG18">
        <f t="shared" si="4"/>
        <v>-21.096444801405447</v>
      </c>
      <c r="AH18">
        <f t="shared" si="5"/>
        <v>-352.43728962907358</v>
      </c>
      <c r="AI18">
        <f t="shared" si="6"/>
        <v>135.62905401961336</v>
      </c>
      <c r="AJ18">
        <f t="shared" si="7"/>
        <v>25.640371027972662</v>
      </c>
      <c r="AK18">
        <f t="shared" si="24"/>
        <v>50.067184561285821</v>
      </c>
      <c r="AL18">
        <f t="shared" si="8"/>
        <v>211.33660960887184</v>
      </c>
      <c r="AN18">
        <f t="shared" si="9"/>
        <v>181.4022987363256</v>
      </c>
      <c r="AO18">
        <f t="shared" si="9"/>
        <v>-9.0701149368162817</v>
      </c>
      <c r="AP18">
        <f t="shared" si="9"/>
        <v>-7.1403419210953665</v>
      </c>
      <c r="AQ18">
        <f t="shared" si="9"/>
        <v>-119.28658015060682</v>
      </c>
      <c r="AR18">
        <f t="shared" si="9"/>
        <v>45.905261727807144</v>
      </c>
      <c r="AS18">
        <f t="shared" si="9"/>
        <v>8.6782876378903158</v>
      </c>
      <c r="AT18">
        <f t="shared" si="9"/>
        <v>16.945832350403961</v>
      </c>
      <c r="AU18">
        <f t="shared" si="9"/>
        <v>71.529381716101412</v>
      </c>
      <c r="AW18">
        <v>15</v>
      </c>
      <c r="AX18">
        <f>(R18*SUMPRODUCT(K19:$K$23, X19:$X$23)-$AZ$3*SUMPRODUCT(K18:$K$22, W19:$W$23))/Z18</f>
        <v>213.83026376388361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635.13169516571804</v>
      </c>
      <c r="P19">
        <f t="shared" si="22"/>
        <v>31.756584758285904</v>
      </c>
      <c r="Q19" s="4">
        <f t="shared" si="23"/>
        <v>25</v>
      </c>
      <c r="R19">
        <f t="shared" si="0"/>
        <v>250000</v>
      </c>
      <c r="S19">
        <f t="shared" si="1"/>
        <v>180.48490092073985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180.44233425458953</v>
      </c>
      <c r="AC19">
        <f t="shared" si="2"/>
        <v>150.51383364701411</v>
      </c>
      <c r="AE19">
        <f t="shared" si="3"/>
        <v>529.66262453223214</v>
      </c>
      <c r="AF19">
        <f t="shared" si="4"/>
        <v>-26.483131226611611</v>
      </c>
      <c r="AG19">
        <f t="shared" si="4"/>
        <v>-20.848535373204491</v>
      </c>
      <c r="AH19">
        <f t="shared" si="5"/>
        <v>-369.44980186902882</v>
      </c>
      <c r="AI19">
        <f t="shared" si="6"/>
        <v>112.88115606338727</v>
      </c>
      <c r="AJ19">
        <f t="shared" si="7"/>
        <v>29.928500607575415</v>
      </c>
      <c r="AK19">
        <f t="shared" si="24"/>
        <v>47.853527929214714</v>
      </c>
      <c r="AL19">
        <f t="shared" si="8"/>
        <v>190.6631846001774</v>
      </c>
      <c r="AN19">
        <f t="shared" si="9"/>
        <v>165.13929654091922</v>
      </c>
      <c r="AO19">
        <f t="shared" si="9"/>
        <v>-8.2569648270459624</v>
      </c>
      <c r="AP19">
        <f t="shared" si="9"/>
        <v>-6.5001990058861425</v>
      </c>
      <c r="AQ19">
        <f t="shared" si="9"/>
        <v>-115.18781496375085</v>
      </c>
      <c r="AR19">
        <f t="shared" si="9"/>
        <v>35.194317744236272</v>
      </c>
      <c r="AS19">
        <f t="shared" si="9"/>
        <v>9.3311691404019648</v>
      </c>
      <c r="AT19">
        <f t="shared" si="9"/>
        <v>14.919870825718135</v>
      </c>
      <c r="AU19">
        <f t="shared" si="9"/>
        <v>59.445357710356376</v>
      </c>
      <c r="AW19">
        <v>16</v>
      </c>
      <c r="AX19">
        <f>(R19*SUMPRODUCT(K20:$K$23, X20:$X$23)-$AZ$3*SUMPRODUCT(K19:$K$22, W20:$W$23))/Z19</f>
        <v>180.48490092073985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635.13169516571804</v>
      </c>
      <c r="P20">
        <f t="shared" si="22"/>
        <v>31.756584758285904</v>
      </c>
      <c r="Q20" s="4">
        <f t="shared" si="23"/>
        <v>25</v>
      </c>
      <c r="R20">
        <f t="shared" si="0"/>
        <v>250000</v>
      </c>
      <c r="S20">
        <f t="shared" si="1"/>
        <v>142.378575258734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150.51383364701411</v>
      </c>
      <c r="AC20">
        <f t="shared" si="2"/>
        <v>117.32832317323806</v>
      </c>
      <c r="AE20">
        <f t="shared" si="3"/>
        <v>523.38588620199471</v>
      </c>
      <c r="AF20">
        <f t="shared" si="4"/>
        <v>-26.169294310099737</v>
      </c>
      <c r="AG20">
        <f t="shared" si="4"/>
        <v>-20.601470930585243</v>
      </c>
      <c r="AH20">
        <f t="shared" si="5"/>
        <v>-385.79088887204756</v>
      </c>
      <c r="AI20">
        <f t="shared" si="6"/>
        <v>90.824232089262125</v>
      </c>
      <c r="AJ20">
        <f t="shared" si="7"/>
        <v>33.185510473776048</v>
      </c>
      <c r="AK20">
        <f t="shared" si="24"/>
        <v>45.341129787723638</v>
      </c>
      <c r="AL20">
        <f t="shared" si="8"/>
        <v>169.35087235076182</v>
      </c>
      <c r="AN20">
        <f t="shared" si="9"/>
        <v>150.31920703995968</v>
      </c>
      <c r="AO20">
        <f t="shared" si="9"/>
        <v>-7.5159603519979843</v>
      </c>
      <c r="AP20">
        <f t="shared" si="9"/>
        <v>-5.9168518979649773</v>
      </c>
      <c r="AQ20">
        <f t="shared" si="9"/>
        <v>-110.80119282411475</v>
      </c>
      <c r="AR20">
        <f t="shared" si="9"/>
        <v>26.085201965881957</v>
      </c>
      <c r="AS20">
        <f t="shared" si="9"/>
        <v>9.531054908326416</v>
      </c>
      <c r="AT20">
        <f t="shared" si="9"/>
        <v>13.0222133528379</v>
      </c>
      <c r="AU20">
        <f t="shared" si="9"/>
        <v>48.638470227046277</v>
      </c>
      <c r="AW20">
        <v>17</v>
      </c>
      <c r="AX20">
        <f>(R20*SUMPRODUCT(K21:$K$23, X21:$X$23)-$AZ$3*SUMPRODUCT(K20:$K$22, W21:$W$23))/Z20</f>
        <v>142.378575258734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635.13169516571804</v>
      </c>
      <c r="P21">
        <f t="shared" si="22"/>
        <v>31.756584758285904</v>
      </c>
      <c r="Q21" s="4">
        <f t="shared" si="23"/>
        <v>25</v>
      </c>
      <c r="R21">
        <f t="shared" si="0"/>
        <v>250000</v>
      </c>
      <c r="S21">
        <f t="shared" si="1"/>
        <v>99.395111335173155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117.32832317323806</v>
      </c>
      <c r="AC21">
        <f t="shared" si="2"/>
        <v>80.927473030512729</v>
      </c>
      <c r="AE21">
        <f t="shared" si="3"/>
        <v>517.12405611198903</v>
      </c>
      <c r="AF21">
        <f t="shared" si="4"/>
        <v>-25.856202805599455</v>
      </c>
      <c r="AG21">
        <f t="shared" si="4"/>
        <v>-20.354993304855519</v>
      </c>
      <c r="AH21">
        <f t="shared" si="5"/>
        <v>-404.62916423872935</v>
      </c>
      <c r="AI21">
        <f t="shared" si="6"/>
        <v>66.283695762804712</v>
      </c>
      <c r="AJ21">
        <f t="shared" si="7"/>
        <v>36.400850142725332</v>
      </c>
      <c r="AK21">
        <f t="shared" si="24"/>
        <v>42.601732353573944</v>
      </c>
      <c r="AL21">
        <f t="shared" si="8"/>
        <v>145.28627825910399</v>
      </c>
      <c r="AN21">
        <f t="shared" si="9"/>
        <v>136.81338149078667</v>
      </c>
      <c r="AO21">
        <f t="shared" si="9"/>
        <v>-6.8406690745393339</v>
      </c>
      <c r="AP21">
        <f t="shared" si="9"/>
        <v>-5.3852367364176903</v>
      </c>
      <c r="AQ21">
        <f t="shared" si="9"/>
        <v>-107.0510713145066</v>
      </c>
      <c r="AR21">
        <f t="shared" si="9"/>
        <v>17.53640436532304</v>
      </c>
      <c r="AS21">
        <f t="shared" si="9"/>
        <v>9.6304229871045397</v>
      </c>
      <c r="AT21">
        <f t="shared" si="9"/>
        <v>11.270964852185635</v>
      </c>
      <c r="AU21">
        <f t="shared" si="9"/>
        <v>38.437792204613217</v>
      </c>
      <c r="AW21">
        <v>18</v>
      </c>
      <c r="AX21">
        <f>(R21*SUMPRODUCT(K22:$K$23, X22:$X$23)-$AZ$3*SUMPRODUCT(K21:$K$22, W22:$W$23))/Z21</f>
        <v>99.395111335173155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635.13169516571804</v>
      </c>
      <c r="P22">
        <f t="shared" si="22"/>
        <v>31.756584758285904</v>
      </c>
      <c r="Q22" s="4">
        <f t="shared" si="23"/>
        <v>25</v>
      </c>
      <c r="R22">
        <f t="shared" si="0"/>
        <v>250000</v>
      </c>
      <c r="S22">
        <f t="shared" si="1"/>
        <v>51.858281719817796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80.927473030512729</v>
      </c>
      <c r="AC22">
        <f t="shared" si="2"/>
        <v>41.712661014111234</v>
      </c>
      <c r="AE22">
        <f t="shared" si="3"/>
        <v>510.87371623501042</v>
      </c>
      <c r="AF22">
        <f t="shared" si="4"/>
        <v>-25.543685811750525</v>
      </c>
      <c r="AG22">
        <f t="shared" si="4"/>
        <v>-20.108967955917933</v>
      </c>
      <c r="AH22">
        <f t="shared" si="5"/>
        <v>-424.75415889027761</v>
      </c>
      <c r="AI22">
        <f t="shared" si="6"/>
        <v>40.466903577064329</v>
      </c>
      <c r="AJ22">
        <f t="shared" si="7"/>
        <v>39.214812016401495</v>
      </c>
      <c r="AK22">
        <f t="shared" si="24"/>
        <v>39.63802524176409</v>
      </c>
      <c r="AL22">
        <f t="shared" si="8"/>
        <v>119.31974083522991</v>
      </c>
      <c r="AN22">
        <f t="shared" si="9"/>
        <v>124.50556463753097</v>
      </c>
      <c r="AO22">
        <f t="shared" si="9"/>
        <v>-6.2252782318765494</v>
      </c>
      <c r="AP22">
        <f t="shared" si="9"/>
        <v>-4.9007774917076485</v>
      </c>
      <c r="AQ22">
        <f t="shared" si="9"/>
        <v>-103.51727776193896</v>
      </c>
      <c r="AR22">
        <f t="shared" si="9"/>
        <v>9.8622311520078068</v>
      </c>
      <c r="AS22">
        <f t="shared" si="9"/>
        <v>9.5570826157176754</v>
      </c>
      <c r="AT22">
        <f t="shared" si="9"/>
        <v>9.6602243509671766</v>
      </c>
      <c r="AU22">
        <f t="shared" si="9"/>
        <v>29.079538118692657</v>
      </c>
      <c r="AW22">
        <v>19</v>
      </c>
      <c r="AX22">
        <f>(R22*SUMPRODUCT(K23:$K$23, X23:$X$23)-$AZ$3*SUMPRODUCT(K22:$K$22, W23:$W$23))/Z22</f>
        <v>51.858281719817796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635.13169516571804</v>
      </c>
      <c r="P23">
        <f t="shared" si="22"/>
        <v>31.756584758285904</v>
      </c>
      <c r="Q23" s="4">
        <f t="shared" si="23"/>
        <v>25</v>
      </c>
      <c r="R23">
        <f t="shared" si="0"/>
        <v>250000</v>
      </c>
      <c r="S23">
        <f t="shared" si="1"/>
        <v>52.499840586755106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41.712661014111234</v>
      </c>
      <c r="AC23">
        <f t="shared" si="2"/>
        <v>41.712661014111234</v>
      </c>
      <c r="AE23">
        <f t="shared" si="3"/>
        <v>504.63073418263309</v>
      </c>
      <c r="AF23">
        <f t="shared" si="4"/>
        <v>-25.231536709131657</v>
      </c>
      <c r="AG23">
        <f t="shared" si="4"/>
        <v>-19.863232225049217</v>
      </c>
      <c r="AH23">
        <f t="shared" si="5"/>
        <v>-446.46051309536733</v>
      </c>
      <c r="AI23">
        <f t="shared" si="6"/>
        <v>13.075452153084882</v>
      </c>
      <c r="AJ23">
        <f t="shared" si="7"/>
        <v>0</v>
      </c>
      <c r="AK23">
        <f t="shared" si="24"/>
        <v>36.477830094132884</v>
      </c>
      <c r="AL23">
        <f t="shared" si="8"/>
        <v>49.553282247217766</v>
      </c>
      <c r="AN23">
        <f t="shared" si="9"/>
        <v>113.28965834556716</v>
      </c>
      <c r="AO23">
        <f t="shared" si="9"/>
        <v>-5.6644829172783586</v>
      </c>
      <c r="AP23">
        <f t="shared" si="9"/>
        <v>-4.4592979380444753</v>
      </c>
      <c r="AQ23">
        <f t="shared" si="9"/>
        <v>-100.23043696552851</v>
      </c>
      <c r="AR23">
        <f t="shared" si="9"/>
        <v>2.9354405247158177</v>
      </c>
      <c r="AS23">
        <f t="shared" si="9"/>
        <v>0</v>
      </c>
      <c r="AT23">
        <f t="shared" si="9"/>
        <v>8.1892770864335223</v>
      </c>
      <c r="AU23">
        <f t="shared" si="9"/>
        <v>11.12471761114934</v>
      </c>
      <c r="AW23">
        <v>20</v>
      </c>
      <c r="AX23">
        <f>(R23*SUMPRODUCT(K$23:$K24, X$23:$X24)-$AZ$3*SUMPRODUCT(K$22:$K23, W$23:$W24))/Z23</f>
        <v>52.499840586755106</v>
      </c>
    </row>
    <row r="25" spans="5:50" x14ac:dyDescent="0.25">
      <c r="AN25" s="8">
        <f t="shared" ref="AN25:AU25" si="25">SUM(AN3:AN23)</f>
        <v>5912.5505675081022</v>
      </c>
      <c r="AO25" s="8">
        <f t="shared" si="25"/>
        <v>-771.97629974969345</v>
      </c>
      <c r="AP25" s="8">
        <f t="shared" si="25"/>
        <v>-1730.1619017433541</v>
      </c>
      <c r="AQ25" s="8">
        <f t="shared" si="25"/>
        <v>-3002.623309220618</v>
      </c>
      <c r="AR25" s="8">
        <f t="shared" si="25"/>
        <v>407.78905679443596</v>
      </c>
      <c r="AS25" s="8">
        <f t="shared" si="25"/>
        <v>-133.34684404190256</v>
      </c>
      <c r="AT25" s="8">
        <f t="shared" si="25"/>
        <v>261.90736340012853</v>
      </c>
      <c r="AU25" s="9">
        <f t="shared" si="25"/>
        <v>536.34957615266183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61E4-4DA7-471C-A00A-F012721007D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1340.867327036914</v>
      </c>
      <c r="K3">
        <v>1</v>
      </c>
      <c r="L3" s="2">
        <v>0</v>
      </c>
      <c r="O3">
        <f>$C$3</f>
        <v>1340.867327036914</v>
      </c>
      <c r="P3">
        <f>O3*B5</f>
        <v>1072.6938616295313</v>
      </c>
      <c r="Q3" s="4">
        <f>B8</f>
        <v>1522.432587</v>
      </c>
      <c r="R3">
        <f t="shared" ref="R3:R23" si="0">$C$6</f>
        <v>250000</v>
      </c>
      <c r="S3">
        <f t="shared" ref="S3:S23" si="1">AX3</f>
        <v>-9.0949470177292824E-13</v>
      </c>
      <c r="W3">
        <v>1</v>
      </c>
      <c r="Z3">
        <v>1</v>
      </c>
      <c r="AC3">
        <f t="shared" ref="AC3:AC23" si="2">S3*Z3</f>
        <v>-9.0949470177292824E-13</v>
      </c>
      <c r="AE3">
        <f t="shared" ref="AE3:AE23" si="3">$Z3*O3</f>
        <v>1340.867327036914</v>
      </c>
      <c r="AF3">
        <f t="shared" ref="AF3:AG23" si="4">-$Z3*P3</f>
        <v>-1072.6938616295313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-1254.2591215926172</v>
      </c>
      <c r="AJ3">
        <f t="shared" ref="AJ3:AJ23" si="7">AB3-AC3</f>
        <v>9.0949470177292824E-13</v>
      </c>
      <c r="AL3">
        <f t="shared" ref="AL3:AL23" si="8">SUM(AI3:AK3)</f>
        <v>-1254.2591215926163</v>
      </c>
      <c r="AN3">
        <f t="shared" ref="AN3:AU23" si="9">AE3*$K3</f>
        <v>1340.867327036914</v>
      </c>
      <c r="AO3">
        <f t="shared" si="9"/>
        <v>-1072.6938616295313</v>
      </c>
      <c r="AP3">
        <f t="shared" si="9"/>
        <v>-1522.432587</v>
      </c>
      <c r="AQ3">
        <f t="shared" si="9"/>
        <v>0</v>
      </c>
      <c r="AR3">
        <f t="shared" si="9"/>
        <v>-1254.2591215926172</v>
      </c>
      <c r="AS3">
        <f t="shared" si="9"/>
        <v>9.0949470177292824E-13</v>
      </c>
      <c r="AT3">
        <f t="shared" si="9"/>
        <v>0</v>
      </c>
      <c r="AU3">
        <f t="shared" si="9"/>
        <v>-1254.2591215926163</v>
      </c>
      <c r="AW3">
        <v>0</v>
      </c>
      <c r="AX3">
        <f>(R3*SUMPRODUCT(K4:$K$23, X4:$X$23)-$AZ$3*SUMPRODUCT(K3:$K$22, W4:$W$23))/Z3</f>
        <v>-9.0949470177292824E-13</v>
      </c>
      <c r="AZ3">
        <f>$C$6*SUMPRODUCT(K4:$K$23, X4:$X$23)/SUMPRODUCT(K3:K22, W4:W23)</f>
        <v>632.44491794197506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250000</v>
      </c>
      <c r="S4">
        <f t="shared" si="1"/>
        <v>335.48006109978292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-9.0949470177292824E-13</v>
      </c>
      <c r="AC4">
        <f t="shared" si="2"/>
        <v>331.6950821224782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-320.56925000000001</v>
      </c>
      <c r="AI4">
        <f t="shared" si="6"/>
        <v>-320.56925000000001</v>
      </c>
      <c r="AJ4">
        <f t="shared" si="7"/>
        <v>-331.69508212247911</v>
      </c>
      <c r="AK4">
        <f>G4*MAX(0, SUM(AB4, AE4:AF4))</f>
        <v>0</v>
      </c>
      <c r="AL4">
        <f t="shared" si="8"/>
        <v>-652.26433212247912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-300.74983581949522</v>
      </c>
      <c r="AR4">
        <f t="shared" si="9"/>
        <v>-300.74983581949522</v>
      </c>
      <c r="AS4">
        <f t="shared" si="9"/>
        <v>-311.18780572518909</v>
      </c>
      <c r="AT4">
        <f t="shared" si="9"/>
        <v>0</v>
      </c>
      <c r="AU4">
        <f t="shared" si="9"/>
        <v>-611.93764154468431</v>
      </c>
      <c r="AW4">
        <v>1</v>
      </c>
      <c r="AX4">
        <f>(R4*SUMPRODUCT(K5:$K$23, X5:$X$23)-$AZ$3*SUMPRODUCT(K4:$K$22, W5:$W$23))/Z4</f>
        <v>335.48006109978292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1340.867327036914</v>
      </c>
      <c r="P5">
        <f t="shared" ref="P5:P23" si="22">O5*$C$5</f>
        <v>67.043366351845705</v>
      </c>
      <c r="Q5" s="4">
        <f t="shared" ref="Q5:Q23" si="23">$C$8</f>
        <v>25</v>
      </c>
      <c r="R5">
        <f t="shared" si="0"/>
        <v>250000</v>
      </c>
      <c r="S5">
        <f t="shared" si="1"/>
        <v>648.43730837390763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331.6950821224782</v>
      </c>
      <c r="AC5">
        <f t="shared" si="2"/>
        <v>633.85576995395604</v>
      </c>
      <c r="AE5">
        <f t="shared" si="3"/>
        <v>1310.7149773914609</v>
      </c>
      <c r="AF5">
        <f t="shared" si="4"/>
        <v>-65.535748869573055</v>
      </c>
      <c r="AG5">
        <f t="shared" si="4"/>
        <v>-24.43782003936056</v>
      </c>
      <c r="AH5">
        <f t="shared" si="5"/>
        <v>-329.43604889441571</v>
      </c>
      <c r="AI5">
        <f t="shared" si="6"/>
        <v>891.30535958811151</v>
      </c>
      <c r="AJ5">
        <f t="shared" si="7"/>
        <v>-302.16068783147784</v>
      </c>
      <c r="AK5">
        <f>G5*SUM(AB5, AE5:AF5)</f>
        <v>64.651846736419003</v>
      </c>
      <c r="AL5">
        <f t="shared" si="8"/>
        <v>653.79651849305264</v>
      </c>
      <c r="AN5">
        <f t="shared" si="9"/>
        <v>1131.8843180911965</v>
      </c>
      <c r="AO5">
        <f t="shared" si="9"/>
        <v>-56.594215904559839</v>
      </c>
      <c r="AP5">
        <f t="shared" si="9"/>
        <v>-21.103585255382168</v>
      </c>
      <c r="AQ5">
        <f t="shared" si="9"/>
        <v>-284.48862185096374</v>
      </c>
      <c r="AR5">
        <f t="shared" si="9"/>
        <v>769.69789508029078</v>
      </c>
      <c r="AS5">
        <f t="shared" si="9"/>
        <v>-260.93464254200973</v>
      </c>
      <c r="AT5">
        <f t="shared" si="9"/>
        <v>55.83091115829415</v>
      </c>
      <c r="AU5">
        <f t="shared" si="9"/>
        <v>564.59416369657515</v>
      </c>
      <c r="AW5">
        <v>2</v>
      </c>
      <c r="AX5">
        <f>(R5*SUMPRODUCT(K6:$K$23, X6:$X$23)-$AZ$3*SUMPRODUCT(K5:$K$22, W6:$W$23))/Z5</f>
        <v>648.43730837390763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1340.867327036914</v>
      </c>
      <c r="P6">
        <f t="shared" si="22"/>
        <v>67.043366351845705</v>
      </c>
      <c r="Q6" s="4">
        <f t="shared" si="23"/>
        <v>25</v>
      </c>
      <c r="R6">
        <f t="shared" si="0"/>
        <v>250000</v>
      </c>
      <c r="S6">
        <f t="shared" si="1"/>
        <v>932.19997917055116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633.85576995395604</v>
      </c>
      <c r="AC6">
        <f t="shared" si="2"/>
        <v>900.84728016337704</v>
      </c>
      <c r="AE6">
        <f t="shared" si="3"/>
        <v>1295.7699116190888</v>
      </c>
      <c r="AF6">
        <f t="shared" si="4"/>
        <v>-64.788495580954432</v>
      </c>
      <c r="AG6">
        <f t="shared" si="4"/>
        <v>-24.15917454120008</v>
      </c>
      <c r="AH6">
        <f t="shared" si="5"/>
        <v>-342.67297766872326</v>
      </c>
      <c r="AI6">
        <f t="shared" si="6"/>
        <v>864.14926382821091</v>
      </c>
      <c r="AJ6">
        <f t="shared" si="7"/>
        <v>-266.99151020942099</v>
      </c>
      <c r="AK6">
        <f>G6*SUM(AB6, AE6:AF6)</f>
        <v>109.0929753805373</v>
      </c>
      <c r="AL6">
        <f t="shared" si="8"/>
        <v>706.25072899932718</v>
      </c>
      <c r="AN6">
        <f t="shared" si="9"/>
        <v>1009.1795811275557</v>
      </c>
      <c r="AO6">
        <f t="shared" si="9"/>
        <v>-50.458979056377778</v>
      </c>
      <c r="AP6">
        <f t="shared" si="9"/>
        <v>-18.815798565203103</v>
      </c>
      <c r="AQ6">
        <f t="shared" si="9"/>
        <v>-266.88269959544562</v>
      </c>
      <c r="AR6">
        <f t="shared" si="9"/>
        <v>673.02210391052904</v>
      </c>
      <c r="AS6">
        <f t="shared" si="9"/>
        <v>-207.93998843597447</v>
      </c>
      <c r="AT6">
        <f t="shared" si="9"/>
        <v>84.964469549168911</v>
      </c>
      <c r="AU6">
        <f t="shared" si="9"/>
        <v>550.04658502372354</v>
      </c>
      <c r="AW6">
        <v>3</v>
      </c>
      <c r="AX6">
        <f>(R6*SUMPRODUCT(K7:$K$23, X7:$X$23)-$AZ$3*SUMPRODUCT(K6:$K$22, W7:$W$23))/Z6</f>
        <v>932.19997917055116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1340.867327036914</v>
      </c>
      <c r="P7">
        <f t="shared" si="22"/>
        <v>67.043366351845705</v>
      </c>
      <c r="Q7" s="4">
        <f t="shared" si="23"/>
        <v>25</v>
      </c>
      <c r="R7">
        <f t="shared" si="0"/>
        <v>250000</v>
      </c>
      <c r="S7">
        <f t="shared" si="1"/>
        <v>1176.9864438485047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900.84728016337704</v>
      </c>
      <c r="AC7">
        <f t="shared" si="2"/>
        <v>1124.3406445809578</v>
      </c>
      <c r="AE7">
        <f t="shared" si="3"/>
        <v>1280.8912478623915</v>
      </c>
      <c r="AF7">
        <f t="shared" si="4"/>
        <v>-64.044562393119577</v>
      </c>
      <c r="AG7">
        <f t="shared" si="4"/>
        <v>-23.881767085281673</v>
      </c>
      <c r="AH7">
        <f t="shared" si="5"/>
        <v>-358.1571050640917</v>
      </c>
      <c r="AI7">
        <f t="shared" si="6"/>
        <v>834.80781331989874</v>
      </c>
      <c r="AJ7">
        <f t="shared" si="7"/>
        <v>-223.49336441758078</v>
      </c>
      <c r="AK7">
        <f>G7*SUM(AB7, AE7:AF7)</f>
        <v>103.97877371256305</v>
      </c>
      <c r="AL7">
        <f t="shared" si="8"/>
        <v>715.29322261488096</v>
      </c>
      <c r="AN7">
        <f t="shared" si="9"/>
        <v>903.04307747644953</v>
      </c>
      <c r="AO7">
        <f t="shared" si="9"/>
        <v>-45.152153873822478</v>
      </c>
      <c r="AP7">
        <f t="shared" si="9"/>
        <v>-16.836920761430203</v>
      </c>
      <c r="AQ7">
        <f t="shared" si="9"/>
        <v>-252.5048827657227</v>
      </c>
      <c r="AR7">
        <f t="shared" si="9"/>
        <v>588.54912007547432</v>
      </c>
      <c r="AS7">
        <f t="shared" si="9"/>
        <v>-157.56539513876052</v>
      </c>
      <c r="AT7">
        <f t="shared" si="9"/>
        <v>73.306232642560659</v>
      </c>
      <c r="AU7">
        <f t="shared" si="9"/>
        <v>504.28995757927436</v>
      </c>
      <c r="AW7">
        <v>4</v>
      </c>
      <c r="AX7">
        <f>(R7*SUMPRODUCT(K8:$K$23, X8:$X$23)-$AZ$3*SUMPRODUCT(K7:$K$22, W8:$W$23))/Z7</f>
        <v>1176.9864438485047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1340.867327036914</v>
      </c>
      <c r="P8">
        <f t="shared" si="22"/>
        <v>67.043366351845705</v>
      </c>
      <c r="Q8" s="4">
        <f t="shared" si="23"/>
        <v>25</v>
      </c>
      <c r="R8">
        <f t="shared" si="0"/>
        <v>250000</v>
      </c>
      <c r="S8">
        <f t="shared" si="1"/>
        <v>1381.729607597988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1124.3406445809578</v>
      </c>
      <c r="AC8">
        <f t="shared" si="2"/>
        <v>1304.6614282255773</v>
      </c>
      <c r="AE8">
        <f t="shared" si="3"/>
        <v>1266.0783067347945</v>
      </c>
      <c r="AF8">
        <f t="shared" si="4"/>
        <v>-63.303915336739728</v>
      </c>
      <c r="AG8">
        <f t="shared" si="4"/>
        <v>-23.605585004681441</v>
      </c>
      <c r="AH8">
        <f t="shared" si="5"/>
        <v>-373.64409747414118</v>
      </c>
      <c r="AI8">
        <f t="shared" si="6"/>
        <v>805.52470891923224</v>
      </c>
      <c r="AJ8">
        <f t="shared" si="7"/>
        <v>-180.3207836446195</v>
      </c>
      <c r="AK8">
        <f t="shared" ref="AK8:AK23" si="24">G8*SUM(AB8:AB8, AE8:AF8)</f>
        <v>49.567550266352967</v>
      </c>
      <c r="AL8">
        <f t="shared" si="8"/>
        <v>674.77147554096575</v>
      </c>
      <c r="AN8">
        <f t="shared" si="9"/>
        <v>832.26087033144483</v>
      </c>
      <c r="AO8">
        <f t="shared" si="9"/>
        <v>-41.61304351657224</v>
      </c>
      <c r="AP8">
        <f t="shared" si="9"/>
        <v>-15.517211389037982</v>
      </c>
      <c r="AQ8">
        <f t="shared" si="9"/>
        <v>-245.61621512971291</v>
      </c>
      <c r="AR8">
        <f t="shared" si="9"/>
        <v>529.51440029612172</v>
      </c>
      <c r="AS8">
        <f t="shared" si="9"/>
        <v>-118.53447889961768</v>
      </c>
      <c r="AT8">
        <f t="shared" si="9"/>
        <v>32.58339733445402</v>
      </c>
      <c r="AU8">
        <f t="shared" si="9"/>
        <v>443.56331873095809</v>
      </c>
      <c r="AW8">
        <v>5</v>
      </c>
      <c r="AX8">
        <f>(R8*SUMPRODUCT(K9:$K$23, X9:$X$23)-$AZ$3*SUMPRODUCT(K8:$K$22, W9:$W$23))/Z8</f>
        <v>1381.729607597988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1340.867327036914</v>
      </c>
      <c r="P9">
        <f t="shared" si="22"/>
        <v>67.043366351845705</v>
      </c>
      <c r="Q9" s="4">
        <f t="shared" si="23"/>
        <v>25</v>
      </c>
      <c r="R9">
        <f t="shared" si="0"/>
        <v>250000</v>
      </c>
      <c r="S9">
        <f t="shared" si="1"/>
        <v>1557.7353597033743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1304.6614282255773</v>
      </c>
      <c r="AC9">
        <f t="shared" si="2"/>
        <v>1453.7131024723421</v>
      </c>
      <c r="AE9">
        <f t="shared" si="3"/>
        <v>1251.3270561963777</v>
      </c>
      <c r="AF9">
        <f t="shared" si="4"/>
        <v>-62.566352809818888</v>
      </c>
      <c r="AG9">
        <f t="shared" si="4"/>
        <v>-23.330553123432335</v>
      </c>
      <c r="AH9">
        <f t="shared" si="5"/>
        <v>-389.76031202289693</v>
      </c>
      <c r="AI9">
        <f t="shared" si="6"/>
        <v>775.66983824022964</v>
      </c>
      <c r="AJ9">
        <f t="shared" si="7"/>
        <v>-149.05167424676483</v>
      </c>
      <c r="AK9">
        <f t="shared" si="24"/>
        <v>14.711190576511603</v>
      </c>
      <c r="AL9">
        <f t="shared" si="8"/>
        <v>641.32935456997643</v>
      </c>
      <c r="AN9">
        <f t="shared" si="9"/>
        <v>781.75640158119643</v>
      </c>
      <c r="AO9">
        <f t="shared" si="9"/>
        <v>-39.087820079059824</v>
      </c>
      <c r="AP9">
        <f t="shared" si="9"/>
        <v>-14.575573321425159</v>
      </c>
      <c r="AQ9">
        <f t="shared" si="9"/>
        <v>-243.49958509837123</v>
      </c>
      <c r="AR9">
        <f t="shared" si="9"/>
        <v>484.59342308234022</v>
      </c>
      <c r="AS9">
        <f t="shared" si="9"/>
        <v>-93.118821280019617</v>
      </c>
      <c r="AT9">
        <f t="shared" si="9"/>
        <v>9.1906966696835077</v>
      </c>
      <c r="AU9">
        <f t="shared" si="9"/>
        <v>400.66529847200417</v>
      </c>
      <c r="AW9">
        <v>6</v>
      </c>
      <c r="AX9">
        <f>(R9*SUMPRODUCT(K10:$K$23, X10:$X$23)-$AZ$3*SUMPRODUCT(K9:$K$22, W10:$W$23))/Z9</f>
        <v>1557.7353597033743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1340.867327036914</v>
      </c>
      <c r="P10">
        <f t="shared" si="22"/>
        <v>67.043366351845705</v>
      </c>
      <c r="Q10" s="4">
        <f t="shared" si="23"/>
        <v>25</v>
      </c>
      <c r="R10">
        <f t="shared" si="0"/>
        <v>250000</v>
      </c>
      <c r="S10">
        <f t="shared" si="1"/>
        <v>1713.106197970727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1453.7131024723421</v>
      </c>
      <c r="AC10">
        <f t="shared" si="2"/>
        <v>1579.9217945932169</v>
      </c>
      <c r="AE10">
        <f t="shared" si="3"/>
        <v>1236.6224091378663</v>
      </c>
      <c r="AF10">
        <f t="shared" si="4"/>
        <v>-61.831120456893316</v>
      </c>
      <c r="AG10">
        <f t="shared" si="4"/>
        <v>-23.056390147685025</v>
      </c>
      <c r="AH10">
        <f t="shared" si="5"/>
        <v>-408.57444512985887</v>
      </c>
      <c r="AI10">
        <f t="shared" si="6"/>
        <v>743.16045340342896</v>
      </c>
      <c r="AJ10">
        <f t="shared" si="7"/>
        <v>-126.20869212087473</v>
      </c>
      <c r="AK10">
        <f t="shared" si="24"/>
        <v>10.776868003728593</v>
      </c>
      <c r="AL10">
        <f t="shared" si="8"/>
        <v>627.72862928628285</v>
      </c>
      <c r="AN10">
        <f t="shared" si="9"/>
        <v>734.03305740728399</v>
      </c>
      <c r="AO10">
        <f t="shared" si="9"/>
        <v>-36.7016528703642</v>
      </c>
      <c r="AP10">
        <f t="shared" si="9"/>
        <v>-13.685788343977528</v>
      </c>
      <c r="AQ10">
        <f t="shared" si="9"/>
        <v>-242.52119880816377</v>
      </c>
      <c r="AR10">
        <f t="shared" si="9"/>
        <v>441.12441738477844</v>
      </c>
      <c r="AS10">
        <f t="shared" si="9"/>
        <v>-74.914825628501163</v>
      </c>
      <c r="AT10">
        <f t="shared" si="9"/>
        <v>6.3969222226586</v>
      </c>
      <c r="AU10">
        <f t="shared" si="9"/>
        <v>372.60651397893588</v>
      </c>
      <c r="AW10">
        <v>7</v>
      </c>
      <c r="AX10">
        <f>(R10*SUMPRODUCT(K11:$K$23, X11:$X$23)-$AZ$3*SUMPRODUCT(K10:$K$22, W11:$W$23))/Z10</f>
        <v>1713.106197970727</v>
      </c>
    </row>
    <row r="11" spans="1:52" x14ac:dyDescent="0.25">
      <c r="A11" t="s">
        <v>33</v>
      </c>
      <c r="C11" s="7">
        <f>AU25</f>
        <v>2609.996081658086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1340.867327036914</v>
      </c>
      <c r="P11">
        <f t="shared" si="22"/>
        <v>67.043366351845705</v>
      </c>
      <c r="Q11" s="4">
        <f t="shared" si="23"/>
        <v>25</v>
      </c>
      <c r="R11">
        <f t="shared" si="0"/>
        <v>250000</v>
      </c>
      <c r="S11">
        <f t="shared" si="1"/>
        <v>1849.2796212534474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1579.9217945932169</v>
      </c>
      <c r="AC11">
        <f t="shared" si="2"/>
        <v>1685.2974612380604</v>
      </c>
      <c r="AE11">
        <f t="shared" si="3"/>
        <v>1221.9678820559882</v>
      </c>
      <c r="AF11">
        <f t="shared" si="4"/>
        <v>-61.098394102799411</v>
      </c>
      <c r="AG11">
        <f t="shared" si="4"/>
        <v>-22.783161641284952</v>
      </c>
      <c r="AH11">
        <f t="shared" si="5"/>
        <v>-426.64604923223163</v>
      </c>
      <c r="AI11">
        <f t="shared" si="6"/>
        <v>711.44027707967211</v>
      </c>
      <c r="AJ11">
        <f t="shared" si="7"/>
        <v>-105.37566664484348</v>
      </c>
      <c r="AK11">
        <f t="shared" si="24"/>
        <v>6.5778990781113738</v>
      </c>
      <c r="AL11">
        <f t="shared" si="8"/>
        <v>612.64250951294002</v>
      </c>
      <c r="AN11">
        <f t="shared" si="9"/>
        <v>689.80926133929063</v>
      </c>
      <c r="AO11">
        <f t="shared" si="9"/>
        <v>-34.49046306696453</v>
      </c>
      <c r="AP11">
        <f t="shared" si="9"/>
        <v>-12.861251210879498</v>
      </c>
      <c r="AQ11">
        <f t="shared" si="9"/>
        <v>-240.84462480228092</v>
      </c>
      <c r="AR11">
        <f t="shared" si="9"/>
        <v>401.61292225916566</v>
      </c>
      <c r="AS11">
        <f t="shared" si="9"/>
        <v>-59.485287493083497</v>
      </c>
      <c r="AT11">
        <f t="shared" si="9"/>
        <v>3.7132692036078478</v>
      </c>
      <c r="AU11">
        <f t="shared" si="9"/>
        <v>345.84090396969003</v>
      </c>
      <c r="AW11">
        <v>8</v>
      </c>
      <c r="AX11">
        <f>(R11*SUMPRODUCT(K12:$K$23, X12:$X$23)-$AZ$3*SUMPRODUCT(K11:$K$22, W12:$W$23))/Z11</f>
        <v>1849.2796212534474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1340.867327036914</v>
      </c>
      <c r="P12">
        <f t="shared" si="22"/>
        <v>67.043366351845705</v>
      </c>
      <c r="Q12" s="4">
        <f t="shared" si="23"/>
        <v>25</v>
      </c>
      <c r="R12">
        <f t="shared" si="0"/>
        <v>250000</v>
      </c>
      <c r="S12">
        <f t="shared" si="1"/>
        <v>1966.3163266897848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1685.2974612380604</v>
      </c>
      <c r="AC12">
        <f t="shared" si="2"/>
        <v>1770.5170039099517</v>
      </c>
      <c r="AE12">
        <f t="shared" si="3"/>
        <v>1207.3481617796078</v>
      </c>
      <c r="AF12">
        <f t="shared" si="4"/>
        <v>-60.36740808898039</v>
      </c>
      <c r="AG12">
        <f t="shared" si="4"/>
        <v>-22.510582095538851</v>
      </c>
      <c r="AH12">
        <f t="shared" si="5"/>
        <v>-447.47929333253308</v>
      </c>
      <c r="AI12">
        <f t="shared" si="6"/>
        <v>676.99087826255538</v>
      </c>
      <c r="AJ12">
        <f t="shared" si="7"/>
        <v>-85.219542671891304</v>
      </c>
      <c r="AK12">
        <f t="shared" si="24"/>
        <v>6.5142398943359812</v>
      </c>
      <c r="AL12">
        <f t="shared" si="8"/>
        <v>598.28557548500009</v>
      </c>
      <c r="AN12">
        <f t="shared" si="9"/>
        <v>647.92882293154844</v>
      </c>
      <c r="AO12">
        <f t="shared" si="9"/>
        <v>-32.396441146577423</v>
      </c>
      <c r="AP12">
        <f t="shared" si="9"/>
        <v>-12.080405157670587</v>
      </c>
      <c r="AQ12">
        <f t="shared" si="9"/>
        <v>-240.14177599594061</v>
      </c>
      <c r="AR12">
        <f t="shared" si="9"/>
        <v>363.31020063135975</v>
      </c>
      <c r="AS12">
        <f t="shared" si="9"/>
        <v>-45.733450981343928</v>
      </c>
      <c r="AT12">
        <f t="shared" si="9"/>
        <v>3.4958961471474166</v>
      </c>
      <c r="AU12">
        <f t="shared" si="9"/>
        <v>321.07264579716326</v>
      </c>
      <c r="AW12">
        <v>9</v>
      </c>
      <c r="AX12">
        <f>(R12*SUMPRODUCT(K13:$K$23, X13:$X$23)-$AZ$3*SUMPRODUCT(K12:$K$22, W13:$W$23))/Z12</f>
        <v>1966.3163266897848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1340.867327036914</v>
      </c>
      <c r="P13">
        <f t="shared" si="22"/>
        <v>67.043366351845705</v>
      </c>
      <c r="Q13" s="4">
        <f t="shared" si="23"/>
        <v>25</v>
      </c>
      <c r="R13">
        <f t="shared" si="0"/>
        <v>250000</v>
      </c>
      <c r="S13">
        <f t="shared" si="1"/>
        <v>2064.4725230019581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1770.5170039099517</v>
      </c>
      <c r="AC13">
        <f t="shared" si="2"/>
        <v>1836.4311129393275</v>
      </c>
      <c r="AE13">
        <f t="shared" si="3"/>
        <v>1192.755268117485</v>
      </c>
      <c r="AF13">
        <f t="shared" si="4"/>
        <v>-59.63776340587426</v>
      </c>
      <c r="AG13">
        <f t="shared" si="4"/>
        <v>-22.238502722586077</v>
      </c>
      <c r="AH13">
        <f t="shared" si="5"/>
        <v>-469.73551997387978</v>
      </c>
      <c r="AI13">
        <f t="shared" si="6"/>
        <v>641.14348201514508</v>
      </c>
      <c r="AJ13">
        <f t="shared" si="7"/>
        <v>-65.914109029375823</v>
      </c>
      <c r="AK13">
        <f t="shared" si="24"/>
        <v>5.8072690172431249</v>
      </c>
      <c r="AL13">
        <f t="shared" si="8"/>
        <v>581.03664200301239</v>
      </c>
      <c r="AN13">
        <f t="shared" si="9"/>
        <v>608.63124550128293</v>
      </c>
      <c r="AO13">
        <f t="shared" si="9"/>
        <v>-30.431562275064149</v>
      </c>
      <c r="AP13">
        <f t="shared" si="9"/>
        <v>-11.347715639515455</v>
      </c>
      <c r="AQ13">
        <f t="shared" si="9"/>
        <v>-239.6935249165756</v>
      </c>
      <c r="AR13">
        <f t="shared" si="9"/>
        <v>327.15844267012778</v>
      </c>
      <c r="AS13">
        <f t="shared" si="9"/>
        <v>-33.634214282677853</v>
      </c>
      <c r="AT13">
        <f t="shared" si="9"/>
        <v>2.9632947088166217</v>
      </c>
      <c r="AU13">
        <f t="shared" si="9"/>
        <v>296.48752309626656</v>
      </c>
      <c r="AW13">
        <v>10</v>
      </c>
      <c r="AX13">
        <f>(R13*SUMPRODUCT(K14:$K$23, X14:$X$23)-$AZ$3*SUMPRODUCT(K13:$K$22, W14:$W$23))/Z13</f>
        <v>2064.4725230019581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2.2202060000000002E-3</v>
      </c>
      <c r="O14">
        <f t="shared" si="21"/>
        <v>1340.867327036914</v>
      </c>
      <c r="P14">
        <f t="shared" si="22"/>
        <v>67.043366351845705</v>
      </c>
      <c r="Q14" s="4">
        <f t="shared" si="23"/>
        <v>25</v>
      </c>
      <c r="R14">
        <f t="shared" si="0"/>
        <v>250000</v>
      </c>
      <c r="S14">
        <f t="shared" si="1"/>
        <v>2152.5953951858523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1836.4311129393275</v>
      </c>
      <c r="AC14">
        <f t="shared" si="2"/>
        <v>1891.4204481113641</v>
      </c>
      <c r="AE14">
        <f t="shared" si="3"/>
        <v>1178.1795530335041</v>
      </c>
      <c r="AF14">
        <f t="shared" si="4"/>
        <v>-58.908977651675215</v>
      </c>
      <c r="AG14">
        <f t="shared" si="4"/>
        <v>-21.966743638184514</v>
      </c>
      <c r="AH14">
        <f t="shared" si="5"/>
        <v>-493.74057175701944</v>
      </c>
      <c r="AI14">
        <f t="shared" si="6"/>
        <v>603.56325998662498</v>
      </c>
      <c r="AJ14">
        <f t="shared" si="7"/>
        <v>-54.98933517203659</v>
      </c>
      <c r="AK14">
        <f t="shared" si="24"/>
        <v>206.89911818248098</v>
      </c>
      <c r="AL14">
        <f t="shared" si="8"/>
        <v>755.47304299706934</v>
      </c>
      <c r="AN14">
        <f t="shared" si="9"/>
        <v>553.80356743101402</v>
      </c>
      <c r="AO14">
        <f t="shared" si="9"/>
        <v>-27.690178371550704</v>
      </c>
      <c r="AP14">
        <f t="shared" si="9"/>
        <v>-10.325472853731632</v>
      </c>
      <c r="AQ14">
        <f t="shared" si="9"/>
        <v>-232.08286828645225</v>
      </c>
      <c r="AR14">
        <f t="shared" si="9"/>
        <v>283.70504791927942</v>
      </c>
      <c r="AS14">
        <f t="shared" si="9"/>
        <v>-25.847749530641863</v>
      </c>
      <c r="AT14">
        <f t="shared" si="9"/>
        <v>97.252977657583372</v>
      </c>
      <c r="AU14">
        <f t="shared" si="9"/>
        <v>355.11027604622092</v>
      </c>
      <c r="AW14">
        <v>11</v>
      </c>
      <c r="AX14">
        <f>(R14*SUMPRODUCT(K15:$K$23, X15:$X$23)-$AZ$3*SUMPRODUCT(K14:$K$22, W15:$W$23))/Z14</f>
        <v>2152.5953951858523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2.3617970000000001E-3</v>
      </c>
      <c r="O15">
        <f t="shared" si="21"/>
        <v>1340.867327036914</v>
      </c>
      <c r="P15">
        <f t="shared" si="22"/>
        <v>67.043366351845705</v>
      </c>
      <c r="Q15" s="4">
        <f t="shared" si="23"/>
        <v>25</v>
      </c>
      <c r="R15">
        <f t="shared" si="0"/>
        <v>250000</v>
      </c>
      <c r="S15">
        <f t="shared" si="1"/>
        <v>2221.6769993523394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1891.4204481113641</v>
      </c>
      <c r="AC15">
        <f t="shared" si="2"/>
        <v>1927.9886480097618</v>
      </c>
      <c r="AE15">
        <f t="shared" si="3"/>
        <v>1163.6151365693531</v>
      </c>
      <c r="AF15">
        <f t="shared" si="4"/>
        <v>-58.180756828467665</v>
      </c>
      <c r="AG15">
        <f t="shared" si="4"/>
        <v>-21.695195212578234</v>
      </c>
      <c r="AH15">
        <f t="shared" si="5"/>
        <v>-518.80989224433279</v>
      </c>
      <c r="AI15">
        <f t="shared" si="6"/>
        <v>564.92929228397452</v>
      </c>
      <c r="AJ15">
        <f t="shared" si="7"/>
        <v>-36.568199898397779</v>
      </c>
      <c r="AK15">
        <f t="shared" si="24"/>
        <v>209.77983794965749</v>
      </c>
      <c r="AL15">
        <f t="shared" si="8"/>
        <v>738.1409303352342</v>
      </c>
      <c r="AN15">
        <f t="shared" si="9"/>
        <v>503.84273005618792</v>
      </c>
      <c r="AO15">
        <f t="shared" si="9"/>
        <v>-25.192136502809401</v>
      </c>
      <c r="AP15">
        <f t="shared" si="9"/>
        <v>-9.3939706020280482</v>
      </c>
      <c r="AQ15">
        <f t="shared" si="9"/>
        <v>-224.64351336921749</v>
      </c>
      <c r="AR15">
        <f t="shared" si="9"/>
        <v>244.61310958213301</v>
      </c>
      <c r="AS15">
        <f t="shared" si="9"/>
        <v>-15.833948090749177</v>
      </c>
      <c r="AT15">
        <f t="shared" si="9"/>
        <v>90.834196755913794</v>
      </c>
      <c r="AU15">
        <f t="shared" si="9"/>
        <v>319.61335824729764</v>
      </c>
      <c r="AW15">
        <v>12</v>
      </c>
      <c r="AX15">
        <f>(R15*SUMPRODUCT(K16:$K$23, X16:$X$23)-$AZ$3*SUMPRODUCT(K15:$K$22, W16:$W$23))/Z15</f>
        <v>2221.6769993523394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2.52864E-3</v>
      </c>
      <c r="O16">
        <f t="shared" si="21"/>
        <v>1340.867327036914</v>
      </c>
      <c r="P16">
        <f t="shared" si="22"/>
        <v>67.043366351845705</v>
      </c>
      <c r="Q16" s="4">
        <f t="shared" si="23"/>
        <v>25</v>
      </c>
      <c r="R16">
        <f t="shared" si="0"/>
        <v>250000</v>
      </c>
      <c r="S16">
        <f t="shared" si="1"/>
        <v>2271.8401692325865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1927.9886480097618</v>
      </c>
      <c r="AC16">
        <f t="shared" si="2"/>
        <v>1946.820166198383</v>
      </c>
      <c r="AE16">
        <f t="shared" si="3"/>
        <v>1149.0366214247249</v>
      </c>
      <c r="AF16">
        <f t="shared" si="4"/>
        <v>-57.451831071236249</v>
      </c>
      <c r="AG16">
        <f t="shared" si="4"/>
        <v>-21.423383922030119</v>
      </c>
      <c r="AH16">
        <f t="shared" si="5"/>
        <v>-548.59338422333826</v>
      </c>
      <c r="AI16">
        <f t="shared" si="6"/>
        <v>521.56802220812028</v>
      </c>
      <c r="AJ16">
        <f t="shared" si="7"/>
        <v>-18.831518188621203</v>
      </c>
      <c r="AK16">
        <f t="shared" si="24"/>
        <v>211.37014068542757</v>
      </c>
      <c r="AL16">
        <f t="shared" si="8"/>
        <v>714.10664470492668</v>
      </c>
      <c r="AN16">
        <f t="shared" si="9"/>
        <v>458.31162361842127</v>
      </c>
      <c r="AO16">
        <f t="shared" si="9"/>
        <v>-22.915581180921066</v>
      </c>
      <c r="AP16">
        <f t="shared" si="9"/>
        <v>-8.5450591266029861</v>
      </c>
      <c r="AQ16">
        <f t="shared" si="9"/>
        <v>-218.81524047333761</v>
      </c>
      <c r="AR16">
        <f t="shared" si="9"/>
        <v>208.03574283755961</v>
      </c>
      <c r="AS16">
        <f t="shared" si="9"/>
        <v>-7.5112520482814089</v>
      </c>
      <c r="AT16">
        <f t="shared" si="9"/>
        <v>84.30835932964105</v>
      </c>
      <c r="AU16">
        <f t="shared" si="9"/>
        <v>284.83285011891928</v>
      </c>
      <c r="AW16">
        <v>13</v>
      </c>
      <c r="AX16">
        <f>(R16*SUMPRODUCT(K17:$K$23, X17:$X$23)-$AZ$3*SUMPRODUCT(K16:$K$22, W17:$W$23))/Z16</f>
        <v>2271.8401692325865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2.719834E-3</v>
      </c>
      <c r="O17">
        <f t="shared" si="21"/>
        <v>1340.867327036914</v>
      </c>
      <c r="P17">
        <f t="shared" si="22"/>
        <v>67.043366351845705</v>
      </c>
      <c r="Q17" s="4">
        <f t="shared" si="23"/>
        <v>25</v>
      </c>
      <c r="R17">
        <f t="shared" si="0"/>
        <v>250000</v>
      </c>
      <c r="S17">
        <f t="shared" si="1"/>
        <v>2303.5683823079185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1946.820166198383</v>
      </c>
      <c r="AC17">
        <f t="shared" si="2"/>
        <v>1948.9001245337711</v>
      </c>
      <c r="AE17">
        <f t="shared" si="3"/>
        <v>1134.4210663402816</v>
      </c>
      <c r="AF17">
        <f t="shared" si="4"/>
        <v>-56.721053317014082</v>
      </c>
      <c r="AG17">
        <f t="shared" si="4"/>
        <v>-21.150882034823624</v>
      </c>
      <c r="AH17">
        <f t="shared" si="5"/>
        <v>-582.68047986190857</v>
      </c>
      <c r="AI17">
        <f t="shared" si="6"/>
        <v>473.86865112653538</v>
      </c>
      <c r="AJ17">
        <f t="shared" si="7"/>
        <v>-2.079958335388028</v>
      </c>
      <c r="AK17">
        <f t="shared" si="24"/>
        <v>211.71641254551557</v>
      </c>
      <c r="AL17">
        <f t="shared" si="8"/>
        <v>683.50510533666295</v>
      </c>
      <c r="AN17">
        <f t="shared" si="9"/>
        <v>416.81433921077974</v>
      </c>
      <c r="AO17">
        <f t="shared" si="9"/>
        <v>-20.840716960538984</v>
      </c>
      <c r="AP17">
        <f t="shared" si="9"/>
        <v>-7.7713568450479658</v>
      </c>
      <c r="AQ17">
        <f t="shared" si="9"/>
        <v>-214.09121038996128</v>
      </c>
      <c r="AR17">
        <f t="shared" si="9"/>
        <v>174.1110550152315</v>
      </c>
      <c r="AS17">
        <f t="shared" si="9"/>
        <v>-0.76422810266347907</v>
      </c>
      <c r="AT17">
        <f t="shared" si="9"/>
        <v>77.789842954807611</v>
      </c>
      <c r="AU17">
        <f t="shared" si="9"/>
        <v>251.13666986737564</v>
      </c>
      <c r="AW17">
        <v>14</v>
      </c>
      <c r="AX17">
        <f>(R17*SUMPRODUCT(K18:$K$23, X18:$X$23)-$AZ$3*SUMPRODUCT(K17:$K$22, W18:$W$23))/Z17</f>
        <v>2303.5683823079185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4.2403780000000004E-3</v>
      </c>
      <c r="O18">
        <f t="shared" si="21"/>
        <v>1340.867327036914</v>
      </c>
      <c r="P18">
        <f t="shared" si="22"/>
        <v>67.043366351845705</v>
      </c>
      <c r="Q18" s="4">
        <f t="shared" si="23"/>
        <v>25</v>
      </c>
      <c r="R18">
        <f t="shared" si="0"/>
        <v>250000</v>
      </c>
      <c r="S18">
        <f t="shared" si="1"/>
        <v>2208.5939348035654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1948.9001245337711</v>
      </c>
      <c r="AC18">
        <f t="shared" si="2"/>
        <v>1841.9395557135269</v>
      </c>
      <c r="AE18">
        <f t="shared" si="3"/>
        <v>1118.266481544433</v>
      </c>
      <c r="AF18">
        <f t="shared" si="4"/>
        <v>-55.913324077221652</v>
      </c>
      <c r="AG18">
        <f t="shared" si="4"/>
        <v>-20.84968547961433</v>
      </c>
      <c r="AH18">
        <f t="shared" si="5"/>
        <v>-896.87734861061347</v>
      </c>
      <c r="AI18">
        <f t="shared" si="6"/>
        <v>144.6261233769834</v>
      </c>
      <c r="AJ18">
        <f t="shared" si="7"/>
        <v>106.96056882024413</v>
      </c>
      <c r="AK18">
        <f t="shared" si="24"/>
        <v>210.78772974006878</v>
      </c>
      <c r="AL18">
        <f t="shared" si="8"/>
        <v>462.37442193729635</v>
      </c>
      <c r="AN18">
        <f t="shared" si="9"/>
        <v>378.49055195288565</v>
      </c>
      <c r="AO18">
        <f t="shared" si="9"/>
        <v>-18.924527597644285</v>
      </c>
      <c r="AP18">
        <f t="shared" si="9"/>
        <v>-7.0568233023710976</v>
      </c>
      <c r="AQ18">
        <f t="shared" si="9"/>
        <v>-303.55877450681129</v>
      </c>
      <c r="AR18">
        <f t="shared" si="9"/>
        <v>48.950426546058985</v>
      </c>
      <c r="AS18">
        <f t="shared" si="9"/>
        <v>36.202072938873336</v>
      </c>
      <c r="AT18">
        <f t="shared" si="9"/>
        <v>71.343606815460404</v>
      </c>
      <c r="AU18">
        <f t="shared" si="9"/>
        <v>156.49610630039274</v>
      </c>
      <c r="AW18">
        <v>15</v>
      </c>
      <c r="AX18">
        <f>(R18*SUMPRODUCT(K19:$K$23, X19:$X$23)-$AZ$3*SUMPRODUCT(K18:$K$22, W19:$W$23))/Z18</f>
        <v>2208.5939348035654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5.9098179999999998E-3</v>
      </c>
      <c r="O19">
        <f t="shared" si="21"/>
        <v>1340.867327036914</v>
      </c>
      <c r="P19">
        <f t="shared" si="22"/>
        <v>67.043366351845705</v>
      </c>
      <c r="Q19" s="4">
        <f t="shared" si="23"/>
        <v>25</v>
      </c>
      <c r="R19">
        <f t="shared" si="0"/>
        <v>250000</v>
      </c>
      <c r="S19">
        <f t="shared" si="1"/>
        <v>1993.7284884446253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1841.9395557135269</v>
      </c>
      <c r="AC19">
        <f t="shared" si="2"/>
        <v>1636.2905146289618</v>
      </c>
      <c r="AE19">
        <f t="shared" si="3"/>
        <v>1100.4750653475608</v>
      </c>
      <c r="AF19">
        <f t="shared" si="4"/>
        <v>-55.023753267378041</v>
      </c>
      <c r="AG19">
        <f t="shared" si="4"/>
        <v>-20.517970778276425</v>
      </c>
      <c r="AH19">
        <f t="shared" si="5"/>
        <v>-1232.178465417634</v>
      </c>
      <c r="AI19">
        <f t="shared" si="6"/>
        <v>-207.24512411572755</v>
      </c>
      <c r="AJ19">
        <f t="shared" si="7"/>
        <v>205.64904108456517</v>
      </c>
      <c r="AK19">
        <f t="shared" si="24"/>
        <v>202.11736074555969</v>
      </c>
      <c r="AL19">
        <f t="shared" si="8"/>
        <v>200.52127771439731</v>
      </c>
      <c r="AN19">
        <f t="shared" si="9"/>
        <v>343.10836697758947</v>
      </c>
      <c r="AO19">
        <f t="shared" si="9"/>
        <v>-17.155418348879476</v>
      </c>
      <c r="AP19">
        <f t="shared" si="9"/>
        <v>-6.3971349002850255</v>
      </c>
      <c r="AQ19">
        <f t="shared" si="9"/>
        <v>-384.1711224605292</v>
      </c>
      <c r="AR19">
        <f t="shared" si="9"/>
        <v>-64.615308732104154</v>
      </c>
      <c r="AS19">
        <f t="shared" si="9"/>
        <v>64.117678699741887</v>
      </c>
      <c r="AT19">
        <f t="shared" si="9"/>
        <v>63.016564179332178</v>
      </c>
      <c r="AU19">
        <f t="shared" si="9"/>
        <v>62.518934146969919</v>
      </c>
      <c r="AW19">
        <v>16</v>
      </c>
      <c r="AX19">
        <f>(R19*SUMPRODUCT(K20:$K$23, X20:$X$23)-$AZ$3*SUMPRODUCT(K19:$K$22, W20:$W$23))/Z19</f>
        <v>1993.7284884446253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7.7019840000000003E-3</v>
      </c>
      <c r="O20">
        <f t="shared" si="21"/>
        <v>1340.867327036914</v>
      </c>
      <c r="P20">
        <f t="shared" si="22"/>
        <v>67.043366351845705</v>
      </c>
      <c r="Q20" s="4">
        <f t="shared" si="23"/>
        <v>25</v>
      </c>
      <c r="R20">
        <f t="shared" si="0"/>
        <v>250000</v>
      </c>
      <c r="S20">
        <f t="shared" si="1"/>
        <v>1667.4173738192289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1636.2905146289618</v>
      </c>
      <c r="AC20">
        <f t="shared" si="2"/>
        <v>1344.2560121490924</v>
      </c>
      <c r="AE20">
        <f t="shared" si="3"/>
        <v>1080.9944733483792</v>
      </c>
      <c r="AF20">
        <f t="shared" si="4"/>
        <v>-54.049723667418966</v>
      </c>
      <c r="AG20">
        <f t="shared" si="4"/>
        <v>-20.154761987846907</v>
      </c>
      <c r="AH20">
        <f t="shared" si="5"/>
        <v>-1580.2908264675257</v>
      </c>
      <c r="AI20">
        <f t="shared" si="6"/>
        <v>-573.50083877441227</v>
      </c>
      <c r="AJ20">
        <f t="shared" si="7"/>
        <v>292.03450247986939</v>
      </c>
      <c r="AK20">
        <f t="shared" si="24"/>
        <v>186.42646850169456</v>
      </c>
      <c r="AL20">
        <f t="shared" si="8"/>
        <v>-95.039867792848327</v>
      </c>
      <c r="AN20">
        <f t="shared" si="9"/>
        <v>310.46735560155025</v>
      </c>
      <c r="AO20">
        <f t="shared" si="9"/>
        <v>-15.523367780077514</v>
      </c>
      <c r="AP20">
        <f t="shared" si="9"/>
        <v>-5.7885547164392035</v>
      </c>
      <c r="AQ20">
        <f t="shared" si="9"/>
        <v>-453.86792076285008</v>
      </c>
      <c r="AR20">
        <f t="shared" si="9"/>
        <v>-164.71248765781652</v>
      </c>
      <c r="AS20">
        <f t="shared" si="9"/>
        <v>83.873860565168215</v>
      </c>
      <c r="AT20">
        <f t="shared" si="9"/>
        <v>53.542672156847978</v>
      </c>
      <c r="AU20">
        <f t="shared" si="9"/>
        <v>-27.295954935800324</v>
      </c>
      <c r="AW20">
        <v>17</v>
      </c>
      <c r="AX20">
        <f>(R20*SUMPRODUCT(K21:$K$23, X21:$X$23)-$AZ$3*SUMPRODUCT(K20:$K$22, W21:$W$23))/Z20</f>
        <v>1667.4173738192289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9.7648700000000001E-3</v>
      </c>
      <c r="O21">
        <f t="shared" si="21"/>
        <v>1340.867327036914</v>
      </c>
      <c r="P21">
        <f t="shared" si="22"/>
        <v>67.043366351845705</v>
      </c>
      <c r="Q21" s="4">
        <f t="shared" si="23"/>
        <v>25</v>
      </c>
      <c r="R21">
        <f t="shared" si="0"/>
        <v>250000</v>
      </c>
      <c r="S21">
        <f t="shared" si="1"/>
        <v>1227.4565752013998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1344.2560121490924</v>
      </c>
      <c r="AC21">
        <f t="shared" si="2"/>
        <v>970.00520498265178</v>
      </c>
      <c r="AE21">
        <f t="shared" si="3"/>
        <v>1059.62875811193</v>
      </c>
      <c r="AF21">
        <f t="shared" si="4"/>
        <v>-52.981437905596508</v>
      </c>
      <c r="AG21">
        <f t="shared" si="4"/>
        <v>-19.756405737276168</v>
      </c>
      <c r="AH21">
        <f t="shared" si="5"/>
        <v>-1968.0863069226662</v>
      </c>
      <c r="AI21">
        <f t="shared" si="6"/>
        <v>-981.19539245360886</v>
      </c>
      <c r="AJ21">
        <f t="shared" si="7"/>
        <v>374.25080716644061</v>
      </c>
      <c r="AK21">
        <f t="shared" si="24"/>
        <v>164.56323326487981</v>
      </c>
      <c r="AL21">
        <f t="shared" si="8"/>
        <v>-442.38135202228841</v>
      </c>
      <c r="AN21">
        <f t="shared" si="9"/>
        <v>280.3416159212303</v>
      </c>
      <c r="AO21">
        <f t="shared" si="9"/>
        <v>-14.017080796061517</v>
      </c>
      <c r="AP21">
        <f t="shared" si="9"/>
        <v>-5.2268708892463094</v>
      </c>
      <c r="AQ21">
        <f t="shared" si="9"/>
        <v>-520.68848767208146</v>
      </c>
      <c r="AR21">
        <f t="shared" si="9"/>
        <v>-259.59082343615898</v>
      </c>
      <c r="AS21">
        <f t="shared" si="9"/>
        <v>99.013994512389488</v>
      </c>
      <c r="AT21">
        <f t="shared" si="9"/>
        <v>43.537816788684758</v>
      </c>
      <c r="AU21">
        <f t="shared" si="9"/>
        <v>-117.03901213508475</v>
      </c>
      <c r="AW21">
        <v>18</v>
      </c>
      <c r="AX21">
        <f>(R21*SUMPRODUCT(K22:$K$23, X22:$X$23)-$AZ$3*SUMPRODUCT(K21:$K$22, W22:$W$23))/Z21</f>
        <v>1227.4565752013998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1.2112915E-2</v>
      </c>
      <c r="O22">
        <f t="shared" si="21"/>
        <v>1340.867327036914</v>
      </c>
      <c r="P22">
        <f t="shared" si="22"/>
        <v>67.043366351845705</v>
      </c>
      <c r="Q22" s="4">
        <f t="shared" si="23"/>
        <v>25</v>
      </c>
      <c r="R22">
        <f t="shared" si="0"/>
        <v>250000</v>
      </c>
      <c r="S22">
        <f t="shared" si="1"/>
        <v>671.61858917891811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970.00520498265178</v>
      </c>
      <c r="AC22">
        <f t="shared" si="2"/>
        <v>519.01432719029481</v>
      </c>
      <c r="AE22">
        <f t="shared" si="3"/>
        <v>1036.1972774522453</v>
      </c>
      <c r="AF22">
        <f t="shared" si="4"/>
        <v>-51.809863872612269</v>
      </c>
      <c r="AG22">
        <f t="shared" si="4"/>
        <v>-19.319534016502267</v>
      </c>
      <c r="AH22">
        <f t="shared" si="5"/>
        <v>-2393.076634011386</v>
      </c>
      <c r="AI22">
        <f t="shared" si="6"/>
        <v>-1428.0087544482553</v>
      </c>
      <c r="AJ22">
        <f t="shared" si="7"/>
        <v>450.99087779235697</v>
      </c>
      <c r="AK22">
        <f t="shared" si="24"/>
        <v>136.80748329935994</v>
      </c>
      <c r="AL22">
        <f t="shared" si="8"/>
        <v>-840.21039335653836</v>
      </c>
      <c r="AN22">
        <f t="shared" si="9"/>
        <v>252.53271602196955</v>
      </c>
      <c r="AO22">
        <f t="shared" si="9"/>
        <v>-12.626635801098478</v>
      </c>
      <c r="AP22">
        <f t="shared" si="9"/>
        <v>-4.7083837254059908</v>
      </c>
      <c r="AQ22">
        <f t="shared" si="9"/>
        <v>-583.21919501806406</v>
      </c>
      <c r="AR22">
        <f t="shared" si="9"/>
        <v>-348.02149852259902</v>
      </c>
      <c r="AS22">
        <f t="shared" si="9"/>
        <v>109.91145580893966</v>
      </c>
      <c r="AT22">
        <f t="shared" si="9"/>
        <v>33.341494020003175</v>
      </c>
      <c r="AU22">
        <f t="shared" si="9"/>
        <v>-204.76854869365616</v>
      </c>
      <c r="AW22">
        <v>19</v>
      </c>
      <c r="AX22">
        <f>(R22*SUMPRODUCT(K23:$K$23, X23:$X$23)-$AZ$3*SUMPRODUCT(K22:$K$22, W23:$W$23))/Z22</f>
        <v>671.61858917891811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1.471273E-2</v>
      </c>
      <c r="O23">
        <f t="shared" si="21"/>
        <v>1340.867327036914</v>
      </c>
      <c r="P23">
        <f t="shared" si="22"/>
        <v>67.043366351845705</v>
      </c>
      <c r="Q23" s="4">
        <f t="shared" si="23"/>
        <v>25</v>
      </c>
      <c r="R23">
        <f t="shared" si="0"/>
        <v>250000</v>
      </c>
      <c r="S23">
        <f t="shared" si="1"/>
        <v>688.63668155836604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519.01432719029481</v>
      </c>
      <c r="AC23">
        <f t="shared" si="2"/>
        <v>519.01432719029481</v>
      </c>
      <c r="AE23">
        <f t="shared" si="3"/>
        <v>1010.5900139078328</v>
      </c>
      <c r="AF23">
        <f t="shared" si="4"/>
        <v>-50.52950069539164</v>
      </c>
      <c r="AG23">
        <f t="shared" si="4"/>
        <v>-18.842095588626631</v>
      </c>
      <c r="AH23">
        <f t="shared" si="5"/>
        <v>-2842.4308771061342</v>
      </c>
      <c r="AI23">
        <f t="shared" si="6"/>
        <v>-1901.2124594823197</v>
      </c>
      <c r="AJ23">
        <f t="shared" si="7"/>
        <v>0</v>
      </c>
      <c r="AK23">
        <f t="shared" si="24"/>
        <v>103.53523882819154</v>
      </c>
      <c r="AL23">
        <f t="shared" si="8"/>
        <v>-1797.6772206541282</v>
      </c>
      <c r="AN23">
        <f t="shared" si="9"/>
        <v>226.87757531951075</v>
      </c>
      <c r="AO23">
        <f t="shared" si="9"/>
        <v>-11.343878765975537</v>
      </c>
      <c r="AP23">
        <f t="shared" si="9"/>
        <v>-4.230052644747321</v>
      </c>
      <c r="AQ23">
        <f t="shared" si="9"/>
        <v>-638.1260615444437</v>
      </c>
      <c r="AR23">
        <f t="shared" si="9"/>
        <v>-426.82241763565582</v>
      </c>
      <c r="AS23">
        <f t="shared" si="9"/>
        <v>0</v>
      </c>
      <c r="AT23">
        <f t="shared" si="9"/>
        <v>23.243673123816226</v>
      </c>
      <c r="AU23">
        <f t="shared" si="9"/>
        <v>-403.57874451183966</v>
      </c>
      <c r="AW23">
        <v>20</v>
      </c>
      <c r="AX23">
        <f>(R23*SUMPRODUCT(K$23:$K24, X$23:$X24)-$AZ$3*SUMPRODUCT(K$22:$K23, W$23:$W24))/Z23</f>
        <v>688.63668155836604</v>
      </c>
    </row>
    <row r="25" spans="5:50" x14ac:dyDescent="0.25">
      <c r="AN25" s="8">
        <f t="shared" ref="AN25:AU25" si="25">SUM(AN3:AN23)</f>
        <v>12403.984404935301</v>
      </c>
      <c r="AO25" s="8">
        <f t="shared" si="25"/>
        <v>-1625.8497155244504</v>
      </c>
      <c r="AP25" s="8">
        <f t="shared" si="25"/>
        <v>-1728.7005162504272</v>
      </c>
      <c r="AQ25" s="8">
        <f t="shared" si="25"/>
        <v>-6330.207359266421</v>
      </c>
      <c r="AR25" s="8">
        <f t="shared" si="25"/>
        <v>2719.226813894004</v>
      </c>
      <c r="AS25" s="8">
        <f t="shared" si="25"/>
        <v>-1019.8870256544</v>
      </c>
      <c r="AT25" s="8">
        <f t="shared" si="25"/>
        <v>910.65629341848228</v>
      </c>
      <c r="AU25" s="9">
        <f t="shared" si="25"/>
        <v>2609.996081658086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AD82-8624-49E4-AA2C-830A7C5494D8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5517.1929159047349</v>
      </c>
      <c r="K3">
        <v>1</v>
      </c>
      <c r="L3" s="2">
        <v>0</v>
      </c>
      <c r="O3">
        <f>$C$3</f>
        <v>5517.1929159047349</v>
      </c>
      <c r="P3">
        <f>O3*B5</f>
        <v>4413.7543327237881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5517.1929159047349</v>
      </c>
      <c r="AF3">
        <f t="shared" ref="AF3:AG23" si="4">-$Z3*P3</f>
        <v>-4413.7543327237881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-418.99400381905321</v>
      </c>
      <c r="AJ3">
        <f t="shared" ref="AJ3:AJ23" si="7">AB3-AC3</f>
        <v>0</v>
      </c>
      <c r="AL3">
        <f t="shared" ref="AL3:AL23" si="8">SUM(AI3:AK3)</f>
        <v>-418.99400381905321</v>
      </c>
      <c r="AN3">
        <f t="shared" ref="AN3:AU23" si="9">AE3*$K3</f>
        <v>5517.1929159047349</v>
      </c>
      <c r="AO3">
        <f t="shared" si="9"/>
        <v>-4413.7543327237881</v>
      </c>
      <c r="AP3">
        <f t="shared" si="9"/>
        <v>-1522.432587</v>
      </c>
      <c r="AQ3">
        <f t="shared" si="9"/>
        <v>0</v>
      </c>
      <c r="AR3">
        <f t="shared" si="9"/>
        <v>-418.99400381905321</v>
      </c>
      <c r="AS3">
        <f t="shared" si="9"/>
        <v>0</v>
      </c>
      <c r="AT3">
        <f t="shared" si="9"/>
        <v>0</v>
      </c>
      <c r="AU3">
        <f t="shared" si="9"/>
        <v>-418.99400381905321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2978.4183369780176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250000</v>
      </c>
      <c r="S4">
        <f t="shared" si="1"/>
        <v>2488.0882280974688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2457.6832774039431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-555.05150000000003</v>
      </c>
      <c r="AI4">
        <f t="shared" si="6"/>
        <v>-555.05150000000003</v>
      </c>
      <c r="AJ4">
        <f t="shared" si="7"/>
        <v>-2457.6832774039431</v>
      </c>
      <c r="AK4">
        <f>H4*SUM(AB4, AE4:AF4)</f>
        <v>0</v>
      </c>
      <c r="AL4">
        <f t="shared" si="8"/>
        <v>-3012.7347774039431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-520.73505957406883</v>
      </c>
      <c r="AR4">
        <f t="shared" si="9"/>
        <v>-520.73505957406883</v>
      </c>
      <c r="AS4">
        <f t="shared" si="9"/>
        <v>-2305.7353198273222</v>
      </c>
      <c r="AT4">
        <f t="shared" si="9"/>
        <v>0</v>
      </c>
      <c r="AU4">
        <f t="shared" si="9"/>
        <v>-2826.4703794013913</v>
      </c>
      <c r="AW4">
        <v>1</v>
      </c>
      <c r="AX4">
        <f>(R4*SUMPRODUCT(K5:$K$23, X5:$X$23)-$AZ$3*SUMPRODUCT(K4:$K$22, W5:$W$23))/Z4</f>
        <v>2488.0882280974688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5517.1929159047349</v>
      </c>
      <c r="P5">
        <f t="shared" ref="P5:P23" si="22">O5*$C$5</f>
        <v>275.85964579523676</v>
      </c>
      <c r="Q5" s="4">
        <f t="shared" ref="Q5:Q23" si="23">$C$8</f>
        <v>25</v>
      </c>
      <c r="R5">
        <f t="shared" si="0"/>
        <v>250000</v>
      </c>
      <c r="S5">
        <f t="shared" si="1"/>
        <v>4832.2087508213126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2457.6832774039431</v>
      </c>
      <c r="AC5">
        <f t="shared" si="2"/>
        <v>4714.1533521734345</v>
      </c>
      <c r="AE5">
        <f t="shared" si="3"/>
        <v>5382.4027107022639</v>
      </c>
      <c r="AF5">
        <f t="shared" si="4"/>
        <v>-269.12013553511321</v>
      </c>
      <c r="AG5">
        <f t="shared" si="4"/>
        <v>-24.389226517646755</v>
      </c>
      <c r="AH5">
        <f t="shared" si="5"/>
        <v>-583.23383853245457</v>
      </c>
      <c r="AI5">
        <f t="shared" si="6"/>
        <v>4505.6595101170496</v>
      </c>
      <c r="AJ5">
        <f t="shared" si="7"/>
        <v>-2256.4700747694915</v>
      </c>
      <c r="AK5">
        <f>H5*SUM(AB5, AE5:AF5)</f>
        <v>654.13144966214259</v>
      </c>
      <c r="AL5">
        <f t="shared" si="8"/>
        <v>2903.3208850097008</v>
      </c>
      <c r="AN5">
        <f t="shared" si="9"/>
        <v>4648.041204213625</v>
      </c>
      <c r="AO5">
        <f t="shared" si="9"/>
        <v>-232.40206021068124</v>
      </c>
      <c r="AP5">
        <f t="shared" si="9"/>
        <v>-21.061621711715226</v>
      </c>
      <c r="AQ5">
        <f t="shared" si="9"/>
        <v>-503.65887855255323</v>
      </c>
      <c r="AR5">
        <f t="shared" si="9"/>
        <v>3890.9186437386752</v>
      </c>
      <c r="AS5">
        <f t="shared" si="9"/>
        <v>-1948.602965502587</v>
      </c>
      <c r="AT5">
        <f t="shared" si="9"/>
        <v>564.8833976982246</v>
      </c>
      <c r="AU5">
        <f t="shared" si="9"/>
        <v>2507.199075934313</v>
      </c>
      <c r="AW5">
        <v>2</v>
      </c>
      <c r="AX5">
        <f>(R5*SUMPRODUCT(K6:$K$23, X6:$X$23)-$AZ$3*SUMPRODUCT(K5:$K$22, W6:$W$23))/Z5</f>
        <v>4832.2087508213126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5517.1929159047349</v>
      </c>
      <c r="P6">
        <f t="shared" si="22"/>
        <v>275.85964579523676</v>
      </c>
      <c r="Q6" s="4">
        <f t="shared" si="23"/>
        <v>25</v>
      </c>
      <c r="R6">
        <f t="shared" si="0"/>
        <v>250000</v>
      </c>
      <c r="S6">
        <f t="shared" si="1"/>
        <v>6999.6120072994136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4714.1533521734345</v>
      </c>
      <c r="AC6">
        <f t="shared" si="2"/>
        <v>6743.0517786311284</v>
      </c>
      <c r="AE6">
        <f t="shared" si="3"/>
        <v>5314.9685248048509</v>
      </c>
      <c r="AF6">
        <f t="shared" si="4"/>
        <v>-265.74842624024257</v>
      </c>
      <c r="AG6">
        <f t="shared" si="4"/>
        <v>-24.083662678728707</v>
      </c>
      <c r="AH6">
        <f t="shared" si="5"/>
        <v>-616.7157374158229</v>
      </c>
      <c r="AI6">
        <f t="shared" si="6"/>
        <v>4408.4206984700568</v>
      </c>
      <c r="AJ6">
        <f t="shared" si="7"/>
        <v>-2028.8984264576939</v>
      </c>
      <c r="AK6">
        <f>H6*SUM(AB6, AE6:AF6)</f>
        <v>1062.2550314402993</v>
      </c>
      <c r="AL6">
        <f t="shared" si="8"/>
        <v>3441.7773034526622</v>
      </c>
      <c r="AN6">
        <f t="shared" si="9"/>
        <v>4139.4368409639837</v>
      </c>
      <c r="AO6">
        <f t="shared" si="9"/>
        <v>-206.97184204819922</v>
      </c>
      <c r="AP6">
        <f t="shared" si="9"/>
        <v>-18.756987946855126</v>
      </c>
      <c r="AQ6">
        <f t="shared" si="9"/>
        <v>-480.31438604898619</v>
      </c>
      <c r="AR6">
        <f t="shared" si="9"/>
        <v>3433.3936249199437</v>
      </c>
      <c r="AS6">
        <f t="shared" si="9"/>
        <v>-1580.159290475046</v>
      </c>
      <c r="AT6">
        <f t="shared" si="9"/>
        <v>827.31206988752194</v>
      </c>
      <c r="AU6">
        <f t="shared" si="9"/>
        <v>2680.5464043324196</v>
      </c>
      <c r="AW6">
        <v>3</v>
      </c>
      <c r="AX6">
        <f>(R6*SUMPRODUCT(K7:$K$23, X7:$X$23)-$AZ$3*SUMPRODUCT(K6:$K$22, W7:$W$23))/Z6</f>
        <v>6999.6120072994136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5517.1929159047349</v>
      </c>
      <c r="P7">
        <f t="shared" si="22"/>
        <v>275.85964579523676</v>
      </c>
      <c r="Q7" s="4">
        <f t="shared" si="23"/>
        <v>25</v>
      </c>
      <c r="R7">
        <f t="shared" si="0"/>
        <v>250000</v>
      </c>
      <c r="S7">
        <f t="shared" si="1"/>
        <v>8953.7945081828548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6743.0517786311284</v>
      </c>
      <c r="AC7">
        <f t="shared" si="2"/>
        <v>8515.8903802586792</v>
      </c>
      <c r="AE7">
        <f t="shared" si="3"/>
        <v>5247.3630074541088</v>
      </c>
      <c r="AF7">
        <f t="shared" si="4"/>
        <v>-262.36815037270543</v>
      </c>
      <c r="AG7">
        <f t="shared" si="4"/>
        <v>-23.777322487343284</v>
      </c>
      <c r="AH7">
        <f t="shared" si="5"/>
        <v>-655.03564598137416</v>
      </c>
      <c r="AI7">
        <f t="shared" si="6"/>
        <v>4306.1818886126857</v>
      </c>
      <c r="AJ7">
        <f t="shared" si="7"/>
        <v>-1772.8386016275508</v>
      </c>
      <c r="AK7">
        <f>H7*SUM(AB7, AE7:AF7)</f>
        <v>1227.9264827591021</v>
      </c>
      <c r="AL7">
        <f t="shared" si="8"/>
        <v>3761.2697697442372</v>
      </c>
      <c r="AN7">
        <f t="shared" si="9"/>
        <v>3699.4513365560229</v>
      </c>
      <c r="AO7">
        <f t="shared" si="9"/>
        <v>-184.97256682780113</v>
      </c>
      <c r="AP7">
        <f t="shared" si="9"/>
        <v>-16.7632861173451</v>
      </c>
      <c r="AQ7">
        <f t="shared" si="9"/>
        <v>-461.80767226800731</v>
      </c>
      <c r="AR7">
        <f t="shared" si="9"/>
        <v>3035.9078113428691</v>
      </c>
      <c r="AS7">
        <f t="shared" si="9"/>
        <v>-1249.8716259905163</v>
      </c>
      <c r="AT7">
        <f t="shared" si="9"/>
        <v>865.70230826086492</v>
      </c>
      <c r="AU7">
        <f t="shared" si="9"/>
        <v>2651.7384936132175</v>
      </c>
      <c r="AW7">
        <v>4</v>
      </c>
      <c r="AX7">
        <f>(R7*SUMPRODUCT(K8:$K$23, X8:$X$23)-$AZ$3*SUMPRODUCT(K7:$K$22, W8:$W$23))/Z7</f>
        <v>8953.7945081828548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5517.1929159047349</v>
      </c>
      <c r="P8">
        <f t="shared" si="22"/>
        <v>275.85964579523676</v>
      </c>
      <c r="Q8" s="4">
        <f t="shared" si="23"/>
        <v>25</v>
      </c>
      <c r="R8">
        <f t="shared" si="0"/>
        <v>250000</v>
      </c>
      <c r="S8">
        <f t="shared" si="1"/>
        <v>10506.371716736294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8515.8903802586792</v>
      </c>
      <c r="AC8">
        <f t="shared" si="2"/>
        <v>9850.2380559725898</v>
      </c>
      <c r="AE8">
        <f t="shared" si="3"/>
        <v>5172.638574724745</v>
      </c>
      <c r="AF8">
        <f t="shared" si="4"/>
        <v>-258.63192873623728</v>
      </c>
      <c r="AG8">
        <f t="shared" si="4"/>
        <v>-23.438724427295615</v>
      </c>
      <c r="AH8">
        <f t="shared" si="5"/>
        <v>-1008.2483517423575</v>
      </c>
      <c r="AI8">
        <f t="shared" si="6"/>
        <v>3882.3195698188542</v>
      </c>
      <c r="AJ8">
        <f t="shared" si="7"/>
        <v>-1334.3476757139106</v>
      </c>
      <c r="AK8">
        <f t="shared" ref="AK8:AK23" si="24">H8*SUM(AB8:AB8, AE8:AF8)</f>
        <v>973.66753440292121</v>
      </c>
      <c r="AL8">
        <f t="shared" si="8"/>
        <v>3521.639428507865</v>
      </c>
      <c r="AN8">
        <f t="shared" si="9"/>
        <v>3400.251516205929</v>
      </c>
      <c r="AO8">
        <f t="shared" si="9"/>
        <v>-170.01257581029648</v>
      </c>
      <c r="AP8">
        <f t="shared" si="9"/>
        <v>-15.407525022388764</v>
      </c>
      <c r="AQ8">
        <f t="shared" si="9"/>
        <v>-662.77547468247622</v>
      </c>
      <c r="AR8">
        <f t="shared" si="9"/>
        <v>2552.0559406907673</v>
      </c>
      <c r="AS8">
        <f t="shared" si="9"/>
        <v>-877.13797164603147</v>
      </c>
      <c r="AT8">
        <f t="shared" si="9"/>
        <v>640.04365708272917</v>
      </c>
      <c r="AU8">
        <f t="shared" si="9"/>
        <v>2314.961626127465</v>
      </c>
      <c r="AW8">
        <v>5</v>
      </c>
      <c r="AX8">
        <f>(R8*SUMPRODUCT(K9:$K$23, X9:$X$23)-$AZ$3*SUMPRODUCT(K8:$K$22, W9:$W$23))/Z8</f>
        <v>10506.371716736294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5517.1929159047349</v>
      </c>
      <c r="P9">
        <f t="shared" si="22"/>
        <v>275.85964579523676</v>
      </c>
      <c r="Q9" s="4">
        <f t="shared" si="23"/>
        <v>25</v>
      </c>
      <c r="R9">
        <f t="shared" si="0"/>
        <v>250000</v>
      </c>
      <c r="S9">
        <f t="shared" si="1"/>
        <v>11727.8046701618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9850.2380559725898</v>
      </c>
      <c r="AC9">
        <f t="shared" si="2"/>
        <v>10820.456598065928</v>
      </c>
      <c r="AE9">
        <f t="shared" si="3"/>
        <v>5090.3428364210949</v>
      </c>
      <c r="AF9">
        <f t="shared" si="4"/>
        <v>-254.51714182105476</v>
      </c>
      <c r="AG9">
        <f t="shared" si="4"/>
        <v>-23.065818587505188</v>
      </c>
      <c r="AH9">
        <f t="shared" si="5"/>
        <v>-1385.1859551747132</v>
      </c>
      <c r="AI9">
        <f t="shared" si="6"/>
        <v>3427.5739208378218</v>
      </c>
      <c r="AJ9">
        <f t="shared" si="7"/>
        <v>-970.21854209333833</v>
      </c>
      <c r="AK9">
        <f t="shared" si="24"/>
        <v>766.61252777989148</v>
      </c>
      <c r="AL9">
        <f t="shared" si="8"/>
        <v>3223.9679065243749</v>
      </c>
      <c r="AN9">
        <f t="shared" si="9"/>
        <v>3180.1502883756598</v>
      </c>
      <c r="AO9">
        <f t="shared" si="9"/>
        <v>-159.00751441878299</v>
      </c>
      <c r="AP9">
        <f t="shared" si="9"/>
        <v>-14.410182573134493</v>
      </c>
      <c r="AQ9">
        <f t="shared" si="9"/>
        <v>-865.38366007188301</v>
      </c>
      <c r="AR9">
        <f t="shared" si="9"/>
        <v>2141.3489313118589</v>
      </c>
      <c r="AS9">
        <f t="shared" si="9"/>
        <v>-606.13614359123312</v>
      </c>
      <c r="AT9">
        <f t="shared" si="9"/>
        <v>478.93494203342851</v>
      </c>
      <c r="AU9">
        <f t="shared" si="9"/>
        <v>2014.1477297540546</v>
      </c>
      <c r="AW9">
        <v>6</v>
      </c>
      <c r="AX9">
        <f>(R9*SUMPRODUCT(K10:$K$23, X10:$X$23)-$AZ$3*SUMPRODUCT(K9:$K$22, W10:$W$23))/Z9</f>
        <v>11727.8046701618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5517.1929159047349</v>
      </c>
      <c r="P10">
        <f t="shared" si="22"/>
        <v>275.85964579523676</v>
      </c>
      <c r="Q10" s="4">
        <f t="shared" si="23"/>
        <v>25</v>
      </c>
      <c r="R10">
        <f t="shared" si="0"/>
        <v>250000</v>
      </c>
      <c r="S10">
        <f t="shared" si="1"/>
        <v>12669.895658804262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10820.456598065928</v>
      </c>
      <c r="AC10">
        <f t="shared" si="2"/>
        <v>11482.730406787005</v>
      </c>
      <c r="AE10">
        <f t="shared" si="3"/>
        <v>5000.2336689762542</v>
      </c>
      <c r="AF10">
        <f t="shared" si="4"/>
        <v>-250.01168344881273</v>
      </c>
      <c r="AG10">
        <f t="shared" si="4"/>
        <v>-22.657507835922271</v>
      </c>
      <c r="AH10">
        <f t="shared" si="5"/>
        <v>-1776.5256570786757</v>
      </c>
      <c r="AI10">
        <f t="shared" si="6"/>
        <v>2951.0388206128437</v>
      </c>
      <c r="AJ10">
        <f t="shared" si="7"/>
        <v>-662.27380872107642</v>
      </c>
      <c r="AK10">
        <f t="shared" si="24"/>
        <v>817.460625638652</v>
      </c>
      <c r="AL10">
        <f t="shared" si="8"/>
        <v>3106.2256375304191</v>
      </c>
      <c r="AN10">
        <f t="shared" si="9"/>
        <v>2968.0335571052146</v>
      </c>
      <c r="AO10">
        <f t="shared" si="9"/>
        <v>-148.40167785526074</v>
      </c>
      <c r="AP10">
        <f t="shared" si="9"/>
        <v>-13.449020191722365</v>
      </c>
      <c r="AQ10">
        <f t="shared" si="9"/>
        <v>-1054.5082718799117</v>
      </c>
      <c r="AR10">
        <f t="shared" si="9"/>
        <v>1751.6745871783198</v>
      </c>
      <c r="AS10">
        <f t="shared" si="9"/>
        <v>-393.11180604855241</v>
      </c>
      <c r="AT10">
        <f t="shared" si="9"/>
        <v>485.22743718184915</v>
      </c>
      <c r="AU10">
        <f t="shared" si="9"/>
        <v>1843.7902183116164</v>
      </c>
      <c r="AW10">
        <v>7</v>
      </c>
      <c r="AX10">
        <f>(R10*SUMPRODUCT(K11:$K$23, X11:$X$23)-$AZ$3*SUMPRODUCT(K10:$K$22, W11:$W$23))/Z10</f>
        <v>12669.895658804262</v>
      </c>
    </row>
    <row r="11" spans="1:52" x14ac:dyDescent="0.25">
      <c r="A11" t="s">
        <v>33</v>
      </c>
      <c r="C11" s="7">
        <f>AU25</f>
        <v>14379.16573331277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5517.1929159047349</v>
      </c>
      <c r="P11">
        <f t="shared" si="22"/>
        <v>275.85964579523676</v>
      </c>
      <c r="Q11" s="4">
        <f t="shared" si="23"/>
        <v>25</v>
      </c>
      <c r="R11">
        <f t="shared" si="0"/>
        <v>250000</v>
      </c>
      <c r="S11">
        <f t="shared" si="1"/>
        <v>13323.066790331855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11482.730406787005</v>
      </c>
      <c r="AC11">
        <f t="shared" si="2"/>
        <v>11836.044739976856</v>
      </c>
      <c r="AE11">
        <f t="shared" si="3"/>
        <v>4901.4047005393159</v>
      </c>
      <c r="AF11">
        <f t="shared" si="4"/>
        <v>-245.0702350269658</v>
      </c>
      <c r="AG11">
        <f t="shared" si="4"/>
        <v>-22.209685139021285</v>
      </c>
      <c r="AH11">
        <f t="shared" si="5"/>
        <v>-2212.4761854176227</v>
      </c>
      <c r="AI11">
        <f t="shared" si="6"/>
        <v>2421.6485949557059</v>
      </c>
      <c r="AJ11">
        <f t="shared" si="7"/>
        <v>-353.31433318985182</v>
      </c>
      <c r="AK11">
        <f t="shared" si="24"/>
        <v>831.16184092341689</v>
      </c>
      <c r="AL11">
        <f t="shared" si="8"/>
        <v>2899.4961026892711</v>
      </c>
      <c r="AN11">
        <f t="shared" si="9"/>
        <v>2766.8766140688467</v>
      </c>
      <c r="AO11">
        <f t="shared" si="9"/>
        <v>-138.34383070344234</v>
      </c>
      <c r="AP11">
        <f t="shared" si="9"/>
        <v>-12.537519786976317</v>
      </c>
      <c r="AQ11">
        <f t="shared" si="9"/>
        <v>-1248.9580009466852</v>
      </c>
      <c r="AR11">
        <f t="shared" si="9"/>
        <v>1367.0372626317428</v>
      </c>
      <c r="AS11">
        <f t="shared" si="9"/>
        <v>-199.44836748754167</v>
      </c>
      <c r="AT11">
        <f t="shared" si="9"/>
        <v>469.1965672421149</v>
      </c>
      <c r="AU11">
        <f t="shared" si="9"/>
        <v>1636.7854623863161</v>
      </c>
      <c r="AW11">
        <v>8</v>
      </c>
      <c r="AX11">
        <f>(R11*SUMPRODUCT(K12:$K$23, X12:$X$23)-$AZ$3*SUMPRODUCT(K11:$K$22, W12:$W$23))/Z11</f>
        <v>13323.066790331855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5517.1929159047349</v>
      </c>
      <c r="P12">
        <f t="shared" si="22"/>
        <v>275.85964579523676</v>
      </c>
      <c r="Q12" s="4">
        <f t="shared" si="23"/>
        <v>25</v>
      </c>
      <c r="R12">
        <f t="shared" si="0"/>
        <v>250000</v>
      </c>
      <c r="S12">
        <f t="shared" si="1"/>
        <v>13681.837114306691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11836.044739976856</v>
      </c>
      <c r="AC12">
        <f t="shared" si="2"/>
        <v>11885.994342129583</v>
      </c>
      <c r="AE12">
        <f t="shared" si="3"/>
        <v>4793.0203550156893</v>
      </c>
      <c r="AF12">
        <f t="shared" si="4"/>
        <v>-239.65101775078449</v>
      </c>
      <c r="AG12">
        <f t="shared" si="4"/>
        <v>-21.718564259365344</v>
      </c>
      <c r="AH12">
        <f t="shared" si="5"/>
        <v>-2690.2402826572797</v>
      </c>
      <c r="AI12">
        <f t="shared" si="6"/>
        <v>1841.4104903482603</v>
      </c>
      <c r="AJ12">
        <f t="shared" si="7"/>
        <v>-49.949602152726584</v>
      </c>
      <c r="AK12">
        <f t="shared" si="24"/>
        <v>850.61059060884759</v>
      </c>
      <c r="AL12">
        <f t="shared" si="8"/>
        <v>2642.0714788043815</v>
      </c>
      <c r="AN12">
        <f t="shared" si="9"/>
        <v>2572.1959375287142</v>
      </c>
      <c r="AO12">
        <f t="shared" si="9"/>
        <v>-128.60979687643572</v>
      </c>
      <c r="AP12">
        <f t="shared" si="9"/>
        <v>-11.655365222564969</v>
      </c>
      <c r="AQ12">
        <f t="shared" si="9"/>
        <v>-1443.7295511974733</v>
      </c>
      <c r="AR12">
        <f t="shared" si="9"/>
        <v>988.20122423224063</v>
      </c>
      <c r="AS12">
        <f t="shared" si="9"/>
        <v>-26.805678720719364</v>
      </c>
      <c r="AT12">
        <f t="shared" si="9"/>
        <v>456.48400038472528</v>
      </c>
      <c r="AU12">
        <f t="shared" si="9"/>
        <v>1417.8795458962466</v>
      </c>
      <c r="AW12">
        <v>9</v>
      </c>
      <c r="AX12">
        <f>(R12*SUMPRODUCT(K13:$K$23, X13:$X$23)-$AZ$3*SUMPRODUCT(K12:$K$22, W13:$W$23))/Z12</f>
        <v>13681.837114306691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5517.1929159047349</v>
      </c>
      <c r="P13">
        <f t="shared" si="22"/>
        <v>275.85964579523676</v>
      </c>
      <c r="Q13" s="4">
        <f t="shared" si="23"/>
        <v>25</v>
      </c>
      <c r="R13">
        <f t="shared" si="0"/>
        <v>250000</v>
      </c>
      <c r="S13">
        <f t="shared" si="1"/>
        <v>13742.966366994156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11885.994342129583</v>
      </c>
      <c r="AC13">
        <f t="shared" si="2"/>
        <v>11644.052173314321</v>
      </c>
      <c r="AE13">
        <f t="shared" si="3"/>
        <v>4674.5717370976827</v>
      </c>
      <c r="AF13">
        <f t="shared" si="4"/>
        <v>-233.72858685488416</v>
      </c>
      <c r="AG13">
        <f t="shared" si="4"/>
        <v>-21.181839244835999</v>
      </c>
      <c r="AH13">
        <f t="shared" si="5"/>
        <v>-3195.3937193569227</v>
      </c>
      <c r="AI13">
        <f t="shared" si="6"/>
        <v>1224.2675916410399</v>
      </c>
      <c r="AJ13">
        <f t="shared" si="7"/>
        <v>241.94216881526154</v>
      </c>
      <c r="AK13">
        <f t="shared" si="24"/>
        <v>844.09749835565208</v>
      </c>
      <c r="AL13">
        <f t="shared" si="8"/>
        <v>2310.3072588119535</v>
      </c>
      <c r="AN13">
        <f t="shared" si="9"/>
        <v>2385.3094549942662</v>
      </c>
      <c r="AO13">
        <f t="shared" si="9"/>
        <v>-119.26547274971333</v>
      </c>
      <c r="AP13">
        <f t="shared" si="9"/>
        <v>-10.808528409972739</v>
      </c>
      <c r="AQ13">
        <f t="shared" si="9"/>
        <v>-1630.5243089377984</v>
      </c>
      <c r="AR13">
        <f t="shared" si="9"/>
        <v>624.71114489678189</v>
      </c>
      <c r="AS13">
        <f t="shared" si="9"/>
        <v>123.45664486372235</v>
      </c>
      <c r="AT13">
        <f t="shared" si="9"/>
        <v>430.7204717356272</v>
      </c>
      <c r="AU13">
        <f t="shared" si="9"/>
        <v>1178.8882614961315</v>
      </c>
      <c r="AW13">
        <v>10</v>
      </c>
      <c r="AX13">
        <f>(R13*SUMPRODUCT(K14:$K$23, X14:$X$23)-$AZ$3*SUMPRODUCT(K13:$K$22, W14:$W$23))/Z13</f>
        <v>13742.966366994156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1.7665382E-2</v>
      </c>
      <c r="O14">
        <f t="shared" si="21"/>
        <v>5517.1929159047349</v>
      </c>
      <c r="P14">
        <f t="shared" si="22"/>
        <v>275.85964579523676</v>
      </c>
      <c r="Q14" s="4">
        <f t="shared" si="23"/>
        <v>25</v>
      </c>
      <c r="R14">
        <f t="shared" si="0"/>
        <v>250000</v>
      </c>
      <c r="S14">
        <f t="shared" si="1"/>
        <v>13562.069543002601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11644.052173314321</v>
      </c>
      <c r="AC14">
        <f t="shared" si="2"/>
        <v>11172.886172224225</v>
      </c>
      <c r="AE14">
        <f t="shared" si="3"/>
        <v>4545.2479243044718</v>
      </c>
      <c r="AF14">
        <f t="shared" si="4"/>
        <v>-227.26239621522362</v>
      </c>
      <c r="AG14">
        <f t="shared" si="4"/>
        <v>-20.59583557066502</v>
      </c>
      <c r="AH14">
        <f t="shared" si="5"/>
        <v>-3741.8528172261945</v>
      </c>
      <c r="AI14">
        <f t="shared" si="6"/>
        <v>555.53687529238823</v>
      </c>
      <c r="AJ14">
        <f t="shared" si="7"/>
        <v>471.16600109009596</v>
      </c>
      <c r="AK14">
        <f t="shared" si="24"/>
        <v>1365.9034901845066</v>
      </c>
      <c r="AL14">
        <f t="shared" si="8"/>
        <v>2392.6063665669908</v>
      </c>
      <c r="AN14">
        <f t="shared" si="9"/>
        <v>2136.4948227603868</v>
      </c>
      <c r="AO14">
        <f t="shared" si="9"/>
        <v>-106.82474113801935</v>
      </c>
      <c r="AP14">
        <f t="shared" si="9"/>
        <v>-9.6810772041402977</v>
      </c>
      <c r="AQ14">
        <f t="shared" si="9"/>
        <v>-1758.8587695705219</v>
      </c>
      <c r="AR14">
        <f t="shared" si="9"/>
        <v>261.13023484770491</v>
      </c>
      <c r="AS14">
        <f t="shared" si="9"/>
        <v>221.47168619932751</v>
      </c>
      <c r="AT14">
        <f t="shared" si="9"/>
        <v>642.04324687439362</v>
      </c>
      <c r="AU14">
        <f t="shared" si="9"/>
        <v>1124.645167921426</v>
      </c>
      <c r="AW14">
        <v>11</v>
      </c>
      <c r="AX14">
        <f>(R14*SUMPRODUCT(K15:$K$23, X15:$X$23)-$AZ$3*SUMPRODUCT(K14:$K$22, W15:$W$23))/Z14</f>
        <v>13562.069543002601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2.1010579000000001E-2</v>
      </c>
      <c r="O15">
        <f t="shared" si="21"/>
        <v>5517.1929159047349</v>
      </c>
      <c r="P15">
        <f t="shared" si="22"/>
        <v>275.85964579523676</v>
      </c>
      <c r="Q15" s="4">
        <f t="shared" si="23"/>
        <v>25</v>
      </c>
      <c r="R15">
        <f t="shared" si="0"/>
        <v>250000</v>
      </c>
      <c r="S15">
        <f t="shared" si="1"/>
        <v>13093.736788759112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11172.886172224225</v>
      </c>
      <c r="AC15">
        <f t="shared" si="2"/>
        <v>10452.545082102966</v>
      </c>
      <c r="AE15">
        <f t="shared" si="3"/>
        <v>4404.2971544732418</v>
      </c>
      <c r="AF15">
        <f t="shared" si="4"/>
        <v>-220.21485772366211</v>
      </c>
      <c r="AG15">
        <f t="shared" si="4"/>
        <v>-19.957146784629902</v>
      </c>
      <c r="AH15">
        <f t="shared" si="5"/>
        <v>-4327.3043032846745</v>
      </c>
      <c r="AI15">
        <f t="shared" si="6"/>
        <v>-163.17915331972472</v>
      </c>
      <c r="AJ15">
        <f t="shared" si="7"/>
        <v>720.34109012125919</v>
      </c>
      <c r="AK15">
        <f t="shared" si="24"/>
        <v>1314.1265058270267</v>
      </c>
      <c r="AL15">
        <f t="shared" si="8"/>
        <v>1871.2884426285611</v>
      </c>
      <c r="AN15">
        <f t="shared" si="9"/>
        <v>1907.0507357191277</v>
      </c>
      <c r="AO15">
        <f t="shared" si="9"/>
        <v>-95.352536785956389</v>
      </c>
      <c r="AP15">
        <f t="shared" si="9"/>
        <v>-8.6413995522141391</v>
      </c>
      <c r="AQ15">
        <f t="shared" si="9"/>
        <v>-1873.7130047817084</v>
      </c>
      <c r="AR15">
        <f t="shared" si="9"/>
        <v>-70.65620540075119</v>
      </c>
      <c r="AS15">
        <f t="shared" si="9"/>
        <v>311.90606757521675</v>
      </c>
      <c r="AT15">
        <f t="shared" si="9"/>
        <v>569.01381352529802</v>
      </c>
      <c r="AU15">
        <f t="shared" si="9"/>
        <v>810.26367569976355</v>
      </c>
      <c r="AW15">
        <v>12</v>
      </c>
      <c r="AX15">
        <f>(R15*SUMPRODUCT(K16:$K$23, X16:$X$23)-$AZ$3*SUMPRODUCT(K15:$K$22, W16:$W$23))/Z15</f>
        <v>13093.736788759112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2.4499257999999999E-2</v>
      </c>
      <c r="O16">
        <f t="shared" si="21"/>
        <v>5517.1929159047349</v>
      </c>
      <c r="P16">
        <f t="shared" si="22"/>
        <v>275.85964579523676</v>
      </c>
      <c r="Q16" s="4">
        <f t="shared" si="23"/>
        <v>25</v>
      </c>
      <c r="R16">
        <f t="shared" si="0"/>
        <v>250000</v>
      </c>
      <c r="S16">
        <f t="shared" si="1"/>
        <v>12367.05941809353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10452.545082102966</v>
      </c>
      <c r="AC16">
        <f t="shared" si="2"/>
        <v>9531.8566456627395</v>
      </c>
      <c r="AE16">
        <f t="shared" si="3"/>
        <v>4252.3521706324036</v>
      </c>
      <c r="AF16">
        <f t="shared" si="4"/>
        <v>-212.61760853162019</v>
      </c>
      <c r="AG16">
        <f t="shared" si="4"/>
        <v>-19.268640028763084</v>
      </c>
      <c r="AH16">
        <f t="shared" si="5"/>
        <v>-4889.3528802051833</v>
      </c>
      <c r="AI16">
        <f t="shared" si="6"/>
        <v>-868.88695813316281</v>
      </c>
      <c r="AJ16">
        <f t="shared" si="7"/>
        <v>920.68843644022672</v>
      </c>
      <c r="AK16">
        <f t="shared" si="24"/>
        <v>1240.1333537138032</v>
      </c>
      <c r="AL16">
        <f t="shared" si="8"/>
        <v>1291.9348320208671</v>
      </c>
      <c r="AN16">
        <f t="shared" si="9"/>
        <v>1696.1186364133046</v>
      </c>
      <c r="AO16">
        <f t="shared" si="9"/>
        <v>-84.805931820665236</v>
      </c>
      <c r="AP16">
        <f t="shared" si="9"/>
        <v>-7.6856050815433887</v>
      </c>
      <c r="AQ16">
        <f t="shared" si="9"/>
        <v>-1950.1965517789577</v>
      </c>
      <c r="AR16">
        <f t="shared" si="9"/>
        <v>-346.56945226786155</v>
      </c>
      <c r="AS16">
        <f t="shared" si="9"/>
        <v>367.23129992882417</v>
      </c>
      <c r="AT16">
        <f t="shared" si="9"/>
        <v>494.64701145834255</v>
      </c>
      <c r="AU16">
        <f t="shared" si="9"/>
        <v>515.30885911930523</v>
      </c>
      <c r="AW16">
        <v>13</v>
      </c>
      <c r="AX16">
        <f>(R16*SUMPRODUCT(K17:$K$23, X17:$X$23)-$AZ$3*SUMPRODUCT(K16:$K$22, W17:$W$23))/Z16</f>
        <v>12367.05941809353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2.8232486000000001E-2</v>
      </c>
      <c r="O17">
        <f t="shared" si="21"/>
        <v>5517.1929159047349</v>
      </c>
      <c r="P17">
        <f t="shared" si="22"/>
        <v>275.85964579523676</v>
      </c>
      <c r="Q17" s="4">
        <f t="shared" si="23"/>
        <v>25</v>
      </c>
      <c r="R17">
        <f t="shared" si="0"/>
        <v>250000</v>
      </c>
      <c r="S17">
        <f t="shared" si="1"/>
        <v>11397.474678001448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9531.8566456627395</v>
      </c>
      <c r="AC17">
        <f t="shared" si="2"/>
        <v>8448.6981546483585</v>
      </c>
      <c r="AE17">
        <f t="shared" si="3"/>
        <v>4089.7741758016305</v>
      </c>
      <c r="AF17">
        <f t="shared" si="4"/>
        <v>-204.48870879008155</v>
      </c>
      <c r="AG17">
        <f t="shared" si="4"/>
        <v>-18.531952018624359</v>
      </c>
      <c r="AH17">
        <f t="shared" si="5"/>
        <v>-5440.0160985109333</v>
      </c>
      <c r="AI17">
        <f t="shared" si="6"/>
        <v>-1573.2625835180088</v>
      </c>
      <c r="AJ17">
        <f t="shared" si="7"/>
        <v>1083.1584910143811</v>
      </c>
      <c r="AK17">
        <f t="shared" si="24"/>
        <v>1148.1316848657646</v>
      </c>
      <c r="AL17">
        <f t="shared" si="8"/>
        <v>658.02759236213683</v>
      </c>
      <c r="AN17">
        <f t="shared" si="9"/>
        <v>1502.6841189642823</v>
      </c>
      <c r="AO17">
        <f t="shared" si="9"/>
        <v>-75.134205948214131</v>
      </c>
      <c r="AP17">
        <f t="shared" si="9"/>
        <v>-6.8090972251142743</v>
      </c>
      <c r="AQ17">
        <f t="shared" si="9"/>
        <v>-1998.7963752399894</v>
      </c>
      <c r="AR17">
        <f t="shared" si="9"/>
        <v>-578.05555944903551</v>
      </c>
      <c r="AS17">
        <f t="shared" si="9"/>
        <v>397.97920198114474</v>
      </c>
      <c r="AT17">
        <f t="shared" si="9"/>
        <v>421.85195934181843</v>
      </c>
      <c r="AU17">
        <f t="shared" si="9"/>
        <v>241.77560187392763</v>
      </c>
      <c r="AW17">
        <v>14</v>
      </c>
      <c r="AX17">
        <f>(R17*SUMPRODUCT(K18:$K$23, X18:$X$23)-$AZ$3*SUMPRODUCT(K17:$K$22, W18:$W$23))/Z17</f>
        <v>11397.474678001448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3.2345626000000002E-2</v>
      </c>
      <c r="O18">
        <f t="shared" si="21"/>
        <v>5517.1929159047349</v>
      </c>
      <c r="P18">
        <f t="shared" si="22"/>
        <v>275.85964579523676</v>
      </c>
      <c r="Q18" s="4">
        <f t="shared" si="23"/>
        <v>25</v>
      </c>
      <c r="R18">
        <f t="shared" si="0"/>
        <v>250000</v>
      </c>
      <c r="S18">
        <f t="shared" si="1"/>
        <v>10186.220919010511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8448.6981546483585</v>
      </c>
      <c r="AC18">
        <f t="shared" si="2"/>
        <v>7231.0779960813052</v>
      </c>
      <c r="AE18">
        <f t="shared" si="3"/>
        <v>3916.5901281286765</v>
      </c>
      <c r="AF18">
        <f t="shared" si="4"/>
        <v>-195.82950640643384</v>
      </c>
      <c r="AG18">
        <f t="shared" si="4"/>
        <v>-17.747204909393748</v>
      </c>
      <c r="AH18">
        <f t="shared" si="5"/>
        <v>-5994.275890443686</v>
      </c>
      <c r="AI18">
        <f t="shared" si="6"/>
        <v>-2291.2624736308367</v>
      </c>
      <c r="AJ18">
        <f t="shared" si="7"/>
        <v>1217.6201585670533</v>
      </c>
      <c r="AK18">
        <f t="shared" si="24"/>
        <v>1041.3649264115852</v>
      </c>
      <c r="AL18">
        <f t="shared" si="8"/>
        <v>-32.277388652198169</v>
      </c>
      <c r="AN18">
        <f t="shared" si="9"/>
        <v>1325.6163748387776</v>
      </c>
      <c r="AO18">
        <f t="shared" si="9"/>
        <v>-66.280818741938887</v>
      </c>
      <c r="AP18">
        <f t="shared" si="9"/>
        <v>-6.0067519617509921</v>
      </c>
      <c r="AQ18">
        <f t="shared" si="9"/>
        <v>-2028.8337599089157</v>
      </c>
      <c r="AR18">
        <f t="shared" si="9"/>
        <v>-775.50495577382776</v>
      </c>
      <c r="AS18">
        <f t="shared" si="9"/>
        <v>412.11798215441064</v>
      </c>
      <c r="AT18">
        <f t="shared" si="9"/>
        <v>352.46230865968784</v>
      </c>
      <c r="AU18">
        <f t="shared" si="9"/>
        <v>-10.924664959729348</v>
      </c>
      <c r="AW18">
        <v>15</v>
      </c>
      <c r="AX18">
        <f>(R18*SUMPRODUCT(K19:$K$23, X19:$X$23)-$AZ$3*SUMPRODUCT(K18:$K$22, W19:$W$23))/Z18</f>
        <v>10186.220919010511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3.7265510000000002E-2</v>
      </c>
      <c r="O19">
        <f t="shared" si="21"/>
        <v>5517.1929159047349</v>
      </c>
      <c r="P19">
        <f t="shared" si="22"/>
        <v>275.85964579523676</v>
      </c>
      <c r="Q19" s="4">
        <f t="shared" si="23"/>
        <v>25</v>
      </c>
      <c r="R19">
        <f t="shared" si="0"/>
        <v>250000</v>
      </c>
      <c r="S19">
        <f t="shared" si="1"/>
        <v>8700.8739352667362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7231.0779960813052</v>
      </c>
      <c r="AC19">
        <f t="shared" si="2"/>
        <v>5884.7053009416095</v>
      </c>
      <c r="AE19">
        <f t="shared" si="3"/>
        <v>3731.4704982617095</v>
      </c>
      <c r="AF19">
        <f t="shared" si="4"/>
        <v>-186.57352491308546</v>
      </c>
      <c r="AG19">
        <f t="shared" si="4"/>
        <v>-16.908374218276748</v>
      </c>
      <c r="AH19">
        <f t="shared" si="5"/>
        <v>-6613.5864202306184</v>
      </c>
      <c r="AI19">
        <f t="shared" si="6"/>
        <v>-3085.5978211002707</v>
      </c>
      <c r="AJ19">
        <f t="shared" si="7"/>
        <v>1346.3726951396957</v>
      </c>
      <c r="AK19">
        <f t="shared" si="24"/>
        <v>922.12173008405807</v>
      </c>
      <c r="AL19">
        <f t="shared" si="8"/>
        <v>-817.10339587651697</v>
      </c>
      <c r="AN19">
        <f t="shared" si="9"/>
        <v>1163.4055049482408</v>
      </c>
      <c r="AO19">
        <f t="shared" si="9"/>
        <v>-58.170275247412043</v>
      </c>
      <c r="AP19">
        <f t="shared" si="9"/>
        <v>-5.2717275011103188</v>
      </c>
      <c r="AQ19">
        <f t="shared" si="9"/>
        <v>-2061.9975026820075</v>
      </c>
      <c r="AR19">
        <f t="shared" si="9"/>
        <v>-962.03400048228889</v>
      </c>
      <c r="AS19">
        <f t="shared" si="9"/>
        <v>419.77483299605672</v>
      </c>
      <c r="AT19">
        <f t="shared" si="9"/>
        <v>287.50099927413316</v>
      </c>
      <c r="AU19">
        <f t="shared" si="9"/>
        <v>-254.75816821209904</v>
      </c>
      <c r="AW19">
        <v>16</v>
      </c>
      <c r="AX19">
        <f>(R19*SUMPRODUCT(K20:$K$23, X20:$X$23)-$AZ$3*SUMPRODUCT(K19:$K$22, W20:$W$23))/Z19</f>
        <v>8700.8739352667362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4.2512064000000002E-2</v>
      </c>
      <c r="O20">
        <f t="shared" si="21"/>
        <v>5517.1929159047349</v>
      </c>
      <c r="P20">
        <f t="shared" si="22"/>
        <v>275.85964579523676</v>
      </c>
      <c r="Q20" s="4">
        <f t="shared" si="23"/>
        <v>25</v>
      </c>
      <c r="R20">
        <f t="shared" si="0"/>
        <v>250000</v>
      </c>
      <c r="S20">
        <f t="shared" si="1"/>
        <v>6941.5856284796819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5884.7053009416095</v>
      </c>
      <c r="AC20">
        <f t="shared" si="2"/>
        <v>4448.3015127705403</v>
      </c>
      <c r="AE20">
        <f t="shared" si="3"/>
        <v>3535.523280642878</v>
      </c>
      <c r="AF20">
        <f t="shared" si="4"/>
        <v>-176.77616403214392</v>
      </c>
      <c r="AG20">
        <f t="shared" si="4"/>
        <v>-16.020480589190647</v>
      </c>
      <c r="AH20">
        <f t="shared" si="5"/>
        <v>-7188.0988690333106</v>
      </c>
      <c r="AI20">
        <f t="shared" si="6"/>
        <v>-3845.3722330117671</v>
      </c>
      <c r="AJ20">
        <f t="shared" si="7"/>
        <v>1436.4037881710692</v>
      </c>
      <c r="AK20">
        <f t="shared" si="24"/>
        <v>790.9807102747892</v>
      </c>
      <c r="AL20">
        <f t="shared" si="8"/>
        <v>-1617.9877345659088</v>
      </c>
      <c r="AN20">
        <f t="shared" si="9"/>
        <v>1015.4210689060205</v>
      </c>
      <c r="AO20">
        <f t="shared" si="9"/>
        <v>-50.771053445301028</v>
      </c>
      <c r="AP20">
        <f t="shared" si="9"/>
        <v>-4.6011671350969383</v>
      </c>
      <c r="AQ20">
        <f t="shared" si="9"/>
        <v>-2064.4601824454016</v>
      </c>
      <c r="AR20">
        <f t="shared" si="9"/>
        <v>-1104.4113341197792</v>
      </c>
      <c r="AS20">
        <f t="shared" si="9"/>
        <v>412.54279895453254</v>
      </c>
      <c r="AT20">
        <f t="shared" si="9"/>
        <v>227.17386212917955</v>
      </c>
      <c r="AU20">
        <f t="shared" si="9"/>
        <v>-464.69467303606717</v>
      </c>
      <c r="AW20">
        <v>17</v>
      </c>
      <c r="AX20">
        <f>(R20*SUMPRODUCT(K21:$K$23, X21:$X$23)-$AZ$3*SUMPRODUCT(K20:$K$22, W21:$W$23))/Z20</f>
        <v>6941.5856284796819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4.7737861999999999E-2</v>
      </c>
      <c r="O21">
        <f t="shared" si="21"/>
        <v>5517.1929159047349</v>
      </c>
      <c r="P21">
        <f t="shared" si="22"/>
        <v>275.85964579523676</v>
      </c>
      <c r="Q21" s="4">
        <f t="shared" si="23"/>
        <v>25</v>
      </c>
      <c r="R21">
        <f t="shared" si="0"/>
        <v>250000</v>
      </c>
      <c r="S21">
        <f t="shared" si="1"/>
        <v>4923.842985457969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4448.3015127705403</v>
      </c>
      <c r="AC21">
        <f t="shared" si="2"/>
        <v>2973.1133533123539</v>
      </c>
      <c r="AE21">
        <f t="shared" si="3"/>
        <v>3331.3897253673326</v>
      </c>
      <c r="AF21">
        <f t="shared" si="4"/>
        <v>-166.56948626836663</v>
      </c>
      <c r="AG21">
        <f t="shared" si="4"/>
        <v>-15.09549229175828</v>
      </c>
      <c r="AH21">
        <f t="shared" si="5"/>
        <v>-7647.8349154046173</v>
      </c>
      <c r="AI21">
        <f t="shared" si="6"/>
        <v>-4498.1101685974099</v>
      </c>
      <c r="AJ21">
        <f t="shared" si="7"/>
        <v>1475.1881594581864</v>
      </c>
      <c r="AK21">
        <f t="shared" si="24"/>
        <v>651.47005455097747</v>
      </c>
      <c r="AL21">
        <f t="shared" si="8"/>
        <v>-2371.4519545882458</v>
      </c>
      <c r="AN21">
        <f t="shared" si="9"/>
        <v>881.37205764116277</v>
      </c>
      <c r="AO21">
        <f t="shared" si="9"/>
        <v>-44.068602882058137</v>
      </c>
      <c r="AP21">
        <f t="shared" si="9"/>
        <v>-3.9937522172751105</v>
      </c>
      <c r="AQ21">
        <f t="shared" si="9"/>
        <v>-2023.3561821251192</v>
      </c>
      <c r="AR21">
        <f t="shared" si="9"/>
        <v>-1190.0464795832897</v>
      </c>
      <c r="AS21">
        <f t="shared" si="9"/>
        <v>390.28445504561233</v>
      </c>
      <c r="AT21">
        <f t="shared" si="9"/>
        <v>172.35674892642089</v>
      </c>
      <c r="AU21">
        <f t="shared" si="9"/>
        <v>-627.40527561125657</v>
      </c>
      <c r="AW21">
        <v>18</v>
      </c>
      <c r="AX21">
        <f>(R21*SUMPRODUCT(K22:$K$23, X22:$X$23)-$AZ$3*SUMPRODUCT(K21:$K$22, W22:$W$23))/Z21</f>
        <v>4923.842985457969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5.3487053E-2</v>
      </c>
      <c r="O22">
        <f t="shared" si="21"/>
        <v>5517.1929159047349</v>
      </c>
      <c r="P22">
        <f t="shared" si="22"/>
        <v>275.85964579523676</v>
      </c>
      <c r="Q22" s="4">
        <f t="shared" si="23"/>
        <v>25</v>
      </c>
      <c r="R22">
        <f t="shared" si="0"/>
        <v>250000</v>
      </c>
      <c r="S22">
        <f t="shared" si="1"/>
        <v>2619.2745522234518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2973.1133533123539</v>
      </c>
      <c r="AC22">
        <f t="shared" si="2"/>
        <v>1481.1603625192631</v>
      </c>
      <c r="AE22">
        <f t="shared" si="3"/>
        <v>3119.8896093092812</v>
      </c>
      <c r="AF22">
        <f t="shared" si="4"/>
        <v>-155.99448046546408</v>
      </c>
      <c r="AG22">
        <f t="shared" si="4"/>
        <v>-14.137123972570331</v>
      </c>
      <c r="AH22">
        <f t="shared" si="5"/>
        <v>-8074.1339627036659</v>
      </c>
      <c r="AI22">
        <f t="shared" si="6"/>
        <v>-5124.3759578324189</v>
      </c>
      <c r="AJ22">
        <f t="shared" si="7"/>
        <v>1491.9529907930907</v>
      </c>
      <c r="AK22">
        <f t="shared" si="24"/>
        <v>508.04168983506787</v>
      </c>
      <c r="AL22">
        <f t="shared" si="8"/>
        <v>-3124.3812772042602</v>
      </c>
      <c r="AN22">
        <f t="shared" si="9"/>
        <v>760.3515410354903</v>
      </c>
      <c r="AO22">
        <f t="shared" si="9"/>
        <v>-38.017577051774516</v>
      </c>
      <c r="AP22">
        <f t="shared" si="9"/>
        <v>-3.4453731844484738</v>
      </c>
      <c r="AQ22">
        <f t="shared" si="9"/>
        <v>-1967.7555842842428</v>
      </c>
      <c r="AR22">
        <f t="shared" si="9"/>
        <v>-1248.8669934849754</v>
      </c>
      <c r="AS22">
        <f t="shared" si="9"/>
        <v>363.6054148573495</v>
      </c>
      <c r="AT22">
        <f t="shared" si="9"/>
        <v>123.81536853859713</v>
      </c>
      <c r="AU22">
        <f t="shared" si="9"/>
        <v>-761.44621008902868</v>
      </c>
      <c r="AW22">
        <v>19</v>
      </c>
      <c r="AX22">
        <f>(R22*SUMPRODUCT(K23:$K$23, X23:$X$23)-$AZ$3*SUMPRODUCT(K22:$K$22, W23:$W$23))/Z22</f>
        <v>2619.2745522234518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5.9601715E-2</v>
      </c>
      <c r="O23">
        <f t="shared" si="21"/>
        <v>5517.1929159047349</v>
      </c>
      <c r="P23">
        <f t="shared" si="22"/>
        <v>275.85964579523676</v>
      </c>
      <c r="Q23" s="4">
        <f t="shared" si="23"/>
        <v>25</v>
      </c>
      <c r="R23">
        <f t="shared" si="0"/>
        <v>250000</v>
      </c>
      <c r="S23">
        <f t="shared" si="1"/>
        <v>2815.2185945005822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1481.1603625192631</v>
      </c>
      <c r="AC23">
        <f t="shared" si="2"/>
        <v>1481.1603625192633</v>
      </c>
      <c r="AE23">
        <f t="shared" si="3"/>
        <v>2902.7399418906753</v>
      </c>
      <c r="AF23">
        <f t="shared" si="4"/>
        <v>-145.13699709453377</v>
      </c>
      <c r="AG23">
        <f t="shared" si="4"/>
        <v>-13.153155898911823</v>
      </c>
      <c r="AH23">
        <f t="shared" si="5"/>
        <v>-8425.9683393280466</v>
      </c>
      <c r="AI23">
        <f t="shared" si="6"/>
        <v>-5681.5185504308174</v>
      </c>
      <c r="AJ23">
        <f t="shared" si="7"/>
        <v>0</v>
      </c>
      <c r="AK23">
        <f t="shared" si="24"/>
        <v>362.71945373359387</v>
      </c>
      <c r="AL23">
        <f t="shared" si="8"/>
        <v>-5318.7990966972238</v>
      </c>
      <c r="AN23">
        <f t="shared" si="9"/>
        <v>651.66545358256042</v>
      </c>
      <c r="AO23">
        <f t="shared" si="9"/>
        <v>-32.583272679128022</v>
      </c>
      <c r="AP23">
        <f t="shared" si="9"/>
        <v>-2.9528850246651985</v>
      </c>
      <c r="AQ23">
        <f t="shared" si="9"/>
        <v>-1891.6308693310104</v>
      </c>
      <c r="AR23">
        <f t="shared" si="9"/>
        <v>-1275.5015734522435</v>
      </c>
      <c r="AS23">
        <f t="shared" si="9"/>
        <v>0</v>
      </c>
      <c r="AT23">
        <f t="shared" si="9"/>
        <v>81.43055942743608</v>
      </c>
      <c r="AU23">
        <f t="shared" si="9"/>
        <v>-1194.0710140248075</v>
      </c>
      <c r="AW23">
        <v>20</v>
      </c>
      <c r="AX23">
        <f>(R23*SUMPRODUCT(K$23:$K24, X$23:$X24)-$AZ$3*SUMPRODUCT(K$22:$K23, W$23:$W24))/Z23</f>
        <v>2815.2185945005822</v>
      </c>
    </row>
    <row r="25" spans="5:50" x14ac:dyDescent="0.25">
      <c r="AN25" s="8">
        <f t="shared" ref="AN25:AU25" si="25">SUM(AN3:AN23)</f>
        <v>48317.119980726347</v>
      </c>
      <c r="AO25" s="8">
        <f t="shared" si="25"/>
        <v>-6553.7506859648684</v>
      </c>
      <c r="AP25" s="8">
        <f t="shared" si="25"/>
        <v>-1716.3714600700343</v>
      </c>
      <c r="AQ25" s="8">
        <f t="shared" si="25"/>
        <v>-28491.994046307715</v>
      </c>
      <c r="AR25" s="8">
        <f t="shared" si="25"/>
        <v>11555.003788383729</v>
      </c>
      <c r="AS25" s="8">
        <f t="shared" si="25"/>
        <v>-5766.6387847333526</v>
      </c>
      <c r="AT25" s="8">
        <f t="shared" si="25"/>
        <v>8590.8007296623909</v>
      </c>
      <c r="AU25" s="9">
        <f t="shared" si="25"/>
        <v>14379.16573331277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BBE5-F4D6-464D-B872-573311C219D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19949.189743122311</v>
      </c>
      <c r="K3">
        <v>1</v>
      </c>
      <c r="L3" s="2">
        <v>0</v>
      </c>
      <c r="O3">
        <f>$C$3</f>
        <v>19949.189743122311</v>
      </c>
      <c r="P3">
        <f>O3*B5</f>
        <v>15959.35179449785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19949.189743122311</v>
      </c>
      <c r="AF3">
        <f t="shared" ref="AF3:AG23" si="4">-$Z3*P3</f>
        <v>-15959.35179449785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2467.405361624461</v>
      </c>
      <c r="AJ3">
        <f t="shared" ref="AJ3:AJ23" si="7">AB3-AC3</f>
        <v>0</v>
      </c>
      <c r="AL3">
        <f t="shared" ref="AL3:AL23" si="8">SUM(AI3:AK3)</f>
        <v>2467.405361624461</v>
      </c>
      <c r="AN3">
        <f t="shared" ref="AN3:AU23" si="9">AE3*$K3</f>
        <v>19949.189743122311</v>
      </c>
      <c r="AO3">
        <f t="shared" si="9"/>
        <v>-15959.35179449785</v>
      </c>
      <c r="AP3">
        <f t="shared" si="9"/>
        <v>-1522.432587</v>
      </c>
      <c r="AQ3">
        <f t="shared" si="9"/>
        <v>0</v>
      </c>
      <c r="AR3">
        <f t="shared" si="9"/>
        <v>2467.405361624461</v>
      </c>
      <c r="AS3">
        <f t="shared" si="9"/>
        <v>0</v>
      </c>
      <c r="AT3">
        <f t="shared" si="9"/>
        <v>0</v>
      </c>
      <c r="AU3">
        <f t="shared" si="9"/>
        <v>2467.405361624461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10422.023398273943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250000</v>
      </c>
      <c r="S4">
        <f t="shared" si="1"/>
        <v>6457.3670190770426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6278.7214937800745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-4416.3455000000004</v>
      </c>
      <c r="AI4">
        <f t="shared" si="6"/>
        <v>-4416.3455000000004</v>
      </c>
      <c r="AJ4">
        <f t="shared" si="7"/>
        <v>-6278.7214937800745</v>
      </c>
      <c r="AK4">
        <f>H4*SUM(AB4, AE4:AF4)</f>
        <v>0</v>
      </c>
      <c r="AL4">
        <f t="shared" si="8"/>
        <v>-10695.066993780074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-4143.3019044938546</v>
      </c>
      <c r="AR4">
        <f t="shared" si="9"/>
        <v>-4143.3019044938546</v>
      </c>
      <c r="AS4">
        <f t="shared" si="9"/>
        <v>-5890.5352226100704</v>
      </c>
      <c r="AT4">
        <f t="shared" si="9"/>
        <v>0</v>
      </c>
      <c r="AU4">
        <f t="shared" si="9"/>
        <v>-10033.837127103925</v>
      </c>
      <c r="AW4">
        <v>1</v>
      </c>
      <c r="AX4">
        <f>(R4*SUMPRODUCT(K5:$K$23, X5:$X$23)-$AZ$3*SUMPRODUCT(K4:$K$22, W5:$W$23))/Z4</f>
        <v>6457.3670190770426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19949.189743122311</v>
      </c>
      <c r="P5">
        <f t="shared" ref="P5:P23" si="22">O5*$C$5</f>
        <v>997.45948715611564</v>
      </c>
      <c r="Q5" s="4">
        <f t="shared" ref="Q5:Q23" si="23">$C$8</f>
        <v>25</v>
      </c>
      <c r="R5">
        <f t="shared" si="0"/>
        <v>250000</v>
      </c>
      <c r="S5">
        <f t="shared" si="1"/>
        <v>12073.459535590382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6278.7214937800745</v>
      </c>
      <c r="AC5">
        <f t="shared" si="2"/>
        <v>11375.395751282995</v>
      </c>
      <c r="AE5">
        <f t="shared" si="3"/>
        <v>18795.766662943901</v>
      </c>
      <c r="AF5">
        <f t="shared" si="4"/>
        <v>-939.78833314719498</v>
      </c>
      <c r="AG5">
        <f t="shared" si="4"/>
        <v>-23.554548962851904</v>
      </c>
      <c r="AH5">
        <f t="shared" si="5"/>
        <v>-5107.3283264809552</v>
      </c>
      <c r="AI5">
        <f t="shared" si="6"/>
        <v>12725.095454352897</v>
      </c>
      <c r="AJ5">
        <f t="shared" si="7"/>
        <v>-5096.6742575029202</v>
      </c>
      <c r="AK5">
        <f>H5*SUM(AB5, AE5:AF5)</f>
        <v>2085.238064757034</v>
      </c>
      <c r="AL5">
        <f t="shared" si="8"/>
        <v>9713.6592616070102</v>
      </c>
      <c r="AN5">
        <f t="shared" si="9"/>
        <v>16231.319470101374</v>
      </c>
      <c r="AO5">
        <f t="shared" si="9"/>
        <v>-811.56597350506865</v>
      </c>
      <c r="AP5">
        <f t="shared" si="9"/>
        <v>-20.340825465978245</v>
      </c>
      <c r="AQ5">
        <f t="shared" si="9"/>
        <v>-4410.4972780517874</v>
      </c>
      <c r="AR5">
        <f t="shared" si="9"/>
        <v>10988.91539307854</v>
      </c>
      <c r="AS5">
        <f t="shared" si="9"/>
        <v>-4401.2968234845403</v>
      </c>
      <c r="AT5">
        <f t="shared" si="9"/>
        <v>1800.7334208407424</v>
      </c>
      <c r="AU5">
        <f t="shared" si="9"/>
        <v>8388.3519904347395</v>
      </c>
      <c r="AW5">
        <v>2</v>
      </c>
      <c r="AX5">
        <f>(R5*SUMPRODUCT(K6:$K$23, X6:$X$23)-$AZ$3*SUMPRODUCT(K5:$K$22, W6:$W$23))/Z5</f>
        <v>12073.459535590382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19949.189743122311</v>
      </c>
      <c r="P6">
        <f t="shared" si="22"/>
        <v>997.45948715611564</v>
      </c>
      <c r="Q6" s="4">
        <f t="shared" si="23"/>
        <v>25</v>
      </c>
      <c r="R6">
        <f t="shared" si="0"/>
        <v>250000</v>
      </c>
      <c r="S6">
        <f t="shared" si="1"/>
        <v>16885.913609407766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11375.395751282995</v>
      </c>
      <c r="AC6">
        <f t="shared" si="2"/>
        <v>15360.733651861352</v>
      </c>
      <c r="AE6">
        <f t="shared" si="3"/>
        <v>18147.326659531198</v>
      </c>
      <c r="AF6">
        <f t="shared" si="4"/>
        <v>-907.36633297655999</v>
      </c>
      <c r="AG6">
        <f t="shared" si="4"/>
        <v>-22.741934501108844</v>
      </c>
      <c r="AH6">
        <f t="shared" si="5"/>
        <v>-5770.6897211454125</v>
      </c>
      <c r="AI6">
        <f t="shared" si="6"/>
        <v>11446.528670908119</v>
      </c>
      <c r="AJ6">
        <f t="shared" si="7"/>
        <v>-3985.3379005783572</v>
      </c>
      <c r="AK6">
        <f>H6*SUM(AB6, AE6:AF6)</f>
        <v>3113.350741268735</v>
      </c>
      <c r="AL6">
        <f t="shared" si="8"/>
        <v>10574.541511598498</v>
      </c>
      <c r="AN6">
        <f t="shared" si="9"/>
        <v>14133.61380954358</v>
      </c>
      <c r="AO6">
        <f t="shared" si="9"/>
        <v>-706.68069047717904</v>
      </c>
      <c r="AP6">
        <f t="shared" si="9"/>
        <v>-17.712014863180457</v>
      </c>
      <c r="AQ6">
        <f t="shared" si="9"/>
        <v>-4494.364457286898</v>
      </c>
      <c r="AR6">
        <f t="shared" si="9"/>
        <v>8914.8566469163252</v>
      </c>
      <c r="AS6">
        <f t="shared" si="9"/>
        <v>-3103.8856490593857</v>
      </c>
      <c r="AT6">
        <f t="shared" si="9"/>
        <v>2424.7591866451403</v>
      </c>
      <c r="AU6">
        <f t="shared" si="9"/>
        <v>8235.7301845020793</v>
      </c>
      <c r="AW6">
        <v>3</v>
      </c>
      <c r="AX6">
        <f>(R6*SUMPRODUCT(K7:$K$23, X7:$X$23)-$AZ$3*SUMPRODUCT(K6:$K$22, W7:$W$23))/Z6</f>
        <v>16885.913609407766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19949.189743122311</v>
      </c>
      <c r="P7">
        <f t="shared" si="22"/>
        <v>997.45948715611564</v>
      </c>
      <c r="Q7" s="4">
        <f t="shared" si="23"/>
        <v>25</v>
      </c>
      <c r="R7">
        <f t="shared" si="0"/>
        <v>250000</v>
      </c>
      <c r="S7">
        <f t="shared" si="1"/>
        <v>20822.913515584049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15360.733651861352</v>
      </c>
      <c r="AC7">
        <f t="shared" si="2"/>
        <v>18217.928561271925</v>
      </c>
      <c r="AE7">
        <f t="shared" si="3"/>
        <v>17453.509247083246</v>
      </c>
      <c r="AF7">
        <f t="shared" si="4"/>
        <v>-872.67546235416228</v>
      </c>
      <c r="AG7">
        <f t="shared" si="4"/>
        <v>-21.872453808682284</v>
      </c>
      <c r="AH7">
        <f t="shared" si="5"/>
        <v>-6420.6134741547248</v>
      </c>
      <c r="AI7">
        <f t="shared" si="6"/>
        <v>10138.347856765675</v>
      </c>
      <c r="AJ7">
        <f t="shared" si="7"/>
        <v>-2857.194909410573</v>
      </c>
      <c r="AK7">
        <f>H7*SUM(AB7, AE7:AF7)</f>
        <v>3344.2821106110187</v>
      </c>
      <c r="AL7">
        <f t="shared" si="8"/>
        <v>10625.43505796612</v>
      </c>
      <c r="AN7">
        <f t="shared" si="9"/>
        <v>12304.924972789717</v>
      </c>
      <c r="AO7">
        <f t="shared" si="9"/>
        <v>-615.24624863948577</v>
      </c>
      <c r="AP7">
        <f t="shared" si="9"/>
        <v>-15.42033176689791</v>
      </c>
      <c r="AQ7">
        <f t="shared" si="9"/>
        <v>-4526.6064239751449</v>
      </c>
      <c r="AR7">
        <f t="shared" si="9"/>
        <v>7147.6519684081868</v>
      </c>
      <c r="AS7">
        <f t="shared" si="9"/>
        <v>-2014.3553078765058</v>
      </c>
      <c r="AT7">
        <f t="shared" si="9"/>
        <v>2357.7573928743541</v>
      </c>
      <c r="AU7">
        <f t="shared" si="9"/>
        <v>7491.0540534060356</v>
      </c>
      <c r="AW7">
        <v>4</v>
      </c>
      <c r="AX7">
        <f>(R7*SUMPRODUCT(K8:$K$23, X8:$X$23)-$AZ$3*SUMPRODUCT(K7:$K$22, W8:$W$23))/Z7</f>
        <v>20822.913515584049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19949.189743122311</v>
      </c>
      <c r="P8">
        <f t="shared" si="22"/>
        <v>997.45948715611564</v>
      </c>
      <c r="Q8" s="4">
        <f t="shared" si="23"/>
        <v>25</v>
      </c>
      <c r="R8">
        <f t="shared" si="0"/>
        <v>250000</v>
      </c>
      <c r="S8">
        <f t="shared" si="1"/>
        <v>23865.534247042331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18217.928561271925</v>
      </c>
      <c r="AC8">
        <f t="shared" si="2"/>
        <v>19995.738880780729</v>
      </c>
      <c r="AE8">
        <f t="shared" si="3"/>
        <v>16714.429472118718</v>
      </c>
      <c r="AF8">
        <f t="shared" si="4"/>
        <v>-835.7214736059359</v>
      </c>
      <c r="AG8">
        <f t="shared" si="4"/>
        <v>-20.946251059997547</v>
      </c>
      <c r="AH8">
        <f t="shared" si="5"/>
        <v>-7074.7821059791277</v>
      </c>
      <c r="AI8">
        <f t="shared" si="6"/>
        <v>8782.9796414736575</v>
      </c>
      <c r="AJ8">
        <f t="shared" si="7"/>
        <v>-1777.8103195088042</v>
      </c>
      <c r="AK8">
        <f t="shared" ref="AK8:AK23" si="24">H8*SUM(AB8:AB8, AE8:AF8)</f>
        <v>2472.0061505843914</v>
      </c>
      <c r="AL8">
        <f t="shared" si="8"/>
        <v>9477.1754725492447</v>
      </c>
      <c r="AN8">
        <f t="shared" si="9"/>
        <v>10987.28692021809</v>
      </c>
      <c r="AO8">
        <f t="shared" si="9"/>
        <v>-549.36434601090457</v>
      </c>
      <c r="AP8">
        <f t="shared" si="9"/>
        <v>-13.769089198229304</v>
      </c>
      <c r="AQ8">
        <f t="shared" si="9"/>
        <v>-4650.6320198414815</v>
      </c>
      <c r="AR8">
        <f t="shared" si="9"/>
        <v>5773.5214651674751</v>
      </c>
      <c r="AS8">
        <f t="shared" si="9"/>
        <v>-1168.6496450717195</v>
      </c>
      <c r="AT8">
        <f t="shared" si="9"/>
        <v>1624.9816298139956</v>
      </c>
      <c r="AU8">
        <f t="shared" si="9"/>
        <v>6229.8534499097514</v>
      </c>
      <c r="AW8">
        <v>5</v>
      </c>
      <c r="AX8">
        <f>(R8*SUMPRODUCT(K9:$K$23, X9:$X$23)-$AZ$3*SUMPRODUCT(K8:$K$22, W9:$W$23))/Z8</f>
        <v>23865.534247042331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19949.189743122311</v>
      </c>
      <c r="P9">
        <f t="shared" si="22"/>
        <v>997.45948715611564</v>
      </c>
      <c r="Q9" s="4">
        <f t="shared" si="23"/>
        <v>25</v>
      </c>
      <c r="R9">
        <f t="shared" si="0"/>
        <v>250000</v>
      </c>
      <c r="S9">
        <f t="shared" si="1"/>
        <v>26131.263088304153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19995.738880780729</v>
      </c>
      <c r="AC9">
        <f t="shared" si="2"/>
        <v>20859.245034682528</v>
      </c>
      <c r="AE9">
        <f t="shared" si="3"/>
        <v>15924.413438759995</v>
      </c>
      <c r="AF9">
        <f t="shared" si="4"/>
        <v>-796.22067193799978</v>
      </c>
      <c r="AG9">
        <f t="shared" si="4"/>
        <v>-19.956215821058723</v>
      </c>
      <c r="AH9">
        <f t="shared" si="5"/>
        <v>-7805.7272833884927</v>
      </c>
      <c r="AI9">
        <f t="shared" si="6"/>
        <v>7302.5092676124441</v>
      </c>
      <c r="AJ9">
        <f t="shared" si="7"/>
        <v>-863.50615390179883</v>
      </c>
      <c r="AK9">
        <f t="shared" si="24"/>
        <v>1833.4692320048623</v>
      </c>
      <c r="AL9">
        <f t="shared" si="8"/>
        <v>8272.4723457155069</v>
      </c>
      <c r="AN9">
        <f t="shared" si="9"/>
        <v>9948.6477859890274</v>
      </c>
      <c r="AO9">
        <f t="shared" si="9"/>
        <v>-497.43238929945136</v>
      </c>
      <c r="AP9">
        <f t="shared" si="9"/>
        <v>-12.467483534536692</v>
      </c>
      <c r="AQ9">
        <f t="shared" si="9"/>
        <v>-4876.5646379728778</v>
      </c>
      <c r="AR9">
        <f t="shared" si="9"/>
        <v>4562.1832751821612</v>
      </c>
      <c r="AS9">
        <f t="shared" si="9"/>
        <v>-539.46844693778394</v>
      </c>
      <c r="AT9">
        <f t="shared" si="9"/>
        <v>1145.4449914787274</v>
      </c>
      <c r="AU9">
        <f t="shared" si="9"/>
        <v>5168.1598197231042</v>
      </c>
      <c r="AW9">
        <v>6</v>
      </c>
      <c r="AX9">
        <f>(R9*SUMPRODUCT(K10:$K$23, X10:$X$23)-$AZ$3*SUMPRODUCT(K9:$K$22, W10:$W$23))/Z9</f>
        <v>26131.263088304153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19949.189743122311</v>
      </c>
      <c r="P10">
        <f t="shared" si="22"/>
        <v>997.45948715611564</v>
      </c>
      <c r="Q10" s="4">
        <f t="shared" si="23"/>
        <v>25</v>
      </c>
      <c r="R10">
        <f t="shared" si="0"/>
        <v>250000</v>
      </c>
      <c r="S10">
        <f t="shared" si="1"/>
        <v>27793.251652387822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20859.245034682528</v>
      </c>
      <c r="AC10">
        <f t="shared" si="2"/>
        <v>21020.896413238621</v>
      </c>
      <c r="AE10">
        <f t="shared" si="3"/>
        <v>15088.189621101372</v>
      </c>
      <c r="AF10">
        <f t="shared" si="4"/>
        <v>-754.40948105506857</v>
      </c>
      <c r="AG10">
        <f t="shared" si="4"/>
        <v>-18.908273738665475</v>
      </c>
      <c r="AH10">
        <f t="shared" si="5"/>
        <v>-8483.7992418266113</v>
      </c>
      <c r="AI10">
        <f t="shared" si="6"/>
        <v>5831.0726244810267</v>
      </c>
      <c r="AJ10">
        <f t="shared" si="7"/>
        <v>-161.65137855609282</v>
      </c>
      <c r="AK10">
        <f t="shared" si="24"/>
        <v>1847.633821673264</v>
      </c>
      <c r="AL10">
        <f t="shared" si="8"/>
        <v>7517.0550675981976</v>
      </c>
      <c r="AN10">
        <f t="shared" si="9"/>
        <v>8956.0320729099421</v>
      </c>
      <c r="AO10">
        <f t="shared" si="9"/>
        <v>-447.80160364549704</v>
      </c>
      <c r="AP10">
        <f t="shared" si="9"/>
        <v>-11.223553673398721</v>
      </c>
      <c r="AQ10">
        <f t="shared" si="9"/>
        <v>-5035.804826025369</v>
      </c>
      <c r="AR10">
        <f t="shared" si="9"/>
        <v>3461.2020895656765</v>
      </c>
      <c r="AS10">
        <f t="shared" si="9"/>
        <v>-95.952858980095044</v>
      </c>
      <c r="AT10">
        <f t="shared" si="9"/>
        <v>1096.7165830655188</v>
      </c>
      <c r="AU10">
        <f t="shared" si="9"/>
        <v>4461.9658136510998</v>
      </c>
      <c r="AW10">
        <v>7</v>
      </c>
      <c r="AX10">
        <f>(R10*SUMPRODUCT(K11:$K$23, X11:$X$23)-$AZ$3*SUMPRODUCT(K10:$K$22, W11:$W$23))/Z10</f>
        <v>27793.251652387822</v>
      </c>
    </row>
    <row r="11" spans="1:52" x14ac:dyDescent="0.25">
      <c r="A11" t="s">
        <v>33</v>
      </c>
      <c r="C11" s="7">
        <f>AU25</f>
        <v>42727.786860156099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19949.189743122311</v>
      </c>
      <c r="P11">
        <f t="shared" si="22"/>
        <v>997.45948715611564</v>
      </c>
      <c r="Q11" s="4">
        <f t="shared" si="23"/>
        <v>25</v>
      </c>
      <c r="R11">
        <f t="shared" si="0"/>
        <v>250000</v>
      </c>
      <c r="S11">
        <f t="shared" si="1"/>
        <v>28911.76111755742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21020.896413238621</v>
      </c>
      <c r="AC11">
        <f t="shared" si="2"/>
        <v>20604.314009117294</v>
      </c>
      <c r="AE11">
        <f t="shared" si="3"/>
        <v>14217.029810928389</v>
      </c>
      <c r="AF11">
        <f t="shared" si="4"/>
        <v>-710.85149054641943</v>
      </c>
      <c r="AG11">
        <f t="shared" si="4"/>
        <v>-17.816550438884185</v>
      </c>
      <c r="AH11">
        <f t="shared" si="5"/>
        <v>-9026.4056239463662</v>
      </c>
      <c r="AI11">
        <f t="shared" si="6"/>
        <v>4461.956145996719</v>
      </c>
      <c r="AJ11">
        <f t="shared" si="7"/>
        <v>416.58240412132727</v>
      </c>
      <c r="AK11">
        <f t="shared" si="24"/>
        <v>1778.1443487814604</v>
      </c>
      <c r="AL11">
        <f t="shared" si="8"/>
        <v>6656.6828988995067</v>
      </c>
      <c r="AN11">
        <f t="shared" si="9"/>
        <v>8025.6109643525369</v>
      </c>
      <c r="AO11">
        <f t="shared" si="9"/>
        <v>-401.28054821762686</v>
      </c>
      <c r="AP11">
        <f t="shared" si="9"/>
        <v>-10.057565078701316</v>
      </c>
      <c r="AQ11">
        <f t="shared" si="9"/>
        <v>-5095.4679639591177</v>
      </c>
      <c r="AR11">
        <f t="shared" si="9"/>
        <v>2518.8048870970911</v>
      </c>
      <c r="AS11">
        <f t="shared" si="9"/>
        <v>235.16362802464579</v>
      </c>
      <c r="AT11">
        <f t="shared" si="9"/>
        <v>1003.7746963723991</v>
      </c>
      <c r="AU11">
        <f t="shared" si="9"/>
        <v>3757.7432114941362</v>
      </c>
      <c r="AW11">
        <v>8</v>
      </c>
      <c r="AX11">
        <f>(R11*SUMPRODUCT(K12:$K$23, X12:$X$23)-$AZ$3*SUMPRODUCT(K11:$K$22, W12:$W$23))/Z11</f>
        <v>28911.76111755742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19949.189743122311</v>
      </c>
      <c r="P12">
        <f t="shared" si="22"/>
        <v>997.45948715611564</v>
      </c>
      <c r="Q12" s="4">
        <f t="shared" si="23"/>
        <v>25</v>
      </c>
      <c r="R12">
        <f t="shared" si="0"/>
        <v>250000</v>
      </c>
      <c r="S12">
        <f t="shared" si="1"/>
        <v>29491.368036930678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20604.314009117294</v>
      </c>
      <c r="AC12">
        <f t="shared" si="2"/>
        <v>19683.046464458013</v>
      </c>
      <c r="AE12">
        <f t="shared" si="3"/>
        <v>13314.432485819398</v>
      </c>
      <c r="AF12">
        <f t="shared" si="4"/>
        <v>-665.72162429096988</v>
      </c>
      <c r="AG12">
        <f t="shared" si="4"/>
        <v>-16.68543015689357</v>
      </c>
      <c r="AH12">
        <f t="shared" si="5"/>
        <v>-9529.5477760177164</v>
      </c>
      <c r="AI12">
        <f t="shared" si="6"/>
        <v>3102.4776553538177</v>
      </c>
      <c r="AJ12">
        <f t="shared" si="7"/>
        <v>921.26754465928025</v>
      </c>
      <c r="AK12">
        <f t="shared" si="24"/>
        <v>1725.831990786513</v>
      </c>
      <c r="AL12">
        <f t="shared" si="8"/>
        <v>5749.5771907996113</v>
      </c>
      <c r="AN12">
        <f t="shared" si="9"/>
        <v>7145.2500957327748</v>
      </c>
      <c r="AO12">
        <f t="shared" si="9"/>
        <v>-357.26250478663877</v>
      </c>
      <c r="AP12">
        <f t="shared" si="9"/>
        <v>-8.9543111621816287</v>
      </c>
      <c r="AQ12">
        <f t="shared" si="9"/>
        <v>-5114.0746878547998</v>
      </c>
      <c r="AR12">
        <f t="shared" si="9"/>
        <v>1664.9585919291549</v>
      </c>
      <c r="AS12">
        <f t="shared" si="9"/>
        <v>494.40237266463623</v>
      </c>
      <c r="AT12">
        <f t="shared" si="9"/>
        <v>926.17550244967208</v>
      </c>
      <c r="AU12">
        <f t="shared" si="9"/>
        <v>3085.5364670434633</v>
      </c>
      <c r="AW12">
        <v>9</v>
      </c>
      <c r="AX12">
        <f>(R12*SUMPRODUCT(K13:$K$23, X13:$X$23)-$AZ$3*SUMPRODUCT(K12:$K$22, W13:$W$23))/Z12</f>
        <v>29491.368036930678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19949.189743122311</v>
      </c>
      <c r="P13">
        <f t="shared" si="22"/>
        <v>997.45948715611564</v>
      </c>
      <c r="Q13" s="4">
        <f t="shared" si="23"/>
        <v>25</v>
      </c>
      <c r="R13">
        <f t="shared" si="0"/>
        <v>250000</v>
      </c>
      <c r="S13">
        <f t="shared" si="1"/>
        <v>29536.922297037167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19683.046464458013</v>
      </c>
      <c r="AC13">
        <f t="shared" si="2"/>
        <v>18341.36022166675</v>
      </c>
      <c r="AE13">
        <f t="shared" si="3"/>
        <v>12387.725150554656</v>
      </c>
      <c r="AF13">
        <f t="shared" si="4"/>
        <v>-619.38625752773282</v>
      </c>
      <c r="AG13">
        <f t="shared" si="4"/>
        <v>-15.52409560246106</v>
      </c>
      <c r="AH13">
        <f t="shared" si="5"/>
        <v>-9944.8025286357588</v>
      </c>
      <c r="AI13">
        <f t="shared" si="6"/>
        <v>1808.0122687887033</v>
      </c>
      <c r="AJ13">
        <f t="shared" si="7"/>
        <v>1341.6862427912638</v>
      </c>
      <c r="AK13">
        <f t="shared" si="24"/>
        <v>1626.0366229819713</v>
      </c>
      <c r="AL13">
        <f t="shared" si="8"/>
        <v>4775.7351345619381</v>
      </c>
      <c r="AN13">
        <f t="shared" si="9"/>
        <v>6321.1262099133401</v>
      </c>
      <c r="AO13">
        <f t="shared" si="9"/>
        <v>-316.05631049566699</v>
      </c>
      <c r="AP13">
        <f t="shared" si="9"/>
        <v>-7.9215325174956197</v>
      </c>
      <c r="AQ13">
        <f t="shared" si="9"/>
        <v>-5074.5678606985657</v>
      </c>
      <c r="AR13">
        <f t="shared" si="9"/>
        <v>922.58050620161202</v>
      </c>
      <c r="AS13">
        <f t="shared" si="9"/>
        <v>684.62675525282202</v>
      </c>
      <c r="AT13">
        <f t="shared" si="9"/>
        <v>829.72318088201234</v>
      </c>
      <c r="AU13">
        <f t="shared" si="9"/>
        <v>2436.9304423364465</v>
      </c>
      <c r="AW13">
        <v>10</v>
      </c>
      <c r="AX13">
        <f>(R13*SUMPRODUCT(K14:$K$23, X14:$X$23)-$AZ$3*SUMPRODUCT(K13:$K$22, W14:$W$23))/Z13</f>
        <v>29536.922297037167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6.6409420999999996E-2</v>
      </c>
      <c r="O14">
        <f t="shared" si="21"/>
        <v>19949.189743122311</v>
      </c>
      <c r="P14">
        <f t="shared" si="22"/>
        <v>997.45948715611564</v>
      </c>
      <c r="Q14" s="4">
        <f t="shared" si="23"/>
        <v>25</v>
      </c>
      <c r="R14">
        <f t="shared" si="0"/>
        <v>250000</v>
      </c>
      <c r="S14">
        <f t="shared" si="1"/>
        <v>29289.019402170939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18341.36022166675</v>
      </c>
      <c r="AC14">
        <f t="shared" si="2"/>
        <v>16797.731146373859</v>
      </c>
      <c r="AE14">
        <f t="shared" si="3"/>
        <v>11441.186244293636</v>
      </c>
      <c r="AF14">
        <f t="shared" si="4"/>
        <v>-572.05931221468188</v>
      </c>
      <c r="AG14">
        <f t="shared" si="4"/>
        <v>-14.337908445928365</v>
      </c>
      <c r="AH14">
        <f t="shared" si="5"/>
        <v>-10309.462005080852</v>
      </c>
      <c r="AI14">
        <f t="shared" si="6"/>
        <v>545.3270185521742</v>
      </c>
      <c r="AJ14">
        <f t="shared" si="7"/>
        <v>1543.6290752928908</v>
      </c>
      <c r="AK14">
        <f t="shared" si="24"/>
        <v>2499.5998067203277</v>
      </c>
      <c r="AL14">
        <f t="shared" si="8"/>
        <v>4588.5559005653922</v>
      </c>
      <c r="AN14">
        <f t="shared" si="9"/>
        <v>5377.9322017755967</v>
      </c>
      <c r="AO14">
        <f t="shared" si="9"/>
        <v>-268.89661008877982</v>
      </c>
      <c r="AP14">
        <f t="shared" si="9"/>
        <v>-6.7395371328673805</v>
      </c>
      <c r="AQ14">
        <f t="shared" si="9"/>
        <v>-4845.9649651939853</v>
      </c>
      <c r="AR14">
        <f t="shared" si="9"/>
        <v>256.33108935996336</v>
      </c>
      <c r="AS14">
        <f t="shared" si="9"/>
        <v>725.58319866134207</v>
      </c>
      <c r="AT14">
        <f t="shared" si="9"/>
        <v>1174.9374588511682</v>
      </c>
      <c r="AU14">
        <f t="shared" si="9"/>
        <v>2156.8517468724735</v>
      </c>
      <c r="AW14">
        <v>11</v>
      </c>
      <c r="AX14">
        <f>(R14*SUMPRODUCT(K15:$K$23, X15:$X$23)-$AZ$3*SUMPRODUCT(K14:$K$22, W15:$W$23))/Z14</f>
        <v>29289.019402170939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7.4261202999999998E-2</v>
      </c>
      <c r="O15">
        <f t="shared" si="21"/>
        <v>19949.189743122311</v>
      </c>
      <c r="P15">
        <f t="shared" si="22"/>
        <v>997.45948715611564</v>
      </c>
      <c r="Q15" s="4">
        <f t="shared" si="23"/>
        <v>25</v>
      </c>
      <c r="R15">
        <f t="shared" si="0"/>
        <v>250000</v>
      </c>
      <c r="S15">
        <f t="shared" si="1"/>
        <v>28555.261176628814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16797.731146373859</v>
      </c>
      <c r="AC15">
        <f t="shared" si="2"/>
        <v>14996.970777745344</v>
      </c>
      <c r="AE15">
        <f t="shared" si="3"/>
        <v>10477.138127602404</v>
      </c>
      <c r="AF15">
        <f t="shared" si="4"/>
        <v>-523.85690638012022</v>
      </c>
      <c r="AG15">
        <f t="shared" si="4"/>
        <v>-13.129779031770584</v>
      </c>
      <c r="AH15">
        <f t="shared" si="5"/>
        <v>-10647.503296985009</v>
      </c>
      <c r="AI15">
        <f t="shared" si="6"/>
        <v>-707.35185479449683</v>
      </c>
      <c r="AJ15">
        <f t="shared" si="7"/>
        <v>1800.7603686285147</v>
      </c>
      <c r="AK15">
        <f t="shared" si="24"/>
        <v>2289.1376303199377</v>
      </c>
      <c r="AL15">
        <f t="shared" si="8"/>
        <v>3382.5461441539555</v>
      </c>
      <c r="AN15">
        <f t="shared" si="9"/>
        <v>4536.5771821689832</v>
      </c>
      <c r="AO15">
        <f t="shared" si="9"/>
        <v>-226.82885910844914</v>
      </c>
      <c r="AP15">
        <f t="shared" si="9"/>
        <v>-5.6851647116808524</v>
      </c>
      <c r="AQ15">
        <f t="shared" si="9"/>
        <v>-4610.3449163197156</v>
      </c>
      <c r="AR15">
        <f t="shared" si="9"/>
        <v>-306.28175797086317</v>
      </c>
      <c r="AS15">
        <f t="shared" si="9"/>
        <v>779.72517870620004</v>
      </c>
      <c r="AT15">
        <f t="shared" si="9"/>
        <v>991.19143167489017</v>
      </c>
      <c r="AU15">
        <f t="shared" si="9"/>
        <v>1464.634852410227</v>
      </c>
      <c r="AW15">
        <v>12</v>
      </c>
      <c r="AX15">
        <f>(R15*SUMPRODUCT(K16:$K$23, X16:$X$23)-$AZ$3*SUMPRODUCT(K15:$K$22, W16:$W$23))/Z15</f>
        <v>28555.261176628814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8.2657132999999994E-2</v>
      </c>
      <c r="O16">
        <f t="shared" si="21"/>
        <v>19949.189743122311</v>
      </c>
      <c r="P16">
        <f t="shared" si="22"/>
        <v>997.45948715611564</v>
      </c>
      <c r="Q16" s="4">
        <f t="shared" si="23"/>
        <v>25</v>
      </c>
      <c r="R16">
        <f t="shared" si="0"/>
        <v>250000</v>
      </c>
      <c r="S16">
        <f t="shared" si="1"/>
        <v>27360.874283287918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14996.970777745344</v>
      </c>
      <c r="AC16">
        <f t="shared" si="2"/>
        <v>13038.235122044394</v>
      </c>
      <c r="AE16">
        <f t="shared" si="3"/>
        <v>9506.3565466537784</v>
      </c>
      <c r="AF16">
        <f t="shared" si="4"/>
        <v>-475.31782733268892</v>
      </c>
      <c r="AG16">
        <f t="shared" si="4"/>
        <v>-11.913211349763206</v>
      </c>
      <c r="AH16">
        <f t="shared" si="5"/>
        <v>-10852.698916896723</v>
      </c>
      <c r="AI16">
        <f t="shared" si="6"/>
        <v>-1833.5734089253965</v>
      </c>
      <c r="AJ16">
        <f t="shared" si="7"/>
        <v>1958.7356557009498</v>
      </c>
      <c r="AK16">
        <f t="shared" si="24"/>
        <v>2056.1248286829691</v>
      </c>
      <c r="AL16">
        <f t="shared" si="8"/>
        <v>2181.2870754585224</v>
      </c>
      <c r="AN16">
        <f t="shared" si="9"/>
        <v>3791.7622661932946</v>
      </c>
      <c r="AO16">
        <f t="shared" si="9"/>
        <v>-189.58811330966472</v>
      </c>
      <c r="AP16">
        <f t="shared" si="9"/>
        <v>-4.7517747775953447</v>
      </c>
      <c r="AQ16">
        <f t="shared" si="9"/>
        <v>-4328.7724416281089</v>
      </c>
      <c r="AR16">
        <f t="shared" si="9"/>
        <v>-731.35006352207415</v>
      </c>
      <c r="AS16">
        <f t="shared" si="9"/>
        <v>781.27302634662431</v>
      </c>
      <c r="AT16">
        <f t="shared" si="9"/>
        <v>820.11825474056434</v>
      </c>
      <c r="AU16">
        <f t="shared" si="9"/>
        <v>870.04121756511449</v>
      </c>
      <c r="AW16">
        <v>13</v>
      </c>
      <c r="AX16">
        <f>(R16*SUMPRODUCT(K17:$K$23, X17:$X$23)-$AZ$3*SUMPRODUCT(K16:$K$22, W17:$W$23))/Z16</f>
        <v>27360.874283287918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9.1575552000000005E-2</v>
      </c>
      <c r="O17">
        <f t="shared" si="21"/>
        <v>19949.189743122311</v>
      </c>
      <c r="P17">
        <f t="shared" si="22"/>
        <v>997.45948715611564</v>
      </c>
      <c r="Q17" s="4">
        <f t="shared" si="23"/>
        <v>25</v>
      </c>
      <c r="R17">
        <f t="shared" si="0"/>
        <v>250000</v>
      </c>
      <c r="S17">
        <f t="shared" si="1"/>
        <v>25718.450386133183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13038.235122044394</v>
      </c>
      <c r="AC17">
        <f t="shared" si="2"/>
        <v>11010.706768198597</v>
      </c>
      <c r="AE17">
        <f t="shared" si="3"/>
        <v>8540.7431329186074</v>
      </c>
      <c r="AF17">
        <f t="shared" si="4"/>
        <v>-427.03715664593034</v>
      </c>
      <c r="AG17">
        <f t="shared" si="4"/>
        <v>-10.703120330818344</v>
      </c>
      <c r="AH17">
        <f t="shared" si="5"/>
        <v>-10909.589054472308</v>
      </c>
      <c r="AI17">
        <f t="shared" si="6"/>
        <v>-2806.5861985304491</v>
      </c>
      <c r="AJ17">
        <f t="shared" si="7"/>
        <v>2027.528353845797</v>
      </c>
      <c r="AK17">
        <f t="shared" si="24"/>
        <v>1810.013903665189</v>
      </c>
      <c r="AL17">
        <f t="shared" si="8"/>
        <v>1030.9560589805369</v>
      </c>
      <c r="AN17">
        <f t="shared" si="9"/>
        <v>3138.0801282199063</v>
      </c>
      <c r="AO17">
        <f t="shared" si="9"/>
        <v>-156.90400641099529</v>
      </c>
      <c r="AP17">
        <f t="shared" si="9"/>
        <v>-3.9325909581137144</v>
      </c>
      <c r="AQ17">
        <f t="shared" si="9"/>
        <v>-4008.4526704628624</v>
      </c>
      <c r="AR17">
        <f t="shared" si="9"/>
        <v>-1031.2091396120652</v>
      </c>
      <c r="AS17">
        <f t="shared" si="9"/>
        <v>744.96403153523443</v>
      </c>
      <c r="AT17">
        <f t="shared" si="9"/>
        <v>665.04384624344368</v>
      </c>
      <c r="AU17">
        <f t="shared" si="9"/>
        <v>378.79873816661285</v>
      </c>
      <c r="AW17">
        <v>14</v>
      </c>
      <c r="AX17">
        <f>(R17*SUMPRODUCT(K18:$K$23, X18:$X$23)-$AZ$3*SUMPRODUCT(K17:$K$22, W18:$W$23))/Z17</f>
        <v>25718.450386133183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0.101620166</v>
      </c>
      <c r="O18">
        <f t="shared" si="21"/>
        <v>19949.189743122311</v>
      </c>
      <c r="P18">
        <f t="shared" si="22"/>
        <v>997.45948715611564</v>
      </c>
      <c r="Q18" s="4">
        <f t="shared" si="23"/>
        <v>25</v>
      </c>
      <c r="R18">
        <f t="shared" si="0"/>
        <v>250000</v>
      </c>
      <c r="S18">
        <f t="shared" si="1"/>
        <v>23581.266720808791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11010.706768198597</v>
      </c>
      <c r="AC18">
        <f t="shared" si="2"/>
        <v>8968.8388644117622</v>
      </c>
      <c r="AE18">
        <f t="shared" si="3"/>
        <v>7587.4239666588719</v>
      </c>
      <c r="AF18">
        <f t="shared" si="4"/>
        <v>-379.37119833294366</v>
      </c>
      <c r="AG18">
        <f t="shared" si="4"/>
        <v>-9.5084362627744259</v>
      </c>
      <c r="AH18">
        <f t="shared" si="5"/>
        <v>-10876.528647357349</v>
      </c>
      <c r="AI18">
        <f t="shared" si="6"/>
        <v>-3677.9843152941949</v>
      </c>
      <c r="AJ18">
        <f t="shared" si="7"/>
        <v>2041.8679037868351</v>
      </c>
      <c r="AK18">
        <f t="shared" si="24"/>
        <v>1559.0156910594769</v>
      </c>
      <c r="AL18">
        <f t="shared" si="8"/>
        <v>-77.10072044788285</v>
      </c>
      <c r="AN18">
        <f t="shared" si="9"/>
        <v>2568.0536190936195</v>
      </c>
      <c r="AO18">
        <f t="shared" si="9"/>
        <v>-128.40268095468102</v>
      </c>
      <c r="AP18">
        <f t="shared" si="9"/>
        <v>-3.2182430115726666</v>
      </c>
      <c r="AQ18">
        <f t="shared" si="9"/>
        <v>-3681.2901030389021</v>
      </c>
      <c r="AR18">
        <f t="shared" si="9"/>
        <v>-1244.8574079115358</v>
      </c>
      <c r="AS18">
        <f t="shared" si="9"/>
        <v>691.09440609523756</v>
      </c>
      <c r="AT18">
        <f t="shared" si="9"/>
        <v>527.6673486603695</v>
      </c>
      <c r="AU18">
        <f t="shared" si="9"/>
        <v>-26.095653155928748</v>
      </c>
      <c r="AW18">
        <v>15</v>
      </c>
      <c r="AX18">
        <f>(R18*SUMPRODUCT(K19:$K$23, X19:$X$23)-$AZ$3*SUMPRODUCT(K18:$K$22, W19:$W$23))/Z18</f>
        <v>23581.266720808791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0.112947091</v>
      </c>
      <c r="O19">
        <f t="shared" si="21"/>
        <v>19949.189743122311</v>
      </c>
      <c r="P19">
        <f t="shared" si="22"/>
        <v>997.45948715611564</v>
      </c>
      <c r="Q19" s="4">
        <f t="shared" si="23"/>
        <v>25</v>
      </c>
      <c r="R19">
        <f t="shared" si="0"/>
        <v>250000</v>
      </c>
      <c r="S19">
        <f t="shared" si="1"/>
        <v>20871.038880513446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8968.8388644117622</v>
      </c>
      <c r="AC19">
        <f t="shared" si="2"/>
        <v>6962.0790717359614</v>
      </c>
      <c r="AE19">
        <f t="shared" si="3"/>
        <v>6654.5722617744832</v>
      </c>
      <c r="AF19">
        <f t="shared" si="4"/>
        <v>-332.72861308872422</v>
      </c>
      <c r="AG19">
        <f t="shared" si="4"/>
        <v>-8.3394016843073988</v>
      </c>
      <c r="AH19">
        <f t="shared" si="5"/>
        <v>-10739.50215839283</v>
      </c>
      <c r="AI19">
        <f t="shared" si="6"/>
        <v>-4425.9979113913787</v>
      </c>
      <c r="AJ19">
        <f t="shared" si="7"/>
        <v>2006.7597926758008</v>
      </c>
      <c r="AK19">
        <f t="shared" si="24"/>
        <v>1308.4542840107813</v>
      </c>
      <c r="AL19">
        <f t="shared" si="8"/>
        <v>-1110.7838347047966</v>
      </c>
      <c r="AN19">
        <f t="shared" si="9"/>
        <v>2074.7761521981383</v>
      </c>
      <c r="AO19">
        <f t="shared" si="9"/>
        <v>-103.73880760990694</v>
      </c>
      <c r="AP19">
        <f t="shared" si="9"/>
        <v>-2.6000757159992411</v>
      </c>
      <c r="AQ19">
        <f t="shared" si="9"/>
        <v>-3348.3839513934781</v>
      </c>
      <c r="AR19">
        <f t="shared" si="9"/>
        <v>-1379.946682521246</v>
      </c>
      <c r="AS19">
        <f t="shared" si="9"/>
        <v>625.67167313674759</v>
      </c>
      <c r="AT19">
        <f t="shared" si="9"/>
        <v>407.95255320935593</v>
      </c>
      <c r="AU19">
        <f t="shared" si="9"/>
        <v>-346.32245617514229</v>
      </c>
      <c r="AW19">
        <v>16</v>
      </c>
      <c r="AX19">
        <f>(R19*SUMPRODUCT(K20:$K$23, X20:$X$23)-$AZ$3*SUMPRODUCT(K19:$K$22, W20:$W$23))/Z19</f>
        <v>20871.038880513446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0.12591097000000001</v>
      </c>
      <c r="O20">
        <f t="shared" si="21"/>
        <v>19949.189743122311</v>
      </c>
      <c r="P20">
        <f t="shared" si="22"/>
        <v>997.45948715611564</v>
      </c>
      <c r="Q20" s="4">
        <f t="shared" si="23"/>
        <v>25</v>
      </c>
      <c r="R20">
        <f t="shared" si="0"/>
        <v>250000</v>
      </c>
      <c r="S20">
        <f t="shared" si="1"/>
        <v>17451.747745281562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6962.0790717359614</v>
      </c>
      <c r="AC20">
        <f t="shared" si="2"/>
        <v>5030.2816565842513</v>
      </c>
      <c r="AE20">
        <f t="shared" si="3"/>
        <v>5750.1428907416193</v>
      </c>
      <c r="AF20">
        <f t="shared" si="4"/>
        <v>-287.50714453708099</v>
      </c>
      <c r="AG20">
        <f t="shared" si="4"/>
        <v>-7.2059855121735463</v>
      </c>
      <c r="AH20">
        <f t="shared" si="5"/>
        <v>-10500.221552907784</v>
      </c>
      <c r="AI20">
        <f t="shared" si="6"/>
        <v>-5044.7917922154193</v>
      </c>
      <c r="AJ20">
        <f t="shared" si="7"/>
        <v>1931.7974151517101</v>
      </c>
      <c r="AK20">
        <f t="shared" si="24"/>
        <v>1063.2076964008045</v>
      </c>
      <c r="AL20">
        <f t="shared" si="8"/>
        <v>-2049.7866806629045</v>
      </c>
      <c r="AN20">
        <f t="shared" si="9"/>
        <v>1651.4715862421122</v>
      </c>
      <c r="AO20">
        <f t="shared" si="9"/>
        <v>-82.573579312105608</v>
      </c>
      <c r="AP20">
        <f t="shared" si="9"/>
        <v>-2.0695973213792729</v>
      </c>
      <c r="AQ20">
        <f t="shared" si="9"/>
        <v>-3015.7194131288302</v>
      </c>
      <c r="AR20">
        <f t="shared" si="9"/>
        <v>-1448.891003520203</v>
      </c>
      <c r="AS20">
        <f t="shared" si="9"/>
        <v>554.82248043535822</v>
      </c>
      <c r="AT20">
        <f t="shared" si="9"/>
        <v>305.35889876875711</v>
      </c>
      <c r="AU20">
        <f t="shared" si="9"/>
        <v>-588.70962431608757</v>
      </c>
      <c r="AW20">
        <v>17</v>
      </c>
      <c r="AX20">
        <f>(R20*SUMPRODUCT(K21:$K$23, X21:$X$23)-$AZ$3*SUMPRODUCT(K20:$K$22, W21:$W$23))/Z20</f>
        <v>17451.747745281562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0.140869152</v>
      </c>
      <c r="O21">
        <f t="shared" si="21"/>
        <v>19949.189743122311</v>
      </c>
      <c r="P21">
        <f t="shared" si="22"/>
        <v>997.45948715611564</v>
      </c>
      <c r="Q21" s="4">
        <f t="shared" si="23"/>
        <v>25</v>
      </c>
      <c r="R21">
        <f t="shared" si="0"/>
        <v>250000</v>
      </c>
      <c r="S21">
        <f t="shared" si="1"/>
        <v>13104.829995375052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5030.2816565842513</v>
      </c>
      <c r="AC21">
        <f t="shared" si="2"/>
        <v>3207.4462402194349</v>
      </c>
      <c r="AE21">
        <f t="shared" si="3"/>
        <v>4882.6237089366023</v>
      </c>
      <c r="AF21">
        <f t="shared" si="4"/>
        <v>-244.13118544683013</v>
      </c>
      <c r="AG21">
        <f t="shared" si="4"/>
        <v>-6.1188245886276373</v>
      </c>
      <c r="AH21">
        <f t="shared" si="5"/>
        <v>-10151.010684241732</v>
      </c>
      <c r="AI21">
        <f t="shared" si="6"/>
        <v>-5518.6369853405877</v>
      </c>
      <c r="AJ21">
        <f t="shared" si="7"/>
        <v>1822.8354163648164</v>
      </c>
      <c r="AK21">
        <f t="shared" si="24"/>
        <v>827.3763441372945</v>
      </c>
      <c r="AL21">
        <f t="shared" si="8"/>
        <v>-2868.4252248384769</v>
      </c>
      <c r="AN21">
        <f t="shared" si="9"/>
        <v>1291.775643138981</v>
      </c>
      <c r="AO21">
        <f t="shared" si="9"/>
        <v>-64.588782156949051</v>
      </c>
      <c r="AP21">
        <f t="shared" si="9"/>
        <v>-1.6188322179655616</v>
      </c>
      <c r="AQ21">
        <f t="shared" si="9"/>
        <v>-2685.6110847016107</v>
      </c>
      <c r="AR21">
        <f t="shared" si="9"/>
        <v>-1460.0430559375445</v>
      </c>
      <c r="AS21">
        <f t="shared" si="9"/>
        <v>482.26005784582708</v>
      </c>
      <c r="AT21">
        <f t="shared" si="9"/>
        <v>218.8955514040023</v>
      </c>
      <c r="AU21">
        <f t="shared" si="9"/>
        <v>-758.88744668771506</v>
      </c>
      <c r="AW21">
        <v>18</v>
      </c>
      <c r="AX21">
        <f>(R21*SUMPRODUCT(K22:$K$23, X22:$X$23)-$AZ$3*SUMPRODUCT(K21:$K$22, W22:$W$23))/Z21</f>
        <v>13104.829995375052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0.15811491799999999</v>
      </c>
      <c r="O22">
        <f t="shared" si="21"/>
        <v>19949.189743122311</v>
      </c>
      <c r="P22">
        <f t="shared" si="22"/>
        <v>997.45948715611564</v>
      </c>
      <c r="Q22" s="4">
        <f t="shared" si="23"/>
        <v>25</v>
      </c>
      <c r="R22">
        <f t="shared" si="0"/>
        <v>250000</v>
      </c>
      <c r="S22">
        <f t="shared" si="1"/>
        <v>7487.2769811736962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3207.4462402194349</v>
      </c>
      <c r="AC22">
        <f t="shared" si="2"/>
        <v>1524.4571808984133</v>
      </c>
      <c r="AE22">
        <f t="shared" si="3"/>
        <v>4061.78182448387</v>
      </c>
      <c r="AF22">
        <f t="shared" si="4"/>
        <v>-203.08909122419351</v>
      </c>
      <c r="AG22">
        <f t="shared" si="4"/>
        <v>-5.0901588946541194</v>
      </c>
      <c r="AH22">
        <f t="shared" si="5"/>
        <v>-9674.7744808724256</v>
      </c>
      <c r="AI22">
        <f t="shared" si="6"/>
        <v>-5821.171906507403</v>
      </c>
      <c r="AJ22">
        <f t="shared" si="7"/>
        <v>1682.9890593210216</v>
      </c>
      <c r="AK22">
        <f t="shared" si="24"/>
        <v>604.66364423855453</v>
      </c>
      <c r="AL22">
        <f t="shared" si="8"/>
        <v>-3533.5192029478267</v>
      </c>
      <c r="AN22">
        <f t="shared" si="9"/>
        <v>989.90107226261739</v>
      </c>
      <c r="AO22">
        <f t="shared" si="9"/>
        <v>-49.495053613130871</v>
      </c>
      <c r="AP22">
        <f t="shared" si="9"/>
        <v>-1.2405279174357144</v>
      </c>
      <c r="AQ22">
        <f t="shared" si="9"/>
        <v>-2357.8493494616932</v>
      </c>
      <c r="AR22">
        <f t="shared" si="9"/>
        <v>-1418.6838587296422</v>
      </c>
      <c r="AS22">
        <f t="shared" si="9"/>
        <v>410.16301377532272</v>
      </c>
      <c r="AT22">
        <f t="shared" si="9"/>
        <v>147.36320552274506</v>
      </c>
      <c r="AU22">
        <f t="shared" si="9"/>
        <v>-861.15763943157435</v>
      </c>
      <c r="AW22">
        <v>19</v>
      </c>
      <c r="AX22">
        <f>(R22*SUMPRODUCT(K23:$K$23, X23:$X$23)-$AZ$3*SUMPRODUCT(K22:$K$22, W23:$W$23))/Z22</f>
        <v>7487.2769811736962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0.17865895700000001</v>
      </c>
      <c r="O23">
        <f t="shared" si="21"/>
        <v>19949.189743122311</v>
      </c>
      <c r="P23">
        <f t="shared" si="22"/>
        <v>997.45948715611564</v>
      </c>
      <c r="Q23" s="4">
        <f t="shared" si="23"/>
        <v>25</v>
      </c>
      <c r="R23">
        <f t="shared" si="0"/>
        <v>250000</v>
      </c>
      <c r="S23">
        <f t="shared" si="1"/>
        <v>9228.273419385856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1524.4571808984133</v>
      </c>
      <c r="AC23">
        <f t="shared" si="2"/>
        <v>1524.4571808984133</v>
      </c>
      <c r="AE23">
        <f t="shared" si="3"/>
        <v>3295.4903019151857</v>
      </c>
      <c r="AF23">
        <f t="shared" si="4"/>
        <v>-164.77451509575931</v>
      </c>
      <c r="AG23">
        <f t="shared" si="4"/>
        <v>-4.1298548266244</v>
      </c>
      <c r="AH23">
        <f t="shared" si="5"/>
        <v>-9094.0247908317779</v>
      </c>
      <c r="AI23">
        <f t="shared" si="6"/>
        <v>-5967.4388588389756</v>
      </c>
      <c r="AJ23">
        <f t="shared" si="7"/>
        <v>0</v>
      </c>
      <c r="AK23">
        <f t="shared" si="24"/>
        <v>398.35246119355105</v>
      </c>
      <c r="AL23">
        <f t="shared" si="8"/>
        <v>-5569.0863976454248</v>
      </c>
      <c r="AN23">
        <f t="shared" si="9"/>
        <v>739.83795495496406</v>
      </c>
      <c r="AO23">
        <f t="shared" si="9"/>
        <v>-36.991897747748212</v>
      </c>
      <c r="AP23">
        <f t="shared" si="9"/>
        <v>-0.92715288751267577</v>
      </c>
      <c r="AQ23">
        <f t="shared" si="9"/>
        <v>-2041.6096201674957</v>
      </c>
      <c r="AR23">
        <f t="shared" si="9"/>
        <v>-1339.6907158477925</v>
      </c>
      <c r="AS23">
        <f t="shared" si="9"/>
        <v>0</v>
      </c>
      <c r="AT23">
        <f t="shared" si="9"/>
        <v>89.430173734523848</v>
      </c>
      <c r="AU23">
        <f t="shared" si="9"/>
        <v>-1250.2605421132685</v>
      </c>
      <c r="AW23">
        <v>20</v>
      </c>
      <c r="AX23">
        <f>(R23*SUMPRODUCT(K$23:$K24, X$23:$X24)-$AZ$3*SUMPRODUCT(K$22:$K23, W$23:$W24))/Z23</f>
        <v>9228.273419385856</v>
      </c>
    </row>
    <row r="25" spans="5:50" x14ac:dyDescent="0.25">
      <c r="AN25" s="8">
        <f t="shared" ref="AN25:AU25" si="25">SUM(AN3:AN23)</f>
        <v>140163.16985092094</v>
      </c>
      <c r="AO25" s="8">
        <f t="shared" si="25"/>
        <v>-21970.050799887784</v>
      </c>
      <c r="AP25" s="8">
        <f t="shared" si="25"/>
        <v>-1673.0827909127224</v>
      </c>
      <c r="AQ25" s="8">
        <f t="shared" si="25"/>
        <v>-82345.8805756566</v>
      </c>
      <c r="AR25" s="8">
        <f t="shared" si="25"/>
        <v>34174.155684463818</v>
      </c>
      <c r="AS25" s="8">
        <f t="shared" si="25"/>
        <v>-10004.394131540103</v>
      </c>
      <c r="AT25" s="8">
        <f t="shared" si="25"/>
        <v>18558.025307232383</v>
      </c>
      <c r="AU25" s="9">
        <f t="shared" si="25"/>
        <v>42727.786860156099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4A61-F5DA-4B7B-B81F-0EF89BE2DF8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1202.3433728650264</v>
      </c>
      <c r="K3">
        <v>1</v>
      </c>
      <c r="L3" s="2">
        <v>0</v>
      </c>
      <c r="O3">
        <f>$C$3</f>
        <v>1202.3433728650264</v>
      </c>
      <c r="P3">
        <f>O3*B5</f>
        <v>961.87469829202109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1202.3433728650264</v>
      </c>
      <c r="AF3">
        <f t="shared" ref="AF3:AG23" si="4">-$Z3*P3</f>
        <v>-961.87469829202109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-1281.9639124269947</v>
      </c>
      <c r="AJ3">
        <f t="shared" ref="AJ3:AJ23" si="7">AB3-AC3</f>
        <v>0</v>
      </c>
      <c r="AL3">
        <f t="shared" ref="AL3:AL23" si="8">SUM(AI3:AK3)</f>
        <v>-1281.9639124269947</v>
      </c>
      <c r="AN3">
        <f t="shared" ref="AN3:AU23" si="9">AE3*$K3</f>
        <v>1202.3433728650264</v>
      </c>
      <c r="AO3">
        <f t="shared" si="9"/>
        <v>-961.87469829202109</v>
      </c>
      <c r="AP3">
        <f t="shared" si="9"/>
        <v>-1522.432587</v>
      </c>
      <c r="AQ3">
        <f t="shared" si="9"/>
        <v>0</v>
      </c>
      <c r="AR3">
        <f t="shared" si="9"/>
        <v>-1281.9639124269947</v>
      </c>
      <c r="AS3">
        <f t="shared" si="9"/>
        <v>0</v>
      </c>
      <c r="AT3">
        <f t="shared" si="9"/>
        <v>0</v>
      </c>
      <c r="AU3">
        <f t="shared" si="9"/>
        <v>-1281.9639124269947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597.02543168336229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500000</v>
      </c>
      <c r="S4">
        <f t="shared" si="1"/>
        <v>107.12476710479135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105.94137126493479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-523.4464999999999</v>
      </c>
      <c r="AI4">
        <f t="shared" si="6"/>
        <v>-523.4464999999999</v>
      </c>
      <c r="AJ4">
        <f t="shared" si="7"/>
        <v>-105.94137126493479</v>
      </c>
      <c r="AK4">
        <f>G4*MAX(0, SUM(AB4, AE4:AF4))</f>
        <v>0</v>
      </c>
      <c r="AL4">
        <f t="shared" si="8"/>
        <v>-629.38787126493469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-491.08406041842562</v>
      </c>
      <c r="AR4">
        <f t="shared" si="9"/>
        <v>-491.08406041842562</v>
      </c>
      <c r="AS4">
        <f t="shared" si="9"/>
        <v>-99.391473182226079</v>
      </c>
      <c r="AT4">
        <f t="shared" si="9"/>
        <v>0</v>
      </c>
      <c r="AU4">
        <f t="shared" si="9"/>
        <v>-590.47553360065172</v>
      </c>
      <c r="AW4">
        <v>1</v>
      </c>
      <c r="AX4">
        <f>(R4*SUMPRODUCT(K5:$K$23, X5:$X$23)-$AZ$3*SUMPRODUCT(K4:$K$22, W5:$W$23))/Z4</f>
        <v>107.12476710479135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1202.3433728650264</v>
      </c>
      <c r="P5">
        <f t="shared" ref="P5:P23" si="22">O5*$C$5</f>
        <v>60.117168643251318</v>
      </c>
      <c r="Q5" s="4">
        <f t="shared" ref="Q5:Q23" si="23">$C$8</f>
        <v>25</v>
      </c>
      <c r="R5">
        <f t="shared" si="0"/>
        <v>500000</v>
      </c>
      <c r="S5">
        <f t="shared" si="1"/>
        <v>212.89083473048439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105.94137126493479</v>
      </c>
      <c r="AC5">
        <f t="shared" si="2"/>
        <v>208.21097140954043</v>
      </c>
      <c r="AE5">
        <f t="shared" si="3"/>
        <v>1175.9129130616511</v>
      </c>
      <c r="AF5">
        <f t="shared" si="4"/>
        <v>-58.795645653082552</v>
      </c>
      <c r="AG5">
        <f t="shared" si="4"/>
        <v>-24.450438610136906</v>
      </c>
      <c r="AH5">
        <f t="shared" si="5"/>
        <v>-523.01576226180589</v>
      </c>
      <c r="AI5">
        <f t="shared" si="6"/>
        <v>569.65106653662576</v>
      </c>
      <c r="AJ5">
        <f t="shared" si="7"/>
        <v>-102.26960014460565</v>
      </c>
      <c r="AK5">
        <f>G5*SUM(AB5, AE5:AF5)</f>
        <v>50.145404185613636</v>
      </c>
      <c r="AL5">
        <f t="shared" si="8"/>
        <v>517.52687057763376</v>
      </c>
      <c r="AN5">
        <f t="shared" si="9"/>
        <v>1015.4743088267168</v>
      </c>
      <c r="AO5">
        <f t="shared" si="9"/>
        <v>-50.773715441335838</v>
      </c>
      <c r="AP5">
        <f t="shared" si="9"/>
        <v>-21.11448218005674</v>
      </c>
      <c r="AQ5">
        <f t="shared" si="9"/>
        <v>-451.65680535429294</v>
      </c>
      <c r="AR5">
        <f t="shared" si="9"/>
        <v>491.92930585103124</v>
      </c>
      <c r="AS5">
        <f t="shared" si="9"/>
        <v>-88.316192778625705</v>
      </c>
      <c r="AT5">
        <f t="shared" si="9"/>
        <v>43.303691192268282</v>
      </c>
      <c r="AU5">
        <f t="shared" si="9"/>
        <v>446.91680426467383</v>
      </c>
      <c r="AW5">
        <v>2</v>
      </c>
      <c r="AX5">
        <f>(R5*SUMPRODUCT(K6:$K$23, X6:$X$23)-$AZ$3*SUMPRODUCT(K5:$K$22, W6:$W$23))/Z5</f>
        <v>212.89083473048439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1202.3433728650264</v>
      </c>
      <c r="P6">
        <f t="shared" si="22"/>
        <v>60.117168643251318</v>
      </c>
      <c r="Q6" s="4">
        <f t="shared" si="23"/>
        <v>25</v>
      </c>
      <c r="R6">
        <f t="shared" si="0"/>
        <v>500000</v>
      </c>
      <c r="S6">
        <f t="shared" si="1"/>
        <v>314.78825656008985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208.21097140954043</v>
      </c>
      <c r="AC6">
        <f t="shared" si="2"/>
        <v>304.4599510950311</v>
      </c>
      <c r="AE6">
        <f t="shared" si="3"/>
        <v>1162.8940942783947</v>
      </c>
      <c r="AF6">
        <f t="shared" si="4"/>
        <v>-58.144704713919737</v>
      </c>
      <c r="AG6">
        <f t="shared" si="4"/>
        <v>-24.179741838377062</v>
      </c>
      <c r="AH6">
        <f t="shared" si="5"/>
        <v>-523.84771316955005</v>
      </c>
      <c r="AI6">
        <f t="shared" si="6"/>
        <v>556.72193455654781</v>
      </c>
      <c r="AJ6">
        <f t="shared" si="7"/>
        <v>-96.248979685490667</v>
      </c>
      <c r="AK6">
        <f>G6*SUM(AB6, AE6:AF6)</f>
        <v>76.80818111697991</v>
      </c>
      <c r="AL6">
        <f t="shared" si="8"/>
        <v>537.28113598803702</v>
      </c>
      <c r="AN6">
        <f t="shared" si="9"/>
        <v>905.69241069441273</v>
      </c>
      <c r="AO6">
        <f t="shared" si="9"/>
        <v>-45.284620534720631</v>
      </c>
      <c r="AP6">
        <f t="shared" si="9"/>
        <v>-18.831816915501157</v>
      </c>
      <c r="AQ6">
        <f t="shared" si="9"/>
        <v>-407.986333847271</v>
      </c>
      <c r="AR6">
        <f t="shared" si="9"/>
        <v>433.58963939691984</v>
      </c>
      <c r="AS6">
        <f t="shared" si="9"/>
        <v>-74.961228943485182</v>
      </c>
      <c r="AT6">
        <f t="shared" si="9"/>
        <v>59.820225297521347</v>
      </c>
      <c r="AU6">
        <f t="shared" si="9"/>
        <v>418.44863575095593</v>
      </c>
      <c r="AW6">
        <v>3</v>
      </c>
      <c r="AX6">
        <f>(R6*SUMPRODUCT(K7:$K$23, X7:$X$23)-$AZ$3*SUMPRODUCT(K6:$K$22, W7:$W$23))/Z6</f>
        <v>314.78825656008985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1202.3433728650264</v>
      </c>
      <c r="P7">
        <f t="shared" si="22"/>
        <v>60.117168643251318</v>
      </c>
      <c r="Q7" s="4">
        <f t="shared" si="23"/>
        <v>25</v>
      </c>
      <c r="R7">
        <f t="shared" si="0"/>
        <v>500000</v>
      </c>
      <c r="S7">
        <f t="shared" si="1"/>
        <v>401.5123685355623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304.4599510950311</v>
      </c>
      <c r="AC7">
        <f t="shared" si="2"/>
        <v>384.03362172681818</v>
      </c>
      <c r="AE7">
        <f t="shared" si="3"/>
        <v>1150.0026306155933</v>
      </c>
      <c r="AF7">
        <f t="shared" si="4"/>
        <v>-57.500131530779662</v>
      </c>
      <c r="AG7">
        <f t="shared" si="4"/>
        <v>-23.911693127132395</v>
      </c>
      <c r="AH7">
        <f t="shared" si="5"/>
        <v>-525.02585721792684</v>
      </c>
      <c r="AI7">
        <f t="shared" si="6"/>
        <v>543.5649487397543</v>
      </c>
      <c r="AJ7">
        <f t="shared" si="7"/>
        <v>-79.573670631787081</v>
      </c>
      <c r="AK7">
        <f>G7*SUM(AB7, AE7:AF7)</f>
        <v>68.590856303830364</v>
      </c>
      <c r="AL7">
        <f t="shared" si="8"/>
        <v>532.5821344117976</v>
      </c>
      <c r="AN7">
        <f t="shared" si="9"/>
        <v>810.76509531173417</v>
      </c>
      <c r="AO7">
        <f t="shared" si="9"/>
        <v>-40.538254765586707</v>
      </c>
      <c r="AP7">
        <f t="shared" si="9"/>
        <v>-16.858018965492931</v>
      </c>
      <c r="AQ7">
        <f t="shared" si="9"/>
        <v>-370.14927430257791</v>
      </c>
      <c r="AR7">
        <f t="shared" si="9"/>
        <v>383.21954727807656</v>
      </c>
      <c r="AS7">
        <f t="shared" si="9"/>
        <v>-56.100353978799504</v>
      </c>
      <c r="AT7">
        <f t="shared" si="9"/>
        <v>48.357343425310283</v>
      </c>
      <c r="AU7">
        <f t="shared" si="9"/>
        <v>375.47653672458739</v>
      </c>
      <c r="AW7">
        <v>4</v>
      </c>
      <c r="AX7">
        <f>(R7*SUMPRODUCT(K8:$K$23, X8:$X$23)-$AZ$3*SUMPRODUCT(K7:$K$22, W8:$W$23))/Z7</f>
        <v>401.5123685355623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1202.3433728650264</v>
      </c>
      <c r="P8">
        <f t="shared" si="22"/>
        <v>60.117168643251318</v>
      </c>
      <c r="Q8" s="4">
        <f t="shared" si="23"/>
        <v>25</v>
      </c>
      <c r="R8">
        <f t="shared" si="0"/>
        <v>500000</v>
      </c>
      <c r="S8">
        <f t="shared" si="1"/>
        <v>464.81963775636075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384.03362172681818</v>
      </c>
      <c r="AC8">
        <f t="shared" si="2"/>
        <v>439.64843879486853</v>
      </c>
      <c r="AE8">
        <f t="shared" si="3"/>
        <v>1137.2333349060007</v>
      </c>
      <c r="AF8">
        <f t="shared" si="4"/>
        <v>-56.861666745300035</v>
      </c>
      <c r="AG8">
        <f t="shared" si="4"/>
        <v>-23.646184621039723</v>
      </c>
      <c r="AH8">
        <f t="shared" si="5"/>
        <v>-527.83149642694582</v>
      </c>
      <c r="AI8">
        <f t="shared" si="6"/>
        <v>528.89398711271508</v>
      </c>
      <c r="AJ8">
        <f t="shared" si="7"/>
        <v>-55.614817068050343</v>
      </c>
      <c r="AK8">
        <f t="shared" ref="AK8:AK23" si="24">G8*SUM(AB8:AB8, AE8:AF8)</f>
        <v>31.19183267460415</v>
      </c>
      <c r="AL8">
        <f t="shared" si="8"/>
        <v>504.47100271926888</v>
      </c>
      <c r="AN8">
        <f t="shared" si="9"/>
        <v>747.56419096994898</v>
      </c>
      <c r="AO8">
        <f t="shared" si="9"/>
        <v>-37.378209548497452</v>
      </c>
      <c r="AP8">
        <f t="shared" si="9"/>
        <v>-15.543899684592631</v>
      </c>
      <c r="AQ8">
        <f t="shared" si="9"/>
        <v>-346.97182493993847</v>
      </c>
      <c r="AR8">
        <f t="shared" si="9"/>
        <v>347.6702567969204</v>
      </c>
      <c r="AS8">
        <f t="shared" si="9"/>
        <v>-36.558588682994632</v>
      </c>
      <c r="AT8">
        <f t="shared" si="9"/>
        <v>20.50405703257708</v>
      </c>
      <c r="AU8">
        <f t="shared" si="9"/>
        <v>331.61572514650288</v>
      </c>
      <c r="AW8">
        <v>5</v>
      </c>
      <c r="AX8">
        <f>(R8*SUMPRODUCT(K9:$K$23, X9:$X$23)-$AZ$3*SUMPRODUCT(K8:$K$22, W9:$W$23))/Z8</f>
        <v>464.81963775636075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1202.3433728650264</v>
      </c>
      <c r="P9">
        <f t="shared" si="22"/>
        <v>60.117168643251318</v>
      </c>
      <c r="Q9" s="4">
        <f t="shared" si="23"/>
        <v>25</v>
      </c>
      <c r="R9">
        <f t="shared" si="0"/>
        <v>500000</v>
      </c>
      <c r="S9">
        <f t="shared" si="1"/>
        <v>509.44713749606979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439.64843879486853</v>
      </c>
      <c r="AC9">
        <f t="shared" si="2"/>
        <v>476.49534560304846</v>
      </c>
      <c r="AE9">
        <f t="shared" si="3"/>
        <v>1124.5740309832943</v>
      </c>
      <c r="AF9">
        <f t="shared" si="4"/>
        <v>-56.228701549164711</v>
      </c>
      <c r="AG9">
        <f t="shared" si="4"/>
        <v>-23.382963144371601</v>
      </c>
      <c r="AH9">
        <f t="shared" si="5"/>
        <v>-535.19260915445557</v>
      </c>
      <c r="AI9">
        <f t="shared" si="6"/>
        <v>509.76975713530237</v>
      </c>
      <c r="AJ9">
        <f t="shared" si="7"/>
        <v>-36.846906808179938</v>
      </c>
      <c r="AK9">
        <f t="shared" si="24"/>
        <v>8.8971632325510885</v>
      </c>
      <c r="AL9">
        <f t="shared" si="8"/>
        <v>481.8200135596735</v>
      </c>
      <c r="AN9">
        <f t="shared" si="9"/>
        <v>702.56847993478709</v>
      </c>
      <c r="AO9">
        <f t="shared" si="9"/>
        <v>-35.12842399673935</v>
      </c>
      <c r="AP9">
        <f t="shared" si="9"/>
        <v>-14.608316055767384</v>
      </c>
      <c r="AQ9">
        <f t="shared" si="9"/>
        <v>-334.35722996129203</v>
      </c>
      <c r="AR9">
        <f t="shared" si="9"/>
        <v>318.47450992098834</v>
      </c>
      <c r="AS9">
        <f t="shared" si="9"/>
        <v>-23.019805360334075</v>
      </c>
      <c r="AT9">
        <f t="shared" si="9"/>
        <v>5.5584303707951728</v>
      </c>
      <c r="AU9">
        <f t="shared" si="9"/>
        <v>301.01313493144937</v>
      </c>
      <c r="AW9">
        <v>6</v>
      </c>
      <c r="AX9">
        <f>(R9*SUMPRODUCT(K10:$K$23, X10:$X$23)-$AZ$3*SUMPRODUCT(K9:$K$22, W10:$W$23))/Z9</f>
        <v>509.44713749606979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1202.3433728650264</v>
      </c>
      <c r="P10">
        <f t="shared" si="22"/>
        <v>60.117168643251318</v>
      </c>
      <c r="Q10" s="4">
        <f t="shared" si="23"/>
        <v>25</v>
      </c>
      <c r="R10">
        <f t="shared" si="0"/>
        <v>500000</v>
      </c>
      <c r="S10">
        <f t="shared" si="1"/>
        <v>542.72300721379463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476.49534560304846</v>
      </c>
      <c r="AC10">
        <f t="shared" si="2"/>
        <v>501.95129990820629</v>
      </c>
      <c r="AE10">
        <f t="shared" si="3"/>
        <v>1112.0181214427005</v>
      </c>
      <c r="AF10">
        <f t="shared" si="4"/>
        <v>-55.600906072135025</v>
      </c>
      <c r="AG10">
        <f t="shared" si="4"/>
        <v>-23.121891519078019</v>
      </c>
      <c r="AH10">
        <f t="shared" si="5"/>
        <v>-544.83987699732234</v>
      </c>
      <c r="AI10">
        <f t="shared" si="6"/>
        <v>488.45544685416507</v>
      </c>
      <c r="AJ10">
        <f t="shared" si="7"/>
        <v>-25.455954305157832</v>
      </c>
      <c r="AK10">
        <f t="shared" si="24"/>
        <v>6.2849414999918176</v>
      </c>
      <c r="AL10">
        <f t="shared" si="8"/>
        <v>469.28443404899906</v>
      </c>
      <c r="AN10">
        <f t="shared" si="9"/>
        <v>660.07057250722073</v>
      </c>
      <c r="AO10">
        <f t="shared" si="9"/>
        <v>-33.003528625361035</v>
      </c>
      <c r="AP10">
        <f t="shared" si="9"/>
        <v>-13.724668580622673</v>
      </c>
      <c r="AQ10">
        <f t="shared" si="9"/>
        <v>-323.4054936693019</v>
      </c>
      <c r="AR10">
        <f t="shared" si="9"/>
        <v>289.93688163193508</v>
      </c>
      <c r="AS10">
        <f t="shared" si="9"/>
        <v>-15.110119167953668</v>
      </c>
      <c r="AT10">
        <f t="shared" si="9"/>
        <v>3.7306091097614829</v>
      </c>
      <c r="AU10">
        <f t="shared" si="9"/>
        <v>278.5573715737429</v>
      </c>
      <c r="AW10">
        <v>7</v>
      </c>
      <c r="AX10">
        <f>(R10*SUMPRODUCT(K11:$K$23, X11:$X$23)-$AZ$3*SUMPRODUCT(K10:$K$22, W11:$W$23))/Z10</f>
        <v>542.72300721379463</v>
      </c>
    </row>
    <row r="11" spans="1:52" x14ac:dyDescent="0.25">
      <c r="A11" t="s">
        <v>33</v>
      </c>
      <c r="C11" s="7">
        <f>AU25</f>
        <v>2231.7328010196202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1202.3433728650264</v>
      </c>
      <c r="P11">
        <f t="shared" si="22"/>
        <v>60.117168643251318</v>
      </c>
      <c r="Q11" s="4">
        <f t="shared" si="23"/>
        <v>25</v>
      </c>
      <c r="R11">
        <f t="shared" si="0"/>
        <v>500000</v>
      </c>
      <c r="S11">
        <f t="shared" si="1"/>
        <v>565.43689638743365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501.95129990820629</v>
      </c>
      <c r="AC11">
        <f t="shared" si="2"/>
        <v>517.10299017489615</v>
      </c>
      <c r="AE11">
        <f t="shared" si="3"/>
        <v>1099.5662951917914</v>
      </c>
      <c r="AF11">
        <f t="shared" si="4"/>
        <v>-54.978314759589573</v>
      </c>
      <c r="AG11">
        <f t="shared" si="4"/>
        <v>-22.862984069427466</v>
      </c>
      <c r="AH11">
        <f t="shared" si="5"/>
        <v>-553.77068919540966</v>
      </c>
      <c r="AI11">
        <f t="shared" si="6"/>
        <v>467.95430716736473</v>
      </c>
      <c r="AJ11">
        <f t="shared" si="7"/>
        <v>-15.151690266689855</v>
      </c>
      <c r="AK11">
        <f t="shared" si="24"/>
        <v>3.7116942728169793</v>
      </c>
      <c r="AL11">
        <f t="shared" si="8"/>
        <v>456.51431117349188</v>
      </c>
      <c r="AN11">
        <f t="shared" si="9"/>
        <v>620.71272495611913</v>
      </c>
      <c r="AO11">
        <f t="shared" si="9"/>
        <v>-31.035636247805957</v>
      </c>
      <c r="AP11">
        <f t="shared" si="9"/>
        <v>-12.906311519750016</v>
      </c>
      <c r="AQ11">
        <f t="shared" si="9"/>
        <v>-312.60735709560419</v>
      </c>
      <c r="AR11">
        <f t="shared" si="9"/>
        <v>264.16342009295903</v>
      </c>
      <c r="AS11">
        <f t="shared" si="9"/>
        <v>-8.5532332104520634</v>
      </c>
      <c r="AT11">
        <f t="shared" si="9"/>
        <v>2.0952769072304025</v>
      </c>
      <c r="AU11">
        <f t="shared" si="9"/>
        <v>257.70546378973734</v>
      </c>
      <c r="AW11">
        <v>8</v>
      </c>
      <c r="AX11">
        <f>(R11*SUMPRODUCT(K12:$K$23, X12:$X$23)-$AZ$3*SUMPRODUCT(K11:$K$22, W12:$W$23))/Z11</f>
        <v>565.43689638743365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1202.3433728650264</v>
      </c>
      <c r="P12">
        <f t="shared" si="22"/>
        <v>60.117168643251318</v>
      </c>
      <c r="Q12" s="4">
        <f t="shared" si="23"/>
        <v>25</v>
      </c>
      <c r="R12">
        <f t="shared" si="0"/>
        <v>500000</v>
      </c>
      <c r="S12">
        <f t="shared" si="1"/>
        <v>576.48673797079152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517.10299017489615</v>
      </c>
      <c r="AC12">
        <f t="shared" si="2"/>
        <v>521.28299667821466</v>
      </c>
      <c r="AE12">
        <f t="shared" si="3"/>
        <v>1087.2082827949264</v>
      </c>
      <c r="AF12">
        <f t="shared" si="4"/>
        <v>-54.360414139746325</v>
      </c>
      <c r="AG12">
        <f t="shared" si="4"/>
        <v>-22.606027265826981</v>
      </c>
      <c r="AH12">
        <f t="shared" si="5"/>
        <v>-566.53925812423586</v>
      </c>
      <c r="AI12">
        <f t="shared" si="6"/>
        <v>443.70258326511725</v>
      </c>
      <c r="AJ12">
        <f t="shared" si="7"/>
        <v>-4.1800065033185092</v>
      </c>
      <c r="AK12">
        <f t="shared" si="24"/>
        <v>3.5648869753091752</v>
      </c>
      <c r="AL12">
        <f t="shared" si="8"/>
        <v>443.0874637371079</v>
      </c>
      <c r="AN12">
        <f t="shared" si="9"/>
        <v>583.45521635981561</v>
      </c>
      <c r="AO12">
        <f t="shared" si="9"/>
        <v>-29.172760817990781</v>
      </c>
      <c r="AP12">
        <f t="shared" si="9"/>
        <v>-12.131626237717734</v>
      </c>
      <c r="AQ12">
        <f t="shared" si="9"/>
        <v>-304.03584175742998</v>
      </c>
      <c r="AR12">
        <f t="shared" si="9"/>
        <v>238.11498754667707</v>
      </c>
      <c r="AS12">
        <f t="shared" si="9"/>
        <v>-2.2432192960391215</v>
      </c>
      <c r="AT12">
        <f t="shared" si="9"/>
        <v>1.9131126338830811</v>
      </c>
      <c r="AU12">
        <f t="shared" si="9"/>
        <v>237.78488088452104</v>
      </c>
      <c r="AW12">
        <v>9</v>
      </c>
      <c r="AX12">
        <f>(R12*SUMPRODUCT(K13:$K$23, X13:$X$23)-$AZ$3*SUMPRODUCT(K12:$K$22, W13:$W$23))/Z12</f>
        <v>576.48673797079152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1202.3433728650264</v>
      </c>
      <c r="P13">
        <f t="shared" si="22"/>
        <v>60.117168643251318</v>
      </c>
      <c r="Q13" s="4">
        <f t="shared" si="23"/>
        <v>25</v>
      </c>
      <c r="R13">
        <f t="shared" si="0"/>
        <v>500000</v>
      </c>
      <c r="S13">
        <f t="shared" si="1"/>
        <v>576.2283897553566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521.28299667821466</v>
      </c>
      <c r="AC13">
        <f t="shared" si="2"/>
        <v>515.17076408447406</v>
      </c>
      <c r="AE13">
        <f t="shared" si="3"/>
        <v>1074.9420977917398</v>
      </c>
      <c r="AF13">
        <f t="shared" si="4"/>
        <v>-53.747104889586986</v>
      </c>
      <c r="AG13">
        <f t="shared" si="4"/>
        <v>-22.350979804344366</v>
      </c>
      <c r="AH13">
        <f t="shared" si="5"/>
        <v>-579.7437764868564</v>
      </c>
      <c r="AI13">
        <f t="shared" si="6"/>
        <v>419.10023661095204</v>
      </c>
      <c r="AJ13">
        <f t="shared" si="7"/>
        <v>6.1122325937406004</v>
      </c>
      <c r="AK13">
        <f t="shared" si="24"/>
        <v>3.0849559791607351</v>
      </c>
      <c r="AL13">
        <f t="shared" si="8"/>
        <v>428.29742518385336</v>
      </c>
      <c r="AN13">
        <f t="shared" si="9"/>
        <v>548.51432251758979</v>
      </c>
      <c r="AO13">
        <f t="shared" si="9"/>
        <v>-27.425716125879486</v>
      </c>
      <c r="AP13">
        <f t="shared" si="9"/>
        <v>-11.405109698624448</v>
      </c>
      <c r="AQ13">
        <f t="shared" si="9"/>
        <v>-295.82780825752553</v>
      </c>
      <c r="AR13">
        <f t="shared" si="9"/>
        <v>213.85568843556032</v>
      </c>
      <c r="AS13">
        <f t="shared" si="9"/>
        <v>3.1189094995097131</v>
      </c>
      <c r="AT13">
        <f t="shared" si="9"/>
        <v>1.5741708715121654</v>
      </c>
      <c r="AU13">
        <f t="shared" si="9"/>
        <v>218.54876880658222</v>
      </c>
      <c r="AW13">
        <v>10</v>
      </c>
      <c r="AX13">
        <f>(R13*SUMPRODUCT(K14:$K$23, X14:$X$23)-$AZ$3*SUMPRODUCT(K13:$K$22, W14:$W$23))/Z13</f>
        <v>576.2283897553566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1202.3433728650264</v>
      </c>
      <c r="P14">
        <f t="shared" si="22"/>
        <v>60.117168643251318</v>
      </c>
      <c r="Q14" s="4">
        <f t="shared" si="23"/>
        <v>25</v>
      </c>
      <c r="R14">
        <f t="shared" si="0"/>
        <v>500000</v>
      </c>
      <c r="S14">
        <f t="shared" si="1"/>
        <v>574.14421057428217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515.17076408447406</v>
      </c>
      <c r="AC14">
        <f t="shared" si="2"/>
        <v>507.49022556613431</v>
      </c>
      <c r="AE14">
        <f t="shared" si="3"/>
        <v>1062.7600144097853</v>
      </c>
      <c r="AF14">
        <f t="shared" si="4"/>
        <v>-53.138000720489266</v>
      </c>
      <c r="AG14">
        <f t="shared" si="4"/>
        <v>-22.097681045086308</v>
      </c>
      <c r="AH14">
        <f t="shared" si="5"/>
        <v>-595.77922429227772</v>
      </c>
      <c r="AI14">
        <f t="shared" si="6"/>
        <v>391.745108351932</v>
      </c>
      <c r="AJ14">
        <f t="shared" si="7"/>
        <v>7.6805385183397448</v>
      </c>
      <c r="AK14">
        <f t="shared" si="24"/>
        <v>106.7354944441639</v>
      </c>
      <c r="AL14">
        <f t="shared" si="8"/>
        <v>506.16114131443567</v>
      </c>
      <c r="AN14">
        <f t="shared" si="9"/>
        <v>499.5505869948143</v>
      </c>
      <c r="AO14">
        <f t="shared" si="9"/>
        <v>-24.977529349740717</v>
      </c>
      <c r="AP14">
        <f t="shared" si="9"/>
        <v>-10.387020011688733</v>
      </c>
      <c r="AQ14">
        <f t="shared" si="9"/>
        <v>-280.04616016703437</v>
      </c>
      <c r="AR14">
        <f t="shared" si="9"/>
        <v>184.13987746635053</v>
      </c>
      <c r="AS14">
        <f t="shared" si="9"/>
        <v>3.6102388810739336</v>
      </c>
      <c r="AT14">
        <f t="shared" si="9"/>
        <v>50.171043490355167</v>
      </c>
      <c r="AU14">
        <f t="shared" si="9"/>
        <v>237.92115983777961</v>
      </c>
      <c r="AW14">
        <v>11</v>
      </c>
      <c r="AX14">
        <f>(R14*SUMPRODUCT(K15:$K$23, X15:$X$23)-$AZ$3*SUMPRODUCT(K14:$K$22, W15:$W$23))/Z14</f>
        <v>574.14421057428217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1202.3433728650264</v>
      </c>
      <c r="P15">
        <f t="shared" si="22"/>
        <v>60.117168643251318</v>
      </c>
      <c r="Q15" s="4">
        <f t="shared" si="23"/>
        <v>25</v>
      </c>
      <c r="R15">
        <f t="shared" si="0"/>
        <v>500000</v>
      </c>
      <c r="S15">
        <f t="shared" si="1"/>
        <v>557.55358678162054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507.49022556613431</v>
      </c>
      <c r="AC15">
        <f t="shared" si="2"/>
        <v>487.20634456074436</v>
      </c>
      <c r="AE15">
        <f t="shared" si="3"/>
        <v>1050.6421866672417</v>
      </c>
      <c r="AF15">
        <f t="shared" si="4"/>
        <v>-52.532109333362087</v>
      </c>
      <c r="AG15">
        <f t="shared" si="4"/>
        <v>-21.845718335929682</v>
      </c>
      <c r="AH15">
        <f t="shared" si="5"/>
        <v>-619.71797411530224</v>
      </c>
      <c r="AI15">
        <f t="shared" si="6"/>
        <v>356.54638488264777</v>
      </c>
      <c r="AJ15">
        <f t="shared" si="7"/>
        <v>20.283881005389958</v>
      </c>
      <c r="AK15">
        <f t="shared" si="24"/>
        <v>105.39202120300099</v>
      </c>
      <c r="AL15">
        <f t="shared" si="8"/>
        <v>482.22228709103871</v>
      </c>
      <c r="AN15">
        <f t="shared" si="9"/>
        <v>454.9256975148291</v>
      </c>
      <c r="AO15">
        <f t="shared" si="9"/>
        <v>-22.746284875741456</v>
      </c>
      <c r="AP15">
        <f t="shared" si="9"/>
        <v>-9.4591467749932558</v>
      </c>
      <c r="AQ15">
        <f t="shared" si="9"/>
        <v>-268.33648526067788</v>
      </c>
      <c r="AR15">
        <f t="shared" si="9"/>
        <v>154.38378060341654</v>
      </c>
      <c r="AS15">
        <f t="shared" si="9"/>
        <v>8.7828747329821368</v>
      </c>
      <c r="AT15">
        <f t="shared" si="9"/>
        <v>45.634507510460494</v>
      </c>
      <c r="AU15">
        <f t="shared" si="9"/>
        <v>208.80116284685917</v>
      </c>
      <c r="AW15">
        <v>12</v>
      </c>
      <c r="AX15">
        <f>(R15*SUMPRODUCT(K16:$K$23, X16:$X$23)-$AZ$3*SUMPRODUCT(K15:$K$22, W16:$W$23))/Z15</f>
        <v>557.55358678162054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1202.3433728650264</v>
      </c>
      <c r="P16">
        <f t="shared" si="22"/>
        <v>60.117168643251318</v>
      </c>
      <c r="Q16" s="4">
        <f t="shared" si="23"/>
        <v>25</v>
      </c>
      <c r="R16">
        <f t="shared" si="0"/>
        <v>500000</v>
      </c>
      <c r="S16">
        <f t="shared" si="1"/>
        <v>526.45201430919144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487.20634456074436</v>
      </c>
      <c r="AC16">
        <f t="shared" si="2"/>
        <v>454.74662013115852</v>
      </c>
      <c r="AE16">
        <f t="shared" si="3"/>
        <v>1038.5781993158992</v>
      </c>
      <c r="AF16">
        <f t="shared" si="4"/>
        <v>-51.928909965794965</v>
      </c>
      <c r="AG16">
        <f t="shared" si="4"/>
        <v>-21.594875115440271</v>
      </c>
      <c r="AH16">
        <f t="shared" si="5"/>
        <v>-647.72074260228112</v>
      </c>
      <c r="AI16">
        <f t="shared" si="6"/>
        <v>317.33367163238279</v>
      </c>
      <c r="AJ16">
        <f t="shared" si="7"/>
        <v>32.459724429585833</v>
      </c>
      <c r="AK16">
        <f t="shared" si="24"/>
        <v>103.16989437375942</v>
      </c>
      <c r="AL16">
        <f t="shared" si="8"/>
        <v>452.96329043572803</v>
      </c>
      <c r="AN16">
        <f t="shared" si="9"/>
        <v>414.25351630043679</v>
      </c>
      <c r="AO16">
        <f t="shared" si="9"/>
        <v>-20.712675815021843</v>
      </c>
      <c r="AP16">
        <f t="shared" si="9"/>
        <v>-8.613461130353409</v>
      </c>
      <c r="AQ16">
        <f t="shared" si="9"/>
        <v>-258.35377189745088</v>
      </c>
      <c r="AR16">
        <f t="shared" si="9"/>
        <v>126.57360745761065</v>
      </c>
      <c r="AS16">
        <f t="shared" si="9"/>
        <v>12.947079952146337</v>
      </c>
      <c r="AT16">
        <f t="shared" si="9"/>
        <v>41.15096152492503</v>
      </c>
      <c r="AU16">
        <f t="shared" si="9"/>
        <v>180.67164893468203</v>
      </c>
      <c r="AW16">
        <v>13</v>
      </c>
      <c r="AX16">
        <f>(R16*SUMPRODUCT(K17:$K$23, X17:$X$23)-$AZ$3*SUMPRODUCT(K16:$K$22, W17:$W$23))/Z16</f>
        <v>526.45201430919144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1202.3433728650264</v>
      </c>
      <c r="P17">
        <f t="shared" si="22"/>
        <v>60.117168643251318</v>
      </c>
      <c r="Q17" s="4">
        <f t="shared" si="23"/>
        <v>25</v>
      </c>
      <c r="R17">
        <f t="shared" si="0"/>
        <v>500000</v>
      </c>
      <c r="S17">
        <f t="shared" si="1"/>
        <v>482.73917613478136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454.74662013115852</v>
      </c>
      <c r="AC17">
        <f t="shared" si="2"/>
        <v>412.16541056512438</v>
      </c>
      <c r="AE17">
        <f t="shared" si="3"/>
        <v>1026.567501492375</v>
      </c>
      <c r="AF17">
        <f t="shared" si="4"/>
        <v>-51.328375074618748</v>
      </c>
      <c r="AG17">
        <f t="shared" si="4"/>
        <v>-21.345139929665006</v>
      </c>
      <c r="AH17">
        <f t="shared" si="5"/>
        <v>-675.72869241725994</v>
      </c>
      <c r="AI17">
        <f t="shared" si="6"/>
        <v>278.16529407083124</v>
      </c>
      <c r="AJ17">
        <f t="shared" si="7"/>
        <v>42.581209566034147</v>
      </c>
      <c r="AK17">
        <f t="shared" si="24"/>
        <v>100.09900225842405</v>
      </c>
      <c r="AL17">
        <f t="shared" si="8"/>
        <v>420.84550589528942</v>
      </c>
      <c r="AN17">
        <f t="shared" si="9"/>
        <v>377.18627367367299</v>
      </c>
      <c r="AO17">
        <f t="shared" si="9"/>
        <v>-18.859313683683649</v>
      </c>
      <c r="AP17">
        <f t="shared" si="9"/>
        <v>-7.8427319970768341</v>
      </c>
      <c r="AQ17">
        <f t="shared" si="9"/>
        <v>-248.27942355151882</v>
      </c>
      <c r="AR17">
        <f t="shared" si="9"/>
        <v>102.20480444139365</v>
      </c>
      <c r="AS17">
        <f t="shared" si="9"/>
        <v>15.645388872510955</v>
      </c>
      <c r="AT17">
        <f t="shared" si="9"/>
        <v>36.77884757253635</v>
      </c>
      <c r="AU17">
        <f t="shared" si="9"/>
        <v>154.62904088644095</v>
      </c>
      <c r="AW17">
        <v>14</v>
      </c>
      <c r="AX17">
        <f>(R17*SUMPRODUCT(K18:$K$23, X18:$X$23)-$AZ$3*SUMPRODUCT(K17:$K$22, W18:$W$23))/Z17</f>
        <v>482.73917613478136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1202.3433728650264</v>
      </c>
      <c r="P18">
        <f t="shared" si="22"/>
        <v>60.117168643251318</v>
      </c>
      <c r="Q18" s="4">
        <f t="shared" si="23"/>
        <v>25</v>
      </c>
      <c r="R18">
        <f t="shared" si="0"/>
        <v>500000</v>
      </c>
      <c r="S18">
        <f t="shared" si="1"/>
        <v>427.66052752776721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412.16541056512438</v>
      </c>
      <c r="AC18">
        <f t="shared" si="2"/>
        <v>360.88466850917905</v>
      </c>
      <c r="AE18">
        <f t="shared" si="3"/>
        <v>1014.6068239193071</v>
      </c>
      <c r="AF18">
        <f t="shared" si="4"/>
        <v>-50.730341195965352</v>
      </c>
      <c r="AG18">
        <f t="shared" si="4"/>
        <v>-21.096444801405447</v>
      </c>
      <c r="AH18">
        <f t="shared" si="5"/>
        <v>-704.87457925814715</v>
      </c>
      <c r="AI18">
        <f t="shared" si="6"/>
        <v>237.90545866378909</v>
      </c>
      <c r="AJ18">
        <f t="shared" si="7"/>
        <v>51.280742055945325</v>
      </c>
      <c r="AK18">
        <f t="shared" si="24"/>
        <v>96.322932530192631</v>
      </c>
      <c r="AL18">
        <f t="shared" si="8"/>
        <v>385.50913324992706</v>
      </c>
      <c r="AN18">
        <f t="shared" si="9"/>
        <v>343.40571155277382</v>
      </c>
      <c r="AO18">
        <f t="shared" si="9"/>
        <v>-17.17028557763869</v>
      </c>
      <c r="AP18">
        <f t="shared" si="9"/>
        <v>-7.1403419210953665</v>
      </c>
      <c r="AQ18">
        <f t="shared" si="9"/>
        <v>-238.57316030121365</v>
      </c>
      <c r="AR18">
        <f t="shared" si="9"/>
        <v>80.521923752826112</v>
      </c>
      <c r="AS18">
        <f t="shared" si="9"/>
        <v>17.356575275780632</v>
      </c>
      <c r="AT18">
        <f t="shared" si="9"/>
        <v>32.601638787136075</v>
      </c>
      <c r="AU18">
        <f t="shared" si="9"/>
        <v>130.48013781574284</v>
      </c>
      <c r="AW18">
        <v>15</v>
      </c>
      <c r="AX18">
        <f>(R18*SUMPRODUCT(K19:$K$23, X19:$X$23)-$AZ$3*SUMPRODUCT(K18:$K$22, W19:$W$23))/Z18</f>
        <v>427.66052752776721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1202.3433728650264</v>
      </c>
      <c r="P19">
        <f t="shared" si="22"/>
        <v>60.117168643251318</v>
      </c>
      <c r="Q19" s="4">
        <f t="shared" si="23"/>
        <v>25</v>
      </c>
      <c r="R19">
        <f t="shared" si="0"/>
        <v>500000</v>
      </c>
      <c r="S19">
        <f t="shared" si="1"/>
        <v>360.96980184147969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360.88466850917905</v>
      </c>
      <c r="AC19">
        <f t="shared" si="2"/>
        <v>301.02766729402822</v>
      </c>
      <c r="AE19">
        <f t="shared" si="3"/>
        <v>1002.68393359658</v>
      </c>
      <c r="AF19">
        <f t="shared" si="4"/>
        <v>-50.134196679828996</v>
      </c>
      <c r="AG19">
        <f t="shared" si="4"/>
        <v>-20.848535373204491</v>
      </c>
      <c r="AH19">
        <f t="shared" si="5"/>
        <v>-738.89960373805764</v>
      </c>
      <c r="AI19">
        <f t="shared" si="6"/>
        <v>192.80159780548888</v>
      </c>
      <c r="AJ19">
        <f t="shared" si="7"/>
        <v>59.857001215150831</v>
      </c>
      <c r="AK19">
        <f t="shared" si="24"/>
        <v>91.940408379815111</v>
      </c>
      <c r="AL19">
        <f t="shared" si="8"/>
        <v>344.59900740045481</v>
      </c>
      <c r="AN19">
        <f t="shared" si="9"/>
        <v>312.61884788124144</v>
      </c>
      <c r="AO19">
        <f t="shared" si="9"/>
        <v>-15.630942394062071</v>
      </c>
      <c r="AP19">
        <f t="shared" si="9"/>
        <v>-6.5001990058861425</v>
      </c>
      <c r="AQ19">
        <f t="shared" si="9"/>
        <v>-230.37562992750171</v>
      </c>
      <c r="AR19">
        <f t="shared" si="9"/>
        <v>60.11207655379151</v>
      </c>
      <c r="AS19">
        <f t="shared" si="9"/>
        <v>18.66233828080393</v>
      </c>
      <c r="AT19">
        <f t="shared" si="9"/>
        <v>28.665368595596565</v>
      </c>
      <c r="AU19">
        <f t="shared" si="9"/>
        <v>107.43978343019201</v>
      </c>
      <c r="AW19">
        <v>16</v>
      </c>
      <c r="AX19">
        <f>(R19*SUMPRODUCT(K20:$K$23, X20:$X$23)-$AZ$3*SUMPRODUCT(K19:$K$22, W20:$W$23))/Z19</f>
        <v>360.96980184147969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1202.3433728650264</v>
      </c>
      <c r="P20">
        <f t="shared" si="22"/>
        <v>60.117168643251318</v>
      </c>
      <c r="Q20" s="4">
        <f t="shared" si="23"/>
        <v>25</v>
      </c>
      <c r="R20">
        <f t="shared" si="0"/>
        <v>500000</v>
      </c>
      <c r="S20">
        <f t="shared" si="1"/>
        <v>284.75715051746801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301.02766729402822</v>
      </c>
      <c r="AC20">
        <f t="shared" si="2"/>
        <v>234.65664634647612</v>
      </c>
      <c r="AE20">
        <f t="shared" si="3"/>
        <v>990.80168178642612</v>
      </c>
      <c r="AF20">
        <f t="shared" si="4"/>
        <v>-49.540084089321304</v>
      </c>
      <c r="AG20">
        <f t="shared" si="4"/>
        <v>-20.601470930585243</v>
      </c>
      <c r="AH20">
        <f t="shared" si="5"/>
        <v>-771.58177774409512</v>
      </c>
      <c r="AI20">
        <f t="shared" si="6"/>
        <v>149.07834902242439</v>
      </c>
      <c r="AJ20">
        <f t="shared" si="7"/>
        <v>66.371020947552097</v>
      </c>
      <c r="AK20">
        <f t="shared" si="24"/>
        <v>86.96024854937933</v>
      </c>
      <c r="AL20">
        <f t="shared" si="8"/>
        <v>302.40961851935583</v>
      </c>
      <c r="AN20">
        <f t="shared" si="9"/>
        <v>284.56350670968175</v>
      </c>
      <c r="AO20">
        <f t="shared" si="9"/>
        <v>-14.228175335484085</v>
      </c>
      <c r="AP20">
        <f t="shared" si="9"/>
        <v>-5.9168518979649773</v>
      </c>
      <c r="AQ20">
        <f t="shared" si="9"/>
        <v>-221.6023856482295</v>
      </c>
      <c r="AR20">
        <f t="shared" si="9"/>
        <v>42.816093828003147</v>
      </c>
      <c r="AS20">
        <f t="shared" si="9"/>
        <v>19.062109816652832</v>
      </c>
      <c r="AT20">
        <f t="shared" si="9"/>
        <v>24.975445365555</v>
      </c>
      <c r="AU20">
        <f t="shared" si="9"/>
        <v>86.853649010210987</v>
      </c>
      <c r="AW20">
        <v>17</v>
      </c>
      <c r="AX20">
        <f>(R20*SUMPRODUCT(K21:$K$23, X21:$X$23)-$AZ$3*SUMPRODUCT(K20:$K$22, W21:$W$23))/Z20</f>
        <v>284.75715051746801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1202.3433728650264</v>
      </c>
      <c r="P21">
        <f t="shared" si="22"/>
        <v>60.117168643251318</v>
      </c>
      <c r="Q21" s="4">
        <f t="shared" si="23"/>
        <v>25</v>
      </c>
      <c r="R21">
        <f t="shared" si="0"/>
        <v>500000</v>
      </c>
      <c r="S21">
        <f t="shared" si="1"/>
        <v>198.79022267034631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234.65664634647612</v>
      </c>
      <c r="AC21">
        <f t="shared" si="2"/>
        <v>161.85494606102546</v>
      </c>
      <c r="AE21">
        <f t="shared" si="3"/>
        <v>978.94765219220051</v>
      </c>
      <c r="AF21">
        <f t="shared" si="4"/>
        <v>-48.947382609610024</v>
      </c>
      <c r="AG21">
        <f t="shared" si="4"/>
        <v>-20.354993304855519</v>
      </c>
      <c r="AH21">
        <f t="shared" si="5"/>
        <v>-809.25832847745869</v>
      </c>
      <c r="AI21">
        <f t="shared" si="6"/>
        <v>100.38694780027629</v>
      </c>
      <c r="AJ21">
        <f t="shared" si="7"/>
        <v>72.801700285450664</v>
      </c>
      <c r="AK21">
        <f t="shared" si="24"/>
        <v>81.525984115034674</v>
      </c>
      <c r="AL21">
        <f t="shared" si="8"/>
        <v>254.71463220076163</v>
      </c>
      <c r="AN21">
        <f t="shared" si="9"/>
        <v>258.99614805364371</v>
      </c>
      <c r="AO21">
        <f t="shared" si="9"/>
        <v>-12.949807402682184</v>
      </c>
      <c r="AP21">
        <f t="shared" si="9"/>
        <v>-5.3852367364176903</v>
      </c>
      <c r="AQ21">
        <f t="shared" si="9"/>
        <v>-214.1021426290132</v>
      </c>
      <c r="AR21">
        <f t="shared" si="9"/>
        <v>26.558961285530632</v>
      </c>
      <c r="AS21">
        <f t="shared" si="9"/>
        <v>19.260845974209079</v>
      </c>
      <c r="AT21">
        <f t="shared" si="9"/>
        <v>21.568993811663951</v>
      </c>
      <c r="AU21">
        <f t="shared" si="9"/>
        <v>67.388801071403662</v>
      </c>
      <c r="AW21">
        <v>18</v>
      </c>
      <c r="AX21">
        <f>(R21*SUMPRODUCT(K22:$K$23, X22:$X$23)-$AZ$3*SUMPRODUCT(K21:$K$22, W22:$W$23))/Z21</f>
        <v>198.79022267034631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1202.3433728650264</v>
      </c>
      <c r="P22">
        <f t="shared" si="22"/>
        <v>60.117168643251318</v>
      </c>
      <c r="Q22" s="4">
        <f t="shared" si="23"/>
        <v>25</v>
      </c>
      <c r="R22">
        <f t="shared" si="0"/>
        <v>500000</v>
      </c>
      <c r="S22">
        <f t="shared" si="1"/>
        <v>103.71656343963559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161.85494606102546</v>
      </c>
      <c r="AC22">
        <f t="shared" si="2"/>
        <v>83.425322028222467</v>
      </c>
      <c r="AE22">
        <f t="shared" si="3"/>
        <v>967.11537427812414</v>
      </c>
      <c r="AF22">
        <f t="shared" si="4"/>
        <v>-48.355768713906208</v>
      </c>
      <c r="AG22">
        <f t="shared" si="4"/>
        <v>-20.108967955917933</v>
      </c>
      <c r="AH22">
        <f t="shared" si="5"/>
        <v>-849.50831778055522</v>
      </c>
      <c r="AI22">
        <f t="shared" si="6"/>
        <v>49.142319827744814</v>
      </c>
      <c r="AJ22">
        <f t="shared" si="7"/>
        <v>78.429624032802991</v>
      </c>
      <c r="AK22">
        <f t="shared" si="24"/>
        <v>75.64301861376704</v>
      </c>
      <c r="AL22">
        <f t="shared" si="8"/>
        <v>203.21496247431486</v>
      </c>
      <c r="AN22">
        <f t="shared" si="9"/>
        <v>235.69669356163112</v>
      </c>
      <c r="AO22">
        <f t="shared" si="9"/>
        <v>-11.784834678081555</v>
      </c>
      <c r="AP22">
        <f t="shared" si="9"/>
        <v>-4.9007774917076485</v>
      </c>
      <c r="AQ22">
        <f t="shared" si="9"/>
        <v>-207.03455552387791</v>
      </c>
      <c r="AR22">
        <f t="shared" si="9"/>
        <v>11.976525867963998</v>
      </c>
      <c r="AS22">
        <f t="shared" si="9"/>
        <v>19.114165231435351</v>
      </c>
      <c r="AT22">
        <f t="shared" si="9"/>
        <v>18.435038726991202</v>
      </c>
      <c r="AU22">
        <f t="shared" si="9"/>
        <v>49.525729826390553</v>
      </c>
      <c r="AW22">
        <v>19</v>
      </c>
      <c r="AX22">
        <f>(R22*SUMPRODUCT(K23:$K$23, X23:$X$23)-$AZ$3*SUMPRODUCT(K22:$K$22, W23:$W$23))/Z22</f>
        <v>103.71656343963559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1202.3433728650264</v>
      </c>
      <c r="P23">
        <f t="shared" si="22"/>
        <v>60.117168643251318</v>
      </c>
      <c r="Q23" s="4">
        <f t="shared" si="23"/>
        <v>25</v>
      </c>
      <c r="R23">
        <f t="shared" si="0"/>
        <v>500000</v>
      </c>
      <c r="S23">
        <f t="shared" si="1"/>
        <v>104.99968117351021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83.425322028222467</v>
      </c>
      <c r="AC23">
        <f t="shared" si="2"/>
        <v>83.425322028222467</v>
      </c>
      <c r="AE23">
        <f t="shared" si="3"/>
        <v>955.29702517867838</v>
      </c>
      <c r="AF23">
        <f t="shared" si="4"/>
        <v>-47.764851258933916</v>
      </c>
      <c r="AG23">
        <f t="shared" si="4"/>
        <v>-19.863232225049217</v>
      </c>
      <c r="AH23">
        <f t="shared" si="5"/>
        <v>-892.92102619073466</v>
      </c>
      <c r="AI23">
        <f t="shared" si="6"/>
        <v>-5.2520844960395152</v>
      </c>
      <c r="AJ23">
        <f t="shared" si="7"/>
        <v>0</v>
      </c>
      <c r="AK23">
        <f t="shared" si="24"/>
        <v>69.36702471635769</v>
      </c>
      <c r="AL23">
        <f t="shared" si="8"/>
        <v>64.114940220318175</v>
      </c>
      <c r="AN23">
        <f t="shared" si="9"/>
        <v>214.46429293753812</v>
      </c>
      <c r="AO23">
        <f t="shared" si="9"/>
        <v>-10.723214646876905</v>
      </c>
      <c r="AP23">
        <f t="shared" si="9"/>
        <v>-4.4592979380444753</v>
      </c>
      <c r="AQ23">
        <f t="shared" si="9"/>
        <v>-200.46087393105702</v>
      </c>
      <c r="AR23">
        <f t="shared" si="9"/>
        <v>-1.1790935784403205</v>
      </c>
      <c r="AS23">
        <f t="shared" si="9"/>
        <v>0</v>
      </c>
      <c r="AT23">
        <f t="shared" si="9"/>
        <v>15.572905093252897</v>
      </c>
      <c r="AU23">
        <f t="shared" si="9"/>
        <v>14.393811514812576</v>
      </c>
      <c r="AW23">
        <v>20</v>
      </c>
      <c r="AX23">
        <f>(R23*SUMPRODUCT(K$23:$K24, X$23:$X24)-$AZ$3*SUMPRODUCT(K$22:$K23, W$23:$W24))/Z23</f>
        <v>104.99968117351021</v>
      </c>
    </row>
    <row r="25" spans="5:50" x14ac:dyDescent="0.25">
      <c r="AN25" s="8">
        <f t="shared" ref="AN25:AU25" si="25">SUM(AN3:AN23)</f>
        <v>11192.821970123634</v>
      </c>
      <c r="AO25" s="8">
        <f t="shared" si="25"/>
        <v>-1461.3986281549514</v>
      </c>
      <c r="AP25" s="8">
        <f t="shared" si="25"/>
        <v>-1730.1619017433541</v>
      </c>
      <c r="AQ25" s="8">
        <f t="shared" si="25"/>
        <v>-6005.246618441236</v>
      </c>
      <c r="AR25" s="8">
        <f t="shared" si="25"/>
        <v>1996.0148217840942</v>
      </c>
      <c r="AS25" s="8">
        <f t="shared" si="25"/>
        <v>-266.69368808380511</v>
      </c>
      <c r="AT25" s="8">
        <f t="shared" si="25"/>
        <v>502.41166731933208</v>
      </c>
      <c r="AU25" s="9">
        <f t="shared" si="25"/>
        <v>2231.7328010196202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B54A7-8BD2-40C0-9BF5-F1CE8E0665E2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2613.5567993047689</v>
      </c>
      <c r="K3">
        <v>1</v>
      </c>
      <c r="L3" s="2">
        <v>0</v>
      </c>
      <c r="O3">
        <f>$C$3</f>
        <v>2613.5567993047689</v>
      </c>
      <c r="P3">
        <f>O3*B5</f>
        <v>2090.8454394438154</v>
      </c>
      <c r="Q3" s="4">
        <f>B8</f>
        <v>1522.432587</v>
      </c>
      <c r="R3">
        <f t="shared" ref="R3:R23" si="0">$C$6</f>
        <v>500000</v>
      </c>
      <c r="S3">
        <f t="shared" ref="S3:S23" si="1">AX3</f>
        <v>-1.8189894035458565E-12</v>
      </c>
      <c r="W3">
        <v>1</v>
      </c>
      <c r="Z3">
        <v>1</v>
      </c>
      <c r="AC3">
        <f t="shared" ref="AC3:AC23" si="2">S3*Z3</f>
        <v>-1.8189894035458565E-12</v>
      </c>
      <c r="AE3">
        <f t="shared" ref="AE3:AE23" si="3">$Z3*O3</f>
        <v>2613.5567993047689</v>
      </c>
      <c r="AF3">
        <f t="shared" ref="AF3:AG23" si="4">-$Z3*P3</f>
        <v>-2090.8454394438154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-999.7212271390465</v>
      </c>
      <c r="AJ3">
        <f t="shared" ref="AJ3:AJ23" si="7">AB3-AC3</f>
        <v>1.8189894035458565E-12</v>
      </c>
      <c r="AL3">
        <f t="shared" ref="AL3:AL23" si="8">SUM(AI3:AK3)</f>
        <v>-999.72122713904469</v>
      </c>
      <c r="AN3">
        <f t="shared" ref="AN3:AU23" si="9">AE3*$K3</f>
        <v>2613.5567993047689</v>
      </c>
      <c r="AO3">
        <f t="shared" si="9"/>
        <v>-2090.8454394438154</v>
      </c>
      <c r="AP3">
        <f t="shared" si="9"/>
        <v>-1522.432587</v>
      </c>
      <c r="AQ3">
        <f t="shared" si="9"/>
        <v>0</v>
      </c>
      <c r="AR3">
        <f t="shared" si="9"/>
        <v>-999.7212271390465</v>
      </c>
      <c r="AS3">
        <f t="shared" si="9"/>
        <v>1.8189894035458565E-12</v>
      </c>
      <c r="AT3">
        <f t="shared" si="9"/>
        <v>0</v>
      </c>
      <c r="AU3">
        <f t="shared" si="9"/>
        <v>-999.72122713904469</v>
      </c>
      <c r="AW3">
        <v>0</v>
      </c>
      <c r="AX3">
        <f>(R3*SUMPRODUCT(K4:$K$23, X4:$X$23)-$AZ$3*SUMPRODUCT(K3:$K$22, W4:$W$23))/Z3</f>
        <v>-1.8189894035458565E-12</v>
      </c>
      <c r="AZ3">
        <f>$C$6*SUMPRODUCT(K4:$K$23, X4:$X$23)/SUMPRODUCT(K3:K22, W4:W23)</f>
        <v>1264.8898358839501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500000</v>
      </c>
      <c r="S4">
        <f t="shared" si="1"/>
        <v>670.96012219956583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-1.8189894035458565E-12</v>
      </c>
      <c r="AC4">
        <f t="shared" si="2"/>
        <v>663.3901642449564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-641.13850000000002</v>
      </c>
      <c r="AI4">
        <f t="shared" si="6"/>
        <v>-641.13850000000002</v>
      </c>
      <c r="AJ4">
        <f t="shared" si="7"/>
        <v>-663.39016424495821</v>
      </c>
      <c r="AK4">
        <f>G4*MAX(0, SUM(AB4, AE4:AF4))</f>
        <v>0</v>
      </c>
      <c r="AL4">
        <f t="shared" si="8"/>
        <v>-1304.5286642449582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-601.49967163899043</v>
      </c>
      <c r="AR4">
        <f t="shared" si="9"/>
        <v>-601.49967163899043</v>
      </c>
      <c r="AS4">
        <f t="shared" si="9"/>
        <v>-622.37561145037819</v>
      </c>
      <c r="AT4">
        <f t="shared" si="9"/>
        <v>0</v>
      </c>
      <c r="AU4">
        <f t="shared" si="9"/>
        <v>-1223.8752830893686</v>
      </c>
      <c r="AW4">
        <v>1</v>
      </c>
      <c r="AX4">
        <f>(R4*SUMPRODUCT(K5:$K$23, X5:$X$23)-$AZ$3*SUMPRODUCT(K4:$K$22, W5:$W$23))/Z4</f>
        <v>670.96012219956583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2613.5567993047689</v>
      </c>
      <c r="P5">
        <f t="shared" ref="P5:P23" si="22">O5*$C$5</f>
        <v>130.67783996523846</v>
      </c>
      <c r="Q5" s="4">
        <f t="shared" ref="Q5:Q23" si="23">$C$8</f>
        <v>25</v>
      </c>
      <c r="R5">
        <f t="shared" si="0"/>
        <v>500000</v>
      </c>
      <c r="S5">
        <f t="shared" si="1"/>
        <v>1296.8746167478153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663.3901642449564</v>
      </c>
      <c r="AC5">
        <f t="shared" si="2"/>
        <v>1267.7115399079121</v>
      </c>
      <c r="AE5">
        <f t="shared" si="3"/>
        <v>2554.7852289622847</v>
      </c>
      <c r="AF5">
        <f t="shared" si="4"/>
        <v>-127.73926144811426</v>
      </c>
      <c r="AG5">
        <f t="shared" si="4"/>
        <v>-24.43782003936056</v>
      </c>
      <c r="AH5">
        <f t="shared" si="5"/>
        <v>-658.87209778883141</v>
      </c>
      <c r="AI5">
        <f t="shared" si="6"/>
        <v>1743.7360496859783</v>
      </c>
      <c r="AJ5">
        <f t="shared" si="7"/>
        <v>-604.32137566295569</v>
      </c>
      <c r="AK5">
        <f>G5*SUM(AB5, AE5:AF5)</f>
        <v>126.70788140212422</v>
      </c>
      <c r="AL5">
        <f t="shared" si="8"/>
        <v>1266.1225554251469</v>
      </c>
      <c r="AN5">
        <f t="shared" si="9"/>
        <v>2206.2167493564771</v>
      </c>
      <c r="AO5">
        <f t="shared" si="9"/>
        <v>-110.31083746782387</v>
      </c>
      <c r="AP5">
        <f t="shared" si="9"/>
        <v>-21.103585255382168</v>
      </c>
      <c r="AQ5">
        <f t="shared" si="9"/>
        <v>-568.97724370192748</v>
      </c>
      <c r="AR5">
        <f t="shared" si="9"/>
        <v>1505.8250829313433</v>
      </c>
      <c r="AS5">
        <f t="shared" si="9"/>
        <v>-521.86928508401945</v>
      </c>
      <c r="AT5">
        <f t="shared" si="9"/>
        <v>109.42017632471888</v>
      </c>
      <c r="AU5">
        <f t="shared" si="9"/>
        <v>1093.3759741720428</v>
      </c>
      <c r="AW5">
        <v>2</v>
      </c>
      <c r="AX5">
        <f>(R5*SUMPRODUCT(K6:$K$23, X6:$X$23)-$AZ$3*SUMPRODUCT(K5:$K$22, W6:$W$23))/Z5</f>
        <v>1296.8746167478153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2613.5567993047689</v>
      </c>
      <c r="P6">
        <f t="shared" si="22"/>
        <v>130.67783996523846</v>
      </c>
      <c r="Q6" s="4">
        <f t="shared" si="23"/>
        <v>25</v>
      </c>
      <c r="R6">
        <f t="shared" si="0"/>
        <v>500000</v>
      </c>
      <c r="S6">
        <f t="shared" si="1"/>
        <v>1864.3999583411023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1267.7115399079121</v>
      </c>
      <c r="AC6">
        <f t="shared" si="2"/>
        <v>1801.6945603267541</v>
      </c>
      <c r="AE6">
        <f t="shared" si="3"/>
        <v>2525.6549955097657</v>
      </c>
      <c r="AF6">
        <f t="shared" si="4"/>
        <v>-126.28274977548831</v>
      </c>
      <c r="AG6">
        <f t="shared" si="4"/>
        <v>-24.15917454120008</v>
      </c>
      <c r="AH6">
        <f t="shared" si="5"/>
        <v>-685.34595533744653</v>
      </c>
      <c r="AI6">
        <f t="shared" si="6"/>
        <v>1689.8671158556308</v>
      </c>
      <c r="AJ6">
        <f t="shared" si="7"/>
        <v>-533.98302041884199</v>
      </c>
      <c r="AK6">
        <f>G6*SUM(AB6, AE6:AF6)</f>
        <v>214.52440146006811</v>
      </c>
      <c r="AL6">
        <f t="shared" si="8"/>
        <v>1370.4084968968568</v>
      </c>
      <c r="AN6">
        <f t="shared" si="9"/>
        <v>1967.0463309774195</v>
      </c>
      <c r="AO6">
        <f t="shared" si="9"/>
        <v>-98.352316548871002</v>
      </c>
      <c r="AP6">
        <f t="shared" si="9"/>
        <v>-18.815798565203103</v>
      </c>
      <c r="AQ6">
        <f t="shared" si="9"/>
        <v>-533.76539919089123</v>
      </c>
      <c r="AR6">
        <f t="shared" si="9"/>
        <v>1316.1128166724543</v>
      </c>
      <c r="AS6">
        <f t="shared" si="9"/>
        <v>-415.87997687194894</v>
      </c>
      <c r="AT6">
        <f t="shared" si="9"/>
        <v>167.07722850008011</v>
      </c>
      <c r="AU6">
        <f t="shared" si="9"/>
        <v>1067.3100683005853</v>
      </c>
      <c r="AW6">
        <v>3</v>
      </c>
      <c r="AX6">
        <f>(R6*SUMPRODUCT(K7:$K$23, X7:$X$23)-$AZ$3*SUMPRODUCT(K6:$K$22, W7:$W$23))/Z6</f>
        <v>1864.3999583411023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2613.5567993047689</v>
      </c>
      <c r="P7">
        <f t="shared" si="22"/>
        <v>130.67783996523846</v>
      </c>
      <c r="Q7" s="4">
        <f t="shared" si="23"/>
        <v>25</v>
      </c>
      <c r="R7">
        <f t="shared" si="0"/>
        <v>500000</v>
      </c>
      <c r="S7">
        <f t="shared" si="1"/>
        <v>2353.9728876970094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1801.6945603267541</v>
      </c>
      <c r="AC7">
        <f t="shared" si="2"/>
        <v>2248.6812891619156</v>
      </c>
      <c r="AE7">
        <f t="shared" si="3"/>
        <v>2496.65418980603</v>
      </c>
      <c r="AF7">
        <f t="shared" si="4"/>
        <v>-124.83270949030151</v>
      </c>
      <c r="AG7">
        <f t="shared" si="4"/>
        <v>-23.881767085281673</v>
      </c>
      <c r="AH7">
        <f t="shared" si="5"/>
        <v>-716.31421012818339</v>
      </c>
      <c r="AI7">
        <f t="shared" si="6"/>
        <v>1631.6255031022633</v>
      </c>
      <c r="AJ7">
        <f t="shared" si="7"/>
        <v>-446.98672883516156</v>
      </c>
      <c r="AK7">
        <f>G7*SUM(AB7, AE7:AF7)</f>
        <v>204.91963759554585</v>
      </c>
      <c r="AL7">
        <f t="shared" si="8"/>
        <v>1389.5584118626475</v>
      </c>
      <c r="AN7">
        <f t="shared" si="9"/>
        <v>1760.1699494156614</v>
      </c>
      <c r="AO7">
        <f t="shared" si="9"/>
        <v>-88.008497470783084</v>
      </c>
      <c r="AP7">
        <f t="shared" si="9"/>
        <v>-16.836920761430203</v>
      </c>
      <c r="AQ7">
        <f t="shared" si="9"/>
        <v>-505.0097655314454</v>
      </c>
      <c r="AR7">
        <f t="shared" si="9"/>
        <v>1150.3147656520027</v>
      </c>
      <c r="AS7">
        <f t="shared" si="9"/>
        <v>-315.13079027752104</v>
      </c>
      <c r="AT7">
        <f t="shared" si="9"/>
        <v>144.47070387783683</v>
      </c>
      <c r="AU7">
        <f t="shared" si="9"/>
        <v>979.65467925231837</v>
      </c>
      <c r="AW7">
        <v>4</v>
      </c>
      <c r="AX7">
        <f>(R7*SUMPRODUCT(K8:$K$23, X8:$X$23)-$AZ$3*SUMPRODUCT(K7:$K$22, W8:$W$23))/Z7</f>
        <v>2353.9728876970094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2613.5567993047689</v>
      </c>
      <c r="P8">
        <f t="shared" si="22"/>
        <v>130.67783996523846</v>
      </c>
      <c r="Q8" s="4">
        <f t="shared" si="23"/>
        <v>25</v>
      </c>
      <c r="R8">
        <f t="shared" si="0"/>
        <v>500000</v>
      </c>
      <c r="S8">
        <f t="shared" si="1"/>
        <v>2763.459215195976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2248.6812891619156</v>
      </c>
      <c r="AC8">
        <f t="shared" si="2"/>
        <v>2609.3228564511546</v>
      </c>
      <c r="AE8">
        <f t="shared" si="3"/>
        <v>2467.781487622075</v>
      </c>
      <c r="AF8">
        <f t="shared" si="4"/>
        <v>-123.38907438110375</v>
      </c>
      <c r="AG8">
        <f t="shared" si="4"/>
        <v>-23.605585004681441</v>
      </c>
      <c r="AH8">
        <f t="shared" si="5"/>
        <v>-747.28819494828235</v>
      </c>
      <c r="AI8">
        <f t="shared" si="6"/>
        <v>1573.4986332880073</v>
      </c>
      <c r="AJ8">
        <f t="shared" si="7"/>
        <v>-360.64156728923899</v>
      </c>
      <c r="AK8">
        <f t="shared" ref="AK8:AK23" si="24">G8*SUM(AB8:AB8, AE8:AF8)</f>
        <v>97.83246986118148</v>
      </c>
      <c r="AL8">
        <f t="shared" si="8"/>
        <v>1310.6895358599497</v>
      </c>
      <c r="AN8">
        <f t="shared" si="9"/>
        <v>1622.2045332827847</v>
      </c>
      <c r="AO8">
        <f t="shared" si="9"/>
        <v>-81.110226664139233</v>
      </c>
      <c r="AP8">
        <f t="shared" si="9"/>
        <v>-15.517211389037982</v>
      </c>
      <c r="AQ8">
        <f t="shared" si="9"/>
        <v>-491.23243025942583</v>
      </c>
      <c r="AR8">
        <f t="shared" si="9"/>
        <v>1034.3446649701816</v>
      </c>
      <c r="AS8">
        <f t="shared" si="9"/>
        <v>-237.06895779923536</v>
      </c>
      <c r="AT8">
        <f t="shared" si="9"/>
        <v>64.310505977571609</v>
      </c>
      <c r="AU8">
        <f t="shared" si="9"/>
        <v>861.5862131485178</v>
      </c>
      <c r="AW8">
        <v>5</v>
      </c>
      <c r="AX8">
        <f>(R8*SUMPRODUCT(K9:$K$23, X9:$X$23)-$AZ$3*SUMPRODUCT(K8:$K$22, W9:$W$23))/Z8</f>
        <v>2763.459215195976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2613.5567993047689</v>
      </c>
      <c r="P9">
        <f t="shared" si="22"/>
        <v>130.67783996523846</v>
      </c>
      <c r="Q9" s="4">
        <f t="shared" si="23"/>
        <v>25</v>
      </c>
      <c r="R9">
        <f t="shared" si="0"/>
        <v>500000</v>
      </c>
      <c r="S9">
        <f t="shared" si="1"/>
        <v>3115.4707194067487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2609.3228564511546</v>
      </c>
      <c r="AC9">
        <f t="shared" si="2"/>
        <v>2907.4262049446843</v>
      </c>
      <c r="AE9">
        <f t="shared" si="3"/>
        <v>2439.0290298915079</v>
      </c>
      <c r="AF9">
        <f t="shared" si="4"/>
        <v>-121.95145149457539</v>
      </c>
      <c r="AG9">
        <f t="shared" si="4"/>
        <v>-23.330553123432335</v>
      </c>
      <c r="AH9">
        <f t="shared" si="5"/>
        <v>-779.52062404579385</v>
      </c>
      <c r="AI9">
        <f t="shared" si="6"/>
        <v>1514.2264012277064</v>
      </c>
      <c r="AJ9">
        <f t="shared" si="7"/>
        <v>-298.10334849352967</v>
      </c>
      <c r="AK9">
        <f t="shared" si="24"/>
        <v>29.065762565603709</v>
      </c>
      <c r="AL9">
        <f t="shared" si="8"/>
        <v>1245.1888152997806</v>
      </c>
      <c r="AN9">
        <f t="shared" si="9"/>
        <v>1523.763550319037</v>
      </c>
      <c r="AO9">
        <f t="shared" si="9"/>
        <v>-76.18817751595185</v>
      </c>
      <c r="AP9">
        <f t="shared" si="9"/>
        <v>-14.575573321425159</v>
      </c>
      <c r="AQ9">
        <f t="shared" si="9"/>
        <v>-486.99917019674245</v>
      </c>
      <c r="AR9">
        <f t="shared" si="9"/>
        <v>946.00062928491752</v>
      </c>
      <c r="AS9">
        <f t="shared" si="9"/>
        <v>-186.23764256003923</v>
      </c>
      <c r="AT9">
        <f t="shared" si="9"/>
        <v>18.158598777180003</v>
      </c>
      <c r="AU9">
        <f t="shared" si="9"/>
        <v>777.92158550205841</v>
      </c>
      <c r="AW9">
        <v>6</v>
      </c>
      <c r="AX9">
        <f>(R9*SUMPRODUCT(K10:$K$23, X10:$X$23)-$AZ$3*SUMPRODUCT(K9:$K$22, W10:$W$23))/Z9</f>
        <v>3115.4707194067487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2613.5567993047689</v>
      </c>
      <c r="P10">
        <f t="shared" si="22"/>
        <v>130.67783996523846</v>
      </c>
      <c r="Q10" s="4">
        <f t="shared" si="23"/>
        <v>25</v>
      </c>
      <c r="R10">
        <f t="shared" si="0"/>
        <v>500000</v>
      </c>
      <c r="S10">
        <f t="shared" si="1"/>
        <v>3426.2123959414539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2907.4262049446843</v>
      </c>
      <c r="AC10">
        <f t="shared" si="2"/>
        <v>3159.8435891864337</v>
      </c>
      <c r="AE10">
        <f t="shared" si="3"/>
        <v>2410.3674095162273</v>
      </c>
      <c r="AF10">
        <f t="shared" si="4"/>
        <v>-120.51837047581138</v>
      </c>
      <c r="AG10">
        <f t="shared" si="4"/>
        <v>-23.056390147685025</v>
      </c>
      <c r="AH10">
        <f t="shared" si="5"/>
        <v>-817.14889025971775</v>
      </c>
      <c r="AI10">
        <f t="shared" si="6"/>
        <v>1449.6437586330132</v>
      </c>
      <c r="AJ10">
        <f t="shared" si="7"/>
        <v>-252.41738424174946</v>
      </c>
      <c r="AK10">
        <f t="shared" si="24"/>
        <v>21.308828500338915</v>
      </c>
      <c r="AL10">
        <f t="shared" si="8"/>
        <v>1218.5352028916027</v>
      </c>
      <c r="AN10">
        <f t="shared" si="9"/>
        <v>1430.7434072099368</v>
      </c>
      <c r="AO10">
        <f t="shared" si="9"/>
        <v>-71.537170360496859</v>
      </c>
      <c r="AP10">
        <f t="shared" si="9"/>
        <v>-13.685788343977528</v>
      </c>
      <c r="AQ10">
        <f t="shared" si="9"/>
        <v>-485.04239761632755</v>
      </c>
      <c r="AR10">
        <f t="shared" si="9"/>
        <v>860.47805088913492</v>
      </c>
      <c r="AS10">
        <f t="shared" si="9"/>
        <v>-149.82965125700233</v>
      </c>
      <c r="AT10">
        <f t="shared" si="9"/>
        <v>12.648472499197164</v>
      </c>
      <c r="AU10">
        <f t="shared" si="9"/>
        <v>723.29687213132979</v>
      </c>
      <c r="AW10">
        <v>7</v>
      </c>
      <c r="AX10">
        <f>(R10*SUMPRODUCT(K11:$K$23, X11:$X$23)-$AZ$3*SUMPRODUCT(K10:$K$22, W11:$W$23))/Z10</f>
        <v>3426.2123959414539</v>
      </c>
    </row>
    <row r="11" spans="1:52" x14ac:dyDescent="0.25">
      <c r="A11" t="s">
        <v>33</v>
      </c>
      <c r="C11" s="7">
        <f>AU25</f>
        <v>6379.4025707936607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2613.5567993047689</v>
      </c>
      <c r="P11">
        <f t="shared" si="22"/>
        <v>130.67783996523846</v>
      </c>
      <c r="Q11" s="4">
        <f t="shared" si="23"/>
        <v>25</v>
      </c>
      <c r="R11">
        <f t="shared" si="0"/>
        <v>500000</v>
      </c>
      <c r="S11">
        <f t="shared" si="1"/>
        <v>3698.5592425068949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3159.8435891864337</v>
      </c>
      <c r="AC11">
        <f t="shared" si="2"/>
        <v>3370.5949224761207</v>
      </c>
      <c r="AE11">
        <f t="shared" si="3"/>
        <v>2381.8034806895953</v>
      </c>
      <c r="AF11">
        <f t="shared" si="4"/>
        <v>-119.09017403447979</v>
      </c>
      <c r="AG11">
        <f t="shared" si="4"/>
        <v>-22.783161641284952</v>
      </c>
      <c r="AH11">
        <f t="shared" si="5"/>
        <v>-853.29209846446327</v>
      </c>
      <c r="AI11">
        <f t="shared" si="6"/>
        <v>1386.6380465493671</v>
      </c>
      <c r="AJ11">
        <f t="shared" si="7"/>
        <v>-210.75133328968695</v>
      </c>
      <c r="AK11">
        <f t="shared" si="24"/>
        <v>13.014136550019717</v>
      </c>
      <c r="AL11">
        <f t="shared" si="8"/>
        <v>1188.9008498096998</v>
      </c>
      <c r="AN11">
        <f t="shared" si="9"/>
        <v>1344.5444219904321</v>
      </c>
      <c r="AO11">
        <f t="shared" si="9"/>
        <v>-67.227221099521614</v>
      </c>
      <c r="AP11">
        <f t="shared" si="9"/>
        <v>-12.861251210879498</v>
      </c>
      <c r="AQ11">
        <f t="shared" si="9"/>
        <v>-481.68924960456184</v>
      </c>
      <c r="AR11">
        <f t="shared" si="9"/>
        <v>782.76670007546909</v>
      </c>
      <c r="AS11">
        <f t="shared" si="9"/>
        <v>-118.97057498616699</v>
      </c>
      <c r="AT11">
        <f t="shared" si="9"/>
        <v>7.3465694576467149</v>
      </c>
      <c r="AU11">
        <f t="shared" si="9"/>
        <v>671.14269454694875</v>
      </c>
      <c r="AW11">
        <v>8</v>
      </c>
      <c r="AX11">
        <f>(R11*SUMPRODUCT(K12:$K$23, X12:$X$23)-$AZ$3*SUMPRODUCT(K11:$K$22, W12:$W$23))/Z11</f>
        <v>3698.5592425068949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2613.5567993047689</v>
      </c>
      <c r="P12">
        <f t="shared" si="22"/>
        <v>130.67783996523846</v>
      </c>
      <c r="Q12" s="4">
        <f t="shared" si="23"/>
        <v>25</v>
      </c>
      <c r="R12">
        <f t="shared" si="0"/>
        <v>500000</v>
      </c>
      <c r="S12">
        <f t="shared" si="1"/>
        <v>3932.6326533795695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3370.5949224761207</v>
      </c>
      <c r="AC12">
        <f t="shared" si="2"/>
        <v>3541.0340078199033</v>
      </c>
      <c r="AE12">
        <f t="shared" si="3"/>
        <v>2353.3073956841504</v>
      </c>
      <c r="AF12">
        <f t="shared" si="4"/>
        <v>-117.66536978420753</v>
      </c>
      <c r="AG12">
        <f t="shared" si="4"/>
        <v>-22.510582095538851</v>
      </c>
      <c r="AH12">
        <f t="shared" si="5"/>
        <v>-894.95858666506615</v>
      </c>
      <c r="AI12">
        <f t="shared" si="6"/>
        <v>1318.172857139338</v>
      </c>
      <c r="AJ12">
        <f t="shared" si="7"/>
        <v>-170.43908534378261</v>
      </c>
      <c r="AK12">
        <f t="shared" si="24"/>
        <v>12.894344981264947</v>
      </c>
      <c r="AL12">
        <f t="shared" si="8"/>
        <v>1160.6281167768204</v>
      </c>
      <c r="AN12">
        <f t="shared" si="9"/>
        <v>1262.9130015274545</v>
      </c>
      <c r="AO12">
        <f t="shared" si="9"/>
        <v>-63.145650076372732</v>
      </c>
      <c r="AP12">
        <f t="shared" si="9"/>
        <v>-12.080405157670587</v>
      </c>
      <c r="AQ12">
        <f t="shared" si="9"/>
        <v>-480.28355199188121</v>
      </c>
      <c r="AR12">
        <f t="shared" si="9"/>
        <v>707.40339430153006</v>
      </c>
      <c r="AS12">
        <f t="shared" si="9"/>
        <v>-91.466901962687857</v>
      </c>
      <c r="AT12">
        <f t="shared" si="9"/>
        <v>6.9198082464214554</v>
      </c>
      <c r="AU12">
        <f t="shared" si="9"/>
        <v>622.85630058526374</v>
      </c>
      <c r="AW12">
        <v>9</v>
      </c>
      <c r="AX12">
        <f>(R12*SUMPRODUCT(K13:$K$23, X13:$X$23)-$AZ$3*SUMPRODUCT(K12:$K$22, W13:$W$23))/Z12</f>
        <v>3932.6326533795695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2613.5567993047689</v>
      </c>
      <c r="P13">
        <f t="shared" si="22"/>
        <v>130.67783996523846</v>
      </c>
      <c r="Q13" s="4">
        <f t="shared" si="23"/>
        <v>25</v>
      </c>
      <c r="R13">
        <f t="shared" si="0"/>
        <v>500000</v>
      </c>
      <c r="S13">
        <f t="shared" si="1"/>
        <v>4128.9450460039161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3541.0340078199033</v>
      </c>
      <c r="AC13">
        <f t="shared" si="2"/>
        <v>3672.862225878655</v>
      </c>
      <c r="AE13">
        <f t="shared" si="3"/>
        <v>2324.8635998788982</v>
      </c>
      <c r="AF13">
        <f t="shared" si="4"/>
        <v>-116.24317999394492</v>
      </c>
      <c r="AG13">
        <f t="shared" si="4"/>
        <v>-22.238502722586077</v>
      </c>
      <c r="AH13">
        <f t="shared" si="5"/>
        <v>-939.47103994775955</v>
      </c>
      <c r="AI13">
        <f t="shared" si="6"/>
        <v>1246.9108772146078</v>
      </c>
      <c r="AJ13">
        <f t="shared" si="7"/>
        <v>-131.82821805875165</v>
      </c>
      <c r="AK13">
        <f t="shared" si="24"/>
        <v>11.499308855409714</v>
      </c>
      <c r="AL13">
        <f t="shared" si="8"/>
        <v>1126.5819680112659</v>
      </c>
      <c r="AN13">
        <f t="shared" si="9"/>
        <v>1186.3159746493072</v>
      </c>
      <c r="AO13">
        <f t="shared" si="9"/>
        <v>-59.315798732465367</v>
      </c>
      <c r="AP13">
        <f t="shared" si="9"/>
        <v>-11.347715639515455</v>
      </c>
      <c r="AQ13">
        <f t="shared" si="9"/>
        <v>-479.3870498331512</v>
      </c>
      <c r="AR13">
        <f t="shared" si="9"/>
        <v>636.26541044417536</v>
      </c>
      <c r="AS13">
        <f t="shared" si="9"/>
        <v>-67.268428565355705</v>
      </c>
      <c r="AT13">
        <f t="shared" si="9"/>
        <v>5.8677910365620525</v>
      </c>
      <c r="AU13">
        <f t="shared" si="9"/>
        <v>574.86477291538165</v>
      </c>
      <c r="AW13">
        <v>10</v>
      </c>
      <c r="AX13">
        <f>(R13*SUMPRODUCT(K14:$K$23, X14:$X$23)-$AZ$3*SUMPRODUCT(K13:$K$22, W14:$W$23))/Z13</f>
        <v>4128.9450460039161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2.2202060000000002E-3</v>
      </c>
      <c r="O14">
        <f t="shared" si="21"/>
        <v>2613.5567993047689</v>
      </c>
      <c r="P14">
        <f t="shared" si="22"/>
        <v>130.67783996523846</v>
      </c>
      <c r="Q14" s="4">
        <f t="shared" si="23"/>
        <v>25</v>
      </c>
      <c r="R14">
        <f t="shared" si="0"/>
        <v>500000</v>
      </c>
      <c r="S14">
        <f t="shared" si="1"/>
        <v>4305.1907903717047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3672.862225878655</v>
      </c>
      <c r="AC14">
        <f t="shared" si="2"/>
        <v>3782.8408962227281</v>
      </c>
      <c r="AE14">
        <f t="shared" si="3"/>
        <v>2296.4532877664765</v>
      </c>
      <c r="AF14">
        <f t="shared" si="4"/>
        <v>-114.82266438832384</v>
      </c>
      <c r="AG14">
        <f t="shared" si="4"/>
        <v>-21.966743638184514</v>
      </c>
      <c r="AH14">
        <f t="shared" si="5"/>
        <v>-987.48114351403888</v>
      </c>
      <c r="AI14">
        <f t="shared" si="6"/>
        <v>1172.1827362259289</v>
      </c>
      <c r="AJ14">
        <f t="shared" si="7"/>
        <v>-109.97867034407318</v>
      </c>
      <c r="AK14">
        <f t="shared" si="24"/>
        <v>409.81449944797657</v>
      </c>
      <c r="AL14">
        <f t="shared" si="8"/>
        <v>1472.0185653298322</v>
      </c>
      <c r="AN14">
        <f t="shared" si="9"/>
        <v>1079.4483913162849</v>
      </c>
      <c r="AO14">
        <f t="shared" si="9"/>
        <v>-53.972419565814256</v>
      </c>
      <c r="AP14">
        <f t="shared" si="9"/>
        <v>-10.325472853731632</v>
      </c>
      <c r="AQ14">
        <f t="shared" si="9"/>
        <v>-464.16573657290451</v>
      </c>
      <c r="AR14">
        <f t="shared" si="9"/>
        <v>550.98476232383439</v>
      </c>
      <c r="AS14">
        <f t="shared" si="9"/>
        <v>-51.695499061283726</v>
      </c>
      <c r="AT14">
        <f t="shared" si="9"/>
        <v>192.63339886937482</v>
      </c>
      <c r="AU14">
        <f t="shared" si="9"/>
        <v>691.92266213192545</v>
      </c>
      <c r="AW14">
        <v>11</v>
      </c>
      <c r="AX14">
        <f>(R14*SUMPRODUCT(K15:$K$23, X15:$X$23)-$AZ$3*SUMPRODUCT(K14:$K$22, W15:$W$23))/Z14</f>
        <v>4305.1907903717047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2.3617970000000001E-3</v>
      </c>
      <c r="O15">
        <f t="shared" si="21"/>
        <v>2613.5567993047689</v>
      </c>
      <c r="P15">
        <f t="shared" si="22"/>
        <v>130.67783996523846</v>
      </c>
      <c r="Q15" s="4">
        <f t="shared" si="23"/>
        <v>25</v>
      </c>
      <c r="R15">
        <f t="shared" si="0"/>
        <v>500000</v>
      </c>
      <c r="S15">
        <f t="shared" si="1"/>
        <v>4443.3539987046788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3782.8408962227281</v>
      </c>
      <c r="AC15">
        <f t="shared" si="2"/>
        <v>3855.9772960195237</v>
      </c>
      <c r="AE15">
        <f t="shared" si="3"/>
        <v>2268.0649984031247</v>
      </c>
      <c r="AF15">
        <f t="shared" si="4"/>
        <v>-113.40324992015624</v>
      </c>
      <c r="AG15">
        <f t="shared" si="4"/>
        <v>-21.695195212578234</v>
      </c>
      <c r="AH15">
        <f t="shared" si="5"/>
        <v>-1037.6197844886656</v>
      </c>
      <c r="AI15">
        <f t="shared" si="6"/>
        <v>1095.3467687817247</v>
      </c>
      <c r="AJ15">
        <f t="shared" si="7"/>
        <v>-73.136399796795558</v>
      </c>
      <c r="AK15">
        <f t="shared" si="24"/>
        <v>415.62518512939874</v>
      </c>
      <c r="AL15">
        <f t="shared" si="8"/>
        <v>1437.8355541143278</v>
      </c>
      <c r="AN15">
        <f t="shared" si="9"/>
        <v>982.06702957598077</v>
      </c>
      <c r="AO15">
        <f t="shared" si="9"/>
        <v>-49.103351478799041</v>
      </c>
      <c r="AP15">
        <f t="shared" si="9"/>
        <v>-9.3939706020280482</v>
      </c>
      <c r="AQ15">
        <f t="shared" si="9"/>
        <v>-449.28702673843497</v>
      </c>
      <c r="AR15">
        <f t="shared" si="9"/>
        <v>474.28268075671872</v>
      </c>
      <c r="AS15">
        <f t="shared" si="9"/>
        <v>-31.667896181498353</v>
      </c>
      <c r="AT15">
        <f t="shared" si="9"/>
        <v>179.96476788115729</v>
      </c>
      <c r="AU15">
        <f t="shared" si="9"/>
        <v>622.57955245637766</v>
      </c>
      <c r="AW15">
        <v>12</v>
      </c>
      <c r="AX15">
        <f>(R15*SUMPRODUCT(K16:$K$23, X16:$X$23)-$AZ$3*SUMPRODUCT(K15:$K$22, W16:$W$23))/Z15</f>
        <v>4443.3539987046788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2.52864E-3</v>
      </c>
      <c r="O16">
        <f t="shared" si="21"/>
        <v>2613.5567993047689</v>
      </c>
      <c r="P16">
        <f t="shared" si="22"/>
        <v>130.67783996523846</v>
      </c>
      <c r="Q16" s="4">
        <f t="shared" si="23"/>
        <v>25</v>
      </c>
      <c r="R16">
        <f t="shared" si="0"/>
        <v>500000</v>
      </c>
      <c r="S16">
        <f t="shared" si="1"/>
        <v>4543.680338465173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3855.9772960195237</v>
      </c>
      <c r="AC16">
        <f t="shared" si="2"/>
        <v>3893.6403323967661</v>
      </c>
      <c r="AE16">
        <f t="shared" si="3"/>
        <v>2239.6492285415311</v>
      </c>
      <c r="AF16">
        <f t="shared" si="4"/>
        <v>-111.98246142707657</v>
      </c>
      <c r="AG16">
        <f t="shared" si="4"/>
        <v>-21.423383922030119</v>
      </c>
      <c r="AH16">
        <f t="shared" si="5"/>
        <v>-1097.1867684466765</v>
      </c>
      <c r="AI16">
        <f t="shared" si="6"/>
        <v>1009.056614745748</v>
      </c>
      <c r="AJ16">
        <f t="shared" si="7"/>
        <v>-37.663036377242406</v>
      </c>
      <c r="AK16">
        <f t="shared" si="24"/>
        <v>418.8550844193785</v>
      </c>
      <c r="AL16">
        <f t="shared" si="8"/>
        <v>1390.2486627878841</v>
      </c>
      <c r="AN16">
        <f t="shared" si="9"/>
        <v>893.31989523178004</v>
      </c>
      <c r="AO16">
        <f t="shared" si="9"/>
        <v>-44.665994761589012</v>
      </c>
      <c r="AP16">
        <f t="shared" si="9"/>
        <v>-8.5450591266029861</v>
      </c>
      <c r="AQ16">
        <f t="shared" si="9"/>
        <v>-437.63048094667522</v>
      </c>
      <c r="AR16">
        <f t="shared" si="9"/>
        <v>402.47836039691288</v>
      </c>
      <c r="AS16">
        <f t="shared" si="9"/>
        <v>-15.022504096562818</v>
      </c>
      <c r="AT16">
        <f t="shared" si="9"/>
        <v>167.06704575094543</v>
      </c>
      <c r="AU16">
        <f t="shared" si="9"/>
        <v>554.52290205129543</v>
      </c>
      <c r="AW16">
        <v>13</v>
      </c>
      <c r="AX16">
        <f>(R16*SUMPRODUCT(K17:$K$23, X17:$X$23)-$AZ$3*SUMPRODUCT(K16:$K$22, W17:$W$23))/Z16</f>
        <v>4543.680338465173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2.719834E-3</v>
      </c>
      <c r="O17">
        <f t="shared" si="21"/>
        <v>2613.5567993047689</v>
      </c>
      <c r="P17">
        <f t="shared" si="22"/>
        <v>130.67783996523846</v>
      </c>
      <c r="Q17" s="4">
        <f t="shared" si="23"/>
        <v>25</v>
      </c>
      <c r="R17">
        <f t="shared" si="0"/>
        <v>500000</v>
      </c>
      <c r="S17">
        <f t="shared" si="1"/>
        <v>4607.1367646158369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3893.6403323967661</v>
      </c>
      <c r="AC17">
        <f t="shared" si="2"/>
        <v>3897.8002490675422</v>
      </c>
      <c r="AE17">
        <f t="shared" si="3"/>
        <v>2211.1612621362551</v>
      </c>
      <c r="AF17">
        <f t="shared" si="4"/>
        <v>-110.55806310681277</v>
      </c>
      <c r="AG17">
        <f t="shared" si="4"/>
        <v>-21.150882034823624</v>
      </c>
      <c r="AH17">
        <f t="shared" si="5"/>
        <v>-1165.3609597238171</v>
      </c>
      <c r="AI17">
        <f t="shared" si="6"/>
        <v>914.09135727080161</v>
      </c>
      <c r="AJ17">
        <f t="shared" si="7"/>
        <v>-4.159916670776056</v>
      </c>
      <c r="AK17">
        <f t="shared" si="24"/>
        <v>419.59704719983461</v>
      </c>
      <c r="AL17">
        <f t="shared" si="8"/>
        <v>1329.5284877998602</v>
      </c>
      <c r="AN17">
        <f t="shared" si="9"/>
        <v>812.43530088795092</v>
      </c>
      <c r="AO17">
        <f t="shared" si="9"/>
        <v>-40.621765044397549</v>
      </c>
      <c r="AP17">
        <f t="shared" si="9"/>
        <v>-7.7713568450479658</v>
      </c>
      <c r="AQ17">
        <f t="shared" si="9"/>
        <v>-428.18242077992255</v>
      </c>
      <c r="AR17">
        <f t="shared" si="9"/>
        <v>335.85975821858284</v>
      </c>
      <c r="AS17">
        <f t="shared" si="9"/>
        <v>-1.5284562053269581</v>
      </c>
      <c r="AT17">
        <f t="shared" si="9"/>
        <v>154.17032630363025</v>
      </c>
      <c r="AU17">
        <f t="shared" si="9"/>
        <v>488.50162831688613</v>
      </c>
      <c r="AW17">
        <v>14</v>
      </c>
      <c r="AX17">
        <f>(R17*SUMPRODUCT(K18:$K$23, X18:$X$23)-$AZ$3*SUMPRODUCT(K17:$K$22, W18:$W$23))/Z17</f>
        <v>4607.1367646158369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4.2403780000000004E-3</v>
      </c>
      <c r="O18">
        <f t="shared" si="21"/>
        <v>2613.5567993047689</v>
      </c>
      <c r="P18">
        <f t="shared" si="22"/>
        <v>130.67783996523846</v>
      </c>
      <c r="Q18" s="4">
        <f t="shared" si="23"/>
        <v>25</v>
      </c>
      <c r="R18">
        <f t="shared" si="0"/>
        <v>500000</v>
      </c>
      <c r="S18">
        <f t="shared" si="1"/>
        <v>4417.1878696071308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3897.8002490675422</v>
      </c>
      <c r="AC18">
        <f t="shared" si="2"/>
        <v>3683.8791114270539</v>
      </c>
      <c r="AE18">
        <f t="shared" si="3"/>
        <v>2179.6734899444778</v>
      </c>
      <c r="AF18">
        <f t="shared" si="4"/>
        <v>-108.9836744972239</v>
      </c>
      <c r="AG18">
        <f t="shared" si="4"/>
        <v>-20.84968547961433</v>
      </c>
      <c r="AH18">
        <f t="shared" si="5"/>
        <v>-1793.7546972212269</v>
      </c>
      <c r="AI18">
        <f t="shared" si="6"/>
        <v>256.08543274641238</v>
      </c>
      <c r="AJ18">
        <f t="shared" si="7"/>
        <v>213.92113764048827</v>
      </c>
      <c r="AK18">
        <f t="shared" si="24"/>
        <v>417.79430451603577</v>
      </c>
      <c r="AL18">
        <f t="shared" si="8"/>
        <v>887.80087490293636</v>
      </c>
      <c r="AN18">
        <f t="shared" si="9"/>
        <v>737.73634093617261</v>
      </c>
      <c r="AO18">
        <f t="shared" si="9"/>
        <v>-36.886817046808638</v>
      </c>
      <c r="AP18">
        <f t="shared" si="9"/>
        <v>-7.0568233023710976</v>
      </c>
      <c r="AQ18">
        <f t="shared" si="9"/>
        <v>-607.11754901362258</v>
      </c>
      <c r="AR18">
        <f t="shared" si="9"/>
        <v>86.675151573370272</v>
      </c>
      <c r="AS18">
        <f t="shared" si="9"/>
        <v>72.404145877746672</v>
      </c>
      <c r="AT18">
        <f t="shared" si="9"/>
        <v>141.40743689344248</v>
      </c>
      <c r="AU18">
        <f t="shared" si="9"/>
        <v>300.48673434455941</v>
      </c>
      <c r="AW18">
        <v>15</v>
      </c>
      <c r="AX18">
        <f>(R18*SUMPRODUCT(K19:$K$23, X19:$X$23)-$AZ$3*SUMPRODUCT(K18:$K$22, W19:$W$23))/Z18</f>
        <v>4417.1878696071308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5.9098179999999998E-3</v>
      </c>
      <c r="O19">
        <f t="shared" si="21"/>
        <v>2613.5567993047689</v>
      </c>
      <c r="P19">
        <f t="shared" si="22"/>
        <v>130.67783996523846</v>
      </c>
      <c r="Q19" s="4">
        <f t="shared" si="23"/>
        <v>25</v>
      </c>
      <c r="R19">
        <f t="shared" si="0"/>
        <v>500000</v>
      </c>
      <c r="S19">
        <f t="shared" si="1"/>
        <v>3987.4569768892507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3683.8791114270539</v>
      </c>
      <c r="AC19">
        <f t="shared" si="2"/>
        <v>3272.5810292579235</v>
      </c>
      <c r="AE19">
        <f t="shared" si="3"/>
        <v>2144.9952814200365</v>
      </c>
      <c r="AF19">
        <f t="shared" si="4"/>
        <v>-107.24976407100182</v>
      </c>
      <c r="AG19">
        <f t="shared" si="4"/>
        <v>-20.517970778276425</v>
      </c>
      <c r="AH19">
        <f t="shared" si="5"/>
        <v>-2464.356930835268</v>
      </c>
      <c r="AI19">
        <f t="shared" si="6"/>
        <v>-447.12938426450978</v>
      </c>
      <c r="AJ19">
        <f t="shared" si="7"/>
        <v>411.29808216913034</v>
      </c>
      <c r="AK19">
        <f t="shared" si="24"/>
        <v>400.51372401432627</v>
      </c>
      <c r="AL19">
        <f t="shared" si="8"/>
        <v>364.68242191894683</v>
      </c>
      <c r="AN19">
        <f t="shared" si="9"/>
        <v>668.77101658839047</v>
      </c>
      <c r="AO19">
        <f t="shared" si="9"/>
        <v>-33.438550829419526</v>
      </c>
      <c r="AP19">
        <f t="shared" si="9"/>
        <v>-6.3971349002850255</v>
      </c>
      <c r="AQ19">
        <f t="shared" si="9"/>
        <v>-768.34224492105841</v>
      </c>
      <c r="AR19">
        <f t="shared" si="9"/>
        <v>-139.40691406237238</v>
      </c>
      <c r="AS19">
        <f t="shared" si="9"/>
        <v>128.23535739948377</v>
      </c>
      <c r="AT19">
        <f t="shared" si="9"/>
        <v>124.87298815377294</v>
      </c>
      <c r="AU19">
        <f t="shared" si="9"/>
        <v>113.70143149088433</v>
      </c>
      <c r="AW19">
        <v>16</v>
      </c>
      <c r="AX19">
        <f>(R19*SUMPRODUCT(K20:$K$23, X20:$X$23)-$AZ$3*SUMPRODUCT(K19:$K$22, W20:$W$23))/Z19</f>
        <v>3987.4569768892507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7.7019840000000003E-3</v>
      </c>
      <c r="O20">
        <f t="shared" si="21"/>
        <v>2613.5567993047689</v>
      </c>
      <c r="P20">
        <f t="shared" si="22"/>
        <v>130.67783996523846</v>
      </c>
      <c r="Q20" s="4">
        <f t="shared" si="23"/>
        <v>25</v>
      </c>
      <c r="R20">
        <f t="shared" si="0"/>
        <v>500000</v>
      </c>
      <c r="S20">
        <f t="shared" si="1"/>
        <v>3334.8347476384579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3272.5810292579235</v>
      </c>
      <c r="AC20">
        <f t="shared" si="2"/>
        <v>2688.5120242981848</v>
      </c>
      <c r="AE20">
        <f t="shared" si="3"/>
        <v>2107.0246092682632</v>
      </c>
      <c r="AF20">
        <f t="shared" si="4"/>
        <v>-105.35123046341317</v>
      </c>
      <c r="AG20">
        <f t="shared" si="4"/>
        <v>-20.154761987846907</v>
      </c>
      <c r="AH20">
        <f t="shared" si="5"/>
        <v>-3160.5816529350514</v>
      </c>
      <c r="AI20">
        <f t="shared" si="6"/>
        <v>-1179.0630361180483</v>
      </c>
      <c r="AJ20">
        <f t="shared" si="7"/>
        <v>584.06900495973878</v>
      </c>
      <c r="AK20">
        <f t="shared" si="24"/>
        <v>369.19780856439422</v>
      </c>
      <c r="AL20">
        <f t="shared" si="8"/>
        <v>-225.79622259391533</v>
      </c>
      <c r="AN20">
        <f t="shared" si="9"/>
        <v>605.1486614918947</v>
      </c>
      <c r="AO20">
        <f t="shared" si="9"/>
        <v>-30.25743307459474</v>
      </c>
      <c r="AP20">
        <f t="shared" si="9"/>
        <v>-5.7885547164392035</v>
      </c>
      <c r="AQ20">
        <f t="shared" si="9"/>
        <v>-907.73584152570015</v>
      </c>
      <c r="AR20">
        <f t="shared" si="9"/>
        <v>-338.6331678248394</v>
      </c>
      <c r="AS20">
        <f t="shared" si="9"/>
        <v>167.74772113033643</v>
      </c>
      <c r="AT20">
        <f t="shared" si="9"/>
        <v>106.03557200790078</v>
      </c>
      <c r="AU20">
        <f t="shared" si="9"/>
        <v>-64.849874686602178</v>
      </c>
      <c r="AW20">
        <v>17</v>
      </c>
      <c r="AX20">
        <f>(R20*SUMPRODUCT(K21:$K$23, X21:$X$23)-$AZ$3*SUMPRODUCT(K20:$K$22, W21:$W$23))/Z20</f>
        <v>3334.8347476384579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9.7648700000000001E-3</v>
      </c>
      <c r="O21">
        <f t="shared" si="21"/>
        <v>2613.5567993047689</v>
      </c>
      <c r="P21">
        <f t="shared" si="22"/>
        <v>130.67783996523846</v>
      </c>
      <c r="Q21" s="4">
        <f t="shared" si="23"/>
        <v>25</v>
      </c>
      <c r="R21">
        <f t="shared" si="0"/>
        <v>500000</v>
      </c>
      <c r="S21">
        <f t="shared" si="1"/>
        <v>2454.9131504027996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2688.5120242981848</v>
      </c>
      <c r="AC21">
        <f t="shared" si="2"/>
        <v>1940.0104099653036</v>
      </c>
      <c r="AE21">
        <f t="shared" si="3"/>
        <v>2065.3795417792753</v>
      </c>
      <c r="AF21">
        <f t="shared" si="4"/>
        <v>-103.26897708896377</v>
      </c>
      <c r="AG21">
        <f t="shared" si="4"/>
        <v>-19.756405737276168</v>
      </c>
      <c r="AH21">
        <f t="shared" si="5"/>
        <v>-3936.1726138453323</v>
      </c>
      <c r="AI21">
        <f t="shared" si="6"/>
        <v>-1993.8184548922968</v>
      </c>
      <c r="AJ21">
        <f t="shared" si="7"/>
        <v>748.50161433288122</v>
      </c>
      <c r="AK21">
        <f t="shared" si="24"/>
        <v>325.54358122919479</v>
      </c>
      <c r="AL21">
        <f t="shared" si="8"/>
        <v>-919.77325933022075</v>
      </c>
      <c r="AN21">
        <f t="shared" si="9"/>
        <v>546.42895806711431</v>
      </c>
      <c r="AO21">
        <f t="shared" si="9"/>
        <v>-27.321447903355718</v>
      </c>
      <c r="AP21">
        <f t="shared" si="9"/>
        <v>-5.2268708892463094</v>
      </c>
      <c r="AQ21">
        <f t="shared" si="9"/>
        <v>-1041.3769753441629</v>
      </c>
      <c r="AR21">
        <f t="shared" si="9"/>
        <v>-527.49633606965062</v>
      </c>
      <c r="AS21">
        <f t="shared" si="9"/>
        <v>198.02798902477898</v>
      </c>
      <c r="AT21">
        <f t="shared" si="9"/>
        <v>86.127724371309</v>
      </c>
      <c r="AU21">
        <f t="shared" si="9"/>
        <v>-243.34062267356262</v>
      </c>
      <c r="AW21">
        <v>18</v>
      </c>
      <c r="AX21">
        <f>(R21*SUMPRODUCT(K22:$K$23, X22:$X$23)-$AZ$3*SUMPRODUCT(K21:$K$22, W22:$W$23))/Z21</f>
        <v>2454.9131504027996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1.2112915E-2</v>
      </c>
      <c r="O22">
        <f t="shared" si="21"/>
        <v>2613.5567993047689</v>
      </c>
      <c r="P22">
        <f t="shared" si="22"/>
        <v>130.67783996523846</v>
      </c>
      <c r="Q22" s="4">
        <f t="shared" si="23"/>
        <v>25</v>
      </c>
      <c r="R22">
        <f t="shared" si="0"/>
        <v>500000</v>
      </c>
      <c r="S22">
        <f t="shared" si="1"/>
        <v>1343.2371783578362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1940.0104099653036</v>
      </c>
      <c r="AC22">
        <f t="shared" si="2"/>
        <v>1038.0286543805896</v>
      </c>
      <c r="AE22">
        <f t="shared" si="3"/>
        <v>2019.7079795291711</v>
      </c>
      <c r="AF22">
        <f t="shared" si="4"/>
        <v>-100.98539897645857</v>
      </c>
      <c r="AG22">
        <f t="shared" si="4"/>
        <v>-19.319534016502267</v>
      </c>
      <c r="AH22">
        <f t="shared" si="5"/>
        <v>-4786.153268022772</v>
      </c>
      <c r="AI22">
        <f t="shared" si="6"/>
        <v>-2886.7502214865617</v>
      </c>
      <c r="AJ22">
        <f t="shared" si="7"/>
        <v>901.98175558471394</v>
      </c>
      <c r="AK22">
        <f t="shared" si="24"/>
        <v>270.11130933626112</v>
      </c>
      <c r="AL22">
        <f t="shared" si="8"/>
        <v>-1714.6571565655868</v>
      </c>
      <c r="AN22">
        <f t="shared" si="9"/>
        <v>492.22513197082986</v>
      </c>
      <c r="AO22">
        <f t="shared" si="9"/>
        <v>-24.611256598541495</v>
      </c>
      <c r="AP22">
        <f t="shared" si="9"/>
        <v>-4.7083837254059908</v>
      </c>
      <c r="AQ22">
        <f t="shared" si="9"/>
        <v>-1166.4383900361281</v>
      </c>
      <c r="AR22">
        <f t="shared" si="9"/>
        <v>-703.5328983892457</v>
      </c>
      <c r="AS22">
        <f t="shared" si="9"/>
        <v>219.82291161787933</v>
      </c>
      <c r="AT22">
        <f t="shared" si="9"/>
        <v>65.829108085144583</v>
      </c>
      <c r="AU22">
        <f t="shared" si="9"/>
        <v>-417.88087868622188</v>
      </c>
      <c r="AW22">
        <v>19</v>
      </c>
      <c r="AX22">
        <f>(R22*SUMPRODUCT(K23:$K$23, X23:$X$23)-$AZ$3*SUMPRODUCT(K22:$K$22, W23:$W$23))/Z22</f>
        <v>1343.2371783578362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1.471273E-2</v>
      </c>
      <c r="O23">
        <f t="shared" si="21"/>
        <v>2613.5567993047689</v>
      </c>
      <c r="P23">
        <f t="shared" si="22"/>
        <v>130.67783996523846</v>
      </c>
      <c r="Q23" s="4">
        <f t="shared" si="23"/>
        <v>25</v>
      </c>
      <c r="R23">
        <f t="shared" si="0"/>
        <v>500000</v>
      </c>
      <c r="S23">
        <f t="shared" si="1"/>
        <v>1377.2733631167321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1038.0286543805896</v>
      </c>
      <c r="AC23">
        <f t="shared" si="2"/>
        <v>1038.0286543805896</v>
      </c>
      <c r="AE23">
        <f t="shared" si="3"/>
        <v>1969.795481552221</v>
      </c>
      <c r="AF23">
        <f t="shared" si="4"/>
        <v>-98.48977407761106</v>
      </c>
      <c r="AG23">
        <f t="shared" si="4"/>
        <v>-18.842095588626631</v>
      </c>
      <c r="AH23">
        <f t="shared" si="5"/>
        <v>-5684.8617542122684</v>
      </c>
      <c r="AI23">
        <f t="shared" si="6"/>
        <v>-3832.3981423262849</v>
      </c>
      <c r="AJ23">
        <f t="shared" si="7"/>
        <v>0</v>
      </c>
      <c r="AK23">
        <f t="shared" si="24"/>
        <v>203.65340532986397</v>
      </c>
      <c r="AL23">
        <f t="shared" si="8"/>
        <v>-3628.7447369964211</v>
      </c>
      <c r="AN23">
        <f t="shared" si="9"/>
        <v>442.21931404385919</v>
      </c>
      <c r="AO23">
        <f t="shared" si="9"/>
        <v>-22.110965702192964</v>
      </c>
      <c r="AP23">
        <f t="shared" si="9"/>
        <v>-4.230052644747321</v>
      </c>
      <c r="AQ23">
        <f t="shared" si="9"/>
        <v>-1276.2521230888874</v>
      </c>
      <c r="AR23">
        <f t="shared" si="9"/>
        <v>-860.37382739196846</v>
      </c>
      <c r="AS23">
        <f t="shared" si="9"/>
        <v>0</v>
      </c>
      <c r="AT23">
        <f t="shared" si="9"/>
        <v>45.720213114054154</v>
      </c>
      <c r="AU23">
        <f t="shared" si="9"/>
        <v>-814.65361427791436</v>
      </c>
      <c r="AW23">
        <v>20</v>
      </c>
      <c r="AX23">
        <f>(R23*SUMPRODUCT(K$23:$K24, X$23:$X24)-$AZ$3*SUMPRODUCT(K$22:$K23, W$23:$W24))/Z23</f>
        <v>1377.2733631167321</v>
      </c>
    </row>
    <row r="25" spans="5:50" x14ac:dyDescent="0.25">
      <c r="AN25" s="8">
        <f t="shared" ref="AN25:AU25" si="25">SUM(AN3:AN23)</f>
        <v>24177.274758143532</v>
      </c>
      <c r="AO25" s="8">
        <f t="shared" si="25"/>
        <v>-3169.0313373857539</v>
      </c>
      <c r="AP25" s="8">
        <f t="shared" si="25"/>
        <v>-1728.7005162504272</v>
      </c>
      <c r="AQ25" s="8">
        <f t="shared" si="25"/>
        <v>-12660.414718532842</v>
      </c>
      <c r="AR25" s="8">
        <f t="shared" si="25"/>
        <v>6619.1281859745141</v>
      </c>
      <c r="AS25" s="8">
        <f t="shared" si="25"/>
        <v>-2039.7740513087999</v>
      </c>
      <c r="AT25" s="8">
        <f t="shared" si="25"/>
        <v>1800.0484361279462</v>
      </c>
      <c r="AU25" s="9">
        <f t="shared" si="25"/>
        <v>6379.4025707936607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EE45-B56A-4EC5-89B9-F30A7C33F5D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10966.381798772531</v>
      </c>
      <c r="K3">
        <v>1</v>
      </c>
      <c r="L3" s="2">
        <v>0</v>
      </c>
      <c r="O3">
        <f>$C$3</f>
        <v>10966.381798772531</v>
      </c>
      <c r="P3">
        <f>O3*B5</f>
        <v>8773.1054390180252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10966.381798772531</v>
      </c>
      <c r="AF3">
        <f t="shared" ref="AF3:AG23" si="4">-$Z3*P3</f>
        <v>-8773.1054390180252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670.84377275450538</v>
      </c>
      <c r="AJ3">
        <f t="shared" ref="AJ3:AJ23" si="7">AB3-AC3</f>
        <v>0</v>
      </c>
      <c r="AL3">
        <f t="shared" ref="AL3:AL23" si="8">SUM(AI3:AK3)</f>
        <v>670.84377275450538</v>
      </c>
      <c r="AN3">
        <f t="shared" ref="AN3:AU23" si="9">AE3*$K3</f>
        <v>10966.381798772531</v>
      </c>
      <c r="AO3">
        <f t="shared" si="9"/>
        <v>-8773.1054390180252</v>
      </c>
      <c r="AP3">
        <f t="shared" si="9"/>
        <v>-1522.432587</v>
      </c>
      <c r="AQ3">
        <f t="shared" si="9"/>
        <v>0</v>
      </c>
      <c r="AR3">
        <f t="shared" si="9"/>
        <v>670.84377275450538</v>
      </c>
      <c r="AS3">
        <f t="shared" si="9"/>
        <v>0</v>
      </c>
      <c r="AT3">
        <f t="shared" si="9"/>
        <v>0</v>
      </c>
      <c r="AU3">
        <f t="shared" si="9"/>
        <v>670.84377275450538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5956.8366739560352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500000</v>
      </c>
      <c r="S4">
        <f t="shared" si="1"/>
        <v>4976.1764561949376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4915.3665548078861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-1110.1030000000001</v>
      </c>
      <c r="AI4">
        <f t="shared" si="6"/>
        <v>-1110.1030000000001</v>
      </c>
      <c r="AJ4">
        <f t="shared" si="7"/>
        <v>-4915.3665548078861</v>
      </c>
      <c r="AK4">
        <f>H4*SUM(AB4, AE4:AF4)</f>
        <v>0</v>
      </c>
      <c r="AL4">
        <f t="shared" si="8"/>
        <v>-6025.4695548078862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-1041.4701191481377</v>
      </c>
      <c r="AR4">
        <f t="shared" si="9"/>
        <v>-1041.4701191481377</v>
      </c>
      <c r="AS4">
        <f t="shared" si="9"/>
        <v>-4611.4706396546444</v>
      </c>
      <c r="AT4">
        <f t="shared" si="9"/>
        <v>0</v>
      </c>
      <c r="AU4">
        <f t="shared" si="9"/>
        <v>-5652.9407588027825</v>
      </c>
      <c r="AW4">
        <v>1</v>
      </c>
      <c r="AX4">
        <f>(R4*SUMPRODUCT(K5:$K$23, X5:$X$23)-$AZ$3*SUMPRODUCT(K4:$K$22, W5:$W$23))/Z4</f>
        <v>4976.1764561949376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10966.381798772531</v>
      </c>
      <c r="P5">
        <f t="shared" ref="P5:P23" si="22">O5*$C$5</f>
        <v>548.31908993862658</v>
      </c>
      <c r="Q5" s="4">
        <f t="shared" ref="Q5:Q23" si="23">$C$8</f>
        <v>25</v>
      </c>
      <c r="R5">
        <f t="shared" si="0"/>
        <v>500000</v>
      </c>
      <c r="S5">
        <f t="shared" si="1"/>
        <v>9664.4175016426252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4915.3665548078861</v>
      </c>
      <c r="AC5">
        <f t="shared" si="2"/>
        <v>9428.3067043468691</v>
      </c>
      <c r="AE5">
        <f t="shared" si="3"/>
        <v>10698.462790770469</v>
      </c>
      <c r="AF5">
        <f t="shared" si="4"/>
        <v>-534.92313953852351</v>
      </c>
      <c r="AG5">
        <f t="shared" si="4"/>
        <v>-24.389226517646755</v>
      </c>
      <c r="AH5">
        <f t="shared" si="5"/>
        <v>-1166.4676770649091</v>
      </c>
      <c r="AI5">
        <f t="shared" si="6"/>
        <v>8972.6827476493891</v>
      </c>
      <c r="AJ5">
        <f t="shared" si="7"/>
        <v>-4512.940149538983</v>
      </c>
      <c r="AK5">
        <f>H5*SUM(AB5, AE5:AF5)</f>
        <v>1302.8174962018415</v>
      </c>
      <c r="AL5">
        <f t="shared" si="8"/>
        <v>5762.5600943122481</v>
      </c>
      <c r="AN5">
        <f t="shared" si="9"/>
        <v>9238.7913996794487</v>
      </c>
      <c r="AO5">
        <f t="shared" si="9"/>
        <v>-461.93956998397249</v>
      </c>
      <c r="AP5">
        <f t="shared" si="9"/>
        <v>-21.061621711715226</v>
      </c>
      <c r="AQ5">
        <f t="shared" si="9"/>
        <v>-1007.3177571051065</v>
      </c>
      <c r="AR5">
        <f t="shared" si="9"/>
        <v>7748.4724508786539</v>
      </c>
      <c r="AS5">
        <f t="shared" si="9"/>
        <v>-3897.2059310051741</v>
      </c>
      <c r="AT5">
        <f t="shared" si="9"/>
        <v>1125.0643493984298</v>
      </c>
      <c r="AU5">
        <f t="shared" si="9"/>
        <v>4976.3308692719102</v>
      </c>
      <c r="AW5">
        <v>2</v>
      </c>
      <c r="AX5">
        <f>(R5*SUMPRODUCT(K6:$K$23, X6:$X$23)-$AZ$3*SUMPRODUCT(K5:$K$22, W6:$W$23))/Z5</f>
        <v>9664.4175016426252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10966.381798772531</v>
      </c>
      <c r="P6">
        <f t="shared" si="22"/>
        <v>548.31908993862658</v>
      </c>
      <c r="Q6" s="4">
        <f t="shared" si="23"/>
        <v>25</v>
      </c>
      <c r="R6">
        <f t="shared" si="0"/>
        <v>500000</v>
      </c>
      <c r="S6">
        <f t="shared" si="1"/>
        <v>13999.224014598827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9428.3067043468691</v>
      </c>
      <c r="AC6">
        <f t="shared" si="2"/>
        <v>13486.103557262257</v>
      </c>
      <c r="AE6">
        <f t="shared" si="3"/>
        <v>10564.425601911511</v>
      </c>
      <c r="AF6">
        <f t="shared" si="4"/>
        <v>-528.22128009557559</v>
      </c>
      <c r="AG6">
        <f t="shared" si="4"/>
        <v>-24.083662678728707</v>
      </c>
      <c r="AH6">
        <f t="shared" si="5"/>
        <v>-1233.4314748316458</v>
      </c>
      <c r="AI6">
        <f t="shared" si="6"/>
        <v>8778.68918430556</v>
      </c>
      <c r="AJ6">
        <f t="shared" si="7"/>
        <v>-4057.7968529153877</v>
      </c>
      <c r="AK6">
        <f>H6*SUM(AB6, AE6:AF6)</f>
        <v>2117.7387996465136</v>
      </c>
      <c r="AL6">
        <f t="shared" si="8"/>
        <v>6838.6311310366855</v>
      </c>
      <c r="AN6">
        <f t="shared" si="9"/>
        <v>8227.8516488075111</v>
      </c>
      <c r="AO6">
        <f t="shared" si="9"/>
        <v>-411.39258244037563</v>
      </c>
      <c r="AP6">
        <f t="shared" si="9"/>
        <v>-18.756987946855126</v>
      </c>
      <c r="AQ6">
        <f t="shared" si="9"/>
        <v>-960.62877209797239</v>
      </c>
      <c r="AR6">
        <f t="shared" si="9"/>
        <v>6837.0733063223079</v>
      </c>
      <c r="AS6">
        <f t="shared" si="9"/>
        <v>-3160.3185809500919</v>
      </c>
      <c r="AT6">
        <f t="shared" si="9"/>
        <v>1649.3505024317135</v>
      </c>
      <c r="AU6">
        <f t="shared" si="9"/>
        <v>5326.1052278039297</v>
      </c>
      <c r="AW6">
        <v>3</v>
      </c>
      <c r="AX6">
        <f>(R6*SUMPRODUCT(K7:$K$23, X7:$X$23)-$AZ$3*SUMPRODUCT(K6:$K$22, W7:$W$23))/Z6</f>
        <v>13999.224014598827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10966.381798772531</v>
      </c>
      <c r="P7">
        <f t="shared" si="22"/>
        <v>548.31908993862658</v>
      </c>
      <c r="Q7" s="4">
        <f t="shared" si="23"/>
        <v>25</v>
      </c>
      <c r="R7">
        <f t="shared" si="0"/>
        <v>500000</v>
      </c>
      <c r="S7">
        <f t="shared" si="1"/>
        <v>17907.58901636571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13486.103557262257</v>
      </c>
      <c r="AC7">
        <f t="shared" si="2"/>
        <v>17031.780760517358</v>
      </c>
      <c r="AE7">
        <f t="shared" si="3"/>
        <v>10430.047861949846</v>
      </c>
      <c r="AF7">
        <f t="shared" si="4"/>
        <v>-521.50239309749236</v>
      </c>
      <c r="AG7">
        <f t="shared" si="4"/>
        <v>-23.777322487343284</v>
      </c>
      <c r="AH7">
        <f t="shared" si="5"/>
        <v>-1310.0712919627483</v>
      </c>
      <c r="AI7">
        <f t="shared" si="6"/>
        <v>8574.696854402262</v>
      </c>
      <c r="AJ7">
        <f t="shared" si="7"/>
        <v>-3545.6772032551016</v>
      </c>
      <c r="AK7">
        <f>H7*SUM(AB7, AE7:AF7)</f>
        <v>2449.4197530341999</v>
      </c>
      <c r="AL7">
        <f t="shared" si="8"/>
        <v>7478.4394041813603</v>
      </c>
      <c r="AN7">
        <f t="shared" si="9"/>
        <v>7353.3038305947803</v>
      </c>
      <c r="AO7">
        <f t="shared" si="9"/>
        <v>-367.66519152973905</v>
      </c>
      <c r="AP7">
        <f t="shared" si="9"/>
        <v>-16.7632861173451</v>
      </c>
      <c r="AQ7">
        <f t="shared" si="9"/>
        <v>-923.61534453601462</v>
      </c>
      <c r="AR7">
        <f t="shared" si="9"/>
        <v>6045.2600084116812</v>
      </c>
      <c r="AS7">
        <f t="shared" si="9"/>
        <v>-2499.7432519810327</v>
      </c>
      <c r="AT7">
        <f t="shared" si="9"/>
        <v>1726.8691276507502</v>
      </c>
      <c r="AU7">
        <f t="shared" si="9"/>
        <v>5272.3858840813991</v>
      </c>
      <c r="AW7">
        <v>4</v>
      </c>
      <c r="AX7">
        <f>(R7*SUMPRODUCT(K8:$K$23, X8:$X$23)-$AZ$3*SUMPRODUCT(K7:$K$22, W8:$W$23))/Z7</f>
        <v>17907.58901636571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10966.381798772531</v>
      </c>
      <c r="P8">
        <f t="shared" si="22"/>
        <v>548.31908993862658</v>
      </c>
      <c r="Q8" s="4">
        <f t="shared" si="23"/>
        <v>25</v>
      </c>
      <c r="R8">
        <f t="shared" si="0"/>
        <v>500000</v>
      </c>
      <c r="S8">
        <f t="shared" si="1"/>
        <v>21012.743433472588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17031.780760517358</v>
      </c>
      <c r="AC8">
        <f t="shared" si="2"/>
        <v>19700.47611194518</v>
      </c>
      <c r="AE8">
        <f t="shared" si="3"/>
        <v>10281.52003783759</v>
      </c>
      <c r="AF8">
        <f t="shared" si="4"/>
        <v>-514.07600189187951</v>
      </c>
      <c r="AG8">
        <f t="shared" si="4"/>
        <v>-23.438724427295615</v>
      </c>
      <c r="AH8">
        <f t="shared" si="5"/>
        <v>-2016.496703484715</v>
      </c>
      <c r="AI8">
        <f t="shared" si="6"/>
        <v>7727.5086080337014</v>
      </c>
      <c r="AJ8">
        <f t="shared" si="7"/>
        <v>-2668.6953514278212</v>
      </c>
      <c r="AK8">
        <f t="shared" ref="AK8:AK23" si="24">H8*SUM(AB8:AB8, AE8:AF8)</f>
        <v>1942.9437977435725</v>
      </c>
      <c r="AL8">
        <f t="shared" si="8"/>
        <v>7001.757054349453</v>
      </c>
      <c r="AN8">
        <f t="shared" si="9"/>
        <v>6758.5920787862597</v>
      </c>
      <c r="AO8">
        <f t="shared" si="9"/>
        <v>-337.92960393931298</v>
      </c>
      <c r="AP8">
        <f t="shared" si="9"/>
        <v>-15.407525022388764</v>
      </c>
      <c r="AQ8">
        <f t="shared" si="9"/>
        <v>-1325.5509493649524</v>
      </c>
      <c r="AR8">
        <f t="shared" si="9"/>
        <v>5079.7040004596056</v>
      </c>
      <c r="AS8">
        <f t="shared" si="9"/>
        <v>-1754.2759432920629</v>
      </c>
      <c r="AT8">
        <f t="shared" si="9"/>
        <v>1277.200697234495</v>
      </c>
      <c r="AU8">
        <f t="shared" si="9"/>
        <v>4602.6287544020379</v>
      </c>
      <c r="AW8">
        <v>5</v>
      </c>
      <c r="AX8">
        <f>(R8*SUMPRODUCT(K9:$K$23, X9:$X$23)-$AZ$3*SUMPRODUCT(K8:$K$22, W9:$W$23))/Z8</f>
        <v>21012.743433472588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10966.381798772531</v>
      </c>
      <c r="P9">
        <f t="shared" si="22"/>
        <v>548.31908993862658</v>
      </c>
      <c r="Q9" s="4">
        <f t="shared" si="23"/>
        <v>25</v>
      </c>
      <c r="R9">
        <f t="shared" si="0"/>
        <v>500000</v>
      </c>
      <c r="S9">
        <f t="shared" si="1"/>
        <v>23455.609340323601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19700.47611194518</v>
      </c>
      <c r="AC9">
        <f t="shared" si="2"/>
        <v>21640.913196131856</v>
      </c>
      <c r="AE9">
        <f t="shared" si="3"/>
        <v>10117.94292527224</v>
      </c>
      <c r="AF9">
        <f t="shared" si="4"/>
        <v>-505.89714626361206</v>
      </c>
      <c r="AG9">
        <f t="shared" si="4"/>
        <v>-23.065818587505188</v>
      </c>
      <c r="AH9">
        <f t="shared" si="5"/>
        <v>-2770.3719103494263</v>
      </c>
      <c r="AI9">
        <f t="shared" si="6"/>
        <v>6818.6080500716962</v>
      </c>
      <c r="AJ9">
        <f t="shared" si="7"/>
        <v>-1940.4370841866767</v>
      </c>
      <c r="AK9">
        <f t="shared" si="24"/>
        <v>1530.1136427077888</v>
      </c>
      <c r="AL9">
        <f t="shared" si="8"/>
        <v>6408.2846085928086</v>
      </c>
      <c r="AN9">
        <f t="shared" si="9"/>
        <v>6321.1025554804492</v>
      </c>
      <c r="AO9">
        <f t="shared" si="9"/>
        <v>-316.05512777402248</v>
      </c>
      <c r="AP9">
        <f t="shared" si="9"/>
        <v>-14.410182573134493</v>
      </c>
      <c r="AQ9">
        <f t="shared" si="9"/>
        <v>-1730.767320143766</v>
      </c>
      <c r="AR9">
        <f t="shared" si="9"/>
        <v>4259.8699249895253</v>
      </c>
      <c r="AS9">
        <f t="shared" si="9"/>
        <v>-1212.2722871824662</v>
      </c>
      <c r="AT9">
        <f t="shared" si="9"/>
        <v>955.92605419203437</v>
      </c>
      <c r="AU9">
        <f t="shared" si="9"/>
        <v>4003.5236919990939</v>
      </c>
      <c r="AW9">
        <v>6</v>
      </c>
      <c r="AX9">
        <f>(R9*SUMPRODUCT(K10:$K$23, X10:$X$23)-$AZ$3*SUMPRODUCT(K9:$K$22, W10:$W$23))/Z9</f>
        <v>23455.609340323601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10966.381798772531</v>
      </c>
      <c r="P10">
        <f t="shared" si="22"/>
        <v>548.31908993862658</v>
      </c>
      <c r="Q10" s="4">
        <f t="shared" si="23"/>
        <v>25</v>
      </c>
      <c r="R10">
        <f t="shared" si="0"/>
        <v>500000</v>
      </c>
      <c r="S10">
        <f t="shared" si="1"/>
        <v>25339.791317608524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21640.913196131856</v>
      </c>
      <c r="AC10">
        <f t="shared" si="2"/>
        <v>22965.460813574009</v>
      </c>
      <c r="AE10">
        <f t="shared" si="3"/>
        <v>9938.8352614961586</v>
      </c>
      <c r="AF10">
        <f t="shared" si="4"/>
        <v>-496.94176307480797</v>
      </c>
      <c r="AG10">
        <f t="shared" si="4"/>
        <v>-22.657507835922271</v>
      </c>
      <c r="AH10">
        <f t="shared" si="5"/>
        <v>-3553.0513141573515</v>
      </c>
      <c r="AI10">
        <f t="shared" si="6"/>
        <v>5866.1846764280763</v>
      </c>
      <c r="AJ10">
        <f t="shared" si="7"/>
        <v>-1324.5476174421528</v>
      </c>
      <c r="AK10">
        <f t="shared" si="24"/>
        <v>1631.8473514640436</v>
      </c>
      <c r="AL10">
        <f t="shared" si="8"/>
        <v>6173.4844104499671</v>
      </c>
      <c r="AN10">
        <f t="shared" si="9"/>
        <v>5899.483609673136</v>
      </c>
      <c r="AO10">
        <f t="shared" si="9"/>
        <v>-294.97418048365682</v>
      </c>
      <c r="AP10">
        <f t="shared" si="9"/>
        <v>-13.449020191722365</v>
      </c>
      <c r="AQ10">
        <f t="shared" si="9"/>
        <v>-2109.0165437598234</v>
      </c>
      <c r="AR10">
        <f t="shared" si="9"/>
        <v>3482.0438652379326</v>
      </c>
      <c r="AS10">
        <f t="shared" si="9"/>
        <v>-786.22361209710482</v>
      </c>
      <c r="AT10">
        <f t="shared" si="9"/>
        <v>968.63027207490086</v>
      </c>
      <c r="AU10">
        <f t="shared" si="9"/>
        <v>3664.4505252157287</v>
      </c>
      <c r="AW10">
        <v>7</v>
      </c>
      <c r="AX10">
        <f>(R10*SUMPRODUCT(K11:$K$23, X11:$X$23)-$AZ$3*SUMPRODUCT(K10:$K$22, W11:$W$23))/Z10</f>
        <v>25339.791317608524</v>
      </c>
    </row>
    <row r="11" spans="1:52" x14ac:dyDescent="0.25">
      <c r="A11" t="s">
        <v>33</v>
      </c>
      <c r="C11" s="7">
        <f>AU25</f>
        <v>29921.025587355849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10966.381798772531</v>
      </c>
      <c r="P11">
        <f t="shared" si="22"/>
        <v>548.31908993862658</v>
      </c>
      <c r="Q11" s="4">
        <f t="shared" si="23"/>
        <v>25</v>
      </c>
      <c r="R11">
        <f t="shared" si="0"/>
        <v>500000</v>
      </c>
      <c r="S11">
        <f t="shared" si="1"/>
        <v>26646.133580663711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22965.460813574009</v>
      </c>
      <c r="AC11">
        <f t="shared" si="2"/>
        <v>23672.089479953713</v>
      </c>
      <c r="AE11">
        <f t="shared" si="3"/>
        <v>9742.3954746012714</v>
      </c>
      <c r="AF11">
        <f t="shared" si="4"/>
        <v>-487.11977373006357</v>
      </c>
      <c r="AG11">
        <f t="shared" si="4"/>
        <v>-22.209685139021285</v>
      </c>
      <c r="AH11">
        <f t="shared" si="5"/>
        <v>-4424.9523708352453</v>
      </c>
      <c r="AI11">
        <f t="shared" si="6"/>
        <v>4808.1136448969401</v>
      </c>
      <c r="AJ11">
        <f t="shared" si="7"/>
        <v>-706.62866637970365</v>
      </c>
      <c r="AK11">
        <f t="shared" si="24"/>
        <v>1659.3679304939287</v>
      </c>
      <c r="AL11">
        <f t="shared" si="8"/>
        <v>5760.8529090111651</v>
      </c>
      <c r="AN11">
        <f t="shared" si="9"/>
        <v>5499.6491517459017</v>
      </c>
      <c r="AO11">
        <f t="shared" si="9"/>
        <v>-274.98245758729507</v>
      </c>
      <c r="AP11">
        <f t="shared" si="9"/>
        <v>-12.537519786976317</v>
      </c>
      <c r="AQ11">
        <f t="shared" si="9"/>
        <v>-2497.9160018933703</v>
      </c>
      <c r="AR11">
        <f t="shared" si="9"/>
        <v>2714.2131724782589</v>
      </c>
      <c r="AS11">
        <f t="shared" si="9"/>
        <v>-398.89673497508335</v>
      </c>
      <c r="AT11">
        <f t="shared" si="9"/>
        <v>936.7245925467613</v>
      </c>
      <c r="AU11">
        <f t="shared" si="9"/>
        <v>3252.041030049937</v>
      </c>
      <c r="AW11">
        <v>8</v>
      </c>
      <c r="AX11">
        <f>(R11*SUMPRODUCT(K12:$K$23, X12:$X$23)-$AZ$3*SUMPRODUCT(K11:$K$22, W12:$W$23))/Z11</f>
        <v>26646.133580663711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10966.381798772531</v>
      </c>
      <c r="P12">
        <f t="shared" si="22"/>
        <v>548.31908993862658</v>
      </c>
      <c r="Q12" s="4">
        <f t="shared" si="23"/>
        <v>25</v>
      </c>
      <c r="R12">
        <f t="shared" si="0"/>
        <v>500000</v>
      </c>
      <c r="S12">
        <f t="shared" si="1"/>
        <v>27363.674228613381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23672.089479953713</v>
      </c>
      <c r="AC12">
        <f t="shared" si="2"/>
        <v>23771.988684259166</v>
      </c>
      <c r="AE12">
        <f t="shared" si="3"/>
        <v>9526.9627115750282</v>
      </c>
      <c r="AF12">
        <f t="shared" si="4"/>
        <v>-476.34813557875145</v>
      </c>
      <c r="AG12">
        <f t="shared" si="4"/>
        <v>-21.718564259365344</v>
      </c>
      <c r="AH12">
        <f t="shared" si="5"/>
        <v>-5380.4805653145595</v>
      </c>
      <c r="AI12">
        <f t="shared" si="6"/>
        <v>3648.415446422352</v>
      </c>
      <c r="AJ12">
        <f t="shared" si="7"/>
        <v>-99.899204305453168</v>
      </c>
      <c r="AK12">
        <f t="shared" si="24"/>
        <v>1698.3083405038044</v>
      </c>
      <c r="AL12">
        <f t="shared" si="8"/>
        <v>5246.824582620703</v>
      </c>
      <c r="AN12">
        <f t="shared" si="9"/>
        <v>5112.6874013913121</v>
      </c>
      <c r="AO12">
        <f t="shared" si="9"/>
        <v>-255.63437006956565</v>
      </c>
      <c r="AP12">
        <f t="shared" si="9"/>
        <v>-11.655365222564969</v>
      </c>
      <c r="AQ12">
        <f t="shared" si="9"/>
        <v>-2887.4591023949465</v>
      </c>
      <c r="AR12">
        <f t="shared" si="9"/>
        <v>1957.9385637042355</v>
      </c>
      <c r="AS12">
        <f t="shared" si="9"/>
        <v>-53.611357441438727</v>
      </c>
      <c r="AT12">
        <f t="shared" si="9"/>
        <v>911.40481169534246</v>
      </c>
      <c r="AU12">
        <f t="shared" si="9"/>
        <v>2815.7320179581393</v>
      </c>
      <c r="AW12">
        <v>9</v>
      </c>
      <c r="AX12">
        <f>(R12*SUMPRODUCT(K13:$K$23, X13:$X$23)-$AZ$3*SUMPRODUCT(K12:$K$22, W13:$W$23))/Z12</f>
        <v>27363.674228613381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10966.381798772531</v>
      </c>
      <c r="P13">
        <f t="shared" si="22"/>
        <v>548.31908993862658</v>
      </c>
      <c r="Q13" s="4">
        <f t="shared" si="23"/>
        <v>25</v>
      </c>
      <c r="R13">
        <f t="shared" si="0"/>
        <v>500000</v>
      </c>
      <c r="S13">
        <f t="shared" si="1"/>
        <v>27485.932733988313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23771.988684259166</v>
      </c>
      <c r="AC13">
        <f t="shared" si="2"/>
        <v>23288.104346628643</v>
      </c>
      <c r="AE13">
        <f t="shared" si="3"/>
        <v>9291.5254543638075</v>
      </c>
      <c r="AF13">
        <f t="shared" si="4"/>
        <v>-464.57627271819041</v>
      </c>
      <c r="AG13">
        <f t="shared" si="4"/>
        <v>-21.181839244835999</v>
      </c>
      <c r="AH13">
        <f t="shared" si="5"/>
        <v>-6390.7874387138454</v>
      </c>
      <c r="AI13">
        <f t="shared" si="6"/>
        <v>2414.9799036869354</v>
      </c>
      <c r="AJ13">
        <f t="shared" si="7"/>
        <v>483.88433763052308</v>
      </c>
      <c r="AK13">
        <f t="shared" si="24"/>
        <v>1685.3650876672773</v>
      </c>
      <c r="AL13">
        <f t="shared" si="8"/>
        <v>4584.2293289847357</v>
      </c>
      <c r="AN13">
        <f t="shared" si="9"/>
        <v>4741.217969065634</v>
      </c>
      <c r="AO13">
        <f t="shared" si="9"/>
        <v>-237.06089845328171</v>
      </c>
      <c r="AP13">
        <f t="shared" si="9"/>
        <v>-10.808528409972739</v>
      </c>
      <c r="AQ13">
        <f t="shared" si="9"/>
        <v>-3261.0486178755968</v>
      </c>
      <c r="AR13">
        <f t="shared" si="9"/>
        <v>1232.2999243267823</v>
      </c>
      <c r="AS13">
        <f t="shared" si="9"/>
        <v>246.91328972744469</v>
      </c>
      <c r="AT13">
        <f t="shared" si="9"/>
        <v>859.99691625782623</v>
      </c>
      <c r="AU13">
        <f t="shared" si="9"/>
        <v>2339.210130312053</v>
      </c>
      <c r="AW13">
        <v>10</v>
      </c>
      <c r="AX13">
        <f>(R13*SUMPRODUCT(K14:$K$23, X14:$X$23)-$AZ$3*SUMPRODUCT(K13:$K$22, W14:$W$23))/Z13</f>
        <v>27485.932733988313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1.7665382E-2</v>
      </c>
      <c r="O14">
        <f t="shared" si="21"/>
        <v>10966.381798772531</v>
      </c>
      <c r="P14">
        <f t="shared" si="22"/>
        <v>548.31908993862658</v>
      </c>
      <c r="Q14" s="4">
        <f t="shared" si="23"/>
        <v>25</v>
      </c>
      <c r="R14">
        <f t="shared" si="0"/>
        <v>500000</v>
      </c>
      <c r="S14">
        <f t="shared" si="1"/>
        <v>27124.139086005202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23288.104346628643</v>
      </c>
      <c r="AC14">
        <f t="shared" si="2"/>
        <v>22345.772344448451</v>
      </c>
      <c r="AE14">
        <f t="shared" si="3"/>
        <v>9034.4718533061096</v>
      </c>
      <c r="AF14">
        <f t="shared" si="4"/>
        <v>-451.72359266530549</v>
      </c>
      <c r="AG14">
        <f t="shared" si="4"/>
        <v>-20.59583557066502</v>
      </c>
      <c r="AH14">
        <f t="shared" si="5"/>
        <v>-7483.7056344523889</v>
      </c>
      <c r="AI14">
        <f t="shared" si="6"/>
        <v>1078.4467906177515</v>
      </c>
      <c r="AJ14">
        <f t="shared" si="7"/>
        <v>942.33200218019192</v>
      </c>
      <c r="AK14">
        <f t="shared" si="24"/>
        <v>2727.2525993092613</v>
      </c>
      <c r="AL14">
        <f t="shared" si="8"/>
        <v>4748.0313921072047</v>
      </c>
      <c r="AN14">
        <f t="shared" si="9"/>
        <v>4246.6555537598333</v>
      </c>
      <c r="AO14">
        <f t="shared" si="9"/>
        <v>-212.33277768799167</v>
      </c>
      <c r="AP14">
        <f t="shared" si="9"/>
        <v>-9.6810772041402977</v>
      </c>
      <c r="AQ14">
        <f t="shared" si="9"/>
        <v>-3517.7175391410437</v>
      </c>
      <c r="AR14">
        <f t="shared" si="9"/>
        <v>506.92415972665799</v>
      </c>
      <c r="AS14">
        <f t="shared" si="9"/>
        <v>442.94337239865501</v>
      </c>
      <c r="AT14">
        <f t="shared" si="9"/>
        <v>1281.9457058936282</v>
      </c>
      <c r="AU14">
        <f t="shared" si="9"/>
        <v>2231.8132380189413</v>
      </c>
      <c r="AW14">
        <v>11</v>
      </c>
      <c r="AX14">
        <f>(R14*SUMPRODUCT(K15:$K$23, X15:$X$23)-$AZ$3*SUMPRODUCT(K14:$K$22, W15:$W$23))/Z14</f>
        <v>27124.139086005202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2.1010579000000001E-2</v>
      </c>
      <c r="O15">
        <f t="shared" si="21"/>
        <v>10966.381798772531</v>
      </c>
      <c r="P15">
        <f t="shared" si="22"/>
        <v>548.31908993862658</v>
      </c>
      <c r="Q15" s="4">
        <f t="shared" si="23"/>
        <v>25</v>
      </c>
      <c r="R15">
        <f t="shared" si="0"/>
        <v>500000</v>
      </c>
      <c r="S15">
        <f t="shared" si="1"/>
        <v>26187.473577518223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22345.772344448451</v>
      </c>
      <c r="AC15">
        <f t="shared" si="2"/>
        <v>20905.090164205933</v>
      </c>
      <c r="AE15">
        <f t="shared" si="3"/>
        <v>8754.3076501758824</v>
      </c>
      <c r="AF15">
        <f t="shared" si="4"/>
        <v>-437.71538250879416</v>
      </c>
      <c r="AG15">
        <f t="shared" si="4"/>
        <v>-19.957146784629902</v>
      </c>
      <c r="AH15">
        <f t="shared" si="5"/>
        <v>-8654.6086065693489</v>
      </c>
      <c r="AI15">
        <f t="shared" si="6"/>
        <v>-357.97348568688903</v>
      </c>
      <c r="AJ15">
        <f t="shared" si="7"/>
        <v>1440.6821802425184</v>
      </c>
      <c r="AK15">
        <f t="shared" si="24"/>
        <v>2623.8398645879511</v>
      </c>
      <c r="AL15">
        <f t="shared" si="8"/>
        <v>3706.5485591435804</v>
      </c>
      <c r="AN15">
        <f t="shared" si="9"/>
        <v>3790.5954706128887</v>
      </c>
      <c r="AO15">
        <f t="shared" si="9"/>
        <v>-189.52977353064446</v>
      </c>
      <c r="AP15">
        <f t="shared" si="9"/>
        <v>-8.6413995522141391</v>
      </c>
      <c r="AQ15">
        <f t="shared" si="9"/>
        <v>-3747.4260095634168</v>
      </c>
      <c r="AR15">
        <f t="shared" si="9"/>
        <v>-155.0017120333859</v>
      </c>
      <c r="AS15">
        <f t="shared" si="9"/>
        <v>623.81213515043351</v>
      </c>
      <c r="AT15">
        <f t="shared" si="9"/>
        <v>1136.1167443230991</v>
      </c>
      <c r="AU15">
        <f t="shared" si="9"/>
        <v>1604.9271674401466</v>
      </c>
      <c r="AW15">
        <v>12</v>
      </c>
      <c r="AX15">
        <f>(R15*SUMPRODUCT(K16:$K$23, X16:$X$23)-$AZ$3*SUMPRODUCT(K15:$K$22, W16:$W$23))/Z15</f>
        <v>26187.473577518223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2.4499257999999999E-2</v>
      </c>
      <c r="O16">
        <f t="shared" si="21"/>
        <v>10966.381798772531</v>
      </c>
      <c r="P16">
        <f t="shared" si="22"/>
        <v>548.31908993862658</v>
      </c>
      <c r="Q16" s="4">
        <f t="shared" si="23"/>
        <v>25</v>
      </c>
      <c r="R16">
        <f t="shared" si="0"/>
        <v>500000</v>
      </c>
      <c r="S16">
        <f t="shared" si="1"/>
        <v>24734.118836187059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20905.090164205933</v>
      </c>
      <c r="AC16">
        <f t="shared" si="2"/>
        <v>19063.713291325479</v>
      </c>
      <c r="AE16">
        <f t="shared" si="3"/>
        <v>8452.2905319410911</v>
      </c>
      <c r="AF16">
        <f t="shared" si="4"/>
        <v>-422.61452659705463</v>
      </c>
      <c r="AG16">
        <f t="shared" si="4"/>
        <v>-19.268640028763084</v>
      </c>
      <c r="AH16">
        <f t="shared" si="5"/>
        <v>-9778.7057604103666</v>
      </c>
      <c r="AI16">
        <f t="shared" si="6"/>
        <v>-1768.2983950950929</v>
      </c>
      <c r="AJ16">
        <f t="shared" si="7"/>
        <v>1841.3768728804534</v>
      </c>
      <c r="AK16">
        <f t="shared" si="24"/>
        <v>2476.0058106607303</v>
      </c>
      <c r="AL16">
        <f t="shared" si="8"/>
        <v>2549.0842884460908</v>
      </c>
      <c r="AN16">
        <f t="shared" si="9"/>
        <v>3371.3311871516435</v>
      </c>
      <c r="AO16">
        <f t="shared" si="9"/>
        <v>-168.56655935758221</v>
      </c>
      <c r="AP16">
        <f t="shared" si="9"/>
        <v>-7.6856050815433887</v>
      </c>
      <c r="AQ16">
        <f t="shared" si="9"/>
        <v>-3900.3931035579153</v>
      </c>
      <c r="AR16">
        <f t="shared" si="9"/>
        <v>-705.31408084539737</v>
      </c>
      <c r="AS16">
        <f t="shared" si="9"/>
        <v>734.46259985764834</v>
      </c>
      <c r="AT16">
        <f t="shared" si="9"/>
        <v>987.59449613147592</v>
      </c>
      <c r="AU16">
        <f t="shared" si="9"/>
        <v>1016.743015143727</v>
      </c>
      <c r="AW16">
        <v>13</v>
      </c>
      <c r="AX16">
        <f>(R16*SUMPRODUCT(K17:$K$23, X17:$X$23)-$AZ$3*SUMPRODUCT(K16:$K$22, W17:$W$23))/Z16</f>
        <v>24734.118836187059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2.8232486000000001E-2</v>
      </c>
      <c r="O17">
        <f t="shared" si="21"/>
        <v>10966.381798772531</v>
      </c>
      <c r="P17">
        <f t="shared" si="22"/>
        <v>548.31908993862658</v>
      </c>
      <c r="Q17" s="4">
        <f t="shared" si="23"/>
        <v>25</v>
      </c>
      <c r="R17">
        <f t="shared" si="0"/>
        <v>500000</v>
      </c>
      <c r="S17">
        <f t="shared" si="1"/>
        <v>22794.949356002897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19063.713291325479</v>
      </c>
      <c r="AC17">
        <f t="shared" si="2"/>
        <v>16897.396309296717</v>
      </c>
      <c r="AE17">
        <f t="shared" si="3"/>
        <v>8129.1384525107214</v>
      </c>
      <c r="AF17">
        <f t="shared" si="4"/>
        <v>-406.45692262553609</v>
      </c>
      <c r="AG17">
        <f t="shared" si="4"/>
        <v>-18.531952018624359</v>
      </c>
      <c r="AH17">
        <f t="shared" si="5"/>
        <v>-10880.032197021867</v>
      </c>
      <c r="AI17">
        <f t="shared" si="6"/>
        <v>-3175.8826191553053</v>
      </c>
      <c r="AJ17">
        <f t="shared" si="7"/>
        <v>2166.3169820287621</v>
      </c>
      <c r="AK17">
        <f t="shared" si="24"/>
        <v>2292.1653776406392</v>
      </c>
      <c r="AL17">
        <f t="shared" si="8"/>
        <v>1282.5997405140961</v>
      </c>
      <c r="AN17">
        <f t="shared" si="9"/>
        <v>2986.8463950226287</v>
      </c>
      <c r="AO17">
        <f t="shared" si="9"/>
        <v>-149.34231975113144</v>
      </c>
      <c r="AP17">
        <f t="shared" si="9"/>
        <v>-6.8090972251142743</v>
      </c>
      <c r="AQ17">
        <f t="shared" si="9"/>
        <v>-3997.5927504799788</v>
      </c>
      <c r="AR17">
        <f t="shared" si="9"/>
        <v>-1166.8977724335957</v>
      </c>
      <c r="AS17">
        <f t="shared" si="9"/>
        <v>795.95840396228948</v>
      </c>
      <c r="AT17">
        <f t="shared" si="9"/>
        <v>842.19821509954738</v>
      </c>
      <c r="AU17">
        <f t="shared" si="9"/>
        <v>471.25884662824109</v>
      </c>
      <c r="AW17">
        <v>14</v>
      </c>
      <c r="AX17">
        <f>(R17*SUMPRODUCT(K18:$K$23, X18:$X$23)-$AZ$3*SUMPRODUCT(K17:$K$22, W18:$W$23))/Z17</f>
        <v>22794.949356002897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3.2345626000000002E-2</v>
      </c>
      <c r="O18">
        <f t="shared" si="21"/>
        <v>10966.381798772531</v>
      </c>
      <c r="P18">
        <f t="shared" si="22"/>
        <v>548.31908993862658</v>
      </c>
      <c r="Q18" s="4">
        <f t="shared" si="23"/>
        <v>25</v>
      </c>
      <c r="R18">
        <f t="shared" si="0"/>
        <v>500000</v>
      </c>
      <c r="S18">
        <f t="shared" si="1"/>
        <v>20372.441838021023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16897.396309296717</v>
      </c>
      <c r="AC18">
        <f t="shared" si="2"/>
        <v>14462.15599216261</v>
      </c>
      <c r="AE18">
        <f t="shared" si="3"/>
        <v>7784.9049958984833</v>
      </c>
      <c r="AF18">
        <f t="shared" si="4"/>
        <v>-389.24524979492418</v>
      </c>
      <c r="AG18">
        <f t="shared" si="4"/>
        <v>-17.747204909393748</v>
      </c>
      <c r="AH18">
        <f t="shared" si="5"/>
        <v>-11988.551780887372</v>
      </c>
      <c r="AI18">
        <f t="shared" si="6"/>
        <v>-4610.6392396932069</v>
      </c>
      <c r="AJ18">
        <f t="shared" si="7"/>
        <v>2435.2403171341066</v>
      </c>
      <c r="AK18">
        <f t="shared" si="24"/>
        <v>2078.8053927727128</v>
      </c>
      <c r="AL18">
        <f t="shared" si="8"/>
        <v>-96.593529786387535</v>
      </c>
      <c r="AN18">
        <f t="shared" si="9"/>
        <v>2634.8934153234904</v>
      </c>
      <c r="AO18">
        <f t="shared" si="9"/>
        <v>-131.74467076617452</v>
      </c>
      <c r="AP18">
        <f t="shared" si="9"/>
        <v>-6.0067519617509921</v>
      </c>
      <c r="AQ18">
        <f t="shared" si="9"/>
        <v>-4057.6675198178314</v>
      </c>
      <c r="AR18">
        <f t="shared" si="9"/>
        <v>-1560.5255272222664</v>
      </c>
      <c r="AS18">
        <f t="shared" si="9"/>
        <v>824.23596430882128</v>
      </c>
      <c r="AT18">
        <f t="shared" si="9"/>
        <v>703.59633727599703</v>
      </c>
      <c r="AU18">
        <f t="shared" si="9"/>
        <v>-32.693225637448087</v>
      </c>
      <c r="AW18">
        <v>15</v>
      </c>
      <c r="AX18">
        <f>(R18*SUMPRODUCT(K19:$K$23, X19:$X$23)-$AZ$3*SUMPRODUCT(K18:$K$22, W19:$W$23))/Z18</f>
        <v>20372.441838021023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3.7265510000000002E-2</v>
      </c>
      <c r="O19">
        <f t="shared" si="21"/>
        <v>10966.381798772531</v>
      </c>
      <c r="P19">
        <f t="shared" si="22"/>
        <v>548.31908993862658</v>
      </c>
      <c r="Q19" s="4">
        <f t="shared" si="23"/>
        <v>25</v>
      </c>
      <c r="R19">
        <f t="shared" si="0"/>
        <v>500000</v>
      </c>
      <c r="S19">
        <f t="shared" si="1"/>
        <v>17401.747870533472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14462.15599216261</v>
      </c>
      <c r="AC19">
        <f t="shared" si="2"/>
        <v>11769.410601883219</v>
      </c>
      <c r="AE19">
        <f t="shared" si="3"/>
        <v>7416.9474909657938</v>
      </c>
      <c r="AF19">
        <f t="shared" si="4"/>
        <v>-370.84737454828974</v>
      </c>
      <c r="AG19">
        <f t="shared" si="4"/>
        <v>-16.908374218276748</v>
      </c>
      <c r="AH19">
        <f t="shared" si="5"/>
        <v>-13227.172840461237</v>
      </c>
      <c r="AI19">
        <f t="shared" si="6"/>
        <v>-6197.9810982620093</v>
      </c>
      <c r="AJ19">
        <f t="shared" si="7"/>
        <v>2692.7453902793914</v>
      </c>
      <c r="AK19">
        <f t="shared" si="24"/>
        <v>1840.5044917234177</v>
      </c>
      <c r="AL19">
        <f t="shared" si="8"/>
        <v>-1664.7312162592002</v>
      </c>
      <c r="AN19">
        <f t="shared" si="9"/>
        <v>2312.4710606505919</v>
      </c>
      <c r="AO19">
        <f t="shared" si="9"/>
        <v>-115.6235530325296</v>
      </c>
      <c r="AP19">
        <f t="shared" si="9"/>
        <v>-5.2717275011103188</v>
      </c>
      <c r="AQ19">
        <f t="shared" si="9"/>
        <v>-4123.995005364015</v>
      </c>
      <c r="AR19">
        <f t="shared" si="9"/>
        <v>-1932.4192252470632</v>
      </c>
      <c r="AS19">
        <f t="shared" si="9"/>
        <v>839.54966599211343</v>
      </c>
      <c r="AT19">
        <f t="shared" si="9"/>
        <v>573.83625531824043</v>
      </c>
      <c r="AU19">
        <f t="shared" si="9"/>
        <v>-519.03330393670933</v>
      </c>
      <c r="AW19">
        <v>16</v>
      </c>
      <c r="AX19">
        <f>(R19*SUMPRODUCT(K20:$K$23, X20:$X$23)-$AZ$3*SUMPRODUCT(K19:$K$22, W20:$W$23))/Z19</f>
        <v>17401.747870533472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4.2512064000000002E-2</v>
      </c>
      <c r="O20">
        <f t="shared" si="21"/>
        <v>10966.381798772531</v>
      </c>
      <c r="P20">
        <f t="shared" si="22"/>
        <v>548.31908993862658</v>
      </c>
      <c r="Q20" s="4">
        <f t="shared" si="23"/>
        <v>25</v>
      </c>
      <c r="R20">
        <f t="shared" si="0"/>
        <v>500000</v>
      </c>
      <c r="S20">
        <f t="shared" si="1"/>
        <v>13883.171256959364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11769.410601883219</v>
      </c>
      <c r="AC20">
        <f t="shared" si="2"/>
        <v>8896.6030255410806</v>
      </c>
      <c r="AE20">
        <f t="shared" si="3"/>
        <v>7027.4682696355576</v>
      </c>
      <c r="AF20">
        <f t="shared" si="4"/>
        <v>-351.3734134817779</v>
      </c>
      <c r="AG20">
        <f t="shared" si="4"/>
        <v>-16.020480589190647</v>
      </c>
      <c r="AH20">
        <f t="shared" si="5"/>
        <v>-14376.197738066621</v>
      </c>
      <c r="AI20">
        <f t="shared" si="6"/>
        <v>-7716.1233625020323</v>
      </c>
      <c r="AJ20">
        <f t="shared" si="7"/>
        <v>2872.8075763421384</v>
      </c>
      <c r="AK20">
        <f t="shared" si="24"/>
        <v>1578.4187930551423</v>
      </c>
      <c r="AL20">
        <f t="shared" si="8"/>
        <v>-3264.8969931047513</v>
      </c>
      <c r="AN20">
        <f t="shared" si="9"/>
        <v>2018.3262209374966</v>
      </c>
      <c r="AO20">
        <f t="shared" si="9"/>
        <v>-100.91631104687484</v>
      </c>
      <c r="AP20">
        <f t="shared" si="9"/>
        <v>-4.6011671350969383</v>
      </c>
      <c r="AQ20">
        <f t="shared" si="9"/>
        <v>-4128.9203648908033</v>
      </c>
      <c r="AR20">
        <f t="shared" si="9"/>
        <v>-2216.1116221352786</v>
      </c>
      <c r="AS20">
        <f t="shared" si="9"/>
        <v>825.08559790906509</v>
      </c>
      <c r="AT20">
        <f t="shared" si="9"/>
        <v>453.33026282151002</v>
      </c>
      <c r="AU20">
        <f t="shared" si="9"/>
        <v>-937.69576140470349</v>
      </c>
      <c r="AW20">
        <v>17</v>
      </c>
      <c r="AX20">
        <f>(R20*SUMPRODUCT(K21:$K$23, X21:$X$23)-$AZ$3*SUMPRODUCT(K20:$K$22, W21:$W$23))/Z20</f>
        <v>13883.171256959364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4.7737861999999999E-2</v>
      </c>
      <c r="O21">
        <f t="shared" si="21"/>
        <v>10966.381798772531</v>
      </c>
      <c r="P21">
        <f t="shared" si="22"/>
        <v>548.31908993862658</v>
      </c>
      <c r="Q21" s="4">
        <f t="shared" si="23"/>
        <v>25</v>
      </c>
      <c r="R21">
        <f t="shared" si="0"/>
        <v>500000</v>
      </c>
      <c r="S21">
        <f t="shared" si="1"/>
        <v>9847.685970915938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8896.6030255410806</v>
      </c>
      <c r="AC21">
        <f t="shared" si="2"/>
        <v>5946.2267066247077</v>
      </c>
      <c r="AE21">
        <f t="shared" si="3"/>
        <v>6621.7172764739616</v>
      </c>
      <c r="AF21">
        <f t="shared" si="4"/>
        <v>-331.08586382369811</v>
      </c>
      <c r="AG21">
        <f t="shared" si="4"/>
        <v>-15.09549229175828</v>
      </c>
      <c r="AH21">
        <f t="shared" si="5"/>
        <v>-15295.669830809235</v>
      </c>
      <c r="AI21">
        <f t="shared" si="6"/>
        <v>-9020.1339104507279</v>
      </c>
      <c r="AJ21">
        <f t="shared" si="7"/>
        <v>2950.3763189163728</v>
      </c>
      <c r="AK21">
        <f t="shared" si="24"/>
        <v>1299.6020253449099</v>
      </c>
      <c r="AL21">
        <f t="shared" si="8"/>
        <v>-4770.1555661894454</v>
      </c>
      <c r="AN21">
        <f t="shared" si="9"/>
        <v>1751.8804649733286</v>
      </c>
      <c r="AO21">
        <f t="shared" si="9"/>
        <v>-87.594023248666431</v>
      </c>
      <c r="AP21">
        <f t="shared" si="9"/>
        <v>-3.9937522172751105</v>
      </c>
      <c r="AQ21">
        <f t="shared" si="9"/>
        <v>-4046.7123642502384</v>
      </c>
      <c r="AR21">
        <f t="shared" si="9"/>
        <v>-2386.4196747428509</v>
      </c>
      <c r="AS21">
        <f t="shared" si="9"/>
        <v>780.56891009122467</v>
      </c>
      <c r="AT21">
        <f t="shared" si="9"/>
        <v>343.83035478281232</v>
      </c>
      <c r="AU21">
        <f t="shared" si="9"/>
        <v>-1262.0204098688141</v>
      </c>
      <c r="AW21">
        <v>18</v>
      </c>
      <c r="AX21">
        <f>(R21*SUMPRODUCT(K22:$K$23, X22:$X$23)-$AZ$3*SUMPRODUCT(K21:$K$22, W22:$W$23))/Z21</f>
        <v>9847.685970915938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5.3487053E-2</v>
      </c>
      <c r="O22">
        <f t="shared" si="21"/>
        <v>10966.381798772531</v>
      </c>
      <c r="P22">
        <f t="shared" si="22"/>
        <v>548.31908993862658</v>
      </c>
      <c r="Q22" s="4">
        <f t="shared" si="23"/>
        <v>25</v>
      </c>
      <c r="R22">
        <f t="shared" si="0"/>
        <v>500000</v>
      </c>
      <c r="S22">
        <f t="shared" si="1"/>
        <v>5238.5491044469036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5946.2267066247077</v>
      </c>
      <c r="AC22">
        <f t="shared" si="2"/>
        <v>2962.3207250385262</v>
      </c>
      <c r="AE22">
        <f t="shared" si="3"/>
        <v>6201.3239607914438</v>
      </c>
      <c r="AF22">
        <f t="shared" si="4"/>
        <v>-310.06619803957221</v>
      </c>
      <c r="AG22">
        <f t="shared" si="4"/>
        <v>-14.137123972570331</v>
      </c>
      <c r="AH22">
        <f t="shared" si="5"/>
        <v>-16148.267925407332</v>
      </c>
      <c r="AI22">
        <f t="shared" si="6"/>
        <v>-10271.147286628031</v>
      </c>
      <c r="AJ22">
        <f t="shared" si="7"/>
        <v>2983.9059815861815</v>
      </c>
      <c r="AK22">
        <f t="shared" si="24"/>
        <v>1012.9572210134927</v>
      </c>
      <c r="AL22">
        <f t="shared" si="8"/>
        <v>-6274.2840840283561</v>
      </c>
      <c r="AN22">
        <f t="shared" si="9"/>
        <v>1511.3311111965879</v>
      </c>
      <c r="AO22">
        <f t="shared" si="9"/>
        <v>-75.566555559829411</v>
      </c>
      <c r="AP22">
        <f t="shared" si="9"/>
        <v>-3.4453731844484738</v>
      </c>
      <c r="AQ22">
        <f t="shared" si="9"/>
        <v>-3935.5111685684856</v>
      </c>
      <c r="AR22">
        <f t="shared" si="9"/>
        <v>-2503.1919861161755</v>
      </c>
      <c r="AS22">
        <f t="shared" si="9"/>
        <v>727.210829714699</v>
      </c>
      <c r="AT22">
        <f t="shared" si="9"/>
        <v>246.86885770011392</v>
      </c>
      <c r="AU22">
        <f t="shared" si="9"/>
        <v>-1529.1122987013623</v>
      </c>
      <c r="AW22">
        <v>19</v>
      </c>
      <c r="AX22">
        <f>(R22*SUMPRODUCT(K23:$K$23, X23:$X$23)-$AZ$3*SUMPRODUCT(K22:$K$22, W23:$W$23))/Z22</f>
        <v>5238.5491044469036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5.9601715E-2</v>
      </c>
      <c r="O23">
        <f t="shared" si="21"/>
        <v>10966.381798772531</v>
      </c>
      <c r="P23">
        <f t="shared" si="22"/>
        <v>548.31908993862658</v>
      </c>
      <c r="Q23" s="4">
        <f t="shared" si="23"/>
        <v>25</v>
      </c>
      <c r="R23">
        <f t="shared" si="0"/>
        <v>500000</v>
      </c>
      <c r="S23">
        <f t="shared" si="1"/>
        <v>5630.4371890011644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2962.3207250385262</v>
      </c>
      <c r="AC23">
        <f t="shared" si="2"/>
        <v>2962.3207250385267</v>
      </c>
      <c r="AE23">
        <f t="shared" si="3"/>
        <v>5769.7011778497663</v>
      </c>
      <c r="AF23">
        <f t="shared" si="4"/>
        <v>-288.48505889248833</v>
      </c>
      <c r="AG23">
        <f t="shared" si="4"/>
        <v>-13.153155898911823</v>
      </c>
      <c r="AH23">
        <f t="shared" si="5"/>
        <v>-16851.936678656093</v>
      </c>
      <c r="AI23">
        <f t="shared" si="6"/>
        <v>-11383.873715597727</v>
      </c>
      <c r="AJ23">
        <f t="shared" si="7"/>
        <v>0</v>
      </c>
      <c r="AK23">
        <f t="shared" si="24"/>
        <v>722.530334814409</v>
      </c>
      <c r="AL23">
        <f t="shared" si="8"/>
        <v>-10661.343380783317</v>
      </c>
      <c r="AN23">
        <f t="shared" si="9"/>
        <v>1295.2985835342563</v>
      </c>
      <c r="AO23">
        <f t="shared" si="9"/>
        <v>-64.764929176712826</v>
      </c>
      <c r="AP23">
        <f t="shared" si="9"/>
        <v>-2.9528850246651985</v>
      </c>
      <c r="AQ23">
        <f t="shared" si="9"/>
        <v>-3783.2617386620209</v>
      </c>
      <c r="AR23">
        <f t="shared" si="9"/>
        <v>-2555.680969329143</v>
      </c>
      <c r="AS23">
        <f t="shared" si="9"/>
        <v>0</v>
      </c>
      <c r="AT23">
        <f t="shared" si="9"/>
        <v>162.20814395701882</v>
      </c>
      <c r="AU23">
        <f t="shared" si="9"/>
        <v>-2393.4728253721237</v>
      </c>
      <c r="AW23">
        <v>20</v>
      </c>
      <c r="AX23">
        <f>(R23*SUMPRODUCT(K$23:$K24, X$23:$X24)-$AZ$3*SUMPRODUCT(K$22:$K23, W$23:$W24))/Z23</f>
        <v>5630.4371890011644</v>
      </c>
    </row>
    <row r="25" spans="5:50" x14ac:dyDescent="0.25">
      <c r="AN25" s="8">
        <f t="shared" ref="AN25:AU25" si="25">SUM(AN3:AN23)</f>
        <v>96038.690907159718</v>
      </c>
      <c r="AO25" s="8">
        <f t="shared" si="25"/>
        <v>-13026.720894437385</v>
      </c>
      <c r="AP25" s="8">
        <f t="shared" si="25"/>
        <v>-1716.3714600700343</v>
      </c>
      <c r="AQ25" s="8">
        <f t="shared" si="25"/>
        <v>-56983.988092615429</v>
      </c>
      <c r="AR25" s="8">
        <f t="shared" si="25"/>
        <v>24311.61046003686</v>
      </c>
      <c r="AS25" s="8">
        <f t="shared" si="25"/>
        <v>-11533.277569466705</v>
      </c>
      <c r="AT25" s="8">
        <f t="shared" si="25"/>
        <v>17142.692696785693</v>
      </c>
      <c r="AU25" s="9">
        <f t="shared" si="25"/>
        <v>29921.025587355849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A9AF-DCF7-43AD-935D-C8E64320081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39820.035695009836</v>
      </c>
      <c r="K3">
        <v>1</v>
      </c>
      <c r="L3" s="2">
        <v>0</v>
      </c>
      <c r="O3">
        <f>$C$3</f>
        <v>39820.035695009836</v>
      </c>
      <c r="P3">
        <f>O3*B5</f>
        <v>31856.02855600787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39820.035695009836</v>
      </c>
      <c r="AF3">
        <f t="shared" ref="AF3:AG23" si="4">-$Z3*P3</f>
        <v>-31856.02855600787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6441.5745520019655</v>
      </c>
      <c r="AJ3">
        <f t="shared" ref="AJ3:AJ23" si="7">AB3-AC3</f>
        <v>0</v>
      </c>
      <c r="AL3">
        <f t="shared" ref="AL3:AL23" si="8">SUM(AI3:AK3)</f>
        <v>6441.5745520019655</v>
      </c>
      <c r="AN3">
        <f t="shared" ref="AN3:AU23" si="9">AE3*$K3</f>
        <v>39820.035695009836</v>
      </c>
      <c r="AO3">
        <f t="shared" si="9"/>
        <v>-31856.02855600787</v>
      </c>
      <c r="AP3">
        <f t="shared" si="9"/>
        <v>-1522.432587</v>
      </c>
      <c r="AQ3">
        <f t="shared" si="9"/>
        <v>0</v>
      </c>
      <c r="AR3">
        <f t="shared" si="9"/>
        <v>6441.5745520019655</v>
      </c>
      <c r="AS3">
        <f t="shared" si="9"/>
        <v>0</v>
      </c>
      <c r="AT3">
        <f t="shared" si="9"/>
        <v>0</v>
      </c>
      <c r="AU3">
        <f t="shared" si="9"/>
        <v>6441.5745520019655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20844.046796547886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500000</v>
      </c>
      <c r="S4">
        <f t="shared" si="1"/>
        <v>12914.734038154085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12557.442987560149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-8832.6910000000007</v>
      </c>
      <c r="AI4">
        <f t="shared" si="6"/>
        <v>-8832.6910000000007</v>
      </c>
      <c r="AJ4">
        <f t="shared" si="7"/>
        <v>-12557.442987560149</v>
      </c>
      <c r="AK4">
        <f>H4*SUM(AB4, AE4:AF4)</f>
        <v>0</v>
      </c>
      <c r="AL4">
        <f t="shared" si="8"/>
        <v>-21390.133987560148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-8286.6038089877093</v>
      </c>
      <c r="AR4">
        <f t="shared" si="9"/>
        <v>-8286.6038089877093</v>
      </c>
      <c r="AS4">
        <f t="shared" si="9"/>
        <v>-11781.070445220141</v>
      </c>
      <c r="AT4">
        <f t="shared" si="9"/>
        <v>0</v>
      </c>
      <c r="AU4">
        <f t="shared" si="9"/>
        <v>-20067.67425420785</v>
      </c>
      <c r="AW4">
        <v>1</v>
      </c>
      <c r="AX4">
        <f>(R4*SUMPRODUCT(K5:$K$23, X5:$X$23)-$AZ$3*SUMPRODUCT(K4:$K$22, W5:$W$23))/Z4</f>
        <v>12914.734038154085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39820.035695009836</v>
      </c>
      <c r="P5">
        <f t="shared" ref="P5:P23" si="22">O5*$C$5</f>
        <v>1991.0017847504919</v>
      </c>
      <c r="Q5" s="4">
        <f t="shared" ref="Q5:Q23" si="23">$C$8</f>
        <v>25</v>
      </c>
      <c r="R5">
        <f t="shared" si="0"/>
        <v>500000</v>
      </c>
      <c r="S5">
        <f t="shared" si="1"/>
        <v>24146.919071180764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12557.442987560149</v>
      </c>
      <c r="AC5">
        <f t="shared" si="2"/>
        <v>22750.79150256599</v>
      </c>
      <c r="AE5">
        <f t="shared" si="3"/>
        <v>37517.719219224789</v>
      </c>
      <c r="AF5">
        <f t="shared" si="4"/>
        <v>-1875.8859609612396</v>
      </c>
      <c r="AG5">
        <f t="shared" si="4"/>
        <v>-23.554548962851904</v>
      </c>
      <c r="AH5">
        <f t="shared" si="5"/>
        <v>-10214.65665296191</v>
      </c>
      <c r="AI5">
        <f t="shared" si="6"/>
        <v>25403.622056338791</v>
      </c>
      <c r="AJ5">
        <f t="shared" si="7"/>
        <v>-10193.34851500584</v>
      </c>
      <c r="AK5">
        <f>H5*SUM(AB5, AE5:AF5)</f>
        <v>4164.4174676391676</v>
      </c>
      <c r="AL5">
        <f t="shared" si="8"/>
        <v>19374.691008972117</v>
      </c>
      <c r="AN5">
        <f t="shared" si="9"/>
        <v>32398.895844848754</v>
      </c>
      <c r="AO5">
        <f t="shared" si="9"/>
        <v>-1619.9447922424376</v>
      </c>
      <c r="AP5">
        <f t="shared" si="9"/>
        <v>-20.340825465978245</v>
      </c>
      <c r="AQ5">
        <f t="shared" si="9"/>
        <v>-8820.9945561035747</v>
      </c>
      <c r="AR5">
        <f t="shared" si="9"/>
        <v>21937.615671036765</v>
      </c>
      <c r="AS5">
        <f t="shared" si="9"/>
        <v>-8802.5936469690805</v>
      </c>
      <c r="AT5">
        <f t="shared" si="9"/>
        <v>3596.2348084148289</v>
      </c>
      <c r="AU5">
        <f t="shared" si="9"/>
        <v>16731.256832482512</v>
      </c>
      <c r="AW5">
        <v>2</v>
      </c>
      <c r="AX5">
        <f>(R5*SUMPRODUCT(K6:$K$23, X6:$X$23)-$AZ$3*SUMPRODUCT(K5:$K$22, W6:$W$23))/Z5</f>
        <v>24146.919071180764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39820.035695009836</v>
      </c>
      <c r="P6">
        <f t="shared" si="22"/>
        <v>1991.0017847504919</v>
      </c>
      <c r="Q6" s="4">
        <f t="shared" si="23"/>
        <v>25</v>
      </c>
      <c r="R6">
        <f t="shared" si="0"/>
        <v>500000</v>
      </c>
      <c r="S6">
        <f t="shared" si="1"/>
        <v>33771.827218815532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22750.79150256599</v>
      </c>
      <c r="AC6">
        <f t="shared" si="2"/>
        <v>30721.467303722704</v>
      </c>
      <c r="AE6">
        <f t="shared" si="3"/>
        <v>36223.385744309191</v>
      </c>
      <c r="AF6">
        <f t="shared" si="4"/>
        <v>-1811.1692872154597</v>
      </c>
      <c r="AG6">
        <f t="shared" si="4"/>
        <v>-22.741934501108844</v>
      </c>
      <c r="AH6">
        <f t="shared" si="5"/>
        <v>-11541.379442290825</v>
      </c>
      <c r="AI6">
        <f t="shared" si="6"/>
        <v>22848.095080301799</v>
      </c>
      <c r="AJ6">
        <f t="shared" si="7"/>
        <v>-7970.6758011567144</v>
      </c>
      <c r="AK6">
        <f>H6*SUM(AB6, AE6:AF6)</f>
        <v>6219.3352660109776</v>
      </c>
      <c r="AL6">
        <f t="shared" si="8"/>
        <v>21096.754545156062</v>
      </c>
      <c r="AN6">
        <f t="shared" si="9"/>
        <v>28211.722563295622</v>
      </c>
      <c r="AO6">
        <f t="shared" si="9"/>
        <v>-1410.5861281647813</v>
      </c>
      <c r="AP6">
        <f t="shared" si="9"/>
        <v>-17.712014863180457</v>
      </c>
      <c r="AQ6">
        <f t="shared" si="9"/>
        <v>-8988.7289145737959</v>
      </c>
      <c r="AR6">
        <f t="shared" si="9"/>
        <v>17794.695505693864</v>
      </c>
      <c r="AS6">
        <f t="shared" si="9"/>
        <v>-6207.7712981187715</v>
      </c>
      <c r="AT6">
        <f t="shared" si="9"/>
        <v>4843.7813707236655</v>
      </c>
      <c r="AU6">
        <f t="shared" si="9"/>
        <v>16430.705578298759</v>
      </c>
      <c r="AW6">
        <v>3</v>
      </c>
      <c r="AX6">
        <f>(R6*SUMPRODUCT(K7:$K$23, X7:$X$23)-$AZ$3*SUMPRODUCT(K6:$K$22, W7:$W$23))/Z6</f>
        <v>33771.827218815532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39820.035695009836</v>
      </c>
      <c r="P7">
        <f t="shared" si="22"/>
        <v>1991.0017847504919</v>
      </c>
      <c r="Q7" s="4">
        <f t="shared" si="23"/>
        <v>25</v>
      </c>
      <c r="R7">
        <f t="shared" si="0"/>
        <v>500000</v>
      </c>
      <c r="S7">
        <f t="shared" si="1"/>
        <v>41645.827031168097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30721.467303722704</v>
      </c>
      <c r="AC7">
        <f t="shared" si="2"/>
        <v>36435.85712254385</v>
      </c>
      <c r="AE7">
        <f t="shared" si="3"/>
        <v>34838.47565596729</v>
      </c>
      <c r="AF7">
        <f t="shared" si="4"/>
        <v>-1741.9237827983648</v>
      </c>
      <c r="AG7">
        <f t="shared" si="4"/>
        <v>-21.872453808682284</v>
      </c>
      <c r="AH7">
        <f t="shared" si="5"/>
        <v>-12841.22694830945</v>
      </c>
      <c r="AI7">
        <f t="shared" si="6"/>
        <v>20233.45247105079</v>
      </c>
      <c r="AJ7">
        <f t="shared" si="7"/>
        <v>-5714.389818821146</v>
      </c>
      <c r="AK7">
        <f>H7*SUM(AB7, AE7:AF7)</f>
        <v>6681.7466078205543</v>
      </c>
      <c r="AL7">
        <f t="shared" si="8"/>
        <v>21200.809260050199</v>
      </c>
      <c r="AN7">
        <f t="shared" si="9"/>
        <v>24561.52645547075</v>
      </c>
      <c r="AO7">
        <f t="shared" si="9"/>
        <v>-1228.0763227735376</v>
      </c>
      <c r="AP7">
        <f t="shared" si="9"/>
        <v>-15.42033176689791</v>
      </c>
      <c r="AQ7">
        <f t="shared" si="9"/>
        <v>-9053.2128479502899</v>
      </c>
      <c r="AR7">
        <f t="shared" si="9"/>
        <v>14264.816952980022</v>
      </c>
      <c r="AS7">
        <f t="shared" si="9"/>
        <v>-4028.7106157530116</v>
      </c>
      <c r="AT7">
        <f t="shared" si="9"/>
        <v>4710.7082898050485</v>
      </c>
      <c r="AU7">
        <f t="shared" si="9"/>
        <v>14946.814627032059</v>
      </c>
      <c r="AW7">
        <v>4</v>
      </c>
      <c r="AX7">
        <f>(R7*SUMPRODUCT(K8:$K$23, X8:$X$23)-$AZ$3*SUMPRODUCT(K7:$K$22, W8:$W$23))/Z7</f>
        <v>41645.827031168097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39820.035695009836</v>
      </c>
      <c r="P8">
        <f t="shared" si="22"/>
        <v>1991.0017847504919</v>
      </c>
      <c r="Q8" s="4">
        <f t="shared" si="23"/>
        <v>25</v>
      </c>
      <c r="R8">
        <f t="shared" si="0"/>
        <v>500000</v>
      </c>
      <c r="S8">
        <f t="shared" si="1"/>
        <v>47731.068494084662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36435.85712254385</v>
      </c>
      <c r="AC8">
        <f t="shared" si="2"/>
        <v>39991.477761561458</v>
      </c>
      <c r="AE8">
        <f t="shared" si="3"/>
        <v>33363.2185954296</v>
      </c>
      <c r="AF8">
        <f t="shared" si="4"/>
        <v>-1668.1609297714799</v>
      </c>
      <c r="AG8">
        <f t="shared" si="4"/>
        <v>-20.946251059997547</v>
      </c>
      <c r="AH8">
        <f t="shared" si="5"/>
        <v>-14149.564211958255</v>
      </c>
      <c r="AI8">
        <f t="shared" si="6"/>
        <v>17524.547202639867</v>
      </c>
      <c r="AJ8">
        <f t="shared" si="7"/>
        <v>-3555.6206390176085</v>
      </c>
      <c r="AK8">
        <f t="shared" ref="AK8:AK23" si="24">H8*SUM(AB8:AB8, AE8:AF8)</f>
        <v>4939.4913221446441</v>
      </c>
      <c r="AL8">
        <f t="shared" si="8"/>
        <v>18908.417885766903</v>
      </c>
      <c r="AN8">
        <f t="shared" si="9"/>
        <v>21931.42493445061</v>
      </c>
      <c r="AO8">
        <f t="shared" si="9"/>
        <v>-1096.5712467225305</v>
      </c>
      <c r="AP8">
        <f t="shared" si="9"/>
        <v>-13.769089198229304</v>
      </c>
      <c r="AQ8">
        <f t="shared" si="9"/>
        <v>-9301.2640396829629</v>
      </c>
      <c r="AR8">
        <f t="shared" si="9"/>
        <v>11519.820558846888</v>
      </c>
      <c r="AS8">
        <f t="shared" si="9"/>
        <v>-2337.2992901434391</v>
      </c>
      <c r="AT8">
        <f t="shared" si="9"/>
        <v>3246.9913787282358</v>
      </c>
      <c r="AU8">
        <f t="shared" si="9"/>
        <v>12429.512647431684</v>
      </c>
      <c r="AW8">
        <v>5</v>
      </c>
      <c r="AX8">
        <f>(R8*SUMPRODUCT(K9:$K$23, X9:$X$23)-$AZ$3*SUMPRODUCT(K8:$K$22, W9:$W$23))/Z8</f>
        <v>47731.068494084662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39820.035695009836</v>
      </c>
      <c r="P9">
        <f t="shared" si="22"/>
        <v>1991.0017847504919</v>
      </c>
      <c r="Q9" s="4">
        <f t="shared" si="23"/>
        <v>25</v>
      </c>
      <c r="R9">
        <f t="shared" si="0"/>
        <v>500000</v>
      </c>
      <c r="S9">
        <f t="shared" si="1"/>
        <v>52262.526176608306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39991.477761561458</v>
      </c>
      <c r="AC9">
        <f t="shared" si="2"/>
        <v>41718.490069365056</v>
      </c>
      <c r="AE9">
        <f t="shared" si="3"/>
        <v>31786.289053275133</v>
      </c>
      <c r="AF9">
        <f t="shared" si="4"/>
        <v>-1589.3144526637568</v>
      </c>
      <c r="AG9">
        <f t="shared" si="4"/>
        <v>-19.956215821058723</v>
      </c>
      <c r="AH9">
        <f t="shared" si="5"/>
        <v>-15611.454566776985</v>
      </c>
      <c r="AI9">
        <f t="shared" si="6"/>
        <v>14565.563818013336</v>
      </c>
      <c r="AJ9">
        <f t="shared" si="7"/>
        <v>-1727.0123078035977</v>
      </c>
      <c r="AK9">
        <f t="shared" si="24"/>
        <v>3663.8372133054218</v>
      </c>
      <c r="AL9">
        <f t="shared" si="8"/>
        <v>16502.38872351516</v>
      </c>
      <c r="AN9">
        <f t="shared" si="9"/>
        <v>19858.225574887936</v>
      </c>
      <c r="AO9">
        <f t="shared" si="9"/>
        <v>-992.9112787443969</v>
      </c>
      <c r="AP9">
        <f t="shared" si="9"/>
        <v>-12.467483534536692</v>
      </c>
      <c r="AQ9">
        <f t="shared" si="9"/>
        <v>-9753.1292759457556</v>
      </c>
      <c r="AR9">
        <f t="shared" si="9"/>
        <v>9099.7175366632491</v>
      </c>
      <c r="AS9">
        <f t="shared" si="9"/>
        <v>-1078.9368938755679</v>
      </c>
      <c r="AT9">
        <f t="shared" si="9"/>
        <v>2288.9525018017557</v>
      </c>
      <c r="AU9">
        <f t="shared" si="9"/>
        <v>10309.733144589436</v>
      </c>
      <c r="AW9">
        <v>6</v>
      </c>
      <c r="AX9">
        <f>(R9*SUMPRODUCT(K10:$K$23, X10:$X$23)-$AZ$3*SUMPRODUCT(K9:$K$22, W10:$W$23))/Z9</f>
        <v>52262.526176608306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39820.035695009836</v>
      </c>
      <c r="P10">
        <f t="shared" si="22"/>
        <v>1991.0017847504919</v>
      </c>
      <c r="Q10" s="4">
        <f t="shared" si="23"/>
        <v>25</v>
      </c>
      <c r="R10">
        <f t="shared" si="0"/>
        <v>500000</v>
      </c>
      <c r="S10">
        <f t="shared" si="1"/>
        <v>55586.503304775644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41718.490069365056</v>
      </c>
      <c r="AC10">
        <f t="shared" si="2"/>
        <v>42041.792826477242</v>
      </c>
      <c r="AE10">
        <f t="shared" si="3"/>
        <v>30117.125408187054</v>
      </c>
      <c r="AF10">
        <f t="shared" si="4"/>
        <v>-1505.8562704093529</v>
      </c>
      <c r="AG10">
        <f t="shared" si="4"/>
        <v>-18.908273738665475</v>
      </c>
      <c r="AH10">
        <f t="shared" si="5"/>
        <v>-16967.598483653223</v>
      </c>
      <c r="AI10">
        <f t="shared" si="6"/>
        <v>11624.762380385811</v>
      </c>
      <c r="AJ10">
        <f t="shared" si="7"/>
        <v>-323.30275711218565</v>
      </c>
      <c r="AK10">
        <f t="shared" si="24"/>
        <v>3692.3123583749953</v>
      </c>
      <c r="AL10">
        <f t="shared" si="8"/>
        <v>14993.771981648621</v>
      </c>
      <c r="AN10">
        <f t="shared" si="9"/>
        <v>17876.892315983834</v>
      </c>
      <c r="AO10">
        <f t="shared" si="9"/>
        <v>-893.84461579919184</v>
      </c>
      <c r="AP10">
        <f t="shared" si="9"/>
        <v>-11.223553673398721</v>
      </c>
      <c r="AQ10">
        <f t="shared" si="9"/>
        <v>-10071.609652050738</v>
      </c>
      <c r="AR10">
        <f t="shared" si="9"/>
        <v>6900.2144944605052</v>
      </c>
      <c r="AS10">
        <f t="shared" si="9"/>
        <v>-191.90571796019009</v>
      </c>
      <c r="AT10">
        <f t="shared" si="9"/>
        <v>2191.6789711179645</v>
      </c>
      <c r="AU10">
        <f t="shared" si="9"/>
        <v>8899.9877476182792</v>
      </c>
      <c r="AW10">
        <v>7</v>
      </c>
      <c r="AX10">
        <f>(R10*SUMPRODUCT(K11:$K$23, X11:$X$23)-$AZ$3*SUMPRODUCT(K10:$K$22, W11:$W$23))/Z10</f>
        <v>55586.503304775644</v>
      </c>
    </row>
    <row r="11" spans="1:52" x14ac:dyDescent="0.25">
      <c r="A11" t="s">
        <v>33</v>
      </c>
      <c r="C11" s="7">
        <f>AU25</f>
        <v>86629.556873067471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39820.035695009836</v>
      </c>
      <c r="P11">
        <f t="shared" si="22"/>
        <v>1991.0017847504919</v>
      </c>
      <c r="Q11" s="4">
        <f t="shared" si="23"/>
        <v>25</v>
      </c>
      <c r="R11">
        <f t="shared" si="0"/>
        <v>500000</v>
      </c>
      <c r="S11">
        <f t="shared" si="1"/>
        <v>57823.52223511484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42041.792826477242</v>
      </c>
      <c r="AC11">
        <f t="shared" si="2"/>
        <v>41208.628018234587</v>
      </c>
      <c r="AE11">
        <f t="shared" si="3"/>
        <v>28378.226977532457</v>
      </c>
      <c r="AF11">
        <f t="shared" si="4"/>
        <v>-1418.9113488766229</v>
      </c>
      <c r="AG11">
        <f t="shared" si="4"/>
        <v>-17.816550438884185</v>
      </c>
      <c r="AH11">
        <f t="shared" si="5"/>
        <v>-18052.811247892732</v>
      </c>
      <c r="AI11">
        <f t="shared" si="6"/>
        <v>8888.6878303242156</v>
      </c>
      <c r="AJ11">
        <f t="shared" si="7"/>
        <v>833.16480824265454</v>
      </c>
      <c r="AK11">
        <f t="shared" si="24"/>
        <v>3553.5570854393541</v>
      </c>
      <c r="AL11">
        <f t="shared" si="8"/>
        <v>13275.409724006224</v>
      </c>
      <c r="AN11">
        <f t="shared" si="9"/>
        <v>16019.704017550832</v>
      </c>
      <c r="AO11">
        <f t="shared" si="9"/>
        <v>-800.98520087754162</v>
      </c>
      <c r="AP11">
        <f t="shared" si="9"/>
        <v>-10.057565078701316</v>
      </c>
      <c r="AQ11">
        <f t="shared" si="9"/>
        <v>-10190.935927918235</v>
      </c>
      <c r="AR11">
        <f t="shared" si="9"/>
        <v>5017.7253236763518</v>
      </c>
      <c r="AS11">
        <f t="shared" si="9"/>
        <v>470.32725604929158</v>
      </c>
      <c r="AT11">
        <f t="shared" si="9"/>
        <v>2006.0073789415774</v>
      </c>
      <c r="AU11">
        <f t="shared" si="9"/>
        <v>7494.0599586672206</v>
      </c>
      <c r="AW11">
        <v>8</v>
      </c>
      <c r="AX11">
        <f>(R11*SUMPRODUCT(K12:$K$23, X12:$X$23)-$AZ$3*SUMPRODUCT(K11:$K$22, W12:$W$23))/Z11</f>
        <v>57823.52223511484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39820.035695009836</v>
      </c>
      <c r="P12">
        <f t="shared" si="22"/>
        <v>1991.0017847504919</v>
      </c>
      <c r="Q12" s="4">
        <f t="shared" si="23"/>
        <v>25</v>
      </c>
      <c r="R12">
        <f t="shared" si="0"/>
        <v>500000</v>
      </c>
      <c r="S12">
        <f t="shared" si="1"/>
        <v>58982.736073861357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41208.628018234587</v>
      </c>
      <c r="AC12">
        <f t="shared" si="2"/>
        <v>39366.092928916027</v>
      </c>
      <c r="AE12">
        <f t="shared" si="3"/>
        <v>26576.576977363824</v>
      </c>
      <c r="AF12">
        <f t="shared" si="4"/>
        <v>-1328.8288488681912</v>
      </c>
      <c r="AG12">
        <f t="shared" si="4"/>
        <v>-16.68543015689357</v>
      </c>
      <c r="AH12">
        <f t="shared" si="5"/>
        <v>-19059.095552035433</v>
      </c>
      <c r="AI12">
        <f t="shared" si="6"/>
        <v>6171.9671463033083</v>
      </c>
      <c r="AJ12">
        <f t="shared" si="7"/>
        <v>1842.5350893185605</v>
      </c>
      <c r="AK12">
        <f t="shared" si="24"/>
        <v>3449.0859220152988</v>
      </c>
      <c r="AL12">
        <f t="shared" si="8"/>
        <v>11463.588157637168</v>
      </c>
      <c r="AN12">
        <f t="shared" si="9"/>
        <v>14262.4396040919</v>
      </c>
      <c r="AO12">
        <f t="shared" si="9"/>
        <v>-713.12198020459493</v>
      </c>
      <c r="AP12">
        <f t="shared" si="9"/>
        <v>-8.9543111621816287</v>
      </c>
      <c r="AQ12">
        <f t="shared" si="9"/>
        <v>-10228.1493757096</v>
      </c>
      <c r="AR12">
        <f t="shared" si="9"/>
        <v>3312.2139370155242</v>
      </c>
      <c r="AS12">
        <f t="shared" si="9"/>
        <v>988.80474532927246</v>
      </c>
      <c r="AT12">
        <f t="shared" si="9"/>
        <v>1850.9674776388865</v>
      </c>
      <c r="AU12">
        <f t="shared" si="9"/>
        <v>6151.9861599836831</v>
      </c>
      <c r="AW12">
        <v>9</v>
      </c>
      <c r="AX12">
        <f>(R12*SUMPRODUCT(K13:$K$23, X13:$X$23)-$AZ$3*SUMPRODUCT(K12:$K$22, W13:$W$23))/Z12</f>
        <v>58982.736073861357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39820.035695009836</v>
      </c>
      <c r="P13">
        <f t="shared" si="22"/>
        <v>1991.0017847504919</v>
      </c>
      <c r="Q13" s="4">
        <f t="shared" si="23"/>
        <v>25</v>
      </c>
      <c r="R13">
        <f t="shared" si="0"/>
        <v>500000</v>
      </c>
      <c r="S13">
        <f t="shared" si="1"/>
        <v>59073.844594074333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39366.092928916027</v>
      </c>
      <c r="AC13">
        <f t="shared" si="2"/>
        <v>36682.720443333499</v>
      </c>
      <c r="AE13">
        <f t="shared" si="3"/>
        <v>24726.801640909787</v>
      </c>
      <c r="AF13">
        <f t="shared" si="4"/>
        <v>-1236.3400820454895</v>
      </c>
      <c r="AG13">
        <f t="shared" si="4"/>
        <v>-15.52409560246106</v>
      </c>
      <c r="AH13">
        <f t="shared" si="5"/>
        <v>-19889.605057271518</v>
      </c>
      <c r="AI13">
        <f t="shared" si="6"/>
        <v>3585.3324059903207</v>
      </c>
      <c r="AJ13">
        <f t="shared" si="7"/>
        <v>2683.3724855825276</v>
      </c>
      <c r="AK13">
        <f t="shared" si="24"/>
        <v>3249.6838670182428</v>
      </c>
      <c r="AL13">
        <f t="shared" si="8"/>
        <v>9518.3887585910907</v>
      </c>
      <c r="AN13">
        <f t="shared" si="9"/>
        <v>12617.428304234269</v>
      </c>
      <c r="AO13">
        <f t="shared" si="9"/>
        <v>-630.8714152117135</v>
      </c>
      <c r="AP13">
        <f t="shared" si="9"/>
        <v>-7.9215325174956197</v>
      </c>
      <c r="AQ13">
        <f t="shared" si="9"/>
        <v>-10149.135721397131</v>
      </c>
      <c r="AR13">
        <f t="shared" si="9"/>
        <v>1829.4996351079301</v>
      </c>
      <c r="AS13">
        <f t="shared" si="9"/>
        <v>1369.253510505644</v>
      </c>
      <c r="AT13">
        <f t="shared" si="9"/>
        <v>1658.2271253267033</v>
      </c>
      <c r="AU13">
        <f t="shared" si="9"/>
        <v>4856.9802709402775</v>
      </c>
      <c r="AW13">
        <v>10</v>
      </c>
      <c r="AX13">
        <f>(R13*SUMPRODUCT(K14:$K$23, X14:$X$23)-$AZ$3*SUMPRODUCT(K13:$K$22, W14:$W$23))/Z13</f>
        <v>59073.844594074333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6.6409420999999996E-2</v>
      </c>
      <c r="O14">
        <f t="shared" si="21"/>
        <v>39820.035695009836</v>
      </c>
      <c r="P14">
        <f t="shared" si="22"/>
        <v>1991.0017847504919</v>
      </c>
      <c r="Q14" s="4">
        <f t="shared" si="23"/>
        <v>25</v>
      </c>
      <c r="R14">
        <f t="shared" si="0"/>
        <v>500000</v>
      </c>
      <c r="S14">
        <f t="shared" si="1"/>
        <v>58578.038804341879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36682.720443333499</v>
      </c>
      <c r="AC14">
        <f t="shared" si="2"/>
        <v>33595.462292747718</v>
      </c>
      <c r="AE14">
        <f t="shared" si="3"/>
        <v>22837.441044346022</v>
      </c>
      <c r="AF14">
        <f t="shared" si="4"/>
        <v>-1141.8720522173012</v>
      </c>
      <c r="AG14">
        <f t="shared" si="4"/>
        <v>-14.337908445928365</v>
      </c>
      <c r="AH14">
        <f t="shared" si="5"/>
        <v>-20618.924010161703</v>
      </c>
      <c r="AI14">
        <f t="shared" si="6"/>
        <v>1062.3070735210895</v>
      </c>
      <c r="AJ14">
        <f t="shared" si="7"/>
        <v>3087.2581505857816</v>
      </c>
      <c r="AK14">
        <f t="shared" si="24"/>
        <v>4995.5469835713739</v>
      </c>
      <c r="AL14">
        <f t="shared" si="8"/>
        <v>9145.1122076782449</v>
      </c>
      <c r="AN14">
        <f t="shared" si="9"/>
        <v>10734.744367944935</v>
      </c>
      <c r="AO14">
        <f t="shared" si="9"/>
        <v>-536.73721839724681</v>
      </c>
      <c r="AP14">
        <f t="shared" si="9"/>
        <v>-6.7395371328673805</v>
      </c>
      <c r="AQ14">
        <f t="shared" si="9"/>
        <v>-9691.9299303879707</v>
      </c>
      <c r="AR14">
        <f t="shared" si="9"/>
        <v>499.33768202684973</v>
      </c>
      <c r="AS14">
        <f t="shared" si="9"/>
        <v>1451.1663973226841</v>
      </c>
      <c r="AT14">
        <f t="shared" si="9"/>
        <v>2348.1579981997829</v>
      </c>
      <c r="AU14">
        <f t="shared" si="9"/>
        <v>4298.6620775493166</v>
      </c>
      <c r="AW14">
        <v>11</v>
      </c>
      <c r="AX14">
        <f>(R14*SUMPRODUCT(K15:$K$23, X15:$X$23)-$AZ$3*SUMPRODUCT(K14:$K$22, W15:$W$23))/Z14</f>
        <v>58578.038804341879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7.4261202999999998E-2</v>
      </c>
      <c r="O15">
        <f t="shared" si="21"/>
        <v>39820.035695009836</v>
      </c>
      <c r="P15">
        <f t="shared" si="22"/>
        <v>1991.0017847504919</v>
      </c>
      <c r="Q15" s="4">
        <f t="shared" si="23"/>
        <v>25</v>
      </c>
      <c r="R15">
        <f t="shared" si="0"/>
        <v>500000</v>
      </c>
      <c r="S15">
        <f t="shared" si="1"/>
        <v>57110.522353257627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33595.462292747718</v>
      </c>
      <c r="AC15">
        <f t="shared" si="2"/>
        <v>29993.941555490688</v>
      </c>
      <c r="AE15">
        <f t="shared" si="3"/>
        <v>20913.130788507853</v>
      </c>
      <c r="AF15">
        <f t="shared" si="4"/>
        <v>-1045.6565394253926</v>
      </c>
      <c r="AG15">
        <f t="shared" si="4"/>
        <v>-13.129779031770584</v>
      </c>
      <c r="AH15">
        <f t="shared" si="5"/>
        <v>-21295.006593970018</v>
      </c>
      <c r="AI15">
        <f t="shared" si="6"/>
        <v>-1440.6621239193264</v>
      </c>
      <c r="AJ15">
        <f t="shared" si="7"/>
        <v>3601.5207372570294</v>
      </c>
      <c r="AK15">
        <f t="shared" si="24"/>
        <v>4574.9304057574927</v>
      </c>
      <c r="AL15">
        <f t="shared" si="8"/>
        <v>6735.7890190951957</v>
      </c>
      <c r="AN15">
        <f t="shared" si="9"/>
        <v>9055.3384700456736</v>
      </c>
      <c r="AO15">
        <f t="shared" si="9"/>
        <v>-452.7669235022837</v>
      </c>
      <c r="AP15">
        <f t="shared" si="9"/>
        <v>-5.6851647116808524</v>
      </c>
      <c r="AQ15">
        <f t="shared" si="9"/>
        <v>-9220.6898326394312</v>
      </c>
      <c r="AR15">
        <f t="shared" si="9"/>
        <v>-623.80345080772054</v>
      </c>
      <c r="AS15">
        <f t="shared" si="9"/>
        <v>1559.4503574124001</v>
      </c>
      <c r="AT15">
        <f t="shared" si="9"/>
        <v>1980.9345487287194</v>
      </c>
      <c r="AU15">
        <f t="shared" si="9"/>
        <v>2916.5814553333989</v>
      </c>
      <c r="AW15">
        <v>12</v>
      </c>
      <c r="AX15">
        <f>(R15*SUMPRODUCT(K16:$K$23, X16:$X$23)-$AZ$3*SUMPRODUCT(K15:$K$22, W16:$W$23))/Z15</f>
        <v>57110.522353257627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8.2657132999999994E-2</v>
      </c>
      <c r="O16">
        <f t="shared" si="21"/>
        <v>39820.035695009836</v>
      </c>
      <c r="P16">
        <f t="shared" si="22"/>
        <v>1991.0017847504919</v>
      </c>
      <c r="Q16" s="4">
        <f t="shared" si="23"/>
        <v>25</v>
      </c>
      <c r="R16">
        <f t="shared" si="0"/>
        <v>500000</v>
      </c>
      <c r="S16">
        <f t="shared" si="1"/>
        <v>54721.748566575836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29993.941555490688</v>
      </c>
      <c r="AC16">
        <f t="shared" si="2"/>
        <v>26076.470244088789</v>
      </c>
      <c r="AE16">
        <f t="shared" si="3"/>
        <v>18975.380047590686</v>
      </c>
      <c r="AF16">
        <f t="shared" si="4"/>
        <v>-948.76900237953441</v>
      </c>
      <c r="AG16">
        <f t="shared" si="4"/>
        <v>-11.913211349763206</v>
      </c>
      <c r="AH16">
        <f t="shared" si="5"/>
        <v>-21705.397833793446</v>
      </c>
      <c r="AI16">
        <f t="shared" si="6"/>
        <v>-3690.6999999320542</v>
      </c>
      <c r="AJ16">
        <f t="shared" si="7"/>
        <v>3917.4713114018996</v>
      </c>
      <c r="AK16">
        <f t="shared" si="24"/>
        <v>4109.2147271472586</v>
      </c>
      <c r="AL16">
        <f t="shared" si="8"/>
        <v>4335.986038617104</v>
      </c>
      <c r="AN16">
        <f t="shared" si="9"/>
        <v>7568.6336503397624</v>
      </c>
      <c r="AO16">
        <f t="shared" si="9"/>
        <v>-378.43168251698819</v>
      </c>
      <c r="AP16">
        <f t="shared" si="9"/>
        <v>-4.7517747775953447</v>
      </c>
      <c r="AQ16">
        <f t="shared" si="9"/>
        <v>-8657.5448832562179</v>
      </c>
      <c r="AR16">
        <f t="shared" si="9"/>
        <v>-1472.094690211037</v>
      </c>
      <c r="AS16">
        <f t="shared" si="9"/>
        <v>1562.5460526932486</v>
      </c>
      <c r="AT16">
        <f t="shared" si="9"/>
        <v>1639.0259790505431</v>
      </c>
      <c r="AU16">
        <f t="shared" si="9"/>
        <v>1729.4773415327547</v>
      </c>
      <c r="AW16">
        <v>13</v>
      </c>
      <c r="AX16">
        <f>(R16*SUMPRODUCT(K17:$K$23, X17:$X$23)-$AZ$3*SUMPRODUCT(K16:$K$22, W17:$W$23))/Z16</f>
        <v>54721.748566575836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9.1575552000000005E-2</v>
      </c>
      <c r="O17">
        <f t="shared" si="21"/>
        <v>39820.035695009836</v>
      </c>
      <c r="P17">
        <f t="shared" si="22"/>
        <v>1991.0017847504919</v>
      </c>
      <c r="Q17" s="4">
        <f t="shared" si="23"/>
        <v>25</v>
      </c>
      <c r="R17">
        <f t="shared" si="0"/>
        <v>500000</v>
      </c>
      <c r="S17">
        <f t="shared" si="1"/>
        <v>51436.900772266366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26076.470244088789</v>
      </c>
      <c r="AC17">
        <f t="shared" si="2"/>
        <v>22021.413536397195</v>
      </c>
      <c r="AE17">
        <f t="shared" si="3"/>
        <v>17047.945344846878</v>
      </c>
      <c r="AF17">
        <f t="shared" si="4"/>
        <v>-852.39726724234379</v>
      </c>
      <c r="AG17">
        <f t="shared" si="4"/>
        <v>-10.703120330818344</v>
      </c>
      <c r="AH17">
        <f t="shared" si="5"/>
        <v>-21819.178108944616</v>
      </c>
      <c r="AI17">
        <f t="shared" si="6"/>
        <v>-5634.3331516709004</v>
      </c>
      <c r="AJ17">
        <f t="shared" si="7"/>
        <v>4055.0567076915941</v>
      </c>
      <c r="AK17">
        <f t="shared" si="24"/>
        <v>3617.3011518239414</v>
      </c>
      <c r="AL17">
        <f t="shared" si="8"/>
        <v>2038.024707844635</v>
      </c>
      <c r="AN17">
        <f t="shared" si="9"/>
        <v>6263.8364930384414</v>
      </c>
      <c r="AO17">
        <f t="shared" si="9"/>
        <v>-313.19182465192205</v>
      </c>
      <c r="AP17">
        <f t="shared" si="9"/>
        <v>-3.9325909581137144</v>
      </c>
      <c r="AQ17">
        <f t="shared" si="9"/>
        <v>-8016.9053409257249</v>
      </c>
      <c r="AR17">
        <f t="shared" si="9"/>
        <v>-2070.1932634973191</v>
      </c>
      <c r="AS17">
        <f t="shared" si="9"/>
        <v>1489.9280630704689</v>
      </c>
      <c r="AT17">
        <f t="shared" si="9"/>
        <v>1329.085851859194</v>
      </c>
      <c r="AU17">
        <f t="shared" si="9"/>
        <v>748.82065143234388</v>
      </c>
      <c r="AW17">
        <v>14</v>
      </c>
      <c r="AX17">
        <f>(R17*SUMPRODUCT(K18:$K$23, X18:$X$23)-$AZ$3*SUMPRODUCT(K17:$K$22, W18:$W$23))/Z17</f>
        <v>51436.900772266366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0.101620166</v>
      </c>
      <c r="O18">
        <f t="shared" si="21"/>
        <v>39820.035695009836</v>
      </c>
      <c r="P18">
        <f t="shared" si="22"/>
        <v>1991.0017847504919</v>
      </c>
      <c r="Q18" s="4">
        <f t="shared" si="23"/>
        <v>25</v>
      </c>
      <c r="R18">
        <f t="shared" si="0"/>
        <v>500000</v>
      </c>
      <c r="S18">
        <f t="shared" si="1"/>
        <v>47162.533441617583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22021.413536397195</v>
      </c>
      <c r="AC18">
        <f t="shared" si="2"/>
        <v>17937.677728823524</v>
      </c>
      <c r="AE18">
        <f t="shared" si="3"/>
        <v>15145.050855496142</v>
      </c>
      <c r="AF18">
        <f t="shared" si="4"/>
        <v>-757.25254277480713</v>
      </c>
      <c r="AG18">
        <f t="shared" si="4"/>
        <v>-9.5084362627744259</v>
      </c>
      <c r="AH18">
        <f t="shared" si="5"/>
        <v>-21753.057294714697</v>
      </c>
      <c r="AI18">
        <f t="shared" si="6"/>
        <v>-7374.7674182561386</v>
      </c>
      <c r="AJ18">
        <f t="shared" si="7"/>
        <v>4083.7358075736702</v>
      </c>
      <c r="AK18">
        <f t="shared" si="24"/>
        <v>3115.6090763527714</v>
      </c>
      <c r="AL18">
        <f t="shared" si="8"/>
        <v>-175.4225343296971</v>
      </c>
      <c r="AN18">
        <f t="shared" si="9"/>
        <v>5126.0220638415813</v>
      </c>
      <c r="AO18">
        <f t="shared" si="9"/>
        <v>-256.3011031920791</v>
      </c>
      <c r="AP18">
        <f t="shared" si="9"/>
        <v>-3.2182430115726666</v>
      </c>
      <c r="AQ18">
        <f t="shared" si="9"/>
        <v>-7362.5802060778042</v>
      </c>
      <c r="AR18">
        <f t="shared" si="9"/>
        <v>-2496.0774884398747</v>
      </c>
      <c r="AS18">
        <f t="shared" si="9"/>
        <v>1382.1888121904751</v>
      </c>
      <c r="AT18">
        <f t="shared" si="9"/>
        <v>1054.5148392085875</v>
      </c>
      <c r="AU18">
        <f t="shared" si="9"/>
        <v>-59.373837040811758</v>
      </c>
      <c r="AW18">
        <v>15</v>
      </c>
      <c r="AX18">
        <f>(R18*SUMPRODUCT(K19:$K$23, X19:$X$23)-$AZ$3*SUMPRODUCT(K18:$K$22, W19:$W$23))/Z18</f>
        <v>47162.533441617583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0.112947091</v>
      </c>
      <c r="O19">
        <f t="shared" si="21"/>
        <v>39820.035695009836</v>
      </c>
      <c r="P19">
        <f t="shared" si="22"/>
        <v>1991.0017847504919</v>
      </c>
      <c r="Q19" s="4">
        <f t="shared" si="23"/>
        <v>25</v>
      </c>
      <c r="R19">
        <f t="shared" si="0"/>
        <v>500000</v>
      </c>
      <c r="S19">
        <f t="shared" si="1"/>
        <v>41742.077761026892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17937.677728823524</v>
      </c>
      <c r="AC19">
        <f t="shared" si="2"/>
        <v>13924.158143471923</v>
      </c>
      <c r="AE19">
        <f t="shared" si="3"/>
        <v>13283.01090976583</v>
      </c>
      <c r="AF19">
        <f t="shared" si="4"/>
        <v>-664.15054548829153</v>
      </c>
      <c r="AG19">
        <f t="shared" si="4"/>
        <v>-8.3394016843073988</v>
      </c>
      <c r="AH19">
        <f t="shared" si="5"/>
        <v>-21479.00431678566</v>
      </c>
      <c r="AI19">
        <f t="shared" si="6"/>
        <v>-8868.483354192429</v>
      </c>
      <c r="AJ19">
        <f t="shared" si="7"/>
        <v>4013.5195853516016</v>
      </c>
      <c r="AK19">
        <f t="shared" si="24"/>
        <v>2614.7840777028446</v>
      </c>
      <c r="AL19">
        <f t="shared" si="8"/>
        <v>-2240.1796911379829</v>
      </c>
      <c r="AN19">
        <f t="shared" si="9"/>
        <v>4141.4043128327212</v>
      </c>
      <c r="AO19">
        <f t="shared" si="9"/>
        <v>-207.07021564163608</v>
      </c>
      <c r="AP19">
        <f t="shared" si="9"/>
        <v>-2.6000757159992411</v>
      </c>
      <c r="AQ19">
        <f t="shared" si="9"/>
        <v>-6696.7679027869563</v>
      </c>
      <c r="AR19">
        <f t="shared" si="9"/>
        <v>-2765.0338813118701</v>
      </c>
      <c r="AS19">
        <f t="shared" si="9"/>
        <v>1251.3433462734952</v>
      </c>
      <c r="AT19">
        <f t="shared" si="9"/>
        <v>815.24272848133921</v>
      </c>
      <c r="AU19">
        <f t="shared" si="9"/>
        <v>-698.44780655703551</v>
      </c>
      <c r="AW19">
        <v>16</v>
      </c>
      <c r="AX19">
        <f>(R19*SUMPRODUCT(K20:$K$23, X20:$X$23)-$AZ$3*SUMPRODUCT(K19:$K$22, W20:$W$23))/Z19</f>
        <v>41742.077761026892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0.12591097000000001</v>
      </c>
      <c r="O20">
        <f t="shared" si="21"/>
        <v>39820.035695009836</v>
      </c>
      <c r="P20">
        <f t="shared" si="22"/>
        <v>1991.0017847504919</v>
      </c>
      <c r="Q20" s="4">
        <f t="shared" si="23"/>
        <v>25</v>
      </c>
      <c r="R20">
        <f t="shared" si="0"/>
        <v>500000</v>
      </c>
      <c r="S20">
        <f t="shared" si="1"/>
        <v>34903.495490563124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13924.158143471923</v>
      </c>
      <c r="AC20">
        <f t="shared" si="2"/>
        <v>10060.563313168503</v>
      </c>
      <c r="AE20">
        <f t="shared" si="3"/>
        <v>11477.704012498974</v>
      </c>
      <c r="AF20">
        <f t="shared" si="4"/>
        <v>-573.88520062494865</v>
      </c>
      <c r="AG20">
        <f t="shared" si="4"/>
        <v>-7.2059855121735463</v>
      </c>
      <c r="AH20">
        <f t="shared" si="5"/>
        <v>-21000.443105815568</v>
      </c>
      <c r="AI20">
        <f t="shared" si="6"/>
        <v>-10103.830279453716</v>
      </c>
      <c r="AJ20">
        <f t="shared" si="7"/>
        <v>3863.5948303034202</v>
      </c>
      <c r="AK20">
        <f t="shared" si="24"/>
        <v>2124.5796440228642</v>
      </c>
      <c r="AL20">
        <f t="shared" si="8"/>
        <v>-4115.6558051274314</v>
      </c>
      <c r="AN20">
        <f t="shared" si="9"/>
        <v>3296.4575684647757</v>
      </c>
      <c r="AO20">
        <f t="shared" si="9"/>
        <v>-164.82287842323876</v>
      </c>
      <c r="AP20">
        <f t="shared" si="9"/>
        <v>-2.0695973213792729</v>
      </c>
      <c r="AQ20">
        <f t="shared" si="9"/>
        <v>-6031.4388262576604</v>
      </c>
      <c r="AR20">
        <f t="shared" si="9"/>
        <v>-2901.8737335375026</v>
      </c>
      <c r="AS20">
        <f t="shared" si="9"/>
        <v>1109.6449608707164</v>
      </c>
      <c r="AT20">
        <f t="shared" si="9"/>
        <v>610.19056073571971</v>
      </c>
      <c r="AU20">
        <f t="shared" si="9"/>
        <v>-1182.0382119310661</v>
      </c>
      <c r="AW20">
        <v>17</v>
      </c>
      <c r="AX20">
        <f>(R20*SUMPRODUCT(K21:$K$23, X21:$X$23)-$AZ$3*SUMPRODUCT(K20:$K$22, W21:$W$23))/Z20</f>
        <v>34903.495490563124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0.140869152</v>
      </c>
      <c r="O21">
        <f t="shared" si="21"/>
        <v>39820.035695009836</v>
      </c>
      <c r="P21">
        <f t="shared" si="22"/>
        <v>1991.0017847504919</v>
      </c>
      <c r="Q21" s="4">
        <f t="shared" si="23"/>
        <v>25</v>
      </c>
      <c r="R21">
        <f t="shared" si="0"/>
        <v>500000</v>
      </c>
      <c r="S21">
        <f t="shared" si="1"/>
        <v>26209.659990750104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10060.563313168503</v>
      </c>
      <c r="AC21">
        <f t="shared" si="2"/>
        <v>6414.8924804388698</v>
      </c>
      <c r="AE21">
        <f t="shared" si="3"/>
        <v>9746.0725412262564</v>
      </c>
      <c r="AF21">
        <f t="shared" si="4"/>
        <v>-487.3036270613128</v>
      </c>
      <c r="AG21">
        <f t="shared" si="4"/>
        <v>-6.1188245886276373</v>
      </c>
      <c r="AH21">
        <f t="shared" si="5"/>
        <v>-20302.021368483463</v>
      </c>
      <c r="AI21">
        <f t="shared" si="6"/>
        <v>-11049.371278907147</v>
      </c>
      <c r="AJ21">
        <f t="shared" si="7"/>
        <v>3645.6708327296328</v>
      </c>
      <c r="AK21">
        <f t="shared" si="24"/>
        <v>1653.1938973573776</v>
      </c>
      <c r="AL21">
        <f t="shared" si="8"/>
        <v>-5750.5065488201362</v>
      </c>
      <c r="AN21">
        <f t="shared" si="9"/>
        <v>2578.4782681448241</v>
      </c>
      <c r="AO21">
        <f t="shared" si="9"/>
        <v>-128.9239134072412</v>
      </c>
      <c r="AP21">
        <f t="shared" si="9"/>
        <v>-1.6188322179655616</v>
      </c>
      <c r="AQ21">
        <f t="shared" si="9"/>
        <v>-5371.2221694032214</v>
      </c>
      <c r="AR21">
        <f t="shared" si="9"/>
        <v>-2923.2866468836032</v>
      </c>
      <c r="AS21">
        <f t="shared" si="9"/>
        <v>964.52011569165415</v>
      </c>
      <c r="AT21">
        <f t="shared" si="9"/>
        <v>437.37869991570011</v>
      </c>
      <c r="AU21">
        <f t="shared" si="9"/>
        <v>-1521.387831276249</v>
      </c>
      <c r="AW21">
        <v>18</v>
      </c>
      <c r="AX21">
        <f>(R21*SUMPRODUCT(K22:$K$23, X22:$X$23)-$AZ$3*SUMPRODUCT(K21:$K$22, W22:$W$23))/Z21</f>
        <v>26209.659990750104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0.15811491799999999</v>
      </c>
      <c r="O22">
        <f t="shared" si="21"/>
        <v>39820.035695009836</v>
      </c>
      <c r="P22">
        <f t="shared" si="22"/>
        <v>1991.0017847504919</v>
      </c>
      <c r="Q22" s="4">
        <f t="shared" si="23"/>
        <v>25</v>
      </c>
      <c r="R22">
        <f t="shared" si="0"/>
        <v>500000</v>
      </c>
      <c r="S22">
        <f t="shared" si="1"/>
        <v>14974.553962347392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6414.8924804388698</v>
      </c>
      <c r="AC22">
        <f t="shared" si="2"/>
        <v>3048.9143617968266</v>
      </c>
      <c r="AE22">
        <f t="shared" si="3"/>
        <v>8107.6123551359533</v>
      </c>
      <c r="AF22">
        <f t="shared" si="4"/>
        <v>-405.38061775679768</v>
      </c>
      <c r="AG22">
        <f t="shared" si="4"/>
        <v>-5.0901588946541194</v>
      </c>
      <c r="AH22">
        <f t="shared" si="5"/>
        <v>-19349.548961744851</v>
      </c>
      <c r="AI22">
        <f t="shared" si="6"/>
        <v>-11652.40738326035</v>
      </c>
      <c r="AJ22">
        <f t="shared" si="7"/>
        <v>3365.9781186420432</v>
      </c>
      <c r="AK22">
        <f t="shared" si="24"/>
        <v>1208.0305535671241</v>
      </c>
      <c r="AL22">
        <f t="shared" si="8"/>
        <v>-7078.3987110511816</v>
      </c>
      <c r="AN22">
        <f t="shared" si="9"/>
        <v>1975.9146381178546</v>
      </c>
      <c r="AO22">
        <f t="shared" si="9"/>
        <v>-98.795731905892737</v>
      </c>
      <c r="AP22">
        <f t="shared" si="9"/>
        <v>-1.2405279174357144</v>
      </c>
      <c r="AQ22">
        <f t="shared" si="9"/>
        <v>-4715.6986989233865</v>
      </c>
      <c r="AR22">
        <f t="shared" si="9"/>
        <v>-2839.8203206288599</v>
      </c>
      <c r="AS22">
        <f t="shared" si="9"/>
        <v>820.32602755064545</v>
      </c>
      <c r="AT22">
        <f t="shared" si="9"/>
        <v>294.41038243211239</v>
      </c>
      <c r="AU22">
        <f t="shared" si="9"/>
        <v>-1725.0839106461019</v>
      </c>
      <c r="AW22">
        <v>19</v>
      </c>
      <c r="AX22">
        <f>(R22*SUMPRODUCT(K23:$K$23, X23:$X$23)-$AZ$3*SUMPRODUCT(K22:$K$22, W23:$W$23))/Z22</f>
        <v>14974.553962347392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0.17865895700000001</v>
      </c>
      <c r="O23">
        <f t="shared" si="21"/>
        <v>39820.035695009836</v>
      </c>
      <c r="P23">
        <f t="shared" si="22"/>
        <v>1991.0017847504919</v>
      </c>
      <c r="Q23" s="4">
        <f t="shared" si="23"/>
        <v>25</v>
      </c>
      <c r="R23">
        <f t="shared" si="0"/>
        <v>500000</v>
      </c>
      <c r="S23">
        <f t="shared" si="1"/>
        <v>18456.546838771712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3048.9143617968266</v>
      </c>
      <c r="AC23">
        <f t="shared" si="2"/>
        <v>3048.9143617968266</v>
      </c>
      <c r="AE23">
        <f t="shared" si="3"/>
        <v>6578.0386644556902</v>
      </c>
      <c r="AF23">
        <f t="shared" si="4"/>
        <v>-328.90193322278452</v>
      </c>
      <c r="AG23">
        <f t="shared" si="4"/>
        <v>-4.1298548266244</v>
      </c>
      <c r="AH23">
        <f t="shared" si="5"/>
        <v>-18188.049581663556</v>
      </c>
      <c r="AI23">
        <f t="shared" si="6"/>
        <v>-11943.042705257274</v>
      </c>
      <c r="AJ23">
        <f t="shared" si="7"/>
        <v>0</v>
      </c>
      <c r="AK23">
        <f t="shared" si="24"/>
        <v>795.6528281327403</v>
      </c>
      <c r="AL23">
        <f t="shared" si="8"/>
        <v>-11147.389877124533</v>
      </c>
      <c r="AN23">
        <f t="shared" si="9"/>
        <v>1476.7704430194474</v>
      </c>
      <c r="AO23">
        <f t="shared" si="9"/>
        <v>-73.838522150972366</v>
      </c>
      <c r="AP23">
        <f t="shared" si="9"/>
        <v>-0.92715288751267577</v>
      </c>
      <c r="AQ23">
        <f t="shared" si="9"/>
        <v>-4083.2192403349914</v>
      </c>
      <c r="AR23">
        <f t="shared" si="9"/>
        <v>-2681.2144723540287</v>
      </c>
      <c r="AS23">
        <f t="shared" si="9"/>
        <v>0</v>
      </c>
      <c r="AT23">
        <f t="shared" si="9"/>
        <v>178.62415218693306</v>
      </c>
      <c r="AU23">
        <f t="shared" si="9"/>
        <v>-2502.5903201670958</v>
      </c>
      <c r="AW23">
        <v>20</v>
      </c>
      <c r="AX23">
        <f>(R23*SUMPRODUCT(K$23:$K24, X$23:$X24)-$AZ$3*SUMPRODUCT(K$22:$K23, W$23:$W24))/Z23</f>
        <v>18456.546838771712</v>
      </c>
    </row>
    <row r="25" spans="5:50" x14ac:dyDescent="0.25">
      <c r="AN25" s="8">
        <f t="shared" ref="AN25:AU25" si="25">SUM(AN3:AN23)</f>
        <v>279775.89558561437</v>
      </c>
      <c r="AO25" s="8">
        <f t="shared" si="25"/>
        <v>-43853.821550538094</v>
      </c>
      <c r="AP25" s="8">
        <f t="shared" si="25"/>
        <v>-1673.0827909127224</v>
      </c>
      <c r="AQ25" s="8">
        <f t="shared" si="25"/>
        <v>-164691.7611513132</v>
      </c>
      <c r="AR25" s="8">
        <f t="shared" si="25"/>
        <v>69557.230092850383</v>
      </c>
      <c r="AS25" s="8">
        <f t="shared" si="25"/>
        <v>-20008.788263080205</v>
      </c>
      <c r="AT25" s="8">
        <f t="shared" si="25"/>
        <v>37081.115043297301</v>
      </c>
      <c r="AU25" s="9">
        <f t="shared" si="25"/>
        <v>86629.556873067471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7C17-2F13-49FB-AB9D-A9F070B0656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2336.7667282636426</v>
      </c>
      <c r="K3">
        <v>1</v>
      </c>
      <c r="L3" s="2">
        <v>0</v>
      </c>
      <c r="O3">
        <f>$C$3</f>
        <v>2336.7667282636426</v>
      </c>
      <c r="P3">
        <f>O3*B5</f>
        <v>1869.4133826109141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2336.7667282636426</v>
      </c>
      <c r="AF3">
        <f t="shared" ref="AF3:AG23" si="4">-$Z3*P3</f>
        <v>-1869.4133826109141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-1055.0792413472716</v>
      </c>
      <c r="AJ3">
        <f t="shared" ref="AJ3:AJ23" si="7">AB3-AC3</f>
        <v>0</v>
      </c>
      <c r="AL3">
        <f t="shared" ref="AL3:AL23" si="8">SUM(AI3:AK3)</f>
        <v>-1055.0792413472716</v>
      </c>
      <c r="AN3">
        <f t="shared" ref="AN3:AU23" si="9">AE3*$K3</f>
        <v>2336.7667282636426</v>
      </c>
      <c r="AO3">
        <f t="shared" si="9"/>
        <v>-1869.4133826109141</v>
      </c>
      <c r="AP3">
        <f t="shared" si="9"/>
        <v>-1522.432587</v>
      </c>
      <c r="AQ3">
        <f t="shared" si="9"/>
        <v>0</v>
      </c>
      <c r="AR3">
        <f t="shared" si="9"/>
        <v>-1055.0792413472716</v>
      </c>
      <c r="AS3">
        <f t="shared" si="9"/>
        <v>0</v>
      </c>
      <c r="AT3">
        <f t="shared" si="9"/>
        <v>0</v>
      </c>
      <c r="AU3">
        <f t="shared" si="9"/>
        <v>-1055.0792413472716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1194.0508633667246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1000000</v>
      </c>
      <c r="S4">
        <f t="shared" si="1"/>
        <v>214.24953420958269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211.88274252986957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-1046.8929999999998</v>
      </c>
      <c r="AI4">
        <f t="shared" si="6"/>
        <v>-1046.8929999999998</v>
      </c>
      <c r="AJ4">
        <f t="shared" si="7"/>
        <v>-211.88274252986957</v>
      </c>
      <c r="AK4">
        <f>G4*MAX(0, SUM(AB4, AE4:AF4))</f>
        <v>0</v>
      </c>
      <c r="AL4">
        <f t="shared" si="8"/>
        <v>-1258.7757425298694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-982.16812083685124</v>
      </c>
      <c r="AR4">
        <f t="shared" si="9"/>
        <v>-982.16812083685124</v>
      </c>
      <c r="AS4">
        <f t="shared" si="9"/>
        <v>-198.78294636445216</v>
      </c>
      <c r="AT4">
        <f t="shared" si="9"/>
        <v>0</v>
      </c>
      <c r="AU4">
        <f t="shared" si="9"/>
        <v>-1180.9510672013034</v>
      </c>
      <c r="AW4">
        <v>1</v>
      </c>
      <c r="AX4">
        <f>(R4*SUMPRODUCT(K5:$K$23, X5:$X$23)-$AZ$3*SUMPRODUCT(K4:$K$22, W5:$W$23))/Z4</f>
        <v>214.24953420958269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2336.7667282636426</v>
      </c>
      <c r="P5">
        <f t="shared" ref="P5:P23" si="22">O5*$C$5</f>
        <v>116.83833641318213</v>
      </c>
      <c r="Q5" s="4">
        <f t="shared" ref="Q5:Q23" si="23">$C$8</f>
        <v>25</v>
      </c>
      <c r="R5">
        <f t="shared" si="0"/>
        <v>1000000</v>
      </c>
      <c r="S5">
        <f t="shared" si="1"/>
        <v>425.78166946096877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211.88274252986957</v>
      </c>
      <c r="AC5">
        <f t="shared" si="2"/>
        <v>416.42194281908087</v>
      </c>
      <c r="AE5">
        <f t="shared" si="3"/>
        <v>2285.3988574248265</v>
      </c>
      <c r="AF5">
        <f t="shared" si="4"/>
        <v>-114.26994287124134</v>
      </c>
      <c r="AG5">
        <f t="shared" si="4"/>
        <v>-24.450438610136906</v>
      </c>
      <c r="AH5">
        <f t="shared" si="5"/>
        <v>-1046.0315245236118</v>
      </c>
      <c r="AI5">
        <f t="shared" si="6"/>
        <v>1100.6469514198363</v>
      </c>
      <c r="AJ5">
        <f t="shared" si="7"/>
        <v>-204.53920028921129</v>
      </c>
      <c r="AK5">
        <f>G5*SUM(AB5, AE5:AF5)</f>
        <v>97.703477940421649</v>
      </c>
      <c r="AL5">
        <f t="shared" si="8"/>
        <v>993.81122907104668</v>
      </c>
      <c r="AN5">
        <f t="shared" si="9"/>
        <v>1973.584777714887</v>
      </c>
      <c r="AO5">
        <f t="shared" si="9"/>
        <v>-98.679238885744368</v>
      </c>
      <c r="AP5">
        <f t="shared" si="9"/>
        <v>-21.11448218005674</v>
      </c>
      <c r="AQ5">
        <f t="shared" si="9"/>
        <v>-903.31361070858588</v>
      </c>
      <c r="AR5">
        <f t="shared" si="9"/>
        <v>950.47744594049993</v>
      </c>
      <c r="AS5">
        <f t="shared" si="9"/>
        <v>-176.63238555725141</v>
      </c>
      <c r="AT5">
        <f t="shared" si="9"/>
        <v>84.373060818930185</v>
      </c>
      <c r="AU5">
        <f t="shared" si="9"/>
        <v>858.21812120217862</v>
      </c>
      <c r="AW5">
        <v>2</v>
      </c>
      <c r="AX5">
        <f>(R5*SUMPRODUCT(K6:$K$23, X6:$X$23)-$AZ$3*SUMPRODUCT(K5:$K$22, W6:$W$23))/Z5</f>
        <v>425.78166946096877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2336.7667282636426</v>
      </c>
      <c r="P6">
        <f t="shared" si="22"/>
        <v>116.83833641318213</v>
      </c>
      <c r="Q6" s="4">
        <f t="shared" si="23"/>
        <v>25</v>
      </c>
      <c r="R6">
        <f t="shared" si="0"/>
        <v>1000000</v>
      </c>
      <c r="S6">
        <f t="shared" si="1"/>
        <v>629.5765131201797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416.42194281908087</v>
      </c>
      <c r="AC6">
        <f t="shared" si="2"/>
        <v>608.9199021900622</v>
      </c>
      <c r="AE6">
        <f t="shared" si="3"/>
        <v>2260.0966490369551</v>
      </c>
      <c r="AF6">
        <f t="shared" si="4"/>
        <v>-113.00483245184776</v>
      </c>
      <c r="AG6">
        <f t="shared" si="4"/>
        <v>-24.179741838377062</v>
      </c>
      <c r="AH6">
        <f t="shared" si="5"/>
        <v>-1047.6954263391001</v>
      </c>
      <c r="AI6">
        <f t="shared" si="6"/>
        <v>1075.2166484076299</v>
      </c>
      <c r="AJ6">
        <f t="shared" si="7"/>
        <v>-192.49795937098133</v>
      </c>
      <c r="AK6">
        <f>G6*SUM(AB6, AE6:AF6)</f>
        <v>149.965554925145</v>
      </c>
      <c r="AL6">
        <f t="shared" si="8"/>
        <v>1032.6842439617935</v>
      </c>
      <c r="AN6">
        <f t="shared" si="9"/>
        <v>1760.2225280358223</v>
      </c>
      <c r="AO6">
        <f t="shared" si="9"/>
        <v>-88.011126401791117</v>
      </c>
      <c r="AP6">
        <f t="shared" si="9"/>
        <v>-18.831816915501157</v>
      </c>
      <c r="AQ6">
        <f t="shared" si="9"/>
        <v>-815.972667694542</v>
      </c>
      <c r="AR6">
        <f t="shared" si="9"/>
        <v>837.40691702398772</v>
      </c>
      <c r="AS6">
        <f t="shared" si="9"/>
        <v>-149.92245788697036</v>
      </c>
      <c r="AT6">
        <f t="shared" si="9"/>
        <v>116.79710614194953</v>
      </c>
      <c r="AU6">
        <f t="shared" si="9"/>
        <v>804.28156527896681</v>
      </c>
      <c r="AW6">
        <v>3</v>
      </c>
      <c r="AX6">
        <f>(R6*SUMPRODUCT(K7:$K$23, X7:$X$23)-$AZ$3*SUMPRODUCT(K6:$K$22, W7:$W$23))/Z6</f>
        <v>629.5765131201797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2336.7667282636426</v>
      </c>
      <c r="P7">
        <f t="shared" si="22"/>
        <v>116.83833641318213</v>
      </c>
      <c r="Q7" s="4">
        <f t="shared" si="23"/>
        <v>25</v>
      </c>
      <c r="R7">
        <f t="shared" si="0"/>
        <v>1000000</v>
      </c>
      <c r="S7">
        <f t="shared" si="1"/>
        <v>803.0247370711246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608.9199021900622</v>
      </c>
      <c r="AC7">
        <f t="shared" si="2"/>
        <v>768.06724345363637</v>
      </c>
      <c r="AE7">
        <f t="shared" si="3"/>
        <v>2235.0419566373357</v>
      </c>
      <c r="AF7">
        <f t="shared" si="4"/>
        <v>-111.75209783186679</v>
      </c>
      <c r="AG7">
        <f t="shared" si="4"/>
        <v>-23.911693127132395</v>
      </c>
      <c r="AH7">
        <f t="shared" si="5"/>
        <v>-1050.0517144358537</v>
      </c>
      <c r="AI7">
        <f t="shared" si="6"/>
        <v>1049.326451242483</v>
      </c>
      <c r="AJ7">
        <f t="shared" si="7"/>
        <v>-159.14734126357416</v>
      </c>
      <c r="AK7">
        <f>G7*SUM(AB7, AE7:AF7)</f>
        <v>134.15149926488058</v>
      </c>
      <c r="AL7">
        <f t="shared" si="8"/>
        <v>1024.3306092437895</v>
      </c>
      <c r="AN7">
        <f t="shared" si="9"/>
        <v>1575.7303129200543</v>
      </c>
      <c r="AO7">
        <f t="shared" si="9"/>
        <v>-78.786515646002712</v>
      </c>
      <c r="AP7">
        <f t="shared" si="9"/>
        <v>-16.858018965492931</v>
      </c>
      <c r="AQ7">
        <f t="shared" si="9"/>
        <v>-740.29854860515582</v>
      </c>
      <c r="AR7">
        <f t="shared" si="9"/>
        <v>739.78722970340289</v>
      </c>
      <c r="AS7">
        <f t="shared" si="9"/>
        <v>-112.20070795759901</v>
      </c>
      <c r="AT7">
        <f t="shared" si="9"/>
        <v>94.578351555144835</v>
      </c>
      <c r="AU7">
        <f t="shared" si="9"/>
        <v>722.16487330094878</v>
      </c>
      <c r="AW7">
        <v>4</v>
      </c>
      <c r="AX7">
        <f>(R7*SUMPRODUCT(K8:$K$23, X8:$X$23)-$AZ$3*SUMPRODUCT(K7:$K$22, W8:$W$23))/Z7</f>
        <v>803.0247370711246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2336.7667282636426</v>
      </c>
      <c r="P8">
        <f t="shared" si="22"/>
        <v>116.83833641318213</v>
      </c>
      <c r="Q8" s="4">
        <f t="shared" si="23"/>
        <v>25</v>
      </c>
      <c r="R8">
        <f t="shared" si="0"/>
        <v>1000000</v>
      </c>
      <c r="S8">
        <f t="shared" si="1"/>
        <v>929.6392755127215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768.06724345363637</v>
      </c>
      <c r="AC8">
        <f t="shared" si="2"/>
        <v>879.29687758973705</v>
      </c>
      <c r="AE8">
        <f t="shared" si="3"/>
        <v>2210.2246989130022</v>
      </c>
      <c r="AF8">
        <f t="shared" si="4"/>
        <v>-110.51123494565012</v>
      </c>
      <c r="AG8">
        <f t="shared" si="4"/>
        <v>-23.646184621039723</v>
      </c>
      <c r="AH8">
        <f t="shared" si="5"/>
        <v>-1055.6629928538916</v>
      </c>
      <c r="AI8">
        <f t="shared" si="6"/>
        <v>1020.4042864924211</v>
      </c>
      <c r="AJ8">
        <f t="shared" si="7"/>
        <v>-111.22963413610069</v>
      </c>
      <c r="AK8">
        <f t="shared" ref="AK8:AK23" si="24">G8*SUM(AB8:AB8, AE8:AF8)</f>
        <v>61.083729068067058</v>
      </c>
      <c r="AL8">
        <f t="shared" si="8"/>
        <v>970.25838142438749</v>
      </c>
      <c r="AN8">
        <f t="shared" si="9"/>
        <v>1452.8987044169514</v>
      </c>
      <c r="AO8">
        <f t="shared" si="9"/>
        <v>-72.644935220847586</v>
      </c>
      <c r="AP8">
        <f t="shared" si="9"/>
        <v>-15.543899684592631</v>
      </c>
      <c r="AQ8">
        <f t="shared" si="9"/>
        <v>-693.94364987987694</v>
      </c>
      <c r="AR8">
        <f t="shared" si="9"/>
        <v>670.76621963163461</v>
      </c>
      <c r="AS8">
        <f t="shared" si="9"/>
        <v>-73.117177365989264</v>
      </c>
      <c r="AT8">
        <f t="shared" si="9"/>
        <v>40.153596540477345</v>
      </c>
      <c r="AU8">
        <f t="shared" si="9"/>
        <v>637.80263880612279</v>
      </c>
      <c r="AW8">
        <v>5</v>
      </c>
      <c r="AX8">
        <f>(R8*SUMPRODUCT(K9:$K$23, X9:$X$23)-$AZ$3*SUMPRODUCT(K8:$K$22, W9:$W$23))/Z8</f>
        <v>929.6392755127215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2336.7667282636426</v>
      </c>
      <c r="P9">
        <f t="shared" si="22"/>
        <v>116.83833641318213</v>
      </c>
      <c r="Q9" s="4">
        <f t="shared" si="23"/>
        <v>25</v>
      </c>
      <c r="R9">
        <f t="shared" si="0"/>
        <v>1000000</v>
      </c>
      <c r="S9">
        <f t="shared" si="1"/>
        <v>1018.8942749921396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879.29687758973705</v>
      </c>
      <c r="AC9">
        <f t="shared" si="2"/>
        <v>952.99069120609693</v>
      </c>
      <c r="AE9">
        <f t="shared" si="3"/>
        <v>2185.6212113593024</v>
      </c>
      <c r="AF9">
        <f t="shared" si="4"/>
        <v>-109.28106056796513</v>
      </c>
      <c r="AG9">
        <f t="shared" si="4"/>
        <v>-23.382963144371601</v>
      </c>
      <c r="AH9">
        <f t="shared" si="5"/>
        <v>-1070.3852183089111</v>
      </c>
      <c r="AI9">
        <f t="shared" si="6"/>
        <v>982.57196933805471</v>
      </c>
      <c r="AJ9">
        <f t="shared" si="7"/>
        <v>-73.693813616359876</v>
      </c>
      <c r="AK9">
        <f t="shared" si="24"/>
        <v>17.438258467448339</v>
      </c>
      <c r="AL9">
        <f t="shared" si="8"/>
        <v>926.31641418914319</v>
      </c>
      <c r="AN9">
        <f t="shared" si="9"/>
        <v>1365.4490766030715</v>
      </c>
      <c r="AO9">
        <f t="shared" si="9"/>
        <v>-68.27245383015358</v>
      </c>
      <c r="AP9">
        <f t="shared" si="9"/>
        <v>-14.608316055767384</v>
      </c>
      <c r="AQ9">
        <f t="shared" si="9"/>
        <v>-668.71445992258407</v>
      </c>
      <c r="AR9">
        <f t="shared" si="9"/>
        <v>613.85384679456661</v>
      </c>
      <c r="AS9">
        <f t="shared" si="9"/>
        <v>-46.039610720668151</v>
      </c>
      <c r="AT9">
        <f t="shared" si="9"/>
        <v>10.8944101558816</v>
      </c>
      <c r="AU9">
        <f t="shared" si="9"/>
        <v>578.70864622978002</v>
      </c>
      <c r="AW9">
        <v>6</v>
      </c>
      <c r="AX9">
        <f>(R9*SUMPRODUCT(K10:$K$23, X10:$X$23)-$AZ$3*SUMPRODUCT(K9:$K$22, W10:$W$23))/Z9</f>
        <v>1018.8942749921396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2336.7667282636426</v>
      </c>
      <c r="P10">
        <f t="shared" si="22"/>
        <v>116.83833641318213</v>
      </c>
      <c r="Q10" s="4">
        <f t="shared" si="23"/>
        <v>25</v>
      </c>
      <c r="R10">
        <f t="shared" si="0"/>
        <v>1000000</v>
      </c>
      <c r="S10">
        <f t="shared" si="1"/>
        <v>1085.4460144275893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952.99069120609693</v>
      </c>
      <c r="AC10">
        <f t="shared" si="2"/>
        <v>1003.9025998164126</v>
      </c>
      <c r="AE10">
        <f t="shared" si="3"/>
        <v>2161.2186718521125</v>
      </c>
      <c r="AF10">
        <f t="shared" si="4"/>
        <v>-108.06093359260562</v>
      </c>
      <c r="AG10">
        <f t="shared" si="4"/>
        <v>-23.121891519078019</v>
      </c>
      <c r="AH10">
        <f t="shared" si="5"/>
        <v>-1089.6797539946447</v>
      </c>
      <c r="AI10">
        <f t="shared" si="6"/>
        <v>940.35609274578428</v>
      </c>
      <c r="AJ10">
        <f t="shared" si="7"/>
        <v>-50.911908610315663</v>
      </c>
      <c r="AK10">
        <f t="shared" si="24"/>
        <v>12.325208560808976</v>
      </c>
      <c r="AL10">
        <f t="shared" si="8"/>
        <v>901.76939269627758</v>
      </c>
      <c r="AN10">
        <f t="shared" si="9"/>
        <v>1282.8539558257783</v>
      </c>
      <c r="AO10">
        <f t="shared" si="9"/>
        <v>-64.14269779128891</v>
      </c>
      <c r="AP10">
        <f t="shared" si="9"/>
        <v>-13.724668580622673</v>
      </c>
      <c r="AQ10">
        <f t="shared" si="9"/>
        <v>-646.81098733860381</v>
      </c>
      <c r="AR10">
        <f t="shared" si="9"/>
        <v>558.1756021152629</v>
      </c>
      <c r="AS10">
        <f t="shared" si="9"/>
        <v>-30.220238335907336</v>
      </c>
      <c r="AT10">
        <f t="shared" si="9"/>
        <v>7.3159846176331227</v>
      </c>
      <c r="AU10">
        <f t="shared" si="9"/>
        <v>535.27134839698874</v>
      </c>
      <c r="AW10">
        <v>7</v>
      </c>
      <c r="AX10">
        <f>(R10*SUMPRODUCT(K11:$K$23, X11:$X$23)-$AZ$3*SUMPRODUCT(K10:$K$22, W11:$W$23))/Z10</f>
        <v>1085.4460144275893</v>
      </c>
    </row>
    <row r="11" spans="1:52" x14ac:dyDescent="0.25">
      <c r="A11" t="s">
        <v>33</v>
      </c>
      <c r="C11" s="7">
        <f>AU25</f>
        <v>5622.4992507535353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2336.7667282636426</v>
      </c>
      <c r="P11">
        <f t="shared" si="22"/>
        <v>116.83833641318213</v>
      </c>
      <c r="Q11" s="4">
        <f t="shared" si="23"/>
        <v>25</v>
      </c>
      <c r="R11">
        <f t="shared" si="0"/>
        <v>1000000</v>
      </c>
      <c r="S11">
        <f t="shared" si="1"/>
        <v>1130.8737927748673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1003.9025998164126</v>
      </c>
      <c r="AC11">
        <f t="shared" si="2"/>
        <v>1034.2059803497923</v>
      </c>
      <c r="AE11">
        <f t="shared" si="3"/>
        <v>2137.0184192903921</v>
      </c>
      <c r="AF11">
        <f t="shared" si="4"/>
        <v>-106.8509209645196</v>
      </c>
      <c r="AG11">
        <f t="shared" si="4"/>
        <v>-22.862984069427466</v>
      </c>
      <c r="AH11">
        <f t="shared" si="5"/>
        <v>-1107.5413783908193</v>
      </c>
      <c r="AI11">
        <f t="shared" si="6"/>
        <v>899.7631358656256</v>
      </c>
      <c r="AJ11">
        <f t="shared" si="7"/>
        <v>-30.303380533379709</v>
      </c>
      <c r="AK11">
        <f t="shared" si="24"/>
        <v>7.2817682355414837</v>
      </c>
      <c r="AL11">
        <f t="shared" si="8"/>
        <v>876.74152356778734</v>
      </c>
      <c r="AN11">
        <f t="shared" si="9"/>
        <v>1206.3615737583043</v>
      </c>
      <c r="AO11">
        <f t="shared" si="9"/>
        <v>-60.318078687915211</v>
      </c>
      <c r="AP11">
        <f t="shared" si="9"/>
        <v>-12.906311519750016</v>
      </c>
      <c r="AQ11">
        <f t="shared" si="9"/>
        <v>-625.21471419120837</v>
      </c>
      <c r="AR11">
        <f t="shared" si="9"/>
        <v>507.92246935943064</v>
      </c>
      <c r="AS11">
        <f t="shared" si="9"/>
        <v>-17.106466420904127</v>
      </c>
      <c r="AT11">
        <f t="shared" si="9"/>
        <v>4.1106081768298353</v>
      </c>
      <c r="AU11">
        <f t="shared" si="9"/>
        <v>494.92661111535631</v>
      </c>
      <c r="AW11">
        <v>8</v>
      </c>
      <c r="AX11">
        <f>(R11*SUMPRODUCT(K12:$K$23, X12:$X$23)-$AZ$3*SUMPRODUCT(K11:$K$22, W12:$W$23))/Z11</f>
        <v>1130.8737927748673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2336.7667282636426</v>
      </c>
      <c r="P12">
        <f t="shared" si="22"/>
        <v>116.83833641318213</v>
      </c>
      <c r="Q12" s="4">
        <f t="shared" si="23"/>
        <v>25</v>
      </c>
      <c r="R12">
        <f t="shared" si="0"/>
        <v>1000000</v>
      </c>
      <c r="S12">
        <f t="shared" si="1"/>
        <v>1152.973475941583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1034.2059803497923</v>
      </c>
      <c r="AC12">
        <f t="shared" si="2"/>
        <v>1042.5659933564293</v>
      </c>
      <c r="AE12">
        <f t="shared" si="3"/>
        <v>2113.0004949202084</v>
      </c>
      <c r="AF12">
        <f t="shared" si="4"/>
        <v>-105.65002474601043</v>
      </c>
      <c r="AG12">
        <f t="shared" si="4"/>
        <v>-22.606027265826981</v>
      </c>
      <c r="AH12">
        <f t="shared" si="5"/>
        <v>-1133.0785162484717</v>
      </c>
      <c r="AI12">
        <f t="shared" si="6"/>
        <v>851.66592665989947</v>
      </c>
      <c r="AJ12">
        <f t="shared" si="7"/>
        <v>-8.3600130066370184</v>
      </c>
      <c r="AK12">
        <f t="shared" si="24"/>
        <v>6.9955798362051782</v>
      </c>
      <c r="AL12">
        <f t="shared" si="8"/>
        <v>850.30149348946759</v>
      </c>
      <c r="AN12">
        <f t="shared" si="9"/>
        <v>1133.9512220811614</v>
      </c>
      <c r="AO12">
        <f t="shared" si="9"/>
        <v>-56.697561104058067</v>
      </c>
      <c r="AP12">
        <f t="shared" si="9"/>
        <v>-12.131626237717734</v>
      </c>
      <c r="AQ12">
        <f t="shared" si="9"/>
        <v>-608.07168351485996</v>
      </c>
      <c r="AR12">
        <f t="shared" si="9"/>
        <v>457.05035122452563</v>
      </c>
      <c r="AS12">
        <f t="shared" si="9"/>
        <v>-4.486438592078243</v>
      </c>
      <c r="AT12">
        <f t="shared" si="9"/>
        <v>3.7542093925211062</v>
      </c>
      <c r="AU12">
        <f t="shared" si="9"/>
        <v>456.31812202496843</v>
      </c>
      <c r="AW12">
        <v>9</v>
      </c>
      <c r="AX12">
        <f>(R12*SUMPRODUCT(K13:$K$23, X13:$X$23)-$AZ$3*SUMPRODUCT(K12:$K$22, W13:$W$23))/Z12</f>
        <v>1152.973475941583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2336.7667282636426</v>
      </c>
      <c r="P13">
        <f t="shared" si="22"/>
        <v>116.83833641318213</v>
      </c>
      <c r="Q13" s="4">
        <f t="shared" si="23"/>
        <v>25</v>
      </c>
      <c r="R13">
        <f t="shared" si="0"/>
        <v>1000000</v>
      </c>
      <c r="S13">
        <f t="shared" si="1"/>
        <v>1152.4567795107132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1042.5659933564293</v>
      </c>
      <c r="AC13">
        <f t="shared" si="2"/>
        <v>1030.3415281689481</v>
      </c>
      <c r="AE13">
        <f t="shared" si="3"/>
        <v>2089.1610380353814</v>
      </c>
      <c r="AF13">
        <f t="shared" si="4"/>
        <v>-104.45805190176908</v>
      </c>
      <c r="AG13">
        <f t="shared" si="4"/>
        <v>-22.350979804344366</v>
      </c>
      <c r="AH13">
        <f t="shared" si="5"/>
        <v>-1159.4875529737128</v>
      </c>
      <c r="AI13">
        <f t="shared" si="6"/>
        <v>802.86445335555504</v>
      </c>
      <c r="AJ13">
        <f t="shared" si="7"/>
        <v>12.224465187481201</v>
      </c>
      <c r="AK13">
        <f t="shared" si="24"/>
        <v>6.0545379589800836</v>
      </c>
      <c r="AL13">
        <f t="shared" si="8"/>
        <v>821.14345650201631</v>
      </c>
      <c r="AN13">
        <f t="shared" si="9"/>
        <v>1066.0432350377037</v>
      </c>
      <c r="AO13">
        <f t="shared" si="9"/>
        <v>-53.302161751885187</v>
      </c>
      <c r="AP13">
        <f t="shared" si="9"/>
        <v>-11.405109698624448</v>
      </c>
      <c r="AQ13">
        <f t="shared" si="9"/>
        <v>-591.65561651505107</v>
      </c>
      <c r="AR13">
        <f t="shared" si="9"/>
        <v>409.68034707214292</v>
      </c>
      <c r="AS13">
        <f t="shared" si="9"/>
        <v>6.2378189990194262</v>
      </c>
      <c r="AT13">
        <f t="shared" si="9"/>
        <v>3.0894694640291265</v>
      </c>
      <c r="AU13">
        <f t="shared" si="9"/>
        <v>419.00763553519147</v>
      </c>
      <c r="AW13">
        <v>10</v>
      </c>
      <c r="AX13">
        <f>(R13*SUMPRODUCT(K14:$K$23, X14:$X$23)-$AZ$3*SUMPRODUCT(K13:$K$22, W14:$W$23))/Z13</f>
        <v>1152.4567795107132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2336.7667282636426</v>
      </c>
      <c r="P14">
        <f t="shared" si="22"/>
        <v>116.83833641318213</v>
      </c>
      <c r="Q14" s="4">
        <f t="shared" si="23"/>
        <v>25</v>
      </c>
      <c r="R14">
        <f t="shared" si="0"/>
        <v>1000000</v>
      </c>
      <c r="S14">
        <f t="shared" si="1"/>
        <v>1148.2884211485643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1030.3415281689481</v>
      </c>
      <c r="AC14">
        <f t="shared" si="2"/>
        <v>1014.9804511322686</v>
      </c>
      <c r="AE14">
        <f t="shared" si="3"/>
        <v>2065.4850335175938</v>
      </c>
      <c r="AF14">
        <f t="shared" si="4"/>
        <v>-103.2742516758797</v>
      </c>
      <c r="AG14">
        <f t="shared" si="4"/>
        <v>-22.097681045086308</v>
      </c>
      <c r="AH14">
        <f t="shared" si="5"/>
        <v>-1191.5584485845554</v>
      </c>
      <c r="AI14">
        <f t="shared" si="6"/>
        <v>748.55465221207237</v>
      </c>
      <c r="AJ14">
        <f t="shared" si="7"/>
        <v>15.36107703667949</v>
      </c>
      <c r="AK14">
        <f t="shared" si="24"/>
        <v>209.47866170074636</v>
      </c>
      <c r="AL14">
        <f t="shared" si="8"/>
        <v>973.39439094949819</v>
      </c>
      <c r="AN14">
        <f t="shared" si="9"/>
        <v>970.88171076491471</v>
      </c>
      <c r="AO14">
        <f t="shared" si="9"/>
        <v>-48.544085538245739</v>
      </c>
      <c r="AP14">
        <f t="shared" si="9"/>
        <v>-10.387020011688733</v>
      </c>
      <c r="AQ14">
        <f t="shared" si="9"/>
        <v>-560.09232033406875</v>
      </c>
      <c r="AR14">
        <f t="shared" si="9"/>
        <v>351.85828488091147</v>
      </c>
      <c r="AS14">
        <f t="shared" si="9"/>
        <v>7.2204777621478673</v>
      </c>
      <c r="AT14">
        <f t="shared" si="9"/>
        <v>98.465492676266862</v>
      </c>
      <c r="AU14">
        <f t="shared" si="9"/>
        <v>457.54425531932623</v>
      </c>
      <c r="AW14">
        <v>11</v>
      </c>
      <c r="AX14">
        <f>(R14*SUMPRODUCT(K15:$K$23, X15:$X$23)-$AZ$3*SUMPRODUCT(K14:$K$22, W15:$W$23))/Z14</f>
        <v>1148.2884211485643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2336.7667282636426</v>
      </c>
      <c r="P15">
        <f t="shared" si="22"/>
        <v>116.83833641318213</v>
      </c>
      <c r="Q15" s="4">
        <f t="shared" si="23"/>
        <v>25</v>
      </c>
      <c r="R15">
        <f t="shared" si="0"/>
        <v>1000000</v>
      </c>
      <c r="S15">
        <f t="shared" si="1"/>
        <v>1115.1071735632411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1014.9804511322686</v>
      </c>
      <c r="AC15">
        <f t="shared" si="2"/>
        <v>974.41268912148871</v>
      </c>
      <c r="AE15">
        <f t="shared" si="3"/>
        <v>2041.9339104967787</v>
      </c>
      <c r="AF15">
        <f t="shared" si="4"/>
        <v>-102.09669552483894</v>
      </c>
      <c r="AG15">
        <f t="shared" si="4"/>
        <v>-21.845718335929682</v>
      </c>
      <c r="AH15">
        <f t="shared" si="5"/>
        <v>-1239.4359482306045</v>
      </c>
      <c r="AI15">
        <f t="shared" si="6"/>
        <v>678.55554840540572</v>
      </c>
      <c r="AJ15">
        <f t="shared" si="7"/>
        <v>40.567762010779916</v>
      </c>
      <c r="AK15">
        <f t="shared" si="24"/>
        <v>206.8372366272946</v>
      </c>
      <c r="AL15">
        <f t="shared" si="8"/>
        <v>925.96054704348023</v>
      </c>
      <c r="AN15">
        <f t="shared" si="9"/>
        <v>884.15277846266304</v>
      </c>
      <c r="AO15">
        <f t="shared" si="9"/>
        <v>-44.207638923133153</v>
      </c>
      <c r="AP15">
        <f t="shared" si="9"/>
        <v>-9.4591467749932558</v>
      </c>
      <c r="AQ15">
        <f t="shared" si="9"/>
        <v>-536.67297052135575</v>
      </c>
      <c r="AR15">
        <f t="shared" si="9"/>
        <v>293.81302224318097</v>
      </c>
      <c r="AS15">
        <f t="shared" si="9"/>
        <v>17.565749465964274</v>
      </c>
      <c r="AT15">
        <f t="shared" si="9"/>
        <v>89.560057019215805</v>
      </c>
      <c r="AU15">
        <f t="shared" si="9"/>
        <v>400.93882872836105</v>
      </c>
      <c r="AW15">
        <v>12</v>
      </c>
      <c r="AX15">
        <f>(R15*SUMPRODUCT(K16:$K$23, X16:$X$23)-$AZ$3*SUMPRODUCT(K15:$K$22, W16:$W$23))/Z15</f>
        <v>1115.1071735632411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2336.7667282636426</v>
      </c>
      <c r="P16">
        <f t="shared" si="22"/>
        <v>116.83833641318213</v>
      </c>
      <c r="Q16" s="4">
        <f t="shared" si="23"/>
        <v>25</v>
      </c>
      <c r="R16">
        <f t="shared" si="0"/>
        <v>1000000</v>
      </c>
      <c r="S16">
        <f t="shared" si="1"/>
        <v>1052.9040286183829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974.41268912148871</v>
      </c>
      <c r="AC16">
        <f t="shared" si="2"/>
        <v>909.49324026231704</v>
      </c>
      <c r="AE16">
        <f t="shared" si="3"/>
        <v>2018.4874268307724</v>
      </c>
      <c r="AF16">
        <f t="shared" si="4"/>
        <v>-100.92437134153863</v>
      </c>
      <c r="AG16">
        <f t="shared" si="4"/>
        <v>-21.594875115440271</v>
      </c>
      <c r="AH16">
        <f t="shared" si="5"/>
        <v>-1295.4414852045622</v>
      </c>
      <c r="AI16">
        <f t="shared" si="6"/>
        <v>600.52669516923106</v>
      </c>
      <c r="AJ16">
        <f t="shared" si="7"/>
        <v>64.919448859171666</v>
      </c>
      <c r="AK16">
        <f t="shared" si="24"/>
        <v>202.43830212275063</v>
      </c>
      <c r="AL16">
        <f t="shared" si="8"/>
        <v>867.88444615115338</v>
      </c>
      <c r="AN16">
        <f t="shared" si="9"/>
        <v>805.10597538407967</v>
      </c>
      <c r="AO16">
        <f t="shared" si="9"/>
        <v>-40.255298769203989</v>
      </c>
      <c r="AP16">
        <f t="shared" si="9"/>
        <v>-8.613461130353409</v>
      </c>
      <c r="AQ16">
        <f t="shared" si="9"/>
        <v>-516.70754379490177</v>
      </c>
      <c r="AR16">
        <f t="shared" si="9"/>
        <v>239.52967168962041</v>
      </c>
      <c r="AS16">
        <f t="shared" si="9"/>
        <v>25.894159904292675</v>
      </c>
      <c r="AT16">
        <f t="shared" si="9"/>
        <v>80.74575274493327</v>
      </c>
      <c r="AU16">
        <f t="shared" si="9"/>
        <v>346.16958433884639</v>
      </c>
      <c r="AW16">
        <v>13</v>
      </c>
      <c r="AX16">
        <f>(R16*SUMPRODUCT(K17:$K$23, X17:$X$23)-$AZ$3*SUMPRODUCT(K16:$K$22, W17:$W$23))/Z16</f>
        <v>1052.9040286183829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2336.7667282636426</v>
      </c>
      <c r="P17">
        <f t="shared" si="22"/>
        <v>116.83833641318213</v>
      </c>
      <c r="Q17" s="4">
        <f t="shared" si="23"/>
        <v>25</v>
      </c>
      <c r="R17">
        <f t="shared" si="0"/>
        <v>1000000</v>
      </c>
      <c r="S17">
        <f t="shared" si="1"/>
        <v>965.47835226956272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909.49324026231704</v>
      </c>
      <c r="AC17">
        <f t="shared" si="2"/>
        <v>824.33082113024875</v>
      </c>
      <c r="AE17">
        <f t="shared" si="3"/>
        <v>1995.1445119109173</v>
      </c>
      <c r="AF17">
        <f t="shared" si="4"/>
        <v>-99.757225595545862</v>
      </c>
      <c r="AG17">
        <f t="shared" si="4"/>
        <v>-21.345139929665006</v>
      </c>
      <c r="AH17">
        <f t="shared" si="5"/>
        <v>-1351.4573848345199</v>
      </c>
      <c r="AI17">
        <f t="shared" si="6"/>
        <v>522.5847615511866</v>
      </c>
      <c r="AJ17">
        <f t="shared" si="7"/>
        <v>85.162419132068294</v>
      </c>
      <c r="AK17">
        <f t="shared" si="24"/>
        <v>196.3416368604382</v>
      </c>
      <c r="AL17">
        <f t="shared" si="8"/>
        <v>804.08881754369304</v>
      </c>
      <c r="AN17">
        <f t="shared" si="9"/>
        <v>733.0654075783126</v>
      </c>
      <c r="AO17">
        <f t="shared" si="9"/>
        <v>-36.653270378915629</v>
      </c>
      <c r="AP17">
        <f t="shared" si="9"/>
        <v>-7.8427319970768341</v>
      </c>
      <c r="AQ17">
        <f t="shared" si="9"/>
        <v>-496.55884710303764</v>
      </c>
      <c r="AR17">
        <f t="shared" si="9"/>
        <v>192.01055809928255</v>
      </c>
      <c r="AS17">
        <f t="shared" si="9"/>
        <v>31.290777745021909</v>
      </c>
      <c r="AT17">
        <f t="shared" si="9"/>
        <v>72.140770350431978</v>
      </c>
      <c r="AU17">
        <f t="shared" si="9"/>
        <v>295.44210619473643</v>
      </c>
      <c r="AW17">
        <v>14</v>
      </c>
      <c r="AX17">
        <f>(R17*SUMPRODUCT(K18:$K$23, X18:$X$23)-$AZ$3*SUMPRODUCT(K17:$K$22, W18:$W$23))/Z17</f>
        <v>965.47835226956272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2336.7667282636426</v>
      </c>
      <c r="P18">
        <f t="shared" si="22"/>
        <v>116.83833641318213</v>
      </c>
      <c r="Q18" s="4">
        <f t="shared" si="23"/>
        <v>25</v>
      </c>
      <c r="R18">
        <f t="shared" si="0"/>
        <v>1000000</v>
      </c>
      <c r="S18">
        <f t="shared" si="1"/>
        <v>855.32105505553443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824.33082113024875</v>
      </c>
      <c r="AC18">
        <f t="shared" si="2"/>
        <v>721.7693370183581</v>
      </c>
      <c r="AE18">
        <f t="shared" si="3"/>
        <v>1971.8988118629895</v>
      </c>
      <c r="AF18">
        <f t="shared" si="4"/>
        <v>-98.594940593149488</v>
      </c>
      <c r="AG18">
        <f t="shared" si="4"/>
        <v>-21.096444801405447</v>
      </c>
      <c r="AH18">
        <f t="shared" si="5"/>
        <v>-1409.7491585162943</v>
      </c>
      <c r="AI18">
        <f t="shared" si="6"/>
        <v>442.45826795214043</v>
      </c>
      <c r="AJ18">
        <f t="shared" si="7"/>
        <v>102.56148411189065</v>
      </c>
      <c r="AK18">
        <f t="shared" si="24"/>
        <v>188.83442846800622</v>
      </c>
      <c r="AL18">
        <f t="shared" si="8"/>
        <v>733.85418053203728</v>
      </c>
      <c r="AN18">
        <f t="shared" si="9"/>
        <v>667.41253718567009</v>
      </c>
      <c r="AO18">
        <f t="shared" si="9"/>
        <v>-33.370626859283512</v>
      </c>
      <c r="AP18">
        <f t="shared" si="9"/>
        <v>-7.1403419210953665</v>
      </c>
      <c r="AQ18">
        <f t="shared" si="9"/>
        <v>-477.14632060242729</v>
      </c>
      <c r="AR18">
        <f t="shared" si="9"/>
        <v>149.75524780286401</v>
      </c>
      <c r="AS18">
        <f t="shared" si="9"/>
        <v>34.713150551561263</v>
      </c>
      <c r="AT18">
        <f t="shared" si="9"/>
        <v>63.913251660600295</v>
      </c>
      <c r="AU18">
        <f t="shared" si="9"/>
        <v>248.38165001502557</v>
      </c>
      <c r="AW18">
        <v>15</v>
      </c>
      <c r="AX18">
        <f>(R18*SUMPRODUCT(K19:$K$23, X19:$X$23)-$AZ$3*SUMPRODUCT(K18:$K$22, W19:$W$23))/Z18</f>
        <v>855.32105505553443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2336.7667282636426</v>
      </c>
      <c r="P19">
        <f t="shared" si="22"/>
        <v>116.83833641318213</v>
      </c>
      <c r="Q19" s="4">
        <f t="shared" si="23"/>
        <v>25</v>
      </c>
      <c r="R19">
        <f t="shared" si="0"/>
        <v>1000000</v>
      </c>
      <c r="S19">
        <f t="shared" si="1"/>
        <v>721.93960368295939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721.7693370183581</v>
      </c>
      <c r="AC19">
        <f t="shared" si="2"/>
        <v>602.05533458805644</v>
      </c>
      <c r="AE19">
        <f t="shared" si="3"/>
        <v>1948.7265517252752</v>
      </c>
      <c r="AF19">
        <f t="shared" si="4"/>
        <v>-97.436327586263758</v>
      </c>
      <c r="AG19">
        <f t="shared" si="4"/>
        <v>-20.848535373204491</v>
      </c>
      <c r="AH19">
        <f t="shared" si="5"/>
        <v>-1477.7992074761153</v>
      </c>
      <c r="AI19">
        <f t="shared" si="6"/>
        <v>352.64248128969166</v>
      </c>
      <c r="AJ19">
        <f t="shared" si="7"/>
        <v>119.71400243030166</v>
      </c>
      <c r="AK19">
        <f t="shared" si="24"/>
        <v>180.11416928101588</v>
      </c>
      <c r="AL19">
        <f t="shared" si="8"/>
        <v>652.47065300100917</v>
      </c>
      <c r="AN19">
        <f t="shared" si="9"/>
        <v>607.5779505618857</v>
      </c>
      <c r="AO19">
        <f t="shared" si="9"/>
        <v>-30.378897528094285</v>
      </c>
      <c r="AP19">
        <f t="shared" si="9"/>
        <v>-6.5001990058861425</v>
      </c>
      <c r="AQ19">
        <f t="shared" si="9"/>
        <v>-460.75125985500341</v>
      </c>
      <c r="AR19">
        <f t="shared" si="9"/>
        <v>109.94759417290186</v>
      </c>
      <c r="AS19">
        <f t="shared" si="9"/>
        <v>37.324676561607859</v>
      </c>
      <c r="AT19">
        <f t="shared" si="9"/>
        <v>56.156364135353414</v>
      </c>
      <c r="AU19">
        <f t="shared" si="9"/>
        <v>203.42863486986312</v>
      </c>
      <c r="AW19">
        <v>16</v>
      </c>
      <c r="AX19">
        <f>(R19*SUMPRODUCT(K20:$K$23, X20:$X$23)-$AZ$3*SUMPRODUCT(K19:$K$22, W20:$W$23))/Z19</f>
        <v>721.93960368295939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2336.7667282636426</v>
      </c>
      <c r="P20">
        <f t="shared" si="22"/>
        <v>116.83833641318213</v>
      </c>
      <c r="Q20" s="4">
        <f t="shared" si="23"/>
        <v>25</v>
      </c>
      <c r="R20">
        <f t="shared" si="0"/>
        <v>1000000</v>
      </c>
      <c r="S20">
        <f t="shared" si="1"/>
        <v>569.51430103493601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602.05533458805644</v>
      </c>
      <c r="AC20">
        <f t="shared" si="2"/>
        <v>469.31329269295225</v>
      </c>
      <c r="AE20">
        <f t="shared" si="3"/>
        <v>1925.6332729552887</v>
      </c>
      <c r="AF20">
        <f t="shared" si="4"/>
        <v>-96.281663647764432</v>
      </c>
      <c r="AG20">
        <f t="shared" si="4"/>
        <v>-20.601470930585243</v>
      </c>
      <c r="AH20">
        <f t="shared" si="5"/>
        <v>-1543.1635554881902</v>
      </c>
      <c r="AI20">
        <f t="shared" si="6"/>
        <v>265.58658288874881</v>
      </c>
      <c r="AJ20">
        <f t="shared" si="7"/>
        <v>132.74204189510419</v>
      </c>
      <c r="AK20">
        <f t="shared" si="24"/>
        <v>170.19848607269063</v>
      </c>
      <c r="AL20">
        <f t="shared" si="8"/>
        <v>568.52711085654369</v>
      </c>
      <c r="AN20">
        <f t="shared" si="9"/>
        <v>553.05210604912577</v>
      </c>
      <c r="AO20">
        <f t="shared" si="9"/>
        <v>-27.652605302456287</v>
      </c>
      <c r="AP20">
        <f t="shared" si="9"/>
        <v>-5.9168518979649773</v>
      </c>
      <c r="AQ20">
        <f t="shared" si="9"/>
        <v>-443.204771296459</v>
      </c>
      <c r="AR20">
        <f t="shared" si="9"/>
        <v>76.277877552245499</v>
      </c>
      <c r="AS20">
        <f t="shared" si="9"/>
        <v>38.124219633305664</v>
      </c>
      <c r="AT20">
        <f t="shared" si="9"/>
        <v>48.881909390989179</v>
      </c>
      <c r="AU20">
        <f t="shared" si="9"/>
        <v>163.28400657654035</v>
      </c>
      <c r="AW20">
        <v>17</v>
      </c>
      <c r="AX20">
        <f>(R20*SUMPRODUCT(K21:$K$23, X21:$X$23)-$AZ$3*SUMPRODUCT(K20:$K$22, W21:$W$23))/Z20</f>
        <v>569.51430103493601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2336.7667282636426</v>
      </c>
      <c r="P21">
        <f t="shared" si="22"/>
        <v>116.83833641318213</v>
      </c>
      <c r="Q21" s="4">
        <f t="shared" si="23"/>
        <v>25</v>
      </c>
      <c r="R21">
        <f t="shared" si="0"/>
        <v>1000000</v>
      </c>
      <c r="S21">
        <f t="shared" si="1"/>
        <v>397.58044534069262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469.31329269295225</v>
      </c>
      <c r="AC21">
        <f t="shared" si="2"/>
        <v>323.70989212205092</v>
      </c>
      <c r="AE21">
        <f t="shared" si="3"/>
        <v>1902.5948443526231</v>
      </c>
      <c r="AF21">
        <f t="shared" si="4"/>
        <v>-95.129742217631161</v>
      </c>
      <c r="AG21">
        <f t="shared" si="4"/>
        <v>-20.354993304855519</v>
      </c>
      <c r="AH21">
        <f t="shared" si="5"/>
        <v>-1618.5166569549174</v>
      </c>
      <c r="AI21">
        <f t="shared" si="6"/>
        <v>168.59345187521899</v>
      </c>
      <c r="AJ21">
        <f t="shared" si="7"/>
        <v>145.60340057090133</v>
      </c>
      <c r="AK21">
        <f t="shared" si="24"/>
        <v>159.37448763795609</v>
      </c>
      <c r="AL21">
        <f t="shared" si="8"/>
        <v>473.57134008407638</v>
      </c>
      <c r="AN21">
        <f t="shared" si="9"/>
        <v>503.36168117935767</v>
      </c>
      <c r="AO21">
        <f t="shared" si="9"/>
        <v>-25.168084058967885</v>
      </c>
      <c r="AP21">
        <f t="shared" si="9"/>
        <v>-5.3852367364176903</v>
      </c>
      <c r="AQ21">
        <f t="shared" si="9"/>
        <v>-428.2042852580264</v>
      </c>
      <c r="AR21">
        <f t="shared" si="9"/>
        <v>44.604075125945698</v>
      </c>
      <c r="AS21">
        <f t="shared" si="9"/>
        <v>38.521691948418159</v>
      </c>
      <c r="AT21">
        <f t="shared" si="9"/>
        <v>42.165051730620569</v>
      </c>
      <c r="AU21">
        <f t="shared" si="9"/>
        <v>125.29081880498441</v>
      </c>
      <c r="AW21">
        <v>18</v>
      </c>
      <c r="AX21">
        <f>(R21*SUMPRODUCT(K22:$K$23, X22:$X$23)-$AZ$3*SUMPRODUCT(K21:$K$22, W22:$W$23))/Z21</f>
        <v>397.58044534069262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2336.7667282636426</v>
      </c>
      <c r="P22">
        <f t="shared" si="22"/>
        <v>116.83833641318213</v>
      </c>
      <c r="Q22" s="4">
        <f t="shared" si="23"/>
        <v>25</v>
      </c>
      <c r="R22">
        <f t="shared" si="0"/>
        <v>1000000</v>
      </c>
      <c r="S22">
        <f t="shared" si="1"/>
        <v>207.43312687927119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323.70989212205092</v>
      </c>
      <c r="AC22">
        <f t="shared" si="2"/>
        <v>166.85064405644493</v>
      </c>
      <c r="AE22">
        <f t="shared" si="3"/>
        <v>1879.5986903643511</v>
      </c>
      <c r="AF22">
        <f t="shared" si="4"/>
        <v>-93.979934518217561</v>
      </c>
      <c r="AG22">
        <f t="shared" si="4"/>
        <v>-20.108967955917933</v>
      </c>
      <c r="AH22">
        <f t="shared" si="5"/>
        <v>-1699.0166355611104</v>
      </c>
      <c r="AI22">
        <f t="shared" si="6"/>
        <v>66.493152329105214</v>
      </c>
      <c r="AJ22">
        <f t="shared" si="7"/>
        <v>156.85924806560598</v>
      </c>
      <c r="AK22">
        <f t="shared" si="24"/>
        <v>147.65300535777291</v>
      </c>
      <c r="AL22">
        <f t="shared" si="8"/>
        <v>371.00540575248408</v>
      </c>
      <c r="AN22">
        <f t="shared" si="9"/>
        <v>458.07895140983129</v>
      </c>
      <c r="AO22">
        <f t="shared" si="9"/>
        <v>-22.903947570491567</v>
      </c>
      <c r="AP22">
        <f t="shared" si="9"/>
        <v>-4.9007774917076485</v>
      </c>
      <c r="AQ22">
        <f t="shared" si="9"/>
        <v>-414.06911104775583</v>
      </c>
      <c r="AR22">
        <f t="shared" si="9"/>
        <v>16.205115299876244</v>
      </c>
      <c r="AS22">
        <f t="shared" si="9"/>
        <v>38.228330462870701</v>
      </c>
      <c r="AT22">
        <f t="shared" si="9"/>
        <v>35.984667479039246</v>
      </c>
      <c r="AU22">
        <f t="shared" si="9"/>
        <v>90.418113241786173</v>
      </c>
      <c r="AW22">
        <v>19</v>
      </c>
      <c r="AX22">
        <f>(R22*SUMPRODUCT(K23:$K$23, X23:$X$23)-$AZ$3*SUMPRODUCT(K22:$K$22, W23:$W$23))/Z22</f>
        <v>207.43312687927119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2336.7667282636426</v>
      </c>
      <c r="P23">
        <f t="shared" si="22"/>
        <v>116.83833641318213</v>
      </c>
      <c r="Q23" s="4">
        <f t="shared" si="23"/>
        <v>25</v>
      </c>
      <c r="R23">
        <f t="shared" si="0"/>
        <v>1000000</v>
      </c>
      <c r="S23">
        <f t="shared" si="1"/>
        <v>209.99936234702042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166.85064405644493</v>
      </c>
      <c r="AC23">
        <f t="shared" si="2"/>
        <v>166.85064405644493</v>
      </c>
      <c r="AE23">
        <f t="shared" si="3"/>
        <v>1856.6296071707686</v>
      </c>
      <c r="AF23">
        <f t="shared" si="4"/>
        <v>-92.831480358538428</v>
      </c>
      <c r="AG23">
        <f t="shared" si="4"/>
        <v>-19.863232225049217</v>
      </c>
      <c r="AH23">
        <f t="shared" si="5"/>
        <v>-1785.8420523814693</v>
      </c>
      <c r="AI23">
        <f t="shared" si="6"/>
        <v>-41.907157794288196</v>
      </c>
      <c r="AJ23">
        <f t="shared" si="7"/>
        <v>0</v>
      </c>
      <c r="AK23">
        <f t="shared" si="24"/>
        <v>135.14541396080728</v>
      </c>
      <c r="AL23">
        <f t="shared" si="8"/>
        <v>93.238256166519079</v>
      </c>
      <c r="AN23">
        <f t="shared" si="9"/>
        <v>416.81356212147989</v>
      </c>
      <c r="AO23">
        <f t="shared" si="9"/>
        <v>-20.840678106073995</v>
      </c>
      <c r="AP23">
        <f t="shared" si="9"/>
        <v>-4.4592979380444753</v>
      </c>
      <c r="AQ23">
        <f t="shared" si="9"/>
        <v>-400.92174786211405</v>
      </c>
      <c r="AR23">
        <f t="shared" si="9"/>
        <v>-9.408161784752572</v>
      </c>
      <c r="AS23">
        <f t="shared" si="9"/>
        <v>0</v>
      </c>
      <c r="AT23">
        <f t="shared" si="9"/>
        <v>30.340161106891642</v>
      </c>
      <c r="AU23">
        <f t="shared" si="9"/>
        <v>20.93199932213907</v>
      </c>
      <c r="AW23">
        <v>20</v>
      </c>
      <c r="AX23">
        <f>(R23*SUMPRODUCT(K$23:$K24, X$23:$X24)-$AZ$3*SUMPRODUCT(K$22:$K23, W$23:$W24))/Z23</f>
        <v>209.99936234702042</v>
      </c>
    </row>
    <row r="25" spans="5:50" x14ac:dyDescent="0.25">
      <c r="AN25" s="8">
        <f t="shared" ref="AN25:AU25" si="25">SUM(AN3:AN23)</f>
        <v>21753.364775354697</v>
      </c>
      <c r="AO25" s="8">
        <f t="shared" si="25"/>
        <v>-2840.2432849654665</v>
      </c>
      <c r="AP25" s="8">
        <f t="shared" si="25"/>
        <v>-1730.1619017433541</v>
      </c>
      <c r="AQ25" s="8">
        <f t="shared" si="25"/>
        <v>-12010.493236882472</v>
      </c>
      <c r="AR25" s="8">
        <f t="shared" si="25"/>
        <v>5172.4663517634071</v>
      </c>
      <c r="AS25" s="8">
        <f t="shared" si="25"/>
        <v>-533.38737616761023</v>
      </c>
      <c r="AT25" s="8">
        <f t="shared" si="25"/>
        <v>983.42027515773896</v>
      </c>
      <c r="AU25" s="9">
        <f t="shared" si="25"/>
        <v>5622.4992507535353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7A43D-8DB6-4ED7-B6E1-6EBB7DBD2C9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5158.9357438404795</v>
      </c>
      <c r="K3">
        <v>1</v>
      </c>
      <c r="L3" s="2">
        <v>0</v>
      </c>
      <c r="O3">
        <f>$C$3</f>
        <v>5158.9357438404795</v>
      </c>
      <c r="P3">
        <f>O3*B5</f>
        <v>4127.1485950723836</v>
      </c>
      <c r="Q3" s="4">
        <f>B8</f>
        <v>1522.432587</v>
      </c>
      <c r="R3">
        <f t="shared" ref="R3:R23" si="0">$C$6</f>
        <v>1000000</v>
      </c>
      <c r="S3">
        <f t="shared" ref="S3:S23" si="1">AX3</f>
        <v>-3.637978807091713E-12</v>
      </c>
      <c r="W3">
        <v>1</v>
      </c>
      <c r="Z3">
        <v>1</v>
      </c>
      <c r="AC3">
        <f t="shared" ref="AC3:AC23" si="2">S3*Z3</f>
        <v>-3.637978807091713E-12</v>
      </c>
      <c r="AE3">
        <f t="shared" ref="AE3:AE23" si="3">$Z3*O3</f>
        <v>5158.9357438404795</v>
      </c>
      <c r="AF3">
        <f t="shared" ref="AF3:AG23" si="4">-$Z3*P3</f>
        <v>-4127.1485950723836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-490.64543823190411</v>
      </c>
      <c r="AJ3">
        <f t="shared" ref="AJ3:AJ23" si="7">AB3-AC3</f>
        <v>3.637978807091713E-12</v>
      </c>
      <c r="AL3">
        <f t="shared" ref="AL3:AL23" si="8">SUM(AI3:AK3)</f>
        <v>-490.64543823190047</v>
      </c>
      <c r="AN3">
        <f t="shared" ref="AN3:AU23" si="9">AE3*$K3</f>
        <v>5158.9357438404795</v>
      </c>
      <c r="AO3">
        <f t="shared" si="9"/>
        <v>-4127.1485950723836</v>
      </c>
      <c r="AP3">
        <f t="shared" si="9"/>
        <v>-1522.432587</v>
      </c>
      <c r="AQ3">
        <f t="shared" si="9"/>
        <v>0</v>
      </c>
      <c r="AR3">
        <f t="shared" si="9"/>
        <v>-490.64543823190411</v>
      </c>
      <c r="AS3">
        <f t="shared" si="9"/>
        <v>3.637978807091713E-12</v>
      </c>
      <c r="AT3">
        <f t="shared" si="9"/>
        <v>0</v>
      </c>
      <c r="AU3">
        <f t="shared" si="9"/>
        <v>-490.64543823190047</v>
      </c>
      <c r="AW3">
        <v>0</v>
      </c>
      <c r="AX3">
        <f>(R3*SUMPRODUCT(K4:$K$23, X4:$X$23)-$AZ$3*SUMPRODUCT(K3:$K$22, W4:$W$23))/Z3</f>
        <v>-3.637978807091713E-12</v>
      </c>
      <c r="AZ3">
        <f>$C$6*SUMPRODUCT(K4:$K$23, X4:$X$23)/SUMPRODUCT(K3:K22, W4:W23)</f>
        <v>2529.7796717679003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1000000</v>
      </c>
      <c r="S4">
        <f t="shared" si="1"/>
        <v>1341.9202443991317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-3.637978807091713E-12</v>
      </c>
      <c r="AC4">
        <f t="shared" si="2"/>
        <v>1326.7803284899128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-1282.277</v>
      </c>
      <c r="AI4">
        <f t="shared" si="6"/>
        <v>-1282.277</v>
      </c>
      <c r="AJ4">
        <f t="shared" si="7"/>
        <v>-1326.7803284899164</v>
      </c>
      <c r="AK4">
        <f>G4*MAX(0, SUM(AB4, AE4:AF4))</f>
        <v>0</v>
      </c>
      <c r="AL4">
        <f t="shared" si="8"/>
        <v>-2609.0573284899165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-1202.9993432779809</v>
      </c>
      <c r="AR4">
        <f t="shared" si="9"/>
        <v>-1202.9993432779809</v>
      </c>
      <c r="AS4">
        <f t="shared" si="9"/>
        <v>-1244.7512229007564</v>
      </c>
      <c r="AT4">
        <f t="shared" si="9"/>
        <v>0</v>
      </c>
      <c r="AU4">
        <f t="shared" si="9"/>
        <v>-2447.7505661787372</v>
      </c>
      <c r="AW4">
        <v>1</v>
      </c>
      <c r="AX4">
        <f>(R4*SUMPRODUCT(K5:$K$23, X5:$X$23)-$AZ$3*SUMPRODUCT(K4:$K$22, W5:$W$23))/Z4</f>
        <v>1341.9202443991317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5158.9357438404795</v>
      </c>
      <c r="P5">
        <f t="shared" ref="P5:P23" si="22">O5*$C$5</f>
        <v>257.94678719202398</v>
      </c>
      <c r="Q5" s="4">
        <f t="shared" ref="Q5:Q23" si="23">$C$8</f>
        <v>25</v>
      </c>
      <c r="R5">
        <f t="shared" si="0"/>
        <v>1000000</v>
      </c>
      <c r="S5">
        <f t="shared" si="1"/>
        <v>2593.7492334956305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1326.7803284899128</v>
      </c>
      <c r="AC5">
        <f t="shared" si="2"/>
        <v>2535.4230798158242</v>
      </c>
      <c r="AE5">
        <f t="shared" si="3"/>
        <v>5042.9257321039331</v>
      </c>
      <c r="AF5">
        <f t="shared" si="4"/>
        <v>-252.14628660519668</v>
      </c>
      <c r="AG5">
        <f t="shared" si="4"/>
        <v>-24.43782003936056</v>
      </c>
      <c r="AH5">
        <f t="shared" si="5"/>
        <v>-1317.7441955776628</v>
      </c>
      <c r="AI5">
        <f t="shared" si="6"/>
        <v>3448.5974298817127</v>
      </c>
      <c r="AJ5">
        <f t="shared" si="7"/>
        <v>-1208.6427513259114</v>
      </c>
      <c r="AK5">
        <f>G5*SUM(AB5, AE5:AF5)</f>
        <v>250.81995073353463</v>
      </c>
      <c r="AL5">
        <f t="shared" si="8"/>
        <v>2490.7746292893362</v>
      </c>
      <c r="AN5">
        <f t="shared" si="9"/>
        <v>4354.8816118870382</v>
      </c>
      <c r="AO5">
        <f t="shared" si="9"/>
        <v>-217.74408059435194</v>
      </c>
      <c r="AP5">
        <f t="shared" si="9"/>
        <v>-21.103585255382168</v>
      </c>
      <c r="AQ5">
        <f t="shared" si="9"/>
        <v>-1137.954487403855</v>
      </c>
      <c r="AR5">
        <f t="shared" si="9"/>
        <v>2978.0794586334491</v>
      </c>
      <c r="AS5">
        <f t="shared" si="9"/>
        <v>-1043.7385701680389</v>
      </c>
      <c r="AT5">
        <f t="shared" si="9"/>
        <v>216.59870665756833</v>
      </c>
      <c r="AU5">
        <f t="shared" si="9"/>
        <v>2150.939595122979</v>
      </c>
      <c r="AW5">
        <v>2</v>
      </c>
      <c r="AX5">
        <f>(R5*SUMPRODUCT(K6:$K$23, X6:$X$23)-$AZ$3*SUMPRODUCT(K5:$K$22, W6:$W$23))/Z5</f>
        <v>2593.7492334956305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5158.9357438404795</v>
      </c>
      <c r="P6">
        <f t="shared" si="22"/>
        <v>257.94678719202398</v>
      </c>
      <c r="Q6" s="4">
        <f t="shared" si="23"/>
        <v>25</v>
      </c>
      <c r="R6">
        <f t="shared" si="0"/>
        <v>1000000</v>
      </c>
      <c r="S6">
        <f t="shared" si="1"/>
        <v>3728.7999166822046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2535.4230798158242</v>
      </c>
      <c r="AC6">
        <f t="shared" si="2"/>
        <v>3603.3891206535081</v>
      </c>
      <c r="AE6">
        <f t="shared" si="3"/>
        <v>4985.425163291121</v>
      </c>
      <c r="AF6">
        <f t="shared" si="4"/>
        <v>-249.27125816455603</v>
      </c>
      <c r="AG6">
        <f t="shared" si="4"/>
        <v>-24.15917454120008</v>
      </c>
      <c r="AH6">
        <f t="shared" si="5"/>
        <v>-1370.6919106748931</v>
      </c>
      <c r="AI6">
        <f t="shared" si="6"/>
        <v>3341.302819910472</v>
      </c>
      <c r="AJ6">
        <f t="shared" si="7"/>
        <v>-1067.966040837684</v>
      </c>
      <c r="AK6">
        <f>G6*SUM(AB6, AE6:AF6)</f>
        <v>425.38725361912975</v>
      </c>
      <c r="AL6">
        <f t="shared" si="8"/>
        <v>2698.7240326919177</v>
      </c>
      <c r="AN6">
        <f t="shared" si="9"/>
        <v>3882.7798306771483</v>
      </c>
      <c r="AO6">
        <f t="shared" si="9"/>
        <v>-194.13899153385739</v>
      </c>
      <c r="AP6">
        <f t="shared" si="9"/>
        <v>-18.815798565203103</v>
      </c>
      <c r="AQ6">
        <f t="shared" si="9"/>
        <v>-1067.5307983817825</v>
      </c>
      <c r="AR6">
        <f t="shared" si="9"/>
        <v>2602.2942421963057</v>
      </c>
      <c r="AS6">
        <f t="shared" si="9"/>
        <v>-831.75995374389788</v>
      </c>
      <c r="AT6">
        <f t="shared" si="9"/>
        <v>331.30274640190254</v>
      </c>
      <c r="AU6">
        <f t="shared" si="9"/>
        <v>2101.8370348543103</v>
      </c>
      <c r="AW6">
        <v>3</v>
      </c>
      <c r="AX6">
        <f>(R6*SUMPRODUCT(K7:$K$23, X7:$X$23)-$AZ$3*SUMPRODUCT(K6:$K$22, W7:$W$23))/Z6</f>
        <v>3728.7999166822046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5158.9357438404795</v>
      </c>
      <c r="P7">
        <f t="shared" si="22"/>
        <v>257.94678719202398</v>
      </c>
      <c r="Q7" s="4">
        <f t="shared" si="23"/>
        <v>25</v>
      </c>
      <c r="R7">
        <f t="shared" si="0"/>
        <v>1000000</v>
      </c>
      <c r="S7">
        <f t="shared" si="1"/>
        <v>4707.9457753940187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3603.3891206535081</v>
      </c>
      <c r="AC7">
        <f t="shared" si="2"/>
        <v>4497.3625783238313</v>
      </c>
      <c r="AE7">
        <f t="shared" si="3"/>
        <v>4928.1800736933073</v>
      </c>
      <c r="AF7">
        <f t="shared" si="4"/>
        <v>-246.40900368466535</v>
      </c>
      <c r="AG7">
        <f t="shared" si="4"/>
        <v>-23.881767085281673</v>
      </c>
      <c r="AH7">
        <f t="shared" si="5"/>
        <v>-1432.6284202563668</v>
      </c>
      <c r="AI7">
        <f t="shared" si="6"/>
        <v>3225.2608826669939</v>
      </c>
      <c r="AJ7">
        <f t="shared" si="7"/>
        <v>-893.97345767032311</v>
      </c>
      <c r="AK7">
        <f>G7*SUM(AB7, AE7:AF7)</f>
        <v>406.80136536151161</v>
      </c>
      <c r="AL7">
        <f t="shared" si="8"/>
        <v>2738.0887903581825</v>
      </c>
      <c r="AN7">
        <f t="shared" si="9"/>
        <v>3474.4236932940853</v>
      </c>
      <c r="AO7">
        <f t="shared" si="9"/>
        <v>-173.72118466470425</v>
      </c>
      <c r="AP7">
        <f t="shared" si="9"/>
        <v>-16.836920761430203</v>
      </c>
      <c r="AQ7">
        <f t="shared" si="9"/>
        <v>-1010.0195310628908</v>
      </c>
      <c r="AR7">
        <f t="shared" si="9"/>
        <v>2273.8460568050605</v>
      </c>
      <c r="AS7">
        <f t="shared" si="9"/>
        <v>-630.26158055504209</v>
      </c>
      <c r="AT7">
        <f t="shared" si="9"/>
        <v>286.79964634838933</v>
      </c>
      <c r="AU7">
        <f t="shared" si="9"/>
        <v>1930.3841225984077</v>
      </c>
      <c r="AW7">
        <v>4</v>
      </c>
      <c r="AX7">
        <f>(R7*SUMPRODUCT(K8:$K$23, X8:$X$23)-$AZ$3*SUMPRODUCT(K7:$K$22, W8:$W$23))/Z7</f>
        <v>4707.9457753940187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5158.9357438404795</v>
      </c>
      <c r="P8">
        <f t="shared" si="22"/>
        <v>257.94678719202398</v>
      </c>
      <c r="Q8" s="4">
        <f t="shared" si="23"/>
        <v>25</v>
      </c>
      <c r="R8">
        <f t="shared" si="0"/>
        <v>1000000</v>
      </c>
      <c r="S8">
        <f t="shared" si="1"/>
        <v>5526.9184303919519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4497.3625783238313</v>
      </c>
      <c r="AC8">
        <f t="shared" si="2"/>
        <v>5218.6457129023092</v>
      </c>
      <c r="AE8">
        <f t="shared" si="3"/>
        <v>4871.1878493966369</v>
      </c>
      <c r="AF8">
        <f t="shared" si="4"/>
        <v>-243.55939246983183</v>
      </c>
      <c r="AG8">
        <f t="shared" si="4"/>
        <v>-23.605585004681441</v>
      </c>
      <c r="AH8">
        <f t="shared" si="5"/>
        <v>-1494.5763898965647</v>
      </c>
      <c r="AI8">
        <f t="shared" si="6"/>
        <v>3109.4464820255594</v>
      </c>
      <c r="AJ8">
        <f t="shared" si="7"/>
        <v>-721.28313457847798</v>
      </c>
      <c r="AK8">
        <f t="shared" ref="AK8:AK23" si="24">G8*SUM(AB8:AB8, AE8:AF8)</f>
        <v>194.36230905083855</v>
      </c>
      <c r="AL8">
        <f t="shared" si="8"/>
        <v>2582.52565649792</v>
      </c>
      <c r="AN8">
        <f t="shared" si="9"/>
        <v>3202.0918591854652</v>
      </c>
      <c r="AO8">
        <f t="shared" si="9"/>
        <v>-160.10459295927325</v>
      </c>
      <c r="AP8">
        <f t="shared" si="9"/>
        <v>-15.517211389037982</v>
      </c>
      <c r="AQ8">
        <f t="shared" si="9"/>
        <v>-982.46486051885165</v>
      </c>
      <c r="AR8">
        <f t="shared" si="9"/>
        <v>2044.0051943183025</v>
      </c>
      <c r="AS8">
        <f t="shared" si="9"/>
        <v>-474.13791559847073</v>
      </c>
      <c r="AT8">
        <f t="shared" si="9"/>
        <v>127.76472326380681</v>
      </c>
      <c r="AU8">
        <f t="shared" si="9"/>
        <v>1697.6320019836387</v>
      </c>
      <c r="AW8">
        <v>5</v>
      </c>
      <c r="AX8">
        <f>(R8*SUMPRODUCT(K9:$K$23, X9:$X$23)-$AZ$3*SUMPRODUCT(K8:$K$22, W9:$W$23))/Z8</f>
        <v>5526.9184303919519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5158.9357438404795</v>
      </c>
      <c r="P9">
        <f t="shared" si="22"/>
        <v>257.94678719202398</v>
      </c>
      <c r="Q9" s="4">
        <f t="shared" si="23"/>
        <v>25</v>
      </c>
      <c r="R9">
        <f t="shared" si="0"/>
        <v>1000000</v>
      </c>
      <c r="S9">
        <f t="shared" si="1"/>
        <v>6230.9414388134974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5218.6457129023092</v>
      </c>
      <c r="AC9">
        <f t="shared" si="2"/>
        <v>5814.8524098893686</v>
      </c>
      <c r="AE9">
        <f t="shared" si="3"/>
        <v>4814.4329772817682</v>
      </c>
      <c r="AF9">
        <f t="shared" si="4"/>
        <v>-240.72164886408842</v>
      </c>
      <c r="AG9">
        <f t="shared" si="4"/>
        <v>-23.330553123432335</v>
      </c>
      <c r="AH9">
        <f t="shared" si="5"/>
        <v>-1559.0412480915877</v>
      </c>
      <c r="AI9">
        <f t="shared" si="6"/>
        <v>2991.3395272026592</v>
      </c>
      <c r="AJ9">
        <f t="shared" si="7"/>
        <v>-596.20669698705933</v>
      </c>
      <c r="AK9">
        <f t="shared" si="24"/>
        <v>57.774906543787928</v>
      </c>
      <c r="AL9">
        <f t="shared" si="8"/>
        <v>2452.9077367593877</v>
      </c>
      <c r="AN9">
        <f t="shared" si="9"/>
        <v>3007.7778477947181</v>
      </c>
      <c r="AO9">
        <f t="shared" si="9"/>
        <v>-150.3888923897359</v>
      </c>
      <c r="AP9">
        <f t="shared" si="9"/>
        <v>-14.575573321425159</v>
      </c>
      <c r="AQ9">
        <f t="shared" si="9"/>
        <v>-973.99834039348491</v>
      </c>
      <c r="AR9">
        <f t="shared" si="9"/>
        <v>1868.8150416900717</v>
      </c>
      <c r="AS9">
        <f t="shared" si="9"/>
        <v>-372.47528512007847</v>
      </c>
      <c r="AT9">
        <f t="shared" si="9"/>
        <v>36.094402992173002</v>
      </c>
      <c r="AU9">
        <f t="shared" si="9"/>
        <v>1532.4341595621661</v>
      </c>
      <c r="AW9">
        <v>6</v>
      </c>
      <c r="AX9">
        <f>(R9*SUMPRODUCT(K10:$K$23, X10:$X$23)-$AZ$3*SUMPRODUCT(K9:$K$22, W10:$W$23))/Z9</f>
        <v>6230.9414388134974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5158.9357438404795</v>
      </c>
      <c r="P10">
        <f t="shared" si="22"/>
        <v>257.94678719202398</v>
      </c>
      <c r="Q10" s="4">
        <f t="shared" si="23"/>
        <v>25</v>
      </c>
      <c r="R10">
        <f t="shared" si="0"/>
        <v>1000000</v>
      </c>
      <c r="S10">
        <f t="shared" si="1"/>
        <v>6852.4247918829078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5814.8524098893686</v>
      </c>
      <c r="AC10">
        <f t="shared" si="2"/>
        <v>6319.6871783728675</v>
      </c>
      <c r="AE10">
        <f t="shared" si="3"/>
        <v>4757.8574102729499</v>
      </c>
      <c r="AF10">
        <f t="shared" si="4"/>
        <v>-237.89287051364749</v>
      </c>
      <c r="AG10">
        <f t="shared" si="4"/>
        <v>-23.056390147685025</v>
      </c>
      <c r="AH10">
        <f t="shared" si="5"/>
        <v>-1634.2977805194355</v>
      </c>
      <c r="AI10">
        <f t="shared" si="6"/>
        <v>2862.6103690921814</v>
      </c>
      <c r="AJ10">
        <f t="shared" si="7"/>
        <v>-504.83476848349892</v>
      </c>
      <c r="AK10">
        <f t="shared" si="24"/>
        <v>42.37274949355956</v>
      </c>
      <c r="AL10">
        <f t="shared" si="8"/>
        <v>2400.1483501022421</v>
      </c>
      <c r="AN10">
        <f t="shared" si="9"/>
        <v>2824.164106815243</v>
      </c>
      <c r="AO10">
        <f t="shared" si="9"/>
        <v>-141.20820534076213</v>
      </c>
      <c r="AP10">
        <f t="shared" si="9"/>
        <v>-13.685788343977528</v>
      </c>
      <c r="AQ10">
        <f t="shared" si="9"/>
        <v>-970.0847952326551</v>
      </c>
      <c r="AR10">
        <f t="shared" si="9"/>
        <v>1699.1853178978477</v>
      </c>
      <c r="AS10">
        <f t="shared" si="9"/>
        <v>-299.65930251400465</v>
      </c>
      <c r="AT10">
        <f t="shared" si="9"/>
        <v>25.151573052274291</v>
      </c>
      <c r="AU10">
        <f t="shared" si="9"/>
        <v>1424.6775884361175</v>
      </c>
      <c r="AW10">
        <v>7</v>
      </c>
      <c r="AX10">
        <f>(R10*SUMPRODUCT(K11:$K$23, X11:$X$23)-$AZ$3*SUMPRODUCT(K10:$K$22, W11:$W$23))/Z10</f>
        <v>6852.4247918829078</v>
      </c>
    </row>
    <row r="11" spans="1:52" x14ac:dyDescent="0.25">
      <c r="A11" t="s">
        <v>33</v>
      </c>
      <c r="C11" s="7">
        <f>AU25</f>
        <v>13918.215549064822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5158.9357438404795</v>
      </c>
      <c r="P11">
        <f t="shared" si="22"/>
        <v>257.94678719202398</v>
      </c>
      <c r="Q11" s="4">
        <f t="shared" si="23"/>
        <v>25</v>
      </c>
      <c r="R11">
        <f t="shared" si="0"/>
        <v>1000000</v>
      </c>
      <c r="S11">
        <f t="shared" si="1"/>
        <v>7397.1184850137897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6319.6871783728675</v>
      </c>
      <c r="AC11">
        <f t="shared" si="2"/>
        <v>6741.1898449522414</v>
      </c>
      <c r="AE11">
        <f t="shared" si="3"/>
        <v>4701.4746779568104</v>
      </c>
      <c r="AF11">
        <f t="shared" si="4"/>
        <v>-235.07373389784053</v>
      </c>
      <c r="AG11">
        <f t="shared" si="4"/>
        <v>-22.783161641284952</v>
      </c>
      <c r="AH11">
        <f t="shared" si="5"/>
        <v>-1706.5841969289265</v>
      </c>
      <c r="AI11">
        <f t="shared" si="6"/>
        <v>2737.033585488758</v>
      </c>
      <c r="AJ11">
        <f t="shared" si="7"/>
        <v>-421.50266657937391</v>
      </c>
      <c r="AK11">
        <f t="shared" si="24"/>
        <v>25.886611493836408</v>
      </c>
      <c r="AL11">
        <f t="shared" si="8"/>
        <v>2341.4175304032206</v>
      </c>
      <c r="AN11">
        <f t="shared" si="9"/>
        <v>2654.0147432927156</v>
      </c>
      <c r="AO11">
        <f t="shared" si="9"/>
        <v>-132.70073716463577</v>
      </c>
      <c r="AP11">
        <f t="shared" si="9"/>
        <v>-12.861251210879498</v>
      </c>
      <c r="AQ11">
        <f t="shared" si="9"/>
        <v>-963.37849920912367</v>
      </c>
      <c r="AR11">
        <f t="shared" si="9"/>
        <v>1545.0742557080764</v>
      </c>
      <c r="AS11">
        <f t="shared" si="9"/>
        <v>-237.94114997233399</v>
      </c>
      <c r="AT11">
        <f t="shared" si="9"/>
        <v>14.613169965724451</v>
      </c>
      <c r="AU11">
        <f t="shared" si="9"/>
        <v>1321.7462757014669</v>
      </c>
      <c r="AW11">
        <v>8</v>
      </c>
      <c r="AX11">
        <f>(R11*SUMPRODUCT(K12:$K$23, X12:$X$23)-$AZ$3*SUMPRODUCT(K11:$K$22, W12:$W$23))/Z11</f>
        <v>7397.1184850137897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5158.9357438404795</v>
      </c>
      <c r="P12">
        <f t="shared" si="22"/>
        <v>257.94678719202398</v>
      </c>
      <c r="Q12" s="4">
        <f t="shared" si="23"/>
        <v>25</v>
      </c>
      <c r="R12">
        <f t="shared" si="0"/>
        <v>1000000</v>
      </c>
      <c r="S12">
        <f t="shared" si="1"/>
        <v>7865.2653067591391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6741.1898449522414</v>
      </c>
      <c r="AC12">
        <f t="shared" si="2"/>
        <v>7082.0680156398066</v>
      </c>
      <c r="AE12">
        <f t="shared" si="3"/>
        <v>4645.2258634932359</v>
      </c>
      <c r="AF12">
        <f t="shared" si="4"/>
        <v>-232.2612931746618</v>
      </c>
      <c r="AG12">
        <f t="shared" si="4"/>
        <v>-22.510582095538851</v>
      </c>
      <c r="AH12">
        <f t="shared" si="5"/>
        <v>-1789.9171733301323</v>
      </c>
      <c r="AI12">
        <f t="shared" si="6"/>
        <v>2600.5368148929033</v>
      </c>
      <c r="AJ12">
        <f t="shared" si="7"/>
        <v>-340.87817068756522</v>
      </c>
      <c r="AK12">
        <f t="shared" si="24"/>
        <v>25.654555155122875</v>
      </c>
      <c r="AL12">
        <f t="shared" si="8"/>
        <v>2285.3131993604611</v>
      </c>
      <c r="AN12">
        <f t="shared" si="9"/>
        <v>2492.8813587192672</v>
      </c>
      <c r="AO12">
        <f t="shared" si="9"/>
        <v>-124.64406793596335</v>
      </c>
      <c r="AP12">
        <f t="shared" si="9"/>
        <v>-12.080405157670587</v>
      </c>
      <c r="AQ12">
        <f t="shared" si="9"/>
        <v>-960.56710398376242</v>
      </c>
      <c r="AR12">
        <f t="shared" si="9"/>
        <v>1395.5897816418708</v>
      </c>
      <c r="AS12">
        <f t="shared" si="9"/>
        <v>-182.93380392537571</v>
      </c>
      <c r="AT12">
        <f t="shared" si="9"/>
        <v>13.767632444969532</v>
      </c>
      <c r="AU12">
        <f t="shared" si="9"/>
        <v>1226.4236101614647</v>
      </c>
      <c r="AW12">
        <v>9</v>
      </c>
      <c r="AX12">
        <f>(R12*SUMPRODUCT(K13:$K$23, X13:$X$23)-$AZ$3*SUMPRODUCT(K12:$K$22, W13:$W$23))/Z12</f>
        <v>7865.2653067591391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5158.9357438404795</v>
      </c>
      <c r="P13">
        <f t="shared" si="22"/>
        <v>257.94678719202398</v>
      </c>
      <c r="Q13" s="4">
        <f t="shared" si="23"/>
        <v>25</v>
      </c>
      <c r="R13">
        <f t="shared" si="0"/>
        <v>1000000</v>
      </c>
      <c r="S13">
        <f t="shared" si="1"/>
        <v>8257.8900920078322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7082.0680156398066</v>
      </c>
      <c r="AC13">
        <f t="shared" si="2"/>
        <v>7345.7244517573099</v>
      </c>
      <c r="AE13">
        <f t="shared" si="3"/>
        <v>4589.0802634017255</v>
      </c>
      <c r="AF13">
        <f t="shared" si="4"/>
        <v>-229.45401317008626</v>
      </c>
      <c r="AG13">
        <f t="shared" si="4"/>
        <v>-22.238502722586077</v>
      </c>
      <c r="AH13">
        <f t="shared" si="5"/>
        <v>-1878.9420798955191</v>
      </c>
      <c r="AI13">
        <f t="shared" si="6"/>
        <v>2458.4456676135342</v>
      </c>
      <c r="AJ13">
        <f t="shared" si="7"/>
        <v>-263.65643611750329</v>
      </c>
      <c r="AK13">
        <f t="shared" si="24"/>
        <v>22.883388531742892</v>
      </c>
      <c r="AL13">
        <f t="shared" si="8"/>
        <v>2217.672620027774</v>
      </c>
      <c r="AN13">
        <f t="shared" si="9"/>
        <v>2341.6854329453563</v>
      </c>
      <c r="AO13">
        <f t="shared" si="9"/>
        <v>-117.08427164726781</v>
      </c>
      <c r="AP13">
        <f t="shared" si="9"/>
        <v>-11.347715639515455</v>
      </c>
      <c r="AQ13">
        <f t="shared" si="9"/>
        <v>-958.77409966630239</v>
      </c>
      <c r="AR13">
        <f t="shared" si="9"/>
        <v>1254.479345992271</v>
      </c>
      <c r="AS13">
        <f t="shared" si="9"/>
        <v>-134.53685713071141</v>
      </c>
      <c r="AT13">
        <f t="shared" si="9"/>
        <v>11.676783692052913</v>
      </c>
      <c r="AU13">
        <f t="shared" si="9"/>
        <v>1131.6192725536125</v>
      </c>
      <c r="AW13">
        <v>10</v>
      </c>
      <c r="AX13">
        <f>(R13*SUMPRODUCT(K14:$K$23, X14:$X$23)-$AZ$3*SUMPRODUCT(K13:$K$22, W14:$W$23))/Z13</f>
        <v>8257.8900920078322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2.2202060000000002E-3</v>
      </c>
      <c r="O14">
        <f t="shared" si="21"/>
        <v>5158.9357438404795</v>
      </c>
      <c r="P14">
        <f t="shared" si="22"/>
        <v>257.94678719202398</v>
      </c>
      <c r="Q14" s="4">
        <f t="shared" si="23"/>
        <v>25</v>
      </c>
      <c r="R14">
        <f t="shared" si="0"/>
        <v>1000000</v>
      </c>
      <c r="S14">
        <f t="shared" si="1"/>
        <v>8610.3815807434094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7345.7244517573099</v>
      </c>
      <c r="AC14">
        <f t="shared" si="2"/>
        <v>7565.6817924454563</v>
      </c>
      <c r="AE14">
        <f t="shared" si="3"/>
        <v>4533.0007572324221</v>
      </c>
      <c r="AF14">
        <f t="shared" si="4"/>
        <v>-226.65003786162109</v>
      </c>
      <c r="AG14">
        <f t="shared" si="4"/>
        <v>-21.966743638184514</v>
      </c>
      <c r="AH14">
        <f t="shared" si="5"/>
        <v>-1974.9622870280778</v>
      </c>
      <c r="AI14">
        <f t="shared" si="6"/>
        <v>2309.4216887045391</v>
      </c>
      <c r="AJ14">
        <f t="shared" si="7"/>
        <v>-219.95734068814636</v>
      </c>
      <c r="AK14">
        <f t="shared" si="24"/>
        <v>815.64526197896782</v>
      </c>
      <c r="AL14">
        <f t="shared" si="8"/>
        <v>2905.1096099953606</v>
      </c>
      <c r="AN14">
        <f t="shared" si="9"/>
        <v>2130.7380390868275</v>
      </c>
      <c r="AO14">
        <f t="shared" si="9"/>
        <v>-106.53690195434136</v>
      </c>
      <c r="AP14">
        <f t="shared" si="9"/>
        <v>-10.325472853731632</v>
      </c>
      <c r="AQ14">
        <f t="shared" si="9"/>
        <v>-928.33147314580901</v>
      </c>
      <c r="AR14">
        <f t="shared" si="9"/>
        <v>1085.5441911329453</v>
      </c>
      <c r="AS14">
        <f t="shared" si="9"/>
        <v>-103.39099812256745</v>
      </c>
      <c r="AT14">
        <f t="shared" si="9"/>
        <v>383.39424129295776</v>
      </c>
      <c r="AU14">
        <f t="shared" si="9"/>
        <v>1365.5474343033359</v>
      </c>
      <c r="AW14">
        <v>11</v>
      </c>
      <c r="AX14">
        <f>(R14*SUMPRODUCT(K15:$K$23, X15:$X$23)-$AZ$3*SUMPRODUCT(K14:$K$22, W15:$W$23))/Z14</f>
        <v>8610.3815807434094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2.3617970000000001E-3</v>
      </c>
      <c r="O15">
        <f t="shared" si="21"/>
        <v>5158.9357438404795</v>
      </c>
      <c r="P15">
        <f t="shared" si="22"/>
        <v>257.94678719202398</v>
      </c>
      <c r="Q15" s="4">
        <f t="shared" si="23"/>
        <v>25</v>
      </c>
      <c r="R15">
        <f t="shared" si="0"/>
        <v>1000000</v>
      </c>
      <c r="S15">
        <f t="shared" si="1"/>
        <v>8886.7079974093576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7565.6817924454563</v>
      </c>
      <c r="AC15">
        <f t="shared" si="2"/>
        <v>7711.9545920390474</v>
      </c>
      <c r="AE15">
        <f t="shared" si="3"/>
        <v>4476.9647220706684</v>
      </c>
      <c r="AF15">
        <f t="shared" si="4"/>
        <v>-223.8482361035334</v>
      </c>
      <c r="AG15">
        <f t="shared" si="4"/>
        <v>-21.695195212578234</v>
      </c>
      <c r="AH15">
        <f t="shared" si="5"/>
        <v>-2075.2395689773311</v>
      </c>
      <c r="AI15">
        <f t="shared" si="6"/>
        <v>2156.1817217772259</v>
      </c>
      <c r="AJ15">
        <f t="shared" si="7"/>
        <v>-146.27279959359112</v>
      </c>
      <c r="AK15">
        <f t="shared" si="24"/>
        <v>827.31587948888148</v>
      </c>
      <c r="AL15">
        <f t="shared" si="8"/>
        <v>2837.2248016725162</v>
      </c>
      <c r="AN15">
        <f t="shared" si="9"/>
        <v>1938.5156286155668</v>
      </c>
      <c r="AO15">
        <f t="shared" si="9"/>
        <v>-96.925781430778329</v>
      </c>
      <c r="AP15">
        <f t="shared" si="9"/>
        <v>-9.3939706020280482</v>
      </c>
      <c r="AQ15">
        <f t="shared" si="9"/>
        <v>-898.57405347686995</v>
      </c>
      <c r="AR15">
        <f t="shared" si="9"/>
        <v>933.6218231058906</v>
      </c>
      <c r="AS15">
        <f t="shared" si="9"/>
        <v>-63.335792362996706</v>
      </c>
      <c r="AT15">
        <f t="shared" si="9"/>
        <v>358.22591013164441</v>
      </c>
      <c r="AU15">
        <f t="shared" si="9"/>
        <v>1228.5119408745381</v>
      </c>
      <c r="AW15">
        <v>12</v>
      </c>
      <c r="AX15">
        <f>(R15*SUMPRODUCT(K16:$K$23, X16:$X$23)-$AZ$3*SUMPRODUCT(K15:$K$22, W16:$W$23))/Z15</f>
        <v>8886.7079974093576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2.52864E-3</v>
      </c>
      <c r="O16">
        <f t="shared" si="21"/>
        <v>5158.9357438404795</v>
      </c>
      <c r="P16">
        <f t="shared" si="22"/>
        <v>257.94678719202398</v>
      </c>
      <c r="Q16" s="4">
        <f t="shared" si="23"/>
        <v>25</v>
      </c>
      <c r="R16">
        <f t="shared" si="0"/>
        <v>1000000</v>
      </c>
      <c r="S16">
        <f t="shared" si="1"/>
        <v>9087.360676930346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7711.9545920390474</v>
      </c>
      <c r="AC16">
        <f t="shared" si="2"/>
        <v>7787.2806647935322</v>
      </c>
      <c r="AE16">
        <f t="shared" si="3"/>
        <v>4420.8744427751444</v>
      </c>
      <c r="AF16">
        <f t="shared" si="4"/>
        <v>-221.04372213875723</v>
      </c>
      <c r="AG16">
        <f t="shared" si="4"/>
        <v>-21.423383922030119</v>
      </c>
      <c r="AH16">
        <f t="shared" si="5"/>
        <v>-2194.373536893353</v>
      </c>
      <c r="AI16">
        <f t="shared" si="6"/>
        <v>1984.0337998210034</v>
      </c>
      <c r="AJ16">
        <f t="shared" si="7"/>
        <v>-75.326072754484812</v>
      </c>
      <c r="AK16">
        <f t="shared" si="24"/>
        <v>833.82497188728064</v>
      </c>
      <c r="AL16">
        <f t="shared" si="8"/>
        <v>2742.5326989537994</v>
      </c>
      <c r="AN16">
        <f t="shared" si="9"/>
        <v>1763.3364384584979</v>
      </c>
      <c r="AO16">
        <f t="shared" si="9"/>
        <v>-88.16682192292491</v>
      </c>
      <c r="AP16">
        <f t="shared" si="9"/>
        <v>-8.5450591266029861</v>
      </c>
      <c r="AQ16">
        <f t="shared" si="9"/>
        <v>-875.26096189335044</v>
      </c>
      <c r="AR16">
        <f t="shared" si="9"/>
        <v>791.36359551561941</v>
      </c>
      <c r="AS16">
        <f t="shared" si="9"/>
        <v>-30.045008193125636</v>
      </c>
      <c r="AT16">
        <f t="shared" si="9"/>
        <v>332.58441859355429</v>
      </c>
      <c r="AU16">
        <f t="shared" si="9"/>
        <v>1093.9030059160482</v>
      </c>
      <c r="AW16">
        <v>13</v>
      </c>
      <c r="AX16">
        <f>(R16*SUMPRODUCT(K17:$K$23, X17:$X$23)-$AZ$3*SUMPRODUCT(K16:$K$22, W17:$W$23))/Z16</f>
        <v>9087.360676930346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2.719834E-3</v>
      </c>
      <c r="O17">
        <f t="shared" si="21"/>
        <v>5158.9357438404795</v>
      </c>
      <c r="P17">
        <f t="shared" si="22"/>
        <v>257.94678719202398</v>
      </c>
      <c r="Q17" s="4">
        <f t="shared" si="23"/>
        <v>25</v>
      </c>
      <c r="R17">
        <f t="shared" si="0"/>
        <v>1000000</v>
      </c>
      <c r="S17">
        <f t="shared" si="1"/>
        <v>9214.2735292316738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7787.2806647935322</v>
      </c>
      <c r="AC17">
        <f t="shared" si="2"/>
        <v>7795.6004981350843</v>
      </c>
      <c r="AE17">
        <f t="shared" si="3"/>
        <v>4364.6416537282021</v>
      </c>
      <c r="AF17">
        <f t="shared" si="4"/>
        <v>-218.23208268641011</v>
      </c>
      <c r="AG17">
        <f t="shared" si="4"/>
        <v>-21.150882034823624</v>
      </c>
      <c r="AH17">
        <f t="shared" si="5"/>
        <v>-2330.7219194476343</v>
      </c>
      <c r="AI17">
        <f t="shared" si="6"/>
        <v>1794.5367695593345</v>
      </c>
      <c r="AJ17">
        <f t="shared" si="7"/>
        <v>-8.319833341552112</v>
      </c>
      <c r="AK17">
        <f t="shared" si="24"/>
        <v>835.35831650847274</v>
      </c>
      <c r="AL17">
        <f t="shared" si="8"/>
        <v>2621.5752527262553</v>
      </c>
      <c r="AN17">
        <f t="shared" si="9"/>
        <v>1603.6772242422933</v>
      </c>
      <c r="AO17">
        <f t="shared" si="9"/>
        <v>-80.183861212114664</v>
      </c>
      <c r="AP17">
        <f t="shared" si="9"/>
        <v>-7.7713568450479658</v>
      </c>
      <c r="AQ17">
        <f t="shared" si="9"/>
        <v>-856.3648415598451</v>
      </c>
      <c r="AR17">
        <f t="shared" si="9"/>
        <v>659.35716462528569</v>
      </c>
      <c r="AS17">
        <f t="shared" si="9"/>
        <v>-3.0569124106539163</v>
      </c>
      <c r="AT17">
        <f t="shared" si="9"/>
        <v>306.93129300127555</v>
      </c>
      <c r="AU17">
        <f t="shared" si="9"/>
        <v>963.23154521590743</v>
      </c>
      <c r="AW17">
        <v>14</v>
      </c>
      <c r="AX17">
        <f>(R17*SUMPRODUCT(K18:$K$23, X18:$X$23)-$AZ$3*SUMPRODUCT(K17:$K$22, W18:$W$23))/Z17</f>
        <v>9214.2735292316738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4.2403780000000004E-3</v>
      </c>
      <c r="O18">
        <f t="shared" si="21"/>
        <v>5158.9357438404795</v>
      </c>
      <c r="P18">
        <f t="shared" si="22"/>
        <v>257.94678719202398</v>
      </c>
      <c r="Q18" s="4">
        <f t="shared" si="23"/>
        <v>25</v>
      </c>
      <c r="R18">
        <f t="shared" si="0"/>
        <v>1000000</v>
      </c>
      <c r="S18">
        <f t="shared" si="1"/>
        <v>8834.3757392142616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7795.6004981350843</v>
      </c>
      <c r="AC18">
        <f t="shared" si="2"/>
        <v>7367.7582228541078</v>
      </c>
      <c r="AE18">
        <f t="shared" si="3"/>
        <v>4302.4875067445682</v>
      </c>
      <c r="AF18">
        <f t="shared" si="4"/>
        <v>-215.1243753372284</v>
      </c>
      <c r="AG18">
        <f t="shared" si="4"/>
        <v>-20.84968547961433</v>
      </c>
      <c r="AH18">
        <f t="shared" si="5"/>
        <v>-3587.5093944424539</v>
      </c>
      <c r="AI18">
        <f t="shared" si="6"/>
        <v>479.0040514852717</v>
      </c>
      <c r="AJ18">
        <f t="shared" si="7"/>
        <v>427.84227528097654</v>
      </c>
      <c r="AK18">
        <f t="shared" si="24"/>
        <v>831.80745406796973</v>
      </c>
      <c r="AL18">
        <f t="shared" si="8"/>
        <v>1738.653780834218</v>
      </c>
      <c r="AN18">
        <f t="shared" si="9"/>
        <v>1456.2279189027468</v>
      </c>
      <c r="AO18">
        <f t="shared" si="9"/>
        <v>-72.811395945137335</v>
      </c>
      <c r="AP18">
        <f t="shared" si="9"/>
        <v>-7.0568233023710976</v>
      </c>
      <c r="AQ18">
        <f t="shared" si="9"/>
        <v>-1214.2350980272452</v>
      </c>
      <c r="AR18">
        <f t="shared" si="9"/>
        <v>162.12460162799334</v>
      </c>
      <c r="AS18">
        <f t="shared" si="9"/>
        <v>144.80829175549334</v>
      </c>
      <c r="AT18">
        <f t="shared" si="9"/>
        <v>281.53509704940666</v>
      </c>
      <c r="AU18">
        <f t="shared" si="9"/>
        <v>588.46799043289332</v>
      </c>
      <c r="AW18">
        <v>15</v>
      </c>
      <c r="AX18">
        <f>(R18*SUMPRODUCT(K19:$K$23, X19:$X$23)-$AZ$3*SUMPRODUCT(K18:$K$22, W19:$W$23))/Z18</f>
        <v>8834.3757392142616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5.9098179999999998E-3</v>
      </c>
      <c r="O19">
        <f t="shared" si="21"/>
        <v>5158.9357438404795</v>
      </c>
      <c r="P19">
        <f t="shared" si="22"/>
        <v>257.94678719202398</v>
      </c>
      <c r="Q19" s="4">
        <f t="shared" si="23"/>
        <v>25</v>
      </c>
      <c r="R19">
        <f t="shared" si="0"/>
        <v>1000000</v>
      </c>
      <c r="S19">
        <f t="shared" si="1"/>
        <v>7974.9139537785013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7367.7582228541078</v>
      </c>
      <c r="AC19">
        <f t="shared" si="2"/>
        <v>6545.1620585158471</v>
      </c>
      <c r="AE19">
        <f t="shared" si="3"/>
        <v>4234.0357135649883</v>
      </c>
      <c r="AF19">
        <f t="shared" si="4"/>
        <v>-211.70178567824939</v>
      </c>
      <c r="AG19">
        <f t="shared" si="4"/>
        <v>-20.517970778276425</v>
      </c>
      <c r="AH19">
        <f t="shared" si="5"/>
        <v>-4928.7138616705361</v>
      </c>
      <c r="AI19">
        <f t="shared" si="6"/>
        <v>-926.89790456207356</v>
      </c>
      <c r="AJ19">
        <f t="shared" si="7"/>
        <v>822.59616433826068</v>
      </c>
      <c r="AK19">
        <f t="shared" si="24"/>
        <v>797.30645055185937</v>
      </c>
      <c r="AL19">
        <f t="shared" si="8"/>
        <v>693.00471032804649</v>
      </c>
      <c r="AN19">
        <f t="shared" si="9"/>
        <v>1320.0963158099928</v>
      </c>
      <c r="AO19">
        <f t="shared" si="9"/>
        <v>-66.004815790499634</v>
      </c>
      <c r="AP19">
        <f t="shared" si="9"/>
        <v>-6.3971349002850255</v>
      </c>
      <c r="AQ19">
        <f t="shared" si="9"/>
        <v>-1536.6844898421168</v>
      </c>
      <c r="AR19">
        <f t="shared" si="9"/>
        <v>-288.99012472290866</v>
      </c>
      <c r="AS19">
        <f t="shared" si="9"/>
        <v>256.47071479896755</v>
      </c>
      <c r="AT19">
        <f t="shared" si="9"/>
        <v>248.58583610265444</v>
      </c>
      <c r="AU19">
        <f t="shared" si="9"/>
        <v>216.06642617871333</v>
      </c>
      <c r="AW19">
        <v>16</v>
      </c>
      <c r="AX19">
        <f>(R19*SUMPRODUCT(K20:$K$23, X20:$X$23)-$AZ$3*SUMPRODUCT(K19:$K$22, W20:$W$23))/Z19</f>
        <v>7974.9139537785013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7.7019840000000003E-3</v>
      </c>
      <c r="O20">
        <f t="shared" si="21"/>
        <v>5158.9357438404795</v>
      </c>
      <c r="P20">
        <f t="shared" si="22"/>
        <v>257.94678719202398</v>
      </c>
      <c r="Q20" s="4">
        <f t="shared" si="23"/>
        <v>25</v>
      </c>
      <c r="R20">
        <f t="shared" si="0"/>
        <v>1000000</v>
      </c>
      <c r="S20">
        <f t="shared" si="1"/>
        <v>6669.6694952769158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6545.1620585158471</v>
      </c>
      <c r="AC20">
        <f t="shared" si="2"/>
        <v>5377.0240485963695</v>
      </c>
      <c r="AE20">
        <f t="shared" si="3"/>
        <v>4159.0848811080323</v>
      </c>
      <c r="AF20">
        <f t="shared" si="4"/>
        <v>-207.9542440554016</v>
      </c>
      <c r="AG20">
        <f t="shared" si="4"/>
        <v>-20.154761987846907</v>
      </c>
      <c r="AH20">
        <f t="shared" si="5"/>
        <v>-6321.1633058701027</v>
      </c>
      <c r="AI20">
        <f t="shared" si="6"/>
        <v>-2390.1874308053189</v>
      </c>
      <c r="AJ20">
        <f t="shared" si="7"/>
        <v>1168.1380099194776</v>
      </c>
      <c r="AK20">
        <f t="shared" si="24"/>
        <v>734.74048868979355</v>
      </c>
      <c r="AL20">
        <f t="shared" si="8"/>
        <v>-487.30893219604775</v>
      </c>
      <c r="AN20">
        <f t="shared" si="9"/>
        <v>1194.5112732725838</v>
      </c>
      <c r="AO20">
        <f t="shared" si="9"/>
        <v>-59.725563663629195</v>
      </c>
      <c r="AP20">
        <f t="shared" si="9"/>
        <v>-5.7885547164392035</v>
      </c>
      <c r="AQ20">
        <f t="shared" si="9"/>
        <v>-1815.4716830514003</v>
      </c>
      <c r="AR20">
        <f t="shared" si="9"/>
        <v>-686.47452815888471</v>
      </c>
      <c r="AS20">
        <f t="shared" si="9"/>
        <v>335.49544226067286</v>
      </c>
      <c r="AT20">
        <f t="shared" si="9"/>
        <v>211.02137171000641</v>
      </c>
      <c r="AU20">
        <f t="shared" si="9"/>
        <v>-139.95771418820541</v>
      </c>
      <c r="AW20">
        <v>17</v>
      </c>
      <c r="AX20">
        <f>(R20*SUMPRODUCT(K21:$K$23, X21:$X$23)-$AZ$3*SUMPRODUCT(K20:$K$22, W21:$W$23))/Z20</f>
        <v>6669.6694952769158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9.7648700000000001E-3</v>
      </c>
      <c r="O21">
        <f t="shared" si="21"/>
        <v>5158.9357438404795</v>
      </c>
      <c r="P21">
        <f t="shared" si="22"/>
        <v>257.94678719202398</v>
      </c>
      <c r="Q21" s="4">
        <f t="shared" si="23"/>
        <v>25</v>
      </c>
      <c r="R21">
        <f t="shared" si="0"/>
        <v>1000000</v>
      </c>
      <c r="S21">
        <f t="shared" si="1"/>
        <v>4909.8263008055992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5377.0240485963695</v>
      </c>
      <c r="AC21">
        <f t="shared" si="2"/>
        <v>3880.0208199306071</v>
      </c>
      <c r="AE21">
        <f t="shared" si="3"/>
        <v>4076.881109113966</v>
      </c>
      <c r="AF21">
        <f t="shared" si="4"/>
        <v>-203.84405545569831</v>
      </c>
      <c r="AG21">
        <f t="shared" si="4"/>
        <v>-19.756405737276168</v>
      </c>
      <c r="AH21">
        <f t="shared" si="5"/>
        <v>-7872.3452276906646</v>
      </c>
      <c r="AI21">
        <f t="shared" si="6"/>
        <v>-4019.0645797696729</v>
      </c>
      <c r="AJ21">
        <f t="shared" si="7"/>
        <v>1497.0032286657624</v>
      </c>
      <c r="AK21">
        <f t="shared" si="24"/>
        <v>647.50427715782462</v>
      </c>
      <c r="AL21">
        <f t="shared" si="8"/>
        <v>-1874.5570739460859</v>
      </c>
      <c r="AN21">
        <f t="shared" si="9"/>
        <v>1078.6036423588823</v>
      </c>
      <c r="AO21">
        <f t="shared" si="9"/>
        <v>-53.930182117944128</v>
      </c>
      <c r="AP21">
        <f t="shared" si="9"/>
        <v>-5.2268708892463094</v>
      </c>
      <c r="AQ21">
        <f t="shared" si="9"/>
        <v>-2082.7539506883259</v>
      </c>
      <c r="AR21">
        <f t="shared" si="9"/>
        <v>-1063.3073613366339</v>
      </c>
      <c r="AS21">
        <f t="shared" si="9"/>
        <v>396.05597804955795</v>
      </c>
      <c r="AT21">
        <f t="shared" si="9"/>
        <v>171.30753953655747</v>
      </c>
      <c r="AU21">
        <f t="shared" si="9"/>
        <v>-495.94384375051845</v>
      </c>
      <c r="AW21">
        <v>18</v>
      </c>
      <c r="AX21">
        <f>(R21*SUMPRODUCT(K22:$K$23, X22:$X$23)-$AZ$3*SUMPRODUCT(K21:$K$22, W22:$W$23))/Z21</f>
        <v>4909.8263008055992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1.2112915E-2</v>
      </c>
      <c r="O22">
        <f t="shared" si="21"/>
        <v>5158.9357438404795</v>
      </c>
      <c r="P22">
        <f t="shared" si="22"/>
        <v>257.94678719202398</v>
      </c>
      <c r="Q22" s="4">
        <f t="shared" si="23"/>
        <v>25</v>
      </c>
      <c r="R22">
        <f t="shared" si="0"/>
        <v>1000000</v>
      </c>
      <c r="S22">
        <f t="shared" si="1"/>
        <v>2686.4743567156725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3880.0208199306071</v>
      </c>
      <c r="AC22">
        <f t="shared" si="2"/>
        <v>2076.0573087611792</v>
      </c>
      <c r="AE22">
        <f t="shared" si="3"/>
        <v>3986.7293836830231</v>
      </c>
      <c r="AF22">
        <f t="shared" si="4"/>
        <v>-199.33646918415116</v>
      </c>
      <c r="AG22">
        <f t="shared" si="4"/>
        <v>-19.319534016502267</v>
      </c>
      <c r="AH22">
        <f t="shared" si="5"/>
        <v>-9572.3065360455439</v>
      </c>
      <c r="AI22">
        <f t="shared" si="6"/>
        <v>-5804.2331555631736</v>
      </c>
      <c r="AJ22">
        <f t="shared" si="7"/>
        <v>1803.9635111694279</v>
      </c>
      <c r="AK22">
        <f t="shared" si="24"/>
        <v>536.71896141006357</v>
      </c>
      <c r="AL22">
        <f t="shared" si="8"/>
        <v>-3463.5506829836822</v>
      </c>
      <c r="AN22">
        <f t="shared" si="9"/>
        <v>971.60996386855061</v>
      </c>
      <c r="AO22">
        <f t="shared" si="9"/>
        <v>-48.58049819342753</v>
      </c>
      <c r="AP22">
        <f t="shared" si="9"/>
        <v>-4.7083837254059908</v>
      </c>
      <c r="AQ22">
        <f t="shared" si="9"/>
        <v>-2332.8767800722562</v>
      </c>
      <c r="AR22">
        <f t="shared" si="9"/>
        <v>-1414.5556981225391</v>
      </c>
      <c r="AS22">
        <f t="shared" si="9"/>
        <v>439.64582323575866</v>
      </c>
      <c r="AT22">
        <f t="shared" si="9"/>
        <v>130.80433621542741</v>
      </c>
      <c r="AU22">
        <f t="shared" si="9"/>
        <v>-844.10553867135297</v>
      </c>
      <c r="AW22">
        <v>19</v>
      </c>
      <c r="AX22">
        <f>(R22*SUMPRODUCT(K23:$K$23, X23:$X$23)-$AZ$3*SUMPRODUCT(K22:$K$22, W23:$W$23))/Z22</f>
        <v>2686.4743567156725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1.471273E-2</v>
      </c>
      <c r="O23">
        <f t="shared" si="21"/>
        <v>5158.9357438404795</v>
      </c>
      <c r="P23">
        <f t="shared" si="22"/>
        <v>257.94678719202398</v>
      </c>
      <c r="Q23" s="4">
        <f t="shared" si="23"/>
        <v>25</v>
      </c>
      <c r="R23">
        <f t="shared" si="0"/>
        <v>1000000</v>
      </c>
      <c r="S23">
        <f t="shared" si="1"/>
        <v>2754.5467262334641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2076.0573087611792</v>
      </c>
      <c r="AC23">
        <f t="shared" si="2"/>
        <v>2076.0573087611792</v>
      </c>
      <c r="AE23">
        <f t="shared" si="3"/>
        <v>3888.2064168409979</v>
      </c>
      <c r="AF23">
        <f t="shared" si="4"/>
        <v>-194.41032084204988</v>
      </c>
      <c r="AG23">
        <f t="shared" si="4"/>
        <v>-18.842095588626631</v>
      </c>
      <c r="AH23">
        <f t="shared" si="5"/>
        <v>-11369.723508424537</v>
      </c>
      <c r="AI23">
        <f t="shared" si="6"/>
        <v>-7694.7695080142148</v>
      </c>
      <c r="AJ23">
        <f t="shared" si="7"/>
        <v>0</v>
      </c>
      <c r="AK23">
        <f t="shared" si="24"/>
        <v>403.88973833320892</v>
      </c>
      <c r="AL23">
        <f t="shared" si="8"/>
        <v>-7290.8797696810061</v>
      </c>
      <c r="AN23">
        <f t="shared" si="9"/>
        <v>872.90279149255628</v>
      </c>
      <c r="AO23">
        <f t="shared" si="9"/>
        <v>-43.645139574627812</v>
      </c>
      <c r="AP23">
        <f t="shared" si="9"/>
        <v>-4.230052644747321</v>
      </c>
      <c r="AQ23">
        <f t="shared" si="9"/>
        <v>-2552.5042461777748</v>
      </c>
      <c r="AR23">
        <f t="shared" si="9"/>
        <v>-1727.4766469045937</v>
      </c>
      <c r="AS23">
        <f t="shared" si="9"/>
        <v>0</v>
      </c>
      <c r="AT23">
        <f t="shared" si="9"/>
        <v>90.673293094530024</v>
      </c>
      <c r="AU23">
        <f t="shared" si="9"/>
        <v>-1636.8033538100638</v>
      </c>
      <c r="AW23">
        <v>20</v>
      </c>
      <c r="AX23">
        <f>(R23*SUMPRODUCT(K$23:$K24, X$23:$X24)-$AZ$3*SUMPRODUCT(K$22:$K23, W$23:$W24))/Z23</f>
        <v>2754.5467262334641</v>
      </c>
    </row>
    <row r="25" spans="5:50" x14ac:dyDescent="0.25">
      <c r="AN25" s="8">
        <f t="shared" ref="AN25:AU25" si="25">SUM(AN3:AN23)</f>
        <v>47723.855464560009</v>
      </c>
      <c r="AO25" s="8">
        <f t="shared" si="25"/>
        <v>-6255.3945811083604</v>
      </c>
      <c r="AP25" s="8">
        <f t="shared" si="25"/>
        <v>-1728.7005162504272</v>
      </c>
      <c r="AQ25" s="8">
        <f t="shared" si="25"/>
        <v>-25320.829437065684</v>
      </c>
      <c r="AR25" s="8">
        <f t="shared" si="25"/>
        <v>14418.93093013555</v>
      </c>
      <c r="AS25" s="8">
        <f t="shared" si="25"/>
        <v>-4079.5481026175999</v>
      </c>
      <c r="AT25" s="8">
        <f t="shared" si="25"/>
        <v>3578.8327215468762</v>
      </c>
      <c r="AU25" s="9">
        <f t="shared" si="25"/>
        <v>13918.215549064822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188E-58DE-4EE9-BD2E-ECCBF5145B0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21864.75956450812</v>
      </c>
      <c r="K3">
        <v>1</v>
      </c>
      <c r="L3" s="2">
        <v>0</v>
      </c>
      <c r="O3">
        <f>$C$3</f>
        <v>21864.75956450812</v>
      </c>
      <c r="P3">
        <f>O3*B5</f>
        <v>17491.807651606498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21864.75956450812</v>
      </c>
      <c r="AF3">
        <f t="shared" ref="AF3:AG23" si="4">-$Z3*P3</f>
        <v>-17491.807651606498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2850.5193259016223</v>
      </c>
      <c r="AJ3">
        <f t="shared" ref="AJ3:AJ23" si="7">AB3-AC3</f>
        <v>0</v>
      </c>
      <c r="AL3">
        <f t="shared" ref="AL3:AL23" si="8">SUM(AI3:AK3)</f>
        <v>2850.5193259016223</v>
      </c>
      <c r="AN3">
        <f t="shared" ref="AN3:AU23" si="9">AE3*$K3</f>
        <v>21864.75956450812</v>
      </c>
      <c r="AO3">
        <f t="shared" si="9"/>
        <v>-17491.807651606498</v>
      </c>
      <c r="AP3">
        <f t="shared" si="9"/>
        <v>-1522.432587</v>
      </c>
      <c r="AQ3">
        <f t="shared" si="9"/>
        <v>0</v>
      </c>
      <c r="AR3">
        <f t="shared" si="9"/>
        <v>2850.5193259016223</v>
      </c>
      <c r="AS3">
        <f t="shared" si="9"/>
        <v>0</v>
      </c>
      <c r="AT3">
        <f t="shared" si="9"/>
        <v>0</v>
      </c>
      <c r="AU3">
        <f t="shared" si="9"/>
        <v>2850.5193259016223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11913.67334791207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1000000</v>
      </c>
      <c r="S4">
        <f t="shared" si="1"/>
        <v>9952.3529123898752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9830.7331096157723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-2220.2060000000001</v>
      </c>
      <c r="AI4">
        <f t="shared" si="6"/>
        <v>-2220.2060000000001</v>
      </c>
      <c r="AJ4">
        <f t="shared" si="7"/>
        <v>-9830.7331096157723</v>
      </c>
      <c r="AK4">
        <f>H4*SUM(AB4, AE4:AF4)</f>
        <v>0</v>
      </c>
      <c r="AL4">
        <f t="shared" si="8"/>
        <v>-12050.939109615772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-2082.9402382962753</v>
      </c>
      <c r="AR4">
        <f t="shared" si="9"/>
        <v>-2082.9402382962753</v>
      </c>
      <c r="AS4">
        <f t="shared" si="9"/>
        <v>-9222.9412793092888</v>
      </c>
      <c r="AT4">
        <f t="shared" si="9"/>
        <v>0</v>
      </c>
      <c r="AU4">
        <f t="shared" si="9"/>
        <v>-11305.881517605565</v>
      </c>
      <c r="AW4">
        <v>1</v>
      </c>
      <c r="AX4">
        <f>(R4*SUMPRODUCT(K5:$K$23, X5:$X$23)-$AZ$3*SUMPRODUCT(K4:$K$22, W5:$W$23))/Z4</f>
        <v>9952.3529123898752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21864.75956450812</v>
      </c>
      <c r="P5">
        <f t="shared" ref="P5:P23" si="22">O5*$C$5</f>
        <v>1093.2379782254061</v>
      </c>
      <c r="Q5" s="4">
        <f t="shared" ref="Q5:Q23" si="23">$C$8</f>
        <v>25</v>
      </c>
      <c r="R5">
        <f t="shared" si="0"/>
        <v>1000000</v>
      </c>
      <c r="S5">
        <f t="shared" si="1"/>
        <v>19328.83500328525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9830.7331096157723</v>
      </c>
      <c r="AC5">
        <f t="shared" si="2"/>
        <v>18856.613408693738</v>
      </c>
      <c r="AE5">
        <f t="shared" si="3"/>
        <v>21330.582950906879</v>
      </c>
      <c r="AF5">
        <f t="shared" si="4"/>
        <v>-1066.5291475453441</v>
      </c>
      <c r="AG5">
        <f t="shared" si="4"/>
        <v>-24.389226517646755</v>
      </c>
      <c r="AH5">
        <f t="shared" si="5"/>
        <v>-2332.9353541298183</v>
      </c>
      <c r="AI5">
        <f t="shared" si="6"/>
        <v>17906.729222714068</v>
      </c>
      <c r="AJ5">
        <f t="shared" si="7"/>
        <v>-9025.8802990779659</v>
      </c>
      <c r="AK5">
        <f>H5*SUM(AB5, AE5:AF5)</f>
        <v>2600.1895892812395</v>
      </c>
      <c r="AL5">
        <f t="shared" si="8"/>
        <v>11481.038512917341</v>
      </c>
      <c r="AN5">
        <f t="shared" si="9"/>
        <v>18420.291790611096</v>
      </c>
      <c r="AO5">
        <f t="shared" si="9"/>
        <v>-921.01458953055499</v>
      </c>
      <c r="AP5">
        <f t="shared" si="9"/>
        <v>-21.061621711715226</v>
      </c>
      <c r="AQ5">
        <f t="shared" si="9"/>
        <v>-2014.6355142102129</v>
      </c>
      <c r="AR5">
        <f t="shared" si="9"/>
        <v>15463.580065158612</v>
      </c>
      <c r="AS5">
        <f t="shared" si="9"/>
        <v>-7794.4118620103482</v>
      </c>
      <c r="AT5">
        <f t="shared" si="9"/>
        <v>2245.4262527988399</v>
      </c>
      <c r="AU5">
        <f t="shared" si="9"/>
        <v>9914.5944559471027</v>
      </c>
      <c r="AW5">
        <v>2</v>
      </c>
      <c r="AX5">
        <f>(R5*SUMPRODUCT(K6:$K$23, X6:$X$23)-$AZ$3*SUMPRODUCT(K5:$K$22, W6:$W$23))/Z5</f>
        <v>19328.83500328525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21864.75956450812</v>
      </c>
      <c r="P6">
        <f t="shared" si="22"/>
        <v>1093.2379782254061</v>
      </c>
      <c r="Q6" s="4">
        <f t="shared" si="23"/>
        <v>25</v>
      </c>
      <c r="R6">
        <f t="shared" si="0"/>
        <v>1000000</v>
      </c>
      <c r="S6">
        <f t="shared" si="1"/>
        <v>27998.448029197654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18856.613408693738</v>
      </c>
      <c r="AC6">
        <f t="shared" si="2"/>
        <v>26972.207114524514</v>
      </c>
      <c r="AE6">
        <f t="shared" si="3"/>
        <v>21063.339756124831</v>
      </c>
      <c r="AF6">
        <f t="shared" si="4"/>
        <v>-1053.1669878062417</v>
      </c>
      <c r="AG6">
        <f t="shared" si="4"/>
        <v>-24.083662678728707</v>
      </c>
      <c r="AH6">
        <f t="shared" si="5"/>
        <v>-2466.8629496632916</v>
      </c>
      <c r="AI6">
        <f t="shared" si="6"/>
        <v>17519.226155976568</v>
      </c>
      <c r="AJ6">
        <f t="shared" si="7"/>
        <v>-8115.5937058307754</v>
      </c>
      <c r="AK6">
        <f>H6*SUM(AB6, AE6:AF6)</f>
        <v>4228.7063360589418</v>
      </c>
      <c r="AL6">
        <f t="shared" si="8"/>
        <v>13632.338786204735</v>
      </c>
      <c r="AN6">
        <f t="shared" si="9"/>
        <v>16404.681264494568</v>
      </c>
      <c r="AO6">
        <f t="shared" si="9"/>
        <v>-820.2340632247284</v>
      </c>
      <c r="AP6">
        <f t="shared" si="9"/>
        <v>-18.756987946855126</v>
      </c>
      <c r="AQ6">
        <f t="shared" si="9"/>
        <v>-1921.2575441959448</v>
      </c>
      <c r="AR6">
        <f t="shared" si="9"/>
        <v>13644.432669127038</v>
      </c>
      <c r="AS6">
        <f t="shared" si="9"/>
        <v>-6320.6371619001839</v>
      </c>
      <c r="AT6">
        <f t="shared" si="9"/>
        <v>3293.4273675200961</v>
      </c>
      <c r="AU6">
        <f t="shared" si="9"/>
        <v>10617.222874746951</v>
      </c>
      <c r="AW6">
        <v>3</v>
      </c>
      <c r="AX6">
        <f>(R6*SUMPRODUCT(K7:$K$23, X7:$X$23)-$AZ$3*SUMPRODUCT(K6:$K$22, W7:$W$23))/Z6</f>
        <v>27998.448029197654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21864.75956450812</v>
      </c>
      <c r="P7">
        <f t="shared" si="22"/>
        <v>1093.2379782254061</v>
      </c>
      <c r="Q7" s="4">
        <f t="shared" si="23"/>
        <v>25</v>
      </c>
      <c r="R7">
        <f t="shared" si="0"/>
        <v>1000000</v>
      </c>
      <c r="S7">
        <f t="shared" si="1"/>
        <v>35815.178032731419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26972.207114524514</v>
      </c>
      <c r="AC7">
        <f t="shared" si="2"/>
        <v>34063.561521034717</v>
      </c>
      <c r="AE7">
        <f t="shared" si="3"/>
        <v>20795.417570941321</v>
      </c>
      <c r="AF7">
        <f t="shared" si="4"/>
        <v>-1039.7708785470661</v>
      </c>
      <c r="AG7">
        <f t="shared" si="4"/>
        <v>-23.777322487343284</v>
      </c>
      <c r="AH7">
        <f t="shared" si="5"/>
        <v>-2620.1425839254966</v>
      </c>
      <c r="AI7">
        <f t="shared" si="6"/>
        <v>17111.726785981416</v>
      </c>
      <c r="AJ7">
        <f t="shared" si="7"/>
        <v>-7091.3544065102033</v>
      </c>
      <c r="AK7">
        <f>H7*SUM(AB7, AE7:AF7)</f>
        <v>4892.4062935843949</v>
      </c>
      <c r="AL7">
        <f t="shared" si="8"/>
        <v>14912.778673055607</v>
      </c>
      <c r="AN7">
        <f t="shared" si="9"/>
        <v>14661.008818672295</v>
      </c>
      <c r="AO7">
        <f t="shared" si="9"/>
        <v>-733.05044093361482</v>
      </c>
      <c r="AP7">
        <f t="shared" si="9"/>
        <v>-16.7632861173451</v>
      </c>
      <c r="AQ7">
        <f t="shared" si="9"/>
        <v>-1847.2306890720292</v>
      </c>
      <c r="AR7">
        <f t="shared" si="9"/>
        <v>12063.964402549307</v>
      </c>
      <c r="AS7">
        <f t="shared" si="9"/>
        <v>-4999.4865039620654</v>
      </c>
      <c r="AT7">
        <f t="shared" si="9"/>
        <v>3449.2027664305201</v>
      </c>
      <c r="AU7">
        <f t="shared" si="9"/>
        <v>10513.680665017762</v>
      </c>
      <c r="AW7">
        <v>4</v>
      </c>
      <c r="AX7">
        <f>(R7*SUMPRODUCT(K8:$K$23, X8:$X$23)-$AZ$3*SUMPRODUCT(K7:$K$22, W8:$W$23))/Z7</f>
        <v>35815.178032731419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21864.75956450812</v>
      </c>
      <c r="P8">
        <f t="shared" si="22"/>
        <v>1093.2379782254061</v>
      </c>
      <c r="Q8" s="4">
        <f t="shared" si="23"/>
        <v>25</v>
      </c>
      <c r="R8">
        <f t="shared" si="0"/>
        <v>1000000</v>
      </c>
      <c r="S8">
        <f t="shared" si="1"/>
        <v>42025.486866945175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34063.561521034717</v>
      </c>
      <c r="AC8">
        <f t="shared" si="2"/>
        <v>39400.952223890359</v>
      </c>
      <c r="AE8">
        <f t="shared" si="3"/>
        <v>20499.282964063277</v>
      </c>
      <c r="AF8">
        <f t="shared" si="4"/>
        <v>-1024.9641482031639</v>
      </c>
      <c r="AG8">
        <f t="shared" si="4"/>
        <v>-23.438724427295615</v>
      </c>
      <c r="AH8">
        <f t="shared" si="5"/>
        <v>-4032.99340696943</v>
      </c>
      <c r="AI8">
        <f t="shared" si="6"/>
        <v>15417.886684463387</v>
      </c>
      <c r="AJ8">
        <f t="shared" si="7"/>
        <v>-5337.3907028556423</v>
      </c>
      <c r="AK8">
        <f t="shared" ref="AK8:AK23" si="24">H8*SUM(AB8:AB8, AE8:AF8)</f>
        <v>3881.4963244248756</v>
      </c>
      <c r="AL8">
        <f t="shared" si="8"/>
        <v>13961.99230603262</v>
      </c>
      <c r="AN8">
        <f t="shared" si="9"/>
        <v>13475.273203946917</v>
      </c>
      <c r="AO8">
        <f t="shared" si="9"/>
        <v>-673.76366019734587</v>
      </c>
      <c r="AP8">
        <f t="shared" si="9"/>
        <v>-15.407525022388764</v>
      </c>
      <c r="AQ8">
        <f t="shared" si="9"/>
        <v>-2651.1018987299049</v>
      </c>
      <c r="AR8">
        <f t="shared" si="9"/>
        <v>10135.000119997278</v>
      </c>
      <c r="AS8">
        <f t="shared" si="9"/>
        <v>-3508.5518865841259</v>
      </c>
      <c r="AT8">
        <f t="shared" si="9"/>
        <v>2551.5147775380269</v>
      </c>
      <c r="AU8">
        <f t="shared" si="9"/>
        <v>9177.9630109511781</v>
      </c>
      <c r="AW8">
        <v>5</v>
      </c>
      <c r="AX8">
        <f>(R8*SUMPRODUCT(K9:$K$23, X9:$X$23)-$AZ$3*SUMPRODUCT(K8:$K$22, W9:$W$23))/Z8</f>
        <v>42025.486866945175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21864.75956450812</v>
      </c>
      <c r="P9">
        <f t="shared" si="22"/>
        <v>1093.2379782254061</v>
      </c>
      <c r="Q9" s="4">
        <f t="shared" si="23"/>
        <v>25</v>
      </c>
      <c r="R9">
        <f t="shared" si="0"/>
        <v>1000000</v>
      </c>
      <c r="S9">
        <f t="shared" si="1"/>
        <v>46911.218680647202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39400.952223890359</v>
      </c>
      <c r="AC9">
        <f t="shared" si="2"/>
        <v>43281.826392263712</v>
      </c>
      <c r="AE9">
        <f t="shared" si="3"/>
        <v>20173.143102974529</v>
      </c>
      <c r="AF9">
        <f t="shared" si="4"/>
        <v>-1008.6571551487266</v>
      </c>
      <c r="AG9">
        <f t="shared" si="4"/>
        <v>-23.065818587505188</v>
      </c>
      <c r="AH9">
        <f t="shared" si="5"/>
        <v>-5540.7438206988527</v>
      </c>
      <c r="AI9">
        <f t="shared" si="6"/>
        <v>13600.676308539449</v>
      </c>
      <c r="AJ9">
        <f t="shared" si="7"/>
        <v>-3880.8741683733533</v>
      </c>
      <c r="AK9">
        <f t="shared" si="24"/>
        <v>3057.1158725635837</v>
      </c>
      <c r="AL9">
        <f t="shared" si="8"/>
        <v>12776.918012729679</v>
      </c>
      <c r="AN9">
        <f t="shared" si="9"/>
        <v>12603.007089690027</v>
      </c>
      <c r="AO9">
        <f t="shared" si="9"/>
        <v>-630.15035448450135</v>
      </c>
      <c r="AP9">
        <f t="shared" si="9"/>
        <v>-14.410182573134493</v>
      </c>
      <c r="AQ9">
        <f t="shared" si="9"/>
        <v>-3461.5346402875321</v>
      </c>
      <c r="AR9">
        <f t="shared" si="9"/>
        <v>8496.9119123448618</v>
      </c>
      <c r="AS9">
        <f t="shared" si="9"/>
        <v>-2424.5445743649325</v>
      </c>
      <c r="AT9">
        <f t="shared" si="9"/>
        <v>1909.9082785092462</v>
      </c>
      <c r="AU9">
        <f t="shared" si="9"/>
        <v>7982.2756164891744</v>
      </c>
      <c r="AW9">
        <v>6</v>
      </c>
      <c r="AX9">
        <f>(R9*SUMPRODUCT(K10:$K$23, X10:$X$23)-$AZ$3*SUMPRODUCT(K9:$K$22, W10:$W$23))/Z9</f>
        <v>46911.218680647202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21864.75956450812</v>
      </c>
      <c r="P10">
        <f t="shared" si="22"/>
        <v>1093.2379782254061</v>
      </c>
      <c r="Q10" s="4">
        <f t="shared" si="23"/>
        <v>25</v>
      </c>
      <c r="R10">
        <f t="shared" si="0"/>
        <v>1000000</v>
      </c>
      <c r="S10">
        <f t="shared" si="1"/>
        <v>50679.582635217048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43281.826392263712</v>
      </c>
      <c r="AC10">
        <f t="shared" si="2"/>
        <v>45930.921627148018</v>
      </c>
      <c r="AE10">
        <f t="shared" si="3"/>
        <v>19816.038446535964</v>
      </c>
      <c r="AF10">
        <f t="shared" si="4"/>
        <v>-990.80192232679826</v>
      </c>
      <c r="AG10">
        <f t="shared" si="4"/>
        <v>-22.657507835922271</v>
      </c>
      <c r="AH10">
        <f t="shared" si="5"/>
        <v>-7106.102628314703</v>
      </c>
      <c r="AI10">
        <f t="shared" si="6"/>
        <v>11696.476388058538</v>
      </c>
      <c r="AJ10">
        <f t="shared" si="7"/>
        <v>-2649.0952348843057</v>
      </c>
      <c r="AK10">
        <f t="shared" si="24"/>
        <v>3260.6208031148267</v>
      </c>
      <c r="AL10">
        <f t="shared" si="8"/>
        <v>12308.001956289059</v>
      </c>
      <c r="AN10">
        <f t="shared" si="9"/>
        <v>11762.383714808975</v>
      </c>
      <c r="AO10">
        <f t="shared" si="9"/>
        <v>-588.11918574044887</v>
      </c>
      <c r="AP10">
        <f t="shared" si="9"/>
        <v>-13.449020191722365</v>
      </c>
      <c r="AQ10">
        <f t="shared" si="9"/>
        <v>-4218.0330875196469</v>
      </c>
      <c r="AR10">
        <f t="shared" si="9"/>
        <v>6942.7824213571557</v>
      </c>
      <c r="AS10">
        <f t="shared" si="9"/>
        <v>-1572.4472241942096</v>
      </c>
      <c r="AT10">
        <f t="shared" si="9"/>
        <v>1935.435941861004</v>
      </c>
      <c r="AU10">
        <f t="shared" si="9"/>
        <v>7305.7711390239501</v>
      </c>
      <c r="AW10">
        <v>7</v>
      </c>
      <c r="AX10">
        <f>(R10*SUMPRODUCT(K11:$K$23, X11:$X$23)-$AZ$3*SUMPRODUCT(K10:$K$22, W11:$W$23))/Z10</f>
        <v>50679.582635217048</v>
      </c>
    </row>
    <row r="11" spans="1:52" x14ac:dyDescent="0.25">
      <c r="A11" t="s">
        <v>33</v>
      </c>
      <c r="C11" s="7">
        <f>AU25</f>
        <v>61004.745295441971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21864.75956450812</v>
      </c>
      <c r="P11">
        <f t="shared" si="22"/>
        <v>1093.2379782254061</v>
      </c>
      <c r="Q11" s="4">
        <f t="shared" si="23"/>
        <v>25</v>
      </c>
      <c r="R11">
        <f t="shared" si="0"/>
        <v>1000000</v>
      </c>
      <c r="S11">
        <f t="shared" si="1"/>
        <v>53292.267161327421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45930.921627148018</v>
      </c>
      <c r="AC11">
        <f t="shared" si="2"/>
        <v>47344.178959907425</v>
      </c>
      <c r="AE11">
        <f t="shared" si="3"/>
        <v>19424.377022725181</v>
      </c>
      <c r="AF11">
        <f t="shared" si="4"/>
        <v>-971.2188511362591</v>
      </c>
      <c r="AG11">
        <f t="shared" si="4"/>
        <v>-22.209685139021285</v>
      </c>
      <c r="AH11">
        <f t="shared" si="5"/>
        <v>-8849.9047416704907</v>
      </c>
      <c r="AI11">
        <f t="shared" si="6"/>
        <v>9581.043744779412</v>
      </c>
      <c r="AJ11">
        <f t="shared" si="7"/>
        <v>-1413.2573327594073</v>
      </c>
      <c r="AK11">
        <f t="shared" si="24"/>
        <v>3315.7801096349526</v>
      </c>
      <c r="AL11">
        <f t="shared" si="8"/>
        <v>11483.566521654957</v>
      </c>
      <c r="AN11">
        <f t="shared" si="9"/>
        <v>10965.19422710001</v>
      </c>
      <c r="AO11">
        <f t="shared" si="9"/>
        <v>-548.25971135500049</v>
      </c>
      <c r="AP11">
        <f t="shared" si="9"/>
        <v>-12.537519786976317</v>
      </c>
      <c r="AQ11">
        <f t="shared" si="9"/>
        <v>-4995.8320037867406</v>
      </c>
      <c r="AR11">
        <f t="shared" si="9"/>
        <v>5408.5649921712929</v>
      </c>
      <c r="AS11">
        <f t="shared" si="9"/>
        <v>-797.7934699501667</v>
      </c>
      <c r="AT11">
        <f t="shared" si="9"/>
        <v>1871.7806431560541</v>
      </c>
      <c r="AU11">
        <f t="shared" si="9"/>
        <v>6482.5521653771802</v>
      </c>
      <c r="AW11">
        <v>8</v>
      </c>
      <c r="AX11">
        <f>(R11*SUMPRODUCT(K12:$K$23, X12:$X$23)-$AZ$3*SUMPRODUCT(K11:$K$22, W12:$W$23))/Z11</f>
        <v>53292.267161327421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21864.75956450812</v>
      </c>
      <c r="P12">
        <f t="shared" si="22"/>
        <v>1093.2379782254061</v>
      </c>
      <c r="Q12" s="4">
        <f t="shared" si="23"/>
        <v>25</v>
      </c>
      <c r="R12">
        <f t="shared" si="0"/>
        <v>1000000</v>
      </c>
      <c r="S12">
        <f t="shared" si="1"/>
        <v>54727.348457226763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47344.178959907425</v>
      </c>
      <c r="AC12">
        <f t="shared" si="2"/>
        <v>47543.977368518332</v>
      </c>
      <c r="AE12">
        <f t="shared" si="3"/>
        <v>18994.847424693704</v>
      </c>
      <c r="AF12">
        <f t="shared" si="4"/>
        <v>-949.74237123468538</v>
      </c>
      <c r="AG12">
        <f t="shared" si="4"/>
        <v>-21.718564259365344</v>
      </c>
      <c r="AH12">
        <f t="shared" si="5"/>
        <v>-10760.961130629119</v>
      </c>
      <c r="AI12">
        <f t="shared" si="6"/>
        <v>7262.4253585705337</v>
      </c>
      <c r="AJ12">
        <f t="shared" si="7"/>
        <v>-199.79840861090634</v>
      </c>
      <c r="AK12">
        <f t="shared" si="24"/>
        <v>3393.7038402937187</v>
      </c>
      <c r="AL12">
        <f t="shared" si="8"/>
        <v>10456.330790253345</v>
      </c>
      <c r="AN12">
        <f t="shared" si="9"/>
        <v>10193.670329116509</v>
      </c>
      <c r="AO12">
        <f t="shared" si="9"/>
        <v>-509.6835164558255</v>
      </c>
      <c r="AP12">
        <f t="shared" si="9"/>
        <v>-11.655365222564969</v>
      </c>
      <c r="AQ12">
        <f t="shared" si="9"/>
        <v>-5774.918204789893</v>
      </c>
      <c r="AR12">
        <f t="shared" si="9"/>
        <v>3897.4132426482247</v>
      </c>
      <c r="AS12">
        <f t="shared" si="9"/>
        <v>-107.22271488287745</v>
      </c>
      <c r="AT12">
        <f t="shared" si="9"/>
        <v>1821.2464343165773</v>
      </c>
      <c r="AU12">
        <f t="shared" si="9"/>
        <v>5611.4369620819243</v>
      </c>
      <c r="AW12">
        <v>9</v>
      </c>
      <c r="AX12">
        <f>(R12*SUMPRODUCT(K13:$K$23, X13:$X$23)-$AZ$3*SUMPRODUCT(K12:$K$22, W13:$W$23))/Z12</f>
        <v>54727.348457226763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21864.75956450812</v>
      </c>
      <c r="P13">
        <f t="shared" si="22"/>
        <v>1093.2379782254061</v>
      </c>
      <c r="Q13" s="4">
        <f t="shared" si="23"/>
        <v>25</v>
      </c>
      <c r="R13">
        <f t="shared" si="0"/>
        <v>1000000</v>
      </c>
      <c r="S13">
        <f t="shared" si="1"/>
        <v>54971.865467976626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47543.977368518332</v>
      </c>
      <c r="AC13">
        <f t="shared" si="2"/>
        <v>46576.208693257286</v>
      </c>
      <c r="AE13">
        <f t="shared" si="3"/>
        <v>18525.432888896055</v>
      </c>
      <c r="AF13">
        <f t="shared" si="4"/>
        <v>-926.27164444480275</v>
      </c>
      <c r="AG13">
        <f t="shared" si="4"/>
        <v>-21.181839244835999</v>
      </c>
      <c r="AH13">
        <f t="shared" si="5"/>
        <v>-12781.574877427691</v>
      </c>
      <c r="AI13">
        <f t="shared" si="6"/>
        <v>4796.4045277787263</v>
      </c>
      <c r="AJ13">
        <f t="shared" si="7"/>
        <v>967.76867526104616</v>
      </c>
      <c r="AK13">
        <f t="shared" si="24"/>
        <v>3367.9002662905282</v>
      </c>
      <c r="AL13">
        <f t="shared" si="8"/>
        <v>9132.0734693303002</v>
      </c>
      <c r="AN13">
        <f t="shared" si="9"/>
        <v>9453.0349972083677</v>
      </c>
      <c r="AO13">
        <f t="shared" si="9"/>
        <v>-472.65174986041836</v>
      </c>
      <c r="AP13">
        <f t="shared" si="9"/>
        <v>-10.808528409972739</v>
      </c>
      <c r="AQ13">
        <f t="shared" si="9"/>
        <v>-6522.0972357511937</v>
      </c>
      <c r="AR13">
        <f t="shared" si="9"/>
        <v>2447.477483186783</v>
      </c>
      <c r="AS13">
        <f t="shared" si="9"/>
        <v>493.82657945488938</v>
      </c>
      <c r="AT13">
        <f t="shared" si="9"/>
        <v>1718.5498053022245</v>
      </c>
      <c r="AU13">
        <f t="shared" si="9"/>
        <v>4659.8538679438971</v>
      </c>
      <c r="AW13">
        <v>10</v>
      </c>
      <c r="AX13">
        <f>(R13*SUMPRODUCT(K14:$K$23, X14:$X$23)-$AZ$3*SUMPRODUCT(K13:$K$22, W14:$W$23))/Z13</f>
        <v>54971.865467976626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1.7665382E-2</v>
      </c>
      <c r="O14">
        <f t="shared" si="21"/>
        <v>21864.75956450812</v>
      </c>
      <c r="P14">
        <f t="shared" si="22"/>
        <v>1093.2379782254061</v>
      </c>
      <c r="Q14" s="4">
        <f t="shared" si="23"/>
        <v>25</v>
      </c>
      <c r="R14">
        <f t="shared" si="0"/>
        <v>1000000</v>
      </c>
      <c r="S14">
        <f t="shared" si="1"/>
        <v>54248.278172010403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46576.208693257286</v>
      </c>
      <c r="AC14">
        <f t="shared" si="2"/>
        <v>44691.544688896902</v>
      </c>
      <c r="AE14">
        <f t="shared" si="3"/>
        <v>18012.91971130938</v>
      </c>
      <c r="AF14">
        <f t="shared" si="4"/>
        <v>-900.64598556546912</v>
      </c>
      <c r="AG14">
        <f t="shared" si="4"/>
        <v>-20.59583557066502</v>
      </c>
      <c r="AH14">
        <f t="shared" si="5"/>
        <v>-14967.411268904778</v>
      </c>
      <c r="AI14">
        <f t="shared" si="6"/>
        <v>2124.266621268469</v>
      </c>
      <c r="AJ14">
        <f t="shared" si="7"/>
        <v>1884.6640043603838</v>
      </c>
      <c r="AK14">
        <f t="shared" si="24"/>
        <v>5449.9508175587716</v>
      </c>
      <c r="AL14">
        <f t="shared" si="8"/>
        <v>9458.8814431876235</v>
      </c>
      <c r="AN14">
        <f t="shared" si="9"/>
        <v>8466.9770157587227</v>
      </c>
      <c r="AO14">
        <f t="shared" si="9"/>
        <v>-423.34885078793621</v>
      </c>
      <c r="AP14">
        <f t="shared" si="9"/>
        <v>-9.6810772041402977</v>
      </c>
      <c r="AQ14">
        <f t="shared" si="9"/>
        <v>-7035.4350782820875</v>
      </c>
      <c r="AR14">
        <f t="shared" si="9"/>
        <v>998.51200948455994</v>
      </c>
      <c r="AS14">
        <f t="shared" si="9"/>
        <v>885.88674479731003</v>
      </c>
      <c r="AT14">
        <f t="shared" si="9"/>
        <v>2561.7506239320978</v>
      </c>
      <c r="AU14">
        <f t="shared" si="9"/>
        <v>4446.1493782139669</v>
      </c>
      <c r="AW14">
        <v>11</v>
      </c>
      <c r="AX14">
        <f>(R14*SUMPRODUCT(K15:$K$23, X15:$X$23)-$AZ$3*SUMPRODUCT(K14:$K$22, W15:$W$23))/Z14</f>
        <v>54248.278172010403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2.1010579000000001E-2</v>
      </c>
      <c r="O15">
        <f t="shared" si="21"/>
        <v>21864.75956450812</v>
      </c>
      <c r="P15">
        <f t="shared" si="22"/>
        <v>1093.2379782254061</v>
      </c>
      <c r="Q15" s="4">
        <f t="shared" si="23"/>
        <v>25</v>
      </c>
      <c r="R15">
        <f t="shared" si="0"/>
        <v>1000000</v>
      </c>
      <c r="S15">
        <f t="shared" si="1"/>
        <v>52374.947155036447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44691.544688896902</v>
      </c>
      <c r="AC15">
        <f t="shared" si="2"/>
        <v>41810.180328411865</v>
      </c>
      <c r="AE15">
        <f t="shared" si="3"/>
        <v>17454.328641581164</v>
      </c>
      <c r="AF15">
        <f t="shared" si="4"/>
        <v>-872.71643207905822</v>
      </c>
      <c r="AG15">
        <f t="shared" si="4"/>
        <v>-19.957146784629902</v>
      </c>
      <c r="AH15">
        <f t="shared" si="5"/>
        <v>-17309.217213138698</v>
      </c>
      <c r="AI15">
        <f t="shared" si="6"/>
        <v>-747.5621504212213</v>
      </c>
      <c r="AJ15">
        <f t="shared" si="7"/>
        <v>2881.3643604850367</v>
      </c>
      <c r="AK15">
        <f t="shared" si="24"/>
        <v>5243.2665821097999</v>
      </c>
      <c r="AL15">
        <f t="shared" si="8"/>
        <v>7377.0687921736153</v>
      </c>
      <c r="AN15">
        <f t="shared" si="9"/>
        <v>7557.6849404004106</v>
      </c>
      <c r="AO15">
        <f t="shared" si="9"/>
        <v>-377.88424702002055</v>
      </c>
      <c r="AP15">
        <f t="shared" si="9"/>
        <v>-8.6413995522141391</v>
      </c>
      <c r="AQ15">
        <f t="shared" si="9"/>
        <v>-7494.8520191268335</v>
      </c>
      <c r="AR15">
        <f t="shared" si="9"/>
        <v>-323.69272529865691</v>
      </c>
      <c r="AS15">
        <f t="shared" si="9"/>
        <v>1247.624270300867</v>
      </c>
      <c r="AT15">
        <f t="shared" si="9"/>
        <v>2270.3226059187009</v>
      </c>
      <c r="AU15">
        <f t="shared" si="9"/>
        <v>3194.2541509209109</v>
      </c>
      <c r="AW15">
        <v>12</v>
      </c>
      <c r="AX15">
        <f>(R15*SUMPRODUCT(K16:$K$23, X16:$X$23)-$AZ$3*SUMPRODUCT(K15:$K$22, W16:$W$23))/Z15</f>
        <v>52374.947155036447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2.4499257999999999E-2</v>
      </c>
      <c r="O16">
        <f t="shared" si="21"/>
        <v>21864.75956450812</v>
      </c>
      <c r="P16">
        <f t="shared" si="22"/>
        <v>1093.2379782254061</v>
      </c>
      <c r="Q16" s="4">
        <f t="shared" si="23"/>
        <v>25</v>
      </c>
      <c r="R16">
        <f t="shared" si="0"/>
        <v>1000000</v>
      </c>
      <c r="S16">
        <f t="shared" si="1"/>
        <v>49468.237672374118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41810.180328411865</v>
      </c>
      <c r="AC16">
        <f t="shared" si="2"/>
        <v>38127.426582650958</v>
      </c>
      <c r="AE16">
        <f t="shared" si="3"/>
        <v>16852.167254558466</v>
      </c>
      <c r="AF16">
        <f t="shared" si="4"/>
        <v>-842.60836272792335</v>
      </c>
      <c r="AG16">
        <f t="shared" si="4"/>
        <v>-19.268640028763084</v>
      </c>
      <c r="AH16">
        <f t="shared" si="5"/>
        <v>-19557.411520820733</v>
      </c>
      <c r="AI16">
        <f t="shared" si="6"/>
        <v>-3567.121269018955</v>
      </c>
      <c r="AJ16">
        <f t="shared" si="7"/>
        <v>3682.7537457609069</v>
      </c>
      <c r="AK16">
        <f t="shared" si="24"/>
        <v>4947.7507245545839</v>
      </c>
      <c r="AL16">
        <f t="shared" si="8"/>
        <v>5063.3832012965358</v>
      </c>
      <c r="AN16">
        <f t="shared" si="9"/>
        <v>6721.7562886283204</v>
      </c>
      <c r="AO16">
        <f t="shared" si="9"/>
        <v>-336.08781443141606</v>
      </c>
      <c r="AP16">
        <f t="shared" si="9"/>
        <v>-7.6856050815433887</v>
      </c>
      <c r="AQ16">
        <f t="shared" si="9"/>
        <v>-7800.7862071158306</v>
      </c>
      <c r="AR16">
        <f t="shared" si="9"/>
        <v>-1422.8033380004697</v>
      </c>
      <c r="AS16">
        <f t="shared" si="9"/>
        <v>1468.9251997152967</v>
      </c>
      <c r="AT16">
        <f t="shared" si="9"/>
        <v>1973.4894654777427</v>
      </c>
      <c r="AU16">
        <f t="shared" si="9"/>
        <v>2019.6113271925697</v>
      </c>
      <c r="AW16">
        <v>13</v>
      </c>
      <c r="AX16">
        <f>(R16*SUMPRODUCT(K17:$K$23, X17:$X$23)-$AZ$3*SUMPRODUCT(K16:$K$22, W17:$W$23))/Z16</f>
        <v>49468.237672374118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2.8232486000000001E-2</v>
      </c>
      <c r="O17">
        <f t="shared" si="21"/>
        <v>21864.75956450812</v>
      </c>
      <c r="P17">
        <f t="shared" si="22"/>
        <v>1093.2379782254061</v>
      </c>
      <c r="Q17" s="4">
        <f t="shared" si="23"/>
        <v>25</v>
      </c>
      <c r="R17">
        <f t="shared" si="0"/>
        <v>1000000</v>
      </c>
      <c r="S17">
        <f t="shared" si="1"/>
        <v>45589.898712005794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38127.426582650958</v>
      </c>
      <c r="AC17">
        <f t="shared" si="2"/>
        <v>33794.792618593434</v>
      </c>
      <c r="AE17">
        <f t="shared" si="3"/>
        <v>16207.867005928902</v>
      </c>
      <c r="AF17">
        <f t="shared" si="4"/>
        <v>-810.39335029644508</v>
      </c>
      <c r="AG17">
        <f t="shared" si="4"/>
        <v>-18.531952018624359</v>
      </c>
      <c r="AH17">
        <f t="shared" si="5"/>
        <v>-21760.064394043733</v>
      </c>
      <c r="AI17">
        <f t="shared" si="6"/>
        <v>-6381.1226904299001</v>
      </c>
      <c r="AJ17">
        <f t="shared" si="7"/>
        <v>4332.6339640575243</v>
      </c>
      <c r="AK17">
        <f t="shared" si="24"/>
        <v>4580.2327631903891</v>
      </c>
      <c r="AL17">
        <f t="shared" si="8"/>
        <v>2531.7440368180132</v>
      </c>
      <c r="AN17">
        <f t="shared" si="9"/>
        <v>5955.1709471393215</v>
      </c>
      <c r="AO17">
        <f t="shared" si="9"/>
        <v>-297.75854735696606</v>
      </c>
      <c r="AP17">
        <f t="shared" si="9"/>
        <v>-6.8090972251142743</v>
      </c>
      <c r="AQ17">
        <f t="shared" si="9"/>
        <v>-7995.1855009599576</v>
      </c>
      <c r="AR17">
        <f t="shared" si="9"/>
        <v>-2344.5821984027166</v>
      </c>
      <c r="AS17">
        <f t="shared" si="9"/>
        <v>1591.916807924579</v>
      </c>
      <c r="AT17">
        <f t="shared" si="9"/>
        <v>1682.8907266150052</v>
      </c>
      <c r="AU17">
        <f t="shared" si="9"/>
        <v>930.22533613686744</v>
      </c>
      <c r="AW17">
        <v>14</v>
      </c>
      <c r="AX17">
        <f>(R17*SUMPRODUCT(K18:$K$23, X18:$X$23)-$AZ$3*SUMPRODUCT(K17:$K$22, W18:$W$23))/Z17</f>
        <v>45589.898712005794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3.2345626000000002E-2</v>
      </c>
      <c r="O18">
        <f t="shared" si="21"/>
        <v>21864.75956450812</v>
      </c>
      <c r="P18">
        <f t="shared" si="22"/>
        <v>1093.2379782254061</v>
      </c>
      <c r="Q18" s="4">
        <f t="shared" si="23"/>
        <v>25</v>
      </c>
      <c r="R18">
        <f t="shared" si="0"/>
        <v>1000000</v>
      </c>
      <c r="S18">
        <f t="shared" si="1"/>
        <v>40744.883676042045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33794.792618593434</v>
      </c>
      <c r="AC18">
        <f t="shared" si="2"/>
        <v>28924.311984325221</v>
      </c>
      <c r="AE18">
        <f t="shared" si="3"/>
        <v>15521.534731438094</v>
      </c>
      <c r="AF18">
        <f t="shared" si="4"/>
        <v>-776.0767365719048</v>
      </c>
      <c r="AG18">
        <f t="shared" si="4"/>
        <v>-17.747204909393748</v>
      </c>
      <c r="AH18">
        <f t="shared" si="5"/>
        <v>-23977.103561774744</v>
      </c>
      <c r="AI18">
        <f t="shared" si="6"/>
        <v>-9249.3927718179493</v>
      </c>
      <c r="AJ18">
        <f t="shared" si="7"/>
        <v>4870.4806342682132</v>
      </c>
      <c r="AK18">
        <f t="shared" si="24"/>
        <v>4153.6863254949667</v>
      </c>
      <c r="AL18">
        <f t="shared" si="8"/>
        <v>-225.22581205476945</v>
      </c>
      <c r="AN18">
        <f t="shared" si="9"/>
        <v>5253.4474962929153</v>
      </c>
      <c r="AO18">
        <f t="shared" si="9"/>
        <v>-262.67237481464582</v>
      </c>
      <c r="AP18">
        <f t="shared" si="9"/>
        <v>-6.0067519617509921</v>
      </c>
      <c r="AQ18">
        <f t="shared" si="9"/>
        <v>-8115.3350396356627</v>
      </c>
      <c r="AR18">
        <f t="shared" si="9"/>
        <v>-3130.566670119144</v>
      </c>
      <c r="AS18">
        <f t="shared" si="9"/>
        <v>1648.4719286176426</v>
      </c>
      <c r="AT18">
        <f t="shared" si="9"/>
        <v>1405.8643945086149</v>
      </c>
      <c r="AU18">
        <f t="shared" si="9"/>
        <v>-76.230346992886638</v>
      </c>
      <c r="AW18">
        <v>15</v>
      </c>
      <c r="AX18">
        <f>(R18*SUMPRODUCT(K19:$K$23, X19:$X$23)-$AZ$3*SUMPRODUCT(K18:$K$22, W19:$W$23))/Z18</f>
        <v>40744.883676042045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3.7265510000000002E-2</v>
      </c>
      <c r="O19">
        <f t="shared" si="21"/>
        <v>21864.75956450812</v>
      </c>
      <c r="P19">
        <f t="shared" si="22"/>
        <v>1093.2379782254061</v>
      </c>
      <c r="Q19" s="4">
        <f t="shared" si="23"/>
        <v>25</v>
      </c>
      <c r="R19">
        <f t="shared" si="0"/>
        <v>1000000</v>
      </c>
      <c r="S19">
        <f t="shared" si="1"/>
        <v>34803.495741066945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28924.311984325221</v>
      </c>
      <c r="AC19">
        <f t="shared" si="2"/>
        <v>23538.821203766438</v>
      </c>
      <c r="AE19">
        <f t="shared" si="3"/>
        <v>14787.901476373961</v>
      </c>
      <c r="AF19">
        <f t="shared" si="4"/>
        <v>-739.39507381869817</v>
      </c>
      <c r="AG19">
        <f t="shared" si="4"/>
        <v>-16.908374218276748</v>
      </c>
      <c r="AH19">
        <f t="shared" si="5"/>
        <v>-26454.345680922474</v>
      </c>
      <c r="AI19">
        <f t="shared" si="6"/>
        <v>-12422.747652585487</v>
      </c>
      <c r="AJ19">
        <f t="shared" si="7"/>
        <v>5385.4907805587827</v>
      </c>
      <c r="AK19">
        <f t="shared" si="24"/>
        <v>3677.2700150021374</v>
      </c>
      <c r="AL19">
        <f t="shared" si="8"/>
        <v>-3359.9868570245671</v>
      </c>
      <c r="AN19">
        <f t="shared" si="9"/>
        <v>4610.6021720552935</v>
      </c>
      <c r="AO19">
        <f t="shared" si="9"/>
        <v>-230.5301086027647</v>
      </c>
      <c r="AP19">
        <f t="shared" si="9"/>
        <v>-5.2717275011103188</v>
      </c>
      <c r="AQ19">
        <f t="shared" si="9"/>
        <v>-8247.99001072803</v>
      </c>
      <c r="AR19">
        <f t="shared" si="9"/>
        <v>-3873.1896747766118</v>
      </c>
      <c r="AS19">
        <f t="shared" si="9"/>
        <v>1679.0993319842269</v>
      </c>
      <c r="AT19">
        <f t="shared" si="9"/>
        <v>1146.5067674064551</v>
      </c>
      <c r="AU19">
        <f t="shared" si="9"/>
        <v>-1047.5835753859301</v>
      </c>
      <c r="AW19">
        <v>16</v>
      </c>
      <c r="AX19">
        <f>(R19*SUMPRODUCT(K20:$K$23, X20:$X$23)-$AZ$3*SUMPRODUCT(K19:$K$22, W20:$W$23))/Z19</f>
        <v>34803.495741066945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4.2512064000000002E-2</v>
      </c>
      <c r="O20">
        <f t="shared" si="21"/>
        <v>21864.75956450812</v>
      </c>
      <c r="P20">
        <f t="shared" si="22"/>
        <v>1093.2379782254061</v>
      </c>
      <c r="Q20" s="4">
        <f t="shared" si="23"/>
        <v>25</v>
      </c>
      <c r="R20">
        <f t="shared" si="0"/>
        <v>1000000</v>
      </c>
      <c r="S20">
        <f t="shared" si="1"/>
        <v>27766.342513918727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23538.821203766438</v>
      </c>
      <c r="AC20">
        <f t="shared" si="2"/>
        <v>17793.206051082161</v>
      </c>
      <c r="AE20">
        <f t="shared" si="3"/>
        <v>14011.358247620916</v>
      </c>
      <c r="AF20">
        <f t="shared" si="4"/>
        <v>-700.56791238104586</v>
      </c>
      <c r="AG20">
        <f t="shared" si="4"/>
        <v>-16.020480589190647</v>
      </c>
      <c r="AH20">
        <f t="shared" si="5"/>
        <v>-28752.395476133242</v>
      </c>
      <c r="AI20">
        <f t="shared" si="6"/>
        <v>-15457.625621482563</v>
      </c>
      <c r="AJ20">
        <f t="shared" si="7"/>
        <v>5745.6151526842768</v>
      </c>
      <c r="AK20">
        <f t="shared" si="24"/>
        <v>3153.2949586158479</v>
      </c>
      <c r="AL20">
        <f t="shared" si="8"/>
        <v>-6558.7155101824374</v>
      </c>
      <c r="AN20">
        <f t="shared" si="9"/>
        <v>4024.1365250004483</v>
      </c>
      <c r="AO20">
        <f t="shared" si="9"/>
        <v>-201.20682625002243</v>
      </c>
      <c r="AP20">
        <f t="shared" si="9"/>
        <v>-4.6011671350969383</v>
      </c>
      <c r="AQ20">
        <f t="shared" si="9"/>
        <v>-8257.8407297816066</v>
      </c>
      <c r="AR20">
        <f t="shared" si="9"/>
        <v>-4439.5121981662778</v>
      </c>
      <c r="AS20">
        <f t="shared" si="9"/>
        <v>1650.1711958181302</v>
      </c>
      <c r="AT20">
        <f t="shared" si="9"/>
        <v>905.64306420617095</v>
      </c>
      <c r="AU20">
        <f t="shared" si="9"/>
        <v>-1883.6979381419765</v>
      </c>
      <c r="AW20">
        <v>17</v>
      </c>
      <c r="AX20">
        <f>(R20*SUMPRODUCT(K21:$K$23, X21:$X$23)-$AZ$3*SUMPRODUCT(K20:$K$22, W21:$W$23))/Z20</f>
        <v>27766.342513918727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4.7737861999999999E-2</v>
      </c>
      <c r="O21">
        <f t="shared" si="21"/>
        <v>21864.75956450812</v>
      </c>
      <c r="P21">
        <f t="shared" si="22"/>
        <v>1093.2379782254061</v>
      </c>
      <c r="Q21" s="4">
        <f t="shared" si="23"/>
        <v>25</v>
      </c>
      <c r="R21">
        <f t="shared" si="0"/>
        <v>1000000</v>
      </c>
      <c r="S21">
        <f t="shared" si="1"/>
        <v>19695.371941831876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17793.206051082161</v>
      </c>
      <c r="AC21">
        <f t="shared" si="2"/>
        <v>11892.453413249415</v>
      </c>
      <c r="AE21">
        <f t="shared" si="3"/>
        <v>13202.372378687218</v>
      </c>
      <c r="AF21">
        <f t="shared" si="4"/>
        <v>-660.11861893436094</v>
      </c>
      <c r="AG21">
        <f t="shared" si="4"/>
        <v>-15.09549229175828</v>
      </c>
      <c r="AH21">
        <f t="shared" si="5"/>
        <v>-30591.339661618469</v>
      </c>
      <c r="AI21">
        <f t="shared" si="6"/>
        <v>-18064.181394157371</v>
      </c>
      <c r="AJ21">
        <f t="shared" si="7"/>
        <v>5900.7526378327457</v>
      </c>
      <c r="AK21">
        <f t="shared" si="24"/>
        <v>2595.8659669327744</v>
      </c>
      <c r="AL21">
        <f t="shared" si="8"/>
        <v>-9567.5627893918499</v>
      </c>
      <c r="AN21">
        <f t="shared" si="9"/>
        <v>3492.8972796376597</v>
      </c>
      <c r="AO21">
        <f t="shared" si="9"/>
        <v>-174.64486398188299</v>
      </c>
      <c r="AP21">
        <f t="shared" si="9"/>
        <v>-3.9937522172751105</v>
      </c>
      <c r="AQ21">
        <f t="shared" si="9"/>
        <v>-8093.4247285004767</v>
      </c>
      <c r="AR21">
        <f t="shared" si="9"/>
        <v>-4779.1660650619751</v>
      </c>
      <c r="AS21">
        <f t="shared" si="9"/>
        <v>1561.1378201824493</v>
      </c>
      <c r="AT21">
        <f t="shared" si="9"/>
        <v>686.77756649559524</v>
      </c>
      <c r="AU21">
        <f t="shared" si="9"/>
        <v>-2531.2506783839308</v>
      </c>
      <c r="AW21">
        <v>18</v>
      </c>
      <c r="AX21">
        <f>(R21*SUMPRODUCT(K22:$K$23, X22:$X$23)-$AZ$3*SUMPRODUCT(K21:$K$22, W22:$W$23))/Z21</f>
        <v>19695.371941831876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5.3487053E-2</v>
      </c>
      <c r="O22">
        <f t="shared" si="21"/>
        <v>21864.75956450812</v>
      </c>
      <c r="P22">
        <f t="shared" si="22"/>
        <v>1093.2379782254061</v>
      </c>
      <c r="Q22" s="4">
        <f t="shared" si="23"/>
        <v>25</v>
      </c>
      <c r="R22">
        <f t="shared" si="0"/>
        <v>1000000</v>
      </c>
      <c r="S22">
        <f t="shared" si="1"/>
        <v>10477.098208893807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11892.453413249415</v>
      </c>
      <c r="AC22">
        <f t="shared" si="2"/>
        <v>5924.6414500770525</v>
      </c>
      <c r="AE22">
        <f t="shared" si="3"/>
        <v>12364.192663755768</v>
      </c>
      <c r="AF22">
        <f t="shared" si="4"/>
        <v>-618.20963318778843</v>
      </c>
      <c r="AG22">
        <f t="shared" si="4"/>
        <v>-14.137123972570331</v>
      </c>
      <c r="AH22">
        <f t="shared" si="5"/>
        <v>-32296.535850814664</v>
      </c>
      <c r="AI22">
        <f t="shared" si="6"/>
        <v>-20564.689944219255</v>
      </c>
      <c r="AJ22">
        <f t="shared" si="7"/>
        <v>5967.811963172363</v>
      </c>
      <c r="AK22">
        <f t="shared" si="24"/>
        <v>2022.7882833703427</v>
      </c>
      <c r="AL22">
        <f t="shared" si="8"/>
        <v>-12574.089697676549</v>
      </c>
      <c r="AN22">
        <f t="shared" si="9"/>
        <v>3013.290251518783</v>
      </c>
      <c r="AO22">
        <f t="shared" si="9"/>
        <v>-150.66451257593917</v>
      </c>
      <c r="AP22">
        <f t="shared" si="9"/>
        <v>-3.4453731844484738</v>
      </c>
      <c r="AQ22">
        <f t="shared" si="9"/>
        <v>-7871.0223371369711</v>
      </c>
      <c r="AR22">
        <f t="shared" si="9"/>
        <v>-5011.8419713785752</v>
      </c>
      <c r="AS22">
        <f t="shared" si="9"/>
        <v>1454.421659429398</v>
      </c>
      <c r="AT22">
        <f t="shared" si="9"/>
        <v>492.97583602314756</v>
      </c>
      <c r="AU22">
        <f t="shared" si="9"/>
        <v>-3064.44447592603</v>
      </c>
      <c r="AW22">
        <v>19</v>
      </c>
      <c r="AX22">
        <f>(R22*SUMPRODUCT(K23:$K$23, X23:$X$23)-$AZ$3*SUMPRODUCT(K22:$K$22, W23:$W$23))/Z22</f>
        <v>10477.098208893807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5.9601715E-2</v>
      </c>
      <c r="O23">
        <f t="shared" si="21"/>
        <v>21864.75956450812</v>
      </c>
      <c r="P23">
        <f t="shared" si="22"/>
        <v>1093.2379782254061</v>
      </c>
      <c r="Q23" s="4">
        <f t="shared" si="23"/>
        <v>25</v>
      </c>
      <c r="R23">
        <f t="shared" si="0"/>
        <v>1000000</v>
      </c>
      <c r="S23">
        <f t="shared" si="1"/>
        <v>11260.874378002329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5924.6414500770525</v>
      </c>
      <c r="AC23">
        <f t="shared" si="2"/>
        <v>5924.6414500770534</v>
      </c>
      <c r="AE23">
        <f t="shared" si="3"/>
        <v>11503.623649767947</v>
      </c>
      <c r="AF23">
        <f t="shared" si="4"/>
        <v>-575.18118248839744</v>
      </c>
      <c r="AG23">
        <f t="shared" si="4"/>
        <v>-13.153155898911823</v>
      </c>
      <c r="AH23">
        <f t="shared" si="5"/>
        <v>-33703.873357312186</v>
      </c>
      <c r="AI23">
        <f t="shared" si="6"/>
        <v>-22788.584045931548</v>
      </c>
      <c r="AJ23">
        <f t="shared" si="7"/>
        <v>0</v>
      </c>
      <c r="AK23">
        <f t="shared" si="24"/>
        <v>1442.1520969760393</v>
      </c>
      <c r="AL23">
        <f t="shared" si="8"/>
        <v>-21346.431948955509</v>
      </c>
      <c r="AN23">
        <f t="shared" si="9"/>
        <v>2582.5648434376481</v>
      </c>
      <c r="AO23">
        <f t="shared" si="9"/>
        <v>-129.12824217188242</v>
      </c>
      <c r="AP23">
        <f t="shared" si="9"/>
        <v>-2.9528850246651985</v>
      </c>
      <c r="AQ23">
        <f t="shared" si="9"/>
        <v>-7566.5234773240418</v>
      </c>
      <c r="AR23">
        <f t="shared" si="9"/>
        <v>-5116.0397610829414</v>
      </c>
      <c r="AS23">
        <f t="shared" si="9"/>
        <v>0</v>
      </c>
      <c r="AT23">
        <f t="shared" si="9"/>
        <v>323.76331301618433</v>
      </c>
      <c r="AU23">
        <f t="shared" si="9"/>
        <v>-4792.2764480667574</v>
      </c>
      <c r="AW23">
        <v>20</v>
      </c>
      <c r="AX23">
        <f>(R23*SUMPRODUCT(K$23:$K24, X$23:$X24)-$AZ$3*SUMPRODUCT(K$22:$K23, W$23:$W24))/Z23</f>
        <v>11260.874378002329</v>
      </c>
    </row>
    <row r="25" spans="5:50" x14ac:dyDescent="0.25">
      <c r="AN25" s="8">
        <f t="shared" ref="AN25:AU25" si="25">SUM(AN3:AN23)</f>
        <v>191481.83276002639</v>
      </c>
      <c r="AO25" s="8">
        <f t="shared" si="25"/>
        <v>-25972.661311382413</v>
      </c>
      <c r="AP25" s="8">
        <f t="shared" si="25"/>
        <v>-1716.3714600700343</v>
      </c>
      <c r="AQ25" s="8">
        <f t="shared" si="25"/>
        <v>-113967.97618523086</v>
      </c>
      <c r="AR25" s="8">
        <f t="shared" si="25"/>
        <v>49824.823803343104</v>
      </c>
      <c r="AS25" s="8">
        <f t="shared" si="25"/>
        <v>-23066.55513893341</v>
      </c>
      <c r="AT25" s="8">
        <f t="shared" si="25"/>
        <v>34246.476631032303</v>
      </c>
      <c r="AU25" s="9">
        <f t="shared" si="25"/>
        <v>61004.745295441971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0A673-C512-4637-A657-5B37F83EA2D6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79561.727598784884</v>
      </c>
      <c r="K3">
        <v>1</v>
      </c>
      <c r="L3" s="2">
        <v>0</v>
      </c>
      <c r="O3">
        <f>$C$3</f>
        <v>79561.727598784884</v>
      </c>
      <c r="P3">
        <f>O3*B5</f>
        <v>63649.382079027913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79561.727598784884</v>
      </c>
      <c r="AF3">
        <f t="shared" ref="AF3:AG23" si="4">-$Z3*P3</f>
        <v>-63649.382079027913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14389.912932756972</v>
      </c>
      <c r="AJ3">
        <f t="shared" ref="AJ3:AJ23" si="7">AB3-AC3</f>
        <v>0</v>
      </c>
      <c r="AL3">
        <f t="shared" ref="AL3:AL23" si="8">SUM(AI3:AK3)</f>
        <v>14389.912932756972</v>
      </c>
      <c r="AN3">
        <f t="shared" ref="AN3:AU23" si="9">AE3*$K3</f>
        <v>79561.727598784884</v>
      </c>
      <c r="AO3">
        <f t="shared" si="9"/>
        <v>-63649.382079027913</v>
      </c>
      <c r="AP3">
        <f t="shared" si="9"/>
        <v>-1522.432587</v>
      </c>
      <c r="AQ3">
        <f t="shared" si="9"/>
        <v>0</v>
      </c>
      <c r="AR3">
        <f t="shared" si="9"/>
        <v>14389.912932756972</v>
      </c>
      <c r="AS3">
        <f t="shared" si="9"/>
        <v>0</v>
      </c>
      <c r="AT3">
        <f t="shared" si="9"/>
        <v>0</v>
      </c>
      <c r="AU3">
        <f t="shared" si="9"/>
        <v>14389.912932756972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41688.093593095771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1000000</v>
      </c>
      <c r="S4">
        <f t="shared" si="1"/>
        <v>25829.468076308171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25114.885975120298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-17665.382000000001</v>
      </c>
      <c r="AI4">
        <f t="shared" si="6"/>
        <v>-17665.382000000001</v>
      </c>
      <c r="AJ4">
        <f t="shared" si="7"/>
        <v>-25114.885975120298</v>
      </c>
      <c r="AK4">
        <f>H4*SUM(AB4, AE4:AF4)</f>
        <v>0</v>
      </c>
      <c r="AL4">
        <f t="shared" si="8"/>
        <v>-42780.267975120296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-16573.207617975419</v>
      </c>
      <c r="AR4">
        <f t="shared" si="9"/>
        <v>-16573.207617975419</v>
      </c>
      <c r="AS4">
        <f t="shared" si="9"/>
        <v>-23562.140890440282</v>
      </c>
      <c r="AT4">
        <f t="shared" si="9"/>
        <v>0</v>
      </c>
      <c r="AU4">
        <f t="shared" si="9"/>
        <v>-40135.3485084157</v>
      </c>
      <c r="AW4">
        <v>1</v>
      </c>
      <c r="AX4">
        <f>(R4*SUMPRODUCT(K5:$K$23, X5:$X$23)-$AZ$3*SUMPRODUCT(K4:$K$22, W5:$W$23))/Z4</f>
        <v>25829.468076308171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79561.727598784884</v>
      </c>
      <c r="P5">
        <f t="shared" ref="P5:P23" si="22">O5*$C$5</f>
        <v>3978.0863799392446</v>
      </c>
      <c r="Q5" s="4">
        <f t="shared" ref="Q5:Q23" si="23">$C$8</f>
        <v>25</v>
      </c>
      <c r="R5">
        <f t="shared" si="0"/>
        <v>1000000</v>
      </c>
      <c r="S5">
        <f t="shared" si="1"/>
        <v>48293.838142361528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25114.885975120298</v>
      </c>
      <c r="AC5">
        <f t="shared" si="2"/>
        <v>45501.583005131979</v>
      </c>
      <c r="AE5">
        <f t="shared" si="3"/>
        <v>74961.624331786574</v>
      </c>
      <c r="AF5">
        <f t="shared" si="4"/>
        <v>-3748.081216589329</v>
      </c>
      <c r="AG5">
        <f t="shared" si="4"/>
        <v>-23.554548962851904</v>
      </c>
      <c r="AH5">
        <f t="shared" si="5"/>
        <v>-20429.313305923821</v>
      </c>
      <c r="AI5">
        <f t="shared" si="6"/>
        <v>50760.675260310571</v>
      </c>
      <c r="AJ5">
        <f t="shared" si="7"/>
        <v>-20386.697030011681</v>
      </c>
      <c r="AK5">
        <f>H5*SUM(AB5, AE5:AF5)</f>
        <v>8322.7762734034368</v>
      </c>
      <c r="AL5">
        <f t="shared" si="8"/>
        <v>38696.754503702323</v>
      </c>
      <c r="AN5">
        <f t="shared" si="9"/>
        <v>64734.04859434352</v>
      </c>
      <c r="AO5">
        <f t="shared" si="9"/>
        <v>-3236.7024297171761</v>
      </c>
      <c r="AP5">
        <f t="shared" si="9"/>
        <v>-20.340825465978245</v>
      </c>
      <c r="AQ5">
        <f t="shared" si="9"/>
        <v>-17641.989112207149</v>
      </c>
      <c r="AR5">
        <f t="shared" si="9"/>
        <v>43835.016226953216</v>
      </c>
      <c r="AS5">
        <f t="shared" si="9"/>
        <v>-17605.187293938161</v>
      </c>
      <c r="AT5">
        <f t="shared" si="9"/>
        <v>7187.2375835630028</v>
      </c>
      <c r="AU5">
        <f t="shared" si="9"/>
        <v>33417.066516578052</v>
      </c>
      <c r="AW5">
        <v>2</v>
      </c>
      <c r="AX5">
        <f>(R5*SUMPRODUCT(K6:$K$23, X6:$X$23)-$AZ$3*SUMPRODUCT(K5:$K$22, W6:$W$23))/Z5</f>
        <v>48293.838142361528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79561.727598784884</v>
      </c>
      <c r="P6">
        <f t="shared" si="22"/>
        <v>3978.0863799392446</v>
      </c>
      <c r="Q6" s="4">
        <f t="shared" si="23"/>
        <v>25</v>
      </c>
      <c r="R6">
        <f t="shared" si="0"/>
        <v>1000000</v>
      </c>
      <c r="S6">
        <f t="shared" si="1"/>
        <v>67543.654437631063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45501.583005131979</v>
      </c>
      <c r="AC6">
        <f t="shared" si="2"/>
        <v>61442.934607445408</v>
      </c>
      <c r="AE6">
        <f t="shared" si="3"/>
        <v>72375.503913865177</v>
      </c>
      <c r="AF6">
        <f t="shared" si="4"/>
        <v>-3618.7751956932593</v>
      </c>
      <c r="AG6">
        <f t="shared" si="4"/>
        <v>-22.741934501108844</v>
      </c>
      <c r="AH6">
        <f t="shared" si="5"/>
        <v>-23082.75888458165</v>
      </c>
      <c r="AI6">
        <f t="shared" si="6"/>
        <v>45651.22789908915</v>
      </c>
      <c r="AJ6">
        <f t="shared" si="7"/>
        <v>-15941.351602313429</v>
      </c>
      <c r="AK6">
        <f>H6*SUM(AB6, AE6:AF6)</f>
        <v>12431.304315495465</v>
      </c>
      <c r="AL6">
        <f t="shared" si="8"/>
        <v>42141.180612271186</v>
      </c>
      <c r="AN6">
        <f t="shared" si="9"/>
        <v>56367.940070799705</v>
      </c>
      <c r="AO6">
        <f t="shared" si="9"/>
        <v>-2818.3970035399852</v>
      </c>
      <c r="AP6">
        <f t="shared" si="9"/>
        <v>-17.712014863180457</v>
      </c>
      <c r="AQ6">
        <f t="shared" si="9"/>
        <v>-17977.457829147592</v>
      </c>
      <c r="AR6">
        <f t="shared" si="9"/>
        <v>35554.373223248935</v>
      </c>
      <c r="AS6">
        <f t="shared" si="9"/>
        <v>-12415.542596237543</v>
      </c>
      <c r="AT6">
        <f t="shared" si="9"/>
        <v>9681.8257388807197</v>
      </c>
      <c r="AU6">
        <f t="shared" si="9"/>
        <v>32820.656365892108</v>
      </c>
      <c r="AW6">
        <v>3</v>
      </c>
      <c r="AX6">
        <f>(R6*SUMPRODUCT(K7:$K$23, X7:$X$23)-$AZ$3*SUMPRODUCT(K6:$K$22, W7:$W$23))/Z6</f>
        <v>67543.654437631063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79561.727598784884</v>
      </c>
      <c r="P7">
        <f t="shared" si="22"/>
        <v>3978.0863799392446</v>
      </c>
      <c r="Q7" s="4">
        <f t="shared" si="23"/>
        <v>25</v>
      </c>
      <c r="R7">
        <f t="shared" si="0"/>
        <v>1000000</v>
      </c>
      <c r="S7">
        <f t="shared" si="1"/>
        <v>83291.654062336194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61442.934607445408</v>
      </c>
      <c r="AC7">
        <f t="shared" si="2"/>
        <v>72871.7142450877</v>
      </c>
      <c r="AE7">
        <f t="shared" si="3"/>
        <v>69608.408473735384</v>
      </c>
      <c r="AF7">
        <f t="shared" si="4"/>
        <v>-3480.4204236867699</v>
      </c>
      <c r="AG7">
        <f t="shared" si="4"/>
        <v>-21.872453808682284</v>
      </c>
      <c r="AH7">
        <f t="shared" si="5"/>
        <v>-25682.453896618899</v>
      </c>
      <c r="AI7">
        <f t="shared" si="6"/>
        <v>40423.661699621036</v>
      </c>
      <c r="AJ7">
        <f t="shared" si="7"/>
        <v>-11428.779637642292</v>
      </c>
      <c r="AK7">
        <f>H7*SUM(AB7, AE7:AF7)</f>
        <v>13356.675602239624</v>
      </c>
      <c r="AL7">
        <f t="shared" si="8"/>
        <v>42351.557664218366</v>
      </c>
      <c r="AN7">
        <f t="shared" si="9"/>
        <v>49074.729420832817</v>
      </c>
      <c r="AO7">
        <f t="shared" si="9"/>
        <v>-2453.7364710416414</v>
      </c>
      <c r="AP7">
        <f t="shared" si="9"/>
        <v>-15.42033176689791</v>
      </c>
      <c r="AQ7">
        <f t="shared" si="9"/>
        <v>-18106.42569590058</v>
      </c>
      <c r="AR7">
        <f t="shared" si="9"/>
        <v>28499.146922123702</v>
      </c>
      <c r="AS7">
        <f t="shared" si="9"/>
        <v>-8057.4212315060231</v>
      </c>
      <c r="AT7">
        <f t="shared" si="9"/>
        <v>9416.6100836664355</v>
      </c>
      <c r="AU7">
        <f t="shared" si="9"/>
        <v>29858.335774284114</v>
      </c>
      <c r="AW7">
        <v>4</v>
      </c>
      <c r="AX7">
        <f>(R7*SUMPRODUCT(K8:$K$23, X8:$X$23)-$AZ$3*SUMPRODUCT(K7:$K$22, W8:$W$23))/Z7</f>
        <v>83291.654062336194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79561.727598784884</v>
      </c>
      <c r="P8">
        <f t="shared" si="22"/>
        <v>3978.0863799392446</v>
      </c>
      <c r="Q8" s="4">
        <f t="shared" si="23"/>
        <v>25</v>
      </c>
      <c r="R8">
        <f t="shared" si="0"/>
        <v>1000000</v>
      </c>
      <c r="S8">
        <f t="shared" si="1"/>
        <v>95462.136988169324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72871.7142450877</v>
      </c>
      <c r="AC8">
        <f t="shared" si="2"/>
        <v>79982.955523122917</v>
      </c>
      <c r="AE8">
        <f t="shared" si="3"/>
        <v>66660.796842051364</v>
      </c>
      <c r="AF8">
        <f t="shared" si="4"/>
        <v>-3333.0398421025684</v>
      </c>
      <c r="AG8">
        <f t="shared" si="4"/>
        <v>-20.946251059997547</v>
      </c>
      <c r="AH8">
        <f t="shared" si="5"/>
        <v>-28299.128423916511</v>
      </c>
      <c r="AI8">
        <f t="shared" si="6"/>
        <v>35007.682324972287</v>
      </c>
      <c r="AJ8">
        <f t="shared" si="7"/>
        <v>-7111.241278035217</v>
      </c>
      <c r="AK8">
        <f t="shared" ref="AK8:AK23" si="24">H8*SUM(AB8:AB8, AE8:AF8)</f>
        <v>9874.4616652651493</v>
      </c>
      <c r="AL8">
        <f t="shared" si="8"/>
        <v>37770.902712202223</v>
      </c>
      <c r="AN8">
        <f t="shared" si="9"/>
        <v>43819.700962915653</v>
      </c>
      <c r="AO8">
        <f t="shared" si="9"/>
        <v>-2190.9850481457829</v>
      </c>
      <c r="AP8">
        <f t="shared" si="9"/>
        <v>-13.769089198229304</v>
      </c>
      <c r="AQ8">
        <f t="shared" si="9"/>
        <v>-18602.528079365926</v>
      </c>
      <c r="AR8">
        <f t="shared" si="9"/>
        <v>23012.418746205713</v>
      </c>
      <c r="AS8">
        <f t="shared" si="9"/>
        <v>-4674.5985802868781</v>
      </c>
      <c r="AT8">
        <f t="shared" si="9"/>
        <v>6491.0108765567156</v>
      </c>
      <c r="AU8">
        <f t="shared" si="9"/>
        <v>24828.831042475555</v>
      </c>
      <c r="AW8">
        <v>5</v>
      </c>
      <c r="AX8">
        <f>(R8*SUMPRODUCT(K9:$K$23, X9:$X$23)-$AZ$3*SUMPRODUCT(K8:$K$22, W9:$W$23))/Z8</f>
        <v>95462.136988169324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79561.727598784884</v>
      </c>
      <c r="P9">
        <f t="shared" si="22"/>
        <v>3978.0863799392446</v>
      </c>
      <c r="Q9" s="4">
        <f t="shared" si="23"/>
        <v>25</v>
      </c>
      <c r="R9">
        <f t="shared" si="0"/>
        <v>1000000</v>
      </c>
      <c r="S9">
        <f t="shared" si="1"/>
        <v>104525.05235321661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79982.955523122917</v>
      </c>
      <c r="AC9">
        <f t="shared" si="2"/>
        <v>83436.980138730112</v>
      </c>
      <c r="AE9">
        <f t="shared" si="3"/>
        <v>63510.040282305417</v>
      </c>
      <c r="AF9">
        <f t="shared" si="4"/>
        <v>-3175.5020141152709</v>
      </c>
      <c r="AG9">
        <f t="shared" si="4"/>
        <v>-19.956215821058723</v>
      </c>
      <c r="AH9">
        <f t="shared" si="5"/>
        <v>-31222.909133553971</v>
      </c>
      <c r="AI9">
        <f t="shared" si="6"/>
        <v>29091.672918815115</v>
      </c>
      <c r="AJ9">
        <f t="shared" si="7"/>
        <v>-3454.0246156071953</v>
      </c>
      <c r="AK9">
        <f t="shared" si="24"/>
        <v>7324.573175906542</v>
      </c>
      <c r="AL9">
        <f t="shared" si="8"/>
        <v>32962.221479114465</v>
      </c>
      <c r="AN9">
        <f t="shared" si="9"/>
        <v>39677.381152685761</v>
      </c>
      <c r="AO9">
        <f t="shared" si="9"/>
        <v>-1983.8690576342881</v>
      </c>
      <c r="AP9">
        <f t="shared" si="9"/>
        <v>-12.467483534536692</v>
      </c>
      <c r="AQ9">
        <f t="shared" si="9"/>
        <v>-19506.258551891511</v>
      </c>
      <c r="AR9">
        <f t="shared" si="9"/>
        <v>18174.786059625425</v>
      </c>
      <c r="AS9">
        <f t="shared" si="9"/>
        <v>-2157.8737877511358</v>
      </c>
      <c r="AT9">
        <f t="shared" si="9"/>
        <v>4575.9675224478133</v>
      </c>
      <c r="AU9">
        <f t="shared" si="9"/>
        <v>20592.879794322103</v>
      </c>
      <c r="AW9">
        <v>6</v>
      </c>
      <c r="AX9">
        <f>(R9*SUMPRODUCT(K10:$K$23, X10:$X$23)-$AZ$3*SUMPRODUCT(K9:$K$22, W10:$W$23))/Z9</f>
        <v>104525.05235321661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79561.727598784884</v>
      </c>
      <c r="P10">
        <f t="shared" si="22"/>
        <v>3978.0863799392446</v>
      </c>
      <c r="Q10" s="4">
        <f t="shared" si="23"/>
        <v>25</v>
      </c>
      <c r="R10">
        <f t="shared" si="0"/>
        <v>1000000</v>
      </c>
      <c r="S10">
        <f t="shared" si="1"/>
        <v>111173.00660955129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83436.980138730112</v>
      </c>
      <c r="AC10">
        <f t="shared" si="2"/>
        <v>84083.585652954484</v>
      </c>
      <c r="AE10">
        <f t="shared" si="3"/>
        <v>60174.996982358418</v>
      </c>
      <c r="AF10">
        <f t="shared" si="4"/>
        <v>-3008.7498491179213</v>
      </c>
      <c r="AG10">
        <f t="shared" si="4"/>
        <v>-18.908273738665475</v>
      </c>
      <c r="AH10">
        <f t="shared" si="5"/>
        <v>-33935.196967306445</v>
      </c>
      <c r="AI10">
        <f t="shared" si="6"/>
        <v>23212.141892195388</v>
      </c>
      <c r="AJ10">
        <f t="shared" si="7"/>
        <v>-646.60551422437129</v>
      </c>
      <c r="AK10">
        <f t="shared" si="24"/>
        <v>7381.6694317784586</v>
      </c>
      <c r="AL10">
        <f t="shared" si="8"/>
        <v>29947.205809749474</v>
      </c>
      <c r="AN10">
        <f t="shared" si="9"/>
        <v>35718.612802131625</v>
      </c>
      <c r="AO10">
        <f t="shared" si="9"/>
        <v>-1785.9306401065812</v>
      </c>
      <c r="AP10">
        <f t="shared" si="9"/>
        <v>-11.223553673398721</v>
      </c>
      <c r="AQ10">
        <f t="shared" si="9"/>
        <v>-20143.219304101476</v>
      </c>
      <c r="AR10">
        <f t="shared" si="9"/>
        <v>13778.239304250166</v>
      </c>
      <c r="AS10">
        <f t="shared" si="9"/>
        <v>-383.81143592038018</v>
      </c>
      <c r="AT10">
        <f t="shared" si="9"/>
        <v>4381.6037472228563</v>
      </c>
      <c r="AU10">
        <f t="shared" si="9"/>
        <v>17776.031615552642</v>
      </c>
      <c r="AW10">
        <v>7</v>
      </c>
      <c r="AX10">
        <f>(R10*SUMPRODUCT(K11:$K$23, X11:$X$23)-$AZ$3*SUMPRODUCT(K10:$K$22, W11:$W$23))/Z10</f>
        <v>111173.00660955129</v>
      </c>
    </row>
    <row r="11" spans="1:52" x14ac:dyDescent="0.25">
      <c r="A11" t="s">
        <v>33</v>
      </c>
      <c r="C11" s="7">
        <f>AU25</f>
        <v>174433.09689889022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79561.727598784884</v>
      </c>
      <c r="P11">
        <f t="shared" si="22"/>
        <v>3978.0863799392446</v>
      </c>
      <c r="Q11" s="4">
        <f t="shared" si="23"/>
        <v>25</v>
      </c>
      <c r="R11">
        <f t="shared" si="0"/>
        <v>1000000</v>
      </c>
      <c r="S11">
        <f t="shared" si="1"/>
        <v>115647.04447022968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84083.585652954484</v>
      </c>
      <c r="AC11">
        <f t="shared" si="2"/>
        <v>82417.256036469174</v>
      </c>
      <c r="AE11">
        <f t="shared" si="3"/>
        <v>56700.621310740593</v>
      </c>
      <c r="AF11">
        <f t="shared" si="4"/>
        <v>-2835.0310655370299</v>
      </c>
      <c r="AG11">
        <f t="shared" si="4"/>
        <v>-17.816550438884185</v>
      </c>
      <c r="AH11">
        <f t="shared" si="5"/>
        <v>-36105.622495785465</v>
      </c>
      <c r="AI11">
        <f t="shared" si="6"/>
        <v>17742.15119897922</v>
      </c>
      <c r="AJ11">
        <f t="shared" si="7"/>
        <v>1666.3296164853091</v>
      </c>
      <c r="AK11">
        <f t="shared" si="24"/>
        <v>7104.3825587551382</v>
      </c>
      <c r="AL11">
        <f t="shared" si="8"/>
        <v>26512.863374219669</v>
      </c>
      <c r="AN11">
        <f t="shared" si="9"/>
        <v>32007.890123947422</v>
      </c>
      <c r="AO11">
        <f t="shared" si="9"/>
        <v>-1600.3945061973711</v>
      </c>
      <c r="AP11">
        <f t="shared" si="9"/>
        <v>-10.057565078701316</v>
      </c>
      <c r="AQ11">
        <f t="shared" si="9"/>
        <v>-20381.871855836471</v>
      </c>
      <c r="AR11">
        <f t="shared" si="9"/>
        <v>10015.56619683488</v>
      </c>
      <c r="AS11">
        <f t="shared" si="9"/>
        <v>940.65451209858315</v>
      </c>
      <c r="AT11">
        <f t="shared" si="9"/>
        <v>4010.472744079932</v>
      </c>
      <c r="AU11">
        <f t="shared" si="9"/>
        <v>14966.693453013395</v>
      </c>
      <c r="AW11">
        <v>8</v>
      </c>
      <c r="AX11">
        <f>(R11*SUMPRODUCT(K12:$K$23, X12:$X$23)-$AZ$3*SUMPRODUCT(K11:$K$22, W12:$W$23))/Z11</f>
        <v>115647.04447022968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79561.727598784884</v>
      </c>
      <c r="P12">
        <f t="shared" si="22"/>
        <v>3978.0863799392446</v>
      </c>
      <c r="Q12" s="4">
        <f t="shared" si="23"/>
        <v>25</v>
      </c>
      <c r="R12">
        <f t="shared" si="0"/>
        <v>1000000</v>
      </c>
      <c r="S12">
        <f t="shared" si="1"/>
        <v>117965.47214772271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82417.256036469174</v>
      </c>
      <c r="AC12">
        <f t="shared" si="2"/>
        <v>78732.185857832053</v>
      </c>
      <c r="AE12">
        <f t="shared" si="3"/>
        <v>53100.865960452677</v>
      </c>
      <c r="AF12">
        <f t="shared" si="4"/>
        <v>-2655.0432980226342</v>
      </c>
      <c r="AG12">
        <f t="shared" si="4"/>
        <v>-16.68543015689357</v>
      </c>
      <c r="AH12">
        <f t="shared" si="5"/>
        <v>-38118.191104070866</v>
      </c>
      <c r="AI12">
        <f t="shared" si="6"/>
        <v>12310.946128202282</v>
      </c>
      <c r="AJ12">
        <f t="shared" si="7"/>
        <v>3685.070178637121</v>
      </c>
      <c r="AK12">
        <f t="shared" si="24"/>
        <v>6895.5937844728678</v>
      </c>
      <c r="AL12">
        <f t="shared" si="8"/>
        <v>22891.610091312272</v>
      </c>
      <c r="AN12">
        <f t="shared" si="9"/>
        <v>28496.818620810147</v>
      </c>
      <c r="AO12">
        <f t="shared" si="9"/>
        <v>-1424.8409310405075</v>
      </c>
      <c r="AP12">
        <f t="shared" si="9"/>
        <v>-8.9543111621816287</v>
      </c>
      <c r="AQ12">
        <f t="shared" si="9"/>
        <v>-20456.298751419199</v>
      </c>
      <c r="AR12">
        <f t="shared" si="9"/>
        <v>6606.7246271882586</v>
      </c>
      <c r="AS12">
        <f t="shared" si="9"/>
        <v>1977.6094906585449</v>
      </c>
      <c r="AT12">
        <f t="shared" si="9"/>
        <v>3700.5514280173138</v>
      </c>
      <c r="AU12">
        <f t="shared" si="9"/>
        <v>12284.885545864117</v>
      </c>
      <c r="AW12">
        <v>9</v>
      </c>
      <c r="AX12">
        <f>(R12*SUMPRODUCT(K13:$K$23, X13:$X$23)-$AZ$3*SUMPRODUCT(K12:$K$22, W13:$W$23))/Z12</f>
        <v>117965.47214772271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79561.727598784884</v>
      </c>
      <c r="P13">
        <f t="shared" si="22"/>
        <v>3978.0863799392446</v>
      </c>
      <c r="Q13" s="4">
        <f t="shared" si="23"/>
        <v>25</v>
      </c>
      <c r="R13">
        <f t="shared" si="0"/>
        <v>1000000</v>
      </c>
      <c r="S13">
        <f t="shared" si="1"/>
        <v>118147.68918814867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78732.185857832053</v>
      </c>
      <c r="AC13">
        <f t="shared" si="2"/>
        <v>73365.440886666998</v>
      </c>
      <c r="AE13">
        <f t="shared" si="3"/>
        <v>49404.954621620047</v>
      </c>
      <c r="AF13">
        <f t="shared" si="4"/>
        <v>-2470.2477310810027</v>
      </c>
      <c r="AG13">
        <f t="shared" si="4"/>
        <v>-15.52409560246106</v>
      </c>
      <c r="AH13">
        <f t="shared" si="5"/>
        <v>-39779.210114543035</v>
      </c>
      <c r="AI13">
        <f t="shared" si="6"/>
        <v>7139.9726803935482</v>
      </c>
      <c r="AJ13">
        <f t="shared" si="7"/>
        <v>5366.7449711650552</v>
      </c>
      <c r="AK13">
        <f t="shared" si="24"/>
        <v>6496.978355090786</v>
      </c>
      <c r="AL13">
        <f t="shared" si="8"/>
        <v>19003.696006649388</v>
      </c>
      <c r="AN13">
        <f t="shared" si="9"/>
        <v>25210.032492876126</v>
      </c>
      <c r="AO13">
        <f t="shared" si="9"/>
        <v>-1260.5016246438065</v>
      </c>
      <c r="AP13">
        <f t="shared" si="9"/>
        <v>-7.9215325174956197</v>
      </c>
      <c r="AQ13">
        <f t="shared" si="9"/>
        <v>-20298.271442794263</v>
      </c>
      <c r="AR13">
        <f t="shared" si="9"/>
        <v>3643.3378929205628</v>
      </c>
      <c r="AS13">
        <f t="shared" si="9"/>
        <v>2738.5070210112881</v>
      </c>
      <c r="AT13">
        <f t="shared" si="9"/>
        <v>3315.2350142160853</v>
      </c>
      <c r="AU13">
        <f t="shared" si="9"/>
        <v>9697.0799281479358</v>
      </c>
      <c r="AW13">
        <v>10</v>
      </c>
      <c r="AX13">
        <f>(R13*SUMPRODUCT(K14:$K$23, X14:$X$23)-$AZ$3*SUMPRODUCT(K13:$K$22, W14:$W$23))/Z13</f>
        <v>118147.68918814867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6.6409420999999996E-2</v>
      </c>
      <c r="O14">
        <f t="shared" si="21"/>
        <v>79561.727598784884</v>
      </c>
      <c r="P14">
        <f t="shared" si="22"/>
        <v>3978.0863799392446</v>
      </c>
      <c r="Q14" s="4">
        <f t="shared" si="23"/>
        <v>25</v>
      </c>
      <c r="R14">
        <f t="shared" si="0"/>
        <v>1000000</v>
      </c>
      <c r="S14">
        <f t="shared" si="1"/>
        <v>117156.07760868376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73365.440886666998</v>
      </c>
      <c r="AC14">
        <f t="shared" si="2"/>
        <v>67190.924585495435</v>
      </c>
      <c r="AE14">
        <f t="shared" si="3"/>
        <v>45629.950644450786</v>
      </c>
      <c r="AF14">
        <f t="shared" si="4"/>
        <v>-2281.4975322225396</v>
      </c>
      <c r="AG14">
        <f t="shared" si="4"/>
        <v>-14.337908445928365</v>
      </c>
      <c r="AH14">
        <f t="shared" si="5"/>
        <v>-41237.848020323407</v>
      </c>
      <c r="AI14">
        <f t="shared" si="6"/>
        <v>2096.2671834589128</v>
      </c>
      <c r="AJ14">
        <f t="shared" si="7"/>
        <v>6174.5163011715631</v>
      </c>
      <c r="AK14">
        <f t="shared" si="24"/>
        <v>9987.4413372734653</v>
      </c>
      <c r="AL14">
        <f t="shared" si="8"/>
        <v>18258.224821903939</v>
      </c>
      <c r="AN14">
        <f t="shared" si="9"/>
        <v>21448.368700283609</v>
      </c>
      <c r="AO14">
        <f t="shared" si="9"/>
        <v>-1072.4184350141807</v>
      </c>
      <c r="AP14">
        <f t="shared" si="9"/>
        <v>-6.7395371328673805</v>
      </c>
      <c r="AQ14">
        <f t="shared" si="9"/>
        <v>-19383.859860775941</v>
      </c>
      <c r="AR14">
        <f t="shared" si="9"/>
        <v>985.35086736061908</v>
      </c>
      <c r="AS14">
        <f t="shared" si="9"/>
        <v>2902.3327946453683</v>
      </c>
      <c r="AT14">
        <f t="shared" si="9"/>
        <v>4694.5990768970114</v>
      </c>
      <c r="AU14">
        <f t="shared" si="9"/>
        <v>8582.282738902999</v>
      </c>
      <c r="AW14">
        <v>11</v>
      </c>
      <c r="AX14">
        <f>(R14*SUMPRODUCT(K15:$K$23, X15:$X$23)-$AZ$3*SUMPRODUCT(K14:$K$22, W15:$W$23))/Z14</f>
        <v>117156.07760868376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7.4261202999999998E-2</v>
      </c>
      <c r="O15">
        <f t="shared" si="21"/>
        <v>79561.727598784884</v>
      </c>
      <c r="P15">
        <f t="shared" si="22"/>
        <v>3978.0863799392446</v>
      </c>
      <c r="Q15" s="4">
        <f t="shared" si="23"/>
        <v>25</v>
      </c>
      <c r="R15">
        <f t="shared" si="0"/>
        <v>1000000</v>
      </c>
      <c r="S15">
        <f t="shared" si="1"/>
        <v>114221.04470651525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67190.924585495435</v>
      </c>
      <c r="AC15">
        <f t="shared" si="2"/>
        <v>59987.883110981376</v>
      </c>
      <c r="AE15">
        <f t="shared" si="3"/>
        <v>41785.116110318748</v>
      </c>
      <c r="AF15">
        <f t="shared" si="4"/>
        <v>-2089.2558055159375</v>
      </c>
      <c r="AG15">
        <f t="shared" si="4"/>
        <v>-13.129779031770584</v>
      </c>
      <c r="AH15">
        <f t="shared" si="5"/>
        <v>-42590.013187940036</v>
      </c>
      <c r="AI15">
        <f t="shared" si="6"/>
        <v>-2907.2826621689965</v>
      </c>
      <c r="AJ15">
        <f t="shared" si="7"/>
        <v>7203.0414745140588</v>
      </c>
      <c r="AK15">
        <f t="shared" si="24"/>
        <v>9146.5159566326038</v>
      </c>
      <c r="AL15">
        <f t="shared" si="8"/>
        <v>13442.274768977666</v>
      </c>
      <c r="AN15">
        <f t="shared" si="9"/>
        <v>18092.861045799054</v>
      </c>
      <c r="AO15">
        <f t="shared" si="9"/>
        <v>-904.64305228995283</v>
      </c>
      <c r="AP15">
        <f t="shared" si="9"/>
        <v>-5.6851647116808524</v>
      </c>
      <c r="AQ15">
        <f t="shared" si="9"/>
        <v>-18441.379665278862</v>
      </c>
      <c r="AR15">
        <f t="shared" si="9"/>
        <v>-1258.8468364814401</v>
      </c>
      <c r="AS15">
        <f t="shared" si="9"/>
        <v>3118.9007148248002</v>
      </c>
      <c r="AT15">
        <f t="shared" si="9"/>
        <v>3960.4207828363778</v>
      </c>
      <c r="AU15">
        <f t="shared" si="9"/>
        <v>5820.4746611797382</v>
      </c>
      <c r="AW15">
        <v>12</v>
      </c>
      <c r="AX15">
        <f>(R15*SUMPRODUCT(K16:$K$23, X16:$X$23)-$AZ$3*SUMPRODUCT(K15:$K$22, W16:$W$23))/Z15</f>
        <v>114221.04470651525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8.2657132999999994E-2</v>
      </c>
      <c r="O16">
        <f t="shared" si="21"/>
        <v>79561.727598784884</v>
      </c>
      <c r="P16">
        <f t="shared" si="22"/>
        <v>3978.0863799392446</v>
      </c>
      <c r="Q16" s="4">
        <f t="shared" si="23"/>
        <v>25</v>
      </c>
      <c r="R16">
        <f t="shared" si="0"/>
        <v>1000000</v>
      </c>
      <c r="S16">
        <f t="shared" si="1"/>
        <v>109443.49713315167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59987.883110981376</v>
      </c>
      <c r="AC16">
        <f t="shared" si="2"/>
        <v>52152.940488177577</v>
      </c>
      <c r="AE16">
        <f t="shared" si="3"/>
        <v>37913.427049464502</v>
      </c>
      <c r="AF16">
        <f t="shared" si="4"/>
        <v>-1895.6713524732254</v>
      </c>
      <c r="AG16">
        <f t="shared" si="4"/>
        <v>-11.913211349763206</v>
      </c>
      <c r="AH16">
        <f t="shared" si="5"/>
        <v>-43410.795667586892</v>
      </c>
      <c r="AI16">
        <f t="shared" si="6"/>
        <v>-7404.9531819453769</v>
      </c>
      <c r="AJ16">
        <f t="shared" si="7"/>
        <v>7834.9426228037992</v>
      </c>
      <c r="AK16">
        <f t="shared" si="24"/>
        <v>8215.3945240758367</v>
      </c>
      <c r="AL16">
        <f t="shared" si="8"/>
        <v>8645.383964934259</v>
      </c>
      <c r="AN16">
        <f t="shared" si="9"/>
        <v>15122.376418632699</v>
      </c>
      <c r="AO16">
        <f t="shared" si="9"/>
        <v>-756.11882093163501</v>
      </c>
      <c r="AP16">
        <f t="shared" si="9"/>
        <v>-4.7517747775953447</v>
      </c>
      <c r="AQ16">
        <f t="shared" si="9"/>
        <v>-17315.089766512436</v>
      </c>
      <c r="AR16">
        <f t="shared" si="9"/>
        <v>-2953.5839435889657</v>
      </c>
      <c r="AS16">
        <f t="shared" si="9"/>
        <v>3125.0921053864972</v>
      </c>
      <c r="AT16">
        <f t="shared" si="9"/>
        <v>3276.8414276705007</v>
      </c>
      <c r="AU16">
        <f t="shared" si="9"/>
        <v>3448.3495894680323</v>
      </c>
      <c r="AW16">
        <v>13</v>
      </c>
      <c r="AX16">
        <f>(R16*SUMPRODUCT(K17:$K$23, X17:$X$23)-$AZ$3*SUMPRODUCT(K16:$K$22, W17:$W$23))/Z16</f>
        <v>109443.49713315167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9.1575552000000005E-2</v>
      </c>
      <c r="O17">
        <f t="shared" si="21"/>
        <v>79561.727598784884</v>
      </c>
      <c r="P17">
        <f t="shared" si="22"/>
        <v>3978.0863799392446</v>
      </c>
      <c r="Q17" s="4">
        <f t="shared" si="23"/>
        <v>25</v>
      </c>
      <c r="R17">
        <f t="shared" si="0"/>
        <v>1000000</v>
      </c>
      <c r="S17">
        <f t="shared" si="1"/>
        <v>102873.80154453273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52152.940488177577</v>
      </c>
      <c r="AC17">
        <f t="shared" si="2"/>
        <v>44042.827072794389</v>
      </c>
      <c r="AE17">
        <f t="shared" si="3"/>
        <v>34062.349768703411</v>
      </c>
      <c r="AF17">
        <f t="shared" si="4"/>
        <v>-1703.1174884351708</v>
      </c>
      <c r="AG17">
        <f t="shared" si="4"/>
        <v>-10.703120330818344</v>
      </c>
      <c r="AH17">
        <f t="shared" si="5"/>
        <v>-43638.356217889232</v>
      </c>
      <c r="AI17">
        <f t="shared" si="6"/>
        <v>-11289.82705795181</v>
      </c>
      <c r="AJ17">
        <f t="shared" si="7"/>
        <v>8110.1134153831881</v>
      </c>
      <c r="AK17">
        <f t="shared" si="24"/>
        <v>7231.8756481414466</v>
      </c>
      <c r="AL17">
        <f t="shared" si="8"/>
        <v>4052.1620055728245</v>
      </c>
      <c r="AN17">
        <f t="shared" si="9"/>
        <v>12515.34922267551</v>
      </c>
      <c r="AO17">
        <f t="shared" si="9"/>
        <v>-625.76746113377556</v>
      </c>
      <c r="AP17">
        <f t="shared" si="9"/>
        <v>-3.9325909581137144</v>
      </c>
      <c r="AQ17">
        <f t="shared" si="9"/>
        <v>-16033.81068185145</v>
      </c>
      <c r="AR17">
        <f t="shared" si="9"/>
        <v>-4148.1615112678292</v>
      </c>
      <c r="AS17">
        <f t="shared" si="9"/>
        <v>2979.8561261409377</v>
      </c>
      <c r="AT17">
        <f t="shared" si="9"/>
        <v>2657.1698630906949</v>
      </c>
      <c r="AU17">
        <f t="shared" si="9"/>
        <v>1488.8644779638034</v>
      </c>
      <c r="AW17">
        <v>14</v>
      </c>
      <c r="AX17">
        <f>(R17*SUMPRODUCT(K18:$K$23, X18:$X$23)-$AZ$3*SUMPRODUCT(K17:$K$22, W18:$W$23))/Z17</f>
        <v>102873.80154453273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0.101620166</v>
      </c>
      <c r="O18">
        <f t="shared" si="21"/>
        <v>79561.727598784884</v>
      </c>
      <c r="P18">
        <f t="shared" si="22"/>
        <v>3978.0863799392446</v>
      </c>
      <c r="Q18" s="4">
        <f t="shared" si="23"/>
        <v>25</v>
      </c>
      <c r="R18">
        <f t="shared" si="0"/>
        <v>1000000</v>
      </c>
      <c r="S18">
        <f t="shared" si="1"/>
        <v>94325.066883235166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44042.827072794389</v>
      </c>
      <c r="AC18">
        <f t="shared" si="2"/>
        <v>35875.355457647049</v>
      </c>
      <c r="AE18">
        <f t="shared" si="3"/>
        <v>30260.304633170679</v>
      </c>
      <c r="AF18">
        <f t="shared" si="4"/>
        <v>-1513.015231658534</v>
      </c>
      <c r="AG18">
        <f t="shared" si="4"/>
        <v>-9.5084362627744259</v>
      </c>
      <c r="AH18">
        <f t="shared" si="5"/>
        <v>-43506.114589429395</v>
      </c>
      <c r="AI18">
        <f t="shared" si="6"/>
        <v>-14768.333624180024</v>
      </c>
      <c r="AJ18">
        <f t="shared" si="7"/>
        <v>8167.4716151473403</v>
      </c>
      <c r="AK18">
        <f t="shared" si="24"/>
        <v>6228.7958469393589</v>
      </c>
      <c r="AL18">
        <f t="shared" si="8"/>
        <v>-372.06616209332515</v>
      </c>
      <c r="AN18">
        <f t="shared" si="9"/>
        <v>10241.958953337504</v>
      </c>
      <c r="AO18">
        <f t="shared" si="9"/>
        <v>-512.09794766687526</v>
      </c>
      <c r="AP18">
        <f t="shared" si="9"/>
        <v>-3.2182430115726666</v>
      </c>
      <c r="AQ18">
        <f t="shared" si="9"/>
        <v>-14725.160412155608</v>
      </c>
      <c r="AR18">
        <f t="shared" si="9"/>
        <v>-4998.5176494965517</v>
      </c>
      <c r="AS18">
        <f t="shared" si="9"/>
        <v>2764.3776243809502</v>
      </c>
      <c r="AT18">
        <f t="shared" si="9"/>
        <v>2108.2098203050236</v>
      </c>
      <c r="AU18">
        <f t="shared" si="9"/>
        <v>-125.93020481057762</v>
      </c>
      <c r="AW18">
        <v>15</v>
      </c>
      <c r="AX18">
        <f>(R18*SUMPRODUCT(K19:$K$23, X19:$X$23)-$AZ$3*SUMPRODUCT(K18:$K$22, W19:$W$23))/Z18</f>
        <v>94325.066883235166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0.112947091</v>
      </c>
      <c r="O19">
        <f t="shared" si="21"/>
        <v>79561.727598784884</v>
      </c>
      <c r="P19">
        <f t="shared" si="22"/>
        <v>3978.0863799392446</v>
      </c>
      <c r="Q19" s="4">
        <f t="shared" si="23"/>
        <v>25</v>
      </c>
      <c r="R19">
        <f t="shared" si="0"/>
        <v>1000000</v>
      </c>
      <c r="S19">
        <f t="shared" si="1"/>
        <v>83484.155522053785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35875.355457647049</v>
      </c>
      <c r="AC19">
        <f t="shared" si="2"/>
        <v>27848.316286943846</v>
      </c>
      <c r="AE19">
        <f t="shared" si="3"/>
        <v>26539.888205748524</v>
      </c>
      <c r="AF19">
        <f t="shared" si="4"/>
        <v>-1326.9944102874263</v>
      </c>
      <c r="AG19">
        <f t="shared" si="4"/>
        <v>-8.3394016843073988</v>
      </c>
      <c r="AH19">
        <f t="shared" si="5"/>
        <v>-42958.00863357132</v>
      </c>
      <c r="AI19">
        <f t="shared" si="6"/>
        <v>-17753.45423979453</v>
      </c>
      <c r="AJ19">
        <f t="shared" si="7"/>
        <v>8027.0391707032031</v>
      </c>
      <c r="AK19">
        <f t="shared" si="24"/>
        <v>5227.4436650869711</v>
      </c>
      <c r="AL19">
        <f t="shared" si="8"/>
        <v>-4498.9714040043555</v>
      </c>
      <c r="AN19">
        <f t="shared" si="9"/>
        <v>8274.6606341018869</v>
      </c>
      <c r="AO19">
        <f t="shared" si="9"/>
        <v>-413.73303170509439</v>
      </c>
      <c r="AP19">
        <f t="shared" si="9"/>
        <v>-2.6000757159992411</v>
      </c>
      <c r="AQ19">
        <f t="shared" si="9"/>
        <v>-13393.535805573913</v>
      </c>
      <c r="AR19">
        <f t="shared" si="9"/>
        <v>-5535.2082788931184</v>
      </c>
      <c r="AS19">
        <f t="shared" si="9"/>
        <v>2502.6866925469903</v>
      </c>
      <c r="AT19">
        <f t="shared" si="9"/>
        <v>1629.8230790253056</v>
      </c>
      <c r="AU19">
        <f t="shared" si="9"/>
        <v>-1402.6985073208218</v>
      </c>
      <c r="AW19">
        <v>16</v>
      </c>
      <c r="AX19">
        <f>(R19*SUMPRODUCT(K20:$K$23, X20:$X$23)-$AZ$3*SUMPRODUCT(K19:$K$22, W20:$W$23))/Z19</f>
        <v>83484.155522053785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0.12591097000000001</v>
      </c>
      <c r="O20">
        <f t="shared" si="21"/>
        <v>79561.727598784884</v>
      </c>
      <c r="P20">
        <f t="shared" si="22"/>
        <v>3978.0863799392446</v>
      </c>
      <c r="Q20" s="4">
        <f t="shared" si="23"/>
        <v>25</v>
      </c>
      <c r="R20">
        <f t="shared" si="0"/>
        <v>1000000</v>
      </c>
      <c r="S20">
        <f t="shared" si="1"/>
        <v>69806.990981126248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27848.316286943846</v>
      </c>
      <c r="AC20">
        <f t="shared" si="2"/>
        <v>20121.126626337005</v>
      </c>
      <c r="AE20">
        <f t="shared" si="3"/>
        <v>22932.826256013683</v>
      </c>
      <c r="AF20">
        <f t="shared" si="4"/>
        <v>-1146.6413128006843</v>
      </c>
      <c r="AG20">
        <f t="shared" si="4"/>
        <v>-7.2059855121735463</v>
      </c>
      <c r="AH20">
        <f t="shared" si="5"/>
        <v>-42000.886211631136</v>
      </c>
      <c r="AI20">
        <f t="shared" si="6"/>
        <v>-20221.907253930312</v>
      </c>
      <c r="AJ20">
        <f t="shared" si="7"/>
        <v>7727.1896606068403</v>
      </c>
      <c r="AK20">
        <f t="shared" si="24"/>
        <v>4247.3235392669822</v>
      </c>
      <c r="AL20">
        <f t="shared" si="8"/>
        <v>-8247.3940540564909</v>
      </c>
      <c r="AN20">
        <f t="shared" si="9"/>
        <v>6586.4295329101033</v>
      </c>
      <c r="AO20">
        <f t="shared" si="9"/>
        <v>-329.32147664550519</v>
      </c>
      <c r="AP20">
        <f t="shared" si="9"/>
        <v>-2.0695973213792729</v>
      </c>
      <c r="AQ20">
        <f t="shared" si="9"/>
        <v>-12062.877652515321</v>
      </c>
      <c r="AR20">
        <f t="shared" si="9"/>
        <v>-5807.8391935721029</v>
      </c>
      <c r="AS20">
        <f t="shared" si="9"/>
        <v>2219.2899217414329</v>
      </c>
      <c r="AT20">
        <f t="shared" si="9"/>
        <v>1219.8538846696447</v>
      </c>
      <c r="AU20">
        <f t="shared" si="9"/>
        <v>-2368.6953871610253</v>
      </c>
      <c r="AW20">
        <v>17</v>
      </c>
      <c r="AX20">
        <f>(R20*SUMPRODUCT(K21:$K$23, X21:$X$23)-$AZ$3*SUMPRODUCT(K20:$K$22, W21:$W$23))/Z20</f>
        <v>69806.990981126248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0.140869152</v>
      </c>
      <c r="O21">
        <f t="shared" si="21"/>
        <v>79561.727598784884</v>
      </c>
      <c r="P21">
        <f t="shared" si="22"/>
        <v>3978.0863799392446</v>
      </c>
      <c r="Q21" s="4">
        <f t="shared" si="23"/>
        <v>25</v>
      </c>
      <c r="R21">
        <f t="shared" si="0"/>
        <v>1000000</v>
      </c>
      <c r="S21">
        <f t="shared" si="1"/>
        <v>52419.319981500208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20121.126626337005</v>
      </c>
      <c r="AC21">
        <f t="shared" si="2"/>
        <v>12829.78496087774</v>
      </c>
      <c r="AE21">
        <f t="shared" si="3"/>
        <v>19472.970205805563</v>
      </c>
      <c r="AF21">
        <f t="shared" si="4"/>
        <v>-973.64851029027818</v>
      </c>
      <c r="AG21">
        <f t="shared" si="4"/>
        <v>-6.1188245886276373</v>
      </c>
      <c r="AH21">
        <f t="shared" si="5"/>
        <v>-40604.042736966927</v>
      </c>
      <c r="AI21">
        <f t="shared" si="6"/>
        <v>-22110.839866040267</v>
      </c>
      <c r="AJ21">
        <f t="shared" si="7"/>
        <v>7291.3416654592656</v>
      </c>
      <c r="AK21">
        <f t="shared" si="24"/>
        <v>3304.8290037975444</v>
      </c>
      <c r="AL21">
        <f t="shared" si="8"/>
        <v>-11514.669196783458</v>
      </c>
      <c r="AN21">
        <f t="shared" si="9"/>
        <v>5151.8835181565109</v>
      </c>
      <c r="AO21">
        <f t="shared" si="9"/>
        <v>-257.59417590782556</v>
      </c>
      <c r="AP21">
        <f t="shared" si="9"/>
        <v>-1.6188322179655616</v>
      </c>
      <c r="AQ21">
        <f t="shared" si="9"/>
        <v>-10742.444338806443</v>
      </c>
      <c r="AR21">
        <f t="shared" si="9"/>
        <v>-5849.773828775722</v>
      </c>
      <c r="AS21">
        <f t="shared" si="9"/>
        <v>1929.0402313833083</v>
      </c>
      <c r="AT21">
        <f t="shared" si="9"/>
        <v>874.34499693909584</v>
      </c>
      <c r="AU21">
        <f t="shared" si="9"/>
        <v>-3046.3886004533178</v>
      </c>
      <c r="AW21">
        <v>18</v>
      </c>
      <c r="AX21">
        <f>(R21*SUMPRODUCT(K22:$K$23, X22:$X$23)-$AZ$3*SUMPRODUCT(K21:$K$22, W22:$W$23))/Z21</f>
        <v>52419.319981500208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0.15811491799999999</v>
      </c>
      <c r="O22">
        <f t="shared" si="21"/>
        <v>79561.727598784884</v>
      </c>
      <c r="P22">
        <f t="shared" si="22"/>
        <v>3978.0863799392446</v>
      </c>
      <c r="Q22" s="4">
        <f t="shared" si="23"/>
        <v>25</v>
      </c>
      <c r="R22">
        <f t="shared" si="0"/>
        <v>1000000</v>
      </c>
      <c r="S22">
        <f t="shared" si="1"/>
        <v>29949.107924694785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12829.78496087774</v>
      </c>
      <c r="AC22">
        <f t="shared" si="2"/>
        <v>6097.8287235936532</v>
      </c>
      <c r="AE22">
        <f t="shared" si="3"/>
        <v>16199.273416440119</v>
      </c>
      <c r="AF22">
        <f t="shared" si="4"/>
        <v>-809.96367082200607</v>
      </c>
      <c r="AG22">
        <f t="shared" si="4"/>
        <v>-5.0901588946541194</v>
      </c>
      <c r="AH22">
        <f t="shared" si="5"/>
        <v>-38699.097923489702</v>
      </c>
      <c r="AI22">
        <f t="shared" si="6"/>
        <v>-23314.878336766244</v>
      </c>
      <c r="AJ22">
        <f t="shared" si="7"/>
        <v>6731.9562372840865</v>
      </c>
      <c r="AK22">
        <f t="shared" si="24"/>
        <v>2414.7643722242633</v>
      </c>
      <c r="AL22">
        <f t="shared" si="8"/>
        <v>-14168.157727257896</v>
      </c>
      <c r="AN22">
        <f t="shared" si="9"/>
        <v>3947.9417698283287</v>
      </c>
      <c r="AO22">
        <f t="shared" si="9"/>
        <v>-197.39708849141647</v>
      </c>
      <c r="AP22">
        <f t="shared" si="9"/>
        <v>-1.2405279174357144</v>
      </c>
      <c r="AQ22">
        <f t="shared" si="9"/>
        <v>-9431.3973978467729</v>
      </c>
      <c r="AR22">
        <f t="shared" si="9"/>
        <v>-5682.0932444272958</v>
      </c>
      <c r="AS22">
        <f t="shared" si="9"/>
        <v>1640.6520551012909</v>
      </c>
      <c r="AT22">
        <f t="shared" si="9"/>
        <v>588.50473625084715</v>
      </c>
      <c r="AU22">
        <f t="shared" si="9"/>
        <v>-3452.9364530751586</v>
      </c>
      <c r="AW22">
        <v>19</v>
      </c>
      <c r="AX22">
        <f>(R22*SUMPRODUCT(K23:$K$23, X23:$X$23)-$AZ$3*SUMPRODUCT(K22:$K$22, W23:$W$23))/Z22</f>
        <v>29949.107924694785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0.17865895700000001</v>
      </c>
      <c r="O23">
        <f t="shared" si="21"/>
        <v>79561.727598784884</v>
      </c>
      <c r="P23">
        <f t="shared" si="22"/>
        <v>3978.0863799392446</v>
      </c>
      <c r="Q23" s="4">
        <f t="shared" si="23"/>
        <v>25</v>
      </c>
      <c r="R23">
        <f t="shared" si="0"/>
        <v>1000000</v>
      </c>
      <c r="S23">
        <f t="shared" si="1"/>
        <v>36913.093677543424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6097.8287235936532</v>
      </c>
      <c r="AC23">
        <f t="shared" si="2"/>
        <v>6097.8287235936532</v>
      </c>
      <c r="AE23">
        <f t="shared" si="3"/>
        <v>13143.135389536699</v>
      </c>
      <c r="AF23">
        <f t="shared" si="4"/>
        <v>-657.15676947683494</v>
      </c>
      <c r="AG23">
        <f t="shared" si="4"/>
        <v>-4.1298548266244</v>
      </c>
      <c r="AH23">
        <f t="shared" si="5"/>
        <v>-36376.099163327111</v>
      </c>
      <c r="AI23">
        <f t="shared" si="6"/>
        <v>-23894.250398093871</v>
      </c>
      <c r="AJ23">
        <f t="shared" si="7"/>
        <v>0</v>
      </c>
      <c r="AK23">
        <f t="shared" si="24"/>
        <v>1590.2535620111189</v>
      </c>
      <c r="AL23">
        <f t="shared" si="8"/>
        <v>-22303.996836082752</v>
      </c>
      <c r="AN23">
        <f t="shared" si="9"/>
        <v>2950.6354191484138</v>
      </c>
      <c r="AO23">
        <f t="shared" si="9"/>
        <v>-147.53177095742069</v>
      </c>
      <c r="AP23">
        <f t="shared" si="9"/>
        <v>-0.92715288751267577</v>
      </c>
      <c r="AQ23">
        <f t="shared" si="9"/>
        <v>-8166.4384806699827</v>
      </c>
      <c r="AR23">
        <f t="shared" si="9"/>
        <v>-5364.2619853665019</v>
      </c>
      <c r="AS23">
        <f t="shared" si="9"/>
        <v>0</v>
      </c>
      <c r="AT23">
        <f t="shared" si="9"/>
        <v>357.01210909175154</v>
      </c>
      <c r="AU23">
        <f t="shared" si="9"/>
        <v>-5007.24987627475</v>
      </c>
      <c r="AW23">
        <v>20</v>
      </c>
      <c r="AX23">
        <f>(R23*SUMPRODUCT(K$23:$K24, X$23:$X24)-$AZ$3*SUMPRODUCT(K$22:$K23, W$23:$W24))/Z23</f>
        <v>36913.093677543424</v>
      </c>
    </row>
    <row r="25" spans="5:50" x14ac:dyDescent="0.25">
      <c r="AN25" s="8">
        <f t="shared" ref="AN25:AU25" si="25">SUM(AN3:AN23)</f>
        <v>559001.34705500107</v>
      </c>
      <c r="AO25" s="8">
        <f t="shared" si="25"/>
        <v>-87621.363051838722</v>
      </c>
      <c r="AP25" s="8">
        <f t="shared" si="25"/>
        <v>-1673.0827909127224</v>
      </c>
      <c r="AQ25" s="8">
        <f t="shared" si="25"/>
        <v>-329383.5223026264</v>
      </c>
      <c r="AR25" s="8">
        <f t="shared" si="25"/>
        <v>140323.37890962351</v>
      </c>
      <c r="AS25" s="8">
        <f t="shared" si="25"/>
        <v>-40017.57652616041</v>
      </c>
      <c r="AT25" s="8">
        <f t="shared" si="25"/>
        <v>74127.294515427129</v>
      </c>
      <c r="AU25" s="9">
        <f t="shared" si="25"/>
        <v>174433.09689889022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2E5CF-FAB9-4943-A985-C68857EF8E5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4605.613439060875</v>
      </c>
      <c r="K3">
        <v>1</v>
      </c>
      <c r="L3" s="2">
        <v>0</v>
      </c>
      <c r="O3">
        <f>$C$3</f>
        <v>4605.613439060875</v>
      </c>
      <c r="P3">
        <f>O3*B5</f>
        <v>3684.4907512487002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4605.613439060875</v>
      </c>
      <c r="AF3">
        <f t="shared" ref="AF3:AG23" si="4">-$Z3*P3</f>
        <v>-3684.4907512487002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-601.30989918782529</v>
      </c>
      <c r="AJ3">
        <f t="shared" ref="AJ3:AJ23" si="7">AB3-AC3</f>
        <v>0</v>
      </c>
      <c r="AL3">
        <f t="shared" ref="AL3:AL23" si="8">SUM(AI3:AK3)</f>
        <v>-601.30989918782529</v>
      </c>
      <c r="AN3">
        <f t="shared" ref="AN3:AU23" si="9">AE3*$K3</f>
        <v>4605.613439060875</v>
      </c>
      <c r="AO3">
        <f t="shared" si="9"/>
        <v>-3684.4907512487002</v>
      </c>
      <c r="AP3">
        <f t="shared" si="9"/>
        <v>-1522.432587</v>
      </c>
      <c r="AQ3">
        <f t="shared" si="9"/>
        <v>0</v>
      </c>
      <c r="AR3">
        <f t="shared" si="9"/>
        <v>-601.30989918782529</v>
      </c>
      <c r="AS3">
        <f t="shared" si="9"/>
        <v>0</v>
      </c>
      <c r="AT3">
        <f t="shared" si="9"/>
        <v>0</v>
      </c>
      <c r="AU3">
        <f t="shared" si="9"/>
        <v>-601.30989918782529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2388.1017267334491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2000000</v>
      </c>
      <c r="S4">
        <f t="shared" si="1"/>
        <v>428.49906841916538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423.76548505973915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-2093.7859999999996</v>
      </c>
      <c r="AI4">
        <f t="shared" si="6"/>
        <v>-2093.7859999999996</v>
      </c>
      <c r="AJ4">
        <f t="shared" si="7"/>
        <v>-423.76548505973915</v>
      </c>
      <c r="AK4">
        <f>G4*MAX(0, SUM(AB4, AE4:AF4))</f>
        <v>0</v>
      </c>
      <c r="AL4">
        <f t="shared" si="8"/>
        <v>-2517.5514850597388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-1964.3362416737025</v>
      </c>
      <c r="AR4">
        <f t="shared" si="9"/>
        <v>-1964.3362416737025</v>
      </c>
      <c r="AS4">
        <f t="shared" si="9"/>
        <v>-397.56589272890432</v>
      </c>
      <c r="AT4">
        <f t="shared" si="9"/>
        <v>0</v>
      </c>
      <c r="AU4">
        <f t="shared" si="9"/>
        <v>-2361.9021344026069</v>
      </c>
      <c r="AW4">
        <v>1</v>
      </c>
      <c r="AX4">
        <f>(R4*SUMPRODUCT(K5:$K$23, X5:$X$23)-$AZ$3*SUMPRODUCT(K4:$K$22, W5:$W$23))/Z4</f>
        <v>428.49906841916538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4605.613439060875</v>
      </c>
      <c r="P5">
        <f t="shared" ref="P5:P23" si="22">O5*$C$5</f>
        <v>230.28067195304376</v>
      </c>
      <c r="Q5" s="4">
        <f t="shared" ref="Q5:Q23" si="23">$C$8</f>
        <v>25</v>
      </c>
      <c r="R5">
        <f t="shared" si="0"/>
        <v>2000000</v>
      </c>
      <c r="S5">
        <f t="shared" si="1"/>
        <v>851.56333892193754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423.76548505973915</v>
      </c>
      <c r="AC5">
        <f t="shared" si="2"/>
        <v>832.84388563816174</v>
      </c>
      <c r="AE5">
        <f t="shared" si="3"/>
        <v>4504.3707461511776</v>
      </c>
      <c r="AF5">
        <f t="shared" si="4"/>
        <v>-225.2185373075589</v>
      </c>
      <c r="AG5">
        <f t="shared" si="4"/>
        <v>-24.450438610136906</v>
      </c>
      <c r="AH5">
        <f t="shared" si="5"/>
        <v>-2092.0630490472236</v>
      </c>
      <c r="AI5">
        <f t="shared" si="6"/>
        <v>2162.638721186258</v>
      </c>
      <c r="AJ5">
        <f t="shared" si="7"/>
        <v>-409.07840057842259</v>
      </c>
      <c r="AK5">
        <f>G5*SUM(AB5, AE5:AF5)</f>
        <v>192.81962545003768</v>
      </c>
      <c r="AL5">
        <f t="shared" si="8"/>
        <v>1946.379946057873</v>
      </c>
      <c r="AN5">
        <f t="shared" si="9"/>
        <v>3889.8057154912276</v>
      </c>
      <c r="AO5">
        <f t="shared" si="9"/>
        <v>-194.49028577456141</v>
      </c>
      <c r="AP5">
        <f t="shared" si="9"/>
        <v>-21.11448218005674</v>
      </c>
      <c r="AQ5">
        <f t="shared" si="9"/>
        <v>-1806.6272214171718</v>
      </c>
      <c r="AR5">
        <f t="shared" si="9"/>
        <v>1867.5737261194374</v>
      </c>
      <c r="AS5">
        <f t="shared" si="9"/>
        <v>-353.26477111450282</v>
      </c>
      <c r="AT5">
        <f t="shared" si="9"/>
        <v>166.51180007225398</v>
      </c>
      <c r="AU5">
        <f t="shared" si="9"/>
        <v>1680.8207550771886</v>
      </c>
      <c r="AW5">
        <v>2</v>
      </c>
      <c r="AX5">
        <f>(R5*SUMPRODUCT(K6:$K$23, X6:$X$23)-$AZ$3*SUMPRODUCT(K5:$K$22, W6:$W$23))/Z5</f>
        <v>851.56333892193754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4605.613439060875</v>
      </c>
      <c r="P6">
        <f t="shared" si="22"/>
        <v>230.28067195304376</v>
      </c>
      <c r="Q6" s="4">
        <f t="shared" si="23"/>
        <v>25</v>
      </c>
      <c r="R6">
        <f t="shared" si="0"/>
        <v>2000000</v>
      </c>
      <c r="S6">
        <f t="shared" si="1"/>
        <v>1259.1530262403594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832.84388563816174</v>
      </c>
      <c r="AC6">
        <f t="shared" si="2"/>
        <v>1217.8398043801244</v>
      </c>
      <c r="AE6">
        <f t="shared" si="3"/>
        <v>4454.5017585540763</v>
      </c>
      <c r="AF6">
        <f t="shared" si="4"/>
        <v>-222.72508792770381</v>
      </c>
      <c r="AG6">
        <f t="shared" si="4"/>
        <v>-24.179741838377062</v>
      </c>
      <c r="AH6">
        <f t="shared" si="5"/>
        <v>-2095.3908526782002</v>
      </c>
      <c r="AI6">
        <f t="shared" si="6"/>
        <v>2112.206076109796</v>
      </c>
      <c r="AJ6">
        <f t="shared" si="7"/>
        <v>-384.99591874196267</v>
      </c>
      <c r="AK6">
        <f>G6*SUM(AB6, AE6:AF6)</f>
        <v>296.28030254147529</v>
      </c>
      <c r="AL6">
        <f t="shared" si="8"/>
        <v>2023.4904599093086</v>
      </c>
      <c r="AN6">
        <f t="shared" si="9"/>
        <v>3469.2827627186421</v>
      </c>
      <c r="AO6">
        <f t="shared" si="9"/>
        <v>-173.46413813593207</v>
      </c>
      <c r="AP6">
        <f t="shared" si="9"/>
        <v>-18.831816915501157</v>
      </c>
      <c r="AQ6">
        <f t="shared" si="9"/>
        <v>-1631.945335389084</v>
      </c>
      <c r="AR6">
        <f t="shared" si="9"/>
        <v>1645.041472278125</v>
      </c>
      <c r="AS6">
        <f t="shared" si="9"/>
        <v>-299.84491577394073</v>
      </c>
      <c r="AT6">
        <f t="shared" si="9"/>
        <v>230.75086783080599</v>
      </c>
      <c r="AU6">
        <f t="shared" si="9"/>
        <v>1575.9474243349903</v>
      </c>
      <c r="AW6">
        <v>3</v>
      </c>
      <c r="AX6">
        <f>(R6*SUMPRODUCT(K7:$K$23, X7:$X$23)-$AZ$3*SUMPRODUCT(K6:$K$22, W7:$W$23))/Z6</f>
        <v>1259.1530262403594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4605.613439060875</v>
      </c>
      <c r="P7">
        <f t="shared" si="22"/>
        <v>230.28067195304376</v>
      </c>
      <c r="Q7" s="4">
        <f t="shared" si="23"/>
        <v>25</v>
      </c>
      <c r="R7">
        <f t="shared" si="0"/>
        <v>2000000</v>
      </c>
      <c r="S7">
        <f t="shared" si="1"/>
        <v>1606.0494741422492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1217.8398043801244</v>
      </c>
      <c r="AC7">
        <f t="shared" si="2"/>
        <v>1536.1344869072727</v>
      </c>
      <c r="AE7">
        <f t="shared" si="3"/>
        <v>4405.1206086808206</v>
      </c>
      <c r="AF7">
        <f t="shared" si="4"/>
        <v>-220.25603043404104</v>
      </c>
      <c r="AG7">
        <f t="shared" si="4"/>
        <v>-23.911693127132395</v>
      </c>
      <c r="AH7">
        <f t="shared" si="5"/>
        <v>-2100.1034288717074</v>
      </c>
      <c r="AI7">
        <f t="shared" si="6"/>
        <v>2060.8494562479391</v>
      </c>
      <c r="AJ7">
        <f t="shared" si="7"/>
        <v>-318.29468252714832</v>
      </c>
      <c r="AK7">
        <f>G7*SUM(AB7, AE7:AF7)</f>
        <v>265.27278518698097</v>
      </c>
      <c r="AL7">
        <f t="shared" si="8"/>
        <v>2007.8275589077716</v>
      </c>
      <c r="AN7">
        <f t="shared" si="9"/>
        <v>3105.6607481366946</v>
      </c>
      <c r="AO7">
        <f t="shared" si="9"/>
        <v>-155.28303740683472</v>
      </c>
      <c r="AP7">
        <f t="shared" si="9"/>
        <v>-16.858018965492931</v>
      </c>
      <c r="AQ7">
        <f t="shared" si="9"/>
        <v>-1480.5970972103116</v>
      </c>
      <c r="AR7">
        <f t="shared" si="9"/>
        <v>1452.9225945540545</v>
      </c>
      <c r="AS7">
        <f t="shared" si="9"/>
        <v>-224.40141591519802</v>
      </c>
      <c r="AT7">
        <f t="shared" si="9"/>
        <v>187.02036781481388</v>
      </c>
      <c r="AU7">
        <f t="shared" si="9"/>
        <v>1415.5415464536704</v>
      </c>
      <c r="AW7">
        <v>4</v>
      </c>
      <c r="AX7">
        <f>(R7*SUMPRODUCT(K8:$K$23, X8:$X$23)-$AZ$3*SUMPRODUCT(K7:$K$22, W8:$W$23))/Z7</f>
        <v>1606.0494741422492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4605.613439060875</v>
      </c>
      <c r="P8">
        <f t="shared" si="22"/>
        <v>230.28067195304376</v>
      </c>
      <c r="Q8" s="4">
        <f t="shared" si="23"/>
        <v>25</v>
      </c>
      <c r="R8">
        <f t="shared" si="0"/>
        <v>2000000</v>
      </c>
      <c r="S8">
        <f t="shared" si="1"/>
        <v>1859.278551025443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1536.1344869072727</v>
      </c>
      <c r="AC8">
        <f t="shared" si="2"/>
        <v>1758.5937551794741</v>
      </c>
      <c r="AE8">
        <f t="shared" si="3"/>
        <v>4356.2074269270051</v>
      </c>
      <c r="AF8">
        <f t="shared" si="4"/>
        <v>-217.81037134635028</v>
      </c>
      <c r="AG8">
        <f t="shared" si="4"/>
        <v>-23.646184621039723</v>
      </c>
      <c r="AH8">
        <f t="shared" si="5"/>
        <v>-2111.3259857077833</v>
      </c>
      <c r="AI8">
        <f t="shared" si="6"/>
        <v>2003.4248852518317</v>
      </c>
      <c r="AJ8">
        <f t="shared" si="7"/>
        <v>-222.45926827220137</v>
      </c>
      <c r="AK8">
        <f t="shared" ref="AK8:AK23" si="24">G8*SUM(AB8:AB8, AE8:AF8)</f>
        <v>120.86752185499284</v>
      </c>
      <c r="AL8">
        <f t="shared" si="8"/>
        <v>1901.8331388346232</v>
      </c>
      <c r="AN8">
        <f t="shared" si="9"/>
        <v>2863.5677313109568</v>
      </c>
      <c r="AO8">
        <f t="shared" si="9"/>
        <v>-143.17838656554784</v>
      </c>
      <c r="AP8">
        <f t="shared" si="9"/>
        <v>-15.543899684592631</v>
      </c>
      <c r="AQ8">
        <f t="shared" si="9"/>
        <v>-1387.8872997597539</v>
      </c>
      <c r="AR8">
        <f t="shared" si="9"/>
        <v>1316.9581453010621</v>
      </c>
      <c r="AS8">
        <f t="shared" si="9"/>
        <v>-146.23435473197853</v>
      </c>
      <c r="AT8">
        <f t="shared" si="9"/>
        <v>79.452675556277853</v>
      </c>
      <c r="AU8">
        <f t="shared" si="9"/>
        <v>1250.1764661253617</v>
      </c>
      <c r="AW8">
        <v>5</v>
      </c>
      <c r="AX8">
        <f>(R8*SUMPRODUCT(K9:$K$23, X9:$X$23)-$AZ$3*SUMPRODUCT(K8:$K$22, W9:$W$23))/Z8</f>
        <v>1859.278551025443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4605.613439060875</v>
      </c>
      <c r="P9">
        <f t="shared" si="22"/>
        <v>230.28067195304376</v>
      </c>
      <c r="Q9" s="4">
        <f t="shared" si="23"/>
        <v>25</v>
      </c>
      <c r="R9">
        <f t="shared" si="0"/>
        <v>2000000</v>
      </c>
      <c r="S9">
        <f t="shared" si="1"/>
        <v>2037.7885499842791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1758.5937551794741</v>
      </c>
      <c r="AC9">
        <f t="shared" si="2"/>
        <v>1905.9813824121939</v>
      </c>
      <c r="AE9">
        <f t="shared" si="3"/>
        <v>4307.7155721113195</v>
      </c>
      <c r="AF9">
        <f t="shared" si="4"/>
        <v>-215.38577860556597</v>
      </c>
      <c r="AG9">
        <f t="shared" si="4"/>
        <v>-23.382963144371601</v>
      </c>
      <c r="AH9">
        <f t="shared" si="5"/>
        <v>-2140.7704366178223</v>
      </c>
      <c r="AI9">
        <f t="shared" si="6"/>
        <v>1928.1763937435599</v>
      </c>
      <c r="AJ9">
        <f t="shared" si="7"/>
        <v>-147.38762723271975</v>
      </c>
      <c r="AK9">
        <f t="shared" si="24"/>
        <v>34.52044893724284</v>
      </c>
      <c r="AL9">
        <f t="shared" si="8"/>
        <v>1815.309215448083</v>
      </c>
      <c r="AN9">
        <f t="shared" si="9"/>
        <v>2691.210269939641</v>
      </c>
      <c r="AO9">
        <f t="shared" si="9"/>
        <v>-134.56051349698205</v>
      </c>
      <c r="AP9">
        <f t="shared" si="9"/>
        <v>-14.608316055767384</v>
      </c>
      <c r="AQ9">
        <f t="shared" si="9"/>
        <v>-1337.4289198451681</v>
      </c>
      <c r="AR9">
        <f t="shared" si="9"/>
        <v>1204.6125205417236</v>
      </c>
      <c r="AS9">
        <f t="shared" si="9"/>
        <v>-92.079221441336301</v>
      </c>
      <c r="AT9">
        <f t="shared" si="9"/>
        <v>21.56636972605445</v>
      </c>
      <c r="AU9">
        <f t="shared" si="9"/>
        <v>1134.0996688264418</v>
      </c>
      <c r="AW9">
        <v>6</v>
      </c>
      <c r="AX9">
        <f>(R9*SUMPRODUCT(K10:$K$23, X10:$X$23)-$AZ$3*SUMPRODUCT(K9:$K$22, W10:$W$23))/Z9</f>
        <v>2037.7885499842791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4605.613439060875</v>
      </c>
      <c r="P10">
        <f t="shared" si="22"/>
        <v>230.28067195304376</v>
      </c>
      <c r="Q10" s="4">
        <f t="shared" si="23"/>
        <v>25</v>
      </c>
      <c r="R10">
        <f t="shared" si="0"/>
        <v>2000000</v>
      </c>
      <c r="S10">
        <f t="shared" si="1"/>
        <v>2170.8920288551785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1905.9813824121939</v>
      </c>
      <c r="AC10">
        <f t="shared" si="2"/>
        <v>2007.8051996328252</v>
      </c>
      <c r="AE10">
        <f t="shared" si="3"/>
        <v>4259.6197726709361</v>
      </c>
      <c r="AF10">
        <f t="shared" si="4"/>
        <v>-212.98098863354681</v>
      </c>
      <c r="AG10">
        <f t="shared" si="4"/>
        <v>-23.121891519078019</v>
      </c>
      <c r="AH10">
        <f t="shared" si="5"/>
        <v>-2179.3595079892893</v>
      </c>
      <c r="AI10">
        <f t="shared" si="6"/>
        <v>1844.1573845290218</v>
      </c>
      <c r="AJ10">
        <f t="shared" si="7"/>
        <v>-101.82381722063133</v>
      </c>
      <c r="AK10">
        <f t="shared" si="24"/>
        <v>24.405742682443293</v>
      </c>
      <c r="AL10">
        <f t="shared" si="8"/>
        <v>1766.7393099908338</v>
      </c>
      <c r="AN10">
        <f t="shared" si="9"/>
        <v>2528.4207224628931</v>
      </c>
      <c r="AO10">
        <f t="shared" si="9"/>
        <v>-126.42103612314466</v>
      </c>
      <c r="AP10">
        <f t="shared" si="9"/>
        <v>-13.724668580622673</v>
      </c>
      <c r="AQ10">
        <f t="shared" si="9"/>
        <v>-1293.6219746772076</v>
      </c>
      <c r="AR10">
        <f t="shared" si="9"/>
        <v>1094.6530430819182</v>
      </c>
      <c r="AS10">
        <f t="shared" si="9"/>
        <v>-60.440476671814672</v>
      </c>
      <c r="AT10">
        <f t="shared" si="9"/>
        <v>14.486735633376401</v>
      </c>
      <c r="AU10">
        <f t="shared" si="9"/>
        <v>1048.69930204348</v>
      </c>
      <c r="AW10">
        <v>7</v>
      </c>
      <c r="AX10">
        <f>(R10*SUMPRODUCT(K11:$K$23, X11:$X$23)-$AZ$3*SUMPRODUCT(K10:$K$22, W11:$W$23))/Z10</f>
        <v>2170.8920288551785</v>
      </c>
    </row>
    <row r="11" spans="1:52" x14ac:dyDescent="0.25">
      <c r="A11" t="s">
        <v>33</v>
      </c>
      <c r="C11" s="7">
        <f>AU25</f>
        <v>12404.032150221363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4605.613439060875</v>
      </c>
      <c r="P11">
        <f t="shared" si="22"/>
        <v>230.28067195304376</v>
      </c>
      <c r="Q11" s="4">
        <f t="shared" si="23"/>
        <v>25</v>
      </c>
      <c r="R11">
        <f t="shared" si="0"/>
        <v>2000000</v>
      </c>
      <c r="S11">
        <f t="shared" si="1"/>
        <v>2261.7475855497346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2007.8051996328252</v>
      </c>
      <c r="AC11">
        <f t="shared" si="2"/>
        <v>2068.4119606995846</v>
      </c>
      <c r="AE11">
        <f t="shared" si="3"/>
        <v>4211.9226674875936</v>
      </c>
      <c r="AF11">
        <f t="shared" si="4"/>
        <v>-210.59613337437969</v>
      </c>
      <c r="AG11">
        <f t="shared" si="4"/>
        <v>-22.862984069427466</v>
      </c>
      <c r="AH11">
        <f t="shared" si="5"/>
        <v>-2215.0827567816386</v>
      </c>
      <c r="AI11">
        <f t="shared" si="6"/>
        <v>1763.3807932621476</v>
      </c>
      <c r="AJ11">
        <f t="shared" si="7"/>
        <v>-60.606761066759418</v>
      </c>
      <c r="AK11">
        <f t="shared" si="24"/>
        <v>14.421916160990492</v>
      </c>
      <c r="AL11">
        <f t="shared" si="8"/>
        <v>1717.1959483563787</v>
      </c>
      <c r="AN11">
        <f t="shared" si="9"/>
        <v>2377.6592713626746</v>
      </c>
      <c r="AO11">
        <f t="shared" si="9"/>
        <v>-118.88296356813373</v>
      </c>
      <c r="AP11">
        <f t="shared" si="9"/>
        <v>-12.906311519750016</v>
      </c>
      <c r="AQ11">
        <f t="shared" si="9"/>
        <v>-1250.4294283824167</v>
      </c>
      <c r="AR11">
        <f t="shared" si="9"/>
        <v>995.44056789237402</v>
      </c>
      <c r="AS11">
        <f t="shared" si="9"/>
        <v>-34.212932841808254</v>
      </c>
      <c r="AT11">
        <f t="shared" si="9"/>
        <v>8.1412707160286999</v>
      </c>
      <c r="AU11">
        <f t="shared" si="9"/>
        <v>969.36890576659448</v>
      </c>
      <c r="AW11">
        <v>8</v>
      </c>
      <c r="AX11">
        <f>(R11*SUMPRODUCT(K12:$K$23, X12:$X$23)-$AZ$3*SUMPRODUCT(K11:$K$22, W12:$W$23))/Z11</f>
        <v>2261.7475855497346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4605.613439060875</v>
      </c>
      <c r="P12">
        <f t="shared" si="22"/>
        <v>230.28067195304376</v>
      </c>
      <c r="Q12" s="4">
        <f t="shared" si="23"/>
        <v>25</v>
      </c>
      <c r="R12">
        <f t="shared" si="0"/>
        <v>2000000</v>
      </c>
      <c r="S12">
        <f t="shared" si="1"/>
        <v>2305.9469518831661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2068.4119606995846</v>
      </c>
      <c r="AC12">
        <f t="shared" si="2"/>
        <v>2085.1319867128586</v>
      </c>
      <c r="AE12">
        <f t="shared" si="3"/>
        <v>4164.5849191707721</v>
      </c>
      <c r="AF12">
        <f t="shared" si="4"/>
        <v>-208.22924595853863</v>
      </c>
      <c r="AG12">
        <f t="shared" si="4"/>
        <v>-22.606027265826981</v>
      </c>
      <c r="AH12">
        <f t="shared" si="5"/>
        <v>-2266.1570324969434</v>
      </c>
      <c r="AI12">
        <f t="shared" si="6"/>
        <v>1667.592613449463</v>
      </c>
      <c r="AJ12">
        <f t="shared" si="7"/>
        <v>-16.720026013274037</v>
      </c>
      <c r="AK12">
        <f t="shared" si="24"/>
        <v>13.856965557997182</v>
      </c>
      <c r="AL12">
        <f t="shared" si="8"/>
        <v>1664.7295529941862</v>
      </c>
      <c r="AN12">
        <f t="shared" si="9"/>
        <v>2234.9432335238525</v>
      </c>
      <c r="AO12">
        <f t="shared" si="9"/>
        <v>-111.74716167619265</v>
      </c>
      <c r="AP12">
        <f t="shared" si="9"/>
        <v>-12.131626237717734</v>
      </c>
      <c r="AQ12">
        <f t="shared" si="9"/>
        <v>-1216.1433670297199</v>
      </c>
      <c r="AR12">
        <f t="shared" si="9"/>
        <v>894.92107858022223</v>
      </c>
      <c r="AS12">
        <f t="shared" si="9"/>
        <v>-8.9728771841564861</v>
      </c>
      <c r="AT12">
        <f t="shared" si="9"/>
        <v>7.4364029097971542</v>
      </c>
      <c r="AU12">
        <f t="shared" si="9"/>
        <v>893.38460430586292</v>
      </c>
      <c r="AW12">
        <v>9</v>
      </c>
      <c r="AX12">
        <f>(R12*SUMPRODUCT(K13:$K$23, X13:$X$23)-$AZ$3*SUMPRODUCT(K12:$K$22, W13:$W$23))/Z12</f>
        <v>2305.9469518831661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4605.613439060875</v>
      </c>
      <c r="P13">
        <f t="shared" si="22"/>
        <v>230.28067195304376</v>
      </c>
      <c r="Q13" s="4">
        <f t="shared" si="23"/>
        <v>25</v>
      </c>
      <c r="R13">
        <f t="shared" si="0"/>
        <v>2000000</v>
      </c>
      <c r="S13">
        <f t="shared" si="1"/>
        <v>2304.9135590214264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2085.1319867128586</v>
      </c>
      <c r="AC13">
        <f t="shared" si="2"/>
        <v>2060.6830563378962</v>
      </c>
      <c r="AE13">
        <f t="shared" si="3"/>
        <v>4117.5989185226654</v>
      </c>
      <c r="AF13">
        <f t="shared" si="4"/>
        <v>-205.87994592613327</v>
      </c>
      <c r="AG13">
        <f t="shared" si="4"/>
        <v>-22.350979804344366</v>
      </c>
      <c r="AH13">
        <f t="shared" si="5"/>
        <v>-2318.9751059474256</v>
      </c>
      <c r="AI13">
        <f t="shared" si="6"/>
        <v>1570.3928868447624</v>
      </c>
      <c r="AJ13">
        <f t="shared" si="7"/>
        <v>24.448930374962401</v>
      </c>
      <c r="AK13">
        <f t="shared" si="24"/>
        <v>11.993701918618781</v>
      </c>
      <c r="AL13">
        <f t="shared" si="8"/>
        <v>1606.8355191383437</v>
      </c>
      <c r="AN13">
        <f t="shared" si="9"/>
        <v>2101.1010600779318</v>
      </c>
      <c r="AO13">
        <f t="shared" si="9"/>
        <v>-105.05505300389659</v>
      </c>
      <c r="AP13">
        <f t="shared" si="9"/>
        <v>-11.405109698624448</v>
      </c>
      <c r="AQ13">
        <f t="shared" si="9"/>
        <v>-1183.3112330301021</v>
      </c>
      <c r="AR13">
        <f t="shared" si="9"/>
        <v>801.32966434530874</v>
      </c>
      <c r="AS13">
        <f t="shared" si="9"/>
        <v>12.475637998038852</v>
      </c>
      <c r="AT13">
        <f t="shared" si="9"/>
        <v>6.1200666490630491</v>
      </c>
      <c r="AU13">
        <f t="shared" si="9"/>
        <v>819.92536899241065</v>
      </c>
      <c r="AW13">
        <v>10</v>
      </c>
      <c r="AX13">
        <f>(R13*SUMPRODUCT(K14:$K$23, X14:$X$23)-$AZ$3*SUMPRODUCT(K13:$K$22, W14:$W$23))/Z13</f>
        <v>2304.9135590214264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4605.613439060875</v>
      </c>
      <c r="P14">
        <f t="shared" si="22"/>
        <v>230.28067195304376</v>
      </c>
      <c r="Q14" s="4">
        <f t="shared" si="23"/>
        <v>25</v>
      </c>
      <c r="R14">
        <f t="shared" si="0"/>
        <v>2000000</v>
      </c>
      <c r="S14">
        <f t="shared" si="1"/>
        <v>2296.5768422971287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2060.6830563378962</v>
      </c>
      <c r="AC14">
        <f t="shared" si="2"/>
        <v>2029.9609022645373</v>
      </c>
      <c r="AE14">
        <f t="shared" si="3"/>
        <v>4070.9350717332109</v>
      </c>
      <c r="AF14">
        <f t="shared" si="4"/>
        <v>-203.54675358666054</v>
      </c>
      <c r="AG14">
        <f t="shared" si="4"/>
        <v>-22.097681045086308</v>
      </c>
      <c r="AH14">
        <f t="shared" si="5"/>
        <v>-2383.1168971691109</v>
      </c>
      <c r="AI14">
        <f t="shared" si="6"/>
        <v>1462.1737399323533</v>
      </c>
      <c r="AJ14">
        <f t="shared" si="7"/>
        <v>30.722154073358979</v>
      </c>
      <c r="AK14">
        <f t="shared" si="24"/>
        <v>414.96499621391132</v>
      </c>
      <c r="AL14">
        <f t="shared" si="8"/>
        <v>1907.8608902196236</v>
      </c>
      <c r="AN14">
        <f t="shared" si="9"/>
        <v>1913.5439583051154</v>
      </c>
      <c r="AO14">
        <f t="shared" si="9"/>
        <v>-95.677197915255775</v>
      </c>
      <c r="AP14">
        <f t="shared" si="9"/>
        <v>-10.387020011688733</v>
      </c>
      <c r="AQ14">
        <f t="shared" si="9"/>
        <v>-1120.1846406681375</v>
      </c>
      <c r="AR14">
        <f t="shared" si="9"/>
        <v>687.29509971003358</v>
      </c>
      <c r="AS14">
        <f t="shared" si="9"/>
        <v>14.440955524295735</v>
      </c>
      <c r="AT14">
        <f t="shared" si="9"/>
        <v>195.05439104809025</v>
      </c>
      <c r="AU14">
        <f t="shared" si="9"/>
        <v>896.79044628241957</v>
      </c>
      <c r="AW14">
        <v>11</v>
      </c>
      <c r="AX14">
        <f>(R14*SUMPRODUCT(K15:$K$23, X15:$X$23)-$AZ$3*SUMPRODUCT(K14:$K$22, W15:$W$23))/Z14</f>
        <v>2296.5768422971287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4605.613439060875</v>
      </c>
      <c r="P15">
        <f t="shared" si="22"/>
        <v>230.28067195304376</v>
      </c>
      <c r="Q15" s="4">
        <f t="shared" si="23"/>
        <v>25</v>
      </c>
      <c r="R15">
        <f t="shared" si="0"/>
        <v>2000000</v>
      </c>
      <c r="S15">
        <f t="shared" si="1"/>
        <v>2230.2143471264822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2029.9609022645373</v>
      </c>
      <c r="AC15">
        <f t="shared" si="2"/>
        <v>1948.8253782429774</v>
      </c>
      <c r="AE15">
        <f t="shared" si="3"/>
        <v>4024.5173581558524</v>
      </c>
      <c r="AF15">
        <f t="shared" si="4"/>
        <v>-201.22586790779263</v>
      </c>
      <c r="AG15">
        <f t="shared" si="4"/>
        <v>-21.845718335929682</v>
      </c>
      <c r="AH15">
        <f t="shared" si="5"/>
        <v>-2478.871896461209</v>
      </c>
      <c r="AI15">
        <f t="shared" si="6"/>
        <v>1322.5738754509212</v>
      </c>
      <c r="AJ15">
        <f t="shared" si="7"/>
        <v>81.135524021559831</v>
      </c>
      <c r="AK15">
        <f t="shared" si="24"/>
        <v>409.7276674758819</v>
      </c>
      <c r="AL15">
        <f t="shared" si="8"/>
        <v>1813.4370669483628</v>
      </c>
      <c r="AN15">
        <f t="shared" si="9"/>
        <v>1742.6069403583308</v>
      </c>
      <c r="AO15">
        <f t="shared" si="9"/>
        <v>-87.130347017916549</v>
      </c>
      <c r="AP15">
        <f t="shared" si="9"/>
        <v>-9.4591467749932558</v>
      </c>
      <c r="AQ15">
        <f t="shared" si="9"/>
        <v>-1073.3459410427115</v>
      </c>
      <c r="AR15">
        <f t="shared" si="9"/>
        <v>572.67150552270959</v>
      </c>
      <c r="AS15">
        <f t="shared" si="9"/>
        <v>35.131498931928547</v>
      </c>
      <c r="AT15">
        <f t="shared" si="9"/>
        <v>177.41115603672648</v>
      </c>
      <c r="AU15">
        <f t="shared" si="9"/>
        <v>785.21416049136451</v>
      </c>
      <c r="AW15">
        <v>12</v>
      </c>
      <c r="AX15">
        <f>(R15*SUMPRODUCT(K16:$K$23, X16:$X$23)-$AZ$3*SUMPRODUCT(K15:$K$22, W16:$W$23))/Z15</f>
        <v>2230.2143471264822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4605.613439060875</v>
      </c>
      <c r="P16">
        <f t="shared" si="22"/>
        <v>230.28067195304376</v>
      </c>
      <c r="Q16" s="4">
        <f t="shared" si="23"/>
        <v>25</v>
      </c>
      <c r="R16">
        <f t="shared" si="0"/>
        <v>2000000</v>
      </c>
      <c r="S16">
        <f t="shared" si="1"/>
        <v>2105.8080572367658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1948.8253782429774</v>
      </c>
      <c r="AC16">
        <f t="shared" si="2"/>
        <v>1818.9864805246341</v>
      </c>
      <c r="AE16">
        <f t="shared" si="3"/>
        <v>3978.3058818605191</v>
      </c>
      <c r="AF16">
        <f t="shared" si="4"/>
        <v>-198.91529409302595</v>
      </c>
      <c r="AG16">
        <f t="shared" si="4"/>
        <v>-21.594875115440271</v>
      </c>
      <c r="AH16">
        <f t="shared" si="5"/>
        <v>-2590.8829704091245</v>
      </c>
      <c r="AI16">
        <f t="shared" si="6"/>
        <v>1166.9127422429287</v>
      </c>
      <c r="AJ16">
        <f t="shared" si="7"/>
        <v>129.83889771834333</v>
      </c>
      <c r="AK16">
        <f t="shared" si="24"/>
        <v>400.97511762073299</v>
      </c>
      <c r="AL16">
        <f t="shared" si="8"/>
        <v>1697.7267575820051</v>
      </c>
      <c r="AN16">
        <f t="shared" si="9"/>
        <v>1586.8108935513656</v>
      </c>
      <c r="AO16">
        <f t="shared" si="9"/>
        <v>-79.340544677568275</v>
      </c>
      <c r="AP16">
        <f t="shared" si="9"/>
        <v>-8.613461130353409</v>
      </c>
      <c r="AQ16">
        <f t="shared" si="9"/>
        <v>-1033.4150875898035</v>
      </c>
      <c r="AR16">
        <f t="shared" si="9"/>
        <v>465.44180015364043</v>
      </c>
      <c r="AS16">
        <f t="shared" si="9"/>
        <v>51.788319808585349</v>
      </c>
      <c r="AT16">
        <f t="shared" si="9"/>
        <v>159.93533518494974</v>
      </c>
      <c r="AU16">
        <f t="shared" si="9"/>
        <v>677.16545514717552</v>
      </c>
      <c r="AW16">
        <v>13</v>
      </c>
      <c r="AX16">
        <f>(R16*SUMPRODUCT(K17:$K$23, X17:$X$23)-$AZ$3*SUMPRODUCT(K16:$K$22, W17:$W$23))/Z16</f>
        <v>2105.8080572367658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4605.613439060875</v>
      </c>
      <c r="P17">
        <f t="shared" si="22"/>
        <v>230.28067195304376</v>
      </c>
      <c r="Q17" s="4">
        <f t="shared" si="23"/>
        <v>25</v>
      </c>
      <c r="R17">
        <f t="shared" si="0"/>
        <v>2000000</v>
      </c>
      <c r="S17">
        <f t="shared" si="1"/>
        <v>1930.9567045391254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1818.9864805246341</v>
      </c>
      <c r="AC17">
        <f t="shared" si="2"/>
        <v>1648.6616422604975</v>
      </c>
      <c r="AE17">
        <f t="shared" si="3"/>
        <v>3932.2985327480019</v>
      </c>
      <c r="AF17">
        <f t="shared" si="4"/>
        <v>-196.61492663740012</v>
      </c>
      <c r="AG17">
        <f t="shared" si="4"/>
        <v>-21.345139929665006</v>
      </c>
      <c r="AH17">
        <f t="shared" si="5"/>
        <v>-2702.9147696690397</v>
      </c>
      <c r="AI17">
        <f t="shared" si="6"/>
        <v>1011.4236965118971</v>
      </c>
      <c r="AJ17">
        <f t="shared" si="7"/>
        <v>170.32483826413659</v>
      </c>
      <c r="AK17">
        <f t="shared" si="24"/>
        <v>388.82690606446653</v>
      </c>
      <c r="AL17">
        <f t="shared" si="8"/>
        <v>1570.5754408405003</v>
      </c>
      <c r="AN17">
        <f t="shared" si="9"/>
        <v>1444.8236753875919</v>
      </c>
      <c r="AO17">
        <f t="shared" si="9"/>
        <v>-72.241183769379603</v>
      </c>
      <c r="AP17">
        <f t="shared" si="9"/>
        <v>-7.8427319970768341</v>
      </c>
      <c r="AQ17">
        <f t="shared" si="9"/>
        <v>-993.11769420607527</v>
      </c>
      <c r="AR17">
        <f t="shared" si="9"/>
        <v>371.62206541506026</v>
      </c>
      <c r="AS17">
        <f t="shared" si="9"/>
        <v>62.581555490043819</v>
      </c>
      <c r="AT17">
        <f t="shared" si="9"/>
        <v>142.86461590622324</v>
      </c>
      <c r="AU17">
        <f t="shared" si="9"/>
        <v>577.06823681132732</v>
      </c>
      <c r="AW17">
        <v>14</v>
      </c>
      <c r="AX17">
        <f>(R17*SUMPRODUCT(K18:$K$23, X18:$X$23)-$AZ$3*SUMPRODUCT(K17:$K$22, W18:$W$23))/Z17</f>
        <v>1930.9567045391254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4605.613439060875</v>
      </c>
      <c r="P18">
        <f t="shared" si="22"/>
        <v>230.28067195304376</v>
      </c>
      <c r="Q18" s="4">
        <f t="shared" si="23"/>
        <v>25</v>
      </c>
      <c r="R18">
        <f t="shared" si="0"/>
        <v>2000000</v>
      </c>
      <c r="S18">
        <f t="shared" si="1"/>
        <v>1710.6421101110689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1648.6616422604975</v>
      </c>
      <c r="AC18">
        <f t="shared" si="2"/>
        <v>1443.5386740367162</v>
      </c>
      <c r="AE18">
        <f t="shared" si="3"/>
        <v>3886.4827877503544</v>
      </c>
      <c r="AF18">
        <f t="shared" si="4"/>
        <v>-194.32413938751773</v>
      </c>
      <c r="AG18">
        <f t="shared" si="4"/>
        <v>-21.096444801405447</v>
      </c>
      <c r="AH18">
        <f t="shared" si="5"/>
        <v>-2819.4983170325886</v>
      </c>
      <c r="AI18">
        <f t="shared" si="6"/>
        <v>851.56388652884243</v>
      </c>
      <c r="AJ18">
        <f t="shared" si="7"/>
        <v>205.1229682237813</v>
      </c>
      <c r="AK18">
        <f t="shared" si="24"/>
        <v>373.85742034363346</v>
      </c>
      <c r="AL18">
        <f t="shared" si="8"/>
        <v>1430.5442750962573</v>
      </c>
      <c r="AN18">
        <f t="shared" si="9"/>
        <v>1315.4261884514626</v>
      </c>
      <c r="AO18">
        <f t="shared" si="9"/>
        <v>-65.77130942257314</v>
      </c>
      <c r="AP18">
        <f t="shared" si="9"/>
        <v>-7.1403419210953665</v>
      </c>
      <c r="AQ18">
        <f t="shared" si="9"/>
        <v>-954.29264120485459</v>
      </c>
      <c r="AR18">
        <f t="shared" si="9"/>
        <v>288.22189590293959</v>
      </c>
      <c r="AS18">
        <f t="shared" si="9"/>
        <v>69.426301103122526</v>
      </c>
      <c r="AT18">
        <f t="shared" si="9"/>
        <v>126.53647740752876</v>
      </c>
      <c r="AU18">
        <f t="shared" si="9"/>
        <v>484.18467441359087</v>
      </c>
      <c r="AW18">
        <v>15</v>
      </c>
      <c r="AX18">
        <f>(R18*SUMPRODUCT(K19:$K$23, X19:$X$23)-$AZ$3*SUMPRODUCT(K18:$K$22, W19:$W$23))/Z18</f>
        <v>1710.6421101110689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4605.613439060875</v>
      </c>
      <c r="P19">
        <f t="shared" si="22"/>
        <v>230.28067195304376</v>
      </c>
      <c r="Q19" s="4">
        <f t="shared" si="23"/>
        <v>25</v>
      </c>
      <c r="R19">
        <f t="shared" si="0"/>
        <v>2000000</v>
      </c>
      <c r="S19">
        <f t="shared" si="1"/>
        <v>1443.8792073659188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1443.5386740367162</v>
      </c>
      <c r="AC19">
        <f t="shared" si="2"/>
        <v>1204.1106691761129</v>
      </c>
      <c r="AE19">
        <f t="shared" si="3"/>
        <v>3840.8117879826655</v>
      </c>
      <c r="AF19">
        <f t="shared" si="4"/>
        <v>-192.0405893991333</v>
      </c>
      <c r="AG19">
        <f t="shared" si="4"/>
        <v>-20.848535373204491</v>
      </c>
      <c r="AH19">
        <f t="shared" si="5"/>
        <v>-2955.5984149522305</v>
      </c>
      <c r="AI19">
        <f t="shared" si="6"/>
        <v>672.32424825809721</v>
      </c>
      <c r="AJ19">
        <f t="shared" si="7"/>
        <v>239.42800486060332</v>
      </c>
      <c r="AK19">
        <f t="shared" si="24"/>
        <v>356.46169108341741</v>
      </c>
      <c r="AL19">
        <f t="shared" si="8"/>
        <v>1268.213944202118</v>
      </c>
      <c r="AN19">
        <f t="shared" si="9"/>
        <v>1197.4961559231742</v>
      </c>
      <c r="AO19">
        <f t="shared" si="9"/>
        <v>-59.87480779615872</v>
      </c>
      <c r="AP19">
        <f t="shared" si="9"/>
        <v>-6.5001990058861425</v>
      </c>
      <c r="AQ19">
        <f t="shared" si="9"/>
        <v>-921.50251971000682</v>
      </c>
      <c r="AR19">
        <f t="shared" si="9"/>
        <v>209.61862941112253</v>
      </c>
      <c r="AS19">
        <f t="shared" si="9"/>
        <v>74.649353123215718</v>
      </c>
      <c r="AT19">
        <f t="shared" si="9"/>
        <v>111.13835521486712</v>
      </c>
      <c r="AU19">
        <f t="shared" si="9"/>
        <v>395.40633774920542</v>
      </c>
      <c r="AW19">
        <v>16</v>
      </c>
      <c r="AX19">
        <f>(R19*SUMPRODUCT(K20:$K$23, X20:$X$23)-$AZ$3*SUMPRODUCT(K19:$K$22, W20:$W$23))/Z19</f>
        <v>1443.8792073659188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4605.613439060875</v>
      </c>
      <c r="P20">
        <f t="shared" si="22"/>
        <v>230.28067195304376</v>
      </c>
      <c r="Q20" s="4">
        <f t="shared" si="23"/>
        <v>25</v>
      </c>
      <c r="R20">
        <f t="shared" si="0"/>
        <v>2000000</v>
      </c>
      <c r="S20">
        <f t="shared" si="1"/>
        <v>1139.028602069872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1204.1106691761129</v>
      </c>
      <c r="AC20">
        <f t="shared" si="2"/>
        <v>938.62658538590449</v>
      </c>
      <c r="AE20">
        <f t="shared" si="3"/>
        <v>3795.2964552930134</v>
      </c>
      <c r="AF20">
        <f t="shared" si="4"/>
        <v>-189.76482276465069</v>
      </c>
      <c r="AG20">
        <f t="shared" si="4"/>
        <v>-20.601470930585243</v>
      </c>
      <c r="AH20">
        <f t="shared" si="5"/>
        <v>-3086.3271109763805</v>
      </c>
      <c r="AI20">
        <f t="shared" si="6"/>
        <v>498.60305062139741</v>
      </c>
      <c r="AJ20">
        <f t="shared" si="7"/>
        <v>265.48408379020839</v>
      </c>
      <c r="AK20">
        <f t="shared" si="24"/>
        <v>336.67496111931331</v>
      </c>
      <c r="AL20">
        <f t="shared" si="8"/>
        <v>1100.7620955309192</v>
      </c>
      <c r="AN20">
        <f t="shared" si="9"/>
        <v>1090.0293047280136</v>
      </c>
      <c r="AO20">
        <f t="shared" si="9"/>
        <v>-54.501465236400691</v>
      </c>
      <c r="AP20">
        <f t="shared" si="9"/>
        <v>-5.9168518979649773</v>
      </c>
      <c r="AQ20">
        <f t="shared" si="9"/>
        <v>-886.409542592918</v>
      </c>
      <c r="AR20">
        <f t="shared" si="9"/>
        <v>143.2014450007301</v>
      </c>
      <c r="AS20">
        <f t="shared" si="9"/>
        <v>76.248439266611328</v>
      </c>
      <c r="AT20">
        <f t="shared" si="9"/>
        <v>96.694837441857558</v>
      </c>
      <c r="AU20">
        <f t="shared" si="9"/>
        <v>316.14472170919902</v>
      </c>
      <c r="AW20">
        <v>17</v>
      </c>
      <c r="AX20">
        <f>(R20*SUMPRODUCT(K21:$K$23, X21:$X$23)-$AZ$3*SUMPRODUCT(K20:$K$22, W21:$W$23))/Z20</f>
        <v>1139.028602069872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4605.613439060875</v>
      </c>
      <c r="P21">
        <f t="shared" si="22"/>
        <v>230.28067195304376</v>
      </c>
      <c r="Q21" s="4">
        <f t="shared" si="23"/>
        <v>25</v>
      </c>
      <c r="R21">
        <f t="shared" si="0"/>
        <v>2000000</v>
      </c>
      <c r="S21">
        <f t="shared" si="1"/>
        <v>795.16089068138524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938.62658538590449</v>
      </c>
      <c r="AC21">
        <f t="shared" si="2"/>
        <v>647.41978424410183</v>
      </c>
      <c r="AE21">
        <f t="shared" si="3"/>
        <v>3749.8892286734681</v>
      </c>
      <c r="AF21">
        <f t="shared" si="4"/>
        <v>-187.49446143367342</v>
      </c>
      <c r="AG21">
        <f t="shared" si="4"/>
        <v>-20.354993304855519</v>
      </c>
      <c r="AH21">
        <f t="shared" si="5"/>
        <v>-3237.0333139098348</v>
      </c>
      <c r="AI21">
        <f t="shared" si="6"/>
        <v>305.00646002510439</v>
      </c>
      <c r="AJ21">
        <f t="shared" si="7"/>
        <v>291.20680114180266</v>
      </c>
      <c r="AK21">
        <f t="shared" si="24"/>
        <v>315.0714946837989</v>
      </c>
      <c r="AL21">
        <f t="shared" si="8"/>
        <v>911.28475585070601</v>
      </c>
      <c r="AN21">
        <f t="shared" si="9"/>
        <v>992.09274743078561</v>
      </c>
      <c r="AO21">
        <f t="shared" si="9"/>
        <v>-49.604637371539283</v>
      </c>
      <c r="AP21">
        <f t="shared" si="9"/>
        <v>-5.3852367364176903</v>
      </c>
      <c r="AQ21">
        <f t="shared" si="9"/>
        <v>-856.40857051605281</v>
      </c>
      <c r="AR21">
        <f t="shared" si="9"/>
        <v>80.694302806775838</v>
      </c>
      <c r="AS21">
        <f t="shared" si="9"/>
        <v>77.043383896836318</v>
      </c>
      <c r="AT21">
        <f t="shared" si="9"/>
        <v>83.357167568533796</v>
      </c>
      <c r="AU21">
        <f t="shared" si="9"/>
        <v>241.09485427214597</v>
      </c>
      <c r="AW21">
        <v>18</v>
      </c>
      <c r="AX21">
        <f>(R21*SUMPRODUCT(K22:$K$23, X22:$X$23)-$AZ$3*SUMPRODUCT(K21:$K$22, W22:$W$23))/Z21</f>
        <v>795.16089068138524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4605.613439060875</v>
      </c>
      <c r="P22">
        <f t="shared" si="22"/>
        <v>230.28067195304376</v>
      </c>
      <c r="Q22" s="4">
        <f t="shared" si="23"/>
        <v>25</v>
      </c>
      <c r="R22">
        <f t="shared" si="0"/>
        <v>2000000</v>
      </c>
      <c r="S22">
        <f t="shared" si="1"/>
        <v>414.86625375854237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647.41978424410183</v>
      </c>
      <c r="AC22">
        <f t="shared" si="2"/>
        <v>333.70128811288987</v>
      </c>
      <c r="AE22">
        <f t="shared" si="3"/>
        <v>3704.5653225368051</v>
      </c>
      <c r="AF22">
        <f t="shared" si="4"/>
        <v>-185.22826612684025</v>
      </c>
      <c r="AG22">
        <f t="shared" si="4"/>
        <v>-20.108967955917933</v>
      </c>
      <c r="AH22">
        <f t="shared" si="5"/>
        <v>-3398.0332711222209</v>
      </c>
      <c r="AI22">
        <f t="shared" si="6"/>
        <v>101.19481733182602</v>
      </c>
      <c r="AJ22">
        <f t="shared" si="7"/>
        <v>313.71849613121196</v>
      </c>
      <c r="AK22">
        <f t="shared" si="24"/>
        <v>291.67297884578471</v>
      </c>
      <c r="AL22">
        <f t="shared" si="8"/>
        <v>706.58629230882275</v>
      </c>
      <c r="AN22">
        <f t="shared" si="9"/>
        <v>902.84346710623163</v>
      </c>
      <c r="AO22">
        <f t="shared" si="9"/>
        <v>-45.142173355311584</v>
      </c>
      <c r="AP22">
        <f t="shared" si="9"/>
        <v>-4.9007774917076485</v>
      </c>
      <c r="AQ22">
        <f t="shared" si="9"/>
        <v>-828.13822209551165</v>
      </c>
      <c r="AR22">
        <f t="shared" si="9"/>
        <v>24.662294163700736</v>
      </c>
      <c r="AS22">
        <f t="shared" si="9"/>
        <v>76.456660925741403</v>
      </c>
      <c r="AT22">
        <f t="shared" si="9"/>
        <v>71.083924983135347</v>
      </c>
      <c r="AU22">
        <f t="shared" si="9"/>
        <v>172.2028800725775</v>
      </c>
      <c r="AW22">
        <v>19</v>
      </c>
      <c r="AX22">
        <f>(R22*SUMPRODUCT(K23:$K$23, X23:$X$23)-$AZ$3*SUMPRODUCT(K22:$K$22, W23:$W$23))/Z22</f>
        <v>414.86625375854237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4605.613439060875</v>
      </c>
      <c r="P23">
        <f t="shared" si="22"/>
        <v>230.28067195304376</v>
      </c>
      <c r="Q23" s="4">
        <f t="shared" si="23"/>
        <v>25</v>
      </c>
      <c r="R23">
        <f t="shared" si="0"/>
        <v>2000000</v>
      </c>
      <c r="S23">
        <f t="shared" si="1"/>
        <v>419.99872469404085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333.70128811288987</v>
      </c>
      <c r="AC23">
        <f t="shared" si="2"/>
        <v>333.70128811288987</v>
      </c>
      <c r="AE23">
        <f t="shared" si="3"/>
        <v>3659.2947711549491</v>
      </c>
      <c r="AF23">
        <f t="shared" si="4"/>
        <v>-182.96473855774747</v>
      </c>
      <c r="AG23">
        <f t="shared" si="4"/>
        <v>-19.863232225049217</v>
      </c>
      <c r="AH23">
        <f t="shared" si="5"/>
        <v>-3571.6841047629387</v>
      </c>
      <c r="AI23">
        <f t="shared" si="6"/>
        <v>-115.21730439078601</v>
      </c>
      <c r="AJ23">
        <f t="shared" si="7"/>
        <v>0</v>
      </c>
      <c r="AK23">
        <f t="shared" si="24"/>
        <v>266.70219244970644</v>
      </c>
      <c r="AL23">
        <f t="shared" si="8"/>
        <v>151.48488805892043</v>
      </c>
      <c r="AN23">
        <f t="shared" si="9"/>
        <v>821.51210048936355</v>
      </c>
      <c r="AO23">
        <f t="shared" si="9"/>
        <v>-41.075605024468182</v>
      </c>
      <c r="AP23">
        <f t="shared" si="9"/>
        <v>-4.4592979380444753</v>
      </c>
      <c r="AQ23">
        <f t="shared" si="9"/>
        <v>-801.84349572422809</v>
      </c>
      <c r="AR23">
        <f t="shared" si="9"/>
        <v>-25.866298197377176</v>
      </c>
      <c r="AS23">
        <f t="shared" si="9"/>
        <v>0</v>
      </c>
      <c r="AT23">
        <f t="shared" si="9"/>
        <v>59.874673134169129</v>
      </c>
      <c r="AU23">
        <f t="shared" si="9"/>
        <v>34.008374936791959</v>
      </c>
      <c r="AW23">
        <v>20</v>
      </c>
      <c r="AX23">
        <f>(R23*SUMPRODUCT(K$23:$K24, X$23:$X24)-$AZ$3*SUMPRODUCT(K$22:$K23, W$23:$W24))/Z23</f>
        <v>419.99872469404085</v>
      </c>
    </row>
    <row r="25" spans="5:50" x14ac:dyDescent="0.25">
      <c r="AN25" s="8">
        <f t="shared" ref="AN25:AU25" si="25">SUM(AN3:AN23)</f>
        <v>42874.450385816825</v>
      </c>
      <c r="AO25" s="8">
        <f t="shared" si="25"/>
        <v>-5597.9325985864971</v>
      </c>
      <c r="AP25" s="8">
        <f t="shared" si="25"/>
        <v>-1730.1619017433541</v>
      </c>
      <c r="AQ25" s="8">
        <f t="shared" si="25"/>
        <v>-24020.986473764944</v>
      </c>
      <c r="AR25" s="8">
        <f t="shared" si="25"/>
        <v>11525.369411722037</v>
      </c>
      <c r="AS25" s="8">
        <f t="shared" si="25"/>
        <v>-1066.7747523352205</v>
      </c>
      <c r="AT25" s="8">
        <f t="shared" si="25"/>
        <v>1945.4374908345528</v>
      </c>
      <c r="AU25" s="9">
        <f t="shared" si="25"/>
        <v>12404.032150221363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D2EFD-EFB4-40D3-84F3-7B9C97CA20E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10249.6936329119</v>
      </c>
      <c r="K3">
        <v>1</v>
      </c>
      <c r="L3" s="2">
        <v>0</v>
      </c>
      <c r="O3">
        <f>$C$3</f>
        <v>10249.6936329119</v>
      </c>
      <c r="P3">
        <f>O3*B5</f>
        <v>8199.754906329521</v>
      </c>
      <c r="Q3" s="4">
        <f>B8</f>
        <v>1522.432587</v>
      </c>
      <c r="R3">
        <f t="shared" ref="R3:R23" si="0">$C$6</f>
        <v>2000000</v>
      </c>
      <c r="S3">
        <f t="shared" ref="S3:S23" si="1">AX3</f>
        <v>-7.2759576141834259E-12</v>
      </c>
      <c r="W3">
        <v>1</v>
      </c>
      <c r="Z3">
        <v>1</v>
      </c>
      <c r="AC3">
        <f t="shared" ref="AC3:AC23" si="2">S3*Z3</f>
        <v>-7.2759576141834259E-12</v>
      </c>
      <c r="AE3">
        <f t="shared" ref="AE3:AE23" si="3">$Z3*O3</f>
        <v>10249.6936329119</v>
      </c>
      <c r="AF3">
        <f t="shared" ref="AF3:AG23" si="4">-$Z3*P3</f>
        <v>-8199.754906329521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527.50613958237886</v>
      </c>
      <c r="AJ3">
        <f t="shared" ref="AJ3:AJ23" si="7">AB3-AC3</f>
        <v>7.2759576141834259E-12</v>
      </c>
      <c r="AL3">
        <f t="shared" ref="AL3:AL23" si="8">SUM(AI3:AK3)</f>
        <v>527.50613958238614</v>
      </c>
      <c r="AN3">
        <f t="shared" ref="AN3:AU23" si="9">AE3*$K3</f>
        <v>10249.6936329119</v>
      </c>
      <c r="AO3">
        <f t="shared" si="9"/>
        <v>-8199.754906329521</v>
      </c>
      <c r="AP3">
        <f t="shared" si="9"/>
        <v>-1522.432587</v>
      </c>
      <c r="AQ3">
        <f t="shared" si="9"/>
        <v>0</v>
      </c>
      <c r="AR3">
        <f t="shared" si="9"/>
        <v>527.50613958237886</v>
      </c>
      <c r="AS3">
        <f t="shared" si="9"/>
        <v>7.2759576141834259E-12</v>
      </c>
      <c r="AT3">
        <f t="shared" si="9"/>
        <v>0</v>
      </c>
      <c r="AU3">
        <f t="shared" si="9"/>
        <v>527.50613958238614</v>
      </c>
      <c r="AW3">
        <v>0</v>
      </c>
      <c r="AX3">
        <f>(R3*SUMPRODUCT(K4:$K$23, X4:$X$23)-$AZ$3*SUMPRODUCT(K3:$K$22, W4:$W$23))/Z3</f>
        <v>-7.2759576141834259E-12</v>
      </c>
      <c r="AZ3">
        <f>$C$6*SUMPRODUCT(K4:$K$23, X4:$X$23)/SUMPRODUCT(K3:K22, W4:W23)</f>
        <v>5059.5593435358005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2000000</v>
      </c>
      <c r="S4">
        <f t="shared" si="1"/>
        <v>2683.8404887982633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-7.2759576141834259E-12</v>
      </c>
      <c r="AC4">
        <f t="shared" si="2"/>
        <v>2653.5606569798256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-2564.5540000000001</v>
      </c>
      <c r="AI4">
        <f t="shared" si="6"/>
        <v>-2564.5540000000001</v>
      </c>
      <c r="AJ4">
        <f t="shared" si="7"/>
        <v>-2653.5606569798329</v>
      </c>
      <c r="AK4">
        <f>G4*MAX(0, SUM(AB4, AE4:AF4))</f>
        <v>0</v>
      </c>
      <c r="AL4">
        <f t="shared" si="8"/>
        <v>-5218.1146569798329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-2405.9986865559617</v>
      </c>
      <c r="AR4">
        <f t="shared" si="9"/>
        <v>-2405.9986865559617</v>
      </c>
      <c r="AS4">
        <f t="shared" si="9"/>
        <v>-2489.5024458015127</v>
      </c>
      <c r="AT4">
        <f t="shared" si="9"/>
        <v>0</v>
      </c>
      <c r="AU4">
        <f t="shared" si="9"/>
        <v>-4895.5011323574745</v>
      </c>
      <c r="AW4">
        <v>1</v>
      </c>
      <c r="AX4">
        <f>(R4*SUMPRODUCT(K5:$K$23, X5:$X$23)-$AZ$3*SUMPRODUCT(K4:$K$22, W5:$W$23))/Z4</f>
        <v>2683.8404887982633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10249.6936329119</v>
      </c>
      <c r="P5">
        <f t="shared" ref="P5:P23" si="22">O5*$C$5</f>
        <v>512.48468164559506</v>
      </c>
      <c r="Q5" s="4">
        <f t="shared" ref="Q5:Q23" si="23">$C$8</f>
        <v>25</v>
      </c>
      <c r="R5">
        <f t="shared" si="0"/>
        <v>2000000</v>
      </c>
      <c r="S5">
        <f t="shared" si="1"/>
        <v>5187.498466991261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2653.5606569798256</v>
      </c>
      <c r="AC5">
        <f t="shared" si="2"/>
        <v>5070.8461596316483</v>
      </c>
      <c r="AE5">
        <f t="shared" si="3"/>
        <v>10019.206738387229</v>
      </c>
      <c r="AF5">
        <f t="shared" si="4"/>
        <v>-500.96033691936157</v>
      </c>
      <c r="AG5">
        <f t="shared" si="4"/>
        <v>-24.43782003936056</v>
      </c>
      <c r="AH5">
        <f t="shared" si="5"/>
        <v>-2635.4883911553256</v>
      </c>
      <c r="AI5">
        <f t="shared" si="6"/>
        <v>6858.3201902731817</v>
      </c>
      <c r="AJ5">
        <f t="shared" si="7"/>
        <v>-2417.2855026518228</v>
      </c>
      <c r="AK5">
        <f>G5*SUM(AB5, AE5:AF5)</f>
        <v>499.04408939635545</v>
      </c>
      <c r="AL5">
        <f t="shared" si="8"/>
        <v>4940.0787770177139</v>
      </c>
      <c r="AN5">
        <f t="shared" si="9"/>
        <v>8652.2113369481613</v>
      </c>
      <c r="AO5">
        <f t="shared" si="9"/>
        <v>-432.61056684740817</v>
      </c>
      <c r="AP5">
        <f t="shared" si="9"/>
        <v>-21.103585255382168</v>
      </c>
      <c r="AQ5">
        <f t="shared" si="9"/>
        <v>-2275.9089748077099</v>
      </c>
      <c r="AR5">
        <f t="shared" si="9"/>
        <v>5922.5882100376612</v>
      </c>
      <c r="AS5">
        <f t="shared" si="9"/>
        <v>-2087.4771403360778</v>
      </c>
      <c r="AT5">
        <f t="shared" si="9"/>
        <v>430.95576732326725</v>
      </c>
      <c r="AU5">
        <f t="shared" si="9"/>
        <v>4266.0668370248504</v>
      </c>
      <c r="AW5">
        <v>2</v>
      </c>
      <c r="AX5">
        <f>(R5*SUMPRODUCT(K6:$K$23, X6:$X$23)-$AZ$3*SUMPRODUCT(K5:$K$22, W6:$W$23))/Z5</f>
        <v>5187.498466991261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10249.6936329119</v>
      </c>
      <c r="P6">
        <f t="shared" si="22"/>
        <v>512.48468164559506</v>
      </c>
      <c r="Q6" s="4">
        <f t="shared" si="23"/>
        <v>25</v>
      </c>
      <c r="R6">
        <f t="shared" si="0"/>
        <v>2000000</v>
      </c>
      <c r="S6">
        <f t="shared" si="1"/>
        <v>7457.5998333644093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5070.8461596316483</v>
      </c>
      <c r="AC6">
        <f t="shared" si="2"/>
        <v>7206.7782413070163</v>
      </c>
      <c r="AE6">
        <f t="shared" si="3"/>
        <v>9904.9654988538296</v>
      </c>
      <c r="AF6">
        <f t="shared" si="4"/>
        <v>-495.24827494269158</v>
      </c>
      <c r="AG6">
        <f t="shared" si="4"/>
        <v>-24.15917454120008</v>
      </c>
      <c r="AH6">
        <f t="shared" si="5"/>
        <v>-2741.3838213497861</v>
      </c>
      <c r="AI6">
        <f t="shared" si="6"/>
        <v>6644.1742280201524</v>
      </c>
      <c r="AJ6">
        <f t="shared" si="7"/>
        <v>-2135.932081675368</v>
      </c>
      <c r="AK6">
        <f>G6*SUM(AB6, AE6:AF6)</f>
        <v>847.1129579372531</v>
      </c>
      <c r="AL6">
        <f t="shared" si="8"/>
        <v>5355.3551042820372</v>
      </c>
      <c r="AN6">
        <f t="shared" si="9"/>
        <v>7714.246830076605</v>
      </c>
      <c r="AO6">
        <f t="shared" si="9"/>
        <v>-385.71234150383032</v>
      </c>
      <c r="AP6">
        <f t="shared" si="9"/>
        <v>-18.815798565203103</v>
      </c>
      <c r="AQ6">
        <f t="shared" si="9"/>
        <v>-2135.0615967635649</v>
      </c>
      <c r="AR6">
        <f t="shared" si="9"/>
        <v>5174.6570932440072</v>
      </c>
      <c r="AS6">
        <f t="shared" si="9"/>
        <v>-1663.5199074877958</v>
      </c>
      <c r="AT6">
        <f t="shared" si="9"/>
        <v>659.7537822055474</v>
      </c>
      <c r="AU6">
        <f t="shared" si="9"/>
        <v>4170.8909679617582</v>
      </c>
      <c r="AW6">
        <v>3</v>
      </c>
      <c r="AX6">
        <f>(R6*SUMPRODUCT(K7:$K$23, X7:$X$23)-$AZ$3*SUMPRODUCT(K6:$K$22, W7:$W$23))/Z6</f>
        <v>7457.5998333644093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10249.6936329119</v>
      </c>
      <c r="P7">
        <f t="shared" si="22"/>
        <v>512.48468164559506</v>
      </c>
      <c r="Q7" s="4">
        <f t="shared" si="23"/>
        <v>25</v>
      </c>
      <c r="R7">
        <f t="shared" si="0"/>
        <v>2000000</v>
      </c>
      <c r="S7">
        <f t="shared" si="1"/>
        <v>9415.8915507880374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7206.7782413070163</v>
      </c>
      <c r="AC7">
        <f t="shared" si="2"/>
        <v>8994.7251566476625</v>
      </c>
      <c r="AE7">
        <f t="shared" si="3"/>
        <v>9791.2318414678612</v>
      </c>
      <c r="AF7">
        <f t="shared" si="4"/>
        <v>-489.56159207339311</v>
      </c>
      <c r="AG7">
        <f t="shared" si="4"/>
        <v>-23.881767085281673</v>
      </c>
      <c r="AH7">
        <f t="shared" si="5"/>
        <v>-2865.2568405127336</v>
      </c>
      <c r="AI7">
        <f t="shared" si="6"/>
        <v>6412.5316417964532</v>
      </c>
      <c r="AJ7">
        <f t="shared" si="7"/>
        <v>-1787.9469153406462</v>
      </c>
      <c r="AK7">
        <f>G7*SUM(AB7, AE7:AF7)</f>
        <v>810.56482089344274</v>
      </c>
      <c r="AL7">
        <f t="shared" si="8"/>
        <v>5435.1495473492496</v>
      </c>
      <c r="AN7">
        <f t="shared" si="9"/>
        <v>6902.9311810509325</v>
      </c>
      <c r="AO7">
        <f t="shared" si="9"/>
        <v>-345.14655905254671</v>
      </c>
      <c r="AP7">
        <f t="shared" si="9"/>
        <v>-16.836920761430203</v>
      </c>
      <c r="AQ7">
        <f t="shared" si="9"/>
        <v>-2020.0390621257816</v>
      </c>
      <c r="AR7">
        <f t="shared" si="9"/>
        <v>4520.9086391111741</v>
      </c>
      <c r="AS7">
        <f t="shared" si="9"/>
        <v>-1260.5231611100842</v>
      </c>
      <c r="AT7">
        <f t="shared" si="9"/>
        <v>571.457531289494</v>
      </c>
      <c r="AU7">
        <f t="shared" si="9"/>
        <v>3831.8430092905842</v>
      </c>
      <c r="AW7">
        <v>4</v>
      </c>
      <c r="AX7">
        <f>(R7*SUMPRODUCT(K8:$K$23, X8:$X$23)-$AZ$3*SUMPRODUCT(K7:$K$22, W8:$W$23))/Z7</f>
        <v>9415.8915507880374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10249.6936329119</v>
      </c>
      <c r="P8">
        <f t="shared" si="22"/>
        <v>512.48468164559506</v>
      </c>
      <c r="Q8" s="4">
        <f t="shared" si="23"/>
        <v>25</v>
      </c>
      <c r="R8">
        <f t="shared" si="0"/>
        <v>2000000</v>
      </c>
      <c r="S8">
        <f t="shared" si="1"/>
        <v>11053.836860783904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8994.7251566476625</v>
      </c>
      <c r="AC8">
        <f t="shared" si="2"/>
        <v>10437.291425804618</v>
      </c>
      <c r="AE8">
        <f t="shared" si="3"/>
        <v>9678.0005729457589</v>
      </c>
      <c r="AF8">
        <f t="shared" si="4"/>
        <v>-483.90002864728802</v>
      </c>
      <c r="AG8">
        <f t="shared" si="4"/>
        <v>-23.605585004681441</v>
      </c>
      <c r="AH8">
        <f t="shared" si="5"/>
        <v>-2989.1527797931294</v>
      </c>
      <c r="AI8">
        <f t="shared" si="6"/>
        <v>6181.3421795006607</v>
      </c>
      <c r="AJ8">
        <f t="shared" si="7"/>
        <v>-1442.566269156956</v>
      </c>
      <c r="AK8">
        <f t="shared" ref="AK8:AK23" si="24">G8*SUM(AB8:AB8, AE8:AF8)</f>
        <v>387.42198743015263</v>
      </c>
      <c r="AL8">
        <f t="shared" si="8"/>
        <v>5126.1978977738572</v>
      </c>
      <c r="AN8">
        <f t="shared" si="9"/>
        <v>6361.8665109908252</v>
      </c>
      <c r="AO8">
        <f t="shared" si="9"/>
        <v>-318.09332554954131</v>
      </c>
      <c r="AP8">
        <f t="shared" si="9"/>
        <v>-15.517211389037982</v>
      </c>
      <c r="AQ8">
        <f t="shared" si="9"/>
        <v>-1964.9297210377033</v>
      </c>
      <c r="AR8">
        <f t="shared" si="9"/>
        <v>4063.326253014543</v>
      </c>
      <c r="AS8">
        <f t="shared" si="9"/>
        <v>-948.27583119694145</v>
      </c>
      <c r="AT8">
        <f t="shared" si="9"/>
        <v>254.6731578362772</v>
      </c>
      <c r="AU8">
        <f t="shared" si="9"/>
        <v>3369.7235796538785</v>
      </c>
      <c r="AW8">
        <v>5</v>
      </c>
      <c r="AX8">
        <f>(R8*SUMPRODUCT(K9:$K$23, X9:$X$23)-$AZ$3*SUMPRODUCT(K8:$K$22, W9:$W$23))/Z8</f>
        <v>11053.836860783904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10249.6936329119</v>
      </c>
      <c r="P9">
        <f t="shared" si="22"/>
        <v>512.48468164559506</v>
      </c>
      <c r="Q9" s="4">
        <f t="shared" si="23"/>
        <v>25</v>
      </c>
      <c r="R9">
        <f t="shared" si="0"/>
        <v>2000000</v>
      </c>
      <c r="S9">
        <f t="shared" si="1"/>
        <v>12461.882877626995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10437.291425804618</v>
      </c>
      <c r="AC9">
        <f t="shared" si="2"/>
        <v>11629.704819778737</v>
      </c>
      <c r="AE9">
        <f t="shared" si="3"/>
        <v>9565.2408720622898</v>
      </c>
      <c r="AF9">
        <f t="shared" si="4"/>
        <v>-478.26204360311453</v>
      </c>
      <c r="AG9">
        <f t="shared" si="4"/>
        <v>-23.330553123432335</v>
      </c>
      <c r="AH9">
        <f t="shared" si="5"/>
        <v>-3118.0824961831754</v>
      </c>
      <c r="AI9">
        <f t="shared" si="6"/>
        <v>5945.5657791525682</v>
      </c>
      <c r="AJ9">
        <f t="shared" si="7"/>
        <v>-1192.4133939741187</v>
      </c>
      <c r="AK9">
        <f t="shared" si="24"/>
        <v>115.19319450015638</v>
      </c>
      <c r="AL9">
        <f t="shared" si="8"/>
        <v>4868.3455796786056</v>
      </c>
      <c r="AN9">
        <f t="shared" si="9"/>
        <v>5975.8064427460804</v>
      </c>
      <c r="AO9">
        <f t="shared" si="9"/>
        <v>-298.79032213730403</v>
      </c>
      <c r="AP9">
        <f t="shared" si="9"/>
        <v>-14.575573321425159</v>
      </c>
      <c r="AQ9">
        <f t="shared" si="9"/>
        <v>-1947.9966807869698</v>
      </c>
      <c r="AR9">
        <f t="shared" si="9"/>
        <v>3714.4438665003818</v>
      </c>
      <c r="AS9">
        <f t="shared" si="9"/>
        <v>-744.95057024015694</v>
      </c>
      <c r="AT9">
        <f t="shared" si="9"/>
        <v>71.966011422158999</v>
      </c>
      <c r="AU9">
        <f t="shared" si="9"/>
        <v>3041.459307682384</v>
      </c>
      <c r="AW9">
        <v>6</v>
      </c>
      <c r="AX9">
        <f>(R9*SUMPRODUCT(K10:$K$23, X10:$X$23)-$AZ$3*SUMPRODUCT(K9:$K$22, W10:$W$23))/Z9</f>
        <v>12461.882877626995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10249.6936329119</v>
      </c>
      <c r="P10">
        <f t="shared" si="22"/>
        <v>512.48468164559506</v>
      </c>
      <c r="Q10" s="4">
        <f t="shared" si="23"/>
        <v>25</v>
      </c>
      <c r="R10">
        <f t="shared" si="0"/>
        <v>2000000</v>
      </c>
      <c r="S10">
        <f t="shared" si="1"/>
        <v>13704.849583765816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11629.704819778737</v>
      </c>
      <c r="AC10">
        <f t="shared" si="2"/>
        <v>12639.374356745735</v>
      </c>
      <c r="AE10">
        <f t="shared" si="3"/>
        <v>9452.8374117863932</v>
      </c>
      <c r="AF10">
        <f t="shared" si="4"/>
        <v>-472.64187058931975</v>
      </c>
      <c r="AG10">
        <f t="shared" si="4"/>
        <v>-23.056390147685025</v>
      </c>
      <c r="AH10">
        <f t="shared" si="5"/>
        <v>-3268.595561038871</v>
      </c>
      <c r="AI10">
        <f t="shared" si="6"/>
        <v>5688.5435900105176</v>
      </c>
      <c r="AJ10">
        <f t="shared" si="7"/>
        <v>-1009.6695369669978</v>
      </c>
      <c r="AK10">
        <f t="shared" si="24"/>
        <v>84.500591480000836</v>
      </c>
      <c r="AL10">
        <f t="shared" si="8"/>
        <v>4763.3746445235211</v>
      </c>
      <c r="AN10">
        <f t="shared" si="9"/>
        <v>5611.0055060258537</v>
      </c>
      <c r="AO10">
        <f t="shared" si="9"/>
        <v>-280.55027530129274</v>
      </c>
      <c r="AP10">
        <f t="shared" si="9"/>
        <v>-13.685788343977528</v>
      </c>
      <c r="AQ10">
        <f t="shared" si="9"/>
        <v>-1940.1695904653102</v>
      </c>
      <c r="AR10">
        <f t="shared" si="9"/>
        <v>3376.5998519152731</v>
      </c>
      <c r="AS10">
        <f t="shared" si="9"/>
        <v>-599.3186050280093</v>
      </c>
      <c r="AT10">
        <f t="shared" si="9"/>
        <v>50.157774158428538</v>
      </c>
      <c r="AU10">
        <f t="shared" si="9"/>
        <v>2827.4390210456927</v>
      </c>
      <c r="AW10">
        <v>7</v>
      </c>
      <c r="AX10">
        <f>(R10*SUMPRODUCT(K11:$K$23, X11:$X$23)-$AZ$3*SUMPRODUCT(K10:$K$22, W11:$W$23))/Z10</f>
        <v>13704.849583765816</v>
      </c>
    </row>
    <row r="11" spans="1:52" x14ac:dyDescent="0.25">
      <c r="A11" t="s">
        <v>33</v>
      </c>
      <c r="C11" s="7">
        <f>AU25</f>
        <v>28995.841505607135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10249.6936329119</v>
      </c>
      <c r="P11">
        <f t="shared" si="22"/>
        <v>512.48468164559506</v>
      </c>
      <c r="Q11" s="4">
        <f t="shared" si="23"/>
        <v>25</v>
      </c>
      <c r="R11">
        <f t="shared" si="0"/>
        <v>2000000</v>
      </c>
      <c r="S11">
        <f t="shared" si="1"/>
        <v>14794.236970027579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12639.374356745735</v>
      </c>
      <c r="AC11">
        <f t="shared" si="2"/>
        <v>13482.379689904483</v>
      </c>
      <c r="AE11">
        <f t="shared" si="3"/>
        <v>9340.8170724912397</v>
      </c>
      <c r="AF11">
        <f t="shared" si="4"/>
        <v>-467.04085362456209</v>
      </c>
      <c r="AG11">
        <f t="shared" si="4"/>
        <v>-22.783161641284952</v>
      </c>
      <c r="AH11">
        <f t="shared" si="5"/>
        <v>-3413.1683938578531</v>
      </c>
      <c r="AI11">
        <f t="shared" si="6"/>
        <v>5437.8246633675408</v>
      </c>
      <c r="AJ11">
        <f t="shared" si="7"/>
        <v>-843.00533315874782</v>
      </c>
      <c r="AK11">
        <f t="shared" si="24"/>
        <v>51.631561381469787</v>
      </c>
      <c r="AL11">
        <f t="shared" si="8"/>
        <v>4646.4508915902625</v>
      </c>
      <c r="AN11">
        <f t="shared" si="9"/>
        <v>5272.9553858972822</v>
      </c>
      <c r="AO11">
        <f t="shared" si="9"/>
        <v>-263.64776929486413</v>
      </c>
      <c r="AP11">
        <f t="shared" si="9"/>
        <v>-12.861251210879498</v>
      </c>
      <c r="AQ11">
        <f t="shared" si="9"/>
        <v>-1926.7569984182473</v>
      </c>
      <c r="AR11">
        <f t="shared" si="9"/>
        <v>3069.6893669732917</v>
      </c>
      <c r="AS11">
        <f t="shared" si="9"/>
        <v>-475.88229994466798</v>
      </c>
      <c r="AT11">
        <f t="shared" si="9"/>
        <v>29.146370981879919</v>
      </c>
      <c r="AU11">
        <f t="shared" si="9"/>
        <v>2622.9534380105033</v>
      </c>
      <c r="AW11">
        <v>8</v>
      </c>
      <c r="AX11">
        <f>(R11*SUMPRODUCT(K12:$K$23, X12:$X$23)-$AZ$3*SUMPRODUCT(K11:$K$22, W12:$W$23))/Z11</f>
        <v>14794.236970027579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10249.6936329119</v>
      </c>
      <c r="P12">
        <f t="shared" si="22"/>
        <v>512.48468164559506</v>
      </c>
      <c r="Q12" s="4">
        <f t="shared" si="23"/>
        <v>25</v>
      </c>
      <c r="R12">
        <f t="shared" si="0"/>
        <v>2000000</v>
      </c>
      <c r="S12">
        <f t="shared" si="1"/>
        <v>15730.530613518278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13482.379689904483</v>
      </c>
      <c r="AC12">
        <f t="shared" si="2"/>
        <v>14164.136031279613</v>
      </c>
      <c r="AE12">
        <f t="shared" si="3"/>
        <v>9229.062799111407</v>
      </c>
      <c r="AF12">
        <f t="shared" si="4"/>
        <v>-461.45313995557041</v>
      </c>
      <c r="AG12">
        <f t="shared" si="4"/>
        <v>-22.510582095538851</v>
      </c>
      <c r="AH12">
        <f t="shared" si="5"/>
        <v>-3579.8343466602646</v>
      </c>
      <c r="AI12">
        <f t="shared" si="6"/>
        <v>5165.264730400032</v>
      </c>
      <c r="AJ12">
        <f t="shared" si="7"/>
        <v>-681.75634137513043</v>
      </c>
      <c r="AK12">
        <f t="shared" si="24"/>
        <v>51.174975502838734</v>
      </c>
      <c r="AL12">
        <f t="shared" si="8"/>
        <v>4534.6833645277402</v>
      </c>
      <c r="AN12">
        <f t="shared" si="9"/>
        <v>4952.8180731028915</v>
      </c>
      <c r="AO12">
        <f t="shared" si="9"/>
        <v>-247.64090365514463</v>
      </c>
      <c r="AP12">
        <f t="shared" si="9"/>
        <v>-12.080405157670587</v>
      </c>
      <c r="AQ12">
        <f t="shared" si="9"/>
        <v>-1921.1342079675248</v>
      </c>
      <c r="AR12">
        <f t="shared" si="9"/>
        <v>2771.9625563225509</v>
      </c>
      <c r="AS12">
        <f t="shared" si="9"/>
        <v>-365.86760785075143</v>
      </c>
      <c r="AT12">
        <f t="shared" si="9"/>
        <v>27.463280842065686</v>
      </c>
      <c r="AU12">
        <f t="shared" si="9"/>
        <v>2433.558229313865</v>
      </c>
      <c r="AW12">
        <v>9</v>
      </c>
      <c r="AX12">
        <f>(R12*SUMPRODUCT(K13:$K$23, X13:$X$23)-$AZ$3*SUMPRODUCT(K12:$K$22, W13:$W$23))/Z12</f>
        <v>15730.530613518278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10249.6936329119</v>
      </c>
      <c r="P13">
        <f t="shared" si="22"/>
        <v>512.48468164559506</v>
      </c>
      <c r="Q13" s="4">
        <f t="shared" si="23"/>
        <v>25</v>
      </c>
      <c r="R13">
        <f t="shared" si="0"/>
        <v>2000000</v>
      </c>
      <c r="S13">
        <f t="shared" si="1"/>
        <v>16515.780184015664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14164.136031279613</v>
      </c>
      <c r="AC13">
        <f t="shared" si="2"/>
        <v>14691.44890351462</v>
      </c>
      <c r="AE13">
        <f t="shared" si="3"/>
        <v>9117.5135904473773</v>
      </c>
      <c r="AF13">
        <f t="shared" si="4"/>
        <v>-455.87567952236896</v>
      </c>
      <c r="AG13">
        <f t="shared" si="4"/>
        <v>-22.238502722586077</v>
      </c>
      <c r="AH13">
        <f t="shared" si="5"/>
        <v>-3757.8841597910382</v>
      </c>
      <c r="AI13">
        <f t="shared" si="6"/>
        <v>4881.5152484113842</v>
      </c>
      <c r="AJ13">
        <f t="shared" si="7"/>
        <v>-527.31287223500658</v>
      </c>
      <c r="AK13">
        <f t="shared" si="24"/>
        <v>45.651547884409247</v>
      </c>
      <c r="AL13">
        <f t="shared" si="8"/>
        <v>4399.853924060787</v>
      </c>
      <c r="AN13">
        <f t="shared" si="9"/>
        <v>4652.4243495374531</v>
      </c>
      <c r="AO13">
        <f t="shared" si="9"/>
        <v>-232.62121747687272</v>
      </c>
      <c r="AP13">
        <f t="shared" si="9"/>
        <v>-11.347715639515455</v>
      </c>
      <c r="AQ13">
        <f t="shared" si="9"/>
        <v>-1917.5481993326048</v>
      </c>
      <c r="AR13">
        <f t="shared" si="9"/>
        <v>2490.9072170884606</v>
      </c>
      <c r="AS13">
        <f t="shared" si="9"/>
        <v>-269.07371426142282</v>
      </c>
      <c r="AT13">
        <f t="shared" si="9"/>
        <v>23.294769003034638</v>
      </c>
      <c r="AU13">
        <f t="shared" si="9"/>
        <v>2245.1282718300727</v>
      </c>
      <c r="AW13">
        <v>10</v>
      </c>
      <c r="AX13">
        <f>(R13*SUMPRODUCT(K14:$K$23, X14:$X$23)-$AZ$3*SUMPRODUCT(K13:$K$22, W14:$W$23))/Z13</f>
        <v>16515.780184015664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2.2202060000000002E-3</v>
      </c>
      <c r="O14">
        <f t="shared" si="21"/>
        <v>10249.6936329119</v>
      </c>
      <c r="P14">
        <f t="shared" si="22"/>
        <v>512.48468164559506</v>
      </c>
      <c r="Q14" s="4">
        <f t="shared" si="23"/>
        <v>25</v>
      </c>
      <c r="R14">
        <f t="shared" si="0"/>
        <v>2000000</v>
      </c>
      <c r="S14">
        <f t="shared" si="1"/>
        <v>17220.763161486819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14691.44890351462</v>
      </c>
      <c r="AC14">
        <f t="shared" si="2"/>
        <v>15131.363584890913</v>
      </c>
      <c r="AE14">
        <f t="shared" si="3"/>
        <v>9006.0956961643114</v>
      </c>
      <c r="AF14">
        <f t="shared" si="4"/>
        <v>-450.30478480821563</v>
      </c>
      <c r="AG14">
        <f t="shared" si="4"/>
        <v>-21.966743638184514</v>
      </c>
      <c r="AH14">
        <f t="shared" si="5"/>
        <v>-3949.9245740561555</v>
      </c>
      <c r="AI14">
        <f t="shared" si="6"/>
        <v>4583.8995936617566</v>
      </c>
      <c r="AJ14">
        <f t="shared" si="7"/>
        <v>-439.91468137629272</v>
      </c>
      <c r="AK14">
        <f t="shared" si="24"/>
        <v>1627.3067870409502</v>
      </c>
      <c r="AL14">
        <f t="shared" si="8"/>
        <v>5771.2916993264143</v>
      </c>
      <c r="AN14">
        <f t="shared" si="9"/>
        <v>4233.3173346279109</v>
      </c>
      <c r="AO14">
        <f t="shared" si="9"/>
        <v>-211.6658667313956</v>
      </c>
      <c r="AP14">
        <f t="shared" si="9"/>
        <v>-10.325472853731632</v>
      </c>
      <c r="AQ14">
        <f t="shared" si="9"/>
        <v>-1856.662946291618</v>
      </c>
      <c r="AR14">
        <f t="shared" si="9"/>
        <v>2154.6630487511661</v>
      </c>
      <c r="AS14">
        <f t="shared" si="9"/>
        <v>-206.78199624513491</v>
      </c>
      <c r="AT14">
        <f t="shared" si="9"/>
        <v>764.91592614012359</v>
      </c>
      <c r="AU14">
        <f t="shared" si="9"/>
        <v>2712.7969786461549</v>
      </c>
      <c r="AW14">
        <v>11</v>
      </c>
      <c r="AX14">
        <f>(R14*SUMPRODUCT(K15:$K$23, X15:$X$23)-$AZ$3*SUMPRODUCT(K14:$K$22, W15:$W$23))/Z14</f>
        <v>17220.763161486819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2.3617970000000001E-3</v>
      </c>
      <c r="O15">
        <f t="shared" si="21"/>
        <v>10249.6936329119</v>
      </c>
      <c r="P15">
        <f t="shared" si="22"/>
        <v>512.48468164559506</v>
      </c>
      <c r="Q15" s="4">
        <f t="shared" si="23"/>
        <v>25</v>
      </c>
      <c r="R15">
        <f t="shared" si="0"/>
        <v>2000000</v>
      </c>
      <c r="S15">
        <f t="shared" si="1"/>
        <v>17773.415994818715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15131.363584890913</v>
      </c>
      <c r="AC15">
        <f t="shared" si="2"/>
        <v>15423.909184078095</v>
      </c>
      <c r="AE15">
        <f t="shared" si="3"/>
        <v>8894.7641694057547</v>
      </c>
      <c r="AF15">
        <f t="shared" si="4"/>
        <v>-444.73820847028776</v>
      </c>
      <c r="AG15">
        <f t="shared" si="4"/>
        <v>-21.695195212578234</v>
      </c>
      <c r="AH15">
        <f t="shared" si="5"/>
        <v>-4150.4791379546623</v>
      </c>
      <c r="AI15">
        <f t="shared" si="6"/>
        <v>4277.8516277682265</v>
      </c>
      <c r="AJ15">
        <f t="shared" si="7"/>
        <v>-292.54559918718223</v>
      </c>
      <c r="AK15">
        <f t="shared" si="24"/>
        <v>1650.6972682078467</v>
      </c>
      <c r="AL15">
        <f t="shared" si="8"/>
        <v>5636.003296788891</v>
      </c>
      <c r="AN15">
        <f t="shared" si="9"/>
        <v>3851.4128266947382</v>
      </c>
      <c r="AO15">
        <f t="shared" si="9"/>
        <v>-192.57064133473693</v>
      </c>
      <c r="AP15">
        <f t="shared" si="9"/>
        <v>-9.3939706020280482</v>
      </c>
      <c r="AQ15">
        <f t="shared" si="9"/>
        <v>-1797.1481069537399</v>
      </c>
      <c r="AR15">
        <f t="shared" si="9"/>
        <v>1852.3001078042334</v>
      </c>
      <c r="AS15">
        <f t="shared" si="9"/>
        <v>-126.67158472599341</v>
      </c>
      <c r="AT15">
        <f t="shared" si="9"/>
        <v>714.74819463261849</v>
      </c>
      <c r="AU15">
        <f t="shared" si="9"/>
        <v>2440.3767177108584</v>
      </c>
      <c r="AW15">
        <v>12</v>
      </c>
      <c r="AX15">
        <f>(R15*SUMPRODUCT(K16:$K$23, X16:$X$23)-$AZ$3*SUMPRODUCT(K15:$K$22, W16:$W$23))/Z15</f>
        <v>17773.415994818715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2.52864E-3</v>
      </c>
      <c r="O16">
        <f t="shared" si="21"/>
        <v>10249.6936329119</v>
      </c>
      <c r="P16">
        <f t="shared" si="22"/>
        <v>512.48468164559506</v>
      </c>
      <c r="Q16" s="4">
        <f t="shared" si="23"/>
        <v>25</v>
      </c>
      <c r="R16">
        <f t="shared" si="0"/>
        <v>2000000</v>
      </c>
      <c r="S16">
        <f t="shared" si="1"/>
        <v>18174.721353860692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15423.909184078095</v>
      </c>
      <c r="AC16">
        <f t="shared" si="2"/>
        <v>15574.561329587064</v>
      </c>
      <c r="AE16">
        <f t="shared" si="3"/>
        <v>8783.3248712423701</v>
      </c>
      <c r="AF16">
        <f t="shared" si="4"/>
        <v>-439.16624356211855</v>
      </c>
      <c r="AG16">
        <f t="shared" si="4"/>
        <v>-21.423383922030119</v>
      </c>
      <c r="AH16">
        <f t="shared" si="5"/>
        <v>-4388.7470737867061</v>
      </c>
      <c r="AI16">
        <f t="shared" si="6"/>
        <v>3933.9881699715152</v>
      </c>
      <c r="AJ16">
        <f t="shared" si="7"/>
        <v>-150.65214550896962</v>
      </c>
      <c r="AK16">
        <f t="shared" si="24"/>
        <v>1663.7647468230844</v>
      </c>
      <c r="AL16">
        <f t="shared" si="8"/>
        <v>5447.1007712856299</v>
      </c>
      <c r="AN16">
        <f t="shared" si="9"/>
        <v>3503.3695249119337</v>
      </c>
      <c r="AO16">
        <f t="shared" si="9"/>
        <v>-175.16847624559668</v>
      </c>
      <c r="AP16">
        <f t="shared" si="9"/>
        <v>-8.5450591266029861</v>
      </c>
      <c r="AQ16">
        <f t="shared" si="9"/>
        <v>-1750.5219237867009</v>
      </c>
      <c r="AR16">
        <f t="shared" si="9"/>
        <v>1569.1340657530327</v>
      </c>
      <c r="AS16">
        <f t="shared" si="9"/>
        <v>-60.090016386251271</v>
      </c>
      <c r="AT16">
        <f t="shared" si="9"/>
        <v>663.61916427877179</v>
      </c>
      <c r="AU16">
        <f t="shared" si="9"/>
        <v>2172.6632136455532</v>
      </c>
      <c r="AW16">
        <v>13</v>
      </c>
      <c r="AX16">
        <f>(R16*SUMPRODUCT(K17:$K$23, X17:$X$23)-$AZ$3*SUMPRODUCT(K16:$K$22, W17:$W$23))/Z16</f>
        <v>18174.721353860692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2.719834E-3</v>
      </c>
      <c r="O17">
        <f t="shared" si="21"/>
        <v>10249.6936329119</v>
      </c>
      <c r="P17">
        <f t="shared" si="22"/>
        <v>512.48468164559506</v>
      </c>
      <c r="Q17" s="4">
        <f t="shared" si="23"/>
        <v>25</v>
      </c>
      <c r="R17">
        <f t="shared" si="0"/>
        <v>2000000</v>
      </c>
      <c r="S17">
        <f t="shared" si="1"/>
        <v>18428.547058463348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15574.561329587064</v>
      </c>
      <c r="AC17">
        <f t="shared" si="2"/>
        <v>15591.200996270169</v>
      </c>
      <c r="AE17">
        <f t="shared" si="3"/>
        <v>8671.6024369120969</v>
      </c>
      <c r="AF17">
        <f t="shared" si="4"/>
        <v>-433.58012184560488</v>
      </c>
      <c r="AG17">
        <f t="shared" si="4"/>
        <v>-21.150882034823624</v>
      </c>
      <c r="AH17">
        <f t="shared" si="5"/>
        <v>-4661.4438388952685</v>
      </c>
      <c r="AI17">
        <f t="shared" si="6"/>
        <v>3555.4275941363985</v>
      </c>
      <c r="AJ17">
        <f t="shared" si="7"/>
        <v>-16.639666683104224</v>
      </c>
      <c r="AK17">
        <f t="shared" si="24"/>
        <v>1666.8808551257491</v>
      </c>
      <c r="AL17">
        <f t="shared" si="8"/>
        <v>5205.6687825790432</v>
      </c>
      <c r="AN17">
        <f t="shared" si="9"/>
        <v>3186.1610709509782</v>
      </c>
      <c r="AO17">
        <f t="shared" si="9"/>
        <v>-159.30805354754892</v>
      </c>
      <c r="AP17">
        <f t="shared" si="9"/>
        <v>-7.7713568450479658</v>
      </c>
      <c r="AQ17">
        <f t="shared" si="9"/>
        <v>-1712.7296831196902</v>
      </c>
      <c r="AR17">
        <f t="shared" si="9"/>
        <v>1306.3519774386909</v>
      </c>
      <c r="AS17">
        <f t="shared" si="9"/>
        <v>-6.1138248213078326</v>
      </c>
      <c r="AT17">
        <f t="shared" si="9"/>
        <v>612.45322639656615</v>
      </c>
      <c r="AU17">
        <f t="shared" si="9"/>
        <v>1912.691379013949</v>
      </c>
      <c r="AW17">
        <v>14</v>
      </c>
      <c r="AX17">
        <f>(R17*SUMPRODUCT(K18:$K$23, X18:$X$23)-$AZ$3*SUMPRODUCT(K17:$K$22, W18:$W$23))/Z17</f>
        <v>18428.547058463348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4.2403780000000004E-3</v>
      </c>
      <c r="O18">
        <f t="shared" si="21"/>
        <v>10249.6936329119</v>
      </c>
      <c r="P18">
        <f t="shared" si="22"/>
        <v>512.48468164559506</v>
      </c>
      <c r="Q18" s="4">
        <f t="shared" si="23"/>
        <v>25</v>
      </c>
      <c r="R18">
        <f t="shared" si="0"/>
        <v>2000000</v>
      </c>
      <c r="S18">
        <f t="shared" si="1"/>
        <v>17668.751478428523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15591.200996270169</v>
      </c>
      <c r="AC18">
        <f t="shared" si="2"/>
        <v>14735.516445708216</v>
      </c>
      <c r="AE18">
        <f t="shared" si="3"/>
        <v>8548.1155403447483</v>
      </c>
      <c r="AF18">
        <f t="shared" si="4"/>
        <v>-427.40577701723743</v>
      </c>
      <c r="AG18">
        <f t="shared" si="4"/>
        <v>-20.84968547961433</v>
      </c>
      <c r="AH18">
        <f t="shared" si="5"/>
        <v>-7175.0187888849077</v>
      </c>
      <c r="AI18">
        <f t="shared" si="6"/>
        <v>924.84128896298898</v>
      </c>
      <c r="AJ18">
        <f t="shared" si="7"/>
        <v>855.68455056195307</v>
      </c>
      <c r="AK18">
        <f t="shared" si="24"/>
        <v>1659.833753171838</v>
      </c>
      <c r="AL18">
        <f t="shared" si="8"/>
        <v>3440.3595926967801</v>
      </c>
      <c r="AN18">
        <f t="shared" si="9"/>
        <v>2893.211074835895</v>
      </c>
      <c r="AO18">
        <f t="shared" si="9"/>
        <v>-144.66055374179476</v>
      </c>
      <c r="AP18">
        <f t="shared" si="9"/>
        <v>-7.0568233023710976</v>
      </c>
      <c r="AQ18">
        <f t="shared" si="9"/>
        <v>-2428.4701960544903</v>
      </c>
      <c r="AR18">
        <f t="shared" si="9"/>
        <v>313.02350173723897</v>
      </c>
      <c r="AS18">
        <f t="shared" si="9"/>
        <v>289.61658351098669</v>
      </c>
      <c r="AT18">
        <f t="shared" si="9"/>
        <v>561.79041736133513</v>
      </c>
      <c r="AU18">
        <f t="shared" si="9"/>
        <v>1164.4305026095608</v>
      </c>
      <c r="AW18">
        <v>15</v>
      </c>
      <c r="AX18">
        <f>(R18*SUMPRODUCT(K19:$K$23, X19:$X$23)-$AZ$3*SUMPRODUCT(K18:$K$22, W19:$W$23))/Z18</f>
        <v>17668.751478428523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5.9098179999999998E-3</v>
      </c>
      <c r="O19">
        <f t="shared" si="21"/>
        <v>10249.6936329119</v>
      </c>
      <c r="P19">
        <f t="shared" si="22"/>
        <v>512.48468164559506</v>
      </c>
      <c r="Q19" s="4">
        <f t="shared" si="23"/>
        <v>25</v>
      </c>
      <c r="R19">
        <f t="shared" si="0"/>
        <v>2000000</v>
      </c>
      <c r="S19">
        <f t="shared" si="1"/>
        <v>15949.827907557003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14735.516445708216</v>
      </c>
      <c r="AC19">
        <f t="shared" si="2"/>
        <v>13090.324117031694</v>
      </c>
      <c r="AE19">
        <f t="shared" si="3"/>
        <v>8412.1165778548911</v>
      </c>
      <c r="AF19">
        <f t="shared" si="4"/>
        <v>-420.60582889274463</v>
      </c>
      <c r="AG19">
        <f t="shared" si="4"/>
        <v>-20.517970778276425</v>
      </c>
      <c r="AH19">
        <f t="shared" si="5"/>
        <v>-9857.4277233410721</v>
      </c>
      <c r="AI19">
        <f t="shared" si="6"/>
        <v>-1886.4349451572016</v>
      </c>
      <c r="AJ19">
        <f t="shared" si="7"/>
        <v>1645.1923286765214</v>
      </c>
      <c r="AK19">
        <f t="shared" si="24"/>
        <v>1590.8919036269256</v>
      </c>
      <c r="AL19">
        <f t="shared" si="8"/>
        <v>1349.6492871462453</v>
      </c>
      <c r="AN19">
        <f t="shared" si="9"/>
        <v>2622.7469142531968</v>
      </c>
      <c r="AO19">
        <f t="shared" si="9"/>
        <v>-131.13734571265985</v>
      </c>
      <c r="AP19">
        <f t="shared" si="9"/>
        <v>-6.3971349002850255</v>
      </c>
      <c r="AQ19">
        <f t="shared" si="9"/>
        <v>-3073.3689796842336</v>
      </c>
      <c r="AR19">
        <f t="shared" si="9"/>
        <v>-588.15654604398139</v>
      </c>
      <c r="AS19">
        <f t="shared" si="9"/>
        <v>512.9414295979351</v>
      </c>
      <c r="AT19">
        <f t="shared" si="9"/>
        <v>496.01153200041745</v>
      </c>
      <c r="AU19">
        <f t="shared" si="9"/>
        <v>420.79641555437121</v>
      </c>
      <c r="AW19">
        <v>16</v>
      </c>
      <c r="AX19">
        <f>(R19*SUMPRODUCT(K20:$K$23, X20:$X$23)-$AZ$3*SUMPRODUCT(K19:$K$22, W20:$W$23))/Z19</f>
        <v>15949.827907557003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7.7019840000000003E-3</v>
      </c>
      <c r="O20">
        <f t="shared" si="21"/>
        <v>10249.6936329119</v>
      </c>
      <c r="P20">
        <f t="shared" si="22"/>
        <v>512.48468164559506</v>
      </c>
      <c r="Q20" s="4">
        <f t="shared" si="23"/>
        <v>25</v>
      </c>
      <c r="R20">
        <f t="shared" si="0"/>
        <v>2000000</v>
      </c>
      <c r="S20">
        <f t="shared" si="1"/>
        <v>13339.338990553832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13090.324117031694</v>
      </c>
      <c r="AC20">
        <f t="shared" si="2"/>
        <v>10754.048097192739</v>
      </c>
      <c r="AE20">
        <f t="shared" si="3"/>
        <v>8263.2054247875694</v>
      </c>
      <c r="AF20">
        <f t="shared" si="4"/>
        <v>-413.16027123937846</v>
      </c>
      <c r="AG20">
        <f t="shared" si="4"/>
        <v>-20.154761987846907</v>
      </c>
      <c r="AH20">
        <f t="shared" si="5"/>
        <v>-12642.326611740205</v>
      </c>
      <c r="AI20">
        <f t="shared" si="6"/>
        <v>-4812.4362201798613</v>
      </c>
      <c r="AJ20">
        <f t="shared" si="7"/>
        <v>2336.2760198389551</v>
      </c>
      <c r="AK20">
        <f t="shared" si="24"/>
        <v>1465.8258489405919</v>
      </c>
      <c r="AL20">
        <f t="shared" si="8"/>
        <v>-1010.3343514003143</v>
      </c>
      <c r="AN20">
        <f t="shared" si="9"/>
        <v>2373.2364968339621</v>
      </c>
      <c r="AO20">
        <f t="shared" si="9"/>
        <v>-118.66182484169811</v>
      </c>
      <c r="AP20">
        <f t="shared" si="9"/>
        <v>-5.7885547164392035</v>
      </c>
      <c r="AQ20">
        <f t="shared" si="9"/>
        <v>-3630.9433661028006</v>
      </c>
      <c r="AR20">
        <f t="shared" si="9"/>
        <v>-1382.1572488269758</v>
      </c>
      <c r="AS20">
        <f t="shared" si="9"/>
        <v>670.99088452134572</v>
      </c>
      <c r="AT20">
        <f t="shared" si="9"/>
        <v>420.99297111421754</v>
      </c>
      <c r="AU20">
        <f t="shared" si="9"/>
        <v>-290.1733931914124</v>
      </c>
      <c r="AW20">
        <v>17</v>
      </c>
      <c r="AX20">
        <f>(R20*SUMPRODUCT(K21:$K$23, X21:$X$23)-$AZ$3*SUMPRODUCT(K20:$K$22, W21:$W$23))/Z20</f>
        <v>13339.338990553832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9.7648700000000001E-3</v>
      </c>
      <c r="O21">
        <f t="shared" si="21"/>
        <v>10249.6936329119</v>
      </c>
      <c r="P21">
        <f t="shared" si="22"/>
        <v>512.48468164559506</v>
      </c>
      <c r="Q21" s="4">
        <f t="shared" si="23"/>
        <v>25</v>
      </c>
      <c r="R21">
        <f t="shared" si="0"/>
        <v>2000000</v>
      </c>
      <c r="S21">
        <f t="shared" si="1"/>
        <v>9819.6526016111984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10754.048097192739</v>
      </c>
      <c r="AC21">
        <f t="shared" si="2"/>
        <v>7760.0416398612142</v>
      </c>
      <c r="AE21">
        <f t="shared" si="3"/>
        <v>8099.8842437833473</v>
      </c>
      <c r="AF21">
        <f t="shared" si="4"/>
        <v>-404.9942121891674</v>
      </c>
      <c r="AG21">
        <f t="shared" si="4"/>
        <v>-19.756405737276168</v>
      </c>
      <c r="AH21">
        <f t="shared" si="5"/>
        <v>-15744.690455381329</v>
      </c>
      <c r="AI21">
        <f t="shared" si="6"/>
        <v>-8069.5568295244257</v>
      </c>
      <c r="AJ21">
        <f t="shared" si="7"/>
        <v>2994.0064573315249</v>
      </c>
      <c r="AK21">
        <f t="shared" si="24"/>
        <v>1291.4256690150844</v>
      </c>
      <c r="AL21">
        <f t="shared" si="8"/>
        <v>-3784.1247031778166</v>
      </c>
      <c r="AN21">
        <f t="shared" si="9"/>
        <v>2142.9530109424186</v>
      </c>
      <c r="AO21">
        <f t="shared" si="9"/>
        <v>-107.14765054712095</v>
      </c>
      <c r="AP21">
        <f t="shared" si="9"/>
        <v>-5.2268708892463094</v>
      </c>
      <c r="AQ21">
        <f t="shared" si="9"/>
        <v>-4165.5079013766517</v>
      </c>
      <c r="AR21">
        <f t="shared" si="9"/>
        <v>-2134.9294118706007</v>
      </c>
      <c r="AS21">
        <f t="shared" si="9"/>
        <v>792.1119560991159</v>
      </c>
      <c r="AT21">
        <f t="shared" si="9"/>
        <v>341.66716986705438</v>
      </c>
      <c r="AU21">
        <f t="shared" si="9"/>
        <v>-1001.1502859044302</v>
      </c>
      <c r="AW21">
        <v>18</v>
      </c>
      <c r="AX21">
        <f>(R21*SUMPRODUCT(K22:$K$23, X22:$X$23)-$AZ$3*SUMPRODUCT(K21:$K$22, W22:$W$23))/Z21</f>
        <v>9819.6526016111984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1.2112915E-2</v>
      </c>
      <c r="O22">
        <f t="shared" si="21"/>
        <v>10249.6936329119</v>
      </c>
      <c r="P22">
        <f t="shared" si="22"/>
        <v>512.48468164559506</v>
      </c>
      <c r="Q22" s="4">
        <f t="shared" si="23"/>
        <v>25</v>
      </c>
      <c r="R22">
        <f t="shared" si="0"/>
        <v>2000000</v>
      </c>
      <c r="S22">
        <f t="shared" si="1"/>
        <v>5372.9487134313449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7760.0416398612142</v>
      </c>
      <c r="AC22">
        <f t="shared" si="2"/>
        <v>4152.1146175223585</v>
      </c>
      <c r="AE22">
        <f t="shared" si="3"/>
        <v>7920.7721919907262</v>
      </c>
      <c r="AF22">
        <f t="shared" si="4"/>
        <v>-396.03860959953636</v>
      </c>
      <c r="AG22">
        <f t="shared" si="4"/>
        <v>-19.319534016502267</v>
      </c>
      <c r="AH22">
        <f t="shared" si="5"/>
        <v>-19144.613072091088</v>
      </c>
      <c r="AI22">
        <f t="shared" si="6"/>
        <v>-11639.199023716399</v>
      </c>
      <c r="AJ22">
        <f t="shared" si="7"/>
        <v>3607.9270223388557</v>
      </c>
      <c r="AK22">
        <f t="shared" si="24"/>
        <v>1069.9342655576684</v>
      </c>
      <c r="AL22">
        <f t="shared" si="8"/>
        <v>-6961.337735819875</v>
      </c>
      <c r="AN22">
        <f t="shared" si="9"/>
        <v>1930.3796276639919</v>
      </c>
      <c r="AO22">
        <f t="shared" si="9"/>
        <v>-96.518981383199602</v>
      </c>
      <c r="AP22">
        <f t="shared" si="9"/>
        <v>-4.7083837254059908</v>
      </c>
      <c r="AQ22">
        <f t="shared" si="9"/>
        <v>-4665.7535601445124</v>
      </c>
      <c r="AR22">
        <f t="shared" si="9"/>
        <v>-2836.6012975891258</v>
      </c>
      <c r="AS22">
        <f t="shared" si="9"/>
        <v>879.29164647151731</v>
      </c>
      <c r="AT22">
        <f t="shared" si="9"/>
        <v>260.75479247599304</v>
      </c>
      <c r="AU22">
        <f t="shared" si="9"/>
        <v>-1696.5548586416155</v>
      </c>
      <c r="AW22">
        <v>19</v>
      </c>
      <c r="AX22">
        <f>(R22*SUMPRODUCT(K23:$K$23, X23:$X$23)-$AZ$3*SUMPRODUCT(K22:$K$22, W23:$W$23))/Z22</f>
        <v>5372.9487134313449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1.471273E-2</v>
      </c>
      <c r="O23">
        <f t="shared" si="21"/>
        <v>10249.6936329119</v>
      </c>
      <c r="P23">
        <f t="shared" si="22"/>
        <v>512.48468164559506</v>
      </c>
      <c r="Q23" s="4">
        <f t="shared" si="23"/>
        <v>25</v>
      </c>
      <c r="R23">
        <f t="shared" si="0"/>
        <v>2000000</v>
      </c>
      <c r="S23">
        <f t="shared" si="1"/>
        <v>5509.0934524669283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4152.1146175223585</v>
      </c>
      <c r="AC23">
        <f t="shared" si="2"/>
        <v>4152.1146175223585</v>
      </c>
      <c r="AE23">
        <f t="shared" si="3"/>
        <v>7725.0282874185514</v>
      </c>
      <c r="AF23">
        <f t="shared" si="4"/>
        <v>-386.25141437092759</v>
      </c>
      <c r="AG23">
        <f t="shared" si="4"/>
        <v>-18.842095588626631</v>
      </c>
      <c r="AH23">
        <f t="shared" si="5"/>
        <v>-22739.447016849073</v>
      </c>
      <c r="AI23">
        <f t="shared" si="6"/>
        <v>-15419.512239390077</v>
      </c>
      <c r="AJ23">
        <f t="shared" si="7"/>
        <v>0</v>
      </c>
      <c r="AK23">
        <f t="shared" si="24"/>
        <v>804.36240433989883</v>
      </c>
      <c r="AL23">
        <f t="shared" si="8"/>
        <v>-14615.149835050177</v>
      </c>
      <c r="AN23">
        <f t="shared" si="9"/>
        <v>1734.2697463899503</v>
      </c>
      <c r="AO23">
        <f t="shared" si="9"/>
        <v>-86.713487319497517</v>
      </c>
      <c r="AP23">
        <f t="shared" si="9"/>
        <v>-4.230052644747321</v>
      </c>
      <c r="AQ23">
        <f t="shared" si="9"/>
        <v>-5105.0084923555496</v>
      </c>
      <c r="AR23">
        <f t="shared" si="9"/>
        <v>-3461.6822859298445</v>
      </c>
      <c r="AS23">
        <f t="shared" si="9"/>
        <v>0</v>
      </c>
      <c r="AT23">
        <f t="shared" si="9"/>
        <v>180.57945305548176</v>
      </c>
      <c r="AU23">
        <f t="shared" si="9"/>
        <v>-3281.1028328743628</v>
      </c>
      <c r="AW23">
        <v>20</v>
      </c>
      <c r="AX23">
        <f>(R23*SUMPRODUCT(K$23:$K24, X$23:$X24)-$AZ$3*SUMPRODUCT(K$22:$K23, W$23:$W24))/Z23</f>
        <v>5509.0934524669283</v>
      </c>
    </row>
    <row r="25" spans="5:50" x14ac:dyDescent="0.25">
      <c r="AN25" s="8">
        <f t="shared" ref="AN25:AU25" si="25">SUM(AN3:AN23)</f>
        <v>94817.016877392962</v>
      </c>
      <c r="AO25" s="8">
        <f t="shared" si="25"/>
        <v>-12428.121068553573</v>
      </c>
      <c r="AP25" s="8">
        <f t="shared" si="25"/>
        <v>-1728.7005162504272</v>
      </c>
      <c r="AQ25" s="8">
        <f t="shared" si="25"/>
        <v>-50641.658874131368</v>
      </c>
      <c r="AR25" s="8">
        <f t="shared" si="25"/>
        <v>30018.536418457592</v>
      </c>
      <c r="AS25" s="8">
        <f t="shared" si="25"/>
        <v>-8159.0962052351997</v>
      </c>
      <c r="AT25" s="8">
        <f t="shared" si="25"/>
        <v>7136.4012923847322</v>
      </c>
      <c r="AU25" s="9">
        <f t="shared" si="25"/>
        <v>28995.841505607135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BAF1A-60DA-4ED5-8807-05C1271487C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43661.515095979295</v>
      </c>
      <c r="K3">
        <v>1</v>
      </c>
      <c r="L3" s="2">
        <v>0</v>
      </c>
      <c r="O3">
        <f>$C$3</f>
        <v>43661.515095979295</v>
      </c>
      <c r="P3">
        <f>O3*B5</f>
        <v>34929.212076783435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43661.515095979295</v>
      </c>
      <c r="AF3">
        <f t="shared" ref="AF3:AG23" si="4">-$Z3*P3</f>
        <v>-34929.212076783435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7209.8704321958603</v>
      </c>
      <c r="AJ3">
        <f t="shared" ref="AJ3:AJ23" si="7">AB3-AC3</f>
        <v>0</v>
      </c>
      <c r="AL3">
        <f t="shared" ref="AL3:AL23" si="8">SUM(AI3:AK3)</f>
        <v>7209.8704321958603</v>
      </c>
      <c r="AN3">
        <f t="shared" ref="AN3:AU23" si="9">AE3*$K3</f>
        <v>43661.515095979295</v>
      </c>
      <c r="AO3">
        <f t="shared" si="9"/>
        <v>-34929.212076783435</v>
      </c>
      <c r="AP3">
        <f t="shared" si="9"/>
        <v>-1522.432587</v>
      </c>
      <c r="AQ3">
        <f t="shared" si="9"/>
        <v>0</v>
      </c>
      <c r="AR3">
        <f t="shared" si="9"/>
        <v>7209.8704321958603</v>
      </c>
      <c r="AS3">
        <f t="shared" si="9"/>
        <v>0</v>
      </c>
      <c r="AT3">
        <f t="shared" si="9"/>
        <v>0</v>
      </c>
      <c r="AU3">
        <f t="shared" si="9"/>
        <v>7209.8704321958603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23827.346695824141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2000000</v>
      </c>
      <c r="S4">
        <f t="shared" si="1"/>
        <v>19904.70582477975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19661.466219231545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-4440.4120000000003</v>
      </c>
      <c r="AI4">
        <f t="shared" si="6"/>
        <v>-4440.4120000000003</v>
      </c>
      <c r="AJ4">
        <f t="shared" si="7"/>
        <v>-19661.466219231545</v>
      </c>
      <c r="AK4">
        <f>H4*SUM(AB4, AE4:AF4)</f>
        <v>0</v>
      </c>
      <c r="AL4">
        <f t="shared" si="8"/>
        <v>-24101.878219231545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-4165.8804765925506</v>
      </c>
      <c r="AR4">
        <f t="shared" si="9"/>
        <v>-4165.8804765925506</v>
      </c>
      <c r="AS4">
        <f t="shared" si="9"/>
        <v>-18445.882558618578</v>
      </c>
      <c r="AT4">
        <f t="shared" si="9"/>
        <v>0</v>
      </c>
      <c r="AU4">
        <f t="shared" si="9"/>
        <v>-22611.76303521113</v>
      </c>
      <c r="AW4">
        <v>1</v>
      </c>
      <c r="AX4">
        <f>(R4*SUMPRODUCT(K5:$K$23, X5:$X$23)-$AZ$3*SUMPRODUCT(K4:$K$22, W5:$W$23))/Z4</f>
        <v>19904.70582477975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43661.515095979295</v>
      </c>
      <c r="P5">
        <f t="shared" ref="P5:P23" si="22">O5*$C$5</f>
        <v>2183.0757547989647</v>
      </c>
      <c r="Q5" s="4">
        <f t="shared" ref="Q5:Q23" si="23">$C$8</f>
        <v>25</v>
      </c>
      <c r="R5">
        <f t="shared" si="0"/>
        <v>2000000</v>
      </c>
      <c r="S5">
        <f t="shared" si="1"/>
        <v>38657.670006570501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19661.466219231545</v>
      </c>
      <c r="AC5">
        <f t="shared" si="2"/>
        <v>37713.226817387476</v>
      </c>
      <c r="AE5">
        <f t="shared" si="3"/>
        <v>42594.823271179695</v>
      </c>
      <c r="AF5">
        <f t="shared" si="4"/>
        <v>-2129.7411635589847</v>
      </c>
      <c r="AG5">
        <f t="shared" si="4"/>
        <v>-24.389226517646755</v>
      </c>
      <c r="AH5">
        <f t="shared" si="5"/>
        <v>-4665.8707082596366</v>
      </c>
      <c r="AI5">
        <f t="shared" si="6"/>
        <v>35774.822172843429</v>
      </c>
      <c r="AJ5">
        <f t="shared" si="7"/>
        <v>-18051.760598155932</v>
      </c>
      <c r="AK5">
        <f>H5*SUM(AB5, AE5:AF5)</f>
        <v>5194.9337754400358</v>
      </c>
      <c r="AL5">
        <f t="shared" si="8"/>
        <v>22917.995350127534</v>
      </c>
      <c r="AN5">
        <f t="shared" si="9"/>
        <v>36783.292572474391</v>
      </c>
      <c r="AO5">
        <f t="shared" si="9"/>
        <v>-1839.1646286237194</v>
      </c>
      <c r="AP5">
        <f t="shared" si="9"/>
        <v>-21.061621711715226</v>
      </c>
      <c r="AQ5">
        <f t="shared" si="9"/>
        <v>-4029.2710284204259</v>
      </c>
      <c r="AR5">
        <f t="shared" si="9"/>
        <v>30893.795293718529</v>
      </c>
      <c r="AS5">
        <f t="shared" si="9"/>
        <v>-15588.823724020696</v>
      </c>
      <c r="AT5">
        <f t="shared" si="9"/>
        <v>4486.1500595996604</v>
      </c>
      <c r="AU5">
        <f t="shared" si="9"/>
        <v>19791.121629297493</v>
      </c>
      <c r="AW5">
        <v>2</v>
      </c>
      <c r="AX5">
        <f>(R5*SUMPRODUCT(K6:$K$23, X6:$X$23)-$AZ$3*SUMPRODUCT(K5:$K$22, W6:$W$23))/Z5</f>
        <v>38657.670006570501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43661.515095979295</v>
      </c>
      <c r="P6">
        <f t="shared" si="22"/>
        <v>2183.0757547989647</v>
      </c>
      <c r="Q6" s="4">
        <f t="shared" si="23"/>
        <v>25</v>
      </c>
      <c r="R6">
        <f t="shared" si="0"/>
        <v>2000000</v>
      </c>
      <c r="S6">
        <f t="shared" si="1"/>
        <v>55996.896058395309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37713.226817387476</v>
      </c>
      <c r="AC6">
        <f t="shared" si="2"/>
        <v>53944.414229049027</v>
      </c>
      <c r="AE6">
        <f t="shared" si="3"/>
        <v>42061.168064551464</v>
      </c>
      <c r="AF6">
        <f t="shared" si="4"/>
        <v>-2103.0584032275729</v>
      </c>
      <c r="AG6">
        <f t="shared" si="4"/>
        <v>-24.083662678728707</v>
      </c>
      <c r="AH6">
        <f t="shared" si="5"/>
        <v>-4933.7258993265832</v>
      </c>
      <c r="AI6">
        <f t="shared" si="6"/>
        <v>35000.300099318578</v>
      </c>
      <c r="AJ6">
        <f t="shared" si="7"/>
        <v>-16231.187411661551</v>
      </c>
      <c r="AK6">
        <f>H6*SUM(AB6, AE6:AF6)</f>
        <v>8450.6414088837973</v>
      </c>
      <c r="AL6">
        <f t="shared" si="8"/>
        <v>27219.754096540826</v>
      </c>
      <c r="AN6">
        <f t="shared" si="9"/>
        <v>32758.340495868673</v>
      </c>
      <c r="AO6">
        <f t="shared" si="9"/>
        <v>-1637.9170247934333</v>
      </c>
      <c r="AP6">
        <f t="shared" si="9"/>
        <v>-18.756987946855126</v>
      </c>
      <c r="AQ6">
        <f t="shared" si="9"/>
        <v>-3842.5150883918895</v>
      </c>
      <c r="AR6">
        <f t="shared" si="9"/>
        <v>27259.151394736495</v>
      </c>
      <c r="AS6">
        <f t="shared" si="9"/>
        <v>-12641.274323800368</v>
      </c>
      <c r="AT6">
        <f t="shared" si="9"/>
        <v>6581.5810976968614</v>
      </c>
      <c r="AU6">
        <f t="shared" si="9"/>
        <v>21199.458168632988</v>
      </c>
      <c r="AW6">
        <v>3</v>
      </c>
      <c r="AX6">
        <f>(R6*SUMPRODUCT(K7:$K$23, X7:$X$23)-$AZ$3*SUMPRODUCT(K6:$K$22, W7:$W$23))/Z6</f>
        <v>55996.896058395309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43661.515095979295</v>
      </c>
      <c r="P7">
        <f t="shared" si="22"/>
        <v>2183.0757547989647</v>
      </c>
      <c r="Q7" s="4">
        <f t="shared" si="23"/>
        <v>25</v>
      </c>
      <c r="R7">
        <f t="shared" si="0"/>
        <v>2000000</v>
      </c>
      <c r="S7">
        <f t="shared" si="1"/>
        <v>71630.356065462838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53944.414229049027</v>
      </c>
      <c r="AC7">
        <f t="shared" si="2"/>
        <v>68127.123042069434</v>
      </c>
      <c r="AE7">
        <f t="shared" si="3"/>
        <v>41526.156988924267</v>
      </c>
      <c r="AF7">
        <f t="shared" si="4"/>
        <v>-2076.3078494462134</v>
      </c>
      <c r="AG7">
        <f t="shared" si="4"/>
        <v>-23.777322487343284</v>
      </c>
      <c r="AH7">
        <f t="shared" si="5"/>
        <v>-5240.2851678509933</v>
      </c>
      <c r="AI7">
        <f t="shared" si="6"/>
        <v>34185.786649139722</v>
      </c>
      <c r="AJ7">
        <f t="shared" si="7"/>
        <v>-14182.708813020407</v>
      </c>
      <c r="AK7">
        <f>H7*SUM(AB7, AE7:AF7)</f>
        <v>9778.3793746847859</v>
      </c>
      <c r="AL7">
        <f t="shared" si="8"/>
        <v>29781.457210804103</v>
      </c>
      <c r="AN7">
        <f t="shared" si="9"/>
        <v>29276.418794827325</v>
      </c>
      <c r="AO7">
        <f t="shared" si="9"/>
        <v>-1463.8209397413661</v>
      </c>
      <c r="AP7">
        <f t="shared" si="9"/>
        <v>-16.7632861173451</v>
      </c>
      <c r="AQ7">
        <f t="shared" si="9"/>
        <v>-3694.4613781440585</v>
      </c>
      <c r="AR7">
        <f t="shared" si="9"/>
        <v>24101.373190824557</v>
      </c>
      <c r="AS7">
        <f t="shared" si="9"/>
        <v>-9998.9730079241308</v>
      </c>
      <c r="AT7">
        <f t="shared" si="9"/>
        <v>6893.8700439900613</v>
      </c>
      <c r="AU7">
        <f t="shared" si="9"/>
        <v>20996.27022689049</v>
      </c>
      <c r="AW7">
        <v>4</v>
      </c>
      <c r="AX7">
        <f>(R7*SUMPRODUCT(K8:$K$23, X8:$X$23)-$AZ$3*SUMPRODUCT(K7:$K$22, W8:$W$23))/Z7</f>
        <v>71630.356065462838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43661.515095979295</v>
      </c>
      <c r="P8">
        <f t="shared" si="22"/>
        <v>2183.0757547989647</v>
      </c>
      <c r="Q8" s="4">
        <f t="shared" si="23"/>
        <v>25</v>
      </c>
      <c r="R8">
        <f t="shared" si="0"/>
        <v>2000000</v>
      </c>
      <c r="S8">
        <f t="shared" si="1"/>
        <v>84050.973733890351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68127.123042069434</v>
      </c>
      <c r="AC8">
        <f t="shared" si="2"/>
        <v>78801.904447780718</v>
      </c>
      <c r="AE8">
        <f t="shared" si="3"/>
        <v>40934.808816514647</v>
      </c>
      <c r="AF8">
        <f t="shared" si="4"/>
        <v>-2046.7404408257323</v>
      </c>
      <c r="AG8">
        <f t="shared" si="4"/>
        <v>-23.438724427295615</v>
      </c>
      <c r="AH8">
        <f t="shared" si="5"/>
        <v>-8065.98681393886</v>
      </c>
      <c r="AI8">
        <f t="shared" si="6"/>
        <v>30798.642837322757</v>
      </c>
      <c r="AJ8">
        <f t="shared" si="7"/>
        <v>-10674.781405711285</v>
      </c>
      <c r="AK8">
        <f t="shared" ref="AK8:AK23" si="24">H8*SUM(AB8:AB8, AE8:AF8)</f>
        <v>7758.6013777874814</v>
      </c>
      <c r="AL8">
        <f t="shared" si="8"/>
        <v>27882.462809398952</v>
      </c>
      <c r="AN8">
        <f t="shared" si="9"/>
        <v>26908.635454268231</v>
      </c>
      <c r="AO8">
        <f t="shared" si="9"/>
        <v>-1345.4317727134114</v>
      </c>
      <c r="AP8">
        <f t="shared" si="9"/>
        <v>-15.407525022388764</v>
      </c>
      <c r="AQ8">
        <f t="shared" si="9"/>
        <v>-5302.2037974598097</v>
      </c>
      <c r="AR8">
        <f t="shared" si="9"/>
        <v>20245.59235907262</v>
      </c>
      <c r="AS8">
        <f t="shared" si="9"/>
        <v>-7017.1037731682518</v>
      </c>
      <c r="AT8">
        <f t="shared" si="9"/>
        <v>5100.1429381450907</v>
      </c>
      <c r="AU8">
        <f t="shared" si="9"/>
        <v>18328.631524049459</v>
      </c>
      <c r="AW8">
        <v>5</v>
      </c>
      <c r="AX8">
        <f>(R8*SUMPRODUCT(K9:$K$23, X9:$X$23)-$AZ$3*SUMPRODUCT(K8:$K$22, W9:$W$23))/Z8</f>
        <v>84050.973733890351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43661.515095979295</v>
      </c>
      <c r="P9">
        <f t="shared" si="22"/>
        <v>2183.0757547989647</v>
      </c>
      <c r="Q9" s="4">
        <f t="shared" si="23"/>
        <v>25</v>
      </c>
      <c r="R9">
        <f t="shared" si="0"/>
        <v>2000000</v>
      </c>
      <c r="S9">
        <f t="shared" si="1"/>
        <v>93822.437361294404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78801.904447780718</v>
      </c>
      <c r="AC9">
        <f t="shared" si="2"/>
        <v>86563.652784527425</v>
      </c>
      <c r="AE9">
        <f t="shared" si="3"/>
        <v>40283.543458379107</v>
      </c>
      <c r="AF9">
        <f t="shared" si="4"/>
        <v>-2014.1771729189552</v>
      </c>
      <c r="AG9">
        <f t="shared" si="4"/>
        <v>-23.065818587505188</v>
      </c>
      <c r="AH9">
        <f t="shared" si="5"/>
        <v>-11081.487641397705</v>
      </c>
      <c r="AI9">
        <f t="shared" si="6"/>
        <v>27164.812825474939</v>
      </c>
      <c r="AJ9">
        <f t="shared" si="7"/>
        <v>-7761.7483367467066</v>
      </c>
      <c r="AK9">
        <f t="shared" si="24"/>
        <v>6111.1203322751744</v>
      </c>
      <c r="AL9">
        <f t="shared" si="8"/>
        <v>25514.184821003408</v>
      </c>
      <c r="AN9">
        <f t="shared" si="9"/>
        <v>25166.816158109181</v>
      </c>
      <c r="AO9">
        <f t="shared" si="9"/>
        <v>-1258.3408079054591</v>
      </c>
      <c r="AP9">
        <f t="shared" si="9"/>
        <v>-14.410182573134493</v>
      </c>
      <c r="AQ9">
        <f t="shared" si="9"/>
        <v>-6923.0692805750641</v>
      </c>
      <c r="AR9">
        <f t="shared" si="9"/>
        <v>16970.995887055524</v>
      </c>
      <c r="AS9">
        <f t="shared" si="9"/>
        <v>-4849.089148729865</v>
      </c>
      <c r="AT9">
        <f t="shared" si="9"/>
        <v>3817.8727271436705</v>
      </c>
      <c r="AU9">
        <f t="shared" si="9"/>
        <v>15939.779465469328</v>
      </c>
      <c r="AW9">
        <v>6</v>
      </c>
      <c r="AX9">
        <f>(R9*SUMPRODUCT(K10:$K$23, X10:$X$23)-$AZ$3*SUMPRODUCT(K9:$K$22, W10:$W$23))/Z9</f>
        <v>93822.437361294404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43661.515095979295</v>
      </c>
      <c r="P10">
        <f t="shared" si="22"/>
        <v>2183.0757547989647</v>
      </c>
      <c r="Q10" s="4">
        <f t="shared" si="23"/>
        <v>25</v>
      </c>
      <c r="R10">
        <f t="shared" si="0"/>
        <v>2000000</v>
      </c>
      <c r="S10">
        <f t="shared" si="1"/>
        <v>101359.1652704341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86563.652784527425</v>
      </c>
      <c r="AC10">
        <f t="shared" si="2"/>
        <v>91861.843254296036</v>
      </c>
      <c r="AE10">
        <f t="shared" si="3"/>
        <v>39570.444816615571</v>
      </c>
      <c r="AF10">
        <f t="shared" si="4"/>
        <v>-1978.5222408307786</v>
      </c>
      <c r="AG10">
        <f t="shared" si="4"/>
        <v>-22.657507835922271</v>
      </c>
      <c r="AH10">
        <f t="shared" si="5"/>
        <v>-14212.205256629406</v>
      </c>
      <c r="AI10">
        <f t="shared" si="6"/>
        <v>23357.059811319457</v>
      </c>
      <c r="AJ10">
        <f t="shared" si="7"/>
        <v>-5298.1904697686114</v>
      </c>
      <c r="AK10">
        <f t="shared" si="24"/>
        <v>6518.1677064163923</v>
      </c>
      <c r="AL10">
        <f t="shared" si="8"/>
        <v>24577.037047967238</v>
      </c>
      <c r="AN10">
        <f t="shared" si="9"/>
        <v>23488.183925080655</v>
      </c>
      <c r="AO10">
        <f t="shared" si="9"/>
        <v>-1174.4091962540326</v>
      </c>
      <c r="AP10">
        <f t="shared" si="9"/>
        <v>-13.449020191722365</v>
      </c>
      <c r="AQ10">
        <f t="shared" si="9"/>
        <v>-8436.0661750392937</v>
      </c>
      <c r="AR10">
        <f t="shared" si="9"/>
        <v>13864.259533595601</v>
      </c>
      <c r="AS10">
        <f t="shared" si="9"/>
        <v>-3144.8944483884193</v>
      </c>
      <c r="AT10">
        <f t="shared" si="9"/>
        <v>3869.0472814332102</v>
      </c>
      <c r="AU10">
        <f t="shared" si="9"/>
        <v>14588.412366640392</v>
      </c>
      <c r="AW10">
        <v>7</v>
      </c>
      <c r="AX10">
        <f>(R10*SUMPRODUCT(K11:$K$23, X11:$X$23)-$AZ$3*SUMPRODUCT(K10:$K$22, W11:$W$23))/Z10</f>
        <v>101359.1652704341</v>
      </c>
    </row>
    <row r="11" spans="1:52" x14ac:dyDescent="0.25">
      <c r="A11" t="s">
        <v>33</v>
      </c>
      <c r="C11" s="7">
        <f>AU25</f>
        <v>123172.1847116142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43661.515095979295</v>
      </c>
      <c r="P11">
        <f t="shared" si="22"/>
        <v>2183.0757547989647</v>
      </c>
      <c r="Q11" s="4">
        <f t="shared" si="23"/>
        <v>25</v>
      </c>
      <c r="R11">
        <f t="shared" si="0"/>
        <v>2000000</v>
      </c>
      <c r="S11">
        <f t="shared" si="1"/>
        <v>106584.53432265484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91861.843254296036</v>
      </c>
      <c r="AC11">
        <f t="shared" si="2"/>
        <v>94688.357919814851</v>
      </c>
      <c r="AE11">
        <f t="shared" si="3"/>
        <v>38788.340118972992</v>
      </c>
      <c r="AF11">
        <f t="shared" si="4"/>
        <v>-1939.4170059486496</v>
      </c>
      <c r="AG11">
        <f t="shared" si="4"/>
        <v>-22.209685139021285</v>
      </c>
      <c r="AH11">
        <f t="shared" si="5"/>
        <v>-17699.809483340981</v>
      </c>
      <c r="AI11">
        <f t="shared" si="6"/>
        <v>19126.903944544338</v>
      </c>
      <c r="AJ11">
        <f t="shared" si="7"/>
        <v>-2826.5146655188146</v>
      </c>
      <c r="AK11">
        <f t="shared" si="24"/>
        <v>6628.604467917</v>
      </c>
      <c r="AL11">
        <f t="shared" si="8"/>
        <v>22928.993746942524</v>
      </c>
      <c r="AN11">
        <f t="shared" si="9"/>
        <v>21896.284377808221</v>
      </c>
      <c r="AO11">
        <f t="shared" si="9"/>
        <v>-1094.814218890411</v>
      </c>
      <c r="AP11">
        <f t="shared" si="9"/>
        <v>-12.537519786976317</v>
      </c>
      <c r="AQ11">
        <f t="shared" si="9"/>
        <v>-9991.6640075734813</v>
      </c>
      <c r="AR11">
        <f t="shared" si="9"/>
        <v>10797.268631557352</v>
      </c>
      <c r="AS11">
        <f t="shared" si="9"/>
        <v>-1595.5869399003334</v>
      </c>
      <c r="AT11">
        <f t="shared" si="9"/>
        <v>3741.8927443746397</v>
      </c>
      <c r="AU11">
        <f t="shared" si="9"/>
        <v>12943.574436031658</v>
      </c>
      <c r="AW11">
        <v>8</v>
      </c>
      <c r="AX11">
        <f>(R11*SUMPRODUCT(K12:$K$23, X12:$X$23)-$AZ$3*SUMPRODUCT(K11:$K$22, W12:$W$23))/Z11</f>
        <v>106584.53432265484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43661.515095979295</v>
      </c>
      <c r="P12">
        <f t="shared" si="22"/>
        <v>2183.0757547989647</v>
      </c>
      <c r="Q12" s="4">
        <f t="shared" si="23"/>
        <v>25</v>
      </c>
      <c r="R12">
        <f t="shared" si="0"/>
        <v>2000000</v>
      </c>
      <c r="S12">
        <f t="shared" si="1"/>
        <v>109454.69691445353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94688.357919814851</v>
      </c>
      <c r="AC12">
        <f t="shared" si="2"/>
        <v>95087.954737036664</v>
      </c>
      <c r="AE12">
        <f t="shared" si="3"/>
        <v>37930.616850931052</v>
      </c>
      <c r="AF12">
        <f t="shared" si="4"/>
        <v>-1896.5308425465528</v>
      </c>
      <c r="AG12">
        <f t="shared" si="4"/>
        <v>-21.718564259365344</v>
      </c>
      <c r="AH12">
        <f t="shared" si="5"/>
        <v>-21521.922261258238</v>
      </c>
      <c r="AI12">
        <f t="shared" si="6"/>
        <v>14490.44518286689</v>
      </c>
      <c r="AJ12">
        <f t="shared" si="7"/>
        <v>-399.59681722181267</v>
      </c>
      <c r="AK12">
        <f t="shared" si="24"/>
        <v>6784.4948398735469</v>
      </c>
      <c r="AL12">
        <f t="shared" si="8"/>
        <v>20875.343205518624</v>
      </c>
      <c r="AN12">
        <f t="shared" si="9"/>
        <v>20355.636184566898</v>
      </c>
      <c r="AO12">
        <f t="shared" si="9"/>
        <v>-1017.781809228345</v>
      </c>
      <c r="AP12">
        <f t="shared" si="9"/>
        <v>-11.655365222564969</v>
      </c>
      <c r="AQ12">
        <f t="shared" si="9"/>
        <v>-11549.836409579786</v>
      </c>
      <c r="AR12">
        <f t="shared" si="9"/>
        <v>7776.3626005361984</v>
      </c>
      <c r="AS12">
        <f t="shared" si="9"/>
        <v>-214.44542976575491</v>
      </c>
      <c r="AT12">
        <f t="shared" si="9"/>
        <v>3640.9296795590467</v>
      </c>
      <c r="AU12">
        <f t="shared" si="9"/>
        <v>11202.84685032949</v>
      </c>
      <c r="AW12">
        <v>9</v>
      </c>
      <c r="AX12">
        <f>(R12*SUMPRODUCT(K13:$K$23, X13:$X$23)-$AZ$3*SUMPRODUCT(K12:$K$22, W13:$W$23))/Z12</f>
        <v>109454.69691445353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43661.515095979295</v>
      </c>
      <c r="P13">
        <f t="shared" si="22"/>
        <v>2183.0757547989647</v>
      </c>
      <c r="Q13" s="4">
        <f t="shared" si="23"/>
        <v>25</v>
      </c>
      <c r="R13">
        <f t="shared" si="0"/>
        <v>2000000</v>
      </c>
      <c r="S13">
        <f t="shared" si="1"/>
        <v>109943.73093595325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95087.954737036664</v>
      </c>
      <c r="AC13">
        <f t="shared" si="2"/>
        <v>93152.417386514571</v>
      </c>
      <c r="AE13">
        <f t="shared" si="3"/>
        <v>36993.247757960547</v>
      </c>
      <c r="AF13">
        <f t="shared" si="4"/>
        <v>-1849.6623878980272</v>
      </c>
      <c r="AG13">
        <f t="shared" si="4"/>
        <v>-21.181839244835999</v>
      </c>
      <c r="AH13">
        <f t="shared" si="5"/>
        <v>-25563.149754855382</v>
      </c>
      <c r="AI13">
        <f t="shared" si="6"/>
        <v>9559.2537759623083</v>
      </c>
      <c r="AJ13">
        <f t="shared" si="7"/>
        <v>1935.5373505220923</v>
      </c>
      <c r="AK13">
        <f t="shared" si="24"/>
        <v>6732.9706235370277</v>
      </c>
      <c r="AL13">
        <f t="shared" si="8"/>
        <v>18227.761750021429</v>
      </c>
      <c r="AN13">
        <f t="shared" si="9"/>
        <v>18876.669053493835</v>
      </c>
      <c r="AO13">
        <f t="shared" si="9"/>
        <v>-943.83345267469156</v>
      </c>
      <c r="AP13">
        <f t="shared" si="9"/>
        <v>-10.808528409972739</v>
      </c>
      <c r="AQ13">
        <f t="shared" si="9"/>
        <v>-13044.194471502387</v>
      </c>
      <c r="AR13">
        <f t="shared" si="9"/>
        <v>4877.832600906785</v>
      </c>
      <c r="AS13">
        <f t="shared" si="9"/>
        <v>987.65315890977877</v>
      </c>
      <c r="AT13">
        <f t="shared" si="9"/>
        <v>3435.6555833910202</v>
      </c>
      <c r="AU13">
        <f t="shared" si="9"/>
        <v>9301.1413432075842</v>
      </c>
      <c r="AW13">
        <v>10</v>
      </c>
      <c r="AX13">
        <f>(R13*SUMPRODUCT(K14:$K$23, X14:$X$23)-$AZ$3*SUMPRODUCT(K13:$K$22, W14:$W$23))/Z13</f>
        <v>109943.73093595325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1.7665382E-2</v>
      </c>
      <c r="O14">
        <f t="shared" si="21"/>
        <v>43661.515095979295</v>
      </c>
      <c r="P14">
        <f t="shared" si="22"/>
        <v>2183.0757547989647</v>
      </c>
      <c r="Q14" s="4">
        <f t="shared" si="23"/>
        <v>25</v>
      </c>
      <c r="R14">
        <f t="shared" si="0"/>
        <v>2000000</v>
      </c>
      <c r="S14">
        <f t="shared" si="1"/>
        <v>108496.55634402081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93152.417386514571</v>
      </c>
      <c r="AC14">
        <f t="shared" si="2"/>
        <v>89383.089377793804</v>
      </c>
      <c r="AE14">
        <f t="shared" si="3"/>
        <v>35969.815427315923</v>
      </c>
      <c r="AF14">
        <f t="shared" si="4"/>
        <v>-1798.490771365796</v>
      </c>
      <c r="AG14">
        <f t="shared" si="4"/>
        <v>-20.59583557066502</v>
      </c>
      <c r="AH14">
        <f t="shared" si="5"/>
        <v>-29934.822537809556</v>
      </c>
      <c r="AI14">
        <f t="shared" si="6"/>
        <v>4215.9062825699039</v>
      </c>
      <c r="AJ14">
        <f t="shared" si="7"/>
        <v>3769.3280087207677</v>
      </c>
      <c r="AK14">
        <f t="shared" si="24"/>
        <v>10895.34725405779</v>
      </c>
      <c r="AL14">
        <f t="shared" si="8"/>
        <v>18880.581545348461</v>
      </c>
      <c r="AN14">
        <f t="shared" si="9"/>
        <v>16907.619939756507</v>
      </c>
      <c r="AO14">
        <f t="shared" si="9"/>
        <v>-845.38099698782526</v>
      </c>
      <c r="AP14">
        <f t="shared" si="9"/>
        <v>-9.6810772041402977</v>
      </c>
      <c r="AQ14">
        <f t="shared" si="9"/>
        <v>-14070.870156564175</v>
      </c>
      <c r="AR14">
        <f t="shared" si="9"/>
        <v>1981.6877090003638</v>
      </c>
      <c r="AS14">
        <f t="shared" si="9"/>
        <v>1771.7734895946201</v>
      </c>
      <c r="AT14">
        <f t="shared" si="9"/>
        <v>5121.3604600090357</v>
      </c>
      <c r="AU14">
        <f t="shared" si="9"/>
        <v>8874.8216586040198</v>
      </c>
      <c r="AW14">
        <v>11</v>
      </c>
      <c r="AX14">
        <f>(R14*SUMPRODUCT(K15:$K$23, X15:$X$23)-$AZ$3*SUMPRODUCT(K14:$K$22, W15:$W$23))/Z14</f>
        <v>108496.55634402081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2.1010579000000001E-2</v>
      </c>
      <c r="O15">
        <f t="shared" si="21"/>
        <v>43661.515095979295</v>
      </c>
      <c r="P15">
        <f t="shared" si="22"/>
        <v>2183.0757547989647</v>
      </c>
      <c r="Q15" s="4">
        <f t="shared" si="23"/>
        <v>25</v>
      </c>
      <c r="R15">
        <f t="shared" si="0"/>
        <v>2000000</v>
      </c>
      <c r="S15">
        <f t="shared" si="1"/>
        <v>104749.89431007289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89383.089377793804</v>
      </c>
      <c r="AC15">
        <f t="shared" si="2"/>
        <v>83620.36065682373</v>
      </c>
      <c r="AE15">
        <f t="shared" si="3"/>
        <v>34854.370624391726</v>
      </c>
      <c r="AF15">
        <f t="shared" si="4"/>
        <v>-1742.7185312195861</v>
      </c>
      <c r="AG15">
        <f t="shared" si="4"/>
        <v>-19.957146784629902</v>
      </c>
      <c r="AH15">
        <f t="shared" si="5"/>
        <v>-34618.434426277396</v>
      </c>
      <c r="AI15">
        <f t="shared" si="6"/>
        <v>-1526.7394798898895</v>
      </c>
      <c r="AJ15">
        <f t="shared" si="7"/>
        <v>5762.7287209700735</v>
      </c>
      <c r="AK15">
        <f t="shared" si="24"/>
        <v>10482.1200171535</v>
      </c>
      <c r="AL15">
        <f t="shared" si="8"/>
        <v>14718.109258233684</v>
      </c>
      <c r="AN15">
        <f t="shared" si="9"/>
        <v>15091.863879975455</v>
      </c>
      <c r="AO15">
        <f t="shared" si="9"/>
        <v>-754.59319399877268</v>
      </c>
      <c r="AP15">
        <f t="shared" si="9"/>
        <v>-8.6413995522141391</v>
      </c>
      <c r="AQ15">
        <f t="shared" si="9"/>
        <v>-14989.704038253667</v>
      </c>
      <c r="AR15">
        <f t="shared" si="9"/>
        <v>-661.07475182920041</v>
      </c>
      <c r="AS15">
        <f t="shared" si="9"/>
        <v>2495.248540601734</v>
      </c>
      <c r="AT15">
        <f t="shared" si="9"/>
        <v>4538.734329109906</v>
      </c>
      <c r="AU15">
        <f t="shared" si="9"/>
        <v>6372.9081178824399</v>
      </c>
      <c r="AW15">
        <v>12</v>
      </c>
      <c r="AX15">
        <f>(R15*SUMPRODUCT(K16:$K$23, X16:$X$23)-$AZ$3*SUMPRODUCT(K15:$K$22, W16:$W$23))/Z15</f>
        <v>104749.89431007289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2.4499257999999999E-2</v>
      </c>
      <c r="O16">
        <f t="shared" si="21"/>
        <v>43661.515095979295</v>
      </c>
      <c r="P16">
        <f t="shared" si="22"/>
        <v>2183.0757547989647</v>
      </c>
      <c r="Q16" s="4">
        <f t="shared" si="23"/>
        <v>25</v>
      </c>
      <c r="R16">
        <f t="shared" si="0"/>
        <v>2000000</v>
      </c>
      <c r="S16">
        <f t="shared" si="1"/>
        <v>98936.475344748236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83620.36065682373</v>
      </c>
      <c r="AC16">
        <f t="shared" si="2"/>
        <v>76254.853165301916</v>
      </c>
      <c r="AE16">
        <f t="shared" si="3"/>
        <v>33651.920699793212</v>
      </c>
      <c r="AF16">
        <f t="shared" si="4"/>
        <v>-1682.5960349896607</v>
      </c>
      <c r="AG16">
        <f t="shared" si="4"/>
        <v>-19.268640028763084</v>
      </c>
      <c r="AH16">
        <f t="shared" si="5"/>
        <v>-39114.823041641466</v>
      </c>
      <c r="AI16">
        <f t="shared" si="6"/>
        <v>-7164.7670168666773</v>
      </c>
      <c r="AJ16">
        <f t="shared" si="7"/>
        <v>7365.5074915218138</v>
      </c>
      <c r="AK16">
        <f t="shared" si="24"/>
        <v>9891.2405523422894</v>
      </c>
      <c r="AL16">
        <f t="shared" si="8"/>
        <v>10091.981026997426</v>
      </c>
      <c r="AN16">
        <f t="shared" si="9"/>
        <v>13422.606491581673</v>
      </c>
      <c r="AO16">
        <f t="shared" si="9"/>
        <v>-671.13032457908366</v>
      </c>
      <c r="AP16">
        <f t="shared" si="9"/>
        <v>-7.6856050815433887</v>
      </c>
      <c r="AQ16">
        <f t="shared" si="9"/>
        <v>-15601.572414231661</v>
      </c>
      <c r="AR16">
        <f t="shared" si="9"/>
        <v>-2857.7818523106134</v>
      </c>
      <c r="AS16">
        <f t="shared" si="9"/>
        <v>2937.8503994305934</v>
      </c>
      <c r="AT16">
        <f t="shared" si="9"/>
        <v>3945.279404170275</v>
      </c>
      <c r="AU16">
        <f t="shared" si="9"/>
        <v>4025.347951290255</v>
      </c>
      <c r="AW16">
        <v>13</v>
      </c>
      <c r="AX16">
        <f>(R16*SUMPRODUCT(K17:$K$23, X17:$X$23)-$AZ$3*SUMPRODUCT(K16:$K$22, W17:$W$23))/Z16</f>
        <v>98936.475344748236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2.8232486000000001E-2</v>
      </c>
      <c r="O17">
        <f t="shared" si="21"/>
        <v>43661.515095979295</v>
      </c>
      <c r="P17">
        <f t="shared" si="22"/>
        <v>2183.0757547989647</v>
      </c>
      <c r="Q17" s="4">
        <f t="shared" si="23"/>
        <v>25</v>
      </c>
      <c r="R17">
        <f t="shared" si="0"/>
        <v>2000000</v>
      </c>
      <c r="S17">
        <f t="shared" si="1"/>
        <v>91179.797424011587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76254.853165301916</v>
      </c>
      <c r="AC17">
        <f t="shared" si="2"/>
        <v>67589.585237186868</v>
      </c>
      <c r="AE17">
        <f t="shared" si="3"/>
        <v>32365.324112765258</v>
      </c>
      <c r="AF17">
        <f t="shared" si="4"/>
        <v>-1618.2662056382628</v>
      </c>
      <c r="AG17">
        <f t="shared" si="4"/>
        <v>-18.531952018624359</v>
      </c>
      <c r="AH17">
        <f t="shared" si="5"/>
        <v>-43520.128788087466</v>
      </c>
      <c r="AI17">
        <f t="shared" si="6"/>
        <v>-12791.602832979093</v>
      </c>
      <c r="AJ17">
        <f t="shared" si="7"/>
        <v>8665.2679281150486</v>
      </c>
      <c r="AK17">
        <f t="shared" si="24"/>
        <v>9156.3675342898878</v>
      </c>
      <c r="AL17">
        <f t="shared" si="8"/>
        <v>5030.032629425843</v>
      </c>
      <c r="AN17">
        <f t="shared" si="9"/>
        <v>11891.820051372704</v>
      </c>
      <c r="AO17">
        <f t="shared" si="9"/>
        <v>-594.59100256863519</v>
      </c>
      <c r="AP17">
        <f t="shared" si="9"/>
        <v>-6.8090972251142743</v>
      </c>
      <c r="AQ17">
        <f t="shared" si="9"/>
        <v>-15990.371001919915</v>
      </c>
      <c r="AR17">
        <f t="shared" si="9"/>
        <v>-4699.9510503409601</v>
      </c>
      <c r="AS17">
        <f t="shared" si="9"/>
        <v>3183.8336158491579</v>
      </c>
      <c r="AT17">
        <f t="shared" si="9"/>
        <v>3364.2757496459208</v>
      </c>
      <c r="AU17">
        <f t="shared" si="9"/>
        <v>1848.1583151541186</v>
      </c>
      <c r="AW17">
        <v>14</v>
      </c>
      <c r="AX17">
        <f>(R17*SUMPRODUCT(K18:$K$23, X18:$X$23)-$AZ$3*SUMPRODUCT(K17:$K$22, W18:$W$23))/Z17</f>
        <v>91179.797424011587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3.2345626000000002E-2</v>
      </c>
      <c r="O18">
        <f t="shared" si="21"/>
        <v>43661.515095979295</v>
      </c>
      <c r="P18">
        <f t="shared" si="22"/>
        <v>2183.0757547989647</v>
      </c>
      <c r="Q18" s="4">
        <f t="shared" si="23"/>
        <v>25</v>
      </c>
      <c r="R18">
        <f t="shared" si="0"/>
        <v>2000000</v>
      </c>
      <c r="S18">
        <f t="shared" si="1"/>
        <v>81489.767352084091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67589.585237186868</v>
      </c>
      <c r="AC18">
        <f t="shared" si="2"/>
        <v>57848.623968650441</v>
      </c>
      <c r="AE18">
        <f t="shared" si="3"/>
        <v>30994.794202517318</v>
      </c>
      <c r="AF18">
        <f t="shared" si="4"/>
        <v>-1549.7397101258657</v>
      </c>
      <c r="AG18">
        <f t="shared" si="4"/>
        <v>-17.747204909393748</v>
      </c>
      <c r="AH18">
        <f t="shared" si="5"/>
        <v>-47954.207123549488</v>
      </c>
      <c r="AI18">
        <f t="shared" si="6"/>
        <v>-18526.899836067427</v>
      </c>
      <c r="AJ18">
        <f t="shared" si="7"/>
        <v>9740.9612685364264</v>
      </c>
      <c r="AK18">
        <f t="shared" si="24"/>
        <v>8303.4481909394763</v>
      </c>
      <c r="AL18">
        <f t="shared" si="8"/>
        <v>-482.49037659152418</v>
      </c>
      <c r="AN18">
        <f t="shared" si="9"/>
        <v>10490.555658231766</v>
      </c>
      <c r="AO18">
        <f t="shared" si="9"/>
        <v>-524.52778291158825</v>
      </c>
      <c r="AP18">
        <f t="shared" si="9"/>
        <v>-6.0067519617509921</v>
      </c>
      <c r="AQ18">
        <f t="shared" si="9"/>
        <v>-16230.670079271325</v>
      </c>
      <c r="AR18">
        <f t="shared" si="9"/>
        <v>-6270.6489559128968</v>
      </c>
      <c r="AS18">
        <f t="shared" si="9"/>
        <v>3296.9438572352851</v>
      </c>
      <c r="AT18">
        <f t="shared" si="9"/>
        <v>2810.4005089738512</v>
      </c>
      <c r="AU18">
        <f t="shared" si="9"/>
        <v>-163.30458970376066</v>
      </c>
      <c r="AW18">
        <v>15</v>
      </c>
      <c r="AX18">
        <f>(R18*SUMPRODUCT(K19:$K$23, X19:$X$23)-$AZ$3*SUMPRODUCT(K18:$K$22, W19:$W$23))/Z18</f>
        <v>81489.767352084091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3.7265510000000002E-2</v>
      </c>
      <c r="O19">
        <f t="shared" si="21"/>
        <v>43661.515095979295</v>
      </c>
      <c r="P19">
        <f t="shared" si="22"/>
        <v>2183.0757547989647</v>
      </c>
      <c r="Q19" s="4">
        <f t="shared" si="23"/>
        <v>25</v>
      </c>
      <c r="R19">
        <f t="shared" si="0"/>
        <v>2000000</v>
      </c>
      <c r="S19">
        <f t="shared" si="1"/>
        <v>69606.99148213389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57848.623968650441</v>
      </c>
      <c r="AC19">
        <f t="shared" si="2"/>
        <v>47077.642407532876</v>
      </c>
      <c r="AE19">
        <f t="shared" si="3"/>
        <v>29529.809447190295</v>
      </c>
      <c r="AF19">
        <f t="shared" si="4"/>
        <v>-1476.4904723595146</v>
      </c>
      <c r="AG19">
        <f t="shared" si="4"/>
        <v>-16.908374218276748</v>
      </c>
      <c r="AH19">
        <f t="shared" si="5"/>
        <v>-52908.691361844947</v>
      </c>
      <c r="AI19">
        <f t="shared" si="6"/>
        <v>-24872.280761232443</v>
      </c>
      <c r="AJ19">
        <f t="shared" si="7"/>
        <v>10770.981561117565</v>
      </c>
      <c r="AK19">
        <f t="shared" si="24"/>
        <v>7350.8010615595758</v>
      </c>
      <c r="AL19">
        <f t="shared" si="8"/>
        <v>-6750.4981385553019</v>
      </c>
      <c r="AN19">
        <f t="shared" si="9"/>
        <v>9206.864394864695</v>
      </c>
      <c r="AO19">
        <f t="shared" si="9"/>
        <v>-460.34321974323473</v>
      </c>
      <c r="AP19">
        <f t="shared" si="9"/>
        <v>-5.2717275011103188</v>
      </c>
      <c r="AQ19">
        <f t="shared" si="9"/>
        <v>-16495.98002145606</v>
      </c>
      <c r="AR19">
        <f t="shared" si="9"/>
        <v>-7754.7305738357099</v>
      </c>
      <c r="AS19">
        <f t="shared" si="9"/>
        <v>3358.1986639684537</v>
      </c>
      <c r="AT19">
        <f t="shared" si="9"/>
        <v>2291.8477915828844</v>
      </c>
      <c r="AU19">
        <f t="shared" si="9"/>
        <v>-2104.6841182843718</v>
      </c>
      <c r="AW19">
        <v>16</v>
      </c>
      <c r="AX19">
        <f>(R19*SUMPRODUCT(K20:$K$23, X20:$X$23)-$AZ$3*SUMPRODUCT(K19:$K$22, W20:$W$23))/Z19</f>
        <v>69606.99148213389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4.2512064000000002E-2</v>
      </c>
      <c r="O20">
        <f t="shared" si="21"/>
        <v>43661.515095979295</v>
      </c>
      <c r="P20">
        <f t="shared" si="22"/>
        <v>2183.0757547989647</v>
      </c>
      <c r="Q20" s="4">
        <f t="shared" si="23"/>
        <v>25</v>
      </c>
      <c r="R20">
        <f t="shared" si="0"/>
        <v>2000000</v>
      </c>
      <c r="S20">
        <f t="shared" si="1"/>
        <v>55532.685027837455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47077.642407532876</v>
      </c>
      <c r="AC20">
        <f t="shared" si="2"/>
        <v>35586.412102164322</v>
      </c>
      <c r="AE20">
        <f t="shared" si="3"/>
        <v>27979.138203591629</v>
      </c>
      <c r="AF20">
        <f t="shared" si="4"/>
        <v>-1398.9569101795814</v>
      </c>
      <c r="AG20">
        <f t="shared" si="4"/>
        <v>-16.020480589190647</v>
      </c>
      <c r="AH20">
        <f t="shared" si="5"/>
        <v>-57504.790952266485</v>
      </c>
      <c r="AI20">
        <f t="shared" si="6"/>
        <v>-30940.63013944363</v>
      </c>
      <c r="AJ20">
        <f t="shared" si="7"/>
        <v>11491.230305368554</v>
      </c>
      <c r="AK20">
        <f t="shared" si="24"/>
        <v>6303.0472897372592</v>
      </c>
      <c r="AL20">
        <f t="shared" si="8"/>
        <v>-13146.352544337817</v>
      </c>
      <c r="AN20">
        <f t="shared" si="9"/>
        <v>8035.7571331263516</v>
      </c>
      <c r="AO20">
        <f t="shared" si="9"/>
        <v>-401.78785665631756</v>
      </c>
      <c r="AP20">
        <f t="shared" si="9"/>
        <v>-4.6011671350969383</v>
      </c>
      <c r="AQ20">
        <f t="shared" si="9"/>
        <v>-16515.681459563213</v>
      </c>
      <c r="AR20">
        <f t="shared" si="9"/>
        <v>-8886.3133502282781</v>
      </c>
      <c r="AS20">
        <f t="shared" si="9"/>
        <v>3300.3423916362603</v>
      </c>
      <c r="AT20">
        <f t="shared" si="9"/>
        <v>1810.2686669754926</v>
      </c>
      <c r="AU20">
        <f t="shared" si="9"/>
        <v>-3775.7022916165247</v>
      </c>
      <c r="AW20">
        <v>17</v>
      </c>
      <c r="AX20">
        <f>(R20*SUMPRODUCT(K21:$K$23, X21:$X$23)-$AZ$3*SUMPRODUCT(K20:$K$22, W21:$W$23))/Z20</f>
        <v>55532.685027837455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4.7737861999999999E-2</v>
      </c>
      <c r="O21">
        <f t="shared" si="21"/>
        <v>43661.515095979295</v>
      </c>
      <c r="P21">
        <f t="shared" si="22"/>
        <v>2183.0757547989647</v>
      </c>
      <c r="Q21" s="4">
        <f t="shared" si="23"/>
        <v>25</v>
      </c>
      <c r="R21">
        <f t="shared" si="0"/>
        <v>2000000</v>
      </c>
      <c r="S21">
        <f t="shared" si="1"/>
        <v>39390.743883663752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35586.412102164322</v>
      </c>
      <c r="AC21">
        <f t="shared" si="2"/>
        <v>23784.906826498831</v>
      </c>
      <c r="AE21">
        <f t="shared" si="3"/>
        <v>26363.682583113732</v>
      </c>
      <c r="AF21">
        <f t="shared" si="4"/>
        <v>-1318.1841291556864</v>
      </c>
      <c r="AG21">
        <f t="shared" si="4"/>
        <v>-15.09549229175828</v>
      </c>
      <c r="AH21">
        <f t="shared" si="5"/>
        <v>-61182.679323236938</v>
      </c>
      <c r="AI21">
        <f t="shared" si="6"/>
        <v>-36152.27636157065</v>
      </c>
      <c r="AJ21">
        <f t="shared" si="7"/>
        <v>11801.505275665491</v>
      </c>
      <c r="AK21">
        <f t="shared" si="24"/>
        <v>5188.393850108504</v>
      </c>
      <c r="AL21">
        <f t="shared" si="8"/>
        <v>-19162.377235796655</v>
      </c>
      <c r="AN21">
        <f t="shared" si="9"/>
        <v>6974.930908966322</v>
      </c>
      <c r="AO21">
        <f t="shared" si="9"/>
        <v>-348.74654544831606</v>
      </c>
      <c r="AP21">
        <f t="shared" si="9"/>
        <v>-3.9937522172751105</v>
      </c>
      <c r="AQ21">
        <f t="shared" si="9"/>
        <v>-16186.849457000953</v>
      </c>
      <c r="AR21">
        <f t="shared" si="9"/>
        <v>-9564.6588457002217</v>
      </c>
      <c r="AS21">
        <f t="shared" si="9"/>
        <v>3122.2756403648987</v>
      </c>
      <c r="AT21">
        <f t="shared" si="9"/>
        <v>1372.6719899211612</v>
      </c>
      <c r="AU21">
        <f t="shared" si="9"/>
        <v>-5069.7112154141632</v>
      </c>
      <c r="AW21">
        <v>18</v>
      </c>
      <c r="AX21">
        <f>(R21*SUMPRODUCT(K22:$K$23, X22:$X$23)-$AZ$3*SUMPRODUCT(K21:$K$22, W22:$W$23))/Z21</f>
        <v>39390.743883663752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5.3487053E-2</v>
      </c>
      <c r="O22">
        <f t="shared" si="21"/>
        <v>43661.515095979295</v>
      </c>
      <c r="P22">
        <f t="shared" si="22"/>
        <v>2183.0757547989647</v>
      </c>
      <c r="Q22" s="4">
        <f t="shared" si="23"/>
        <v>25</v>
      </c>
      <c r="R22">
        <f t="shared" si="0"/>
        <v>2000000</v>
      </c>
      <c r="S22">
        <f t="shared" si="1"/>
        <v>20954.196417787614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23784.906826498831</v>
      </c>
      <c r="AC22">
        <f t="shared" si="2"/>
        <v>11849.282900154105</v>
      </c>
      <c r="AE22">
        <f t="shared" si="3"/>
        <v>24689.930069684411</v>
      </c>
      <c r="AF22">
        <f t="shared" si="4"/>
        <v>-1234.4965034842205</v>
      </c>
      <c r="AG22">
        <f t="shared" si="4"/>
        <v>-14.137123972570331</v>
      </c>
      <c r="AH22">
        <f t="shared" si="5"/>
        <v>-64593.071701629327</v>
      </c>
      <c r="AI22">
        <f t="shared" si="6"/>
        <v>-41151.775259401707</v>
      </c>
      <c r="AJ22">
        <f t="shared" si="7"/>
        <v>11935.623926344726</v>
      </c>
      <c r="AK22">
        <f t="shared" si="24"/>
        <v>4042.4504080840416</v>
      </c>
      <c r="AL22">
        <f t="shared" si="8"/>
        <v>-25173.700924972938</v>
      </c>
      <c r="AN22">
        <f t="shared" si="9"/>
        <v>6017.2085321631721</v>
      </c>
      <c r="AO22">
        <f t="shared" si="9"/>
        <v>-300.8604266081586</v>
      </c>
      <c r="AP22">
        <f t="shared" si="9"/>
        <v>-3.4453731844484738</v>
      </c>
      <c r="AQ22">
        <f t="shared" si="9"/>
        <v>-15742.044674273942</v>
      </c>
      <c r="AR22">
        <f t="shared" si="9"/>
        <v>-10029.141941903377</v>
      </c>
      <c r="AS22">
        <f t="shared" si="9"/>
        <v>2908.843318858796</v>
      </c>
      <c r="AT22">
        <f t="shared" si="9"/>
        <v>985.18979266921463</v>
      </c>
      <c r="AU22">
        <f t="shared" si="9"/>
        <v>-6135.1088303753659</v>
      </c>
      <c r="AW22">
        <v>19</v>
      </c>
      <c r="AX22">
        <f>(R22*SUMPRODUCT(K23:$K$23, X23:$X$23)-$AZ$3*SUMPRODUCT(K22:$K$22, W23:$W$23))/Z22</f>
        <v>20954.196417787614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5.9601715E-2</v>
      </c>
      <c r="O23">
        <f t="shared" si="21"/>
        <v>43661.515095979295</v>
      </c>
      <c r="P23">
        <f t="shared" si="22"/>
        <v>2183.0757547989647</v>
      </c>
      <c r="Q23" s="4">
        <f t="shared" si="23"/>
        <v>25</v>
      </c>
      <c r="R23">
        <f t="shared" si="0"/>
        <v>2000000</v>
      </c>
      <c r="S23">
        <f t="shared" si="1"/>
        <v>22521.748756004657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11849.282900154105</v>
      </c>
      <c r="AC23">
        <f t="shared" si="2"/>
        <v>11849.282900154107</v>
      </c>
      <c r="AE23">
        <f t="shared" si="3"/>
        <v>22971.468593604306</v>
      </c>
      <c r="AF23">
        <f t="shared" si="4"/>
        <v>-1148.5734296802152</v>
      </c>
      <c r="AG23">
        <f t="shared" si="4"/>
        <v>-13.153155898911823</v>
      </c>
      <c r="AH23">
        <f t="shared" si="5"/>
        <v>-67407.746714624373</v>
      </c>
      <c r="AI23">
        <f t="shared" si="6"/>
        <v>-45598.004706599197</v>
      </c>
      <c r="AJ23">
        <f t="shared" si="7"/>
        <v>0</v>
      </c>
      <c r="AK23">
        <f t="shared" si="24"/>
        <v>2881.3956212992994</v>
      </c>
      <c r="AL23">
        <f t="shared" si="8"/>
        <v>-42716.609085299897</v>
      </c>
      <c r="AN23">
        <f t="shared" si="9"/>
        <v>5157.0973632444302</v>
      </c>
      <c r="AO23">
        <f t="shared" si="9"/>
        <v>-257.85486816222152</v>
      </c>
      <c r="AP23">
        <f t="shared" si="9"/>
        <v>-2.9528850246651985</v>
      </c>
      <c r="AQ23">
        <f t="shared" si="9"/>
        <v>-15133.046954648084</v>
      </c>
      <c r="AR23">
        <f t="shared" si="9"/>
        <v>-10236.757344590542</v>
      </c>
      <c r="AS23">
        <f t="shared" si="9"/>
        <v>0</v>
      </c>
      <c r="AT23">
        <f t="shared" si="9"/>
        <v>646.87365113451517</v>
      </c>
      <c r="AU23">
        <f t="shared" si="9"/>
        <v>-9589.8836934560259</v>
      </c>
      <c r="AW23">
        <v>20</v>
      </c>
      <c r="AX23">
        <f>(R23*SUMPRODUCT(K$23:$K24, X$23:$X24)-$AZ$3*SUMPRODUCT(K$22:$K23, W$23:$W24))/Z23</f>
        <v>22521.748756004657</v>
      </c>
    </row>
    <row r="25" spans="5:50" x14ac:dyDescent="0.25">
      <c r="AN25" s="8">
        <f t="shared" ref="AN25:AU25" si="25">SUM(AN3:AN23)</f>
        <v>382368.11646575987</v>
      </c>
      <c r="AO25" s="8">
        <f t="shared" si="25"/>
        <v>-51864.542145272448</v>
      </c>
      <c r="AP25" s="8">
        <f t="shared" si="25"/>
        <v>-1716.3714600700343</v>
      </c>
      <c r="AQ25" s="8">
        <f t="shared" si="25"/>
        <v>-227935.95237046172</v>
      </c>
      <c r="AR25" s="8">
        <f t="shared" si="25"/>
        <v>100851.25048995552</v>
      </c>
      <c r="AS25" s="8">
        <f t="shared" si="25"/>
        <v>-46133.110277866821</v>
      </c>
      <c r="AT25" s="8">
        <f t="shared" si="25"/>
        <v>68454.044499525509</v>
      </c>
      <c r="AU25" s="9">
        <f t="shared" si="25"/>
        <v>123172.1847116142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DDE1-D41F-4E61-A572-1824E030B4B2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159045.111406335</v>
      </c>
      <c r="K3">
        <v>1</v>
      </c>
      <c r="L3" s="2">
        <v>0</v>
      </c>
      <c r="O3">
        <f>$C$3</f>
        <v>159045.111406335</v>
      </c>
      <c r="P3">
        <f>O3*B5</f>
        <v>127236.089125068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159045.111406335</v>
      </c>
      <c r="AF3">
        <f t="shared" ref="AF3:AG23" si="4">-$Z3*P3</f>
        <v>-127236.089125068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30286.589694266997</v>
      </c>
      <c r="AJ3">
        <f t="shared" ref="AJ3:AJ23" si="7">AB3-AC3</f>
        <v>0</v>
      </c>
      <c r="AL3">
        <f t="shared" ref="AL3:AL23" si="8">SUM(AI3:AK3)</f>
        <v>30286.589694266997</v>
      </c>
      <c r="AN3">
        <f t="shared" ref="AN3:AU23" si="9">AE3*$K3</f>
        <v>159045.111406335</v>
      </c>
      <c r="AO3">
        <f t="shared" si="9"/>
        <v>-127236.089125068</v>
      </c>
      <c r="AP3">
        <f t="shared" si="9"/>
        <v>-1522.432587</v>
      </c>
      <c r="AQ3">
        <f t="shared" si="9"/>
        <v>0</v>
      </c>
      <c r="AR3">
        <f t="shared" si="9"/>
        <v>30286.589694266997</v>
      </c>
      <c r="AS3">
        <f t="shared" si="9"/>
        <v>0</v>
      </c>
      <c r="AT3">
        <f t="shared" si="9"/>
        <v>0</v>
      </c>
      <c r="AU3">
        <f t="shared" si="9"/>
        <v>30286.589694266997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83376.187186191542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2000000</v>
      </c>
      <c r="S4">
        <f t="shared" si="1"/>
        <v>51658.936152616341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50229.771950240596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-35330.764000000003</v>
      </c>
      <c r="AI4">
        <f t="shared" si="6"/>
        <v>-35330.764000000003</v>
      </c>
      <c r="AJ4">
        <f t="shared" si="7"/>
        <v>-50229.771950240596</v>
      </c>
      <c r="AK4">
        <f>H4*SUM(AB4, AE4:AF4)</f>
        <v>0</v>
      </c>
      <c r="AL4">
        <f t="shared" si="8"/>
        <v>-85560.535950240592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-33146.415235950837</v>
      </c>
      <c r="AR4">
        <f t="shared" si="9"/>
        <v>-33146.415235950837</v>
      </c>
      <c r="AS4">
        <f t="shared" si="9"/>
        <v>-47124.281780880563</v>
      </c>
      <c r="AT4">
        <f t="shared" si="9"/>
        <v>0</v>
      </c>
      <c r="AU4">
        <f t="shared" si="9"/>
        <v>-80270.6970168314</v>
      </c>
      <c r="AW4">
        <v>1</v>
      </c>
      <c r="AX4">
        <f>(R4*SUMPRODUCT(K5:$K$23, X5:$X$23)-$AZ$3*SUMPRODUCT(K4:$K$22, W5:$W$23))/Z4</f>
        <v>51658.936152616341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159045.111406335</v>
      </c>
      <c r="P5">
        <f t="shared" ref="P5:P23" si="22">O5*$C$5</f>
        <v>7952.25557031675</v>
      </c>
      <c r="Q5" s="4">
        <f t="shared" ref="Q5:Q23" si="23">$C$8</f>
        <v>25</v>
      </c>
      <c r="R5">
        <f t="shared" si="0"/>
        <v>2000000</v>
      </c>
      <c r="S5">
        <f t="shared" si="1"/>
        <v>96587.676284723057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50229.771950240596</v>
      </c>
      <c r="AC5">
        <f t="shared" si="2"/>
        <v>91003.166010263958</v>
      </c>
      <c r="AE5">
        <f t="shared" si="3"/>
        <v>149849.43455691013</v>
      </c>
      <c r="AF5">
        <f t="shared" si="4"/>
        <v>-7492.4717278455073</v>
      </c>
      <c r="AG5">
        <f t="shared" si="4"/>
        <v>-23.554548962851904</v>
      </c>
      <c r="AH5">
        <f t="shared" si="5"/>
        <v>-40858.626611847641</v>
      </c>
      <c r="AI5">
        <f t="shared" si="6"/>
        <v>101474.78166825412</v>
      </c>
      <c r="AJ5">
        <f t="shared" si="7"/>
        <v>-40773.394060023362</v>
      </c>
      <c r="AK5">
        <f>H5*SUM(AB5, AE5:AF5)</f>
        <v>16639.49388493197</v>
      </c>
      <c r="AL5">
        <f t="shared" si="8"/>
        <v>77340.881493162728</v>
      </c>
      <c r="AN5">
        <f t="shared" si="9"/>
        <v>129404.35409333304</v>
      </c>
      <c r="AO5">
        <f t="shared" si="9"/>
        <v>-6470.217704666652</v>
      </c>
      <c r="AP5">
        <f t="shared" si="9"/>
        <v>-20.340825465978245</v>
      </c>
      <c r="AQ5">
        <f t="shared" si="9"/>
        <v>-35283.978224414299</v>
      </c>
      <c r="AR5">
        <f t="shared" si="9"/>
        <v>87629.817338786088</v>
      </c>
      <c r="AS5">
        <f t="shared" si="9"/>
        <v>-35210.374587876322</v>
      </c>
      <c r="AT5">
        <f t="shared" si="9"/>
        <v>14369.243133859347</v>
      </c>
      <c r="AU5">
        <f t="shared" si="9"/>
        <v>66788.685884769118</v>
      </c>
      <c r="AW5">
        <v>2</v>
      </c>
      <c r="AX5">
        <f>(R5*SUMPRODUCT(K6:$K$23, X6:$X$23)-$AZ$3*SUMPRODUCT(K5:$K$22, W6:$W$23))/Z5</f>
        <v>96587.676284723057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159045.111406335</v>
      </c>
      <c r="P6">
        <f t="shared" si="22"/>
        <v>7952.25557031675</v>
      </c>
      <c r="Q6" s="4">
        <f t="shared" si="23"/>
        <v>25</v>
      </c>
      <c r="R6">
        <f t="shared" si="0"/>
        <v>2000000</v>
      </c>
      <c r="S6">
        <f t="shared" si="1"/>
        <v>135087.30887526213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91003.166010263958</v>
      </c>
      <c r="AC6">
        <f t="shared" si="2"/>
        <v>122885.86921489082</v>
      </c>
      <c r="AE6">
        <f t="shared" si="3"/>
        <v>144679.74025297718</v>
      </c>
      <c r="AF6">
        <f t="shared" si="4"/>
        <v>-7233.9870126488586</v>
      </c>
      <c r="AG6">
        <f t="shared" si="4"/>
        <v>-22.741934501108844</v>
      </c>
      <c r="AH6">
        <f t="shared" si="5"/>
        <v>-46165.5177691633</v>
      </c>
      <c r="AI6">
        <f t="shared" si="6"/>
        <v>91257.493536663911</v>
      </c>
      <c r="AJ6">
        <f t="shared" si="7"/>
        <v>-31882.703204626858</v>
      </c>
      <c r="AK6">
        <f>H6*SUM(AB6, AE6:AF6)</f>
        <v>24855.242414464439</v>
      </c>
      <c r="AL6">
        <f t="shared" si="8"/>
        <v>84230.0327465015</v>
      </c>
      <c r="AN6">
        <f t="shared" si="9"/>
        <v>112680.37508580789</v>
      </c>
      <c r="AO6">
        <f t="shared" si="9"/>
        <v>-5634.0187542903941</v>
      </c>
      <c r="AP6">
        <f t="shared" si="9"/>
        <v>-17.712014863180457</v>
      </c>
      <c r="AQ6">
        <f t="shared" si="9"/>
        <v>-35954.915658295184</v>
      </c>
      <c r="AR6">
        <f t="shared" si="9"/>
        <v>71073.728658359119</v>
      </c>
      <c r="AS6">
        <f t="shared" si="9"/>
        <v>-24831.085192475086</v>
      </c>
      <c r="AT6">
        <f t="shared" si="9"/>
        <v>19357.914475194826</v>
      </c>
      <c r="AU6">
        <f t="shared" si="9"/>
        <v>65600.557941078863</v>
      </c>
      <c r="AW6">
        <v>3</v>
      </c>
      <c r="AX6">
        <f>(R6*SUMPRODUCT(K7:$K$23, X7:$X$23)-$AZ$3*SUMPRODUCT(K6:$K$22, W7:$W$23))/Z6</f>
        <v>135087.30887526213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159045.111406335</v>
      </c>
      <c r="P7">
        <f t="shared" si="22"/>
        <v>7952.25557031675</v>
      </c>
      <c r="Q7" s="4">
        <f t="shared" si="23"/>
        <v>25</v>
      </c>
      <c r="R7">
        <f t="shared" si="0"/>
        <v>2000000</v>
      </c>
      <c r="S7">
        <f t="shared" si="1"/>
        <v>166583.30812467239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122885.86921489082</v>
      </c>
      <c r="AC7">
        <f t="shared" si="2"/>
        <v>145743.4284901754</v>
      </c>
      <c r="AE7">
        <f t="shared" si="3"/>
        <v>139148.27410927159</v>
      </c>
      <c r="AF7">
        <f t="shared" si="4"/>
        <v>-6957.4137054635794</v>
      </c>
      <c r="AG7">
        <f t="shared" si="4"/>
        <v>-21.872453808682284</v>
      </c>
      <c r="AH7">
        <f t="shared" si="5"/>
        <v>-51364.907793237799</v>
      </c>
      <c r="AI7">
        <f t="shared" si="6"/>
        <v>80804.080156761542</v>
      </c>
      <c r="AJ7">
        <f t="shared" si="7"/>
        <v>-22857.559275284584</v>
      </c>
      <c r="AK7">
        <f>H7*SUM(AB7, AE7:AF7)</f>
        <v>26706.533591077769</v>
      </c>
      <c r="AL7">
        <f t="shared" si="8"/>
        <v>84653.054472554722</v>
      </c>
      <c r="AN7">
        <f t="shared" si="9"/>
        <v>98101.135351556964</v>
      </c>
      <c r="AO7">
        <f t="shared" si="9"/>
        <v>-4905.0567675778484</v>
      </c>
      <c r="AP7">
        <f t="shared" si="9"/>
        <v>-15.42033176689791</v>
      </c>
      <c r="AQ7">
        <f t="shared" si="9"/>
        <v>-36212.851391801159</v>
      </c>
      <c r="AR7">
        <f t="shared" si="9"/>
        <v>56967.806860411074</v>
      </c>
      <c r="AS7">
        <f t="shared" si="9"/>
        <v>-16114.842463012046</v>
      </c>
      <c r="AT7">
        <f t="shared" si="9"/>
        <v>18828.413671389215</v>
      </c>
      <c r="AU7">
        <f t="shared" si="9"/>
        <v>59681.378068788239</v>
      </c>
      <c r="AW7">
        <v>4</v>
      </c>
      <c r="AX7">
        <f>(R7*SUMPRODUCT(K8:$K$23, X8:$X$23)-$AZ$3*SUMPRODUCT(K7:$K$22, W8:$W$23))/Z7</f>
        <v>166583.30812467239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159045.111406335</v>
      </c>
      <c r="P8">
        <f t="shared" si="22"/>
        <v>7952.25557031675</v>
      </c>
      <c r="Q8" s="4">
        <f t="shared" si="23"/>
        <v>25</v>
      </c>
      <c r="R8">
        <f t="shared" si="0"/>
        <v>2000000</v>
      </c>
      <c r="S8">
        <f t="shared" si="1"/>
        <v>190924.27397633865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145743.4284901754</v>
      </c>
      <c r="AC8">
        <f t="shared" si="2"/>
        <v>159965.91104624583</v>
      </c>
      <c r="AE8">
        <f t="shared" si="3"/>
        <v>133255.95333529491</v>
      </c>
      <c r="AF8">
        <f t="shared" si="4"/>
        <v>-6662.7976667647454</v>
      </c>
      <c r="AG8">
        <f t="shared" si="4"/>
        <v>-20.946251059997547</v>
      </c>
      <c r="AH8">
        <f t="shared" si="5"/>
        <v>-56598.256847833021</v>
      </c>
      <c r="AI8">
        <f t="shared" si="6"/>
        <v>69973.952569637142</v>
      </c>
      <c r="AJ8">
        <f t="shared" si="7"/>
        <v>-14222.482556070434</v>
      </c>
      <c r="AK8">
        <f t="shared" ref="AK8:AK23" si="24">H8*SUM(AB8:AB8, AE8:AF8)</f>
        <v>19744.402351506156</v>
      </c>
      <c r="AL8">
        <f t="shared" si="8"/>
        <v>75495.872365072864</v>
      </c>
      <c r="AN8">
        <f t="shared" si="9"/>
        <v>87596.253019845739</v>
      </c>
      <c r="AO8">
        <f t="shared" si="9"/>
        <v>-4379.8126509922877</v>
      </c>
      <c r="AP8">
        <f t="shared" si="9"/>
        <v>-13.769089198229304</v>
      </c>
      <c r="AQ8">
        <f t="shared" si="9"/>
        <v>-37205.056158731852</v>
      </c>
      <c r="AR8">
        <f t="shared" si="9"/>
        <v>45997.615120923372</v>
      </c>
      <c r="AS8">
        <f t="shared" si="9"/>
        <v>-9349.1971605737563</v>
      </c>
      <c r="AT8">
        <f t="shared" si="9"/>
        <v>12979.049872213673</v>
      </c>
      <c r="AU8">
        <f t="shared" si="9"/>
        <v>49627.467832563292</v>
      </c>
      <c r="AW8">
        <v>5</v>
      </c>
      <c r="AX8">
        <f>(R8*SUMPRODUCT(K9:$K$23, X9:$X$23)-$AZ$3*SUMPRODUCT(K8:$K$22, W9:$W$23))/Z8</f>
        <v>190924.27397633865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159045.111406335</v>
      </c>
      <c r="P9">
        <f t="shared" si="22"/>
        <v>7952.25557031675</v>
      </c>
      <c r="Q9" s="4">
        <f t="shared" si="23"/>
        <v>25</v>
      </c>
      <c r="R9">
        <f t="shared" si="0"/>
        <v>2000000</v>
      </c>
      <c r="S9">
        <f t="shared" si="1"/>
        <v>209050.10470643322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159965.91104624583</v>
      </c>
      <c r="AC9">
        <f t="shared" si="2"/>
        <v>166873.96027746022</v>
      </c>
      <c r="AE9">
        <f t="shared" si="3"/>
        <v>126957.54274036599</v>
      </c>
      <c r="AF9">
        <f t="shared" si="4"/>
        <v>-6347.8771370182994</v>
      </c>
      <c r="AG9">
        <f t="shared" si="4"/>
        <v>-19.956215821058723</v>
      </c>
      <c r="AH9">
        <f t="shared" si="5"/>
        <v>-62445.818267107941</v>
      </c>
      <c r="AI9">
        <f t="shared" si="6"/>
        <v>58143.891120418688</v>
      </c>
      <c r="AJ9">
        <f t="shared" si="7"/>
        <v>-6908.0492312143906</v>
      </c>
      <c r="AK9">
        <f t="shared" si="24"/>
        <v>14646.045101108781</v>
      </c>
      <c r="AL9">
        <f t="shared" si="8"/>
        <v>65881.886990313084</v>
      </c>
      <c r="AN9">
        <f t="shared" si="9"/>
        <v>79315.692308281417</v>
      </c>
      <c r="AO9">
        <f t="shared" si="9"/>
        <v>-3965.7846154140707</v>
      </c>
      <c r="AP9">
        <f t="shared" si="9"/>
        <v>-12.467483534536692</v>
      </c>
      <c r="AQ9">
        <f t="shared" si="9"/>
        <v>-39012.517103783022</v>
      </c>
      <c r="AR9">
        <f t="shared" si="9"/>
        <v>36324.92310554978</v>
      </c>
      <c r="AS9">
        <f t="shared" si="9"/>
        <v>-4315.7475755022715</v>
      </c>
      <c r="AT9">
        <f t="shared" si="9"/>
        <v>9149.9975637399257</v>
      </c>
      <c r="AU9">
        <f t="shared" si="9"/>
        <v>41159.173093787438</v>
      </c>
      <c r="AW9">
        <v>6</v>
      </c>
      <c r="AX9">
        <f>(R9*SUMPRODUCT(K10:$K$23, X10:$X$23)-$AZ$3*SUMPRODUCT(K9:$K$22, W10:$W$23))/Z9</f>
        <v>209050.10470643322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159045.111406335</v>
      </c>
      <c r="P10">
        <f t="shared" si="22"/>
        <v>7952.25557031675</v>
      </c>
      <c r="Q10" s="4">
        <f t="shared" si="23"/>
        <v>25</v>
      </c>
      <c r="R10">
        <f t="shared" si="0"/>
        <v>2000000</v>
      </c>
      <c r="S10">
        <f t="shared" si="1"/>
        <v>222346.01321910258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166873.96027746022</v>
      </c>
      <c r="AC10">
        <f t="shared" si="2"/>
        <v>168167.17130590897</v>
      </c>
      <c r="AE10">
        <f t="shared" si="3"/>
        <v>120290.74013070116</v>
      </c>
      <c r="AF10">
        <f t="shared" si="4"/>
        <v>-6014.537006535058</v>
      </c>
      <c r="AG10">
        <f t="shared" si="4"/>
        <v>-18.908273738665475</v>
      </c>
      <c r="AH10">
        <f t="shared" si="5"/>
        <v>-67870.39393461289</v>
      </c>
      <c r="AI10">
        <f t="shared" si="6"/>
        <v>46386.900915814549</v>
      </c>
      <c r="AJ10">
        <f t="shared" si="7"/>
        <v>-1293.2110284487426</v>
      </c>
      <c r="AK10">
        <f t="shared" si="24"/>
        <v>14760.383578585384</v>
      </c>
      <c r="AL10">
        <f t="shared" si="8"/>
        <v>59854.073465951195</v>
      </c>
      <c r="AN10">
        <f t="shared" si="9"/>
        <v>71402.053774427201</v>
      </c>
      <c r="AO10">
        <f t="shared" si="9"/>
        <v>-3570.1026887213602</v>
      </c>
      <c r="AP10">
        <f t="shared" si="9"/>
        <v>-11.223553673398721</v>
      </c>
      <c r="AQ10">
        <f t="shared" si="9"/>
        <v>-40286.438608202952</v>
      </c>
      <c r="AR10">
        <f t="shared" si="9"/>
        <v>27534.288923829496</v>
      </c>
      <c r="AS10">
        <f t="shared" si="9"/>
        <v>-767.62287184076035</v>
      </c>
      <c r="AT10">
        <f t="shared" si="9"/>
        <v>8761.4532994326401</v>
      </c>
      <c r="AU10">
        <f t="shared" si="9"/>
        <v>35528.119351421374</v>
      </c>
      <c r="AW10">
        <v>7</v>
      </c>
      <c r="AX10">
        <f>(R10*SUMPRODUCT(K11:$K$23, X11:$X$23)-$AZ$3*SUMPRODUCT(K10:$K$22, W11:$W$23))/Z10</f>
        <v>222346.01321910258</v>
      </c>
    </row>
    <row r="11" spans="1:52" x14ac:dyDescent="0.25">
      <c r="A11" t="s">
        <v>33</v>
      </c>
      <c r="C11" s="7">
        <f>AU25</f>
        <v>350040.17695053574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159045.111406335</v>
      </c>
      <c r="P11">
        <f t="shared" si="22"/>
        <v>7952.25557031675</v>
      </c>
      <c r="Q11" s="4">
        <f t="shared" si="23"/>
        <v>25</v>
      </c>
      <c r="R11">
        <f t="shared" si="0"/>
        <v>2000000</v>
      </c>
      <c r="S11">
        <f t="shared" si="1"/>
        <v>231294.08894045936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168167.17130590897</v>
      </c>
      <c r="AC11">
        <f t="shared" si="2"/>
        <v>164834.51207293835</v>
      </c>
      <c r="AE11">
        <f t="shared" si="3"/>
        <v>113345.40997715687</v>
      </c>
      <c r="AF11">
        <f t="shared" si="4"/>
        <v>-5667.2704988578434</v>
      </c>
      <c r="AG11">
        <f t="shared" si="4"/>
        <v>-17.816550438884185</v>
      </c>
      <c r="AH11">
        <f t="shared" si="5"/>
        <v>-72211.244991570929</v>
      </c>
      <c r="AI11">
        <f t="shared" si="6"/>
        <v>35449.077936289206</v>
      </c>
      <c r="AJ11">
        <f t="shared" si="7"/>
        <v>3332.6592329706182</v>
      </c>
      <c r="AK11">
        <f t="shared" si="24"/>
        <v>14206.033505386713</v>
      </c>
      <c r="AL11">
        <f t="shared" si="8"/>
        <v>52987.770674646541</v>
      </c>
      <c r="AN11">
        <f t="shared" si="9"/>
        <v>63984.262336740605</v>
      </c>
      <c r="AO11">
        <f t="shared" si="9"/>
        <v>-3199.2131168370302</v>
      </c>
      <c r="AP11">
        <f t="shared" si="9"/>
        <v>-10.057565078701316</v>
      </c>
      <c r="AQ11">
        <f t="shared" si="9"/>
        <v>-40763.743711672942</v>
      </c>
      <c r="AR11">
        <f t="shared" si="9"/>
        <v>20011.24794315192</v>
      </c>
      <c r="AS11">
        <f t="shared" si="9"/>
        <v>1881.3090241971663</v>
      </c>
      <c r="AT11">
        <f t="shared" si="9"/>
        <v>8019.4034743566444</v>
      </c>
      <c r="AU11">
        <f t="shared" si="9"/>
        <v>29911.960441705734</v>
      </c>
      <c r="AW11">
        <v>8</v>
      </c>
      <c r="AX11">
        <f>(R11*SUMPRODUCT(K12:$K$23, X12:$X$23)-$AZ$3*SUMPRODUCT(K11:$K$22, W12:$W$23))/Z11</f>
        <v>231294.08894045936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159045.111406335</v>
      </c>
      <c r="P12">
        <f t="shared" si="22"/>
        <v>7952.25557031675</v>
      </c>
      <c r="Q12" s="4">
        <f t="shared" si="23"/>
        <v>25</v>
      </c>
      <c r="R12">
        <f t="shared" si="0"/>
        <v>2000000</v>
      </c>
      <c r="S12">
        <f t="shared" si="1"/>
        <v>235930.94429544543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164834.51207293835</v>
      </c>
      <c r="AC12">
        <f t="shared" si="2"/>
        <v>157464.37171566411</v>
      </c>
      <c r="AE12">
        <f t="shared" si="3"/>
        <v>106149.44392663038</v>
      </c>
      <c r="AF12">
        <f t="shared" si="4"/>
        <v>-5307.4721963315196</v>
      </c>
      <c r="AG12">
        <f t="shared" si="4"/>
        <v>-16.68543015689357</v>
      </c>
      <c r="AH12">
        <f t="shared" si="5"/>
        <v>-76236.382208141731</v>
      </c>
      <c r="AI12">
        <f t="shared" si="6"/>
        <v>24588.90409200023</v>
      </c>
      <c r="AJ12">
        <f t="shared" si="7"/>
        <v>7370.140357274242</v>
      </c>
      <c r="AK12">
        <f t="shared" si="24"/>
        <v>13788.609509388012</v>
      </c>
      <c r="AL12">
        <f t="shared" si="8"/>
        <v>45747.653958662486</v>
      </c>
      <c r="AN12">
        <f t="shared" si="9"/>
        <v>56965.576654246644</v>
      </c>
      <c r="AO12">
        <f t="shared" si="9"/>
        <v>-2848.2788327123326</v>
      </c>
      <c r="AP12">
        <f t="shared" si="9"/>
        <v>-8.9543111621816287</v>
      </c>
      <c r="AQ12">
        <f t="shared" si="9"/>
        <v>-40912.597502838398</v>
      </c>
      <c r="AR12">
        <f t="shared" si="9"/>
        <v>13195.746007533726</v>
      </c>
      <c r="AS12">
        <f t="shared" si="9"/>
        <v>3955.2189813170899</v>
      </c>
      <c r="AT12">
        <f t="shared" si="9"/>
        <v>7399.719328774172</v>
      </c>
      <c r="AU12">
        <f t="shared" si="9"/>
        <v>24550.684317624989</v>
      </c>
      <c r="AW12">
        <v>9</v>
      </c>
      <c r="AX12">
        <f>(R12*SUMPRODUCT(K13:$K$23, X13:$X$23)-$AZ$3*SUMPRODUCT(K12:$K$22, W13:$W$23))/Z12</f>
        <v>235930.94429544543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159045.111406335</v>
      </c>
      <c r="P13">
        <f t="shared" si="22"/>
        <v>7952.25557031675</v>
      </c>
      <c r="Q13" s="4">
        <f t="shared" si="23"/>
        <v>25</v>
      </c>
      <c r="R13">
        <f t="shared" si="0"/>
        <v>2000000</v>
      </c>
      <c r="S13">
        <f t="shared" si="1"/>
        <v>236295.37837629733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157464.37171566411</v>
      </c>
      <c r="AC13">
        <f t="shared" si="2"/>
        <v>146730.881773334</v>
      </c>
      <c r="AE13">
        <f t="shared" si="3"/>
        <v>98761.260583040581</v>
      </c>
      <c r="AF13">
        <f t="shared" si="4"/>
        <v>-4938.0630291520292</v>
      </c>
      <c r="AG13">
        <f t="shared" si="4"/>
        <v>-15.52409560246106</v>
      </c>
      <c r="AH13">
        <f t="shared" si="5"/>
        <v>-79558.42022908607</v>
      </c>
      <c r="AI13">
        <f t="shared" si="6"/>
        <v>14249.253229200011</v>
      </c>
      <c r="AJ13">
        <f t="shared" si="7"/>
        <v>10733.48994233011</v>
      </c>
      <c r="AK13">
        <f t="shared" si="24"/>
        <v>12991.567331235874</v>
      </c>
      <c r="AL13">
        <f t="shared" si="8"/>
        <v>37974.310502765991</v>
      </c>
      <c r="AN13">
        <f t="shared" si="9"/>
        <v>50395.240870159847</v>
      </c>
      <c r="AO13">
        <f t="shared" si="9"/>
        <v>-2519.7620435079925</v>
      </c>
      <c r="AP13">
        <f t="shared" si="9"/>
        <v>-7.9215325174956197</v>
      </c>
      <c r="AQ13">
        <f t="shared" si="9"/>
        <v>-40596.542885588526</v>
      </c>
      <c r="AR13">
        <f t="shared" si="9"/>
        <v>7271.0144085458314</v>
      </c>
      <c r="AS13">
        <f t="shared" si="9"/>
        <v>5477.0140420225762</v>
      </c>
      <c r="AT13">
        <f t="shared" si="9"/>
        <v>6629.2507919948512</v>
      </c>
      <c r="AU13">
        <f t="shared" si="9"/>
        <v>19377.279242563258</v>
      </c>
      <c r="AW13">
        <v>10</v>
      </c>
      <c r="AX13">
        <f>(R13*SUMPRODUCT(K14:$K$23, X14:$X$23)-$AZ$3*SUMPRODUCT(K13:$K$22, W14:$W$23))/Z13</f>
        <v>236295.37837629733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6.6409420999999996E-2</v>
      </c>
      <c r="O14">
        <f t="shared" si="21"/>
        <v>159045.111406335</v>
      </c>
      <c r="P14">
        <f t="shared" si="22"/>
        <v>7952.25557031675</v>
      </c>
      <c r="Q14" s="4">
        <f t="shared" si="23"/>
        <v>25</v>
      </c>
      <c r="R14">
        <f t="shared" si="0"/>
        <v>2000000</v>
      </c>
      <c r="S14">
        <f t="shared" si="1"/>
        <v>234312.15521736752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146730.881773334</v>
      </c>
      <c r="AC14">
        <f t="shared" si="2"/>
        <v>134381.84917099087</v>
      </c>
      <c r="AE14">
        <f t="shared" si="3"/>
        <v>91214.969844660329</v>
      </c>
      <c r="AF14">
        <f t="shared" si="4"/>
        <v>-4560.7484922330168</v>
      </c>
      <c r="AG14">
        <f t="shared" si="4"/>
        <v>-14.337908445928365</v>
      </c>
      <c r="AH14">
        <f t="shared" si="5"/>
        <v>-82475.696040646813</v>
      </c>
      <c r="AI14">
        <f t="shared" si="6"/>
        <v>4164.1874033345666</v>
      </c>
      <c r="AJ14">
        <f t="shared" si="7"/>
        <v>12349.032602343126</v>
      </c>
      <c r="AK14">
        <f t="shared" si="24"/>
        <v>19971.230044677646</v>
      </c>
      <c r="AL14">
        <f t="shared" si="8"/>
        <v>36484.450050355343</v>
      </c>
      <c r="AN14">
        <f t="shared" si="9"/>
        <v>42875.617364960963</v>
      </c>
      <c r="AO14">
        <f t="shared" si="9"/>
        <v>-2143.7808682480481</v>
      </c>
      <c r="AP14">
        <f t="shared" si="9"/>
        <v>-6.7395371328673805</v>
      </c>
      <c r="AQ14">
        <f t="shared" si="9"/>
        <v>-38767.719721551883</v>
      </c>
      <c r="AR14">
        <f t="shared" si="9"/>
        <v>1957.3772380281612</v>
      </c>
      <c r="AS14">
        <f t="shared" si="9"/>
        <v>5804.6655892907365</v>
      </c>
      <c r="AT14">
        <f t="shared" si="9"/>
        <v>9387.4812342914684</v>
      </c>
      <c r="AU14">
        <f t="shared" si="9"/>
        <v>17149.524061610369</v>
      </c>
      <c r="AW14">
        <v>11</v>
      </c>
      <c r="AX14">
        <f>(R14*SUMPRODUCT(K15:$K$23, X15:$X$23)-$AZ$3*SUMPRODUCT(K14:$K$22, W15:$W$23))/Z14</f>
        <v>234312.15521736752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7.4261202999999998E-2</v>
      </c>
      <c r="O15">
        <f t="shared" si="21"/>
        <v>159045.111406335</v>
      </c>
      <c r="P15">
        <f t="shared" si="22"/>
        <v>7952.25557031675</v>
      </c>
      <c r="Q15" s="4">
        <f t="shared" si="23"/>
        <v>25</v>
      </c>
      <c r="R15">
        <f t="shared" si="0"/>
        <v>2000000</v>
      </c>
      <c r="S15">
        <f t="shared" si="1"/>
        <v>228442.08941303051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134381.84917099087</v>
      </c>
      <c r="AC15">
        <f t="shared" si="2"/>
        <v>119975.76622196275</v>
      </c>
      <c r="AE15">
        <f t="shared" si="3"/>
        <v>83529.086753940544</v>
      </c>
      <c r="AF15">
        <f t="shared" si="4"/>
        <v>-4176.4543376970278</v>
      </c>
      <c r="AG15">
        <f t="shared" si="4"/>
        <v>-13.129779031770584</v>
      </c>
      <c r="AH15">
        <f t="shared" si="5"/>
        <v>-85180.026375880072</v>
      </c>
      <c r="AI15">
        <f t="shared" si="6"/>
        <v>-5840.5237386683293</v>
      </c>
      <c r="AJ15">
        <f t="shared" si="7"/>
        <v>14406.082949028118</v>
      </c>
      <c r="AK15">
        <f t="shared" si="24"/>
        <v>18289.687058382824</v>
      </c>
      <c r="AL15">
        <f t="shared" si="8"/>
        <v>26855.246268742612</v>
      </c>
      <c r="AN15">
        <f t="shared" si="9"/>
        <v>36167.90619730582</v>
      </c>
      <c r="AO15">
        <f t="shared" si="9"/>
        <v>-1808.3953098652914</v>
      </c>
      <c r="AP15">
        <f t="shared" si="9"/>
        <v>-5.6851647116808524</v>
      </c>
      <c r="AQ15">
        <f t="shared" si="9"/>
        <v>-36882.759330557725</v>
      </c>
      <c r="AR15">
        <f t="shared" si="9"/>
        <v>-2528.9336078288761</v>
      </c>
      <c r="AS15">
        <f t="shared" si="9"/>
        <v>6237.8014296496003</v>
      </c>
      <c r="AT15">
        <f t="shared" si="9"/>
        <v>7919.3932510516943</v>
      </c>
      <c r="AU15">
        <f t="shared" si="9"/>
        <v>11628.261072872418</v>
      </c>
      <c r="AW15">
        <v>12</v>
      </c>
      <c r="AX15">
        <f>(R15*SUMPRODUCT(K16:$K$23, X16:$X$23)-$AZ$3*SUMPRODUCT(K15:$K$22, W16:$W$23))/Z15</f>
        <v>228442.08941303051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8.2657132999999994E-2</v>
      </c>
      <c r="O16">
        <f t="shared" si="21"/>
        <v>159045.111406335</v>
      </c>
      <c r="P16">
        <f t="shared" si="22"/>
        <v>7952.25557031675</v>
      </c>
      <c r="Q16" s="4">
        <f t="shared" si="23"/>
        <v>25</v>
      </c>
      <c r="R16">
        <f t="shared" si="0"/>
        <v>2000000</v>
      </c>
      <c r="S16">
        <f t="shared" si="1"/>
        <v>218886.99426630334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119975.76622196275</v>
      </c>
      <c r="AC16">
        <f t="shared" si="2"/>
        <v>104305.88097635515</v>
      </c>
      <c r="AE16">
        <f t="shared" si="3"/>
        <v>75789.521053212142</v>
      </c>
      <c r="AF16">
        <f t="shared" si="4"/>
        <v>-3789.4760526606074</v>
      </c>
      <c r="AG16">
        <f t="shared" si="4"/>
        <v>-11.913211349763206</v>
      </c>
      <c r="AH16">
        <f t="shared" si="5"/>
        <v>-86821.591335173784</v>
      </c>
      <c r="AI16">
        <f t="shared" si="6"/>
        <v>-14833.459545972015</v>
      </c>
      <c r="AJ16">
        <f t="shared" si="7"/>
        <v>15669.885245607598</v>
      </c>
      <c r="AK16">
        <f t="shared" si="24"/>
        <v>16427.754117932993</v>
      </c>
      <c r="AL16">
        <f t="shared" si="8"/>
        <v>17264.179817568576</v>
      </c>
      <c r="AN16">
        <f t="shared" si="9"/>
        <v>30229.861955218574</v>
      </c>
      <c r="AO16">
        <f t="shared" si="9"/>
        <v>-1511.4930977609288</v>
      </c>
      <c r="AP16">
        <f t="shared" si="9"/>
        <v>-4.7517747775953447</v>
      </c>
      <c r="AQ16">
        <f t="shared" si="9"/>
        <v>-34630.179533024871</v>
      </c>
      <c r="AR16">
        <f t="shared" si="9"/>
        <v>-5916.5624503448207</v>
      </c>
      <c r="AS16">
        <f t="shared" si="9"/>
        <v>6250.1842107729944</v>
      </c>
      <c r="AT16">
        <f t="shared" si="9"/>
        <v>6552.4723249104154</v>
      </c>
      <c r="AU16">
        <f t="shared" si="9"/>
        <v>6886.0940853385891</v>
      </c>
      <c r="AW16">
        <v>13</v>
      </c>
      <c r="AX16">
        <f>(R16*SUMPRODUCT(K17:$K$23, X17:$X$23)-$AZ$3*SUMPRODUCT(K16:$K$22, W17:$W$23))/Z16</f>
        <v>218886.99426630334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9.1575552000000005E-2</v>
      </c>
      <c r="O17">
        <f t="shared" si="21"/>
        <v>159045.111406335</v>
      </c>
      <c r="P17">
        <f t="shared" si="22"/>
        <v>7952.25557031675</v>
      </c>
      <c r="Q17" s="4">
        <f t="shared" si="23"/>
        <v>25</v>
      </c>
      <c r="R17">
        <f t="shared" si="0"/>
        <v>2000000</v>
      </c>
      <c r="S17">
        <f t="shared" si="1"/>
        <v>205747.60308906547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104305.88097635515</v>
      </c>
      <c r="AC17">
        <f t="shared" si="2"/>
        <v>88085.654145588778</v>
      </c>
      <c r="AE17">
        <f t="shared" si="3"/>
        <v>68091.158616416491</v>
      </c>
      <c r="AF17">
        <f t="shared" si="4"/>
        <v>-3404.5579308208248</v>
      </c>
      <c r="AG17">
        <f t="shared" si="4"/>
        <v>-10.703120330818344</v>
      </c>
      <c r="AH17">
        <f t="shared" si="5"/>
        <v>-87276.712435778463</v>
      </c>
      <c r="AI17">
        <f t="shared" si="6"/>
        <v>-22600.814870513619</v>
      </c>
      <c r="AJ17">
        <f t="shared" si="7"/>
        <v>16220.226830766376</v>
      </c>
      <c r="AK17">
        <f t="shared" si="24"/>
        <v>14461.024640776457</v>
      </c>
      <c r="AL17">
        <f t="shared" si="8"/>
        <v>8080.4366010292142</v>
      </c>
      <c r="AN17">
        <f t="shared" si="9"/>
        <v>25018.374681949652</v>
      </c>
      <c r="AO17">
        <f t="shared" si="9"/>
        <v>-1250.9187340974827</v>
      </c>
      <c r="AP17">
        <f t="shared" si="9"/>
        <v>-3.9325909581137144</v>
      </c>
      <c r="AQ17">
        <f t="shared" si="9"/>
        <v>-32067.6213637029</v>
      </c>
      <c r="AR17">
        <f t="shared" si="9"/>
        <v>-8304.0980068088447</v>
      </c>
      <c r="AS17">
        <f t="shared" si="9"/>
        <v>5959.7122522818754</v>
      </c>
      <c r="AT17">
        <f t="shared" si="9"/>
        <v>5313.3378855536967</v>
      </c>
      <c r="AU17">
        <f t="shared" si="9"/>
        <v>2968.9521310267264</v>
      </c>
      <c r="AW17">
        <v>14</v>
      </c>
      <c r="AX17">
        <f>(R17*SUMPRODUCT(K18:$K$23, X18:$X$23)-$AZ$3*SUMPRODUCT(K17:$K$22, W18:$W$23))/Z17</f>
        <v>205747.60308906547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0.101620166</v>
      </c>
      <c r="O18">
        <f t="shared" si="21"/>
        <v>159045.111406335</v>
      </c>
      <c r="P18">
        <f t="shared" si="22"/>
        <v>7952.25557031675</v>
      </c>
      <c r="Q18" s="4">
        <f t="shared" si="23"/>
        <v>25</v>
      </c>
      <c r="R18">
        <f t="shared" si="0"/>
        <v>2000000</v>
      </c>
      <c r="S18">
        <f t="shared" si="1"/>
        <v>188650.13376647033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88085.654145588778</v>
      </c>
      <c r="AC18">
        <f t="shared" si="2"/>
        <v>71750.710915294098</v>
      </c>
      <c r="AE18">
        <f t="shared" si="3"/>
        <v>60490.812188519762</v>
      </c>
      <c r="AF18">
        <f t="shared" si="4"/>
        <v>-3024.5406094259879</v>
      </c>
      <c r="AG18">
        <f t="shared" si="4"/>
        <v>-9.5084362627744259</v>
      </c>
      <c r="AH18">
        <f t="shared" si="5"/>
        <v>-87012.22917885879</v>
      </c>
      <c r="AI18">
        <f t="shared" si="6"/>
        <v>-29555.466036027792</v>
      </c>
      <c r="AJ18">
        <f t="shared" si="7"/>
        <v>16334.943230294681</v>
      </c>
      <c r="AK18">
        <f t="shared" si="24"/>
        <v>12455.169388112539</v>
      </c>
      <c r="AL18">
        <f t="shared" si="8"/>
        <v>-765.35341762057215</v>
      </c>
      <c r="AN18">
        <f t="shared" si="9"/>
        <v>20473.832732329352</v>
      </c>
      <c r="AO18">
        <f t="shared" si="9"/>
        <v>-1023.6916366164676</v>
      </c>
      <c r="AP18">
        <f t="shared" si="9"/>
        <v>-3.2182430115726666</v>
      </c>
      <c r="AQ18">
        <f t="shared" si="9"/>
        <v>-29450.320824311217</v>
      </c>
      <c r="AR18">
        <f t="shared" si="9"/>
        <v>-10003.397971609904</v>
      </c>
      <c r="AS18">
        <f t="shared" si="9"/>
        <v>5528.7552487619005</v>
      </c>
      <c r="AT18">
        <f t="shared" si="9"/>
        <v>4215.5997824978967</v>
      </c>
      <c r="AU18">
        <f t="shared" si="9"/>
        <v>-259.04294035010628</v>
      </c>
      <c r="AW18">
        <v>15</v>
      </c>
      <c r="AX18">
        <f>(R18*SUMPRODUCT(K19:$K$23, X19:$X$23)-$AZ$3*SUMPRODUCT(K18:$K$22, W19:$W$23))/Z18</f>
        <v>188650.13376647033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0.112947091</v>
      </c>
      <c r="O19">
        <f t="shared" si="21"/>
        <v>159045.111406335</v>
      </c>
      <c r="P19">
        <f t="shared" si="22"/>
        <v>7952.25557031675</v>
      </c>
      <c r="Q19" s="4">
        <f t="shared" si="23"/>
        <v>25</v>
      </c>
      <c r="R19">
        <f t="shared" si="0"/>
        <v>2000000</v>
      </c>
      <c r="S19">
        <f t="shared" si="1"/>
        <v>166968.31104410757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71750.710915294098</v>
      </c>
      <c r="AC19">
        <f t="shared" si="2"/>
        <v>55696.632573887691</v>
      </c>
      <c r="AE19">
        <f t="shared" si="3"/>
        <v>53053.642797713917</v>
      </c>
      <c r="AF19">
        <f t="shared" si="4"/>
        <v>-2652.682139885696</v>
      </c>
      <c r="AG19">
        <f t="shared" si="4"/>
        <v>-8.3394016843073988</v>
      </c>
      <c r="AH19">
        <f t="shared" si="5"/>
        <v>-85916.017267142641</v>
      </c>
      <c r="AI19">
        <f t="shared" si="6"/>
        <v>-35523.396010998731</v>
      </c>
      <c r="AJ19">
        <f t="shared" si="7"/>
        <v>16054.078341406406</v>
      </c>
      <c r="AK19">
        <f t="shared" si="24"/>
        <v>10452.762839855224</v>
      </c>
      <c r="AL19">
        <f t="shared" si="8"/>
        <v>-9016.5548297371006</v>
      </c>
      <c r="AN19">
        <f t="shared" si="9"/>
        <v>16541.17327664022</v>
      </c>
      <c r="AO19">
        <f t="shared" si="9"/>
        <v>-827.05866383201112</v>
      </c>
      <c r="AP19">
        <f t="shared" si="9"/>
        <v>-2.6000757159992411</v>
      </c>
      <c r="AQ19">
        <f t="shared" si="9"/>
        <v>-26787.071611147825</v>
      </c>
      <c r="AR19">
        <f t="shared" si="9"/>
        <v>-11075.557074055614</v>
      </c>
      <c r="AS19">
        <f t="shared" si="9"/>
        <v>5005.3733850939807</v>
      </c>
      <c r="AT19">
        <f t="shared" si="9"/>
        <v>3258.9837801132385</v>
      </c>
      <c r="AU19">
        <f t="shared" si="9"/>
        <v>-2811.1999088483944</v>
      </c>
      <c r="AW19">
        <v>16</v>
      </c>
      <c r="AX19">
        <f>(R19*SUMPRODUCT(K20:$K$23, X20:$X$23)-$AZ$3*SUMPRODUCT(K19:$K$22, W20:$W$23))/Z19</f>
        <v>166968.31104410757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0.12591097000000001</v>
      </c>
      <c r="O20">
        <f t="shared" si="21"/>
        <v>159045.111406335</v>
      </c>
      <c r="P20">
        <f t="shared" si="22"/>
        <v>7952.25557031675</v>
      </c>
      <c r="Q20" s="4">
        <f t="shared" si="23"/>
        <v>25</v>
      </c>
      <c r="R20">
        <f t="shared" si="0"/>
        <v>2000000</v>
      </c>
      <c r="S20">
        <f t="shared" si="1"/>
        <v>139613.9819622525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55696.632573887691</v>
      </c>
      <c r="AC20">
        <f t="shared" si="2"/>
        <v>40242.253252674011</v>
      </c>
      <c r="AE20">
        <f t="shared" si="3"/>
        <v>45843.070743043107</v>
      </c>
      <c r="AF20">
        <f t="shared" si="4"/>
        <v>-2292.1535371521554</v>
      </c>
      <c r="AG20">
        <f t="shared" si="4"/>
        <v>-7.2059855121735463</v>
      </c>
      <c r="AH20">
        <f t="shared" si="5"/>
        <v>-84001.772423262271</v>
      </c>
      <c r="AI20">
        <f t="shared" si="6"/>
        <v>-40458.061202883495</v>
      </c>
      <c r="AJ20">
        <f t="shared" si="7"/>
        <v>15454.379321213681</v>
      </c>
      <c r="AK20">
        <f t="shared" si="24"/>
        <v>8492.811329755219</v>
      </c>
      <c r="AL20">
        <f t="shared" si="8"/>
        <v>-16510.870551914595</v>
      </c>
      <c r="AN20">
        <f t="shared" si="9"/>
        <v>13166.373461800758</v>
      </c>
      <c r="AO20">
        <f t="shared" si="9"/>
        <v>-658.31867309003803</v>
      </c>
      <c r="AP20">
        <f t="shared" si="9"/>
        <v>-2.0695973213792729</v>
      </c>
      <c r="AQ20">
        <f t="shared" si="9"/>
        <v>-24125.755305030641</v>
      </c>
      <c r="AR20">
        <f t="shared" si="9"/>
        <v>-11619.7701136413</v>
      </c>
      <c r="AS20">
        <f t="shared" si="9"/>
        <v>4438.5798434828657</v>
      </c>
      <c r="AT20">
        <f t="shared" si="9"/>
        <v>2439.1805325374949</v>
      </c>
      <c r="AU20">
        <f t="shared" si="9"/>
        <v>-4742.0097376209387</v>
      </c>
      <c r="AW20">
        <v>17</v>
      </c>
      <c r="AX20">
        <f>(R20*SUMPRODUCT(K21:$K$23, X21:$X$23)-$AZ$3*SUMPRODUCT(K20:$K$22, W21:$W$23))/Z20</f>
        <v>139613.9819622525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0.140869152</v>
      </c>
      <c r="O21">
        <f t="shared" si="21"/>
        <v>159045.111406335</v>
      </c>
      <c r="P21">
        <f t="shared" si="22"/>
        <v>7952.25557031675</v>
      </c>
      <c r="Q21" s="4">
        <f t="shared" si="23"/>
        <v>25</v>
      </c>
      <c r="R21">
        <f t="shared" si="0"/>
        <v>2000000</v>
      </c>
      <c r="S21">
        <f t="shared" si="1"/>
        <v>104838.63996300042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40242.253252674011</v>
      </c>
      <c r="AC21">
        <f t="shared" si="2"/>
        <v>25659.569921755479</v>
      </c>
      <c r="AE21">
        <f t="shared" si="3"/>
        <v>38926.765534964179</v>
      </c>
      <c r="AF21">
        <f t="shared" si="4"/>
        <v>-1946.338276748209</v>
      </c>
      <c r="AG21">
        <f t="shared" si="4"/>
        <v>-6.1188245886276373</v>
      </c>
      <c r="AH21">
        <f t="shared" si="5"/>
        <v>-81208.085473933854</v>
      </c>
      <c r="AI21">
        <f t="shared" si="6"/>
        <v>-44233.777040306515</v>
      </c>
      <c r="AJ21">
        <f t="shared" si="7"/>
        <v>14582.683330918531</v>
      </c>
      <c r="AK21">
        <f t="shared" si="24"/>
        <v>6608.0992166778788</v>
      </c>
      <c r="AL21">
        <f t="shared" si="8"/>
        <v>-23042.994492710106</v>
      </c>
      <c r="AN21">
        <f t="shared" si="9"/>
        <v>10298.694018179884</v>
      </c>
      <c r="AO21">
        <f t="shared" si="9"/>
        <v>-514.93470090899427</v>
      </c>
      <c r="AP21">
        <f t="shared" si="9"/>
        <v>-1.6188322179655616</v>
      </c>
      <c r="AQ21">
        <f t="shared" si="9"/>
        <v>-21484.888677612886</v>
      </c>
      <c r="AR21">
        <f t="shared" si="9"/>
        <v>-11702.74819255996</v>
      </c>
      <c r="AS21">
        <f t="shared" si="9"/>
        <v>3858.0804627666166</v>
      </c>
      <c r="AT21">
        <f t="shared" si="9"/>
        <v>1748.2775909858876</v>
      </c>
      <c r="AU21">
        <f t="shared" si="9"/>
        <v>-6096.3901388074564</v>
      </c>
      <c r="AW21">
        <v>18</v>
      </c>
      <c r="AX21">
        <f>(R21*SUMPRODUCT(K22:$K$23, X22:$X$23)-$AZ$3*SUMPRODUCT(K21:$K$22, W22:$W$23))/Z21</f>
        <v>104838.63996300042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0.15811491799999999</v>
      </c>
      <c r="O22">
        <f t="shared" si="21"/>
        <v>159045.111406335</v>
      </c>
      <c r="P22">
        <f t="shared" si="22"/>
        <v>7952.25557031675</v>
      </c>
      <c r="Q22" s="4">
        <f t="shared" si="23"/>
        <v>25</v>
      </c>
      <c r="R22">
        <f t="shared" si="0"/>
        <v>2000000</v>
      </c>
      <c r="S22">
        <f t="shared" si="1"/>
        <v>59898.215849389569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25659.569921755479</v>
      </c>
      <c r="AC22">
        <f t="shared" si="2"/>
        <v>12195.657447187306</v>
      </c>
      <c r="AE22">
        <f t="shared" si="3"/>
        <v>32382.595539048456</v>
      </c>
      <c r="AF22">
        <f t="shared" si="4"/>
        <v>-1619.1297769524228</v>
      </c>
      <c r="AG22">
        <f t="shared" si="4"/>
        <v>-5.0901588946541194</v>
      </c>
      <c r="AH22">
        <f t="shared" si="5"/>
        <v>-77398.195846979404</v>
      </c>
      <c r="AI22">
        <f t="shared" si="6"/>
        <v>-46639.820243778027</v>
      </c>
      <c r="AJ22">
        <f t="shared" si="7"/>
        <v>13463.912474568173</v>
      </c>
      <c r="AK22">
        <f t="shared" si="24"/>
        <v>4828.2320095385421</v>
      </c>
      <c r="AL22">
        <f t="shared" si="8"/>
        <v>-28347.675759671307</v>
      </c>
      <c r="AN22">
        <f t="shared" si="9"/>
        <v>7891.9960332492783</v>
      </c>
      <c r="AO22">
        <f t="shared" si="9"/>
        <v>-394.5998016624639</v>
      </c>
      <c r="AP22">
        <f t="shared" si="9"/>
        <v>-1.2405279174357144</v>
      </c>
      <c r="AQ22">
        <f t="shared" si="9"/>
        <v>-18862.794795693546</v>
      </c>
      <c r="AR22">
        <f t="shared" si="9"/>
        <v>-11366.639092024167</v>
      </c>
      <c r="AS22">
        <f t="shared" si="9"/>
        <v>3281.3041102025818</v>
      </c>
      <c r="AT22">
        <f t="shared" si="9"/>
        <v>1176.6934438883166</v>
      </c>
      <c r="AU22">
        <f t="shared" si="9"/>
        <v>-6908.6415379332666</v>
      </c>
      <c r="AW22">
        <v>19</v>
      </c>
      <c r="AX22">
        <f>(R22*SUMPRODUCT(K23:$K$23, X23:$X$23)-$AZ$3*SUMPRODUCT(K22:$K$22, W23:$W$23))/Z22</f>
        <v>59898.215849389569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0.17865895700000001</v>
      </c>
      <c r="O23">
        <f t="shared" si="21"/>
        <v>159045.111406335</v>
      </c>
      <c r="P23">
        <f t="shared" si="22"/>
        <v>7952.25557031675</v>
      </c>
      <c r="Q23" s="4">
        <f t="shared" si="23"/>
        <v>25</v>
      </c>
      <c r="R23">
        <f t="shared" si="0"/>
        <v>2000000</v>
      </c>
      <c r="S23">
        <f t="shared" si="1"/>
        <v>73826.187355086848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12195.657447187306</v>
      </c>
      <c r="AC23">
        <f t="shared" si="2"/>
        <v>12195.657447187306</v>
      </c>
      <c r="AE23">
        <f t="shared" si="3"/>
        <v>26273.328839698719</v>
      </c>
      <c r="AF23">
        <f t="shared" si="4"/>
        <v>-1313.666441984936</v>
      </c>
      <c r="AG23">
        <f t="shared" si="4"/>
        <v>-4.1298548266244</v>
      </c>
      <c r="AH23">
        <f t="shared" si="5"/>
        <v>-72752.198326654223</v>
      </c>
      <c r="AI23">
        <f t="shared" si="6"/>
        <v>-47796.665783767065</v>
      </c>
      <c r="AJ23">
        <f t="shared" si="7"/>
        <v>0</v>
      </c>
      <c r="AK23">
        <f t="shared" si="24"/>
        <v>3179.4550297678761</v>
      </c>
      <c r="AL23">
        <f t="shared" si="8"/>
        <v>-44617.210753999185</v>
      </c>
      <c r="AN23">
        <f t="shared" si="9"/>
        <v>5898.3653714063475</v>
      </c>
      <c r="AO23">
        <f t="shared" si="9"/>
        <v>-294.91826857031737</v>
      </c>
      <c r="AP23">
        <f t="shared" si="9"/>
        <v>-0.92715288751267577</v>
      </c>
      <c r="AQ23">
        <f t="shared" si="9"/>
        <v>-16332.876961339965</v>
      </c>
      <c r="AR23">
        <f t="shared" si="9"/>
        <v>-10730.357011391448</v>
      </c>
      <c r="AS23">
        <f t="shared" si="9"/>
        <v>0</v>
      </c>
      <c r="AT23">
        <f t="shared" si="9"/>
        <v>713.78802290138844</v>
      </c>
      <c r="AU23">
        <f t="shared" si="9"/>
        <v>-10016.568988490058</v>
      </c>
      <c r="AW23">
        <v>20</v>
      </c>
      <c r="AX23">
        <f>(R23*SUMPRODUCT(K$23:$K24, X$23:$X24)-$AZ$3*SUMPRODUCT(K$22:$K23, W$23:$W24))/Z23</f>
        <v>73826.187355086848</v>
      </c>
    </row>
    <row r="25" spans="5:50" x14ac:dyDescent="0.25">
      <c r="AN25" s="8">
        <f t="shared" ref="AN25:AU25" si="25">SUM(AN3:AN23)</f>
        <v>1117452.2499937748</v>
      </c>
      <c r="AO25" s="8">
        <f t="shared" si="25"/>
        <v>-175156.44605444005</v>
      </c>
      <c r="AP25" s="8">
        <f t="shared" si="25"/>
        <v>-1673.0827909127224</v>
      </c>
      <c r="AQ25" s="8">
        <f t="shared" si="25"/>
        <v>-658767.0446052528</v>
      </c>
      <c r="AR25" s="8">
        <f t="shared" si="25"/>
        <v>281855.67654316983</v>
      </c>
      <c r="AS25" s="8">
        <f t="shared" si="25"/>
        <v>-80035.15305232082</v>
      </c>
      <c r="AT25" s="8">
        <f t="shared" si="25"/>
        <v>148219.65345968676</v>
      </c>
      <c r="AU25" s="9">
        <f t="shared" si="25"/>
        <v>350040.17695053574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4D3E0-D119-42E6-86E5-B58390A1CEC5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2950.0223977572168</v>
      </c>
      <c r="K3">
        <v>1</v>
      </c>
      <c r="L3" s="2">
        <v>0</v>
      </c>
      <c r="O3">
        <f>$C$3</f>
        <v>2950.0223977572168</v>
      </c>
      <c r="P3">
        <f>O3*C5</f>
        <v>295.0022397757217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2950.0223977572168</v>
      </c>
      <c r="AF3">
        <f t="shared" ref="AF3:AG34" si="3">-$Z3*P3</f>
        <v>-295.0022397757217</v>
      </c>
      <c r="AG3">
        <f t="shared" si="3"/>
        <v>-1522.432587</v>
      </c>
      <c r="AH3">
        <f t="shared" ref="AH3:AH66" si="4">-X3*R3</f>
        <v>0</v>
      </c>
      <c r="AI3">
        <f t="shared" ref="AI3:AI34" si="5">SUM(AE3:AH3)</f>
        <v>1132.5875709814952</v>
      </c>
      <c r="AJ3">
        <f t="shared" ref="AJ3:AJ66" si="6">AB3-AC3</f>
        <v>0</v>
      </c>
      <c r="AL3">
        <f t="shared" ref="AL3:AL23" si="7">SUM(AI3:AK3)</f>
        <v>1132.5875709814952</v>
      </c>
      <c r="AN3">
        <f t="shared" ref="AN3:AU34" si="8">AE3*$K3</f>
        <v>2950.0223977572168</v>
      </c>
      <c r="AO3">
        <f t="shared" si="8"/>
        <v>-295.0022397757217</v>
      </c>
      <c r="AP3">
        <f t="shared" si="8"/>
        <v>-1522.432587</v>
      </c>
      <c r="AQ3">
        <f t="shared" si="8"/>
        <v>0</v>
      </c>
      <c r="AR3">
        <f t="shared" si="8"/>
        <v>1132.5875709814952</v>
      </c>
      <c r="AS3">
        <f t="shared" si="8"/>
        <v>0</v>
      </c>
      <c r="AT3">
        <f t="shared" si="8"/>
        <v>0</v>
      </c>
      <c r="AU3">
        <f t="shared" si="8"/>
        <v>1132.5875709814952</v>
      </c>
      <c r="AW3">
        <v>0</v>
      </c>
      <c r="AX3">
        <f>IF(Z3&gt;0, (R3*SUMPRODUCT(K3:$K$98, X3:$X$98)-K3*$AZ$3)/Z3, 0)</f>
        <v>0</v>
      </c>
      <c r="AZ3">
        <f>C6*SUMPRODUCT(X4:X98, K4:K98)/1</f>
        <v>1226.8406313937523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50000</v>
      </c>
      <c r="S4">
        <f t="shared" si="1"/>
        <v>83.212212805606626</v>
      </c>
      <c r="U4">
        <f t="shared" ref="U4:U67" si="12">M4</f>
        <v>1.0468929999999999E-3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1.0468929999999999E-3</v>
      </c>
      <c r="Y4">
        <f t="shared" ref="Y4:Y67" si="16">V4*W4</f>
        <v>0.01</v>
      </c>
      <c r="Z4">
        <f t="shared" ref="Z4:Z67" si="17">MAX(0, W4-X4-Y4)</f>
        <v>0.98895310699999994</v>
      </c>
      <c r="AB4">
        <f t="shared" ref="AB4:AB67" si="18">AC3</f>
        <v>0</v>
      </c>
      <c r="AC4">
        <f t="shared" ref="AC4:AC67" si="19">S4*Z4</f>
        <v>82.292976394449852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-52.344649999999994</v>
      </c>
      <c r="AI4">
        <f t="shared" si="5"/>
        <v>-52.344649999999994</v>
      </c>
      <c r="AJ4">
        <f t="shared" si="6"/>
        <v>-82.292976394449852</v>
      </c>
      <c r="AK4">
        <f t="shared" ref="AK4:AK67" si="20">G4*SUM(AB4:AB4, AE4:AF4)</f>
        <v>0</v>
      </c>
      <c r="AL4">
        <f t="shared" si="7"/>
        <v>-134.63762639444985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-48.833519917902784</v>
      </c>
      <c r="AR4">
        <f t="shared" si="8"/>
        <v>-48.833519917902784</v>
      </c>
      <c r="AS4">
        <f t="shared" si="8"/>
        <v>-76.772997849099596</v>
      </c>
      <c r="AT4">
        <f t="shared" si="8"/>
        <v>0</v>
      </c>
      <c r="AU4">
        <f t="shared" si="8"/>
        <v>-125.60651776700237</v>
      </c>
      <c r="AW4">
        <v>1</v>
      </c>
      <c r="AX4">
        <f>IF(Z4&gt;0, (R4*SUMPRODUCT(K4:$K$98, X4:$X$98)-K4*$AZ$3)/Z4, 0)</f>
        <v>83.212212805606626</v>
      </c>
    </row>
    <row r="5" spans="1:52" x14ac:dyDescent="0.25">
      <c r="C5" s="2"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1.057716E-3</v>
      </c>
      <c r="Q5" s="4">
        <f t="shared" ref="Q5:Q68" si="22">$C$8</f>
        <v>25</v>
      </c>
      <c r="R5">
        <f t="shared" si="0"/>
        <v>50000</v>
      </c>
      <c r="S5">
        <f t="shared" si="1"/>
        <v>131.82365889276602</v>
      </c>
      <c r="U5">
        <f t="shared" si="12"/>
        <v>1.057716E-3</v>
      </c>
      <c r="V5">
        <f t="shared" si="13"/>
        <v>0.01</v>
      </c>
      <c r="W5">
        <f t="shared" si="14"/>
        <v>0.98895310699999994</v>
      </c>
      <c r="X5">
        <f t="shared" si="15"/>
        <v>1.0460315245236118E-3</v>
      </c>
      <c r="Y5">
        <f t="shared" si="16"/>
        <v>9.8895310699999989E-3</v>
      </c>
      <c r="Z5">
        <f t="shared" si="17"/>
        <v>0.97801754440547628</v>
      </c>
      <c r="AB5">
        <f t="shared" si="18"/>
        <v>82.292976394449852</v>
      </c>
      <c r="AC5">
        <f t="shared" si="19"/>
        <v>128.92585116484815</v>
      </c>
      <c r="AE5">
        <f t="shared" si="2"/>
        <v>0</v>
      </c>
      <c r="AF5">
        <f t="shared" si="3"/>
        <v>0</v>
      </c>
      <c r="AG5">
        <f t="shared" si="3"/>
        <v>-24.450438610136906</v>
      </c>
      <c r="AH5">
        <f t="shared" si="4"/>
        <v>-52.301576226180593</v>
      </c>
      <c r="AI5">
        <f t="shared" si="5"/>
        <v>-76.7520148363175</v>
      </c>
      <c r="AJ5">
        <f t="shared" si="6"/>
        <v>-46.632874770398303</v>
      </c>
      <c r="AK5">
        <f t="shared" si="20"/>
        <v>3.3740120321724443</v>
      </c>
      <c r="AL5">
        <f t="shared" si="7"/>
        <v>-120.01087757454336</v>
      </c>
      <c r="AN5">
        <f t="shared" si="8"/>
        <v>0</v>
      </c>
      <c r="AO5">
        <f t="shared" si="8"/>
        <v>0</v>
      </c>
      <c r="AP5">
        <f t="shared" si="8"/>
        <v>-20.907766091133571</v>
      </c>
      <c r="AQ5">
        <f t="shared" si="8"/>
        <v>-44.723497167908413</v>
      </c>
      <c r="AR5">
        <f t="shared" si="8"/>
        <v>-65.631263259041987</v>
      </c>
      <c r="AS5">
        <f t="shared" si="8"/>
        <v>-39.87614510327807</v>
      </c>
      <c r="AT5">
        <f t="shared" si="8"/>
        <v>2.8851447404336241</v>
      </c>
      <c r="AU5">
        <f t="shared" si="8"/>
        <v>-102.62226362188643</v>
      </c>
      <c r="AW5">
        <v>2</v>
      </c>
      <c r="AX5">
        <f>IF(Z5&gt;0, (R5*SUMPRODUCT(K5:$K$98, X5:$X$98)-K5*$AZ$3)/Z5, 0)</f>
        <v>131.82365889276602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1.0712440000000001E-3</v>
      </c>
      <c r="Q6" s="4">
        <f t="shared" si="22"/>
        <v>25</v>
      </c>
      <c r="R6">
        <f t="shared" si="0"/>
        <v>50000</v>
      </c>
      <c r="S6">
        <f t="shared" si="1"/>
        <v>193.2262634701766</v>
      </c>
      <c r="U6">
        <f t="shared" si="12"/>
        <v>1.0712440000000001E-3</v>
      </c>
      <c r="V6">
        <f t="shared" si="13"/>
        <v>0.01</v>
      </c>
      <c r="W6">
        <f t="shared" si="14"/>
        <v>0.97801754440547628</v>
      </c>
      <c r="X6">
        <f t="shared" si="15"/>
        <v>1.0476954263391001E-3</v>
      </c>
      <c r="Y6">
        <f t="shared" si="16"/>
        <v>9.7801754440547638E-3</v>
      </c>
      <c r="Z6">
        <f t="shared" si="17"/>
        <v>0.96718967353508245</v>
      </c>
      <c r="AB6">
        <f t="shared" si="18"/>
        <v>128.92585116484815</v>
      </c>
      <c r="AC6">
        <f t="shared" si="19"/>
        <v>186.88644668412394</v>
      </c>
      <c r="AE6">
        <f t="shared" si="2"/>
        <v>0</v>
      </c>
      <c r="AF6">
        <f t="shared" si="3"/>
        <v>0</v>
      </c>
      <c r="AG6">
        <f t="shared" si="3"/>
        <v>-24.179741838377062</v>
      </c>
      <c r="AH6">
        <f t="shared" si="4"/>
        <v>-52.384771316955003</v>
      </c>
      <c r="AI6">
        <f t="shared" si="5"/>
        <v>-76.564513155332065</v>
      </c>
      <c r="AJ6">
        <f t="shared" si="6"/>
        <v>-57.960595519275785</v>
      </c>
      <c r="AK6">
        <f t="shared" si="20"/>
        <v>7.5421622931436172</v>
      </c>
      <c r="AL6">
        <f t="shared" si="7"/>
        <v>-126.98294638146423</v>
      </c>
      <c r="AN6">
        <f t="shared" si="8"/>
        <v>0</v>
      </c>
      <c r="AO6">
        <f t="shared" si="8"/>
        <v>0</v>
      </c>
      <c r="AP6">
        <f t="shared" si="8"/>
        <v>-18.652495364225263</v>
      </c>
      <c r="AQ6">
        <f t="shared" si="8"/>
        <v>-40.410137985620736</v>
      </c>
      <c r="AR6">
        <f t="shared" si="8"/>
        <v>-59.062633349845996</v>
      </c>
      <c r="AS6">
        <f t="shared" si="8"/>
        <v>-44.711384697876952</v>
      </c>
      <c r="AT6">
        <f t="shared" si="8"/>
        <v>5.8180996368544493</v>
      </c>
      <c r="AU6">
        <f t="shared" si="8"/>
        <v>-97.955918410868492</v>
      </c>
      <c r="AW6">
        <v>3</v>
      </c>
      <c r="AX6">
        <f>IF(Z6&gt;0, (R6*SUMPRODUCT(K6:$K$98, X6:$X$98)-K6*$AZ$3)/Z6, 0)</f>
        <v>193.2262634701766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1.0856730000000001E-3</v>
      </c>
      <c r="Q7" s="4">
        <f t="shared" si="22"/>
        <v>25</v>
      </c>
      <c r="R7">
        <f t="shared" si="0"/>
        <v>50000</v>
      </c>
      <c r="S7">
        <f t="shared" si="1"/>
        <v>242.35831546964599</v>
      </c>
      <c r="U7">
        <f t="shared" si="12"/>
        <v>1.0856730000000001E-3</v>
      </c>
      <c r="V7">
        <f t="shared" si="13"/>
        <v>0.01</v>
      </c>
      <c r="W7">
        <f t="shared" si="14"/>
        <v>0.96718967353508245</v>
      </c>
      <c r="X7">
        <f t="shared" si="15"/>
        <v>1.0500517144358538E-3</v>
      </c>
      <c r="Y7">
        <f t="shared" si="16"/>
        <v>9.6718967353508246E-3</v>
      </c>
      <c r="Z7">
        <f t="shared" si="17"/>
        <v>0.95646772508529576</v>
      </c>
      <c r="AB7">
        <f t="shared" si="18"/>
        <v>186.88644668412394</v>
      </c>
      <c r="AC7">
        <f t="shared" si="19"/>
        <v>231.80790665275674</v>
      </c>
      <c r="AE7">
        <f t="shared" si="2"/>
        <v>0</v>
      </c>
      <c r="AF7">
        <f t="shared" si="3"/>
        <v>0</v>
      </c>
      <c r="AG7">
        <f t="shared" si="3"/>
        <v>-23.911693127132395</v>
      </c>
      <c r="AH7">
        <f t="shared" si="4"/>
        <v>-52.502585721792691</v>
      </c>
      <c r="AI7">
        <f t="shared" si="5"/>
        <v>-76.414278848925079</v>
      </c>
      <c r="AJ7">
        <f t="shared" si="6"/>
        <v>-44.921459968632803</v>
      </c>
      <c r="AK7">
        <f t="shared" si="20"/>
        <v>9.1761245321904852</v>
      </c>
      <c r="AL7">
        <f t="shared" si="7"/>
        <v>-112.1596142853674</v>
      </c>
      <c r="AN7">
        <f t="shared" si="8"/>
        <v>0</v>
      </c>
      <c r="AO7">
        <f t="shared" si="8"/>
        <v>0</v>
      </c>
      <c r="AP7">
        <f t="shared" si="8"/>
        <v>-16.782567464273907</v>
      </c>
      <c r="AQ7">
        <f t="shared" si="8"/>
        <v>-36.849259575224352</v>
      </c>
      <c r="AR7">
        <f t="shared" si="8"/>
        <v>-53.631827039498255</v>
      </c>
      <c r="AS7">
        <f t="shared" si="8"/>
        <v>-31.528400289723464</v>
      </c>
      <c r="AT7">
        <f t="shared" si="8"/>
        <v>6.4403188934925053</v>
      </c>
      <c r="AU7">
        <f t="shared" si="8"/>
        <v>-78.719908435729209</v>
      </c>
      <c r="AW7">
        <v>4</v>
      </c>
      <c r="AX7">
        <f>IF(Z7&gt;0, (R7*SUMPRODUCT(K7:$K$98, X7:$X$98)-K7*$AZ$3)/Z7, 0)</f>
        <v>242.35831546964599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1.1037099999999999E-3</v>
      </c>
      <c r="Q8" s="4">
        <f t="shared" si="22"/>
        <v>25</v>
      </c>
      <c r="R8">
        <f t="shared" si="0"/>
        <v>50000</v>
      </c>
      <c r="S8">
        <f t="shared" si="1"/>
        <v>266.70958921472675</v>
      </c>
      <c r="U8">
        <f t="shared" si="12"/>
        <v>1.1037099999999999E-3</v>
      </c>
      <c r="V8">
        <f t="shared" si="13"/>
        <v>0.01</v>
      </c>
      <c r="W8">
        <f t="shared" si="14"/>
        <v>0.95646772508529576</v>
      </c>
      <c r="X8">
        <f t="shared" si="15"/>
        <v>1.0556629928538917E-3</v>
      </c>
      <c r="Y8">
        <f t="shared" si="16"/>
        <v>9.5646772508529571E-3</v>
      </c>
      <c r="Z8">
        <f t="shared" si="17"/>
        <v>0.94584738484158892</v>
      </c>
      <c r="AB8">
        <f t="shared" si="18"/>
        <v>231.80790665275674</v>
      </c>
      <c r="AC8">
        <f t="shared" si="19"/>
        <v>252.26656747092375</v>
      </c>
      <c r="AE8">
        <f t="shared" si="2"/>
        <v>0</v>
      </c>
      <c r="AF8">
        <f t="shared" si="3"/>
        <v>0</v>
      </c>
      <c r="AG8">
        <f t="shared" si="3"/>
        <v>-23.646184621039723</v>
      </c>
      <c r="AH8">
        <f t="shared" si="4"/>
        <v>-52.783149642694589</v>
      </c>
      <c r="AI8">
        <f t="shared" si="5"/>
        <v>-76.429334263734319</v>
      </c>
      <c r="AJ8">
        <f t="shared" si="6"/>
        <v>-20.458660818167004</v>
      </c>
      <c r="AK8">
        <f t="shared" si="20"/>
        <v>4.9375084117037185</v>
      </c>
      <c r="AL8">
        <f t="shared" si="7"/>
        <v>-91.950486670197606</v>
      </c>
      <c r="AN8">
        <f t="shared" si="8"/>
        <v>0</v>
      </c>
      <c r="AO8">
        <f t="shared" si="8"/>
        <v>0</v>
      </c>
      <c r="AP8">
        <f t="shared" si="8"/>
        <v>-15.491663121530079</v>
      </c>
      <c r="AQ8">
        <f t="shared" si="8"/>
        <v>-34.580579736756746</v>
      </c>
      <c r="AR8">
        <f t="shared" si="8"/>
        <v>-50.072242858286835</v>
      </c>
      <c r="AS8">
        <f t="shared" si="8"/>
        <v>-13.403375064182104</v>
      </c>
      <c r="AT8">
        <f t="shared" si="8"/>
        <v>3.2347805026344996</v>
      </c>
      <c r="AU8">
        <f t="shared" si="8"/>
        <v>-60.240837419834435</v>
      </c>
      <c r="AW8">
        <v>5</v>
      </c>
      <c r="AX8">
        <f>IF(Z8&gt;0, (R8*SUMPRODUCT(K8:$K$98, X8:$X$98)-K8*$AZ$3)/Z8, 0)</f>
        <v>266.70958921472675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1.131668E-3</v>
      </c>
      <c r="Q9" s="4">
        <f t="shared" si="22"/>
        <v>25</v>
      </c>
      <c r="R9">
        <f t="shared" si="0"/>
        <v>50000</v>
      </c>
      <c r="S9">
        <f t="shared" si="1"/>
        <v>278.23400087165243</v>
      </c>
      <c r="U9">
        <f t="shared" si="12"/>
        <v>1.131668E-3</v>
      </c>
      <c r="V9">
        <f t="shared" si="13"/>
        <v>0.01</v>
      </c>
      <c r="W9">
        <f t="shared" si="14"/>
        <v>0.94584738484158892</v>
      </c>
      <c r="X9">
        <f t="shared" si="15"/>
        <v>1.0703852183089112E-3</v>
      </c>
      <c r="Y9">
        <f t="shared" si="16"/>
        <v>9.4584738484158899E-3</v>
      </c>
      <c r="Z9">
        <f t="shared" si="17"/>
        <v>0.93531852577486407</v>
      </c>
      <c r="AB9">
        <f t="shared" si="18"/>
        <v>252.26656747092375</v>
      </c>
      <c r="AC9">
        <f t="shared" si="19"/>
        <v>260.23741551571618</v>
      </c>
      <c r="AE9">
        <f t="shared" si="2"/>
        <v>0</v>
      </c>
      <c r="AF9">
        <f t="shared" si="3"/>
        <v>0</v>
      </c>
      <c r="AG9">
        <f t="shared" si="3"/>
        <v>-23.382963144371601</v>
      </c>
      <c r="AH9">
        <f t="shared" si="4"/>
        <v>-53.519260915445557</v>
      </c>
      <c r="AI9">
        <f t="shared" si="5"/>
        <v>-76.902224059817158</v>
      </c>
      <c r="AJ9">
        <f t="shared" si="6"/>
        <v>-7.970848044792433</v>
      </c>
      <c r="AK9">
        <f t="shared" si="20"/>
        <v>1.4883727480784501</v>
      </c>
      <c r="AL9">
        <f t="shared" si="7"/>
        <v>-83.384699356531144</v>
      </c>
      <c r="AN9">
        <f t="shared" si="8"/>
        <v>0</v>
      </c>
      <c r="AO9">
        <f t="shared" si="8"/>
        <v>0</v>
      </c>
      <c r="AP9">
        <f t="shared" si="8"/>
        <v>-14.508206336673322</v>
      </c>
      <c r="AQ9">
        <f t="shared" si="8"/>
        <v>-33.206590437381756</v>
      </c>
      <c r="AR9">
        <f t="shared" si="8"/>
        <v>-47.714796774055074</v>
      </c>
      <c r="AS9">
        <f t="shared" si="8"/>
        <v>-4.9455968175681582</v>
      </c>
      <c r="AT9">
        <f t="shared" si="8"/>
        <v>0.92347658428403023</v>
      </c>
      <c r="AU9">
        <f t="shared" si="8"/>
        <v>-51.736917007339208</v>
      </c>
      <c r="AW9">
        <v>6</v>
      </c>
      <c r="AX9">
        <f>IF(Z9&gt;0, (R9*SUMPRODUCT(K9:$K$98, X9:$X$98)-K9*$AZ$3)/Z9, 0)</f>
        <v>278.23400087165243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1.1650359999999999E-3</v>
      </c>
      <c r="Q10" s="4">
        <f t="shared" si="22"/>
        <v>25</v>
      </c>
      <c r="R10">
        <f t="shared" si="0"/>
        <v>50000</v>
      </c>
      <c r="S10">
        <f t="shared" si="1"/>
        <v>287.71274960237855</v>
      </c>
      <c r="U10">
        <f t="shared" si="12"/>
        <v>1.1650359999999999E-3</v>
      </c>
      <c r="V10">
        <f t="shared" si="13"/>
        <v>0.01</v>
      </c>
      <c r="W10">
        <f t="shared" si="14"/>
        <v>0.93531852577486407</v>
      </c>
      <c r="X10">
        <f t="shared" si="15"/>
        <v>1.0896797539946446E-3</v>
      </c>
      <c r="Y10">
        <f t="shared" si="16"/>
        <v>9.3531852577486401E-3</v>
      </c>
      <c r="Z10">
        <f t="shared" si="17"/>
        <v>0.92487566076312078</v>
      </c>
      <c r="AB10">
        <f t="shared" si="18"/>
        <v>260.23741551571618</v>
      </c>
      <c r="AC10">
        <f t="shared" si="19"/>
        <v>266.0985193984742</v>
      </c>
      <c r="AE10">
        <f t="shared" si="2"/>
        <v>0</v>
      </c>
      <c r="AF10">
        <f t="shared" si="3"/>
        <v>0</v>
      </c>
      <c r="AG10">
        <f t="shared" si="3"/>
        <v>-23.121891519078019</v>
      </c>
      <c r="AH10">
        <f t="shared" si="4"/>
        <v>-54.483987699732232</v>
      </c>
      <c r="AI10">
        <f t="shared" si="5"/>
        <v>-77.605879218810259</v>
      </c>
      <c r="AJ10">
        <f t="shared" si="6"/>
        <v>-5.861103882758016</v>
      </c>
      <c r="AK10">
        <f t="shared" si="20"/>
        <v>1.0669734036144365</v>
      </c>
      <c r="AL10">
        <f t="shared" si="7"/>
        <v>-82.400009697953834</v>
      </c>
      <c r="AN10">
        <f t="shared" si="8"/>
        <v>0</v>
      </c>
      <c r="AO10">
        <f t="shared" si="8"/>
        <v>0</v>
      </c>
      <c r="AP10">
        <f t="shared" si="8"/>
        <v>-13.609924761055815</v>
      </c>
      <c r="AQ10">
        <f t="shared" si="8"/>
        <v>-32.070169201503731</v>
      </c>
      <c r="AR10">
        <f t="shared" si="8"/>
        <v>-45.680093962559553</v>
      </c>
      <c r="AS10">
        <f t="shared" si="8"/>
        <v>-3.4499419217173752</v>
      </c>
      <c r="AT10">
        <f t="shared" si="8"/>
        <v>0.62803805360207654</v>
      </c>
      <c r="AU10">
        <f t="shared" si="8"/>
        <v>-48.501997830674846</v>
      </c>
      <c r="AW10">
        <v>7</v>
      </c>
      <c r="AX10">
        <f>IF(Z10&gt;0, (R10*SUMPRODUCT(K10:$K$98, X10:$X$98)-K10*$AZ$3)/Z10, 0)</f>
        <v>287.71274960237855</v>
      </c>
    </row>
    <row r="11" spans="1:52" x14ac:dyDescent="0.25">
      <c r="A11" t="s">
        <v>33</v>
      </c>
      <c r="C11" s="12">
        <f>AU100</f>
        <v>-453.02163698764025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1.1975029999999999E-3</v>
      </c>
      <c r="Q11" s="4">
        <f t="shared" si="22"/>
        <v>25</v>
      </c>
      <c r="R11">
        <f t="shared" si="0"/>
        <v>50000</v>
      </c>
      <c r="S11">
        <f t="shared" si="1"/>
        <v>295.21990171145671</v>
      </c>
      <c r="U11">
        <f t="shared" si="12"/>
        <v>1.1975029999999999E-3</v>
      </c>
      <c r="V11">
        <f t="shared" si="13"/>
        <v>0.01</v>
      </c>
      <c r="W11">
        <f t="shared" si="14"/>
        <v>0.92487566076312078</v>
      </c>
      <c r="X11">
        <f t="shared" si="15"/>
        <v>1.1075413783908194E-3</v>
      </c>
      <c r="Y11">
        <f t="shared" si="16"/>
        <v>9.2487566076312078E-3</v>
      </c>
      <c r="Z11">
        <f t="shared" si="17"/>
        <v>0.91451936277709867</v>
      </c>
      <c r="AB11">
        <f t="shared" si="18"/>
        <v>266.0985193984742</v>
      </c>
      <c r="AC11">
        <f t="shared" si="19"/>
        <v>269.98431639227908</v>
      </c>
      <c r="AE11">
        <f t="shared" si="2"/>
        <v>0</v>
      </c>
      <c r="AF11">
        <f t="shared" si="3"/>
        <v>0</v>
      </c>
      <c r="AG11">
        <f t="shared" si="3"/>
        <v>-22.862984069427466</v>
      </c>
      <c r="AH11">
        <f t="shared" si="4"/>
        <v>-55.377068919540967</v>
      </c>
      <c r="AI11">
        <f t="shared" si="5"/>
        <v>-78.240052988968429</v>
      </c>
      <c r="AJ11">
        <f t="shared" si="6"/>
        <v>-3.8857969938048882</v>
      </c>
      <c r="AK11">
        <f t="shared" si="20"/>
        <v>0.638636446556338</v>
      </c>
      <c r="AL11">
        <f t="shared" si="7"/>
        <v>-81.487213536216984</v>
      </c>
      <c r="AN11">
        <f t="shared" si="8"/>
        <v>0</v>
      </c>
      <c r="AO11">
        <f t="shared" si="8"/>
        <v>0</v>
      </c>
      <c r="AP11">
        <f t="shared" si="8"/>
        <v>-12.787464450507525</v>
      </c>
      <c r="AQ11">
        <f t="shared" si="8"/>
        <v>-30.972872921206047</v>
      </c>
      <c r="AR11">
        <f t="shared" si="8"/>
        <v>-43.760337371713568</v>
      </c>
      <c r="AS11">
        <f t="shared" si="8"/>
        <v>-2.1733598190541596</v>
      </c>
      <c r="AT11">
        <f t="shared" si="8"/>
        <v>0.35719488026315749</v>
      </c>
      <c r="AU11">
        <f t="shared" si="8"/>
        <v>-45.576502310504573</v>
      </c>
      <c r="AW11">
        <v>8</v>
      </c>
      <c r="AX11">
        <f>IF(Z11&gt;0, (R11*SUMPRODUCT(K11:$K$98, X11:$X$98)-K11*$AZ$3)/Z11, 0)</f>
        <v>295.21990171145671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1.2389879999999999E-3</v>
      </c>
      <c r="Q12" s="4">
        <f t="shared" si="22"/>
        <v>25</v>
      </c>
      <c r="R12">
        <f t="shared" si="0"/>
        <v>50000</v>
      </c>
      <c r="S12">
        <f t="shared" si="1"/>
        <v>302.03799574615897</v>
      </c>
      <c r="U12">
        <f t="shared" si="12"/>
        <v>1.2389879999999999E-3</v>
      </c>
      <c r="V12">
        <f t="shared" si="13"/>
        <v>0.01</v>
      </c>
      <c r="W12">
        <f t="shared" si="14"/>
        <v>0.91451936277709867</v>
      </c>
      <c r="X12">
        <f t="shared" si="15"/>
        <v>1.1330785162484717E-3</v>
      </c>
      <c r="Y12">
        <f t="shared" si="16"/>
        <v>9.1451936277709873E-3</v>
      </c>
      <c r="Z12">
        <f t="shared" si="17"/>
        <v>0.90424109063307923</v>
      </c>
      <c r="AB12">
        <f t="shared" si="18"/>
        <v>269.98431639227908</v>
      </c>
      <c r="AC12">
        <f t="shared" si="19"/>
        <v>273.11516668613615</v>
      </c>
      <c r="AE12">
        <f t="shared" si="2"/>
        <v>0</v>
      </c>
      <c r="AF12">
        <f t="shared" si="3"/>
        <v>0</v>
      </c>
      <c r="AG12">
        <f t="shared" si="3"/>
        <v>-22.606027265826981</v>
      </c>
      <c r="AH12">
        <f t="shared" si="4"/>
        <v>-56.653925812423587</v>
      </c>
      <c r="AI12">
        <f t="shared" si="5"/>
        <v>-79.259953078250561</v>
      </c>
      <c r="AJ12">
        <f t="shared" si="6"/>
        <v>-3.1308502938570655</v>
      </c>
      <c r="AK12">
        <f t="shared" si="20"/>
        <v>0.62096392770224185</v>
      </c>
      <c r="AL12">
        <f t="shared" si="7"/>
        <v>-81.769839444405392</v>
      </c>
      <c r="AN12">
        <f t="shared" si="8"/>
        <v>0</v>
      </c>
      <c r="AO12">
        <f t="shared" si="8"/>
        <v>0</v>
      </c>
      <c r="AP12">
        <f t="shared" si="8"/>
        <v>-12.015343809748021</v>
      </c>
      <c r="AQ12">
        <f t="shared" si="8"/>
        <v>-30.112163840359997</v>
      </c>
      <c r="AR12">
        <f t="shared" si="8"/>
        <v>-42.127507650108015</v>
      </c>
      <c r="AS12">
        <f t="shared" si="8"/>
        <v>-1.6640802143245184</v>
      </c>
      <c r="AT12">
        <f t="shared" si="8"/>
        <v>0.33004892885680615</v>
      </c>
      <c r="AU12">
        <f t="shared" si="8"/>
        <v>-43.461538935575732</v>
      </c>
      <c r="AW12">
        <v>9</v>
      </c>
      <c r="AX12">
        <f>IF(Z12&gt;0, (R12*SUMPRODUCT(K12:$K$98, X12:$X$98)-K12*$AZ$3)/Z12, 0)</f>
        <v>302.03799574615897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1.2822770000000001E-3</v>
      </c>
      <c r="Q13" s="4">
        <f t="shared" si="22"/>
        <v>25</v>
      </c>
      <c r="R13">
        <f t="shared" si="0"/>
        <v>50000</v>
      </c>
      <c r="S13">
        <f t="shared" si="1"/>
        <v>307.85567239216658</v>
      </c>
      <c r="U13">
        <f t="shared" si="12"/>
        <v>1.2822770000000001E-3</v>
      </c>
      <c r="V13">
        <f t="shared" si="13"/>
        <v>0.01</v>
      </c>
      <c r="W13">
        <f t="shared" si="14"/>
        <v>0.90424109063307923</v>
      </c>
      <c r="X13">
        <f t="shared" si="15"/>
        <v>1.1594875529737129E-3</v>
      </c>
      <c r="Y13">
        <f t="shared" si="16"/>
        <v>9.0424109063307924E-3</v>
      </c>
      <c r="Z13">
        <f t="shared" si="17"/>
        <v>0.8940391921737747</v>
      </c>
      <c r="AB13">
        <f t="shared" si="18"/>
        <v>273.11516668613615</v>
      </c>
      <c r="AC13">
        <f t="shared" si="19"/>
        <v>275.23503665160683</v>
      </c>
      <c r="AE13">
        <f t="shared" si="2"/>
        <v>0</v>
      </c>
      <c r="AF13">
        <f t="shared" si="3"/>
        <v>0</v>
      </c>
      <c r="AG13">
        <f t="shared" si="3"/>
        <v>-22.350979804344366</v>
      </c>
      <c r="AH13">
        <f t="shared" si="4"/>
        <v>-57.974377648685646</v>
      </c>
      <c r="AI13">
        <f t="shared" si="5"/>
        <v>-80.325357453030009</v>
      </c>
      <c r="AJ13">
        <f t="shared" si="6"/>
        <v>-2.1198699654706843</v>
      </c>
      <c r="AK13">
        <f t="shared" si="20"/>
        <v>0.54623033337227234</v>
      </c>
      <c r="AL13">
        <f t="shared" si="7"/>
        <v>-81.898997085128414</v>
      </c>
      <c r="AN13">
        <f t="shared" si="8"/>
        <v>0</v>
      </c>
      <c r="AO13">
        <f t="shared" si="8"/>
        <v>0</v>
      </c>
      <c r="AP13">
        <f t="shared" si="8"/>
        <v>-11.292569745851907</v>
      </c>
      <c r="AQ13">
        <f t="shared" si="8"/>
        <v>-29.29087265082179</v>
      </c>
      <c r="AR13">
        <f t="shared" si="8"/>
        <v>-40.583442396673696</v>
      </c>
      <c r="AS13">
        <f t="shared" si="8"/>
        <v>-1.0710393748627247</v>
      </c>
      <c r="AT13">
        <f t="shared" si="8"/>
        <v>0.27597645342184873</v>
      </c>
      <c r="AU13">
        <f t="shared" si="8"/>
        <v>-41.37850531811457</v>
      </c>
      <c r="AW13">
        <v>10</v>
      </c>
      <c r="AX13">
        <f>IF(Z13&gt;0, (R13*SUMPRODUCT(K13:$K$98, X13:$X$98)-K13*$AZ$3)/Z13, 0)</f>
        <v>307.85567239216658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1.3327809999999999E-3</v>
      </c>
      <c r="Q14" s="4">
        <f t="shared" si="22"/>
        <v>25</v>
      </c>
      <c r="R14">
        <f t="shared" si="0"/>
        <v>50000</v>
      </c>
      <c r="S14">
        <f t="shared" si="1"/>
        <v>353.38133550126508</v>
      </c>
      <c r="U14">
        <f t="shared" si="12"/>
        <v>1.3327809999999999E-3</v>
      </c>
      <c r="V14">
        <f t="shared" si="13"/>
        <v>0.01</v>
      </c>
      <c r="W14">
        <f t="shared" si="14"/>
        <v>0.8940391921737747</v>
      </c>
      <c r="X14">
        <f t="shared" si="15"/>
        <v>1.1915584485845555E-3</v>
      </c>
      <c r="Y14">
        <f t="shared" si="16"/>
        <v>8.9403919217377475E-3</v>
      </c>
      <c r="Z14">
        <f t="shared" si="17"/>
        <v>0.88390724180345237</v>
      </c>
      <c r="AB14">
        <f t="shared" si="18"/>
        <v>275.23503665160683</v>
      </c>
      <c r="AC14">
        <f t="shared" si="19"/>
        <v>312.35632156774363</v>
      </c>
      <c r="AE14">
        <f t="shared" si="2"/>
        <v>0</v>
      </c>
      <c r="AF14">
        <f t="shared" si="3"/>
        <v>0</v>
      </c>
      <c r="AG14">
        <f t="shared" si="3"/>
        <v>-22.097681045086308</v>
      </c>
      <c r="AH14">
        <f t="shared" si="4"/>
        <v>-59.577922429227776</v>
      </c>
      <c r="AI14">
        <f t="shared" si="5"/>
        <v>-81.675603474314087</v>
      </c>
      <c r="AJ14">
        <f t="shared" si="6"/>
        <v>-37.121284916136801</v>
      </c>
      <c r="AK14">
        <f t="shared" si="20"/>
        <v>19.266452565612479</v>
      </c>
      <c r="AL14">
        <f t="shared" si="7"/>
        <v>-99.530435824838406</v>
      </c>
      <c r="AN14">
        <f t="shared" si="8"/>
        <v>0</v>
      </c>
      <c r="AO14">
        <f t="shared" si="8"/>
        <v>0</v>
      </c>
      <c r="AP14">
        <f t="shared" si="8"/>
        <v>-9.9683870767811964</v>
      </c>
      <c r="AQ14">
        <f t="shared" si="8"/>
        <v>-26.875932854368305</v>
      </c>
      <c r="AR14">
        <f t="shared" si="8"/>
        <v>-36.844319931149499</v>
      </c>
      <c r="AS14">
        <f t="shared" si="8"/>
        <v>-16.745618514292644</v>
      </c>
      <c r="AT14">
        <f t="shared" si="8"/>
        <v>8.691204130361692</v>
      </c>
      <c r="AU14">
        <f t="shared" si="8"/>
        <v>-44.898734315080453</v>
      </c>
      <c r="AW14">
        <v>11</v>
      </c>
      <c r="AX14">
        <f>IF(Z14&gt;0, (R14*SUMPRODUCT(K14:$K$98, X14:$X$98)-K14*$AZ$3)/Z14, 0)</f>
        <v>353.38133550126508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1.4022240000000001E-3</v>
      </c>
      <c r="Q15" s="4">
        <f t="shared" si="22"/>
        <v>25</v>
      </c>
      <c r="R15">
        <f t="shared" si="0"/>
        <v>50000</v>
      </c>
      <c r="S15">
        <f t="shared" si="1"/>
        <v>394.55896193000592</v>
      </c>
      <c r="U15">
        <f t="shared" si="12"/>
        <v>1.4022240000000001E-3</v>
      </c>
      <c r="V15">
        <f t="shared" si="13"/>
        <v>0.01</v>
      </c>
      <c r="W15">
        <f t="shared" si="14"/>
        <v>0.88390724180345237</v>
      </c>
      <c r="X15">
        <f t="shared" si="15"/>
        <v>1.2394359482306044E-3</v>
      </c>
      <c r="Y15">
        <f t="shared" si="16"/>
        <v>8.8390724180345236E-3</v>
      </c>
      <c r="Z15">
        <f t="shared" si="17"/>
        <v>0.87382873343718726</v>
      </c>
      <c r="AB15">
        <f t="shared" si="18"/>
        <v>312.35632156774363</v>
      </c>
      <c r="AC15">
        <f t="shared" si="19"/>
        <v>344.77695796958847</v>
      </c>
      <c r="AE15">
        <f t="shared" si="2"/>
        <v>0</v>
      </c>
      <c r="AF15">
        <f t="shared" si="3"/>
        <v>0</v>
      </c>
      <c r="AG15">
        <f t="shared" si="3"/>
        <v>-21.845718335929682</v>
      </c>
      <c r="AH15">
        <f t="shared" si="4"/>
        <v>-61.971797411530218</v>
      </c>
      <c r="AI15">
        <f t="shared" si="5"/>
        <v>-83.817515747459908</v>
      </c>
      <c r="AJ15">
        <f t="shared" si="6"/>
        <v>-32.420636401844831</v>
      </c>
      <c r="AK15">
        <f t="shared" si="20"/>
        <v>21.864942509742058</v>
      </c>
      <c r="AL15">
        <f t="shared" si="7"/>
        <v>-94.373209639562674</v>
      </c>
      <c r="AN15">
        <f t="shared" si="8"/>
        <v>0</v>
      </c>
      <c r="AO15">
        <f t="shared" si="8"/>
        <v>0</v>
      </c>
      <c r="AP15">
        <f t="shared" si="8"/>
        <v>-8.7988618700116366</v>
      </c>
      <c r="AQ15">
        <f t="shared" si="8"/>
        <v>-24.960556429200786</v>
      </c>
      <c r="AR15">
        <f t="shared" si="8"/>
        <v>-33.759418299212427</v>
      </c>
      <c r="AS15">
        <f t="shared" si="8"/>
        <v>-13.058151581517397</v>
      </c>
      <c r="AT15">
        <f t="shared" si="8"/>
        <v>8.8066048449662304</v>
      </c>
      <c r="AU15">
        <f t="shared" si="8"/>
        <v>-38.01096503576359</v>
      </c>
      <c r="AW15">
        <v>12</v>
      </c>
      <c r="AX15">
        <f>IF(Z15&gt;0, (R15*SUMPRODUCT(K15:$K$98, X15:$X$98)-K15*$AZ$3)/Z15, 0)</f>
        <v>394.55896193000592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1.482489E-3</v>
      </c>
      <c r="Q16" s="4">
        <f t="shared" si="22"/>
        <v>25</v>
      </c>
      <c r="R16">
        <f t="shared" si="0"/>
        <v>50000</v>
      </c>
      <c r="S16">
        <f t="shared" si="1"/>
        <v>431.53730335907176</v>
      </c>
      <c r="U16">
        <f t="shared" si="12"/>
        <v>1.482489E-3</v>
      </c>
      <c r="V16">
        <f t="shared" si="13"/>
        <v>0.01</v>
      </c>
      <c r="W16">
        <f t="shared" si="14"/>
        <v>0.87382873343718726</v>
      </c>
      <c r="X16">
        <f t="shared" si="15"/>
        <v>1.2954414852045623E-3</v>
      </c>
      <c r="Y16">
        <f t="shared" si="16"/>
        <v>8.738287334371873E-3</v>
      </c>
      <c r="Z16">
        <f t="shared" si="17"/>
        <v>0.86379500461761083</v>
      </c>
      <c r="AB16">
        <f t="shared" si="18"/>
        <v>344.77695796958847</v>
      </c>
      <c r="AC16">
        <f t="shared" si="19"/>
        <v>372.75976694772072</v>
      </c>
      <c r="AE16">
        <f t="shared" si="2"/>
        <v>0</v>
      </c>
      <c r="AF16">
        <f t="shared" si="3"/>
        <v>0</v>
      </c>
      <c r="AG16">
        <f t="shared" si="3"/>
        <v>-21.594875115440271</v>
      </c>
      <c r="AH16">
        <f t="shared" si="4"/>
        <v>-64.772074260228123</v>
      </c>
      <c r="AI16">
        <f t="shared" si="5"/>
        <v>-86.366949375668398</v>
      </c>
      <c r="AJ16">
        <f t="shared" si="6"/>
        <v>-27.982808978132255</v>
      </c>
      <c r="AK16">
        <f t="shared" si="20"/>
        <v>24.134387057871194</v>
      </c>
      <c r="AL16">
        <f t="shared" si="7"/>
        <v>-90.215371295929458</v>
      </c>
      <c r="AN16">
        <f t="shared" si="8"/>
        <v>0</v>
      </c>
      <c r="AO16">
        <f t="shared" si="8"/>
        <v>0</v>
      </c>
      <c r="AP16">
        <f t="shared" si="8"/>
        <v>-7.7659187815863469</v>
      </c>
      <c r="AQ16">
        <f t="shared" si="8"/>
        <v>-23.293242740735145</v>
      </c>
      <c r="AR16">
        <f t="shared" si="8"/>
        <v>-31.059161522321496</v>
      </c>
      <c r="AS16">
        <f t="shared" si="8"/>
        <v>-10.063138621692826</v>
      </c>
      <c r="AT16">
        <f t="shared" si="8"/>
        <v>8.6791745139932548</v>
      </c>
      <c r="AU16">
        <f t="shared" si="8"/>
        <v>-32.443125630021065</v>
      </c>
      <c r="AW16">
        <v>13</v>
      </c>
      <c r="AX16">
        <f>IF(Z16&gt;0, (R16*SUMPRODUCT(K16:$K$98, X16:$X$98)-K16*$AZ$3)/Z16, 0)</f>
        <v>431.53730335907176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1.564558E-3</v>
      </c>
      <c r="Q17" s="4">
        <f t="shared" si="22"/>
        <v>25</v>
      </c>
      <c r="R17">
        <f t="shared" si="0"/>
        <v>50000</v>
      </c>
      <c r="S17">
        <f t="shared" si="1"/>
        <v>464.66946045460412</v>
      </c>
      <c r="U17">
        <f t="shared" si="12"/>
        <v>1.564558E-3</v>
      </c>
      <c r="V17">
        <f t="shared" si="13"/>
        <v>0.01</v>
      </c>
      <c r="W17">
        <f t="shared" si="14"/>
        <v>0.86379500461761083</v>
      </c>
      <c r="X17">
        <f t="shared" si="15"/>
        <v>1.3514573848345199E-3</v>
      </c>
      <c r="Y17">
        <f t="shared" si="16"/>
        <v>8.6379500461761082E-3</v>
      </c>
      <c r="Z17">
        <f t="shared" si="17"/>
        <v>0.85380559718660021</v>
      </c>
      <c r="AB17">
        <f t="shared" si="18"/>
        <v>372.75976694772072</v>
      </c>
      <c r="AC17">
        <f t="shared" si="19"/>
        <v>396.73738617781856</v>
      </c>
      <c r="AE17">
        <f t="shared" si="2"/>
        <v>0</v>
      </c>
      <c r="AF17">
        <f t="shared" si="3"/>
        <v>0</v>
      </c>
      <c r="AG17">
        <f t="shared" si="3"/>
        <v>-21.345139929665006</v>
      </c>
      <c r="AH17">
        <f t="shared" si="4"/>
        <v>-67.572869241725996</v>
      </c>
      <c r="AI17">
        <f t="shared" si="5"/>
        <v>-88.918009171391006</v>
      </c>
      <c r="AJ17">
        <f t="shared" si="6"/>
        <v>-23.977619230097844</v>
      </c>
      <c r="AK17">
        <f t="shared" si="20"/>
        <v>26.093183686340453</v>
      </c>
      <c r="AL17">
        <f t="shared" si="7"/>
        <v>-86.802444715148397</v>
      </c>
      <c r="AN17">
        <f t="shared" si="8"/>
        <v>0</v>
      </c>
      <c r="AO17">
        <f t="shared" si="8"/>
        <v>0</v>
      </c>
      <c r="AP17">
        <f t="shared" si="8"/>
        <v>-6.8536690744762518</v>
      </c>
      <c r="AQ17">
        <f t="shared" si="8"/>
        <v>-21.696839923359235</v>
      </c>
      <c r="AR17">
        <f t="shared" si="8"/>
        <v>-28.550508997835486</v>
      </c>
      <c r="AS17">
        <f t="shared" si="8"/>
        <v>-7.6989266848749942</v>
      </c>
      <c r="AT17">
        <f t="shared" si="8"/>
        <v>8.3782091227783511</v>
      </c>
      <c r="AU17">
        <f t="shared" si="8"/>
        <v>-27.871226559932129</v>
      </c>
      <c r="AW17">
        <v>14</v>
      </c>
      <c r="AX17">
        <f>IF(Z17&gt;0, (R17*SUMPRODUCT(K17:$K$98, X17:$X$98)-K17*$AZ$3)/Z17, 0)</f>
        <v>464.66946045460412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1.6511360000000001E-3</v>
      </c>
      <c r="Q18" s="4">
        <f t="shared" si="22"/>
        <v>25</v>
      </c>
      <c r="R18">
        <f t="shared" si="0"/>
        <v>50000</v>
      </c>
      <c r="S18">
        <f t="shared" si="1"/>
        <v>494.45140750247947</v>
      </c>
      <c r="U18">
        <f t="shared" si="12"/>
        <v>1.6511360000000001E-3</v>
      </c>
      <c r="V18">
        <f t="shared" si="13"/>
        <v>0.01</v>
      </c>
      <c r="W18">
        <f t="shared" si="14"/>
        <v>0.85380559718660021</v>
      </c>
      <c r="X18">
        <f t="shared" si="15"/>
        <v>1.4097491585162943E-3</v>
      </c>
      <c r="Y18">
        <f t="shared" si="16"/>
        <v>8.5380559718660019E-3</v>
      </c>
      <c r="Z18">
        <f t="shared" si="17"/>
        <v>0.84385779205621791</v>
      </c>
      <c r="AB18">
        <f t="shared" si="18"/>
        <v>396.73738617781856</v>
      </c>
      <c r="AC18">
        <f t="shared" si="19"/>
        <v>417.2466730141316</v>
      </c>
      <c r="AE18">
        <f t="shared" si="2"/>
        <v>0</v>
      </c>
      <c r="AF18">
        <f t="shared" si="3"/>
        <v>0</v>
      </c>
      <c r="AG18">
        <f t="shared" si="3"/>
        <v>-21.096444801405447</v>
      </c>
      <c r="AH18">
        <f t="shared" si="4"/>
        <v>-70.487457925814724</v>
      </c>
      <c r="AI18">
        <f t="shared" si="5"/>
        <v>-91.583902727220163</v>
      </c>
      <c r="AJ18">
        <f t="shared" si="6"/>
        <v>-20.509286836313038</v>
      </c>
      <c r="AK18">
        <f t="shared" si="20"/>
        <v>27.771617032447303</v>
      </c>
      <c r="AL18">
        <f t="shared" si="7"/>
        <v>-84.321572531085906</v>
      </c>
      <c r="AN18">
        <f t="shared" si="8"/>
        <v>0</v>
      </c>
      <c r="AO18">
        <f t="shared" si="8"/>
        <v>0</v>
      </c>
      <c r="AP18">
        <f t="shared" si="8"/>
        <v>-6.0480500392772623</v>
      </c>
      <c r="AQ18">
        <f t="shared" si="8"/>
        <v>-20.207749537418607</v>
      </c>
      <c r="AR18">
        <f t="shared" si="8"/>
        <v>-26.255799576695868</v>
      </c>
      <c r="AS18">
        <f t="shared" si="8"/>
        <v>-5.87972021938256</v>
      </c>
      <c r="AT18">
        <f t="shared" si="8"/>
        <v>7.9617267774282139</v>
      </c>
      <c r="AU18">
        <f t="shared" si="8"/>
        <v>-24.173793018650215</v>
      </c>
      <c r="AW18">
        <v>15</v>
      </c>
      <c r="AX18">
        <f>IF(Z18&gt;0, (R18*SUMPRODUCT(K18:$K$98, X18:$X$98)-K18*$AZ$3)/Z18, 0)</f>
        <v>494.45140750247947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1.7512420000000001E-3</v>
      </c>
      <c r="Q19" s="4">
        <f t="shared" si="22"/>
        <v>25</v>
      </c>
      <c r="R19">
        <f t="shared" si="0"/>
        <v>50000</v>
      </c>
      <c r="S19">
        <f t="shared" si="1"/>
        <v>521.28717610680076</v>
      </c>
      <c r="U19">
        <f t="shared" si="12"/>
        <v>1.7512420000000001E-3</v>
      </c>
      <c r="V19">
        <f t="shared" si="13"/>
        <v>0.01</v>
      </c>
      <c r="W19">
        <f t="shared" si="14"/>
        <v>0.84385779205621791</v>
      </c>
      <c r="X19">
        <f t="shared" si="15"/>
        <v>1.4777992074761152E-3</v>
      </c>
      <c r="Y19">
        <f t="shared" si="16"/>
        <v>8.4385779205621795E-3</v>
      </c>
      <c r="Z19">
        <f t="shared" si="17"/>
        <v>0.83394141492817964</v>
      </c>
      <c r="AB19">
        <f t="shared" si="18"/>
        <v>417.2466730141316</v>
      </c>
      <c r="AC19">
        <f t="shared" si="19"/>
        <v>434.72296522642057</v>
      </c>
      <c r="AE19">
        <f t="shared" si="2"/>
        <v>0</v>
      </c>
      <c r="AF19">
        <f t="shared" si="3"/>
        <v>0</v>
      </c>
      <c r="AG19">
        <f t="shared" si="3"/>
        <v>-20.848535373204491</v>
      </c>
      <c r="AH19">
        <f t="shared" si="4"/>
        <v>-73.889960373805764</v>
      </c>
      <c r="AI19">
        <f t="shared" si="5"/>
        <v>-94.738495747010262</v>
      </c>
      <c r="AJ19">
        <f t="shared" si="6"/>
        <v>-17.476292212288968</v>
      </c>
      <c r="AK19">
        <f t="shared" si="20"/>
        <v>29.207267110989214</v>
      </c>
      <c r="AL19">
        <f t="shared" si="7"/>
        <v>-83.007520848310008</v>
      </c>
      <c r="AN19">
        <f t="shared" si="8"/>
        <v>0</v>
      </c>
      <c r="AO19">
        <f t="shared" si="8"/>
        <v>0</v>
      </c>
      <c r="AP19">
        <f t="shared" si="8"/>
        <v>-5.3365874461050051</v>
      </c>
      <c r="AQ19">
        <f t="shared" si="8"/>
        <v>-18.913570083721414</v>
      </c>
      <c r="AR19">
        <f t="shared" si="8"/>
        <v>-24.250157529826421</v>
      </c>
      <c r="AS19">
        <f t="shared" si="8"/>
        <v>-4.4733963300093924</v>
      </c>
      <c r="AT19">
        <f t="shared" si="8"/>
        <v>7.4761671364151718</v>
      </c>
      <c r="AU19">
        <f t="shared" si="8"/>
        <v>-21.247386723420639</v>
      </c>
      <c r="AW19">
        <v>16</v>
      </c>
      <c r="AX19">
        <f>IF(Z19&gt;0, (R19*SUMPRODUCT(K19:$K$98, X19:$X$98)-K19*$AZ$3)/Z19, 0)</f>
        <v>521.28717610680076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1.8504459999999999E-3</v>
      </c>
      <c r="Q20" s="4">
        <f t="shared" si="22"/>
        <v>25</v>
      </c>
      <c r="R20">
        <f t="shared" si="0"/>
        <v>50000</v>
      </c>
      <c r="S20">
        <f t="shared" si="1"/>
        <v>545.41719679271012</v>
      </c>
      <c r="U20">
        <f t="shared" si="12"/>
        <v>1.8504459999999999E-3</v>
      </c>
      <c r="V20">
        <f t="shared" si="13"/>
        <v>0.01</v>
      </c>
      <c r="W20">
        <f t="shared" si="14"/>
        <v>0.83394141492817964</v>
      </c>
      <c r="X20">
        <f t="shared" si="15"/>
        <v>1.5431635554881903E-3</v>
      </c>
      <c r="Y20">
        <f t="shared" si="16"/>
        <v>8.3394141492817968E-3</v>
      </c>
      <c r="Z20">
        <f t="shared" si="17"/>
        <v>0.82405883722340967</v>
      </c>
      <c r="AB20">
        <f t="shared" si="18"/>
        <v>434.72296522642057</v>
      </c>
      <c r="AC20">
        <f t="shared" si="19"/>
        <v>449.4558609906523</v>
      </c>
      <c r="AE20">
        <f t="shared" si="2"/>
        <v>0</v>
      </c>
      <c r="AF20">
        <f t="shared" si="3"/>
        <v>0</v>
      </c>
      <c r="AG20">
        <f t="shared" si="3"/>
        <v>-20.601470930585243</v>
      </c>
      <c r="AH20">
        <f t="shared" si="4"/>
        <v>-77.158177774409523</v>
      </c>
      <c r="AI20">
        <f t="shared" si="5"/>
        <v>-97.75964870499476</v>
      </c>
      <c r="AJ20">
        <f t="shared" si="6"/>
        <v>-14.732895764231728</v>
      </c>
      <c r="AK20">
        <f t="shared" si="20"/>
        <v>30.430607565849442</v>
      </c>
      <c r="AL20">
        <f t="shared" si="7"/>
        <v>-82.061936903377045</v>
      </c>
      <c r="AN20">
        <f t="shared" si="8"/>
        <v>0</v>
      </c>
      <c r="AO20">
        <f t="shared" si="8"/>
        <v>0</v>
      </c>
      <c r="AP20">
        <f t="shared" si="8"/>
        <v>-4.7083450935273747</v>
      </c>
      <c r="AQ20">
        <f t="shared" si="8"/>
        <v>-17.634048023741467</v>
      </c>
      <c r="AR20">
        <f t="shared" si="8"/>
        <v>-22.342393117268841</v>
      </c>
      <c r="AS20">
        <f t="shared" si="8"/>
        <v>-3.3671167325235314</v>
      </c>
      <c r="AT20">
        <f t="shared" si="8"/>
        <v>6.954736499567705</v>
      </c>
      <c r="AU20">
        <f t="shared" si="8"/>
        <v>-18.754773350224671</v>
      </c>
      <c r="AW20">
        <v>17</v>
      </c>
      <c r="AX20">
        <f>IF(Z20&gt;0, (R20*SUMPRODUCT(K20:$K$98, X20:$X$98)-K20*$AZ$3)/Z20, 0)</f>
        <v>545.41719679271012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1.9640790000000001E-3</v>
      </c>
      <c r="Q21" s="4">
        <f t="shared" si="22"/>
        <v>25</v>
      </c>
      <c r="R21">
        <f t="shared" si="0"/>
        <v>50000</v>
      </c>
      <c r="S21">
        <f t="shared" si="1"/>
        <v>567.26044245490004</v>
      </c>
      <c r="U21">
        <f t="shared" si="12"/>
        <v>1.9640790000000001E-3</v>
      </c>
      <c r="V21">
        <f t="shared" si="13"/>
        <v>0.01</v>
      </c>
      <c r="W21">
        <f t="shared" si="14"/>
        <v>0.82405883722340967</v>
      </c>
      <c r="X21">
        <f t="shared" si="15"/>
        <v>1.6185166569549173E-3</v>
      </c>
      <c r="Y21">
        <f t="shared" si="16"/>
        <v>8.2405883722340961E-3</v>
      </c>
      <c r="Z21">
        <f t="shared" si="17"/>
        <v>0.8141997321942207</v>
      </c>
      <c r="AB21">
        <f t="shared" si="18"/>
        <v>449.4558609906523</v>
      </c>
      <c r="AC21">
        <f t="shared" si="19"/>
        <v>461.86330033115473</v>
      </c>
      <c r="AE21">
        <f t="shared" si="2"/>
        <v>0</v>
      </c>
      <c r="AF21">
        <f t="shared" si="3"/>
        <v>0</v>
      </c>
      <c r="AG21">
        <f t="shared" si="3"/>
        <v>-20.354993304855519</v>
      </c>
      <c r="AH21">
        <f t="shared" si="4"/>
        <v>-80.925832847745866</v>
      </c>
      <c r="AI21">
        <f t="shared" si="5"/>
        <v>-101.28082615260138</v>
      </c>
      <c r="AJ21">
        <f t="shared" si="6"/>
        <v>-12.407439340502435</v>
      </c>
      <c r="AK21">
        <f t="shared" si="20"/>
        <v>31.461910269345665</v>
      </c>
      <c r="AL21">
        <f t="shared" si="7"/>
        <v>-82.226355223758148</v>
      </c>
      <c r="AN21">
        <f t="shared" si="8"/>
        <v>0</v>
      </c>
      <c r="AO21">
        <f t="shared" si="8"/>
        <v>0</v>
      </c>
      <c r="AP21">
        <f t="shared" si="8"/>
        <v>-4.1535840007760276</v>
      </c>
      <c r="AQ21">
        <f t="shared" si="8"/>
        <v>-16.513503076696701</v>
      </c>
      <c r="AR21">
        <f t="shared" si="8"/>
        <v>-20.667087077472726</v>
      </c>
      <c r="AS21">
        <f t="shared" si="8"/>
        <v>-2.5318279777088724</v>
      </c>
      <c r="AT21">
        <f t="shared" si="8"/>
        <v>6.4200309561110283</v>
      </c>
      <c r="AU21">
        <f t="shared" si="8"/>
        <v>-16.77888409907057</v>
      </c>
      <c r="AW21">
        <v>18</v>
      </c>
      <c r="AX21">
        <f>IF(Z21&gt;0, (R21*SUMPRODUCT(K21:$K$98, X21:$X$98)-K21*$AZ$3)/Z21, 0)</f>
        <v>567.26044245490004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2.086732E-3</v>
      </c>
      <c r="Q22" s="4">
        <f t="shared" si="22"/>
        <v>25</v>
      </c>
      <c r="R22">
        <f t="shared" si="0"/>
        <v>50000</v>
      </c>
      <c r="S22">
        <f t="shared" si="1"/>
        <v>587.01738804392346</v>
      </c>
      <c r="U22">
        <f t="shared" si="12"/>
        <v>2.086732E-3</v>
      </c>
      <c r="V22">
        <f t="shared" si="13"/>
        <v>0.01</v>
      </c>
      <c r="W22">
        <f t="shared" si="14"/>
        <v>0.8141997321942207</v>
      </c>
      <c r="X22">
        <f t="shared" si="15"/>
        <v>1.6990166355611105E-3</v>
      </c>
      <c r="Y22">
        <f t="shared" si="16"/>
        <v>8.141997321942207E-3</v>
      </c>
      <c r="Z22">
        <f t="shared" si="17"/>
        <v>0.80435871823671734</v>
      </c>
      <c r="AB22">
        <f t="shared" si="18"/>
        <v>461.86330033115473</v>
      </c>
      <c r="AC22">
        <f t="shared" si="19"/>
        <v>472.17255382967602</v>
      </c>
      <c r="AE22">
        <f t="shared" si="2"/>
        <v>0</v>
      </c>
      <c r="AF22">
        <f t="shared" si="3"/>
        <v>0</v>
      </c>
      <c r="AG22">
        <f t="shared" si="3"/>
        <v>-20.108967955917933</v>
      </c>
      <c r="AH22">
        <f t="shared" si="4"/>
        <v>-84.95083177805553</v>
      </c>
      <c r="AI22">
        <f t="shared" si="5"/>
        <v>-105.05979973397346</v>
      </c>
      <c r="AJ22">
        <f t="shared" si="6"/>
        <v>-10.309253498521286</v>
      </c>
      <c r="AK22">
        <f t="shared" si="20"/>
        <v>32.330431023180836</v>
      </c>
      <c r="AL22">
        <f t="shared" si="7"/>
        <v>-83.038622209313914</v>
      </c>
      <c r="AN22">
        <f t="shared" si="8"/>
        <v>0</v>
      </c>
      <c r="AO22">
        <f t="shared" si="8"/>
        <v>0</v>
      </c>
      <c r="AP22">
        <f t="shared" si="8"/>
        <v>-3.6637328072492492</v>
      </c>
      <c r="AQ22">
        <f t="shared" si="8"/>
        <v>-15.477529730548859</v>
      </c>
      <c r="AR22">
        <f t="shared" si="8"/>
        <v>-19.141262537798109</v>
      </c>
      <c r="AS22">
        <f t="shared" si="8"/>
        <v>-1.8782838753127546</v>
      </c>
      <c r="AT22">
        <f t="shared" si="8"/>
        <v>5.8904097451345079</v>
      </c>
      <c r="AU22">
        <f t="shared" si="8"/>
        <v>-15.129136667976354</v>
      </c>
      <c r="AW22">
        <v>19</v>
      </c>
      <c r="AX22">
        <f>IF(Z22&gt;0, (R22*SUMPRODUCT(K22:$K$98, X22:$X$98)-K22*$AZ$3)/Z22, 0)</f>
        <v>587.01738804392346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2.2202060000000002E-3</v>
      </c>
      <c r="Q23" s="4">
        <f t="shared" si="22"/>
        <v>25</v>
      </c>
      <c r="R23">
        <f t="shared" si="0"/>
        <v>50000</v>
      </c>
      <c r="S23">
        <f t="shared" si="1"/>
        <v>604.94171901728055</v>
      </c>
      <c r="U23">
        <f t="shared" si="12"/>
        <v>2.2202060000000002E-3</v>
      </c>
      <c r="V23">
        <f t="shared" si="13"/>
        <v>0.01</v>
      </c>
      <c r="W23">
        <f t="shared" si="14"/>
        <v>0.80435871823671734</v>
      </c>
      <c r="X23">
        <f t="shared" si="15"/>
        <v>1.7858420523814693E-3</v>
      </c>
      <c r="Y23">
        <f t="shared" si="16"/>
        <v>8.0435871823671731E-3</v>
      </c>
      <c r="Z23">
        <f t="shared" si="17"/>
        <v>0.79452928900196873</v>
      </c>
      <c r="AB23">
        <f t="shared" si="18"/>
        <v>472.17255382967602</v>
      </c>
      <c r="AC23">
        <f t="shared" si="19"/>
        <v>480.64391389842865</v>
      </c>
      <c r="AE23">
        <f t="shared" si="2"/>
        <v>0</v>
      </c>
      <c r="AF23">
        <f t="shared" si="3"/>
        <v>0</v>
      </c>
      <c r="AG23">
        <f t="shared" si="3"/>
        <v>-19.863232225049217</v>
      </c>
      <c r="AH23">
        <f t="shared" si="4"/>
        <v>-89.292102619073461</v>
      </c>
      <c r="AI23">
        <f t="shared" si="5"/>
        <v>-109.15533484412268</v>
      </c>
      <c r="AJ23">
        <f t="shared" si="6"/>
        <v>-8.4713600687526309</v>
      </c>
      <c r="AK23">
        <f t="shared" si="20"/>
        <v>33.052078768077322</v>
      </c>
      <c r="AL23">
        <f t="shared" si="7"/>
        <v>-84.574616144797986</v>
      </c>
      <c r="AN23">
        <f t="shared" si="8"/>
        <v>0</v>
      </c>
      <c r="AO23">
        <f t="shared" si="8"/>
        <v>0</v>
      </c>
      <c r="AP23">
        <f t="shared" si="8"/>
        <v>-3.2312153907283077</v>
      </c>
      <c r="AQ23">
        <f t="shared" si="8"/>
        <v>-14.525431359020761</v>
      </c>
      <c r="AR23">
        <f t="shared" si="8"/>
        <v>-17.75664674974907</v>
      </c>
      <c r="AS23">
        <f t="shared" si="8"/>
        <v>-1.3780631834951471</v>
      </c>
      <c r="AT23">
        <f t="shared" si="8"/>
        <v>5.3766871575057138</v>
      </c>
      <c r="AU23">
        <f t="shared" si="8"/>
        <v>-13.758022775738501</v>
      </c>
      <c r="AW23">
        <v>20</v>
      </c>
      <c r="AX23">
        <f>IF(Z23&gt;0, (R23*SUMPRODUCT(K23:$K$98, X23:$X$98)-K23*$AZ$3)/Z23, 0)</f>
        <v>604.94171901728055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2.3617970000000001E-3</v>
      </c>
      <c r="Q24" s="4">
        <f t="shared" si="22"/>
        <v>25</v>
      </c>
      <c r="R24">
        <f t="shared" si="0"/>
        <v>50000</v>
      </c>
      <c r="S24">
        <f t="shared" si="1"/>
        <v>621.25241923819817</v>
      </c>
      <c r="U24">
        <f t="shared" si="12"/>
        <v>2.3617970000000001E-3</v>
      </c>
      <c r="V24">
        <f t="shared" si="13"/>
        <v>0.01</v>
      </c>
      <c r="W24">
        <f t="shared" si="14"/>
        <v>0.79452928900196873</v>
      </c>
      <c r="X24">
        <f t="shared" si="15"/>
        <v>1.8765168911769829E-3</v>
      </c>
      <c r="Y24">
        <f t="shared" si="16"/>
        <v>7.9452928900196878E-3</v>
      </c>
      <c r="Z24">
        <f t="shared" si="17"/>
        <v>0.78470747922077211</v>
      </c>
      <c r="AB24">
        <f t="shared" si="18"/>
        <v>480.64391389842865</v>
      </c>
      <c r="AC24">
        <f t="shared" si="19"/>
        <v>487.50141986021282</v>
      </c>
      <c r="AE24">
        <f t="shared" si="2"/>
        <v>0</v>
      </c>
      <c r="AF24">
        <f t="shared" si="3"/>
        <v>0</v>
      </c>
      <c r="AG24">
        <f t="shared" si="3"/>
        <v>-19.617686980519302</v>
      </c>
      <c r="AH24">
        <f t="shared" si="4"/>
        <v>-93.825844558849141</v>
      </c>
      <c r="AI24">
        <f t="shared" si="5"/>
        <v>-113.44353153936845</v>
      </c>
      <c r="AJ24">
        <f t="shared" si="6"/>
        <v>-6.8575059617841703</v>
      </c>
      <c r="AK24">
        <f t="shared" si="20"/>
        <v>33.64507397289001</v>
      </c>
      <c r="AL24">
        <f t="shared" ref="AL24:AL87" si="23">SUM(AI24:AK24)</f>
        <v>-86.655963528262618</v>
      </c>
      <c r="AN24">
        <f t="shared" si="8"/>
        <v>0</v>
      </c>
      <c r="AO24">
        <f t="shared" si="8"/>
        <v>0</v>
      </c>
      <c r="AP24">
        <f t="shared" si="8"/>
        <v>-2.849349787504329</v>
      </c>
      <c r="AQ24">
        <f t="shared" si="8"/>
        <v>-13.627633600314187</v>
      </c>
      <c r="AR24">
        <f t="shared" si="8"/>
        <v>-16.476983387818517</v>
      </c>
      <c r="AS24">
        <f t="shared" si="8"/>
        <v>-0.99601105749227148</v>
      </c>
      <c r="AT24">
        <f t="shared" si="8"/>
        <v>4.8867424824556913</v>
      </c>
      <c r="AU24">
        <f t="shared" si="8"/>
        <v>-12.5862519628551</v>
      </c>
      <c r="AW24">
        <v>21</v>
      </c>
      <c r="AX24">
        <f>IF(Z24&gt;0, (R24*SUMPRODUCT(K24:$K$98, X24:$X$98)-K24*$AZ$3)/Z24, 0)</f>
        <v>621.25241923819817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2.52864E-3</v>
      </c>
      <c r="Q25" s="4">
        <f t="shared" si="22"/>
        <v>25</v>
      </c>
      <c r="R25">
        <f t="shared" si="0"/>
        <v>50000</v>
      </c>
      <c r="S25">
        <f t="shared" si="1"/>
        <v>636.18642428648695</v>
      </c>
      <c r="U25">
        <f t="shared" si="12"/>
        <v>2.52864E-3</v>
      </c>
      <c r="V25">
        <f t="shared" si="13"/>
        <v>0.01</v>
      </c>
      <c r="W25">
        <f t="shared" si="14"/>
        <v>0.78470747922077211</v>
      </c>
      <c r="X25">
        <f t="shared" si="15"/>
        <v>1.9842427202568132E-3</v>
      </c>
      <c r="Y25">
        <f t="shared" si="16"/>
        <v>7.8470747922077221E-3</v>
      </c>
      <c r="Z25">
        <f t="shared" si="17"/>
        <v>0.77487616170830764</v>
      </c>
      <c r="AB25">
        <f t="shared" si="18"/>
        <v>487.50141986021282</v>
      </c>
      <c r="AC25">
        <f t="shared" si="19"/>
        <v>492.9656945820459</v>
      </c>
      <c r="AE25">
        <f t="shared" si="2"/>
        <v>0</v>
      </c>
      <c r="AF25">
        <f t="shared" si="3"/>
        <v>0</v>
      </c>
      <c r="AG25">
        <f t="shared" si="3"/>
        <v>-19.371904042707691</v>
      </c>
      <c r="AH25">
        <f t="shared" si="4"/>
        <v>-99.212136012840659</v>
      </c>
      <c r="AI25">
        <f t="shared" si="5"/>
        <v>-118.58404005554834</v>
      </c>
      <c r="AJ25">
        <f t="shared" si="6"/>
        <v>-5.4642747218330783</v>
      </c>
      <c r="AK25">
        <f t="shared" si="20"/>
        <v>34.125099390214899</v>
      </c>
      <c r="AL25">
        <f t="shared" si="23"/>
        <v>-89.923215387166522</v>
      </c>
      <c r="AN25">
        <f t="shared" si="8"/>
        <v>0</v>
      </c>
      <c r="AO25">
        <f t="shared" si="8"/>
        <v>0</v>
      </c>
      <c r="AP25">
        <f t="shared" si="8"/>
        <v>-2.5121886694487601</v>
      </c>
      <c r="AQ25">
        <f t="shared" si="8"/>
        <v>-12.866035440490977</v>
      </c>
      <c r="AR25">
        <f t="shared" si="8"/>
        <v>-15.378224109939737</v>
      </c>
      <c r="AS25">
        <f t="shared" si="8"/>
        <v>-0.70861847202427164</v>
      </c>
      <c r="AT25">
        <f t="shared" si="8"/>
        <v>4.4254136218572766</v>
      </c>
      <c r="AU25">
        <f t="shared" si="8"/>
        <v>-11.661428960106731</v>
      </c>
      <c r="AW25">
        <v>22</v>
      </c>
      <c r="AX25">
        <f>IF(Z25&gt;0, (R25*SUMPRODUCT(K25:$K$98, X25:$X$98)-K25*$AZ$3)/Z25, 0)</f>
        <v>636.18642428648695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2.719834E-3</v>
      </c>
      <c r="Q26" s="4">
        <f t="shared" si="22"/>
        <v>25</v>
      </c>
      <c r="R26">
        <f t="shared" si="0"/>
        <v>50000</v>
      </c>
      <c r="S26">
        <f t="shared" si="1"/>
        <v>649.84718467841356</v>
      </c>
      <c r="U26">
        <f t="shared" si="12"/>
        <v>2.719834E-3</v>
      </c>
      <c r="V26">
        <f t="shared" si="13"/>
        <v>0.01</v>
      </c>
      <c r="W26">
        <f t="shared" si="14"/>
        <v>0.77487616170830764</v>
      </c>
      <c r="X26">
        <f t="shared" si="15"/>
        <v>2.1075345304037534E-3</v>
      </c>
      <c r="Y26">
        <f t="shared" si="16"/>
        <v>7.7487616170830763E-3</v>
      </c>
      <c r="Z26">
        <f t="shared" si="17"/>
        <v>0.7650198655608208</v>
      </c>
      <c r="AB26">
        <f t="shared" si="18"/>
        <v>492.9656945820459</v>
      </c>
      <c r="AC26">
        <f t="shared" si="19"/>
        <v>497.14600585775781</v>
      </c>
      <c r="AE26">
        <f t="shared" si="2"/>
        <v>0</v>
      </c>
      <c r="AF26">
        <f t="shared" si="3"/>
        <v>0</v>
      </c>
      <c r="AG26">
        <f t="shared" si="3"/>
        <v>-19.125496639020518</v>
      </c>
      <c r="AH26">
        <f t="shared" si="4"/>
        <v>-105.37672652018767</v>
      </c>
      <c r="AI26">
        <f t="shared" si="5"/>
        <v>-124.5022231592082</v>
      </c>
      <c r="AJ26">
        <f t="shared" si="6"/>
        <v>-4.1803112757119152</v>
      </c>
      <c r="AK26">
        <f t="shared" si="20"/>
        <v>34.507598620743217</v>
      </c>
      <c r="AL26">
        <f t="shared" si="23"/>
        <v>-94.174935814176905</v>
      </c>
      <c r="AN26">
        <f t="shared" si="8"/>
        <v>0</v>
      </c>
      <c r="AO26">
        <f t="shared" si="8"/>
        <v>0</v>
      </c>
      <c r="AP26">
        <f t="shared" si="8"/>
        <v>-2.2144946844613309</v>
      </c>
      <c r="AQ26">
        <f t="shared" si="8"/>
        <v>-12.20131456710982</v>
      </c>
      <c r="AR26">
        <f t="shared" si="8"/>
        <v>-14.415809251571153</v>
      </c>
      <c r="AS26">
        <f t="shared" si="8"/>
        <v>-0.48402806338481036</v>
      </c>
      <c r="AT26">
        <f t="shared" si="8"/>
        <v>3.9955508168740854</v>
      </c>
      <c r="AU26">
        <f t="shared" si="8"/>
        <v>-10.904286498081879</v>
      </c>
      <c r="AW26">
        <v>23</v>
      </c>
      <c r="AX26">
        <f>IF(Z26&gt;0, (R26*SUMPRODUCT(K26:$K$98, X26:$X$98)-K26*$AZ$3)/Z26, 0)</f>
        <v>649.84718467841356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4.2403780000000004E-3</v>
      </c>
      <c r="Q27" s="4">
        <f t="shared" si="22"/>
        <v>25</v>
      </c>
      <c r="R27">
        <f t="shared" si="0"/>
        <v>50000</v>
      </c>
      <c r="S27">
        <f t="shared" si="1"/>
        <v>663.23777061089856</v>
      </c>
      <c r="U27">
        <f t="shared" si="12"/>
        <v>4.2403780000000004E-3</v>
      </c>
      <c r="V27">
        <f t="shared" si="13"/>
        <v>0.01</v>
      </c>
      <c r="W27">
        <f t="shared" si="14"/>
        <v>0.7650198655608208</v>
      </c>
      <c r="X27">
        <f t="shared" si="15"/>
        <v>3.2439734074870626E-3</v>
      </c>
      <c r="Y27">
        <f t="shared" si="16"/>
        <v>7.6501986556082079E-3</v>
      </c>
      <c r="Z27">
        <f t="shared" si="17"/>
        <v>0.75412569349772551</v>
      </c>
      <c r="AB27">
        <f t="shared" si="18"/>
        <v>497.14600585775781</v>
      </c>
      <c r="AC27">
        <f t="shared" si="19"/>
        <v>500.1646437158293</v>
      </c>
      <c r="AE27">
        <f t="shared" si="2"/>
        <v>0</v>
      </c>
      <c r="AF27">
        <f t="shared" si="3"/>
        <v>0</v>
      </c>
      <c r="AG27">
        <f t="shared" si="3"/>
        <v>-18.853142337443138</v>
      </c>
      <c r="AH27">
        <f t="shared" si="4"/>
        <v>-162.19867037435313</v>
      </c>
      <c r="AI27">
        <f t="shared" si="5"/>
        <v>-181.05181271179626</v>
      </c>
      <c r="AJ27">
        <f t="shared" si="6"/>
        <v>-3.0186378580714859</v>
      </c>
      <c r="AK27">
        <f t="shared" si="20"/>
        <v>34.800220410043053</v>
      </c>
      <c r="AL27">
        <f t="shared" si="23"/>
        <v>-149.27023015982468</v>
      </c>
      <c r="AN27">
        <f t="shared" si="8"/>
        <v>0</v>
      </c>
      <c r="AO27">
        <f t="shared" si="8"/>
        <v>0</v>
      </c>
      <c r="AP27">
        <f t="shared" si="8"/>
        <v>-1.9490709313175096</v>
      </c>
      <c r="AQ27">
        <f t="shared" si="8"/>
        <v>-16.768383109119235</v>
      </c>
      <c r="AR27">
        <f t="shared" si="8"/>
        <v>-18.717454040436742</v>
      </c>
      <c r="AS27">
        <f t="shared" si="8"/>
        <v>-0.31207207774890267</v>
      </c>
      <c r="AT27">
        <f t="shared" si="8"/>
        <v>3.5977078404562697</v>
      </c>
      <c r="AU27">
        <f t="shared" si="8"/>
        <v>-15.431818277729374</v>
      </c>
      <c r="AW27">
        <v>24</v>
      </c>
      <c r="AX27">
        <f>IF(Z27&gt;0, (R27*SUMPRODUCT(K27:$K$98, X27:$X$98)-K27*$AZ$3)/Z27, 0)</f>
        <v>663.23777061089856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5.9098179999999998E-3</v>
      </c>
      <c r="Q28" s="4">
        <f t="shared" si="22"/>
        <v>25</v>
      </c>
      <c r="R28">
        <f t="shared" si="0"/>
        <v>50000</v>
      </c>
      <c r="S28">
        <f t="shared" si="1"/>
        <v>669.67653935295925</v>
      </c>
      <c r="U28">
        <f t="shared" si="12"/>
        <v>5.9098179999999998E-3</v>
      </c>
      <c r="V28">
        <f t="shared" si="13"/>
        <v>0.01</v>
      </c>
      <c r="W28">
        <f t="shared" si="14"/>
        <v>0.75412569349772551</v>
      </c>
      <c r="X28">
        <f t="shared" si="15"/>
        <v>4.4567455976953409E-3</v>
      </c>
      <c r="Y28">
        <f t="shared" si="16"/>
        <v>7.541256934977255E-3</v>
      </c>
      <c r="Z28">
        <f t="shared" si="17"/>
        <v>0.74212769096505293</v>
      </c>
      <c r="AB28">
        <f t="shared" si="18"/>
        <v>500.1646437158293</v>
      </c>
      <c r="AC28">
        <f t="shared" si="19"/>
        <v>496.98550384347908</v>
      </c>
      <c r="AE28">
        <f t="shared" si="2"/>
        <v>0</v>
      </c>
      <c r="AF28">
        <f t="shared" si="3"/>
        <v>0</v>
      </c>
      <c r="AG28">
        <f t="shared" si="3"/>
        <v>-18.553192274126324</v>
      </c>
      <c r="AH28">
        <f t="shared" si="4"/>
        <v>-222.83727988476704</v>
      </c>
      <c r="AI28">
        <f t="shared" si="5"/>
        <v>-241.39047215889337</v>
      </c>
      <c r="AJ28">
        <f t="shared" si="6"/>
        <v>3.1791398723502198</v>
      </c>
      <c r="AK28">
        <f t="shared" si="20"/>
        <v>35.011525060108056</v>
      </c>
      <c r="AL28">
        <f t="shared" si="23"/>
        <v>-203.1998072264351</v>
      </c>
      <c r="AN28">
        <f t="shared" si="8"/>
        <v>0</v>
      </c>
      <c r="AO28">
        <f t="shared" si="8"/>
        <v>0</v>
      </c>
      <c r="AP28">
        <f t="shared" si="8"/>
        <v>-1.7125549710099621</v>
      </c>
      <c r="AQ28">
        <f t="shared" si="8"/>
        <v>-20.569025844958894</v>
      </c>
      <c r="AR28">
        <f t="shared" si="8"/>
        <v>-22.281580815968855</v>
      </c>
      <c r="AS28">
        <f t="shared" si="8"/>
        <v>0.29345094426267548</v>
      </c>
      <c r="AT28">
        <f t="shared" si="8"/>
        <v>3.2317436481238326</v>
      </c>
      <c r="AU28">
        <f t="shared" si="8"/>
        <v>-18.756386223582346</v>
      </c>
      <c r="AW28">
        <v>25</v>
      </c>
      <c r="AX28">
        <f>IF(Z28&gt;0, (R28*SUMPRODUCT(K28:$K$98, X28:$X$98)-K28*$AZ$3)/Z28, 0)</f>
        <v>669.67653935295925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7.7019840000000003E-3</v>
      </c>
      <c r="Q29" s="4">
        <f t="shared" si="22"/>
        <v>25</v>
      </c>
      <c r="R29">
        <f t="shared" si="0"/>
        <v>50000</v>
      </c>
      <c r="S29">
        <f t="shared" si="1"/>
        <v>670.17291955718338</v>
      </c>
      <c r="U29">
        <f t="shared" si="12"/>
        <v>7.7019840000000003E-3</v>
      </c>
      <c r="V29">
        <f t="shared" si="13"/>
        <v>0.01</v>
      </c>
      <c r="W29">
        <f t="shared" si="14"/>
        <v>0.74212769096505293</v>
      </c>
      <c r="X29">
        <f t="shared" si="15"/>
        <v>5.7158556017697822E-3</v>
      </c>
      <c r="Y29">
        <f t="shared" si="16"/>
        <v>7.4212769096505295E-3</v>
      </c>
      <c r="Z29">
        <f t="shared" si="17"/>
        <v>0.72899055845363259</v>
      </c>
      <c r="AB29">
        <f t="shared" si="18"/>
        <v>496.98550384347908</v>
      </c>
      <c r="AC29">
        <f t="shared" si="19"/>
        <v>488.54973088849249</v>
      </c>
      <c r="AE29">
        <f t="shared" si="2"/>
        <v>0</v>
      </c>
      <c r="AF29">
        <f t="shared" si="3"/>
        <v>0</v>
      </c>
      <c r="AG29">
        <f t="shared" si="3"/>
        <v>-18.224763961340816</v>
      </c>
      <c r="AH29">
        <f t="shared" si="4"/>
        <v>-285.79278008848911</v>
      </c>
      <c r="AI29">
        <f t="shared" si="5"/>
        <v>-304.01754404982995</v>
      </c>
      <c r="AJ29">
        <f t="shared" si="6"/>
        <v>8.4357729549865894</v>
      </c>
      <c r="AK29">
        <f t="shared" si="20"/>
        <v>34.788985269043536</v>
      </c>
      <c r="AL29">
        <f t="shared" si="23"/>
        <v>-260.7927858257998</v>
      </c>
      <c r="AN29">
        <f t="shared" si="8"/>
        <v>0</v>
      </c>
      <c r="AO29">
        <f t="shared" si="8"/>
        <v>0</v>
      </c>
      <c r="AP29">
        <f t="shared" si="8"/>
        <v>-1.5019994199232349</v>
      </c>
      <c r="AQ29">
        <f t="shared" si="8"/>
        <v>-23.553698188998556</v>
      </c>
      <c r="AR29">
        <f t="shared" si="8"/>
        <v>-25.055697608921793</v>
      </c>
      <c r="AS29">
        <f t="shared" si="8"/>
        <v>0.69523677299038045</v>
      </c>
      <c r="AT29">
        <f t="shared" si="8"/>
        <v>2.8671447160941472</v>
      </c>
      <c r="AU29">
        <f t="shared" si="8"/>
        <v>-21.49331611983726</v>
      </c>
      <c r="AW29">
        <v>26</v>
      </c>
      <c r="AX29">
        <f>IF(Z29&gt;0, (R29*SUMPRODUCT(K29:$K$98, X29:$X$98)-K29*$AZ$3)/Z29, 0)</f>
        <v>670.17291955718338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9.7648700000000001E-3</v>
      </c>
      <c r="Q30" s="4">
        <f t="shared" si="22"/>
        <v>25</v>
      </c>
      <c r="R30">
        <f t="shared" si="0"/>
        <v>50000</v>
      </c>
      <c r="S30">
        <f t="shared" si="1"/>
        <v>665.8846585926226</v>
      </c>
      <c r="U30">
        <f t="shared" si="12"/>
        <v>9.7648700000000001E-3</v>
      </c>
      <c r="V30">
        <f t="shared" si="13"/>
        <v>0.01</v>
      </c>
      <c r="W30">
        <f t="shared" si="14"/>
        <v>0.72899055845363259</v>
      </c>
      <c r="X30">
        <f t="shared" si="15"/>
        <v>7.1184980345271234E-3</v>
      </c>
      <c r="Y30">
        <f t="shared" si="16"/>
        <v>7.2899055845363258E-3</v>
      </c>
      <c r="Z30">
        <f t="shared" si="17"/>
        <v>0.71458215483456911</v>
      </c>
      <c r="AB30">
        <f t="shared" si="18"/>
        <v>488.54973088849249</v>
      </c>
      <c r="AC30">
        <f t="shared" si="19"/>
        <v>475.82929420839764</v>
      </c>
      <c r="AE30">
        <f t="shared" si="2"/>
        <v>0</v>
      </c>
      <c r="AF30">
        <f t="shared" si="3"/>
        <v>0</v>
      </c>
      <c r="AG30">
        <f t="shared" si="3"/>
        <v>-17.864553870864228</v>
      </c>
      <c r="AH30">
        <f t="shared" si="4"/>
        <v>-355.92490172635615</v>
      </c>
      <c r="AI30">
        <f t="shared" si="5"/>
        <v>-373.78945559722035</v>
      </c>
      <c r="AJ30">
        <f t="shared" si="6"/>
        <v>12.720436680094849</v>
      </c>
      <c r="AK30">
        <f t="shared" si="20"/>
        <v>34.198481162194476</v>
      </c>
      <c r="AL30">
        <f t="shared" si="23"/>
        <v>-326.87053775493104</v>
      </c>
      <c r="AN30">
        <f t="shared" si="8"/>
        <v>0</v>
      </c>
      <c r="AO30">
        <f t="shared" si="8"/>
        <v>0</v>
      </c>
      <c r="AP30">
        <f t="shared" si="8"/>
        <v>-1.3145648184360506</v>
      </c>
      <c r="AQ30">
        <f t="shared" si="8"/>
        <v>-26.190766206474638</v>
      </c>
      <c r="AR30">
        <f t="shared" si="8"/>
        <v>-27.505331024910685</v>
      </c>
      <c r="AS30">
        <f t="shared" si="8"/>
        <v>0.9360344879402922</v>
      </c>
      <c r="AT30">
        <f t="shared" si="8"/>
        <v>2.5164983410578752</v>
      </c>
      <c r="AU30">
        <f t="shared" si="8"/>
        <v>-24.052798195912519</v>
      </c>
      <c r="AW30">
        <v>27</v>
      </c>
      <c r="AX30">
        <f>IF(Z30&gt;0, (R30*SUMPRODUCT(K30:$K$98, X30:$X$98)-K30*$AZ$3)/Z30, 0)</f>
        <v>665.8846585926226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1.2112915E-2</v>
      </c>
      <c r="Q31" s="4">
        <f t="shared" si="22"/>
        <v>25</v>
      </c>
      <c r="R31">
        <f t="shared" si="0"/>
        <v>50000</v>
      </c>
      <c r="S31">
        <f t="shared" si="1"/>
        <v>657.30365615449909</v>
      </c>
      <c r="U31">
        <f t="shared" si="12"/>
        <v>1.2112915E-2</v>
      </c>
      <c r="V31">
        <f t="shared" si="13"/>
        <v>0.01</v>
      </c>
      <c r="W31">
        <f t="shared" si="14"/>
        <v>0.71458215483456911</v>
      </c>
      <c r="X31">
        <f t="shared" si="15"/>
        <v>8.6556729020279746E-3</v>
      </c>
      <c r="Y31">
        <f t="shared" si="16"/>
        <v>7.145821548345691E-3</v>
      </c>
      <c r="Z31">
        <f t="shared" si="17"/>
        <v>0.69878066038419551</v>
      </c>
      <c r="AB31">
        <f t="shared" si="18"/>
        <v>475.82929420839764</v>
      </c>
      <c r="AC31">
        <f t="shared" si="19"/>
        <v>459.31108292058707</v>
      </c>
      <c r="AE31">
        <f t="shared" si="2"/>
        <v>0</v>
      </c>
      <c r="AF31">
        <f t="shared" si="3"/>
        <v>0</v>
      </c>
      <c r="AG31">
        <f t="shared" si="3"/>
        <v>-17.469516509604887</v>
      </c>
      <c r="AH31">
        <f t="shared" si="4"/>
        <v>-432.78364510139875</v>
      </c>
      <c r="AI31">
        <f t="shared" si="5"/>
        <v>-450.25316161100363</v>
      </c>
      <c r="AJ31">
        <f t="shared" si="6"/>
        <v>16.518211287810573</v>
      </c>
      <c r="AK31">
        <f t="shared" si="20"/>
        <v>33.30805059458784</v>
      </c>
      <c r="AL31">
        <f t="shared" si="23"/>
        <v>-400.42689972860524</v>
      </c>
      <c r="AN31">
        <f t="shared" si="8"/>
        <v>0</v>
      </c>
      <c r="AO31">
        <f t="shared" si="8"/>
        <v>0</v>
      </c>
      <c r="AP31">
        <f t="shared" si="8"/>
        <v>-1.1477642485214139</v>
      </c>
      <c r="AQ31">
        <f t="shared" si="8"/>
        <v>-28.434306978046987</v>
      </c>
      <c r="AR31">
        <f t="shared" si="8"/>
        <v>-29.582071226568399</v>
      </c>
      <c r="AS31">
        <f t="shared" si="8"/>
        <v>1.0852625689582203</v>
      </c>
      <c r="AT31">
        <f t="shared" si="8"/>
        <v>2.1883713633054063</v>
      </c>
      <c r="AU31">
        <f t="shared" si="8"/>
        <v>-26.308437294304774</v>
      </c>
      <c r="AW31">
        <v>28</v>
      </c>
      <c r="AX31">
        <f>IF(Z31&gt;0, (R31*SUMPRODUCT(K31:$K$98, X31:$X$98)-K31*$AZ$3)/Z31, 0)</f>
        <v>657.30365615449909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1.471273E-2</v>
      </c>
      <c r="Q32" s="4">
        <f t="shared" si="22"/>
        <v>25</v>
      </c>
      <c r="R32">
        <f t="shared" si="0"/>
        <v>50000</v>
      </c>
      <c r="S32">
        <f t="shared" si="1"/>
        <v>644.90876375900291</v>
      </c>
      <c r="U32">
        <f t="shared" si="12"/>
        <v>1.471273E-2</v>
      </c>
      <c r="V32">
        <f t="shared" si="13"/>
        <v>0.01</v>
      </c>
      <c r="W32">
        <f t="shared" si="14"/>
        <v>0.69878066038419551</v>
      </c>
      <c r="X32">
        <f t="shared" si="15"/>
        <v>1.0280971185454365E-2</v>
      </c>
      <c r="Y32">
        <f t="shared" si="16"/>
        <v>6.9878066038419548E-3</v>
      </c>
      <c r="Z32">
        <f t="shared" si="17"/>
        <v>0.68151188259489925</v>
      </c>
      <c r="AB32">
        <f t="shared" si="18"/>
        <v>459.31108292058707</v>
      </c>
      <c r="AC32">
        <f t="shared" si="19"/>
        <v>439.51298569134718</v>
      </c>
      <c r="AE32">
        <f t="shared" si="2"/>
        <v>0</v>
      </c>
      <c r="AF32">
        <f t="shared" si="3"/>
        <v>0</v>
      </c>
      <c r="AG32">
        <f t="shared" si="3"/>
        <v>-17.037797064872482</v>
      </c>
      <c r="AH32">
        <f t="shared" si="4"/>
        <v>-514.04855927271831</v>
      </c>
      <c r="AI32">
        <f t="shared" si="5"/>
        <v>-531.08635633759081</v>
      </c>
      <c r="AJ32">
        <f t="shared" si="6"/>
        <v>19.798097229239886</v>
      </c>
      <c r="AK32">
        <f t="shared" si="20"/>
        <v>32.151775804441101</v>
      </c>
      <c r="AL32">
        <f t="shared" si="23"/>
        <v>-479.13648330390981</v>
      </c>
      <c r="AN32">
        <f t="shared" si="8"/>
        <v>0</v>
      </c>
      <c r="AO32">
        <f t="shared" si="8"/>
        <v>0</v>
      </c>
      <c r="AP32">
        <f t="shared" si="8"/>
        <v>-0.999464161200046</v>
      </c>
      <c r="AQ32">
        <f t="shared" si="8"/>
        <v>-30.154902664550832</v>
      </c>
      <c r="AR32">
        <f t="shared" si="8"/>
        <v>-31.154366825750877</v>
      </c>
      <c r="AS32">
        <f t="shared" si="8"/>
        <v>1.1613877407529325</v>
      </c>
      <c r="AT32">
        <f t="shared" si="8"/>
        <v>1.8860740923913668</v>
      </c>
      <c r="AU32">
        <f t="shared" si="8"/>
        <v>-28.106904992606577</v>
      </c>
      <c r="AW32">
        <v>29</v>
      </c>
      <c r="AX32">
        <f>IF(Z32&gt;0, (R32*SUMPRODUCT(K32:$K$98, X32:$X$98)-K32*$AZ$3)/Z32, 0)</f>
        <v>644.90876375900291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1.7665382E-2</v>
      </c>
      <c r="Q33" s="4">
        <f t="shared" si="22"/>
        <v>25</v>
      </c>
      <c r="R33">
        <f t="shared" si="0"/>
        <v>50000</v>
      </c>
      <c r="S33">
        <f t="shared" si="1"/>
        <v>629.38837053980205</v>
      </c>
      <c r="U33">
        <f t="shared" si="12"/>
        <v>1.7665382E-2</v>
      </c>
      <c r="V33">
        <f t="shared" si="13"/>
        <v>0.01</v>
      </c>
      <c r="W33">
        <f t="shared" si="14"/>
        <v>0.68151188259489925</v>
      </c>
      <c r="X33">
        <f t="shared" si="15"/>
        <v>1.2039167743578046E-2</v>
      </c>
      <c r="Y33">
        <f t="shared" si="16"/>
        <v>6.8151188259489926E-3</v>
      </c>
      <c r="Z33">
        <f t="shared" si="17"/>
        <v>0.66265759602537222</v>
      </c>
      <c r="AB33">
        <f t="shared" si="18"/>
        <v>439.51298569134718</v>
      </c>
      <c r="AC33">
        <f t="shared" si="19"/>
        <v>417.06898458823144</v>
      </c>
      <c r="AE33">
        <f t="shared" si="2"/>
        <v>0</v>
      </c>
      <c r="AF33">
        <f t="shared" si="3"/>
        <v>0</v>
      </c>
      <c r="AG33">
        <f t="shared" si="3"/>
        <v>-16.566439900634304</v>
      </c>
      <c r="AH33">
        <f t="shared" si="4"/>
        <v>-601.95838717890229</v>
      </c>
      <c r="AI33">
        <f t="shared" si="5"/>
        <v>-618.52482707953664</v>
      </c>
      <c r="AJ33">
        <f t="shared" si="6"/>
        <v>22.444001103115738</v>
      </c>
      <c r="AK33">
        <f t="shared" si="20"/>
        <v>30.765908998394305</v>
      </c>
      <c r="AL33">
        <f t="shared" si="23"/>
        <v>-565.31491697802664</v>
      </c>
      <c r="AN33">
        <f t="shared" si="8"/>
        <v>0</v>
      </c>
      <c r="AO33">
        <f t="shared" si="8"/>
        <v>0</v>
      </c>
      <c r="AP33">
        <f t="shared" si="8"/>
        <v>-0.86769071730815794</v>
      </c>
      <c r="AQ33">
        <f t="shared" si="8"/>
        <v>-31.528421790907835</v>
      </c>
      <c r="AR33">
        <f t="shared" si="8"/>
        <v>-32.396112508215992</v>
      </c>
      <c r="AS33">
        <f t="shared" si="8"/>
        <v>1.1755362970701952</v>
      </c>
      <c r="AT33">
        <f t="shared" si="8"/>
        <v>1.611407991552376</v>
      </c>
      <c r="AU33">
        <f t="shared" si="8"/>
        <v>-29.609168219593428</v>
      </c>
      <c r="AW33">
        <v>30</v>
      </c>
      <c r="AX33">
        <f>IF(Z33&gt;0, (R33*SUMPRODUCT(K33:$K$98, X33:$X$98)-K33*$AZ$3)/Z33, 0)</f>
        <v>629.38837053980205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2.1010579000000001E-2</v>
      </c>
      <c r="Q34" s="4">
        <f t="shared" si="22"/>
        <v>25</v>
      </c>
      <c r="R34">
        <f t="shared" si="0"/>
        <v>50000</v>
      </c>
      <c r="S34">
        <f t="shared" si="1"/>
        <v>611.15135448311628</v>
      </c>
      <c r="U34">
        <f t="shared" si="12"/>
        <v>2.1010579000000001E-2</v>
      </c>
      <c r="V34">
        <f t="shared" si="13"/>
        <v>0.01</v>
      </c>
      <c r="W34">
        <f t="shared" si="14"/>
        <v>0.66265759602537222</v>
      </c>
      <c r="X34">
        <f t="shared" si="15"/>
        <v>1.3922819771241169E-2</v>
      </c>
      <c r="Y34">
        <f t="shared" si="16"/>
        <v>6.626575960253722E-3</v>
      </c>
      <c r="Z34">
        <f t="shared" si="17"/>
        <v>0.64210820029387727</v>
      </c>
      <c r="AB34">
        <f t="shared" si="18"/>
        <v>417.06898458823144</v>
      </c>
      <c r="AC34">
        <f t="shared" si="19"/>
        <v>392.42529633431923</v>
      </c>
      <c r="AE34">
        <f t="shared" si="2"/>
        <v>0</v>
      </c>
      <c r="AF34">
        <f t="shared" si="3"/>
        <v>0</v>
      </c>
      <c r="AG34">
        <f t="shared" si="3"/>
        <v>-16.052705007346933</v>
      </c>
      <c r="AH34">
        <f t="shared" si="4"/>
        <v>-696.14098856205851</v>
      </c>
      <c r="AI34">
        <f t="shared" si="5"/>
        <v>-712.19369356940547</v>
      </c>
      <c r="AJ34">
        <f t="shared" si="6"/>
        <v>24.643688253912217</v>
      </c>
      <c r="AK34">
        <f t="shared" si="20"/>
        <v>29.194828921176203</v>
      </c>
      <c r="AL34">
        <f t="shared" si="23"/>
        <v>-658.35517639431714</v>
      </c>
      <c r="AN34">
        <f t="shared" si="8"/>
        <v>0</v>
      </c>
      <c r="AO34">
        <f t="shared" si="8"/>
        <v>0</v>
      </c>
      <c r="AP34">
        <f t="shared" si="8"/>
        <v>-0.75069921943884532</v>
      </c>
      <c r="AQ34">
        <f t="shared" si="8"/>
        <v>-32.554793506374509</v>
      </c>
      <c r="AR34">
        <f t="shared" si="8"/>
        <v>-33.305492725813352</v>
      </c>
      <c r="AS34">
        <f t="shared" si="8"/>
        <v>1.1524535913317502</v>
      </c>
      <c r="AT34">
        <f t="shared" si="8"/>
        <v>1.3652861167477341</v>
      </c>
      <c r="AU34">
        <f t="shared" ref="AU34:AU97" si="24">AL34*$K34</f>
        <v>-30.787753017733873</v>
      </c>
      <c r="AW34">
        <v>31</v>
      </c>
      <c r="AX34">
        <f>IF(Z34&gt;0, (R34*SUMPRODUCT(K34:$K$98, X34:$X$98)-K34*$AZ$3)/Z34, 0)</f>
        <v>611.15135448311628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2.4499257999999999E-2</v>
      </c>
      <c r="Q35" s="4">
        <f t="shared" si="22"/>
        <v>25</v>
      </c>
      <c r="R35">
        <f t="shared" si="0"/>
        <v>50000</v>
      </c>
      <c r="S35">
        <f t="shared" si="1"/>
        <v>590.39289805511282</v>
      </c>
      <c r="U35">
        <f t="shared" si="12"/>
        <v>2.4499257999999999E-2</v>
      </c>
      <c r="V35">
        <f t="shared" si="13"/>
        <v>0.01</v>
      </c>
      <c r="W35">
        <f t="shared" si="14"/>
        <v>0.64210820029387727</v>
      </c>
      <c r="X35">
        <f t="shared" si="15"/>
        <v>1.5731174462915373E-2</v>
      </c>
      <c r="Y35">
        <f t="shared" si="16"/>
        <v>6.4210820029387732E-3</v>
      </c>
      <c r="Z35">
        <f t="shared" si="17"/>
        <v>0.6199559438280231</v>
      </c>
      <c r="AB35">
        <f t="shared" si="18"/>
        <v>392.42529633431923</v>
      </c>
      <c r="AC35">
        <f t="shared" si="19"/>
        <v>366.01758634311932</v>
      </c>
      <c r="AE35">
        <f t="shared" si="2"/>
        <v>0</v>
      </c>
      <c r="AF35">
        <f t="shared" ref="AF35:AG66" si="25">-$Z35*P35</f>
        <v>0</v>
      </c>
      <c r="AG35">
        <f t="shared" si="25"/>
        <v>-15.498898595700577</v>
      </c>
      <c r="AH35">
        <f t="shared" si="4"/>
        <v>-786.55872314576868</v>
      </c>
      <c r="AI35">
        <f t="shared" ref="AI35:AI66" si="26">SUM(AE35:AH35)</f>
        <v>-802.05762174146923</v>
      </c>
      <c r="AJ35">
        <f t="shared" si="6"/>
        <v>26.407709991199908</v>
      </c>
      <c r="AK35">
        <f t="shared" si="20"/>
        <v>27.46977074340235</v>
      </c>
      <c r="AL35">
        <f t="shared" si="23"/>
        <v>-748.18014100686696</v>
      </c>
      <c r="AN35">
        <f t="shared" ref="AN35:AT66" si="27">AE35*$K35</f>
        <v>0</v>
      </c>
      <c r="AO35">
        <f t="shared" si="27"/>
        <v>0</v>
      </c>
      <c r="AP35">
        <f t="shared" si="27"/>
        <v>-0.64714344052413031</v>
      </c>
      <c r="AQ35">
        <f t="shared" si="27"/>
        <v>-32.84209617398372</v>
      </c>
      <c r="AR35">
        <f t="shared" si="27"/>
        <v>-33.489239614507852</v>
      </c>
      <c r="AS35">
        <f t="shared" si="27"/>
        <v>1.1026316608593876</v>
      </c>
      <c r="AT35">
        <f t="shared" si="27"/>
        <v>1.1469771119236711</v>
      </c>
      <c r="AU35">
        <f t="shared" si="24"/>
        <v>-31.239630841724789</v>
      </c>
      <c r="AW35">
        <v>32</v>
      </c>
      <c r="AX35">
        <f>IF(Z35&gt;0, (R35*SUMPRODUCT(K35:$K$98, X35:$X$98)-K35*$AZ$3)/Z35, 0)</f>
        <v>590.39289805511282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2.8232486000000001E-2</v>
      </c>
      <c r="Q36" s="4">
        <f t="shared" si="22"/>
        <v>25</v>
      </c>
      <c r="R36">
        <f t="shared" si="0"/>
        <v>50000</v>
      </c>
      <c r="S36">
        <f t="shared" si="1"/>
        <v>567.98654438513415</v>
      </c>
      <c r="U36">
        <f t="shared" si="12"/>
        <v>2.8232486000000001E-2</v>
      </c>
      <c r="V36">
        <f t="shared" si="13"/>
        <v>0.01</v>
      </c>
      <c r="W36">
        <f t="shared" si="14"/>
        <v>0.6199559438280231</v>
      </c>
      <c r="X36">
        <f t="shared" si="15"/>
        <v>1.750289750474145E-2</v>
      </c>
      <c r="Y36">
        <f t="shared" si="16"/>
        <v>6.199559438280231E-3</v>
      </c>
      <c r="Z36">
        <f t="shared" si="17"/>
        <v>0.59625348688500146</v>
      </c>
      <c r="AB36">
        <f t="shared" si="18"/>
        <v>366.01758634311932</v>
      </c>
      <c r="AC36">
        <f t="shared" si="19"/>
        <v>338.66395759339889</v>
      </c>
      <c r="AE36">
        <f t="shared" si="2"/>
        <v>0</v>
      </c>
      <c r="AF36">
        <f t="shared" si="25"/>
        <v>0</v>
      </c>
      <c r="AG36">
        <f t="shared" si="25"/>
        <v>-14.906337172125037</v>
      </c>
      <c r="AH36">
        <f t="shared" si="4"/>
        <v>-875.14487523707248</v>
      </c>
      <c r="AI36">
        <f t="shared" si="26"/>
        <v>-890.05121240919755</v>
      </c>
      <c r="AJ36">
        <f t="shared" si="6"/>
        <v>27.353628749720428</v>
      </c>
      <c r="AK36">
        <f t="shared" si="20"/>
        <v>25.621231044018355</v>
      </c>
      <c r="AL36">
        <f t="shared" si="23"/>
        <v>-837.07635261545875</v>
      </c>
      <c r="AN36">
        <f t="shared" si="27"/>
        <v>0</v>
      </c>
      <c r="AO36">
        <f t="shared" si="27"/>
        <v>0</v>
      </c>
      <c r="AP36">
        <f t="shared" si="27"/>
        <v>-0.55571565892348185</v>
      </c>
      <c r="AQ36">
        <f t="shared" si="27"/>
        <v>-32.625835936766677</v>
      </c>
      <c r="AR36">
        <f t="shared" si="27"/>
        <v>-33.181551595690166</v>
      </c>
      <c r="AS36">
        <f t="shared" si="27"/>
        <v>1.0197568758222422</v>
      </c>
      <c r="AT36">
        <f t="shared" si="27"/>
        <v>0.95517222827099468</v>
      </c>
      <c r="AU36">
        <f t="shared" si="24"/>
        <v>-31.206622491596924</v>
      </c>
      <c r="AW36">
        <v>33</v>
      </c>
      <c r="AX36">
        <f>IF(Z36&gt;0, (R36*SUMPRODUCT(K36:$K$98, X36:$X$98)-K36*$AZ$3)/Z36, 0)</f>
        <v>567.98654438513415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3.2345626000000002E-2</v>
      </c>
      <c r="Q37" s="4">
        <f t="shared" si="22"/>
        <v>25</v>
      </c>
      <c r="R37">
        <f t="shared" si="0"/>
        <v>50000</v>
      </c>
      <c r="S37">
        <f t="shared" si="1"/>
        <v>544.54631717561585</v>
      </c>
      <c r="U37">
        <f t="shared" si="12"/>
        <v>3.2345626000000002E-2</v>
      </c>
      <c r="V37">
        <f t="shared" si="13"/>
        <v>0.01</v>
      </c>
      <c r="W37">
        <f t="shared" si="14"/>
        <v>0.59625348688500146</v>
      </c>
      <c r="X37">
        <f t="shared" si="15"/>
        <v>1.9286192287978163E-2</v>
      </c>
      <c r="Y37">
        <f t="shared" si="16"/>
        <v>5.9625348688500147E-3</v>
      </c>
      <c r="Z37">
        <f t="shared" si="17"/>
        <v>0.57100475972817333</v>
      </c>
      <c r="AB37">
        <f t="shared" si="18"/>
        <v>338.66395759339889</v>
      </c>
      <c r="AC37">
        <f t="shared" si="19"/>
        <v>310.93853899972419</v>
      </c>
      <c r="AE37">
        <f t="shared" si="2"/>
        <v>0</v>
      </c>
      <c r="AF37">
        <f t="shared" si="25"/>
        <v>0</v>
      </c>
      <c r="AG37">
        <f t="shared" si="25"/>
        <v>-14.275118993204334</v>
      </c>
      <c r="AH37">
        <f t="shared" si="4"/>
        <v>-964.30961439890814</v>
      </c>
      <c r="AI37">
        <f t="shared" si="26"/>
        <v>-978.58473339211253</v>
      </c>
      <c r="AJ37">
        <f t="shared" si="6"/>
        <v>27.725418593674704</v>
      </c>
      <c r="AK37">
        <f t="shared" si="20"/>
        <v>23.706477031537926</v>
      </c>
      <c r="AL37">
        <f t="shared" si="23"/>
        <v>-927.15283776689989</v>
      </c>
      <c r="AN37">
        <f t="shared" si="27"/>
        <v>0</v>
      </c>
      <c r="AO37">
        <f t="shared" si="27"/>
        <v>0</v>
      </c>
      <c r="AP37">
        <f t="shared" si="27"/>
        <v>-0.47516386738246835</v>
      </c>
      <c r="AQ37">
        <f t="shared" si="27"/>
        <v>-32.098162260504473</v>
      </c>
      <c r="AR37">
        <f t="shared" si="27"/>
        <v>-32.573326127886943</v>
      </c>
      <c r="AS37">
        <f t="shared" si="27"/>
        <v>0.92287266607303264</v>
      </c>
      <c r="AT37">
        <f t="shared" si="27"/>
        <v>0.78909754193164083</v>
      </c>
      <c r="AU37">
        <f t="shared" si="24"/>
        <v>-30.861355919882271</v>
      </c>
      <c r="AW37">
        <v>34</v>
      </c>
      <c r="AX37">
        <f>IF(Z37&gt;0, (R37*SUMPRODUCT(K37:$K$98, X37:$X$98)-K37*$AZ$3)/Z37, 0)</f>
        <v>544.54631717561585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3.7265510000000002E-2</v>
      </c>
      <c r="Q38" s="4">
        <f t="shared" si="22"/>
        <v>25</v>
      </c>
      <c r="R38">
        <f t="shared" si="0"/>
        <v>50000</v>
      </c>
      <c r="S38">
        <f t="shared" si="1"/>
        <v>520.60194289405126</v>
      </c>
      <c r="U38">
        <f t="shared" si="12"/>
        <v>3.7265510000000002E-2</v>
      </c>
      <c r="V38">
        <f t="shared" si="13"/>
        <v>0.01</v>
      </c>
      <c r="W38">
        <f t="shared" si="14"/>
        <v>0.57100475972817333</v>
      </c>
      <c r="X38">
        <f t="shared" si="15"/>
        <v>2.1278783583697843E-2</v>
      </c>
      <c r="Y38">
        <f t="shared" si="16"/>
        <v>5.710047597281733E-3</v>
      </c>
      <c r="Z38">
        <f t="shared" si="17"/>
        <v>0.54401592854719372</v>
      </c>
      <c r="AB38">
        <f t="shared" si="18"/>
        <v>310.93853899972419</v>
      </c>
      <c r="AC38">
        <f t="shared" si="19"/>
        <v>283.21574936698039</v>
      </c>
      <c r="AE38">
        <f t="shared" si="2"/>
        <v>0</v>
      </c>
      <c r="AF38">
        <f t="shared" si="25"/>
        <v>0</v>
      </c>
      <c r="AG38">
        <f t="shared" si="25"/>
        <v>-13.600398213679842</v>
      </c>
      <c r="AH38">
        <f t="shared" si="4"/>
        <v>-1063.9391791848921</v>
      </c>
      <c r="AI38">
        <f t="shared" si="26"/>
        <v>-1077.539577398572</v>
      </c>
      <c r="AJ38">
        <f t="shared" si="6"/>
        <v>27.722789632743797</v>
      </c>
      <c r="AK38">
        <f t="shared" si="20"/>
        <v>21.765697729980694</v>
      </c>
      <c r="AL38">
        <f t="shared" si="23"/>
        <v>-1028.0510900358474</v>
      </c>
      <c r="AN38">
        <f t="shared" si="27"/>
        <v>0</v>
      </c>
      <c r="AO38">
        <f t="shared" si="27"/>
        <v>0</v>
      </c>
      <c r="AP38">
        <f t="shared" si="27"/>
        <v>-0.40420089719380675</v>
      </c>
      <c r="AQ38">
        <f t="shared" si="27"/>
        <v>-31.620042592107229</v>
      </c>
      <c r="AR38">
        <f t="shared" si="27"/>
        <v>-32.024243489301035</v>
      </c>
      <c r="AS38">
        <f t="shared" si="27"/>
        <v>0.82391531969991705</v>
      </c>
      <c r="AT38">
        <f t="shared" si="27"/>
        <v>0.6468718350951147</v>
      </c>
      <c r="AU38">
        <f t="shared" si="24"/>
        <v>-30.553456334506006</v>
      </c>
      <c r="AW38">
        <v>35</v>
      </c>
      <c r="AX38">
        <f>IF(Z38&gt;0, (R38*SUMPRODUCT(K38:$K$98, X38:$X$98)-K38*$AZ$3)/Z38, 0)</f>
        <v>520.60194289405126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4.2512064000000002E-2</v>
      </c>
      <c r="Q39" s="4">
        <f t="shared" si="22"/>
        <v>25</v>
      </c>
      <c r="R39">
        <f t="shared" si="0"/>
        <v>50000</v>
      </c>
      <c r="S39">
        <f t="shared" si="1"/>
        <v>495.6892394862773</v>
      </c>
      <c r="U39">
        <f t="shared" si="12"/>
        <v>4.2512064000000002E-2</v>
      </c>
      <c r="V39">
        <f t="shared" si="13"/>
        <v>0.01</v>
      </c>
      <c r="W39">
        <f t="shared" si="14"/>
        <v>0.54401592854719372</v>
      </c>
      <c r="X39">
        <f t="shared" si="15"/>
        <v>2.3127239971417728E-2</v>
      </c>
      <c r="Y39">
        <f t="shared" si="16"/>
        <v>5.4401592854719369E-3</v>
      </c>
      <c r="Z39">
        <f t="shared" si="17"/>
        <v>0.51544852929030405</v>
      </c>
      <c r="AB39">
        <f t="shared" si="18"/>
        <v>283.21574936698039</v>
      </c>
      <c r="AC39">
        <f t="shared" si="19"/>
        <v>255.50228947823095</v>
      </c>
      <c r="AE39">
        <f t="shared" si="2"/>
        <v>0</v>
      </c>
      <c r="AF39">
        <f t="shared" si="25"/>
        <v>0</v>
      </c>
      <c r="AG39">
        <f t="shared" si="25"/>
        <v>-12.886213232257601</v>
      </c>
      <c r="AH39">
        <f t="shared" si="4"/>
        <v>-1156.3619985708865</v>
      </c>
      <c r="AI39">
        <f t="shared" si="26"/>
        <v>-1169.2482118031442</v>
      </c>
      <c r="AJ39">
        <f t="shared" si="6"/>
        <v>27.713459888749441</v>
      </c>
      <c r="AK39">
        <f t="shared" si="20"/>
        <v>19.825102455688629</v>
      </c>
      <c r="AL39">
        <f t="shared" si="23"/>
        <v>-1121.7096494587061</v>
      </c>
      <c r="AN39">
        <f t="shared" si="27"/>
        <v>0</v>
      </c>
      <c r="AO39">
        <f t="shared" si="27"/>
        <v>0</v>
      </c>
      <c r="AP39">
        <f t="shared" si="27"/>
        <v>-0.34194238733170368</v>
      </c>
      <c r="AQ39">
        <f t="shared" si="27"/>
        <v>-30.684668589929526</v>
      </c>
      <c r="AR39">
        <f t="shared" si="27"/>
        <v>-31.026610977261232</v>
      </c>
      <c r="AS39">
        <f t="shared" si="27"/>
        <v>0.73539110868183066</v>
      </c>
      <c r="AT39">
        <f t="shared" si="27"/>
        <v>0.52606943099653614</v>
      </c>
      <c r="AU39">
        <f t="shared" si="24"/>
        <v>-29.765150437582864</v>
      </c>
      <c r="AW39">
        <v>36</v>
      </c>
      <c r="AX39">
        <f>IF(Z39&gt;0, (R39*SUMPRODUCT(K39:$K$98, X39:$X$98)-K39*$AZ$3)/Z39, 0)</f>
        <v>495.6892394862773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4.7737861999999999E-2</v>
      </c>
      <c r="Q40" s="4">
        <f t="shared" si="22"/>
        <v>25</v>
      </c>
      <c r="R40">
        <f t="shared" si="0"/>
        <v>50000</v>
      </c>
      <c r="S40">
        <f t="shared" si="1"/>
        <v>470.06681977274695</v>
      </c>
      <c r="U40">
        <f t="shared" si="12"/>
        <v>4.7737861999999999E-2</v>
      </c>
      <c r="V40">
        <f t="shared" si="13"/>
        <v>0.01</v>
      </c>
      <c r="W40">
        <f t="shared" si="14"/>
        <v>0.51544852929030405</v>
      </c>
      <c r="X40">
        <f t="shared" si="15"/>
        <v>2.4606410759363491E-2</v>
      </c>
      <c r="Y40">
        <f t="shared" si="16"/>
        <v>5.1544852929030407E-3</v>
      </c>
      <c r="Z40">
        <f t="shared" si="17"/>
        <v>0.48568763323803754</v>
      </c>
      <c r="AB40">
        <f t="shared" si="18"/>
        <v>255.50228947823095</v>
      </c>
      <c r="AC40">
        <f t="shared" si="19"/>
        <v>228.30564115915661</v>
      </c>
      <c r="AE40">
        <f t="shared" si="2"/>
        <v>0</v>
      </c>
      <c r="AF40">
        <f t="shared" si="25"/>
        <v>0</v>
      </c>
      <c r="AG40">
        <f t="shared" si="25"/>
        <v>-12.142190830950938</v>
      </c>
      <c r="AH40">
        <f t="shared" si="4"/>
        <v>-1230.3205379681744</v>
      </c>
      <c r="AI40">
        <f t="shared" si="26"/>
        <v>-1242.4627287991254</v>
      </c>
      <c r="AJ40">
        <f t="shared" si="6"/>
        <v>27.196648319074342</v>
      </c>
      <c r="AK40">
        <f t="shared" si="20"/>
        <v>17.88516026347617</v>
      </c>
      <c r="AL40">
        <f t="shared" si="23"/>
        <v>-1197.3809202165751</v>
      </c>
      <c r="AN40">
        <f t="shared" si="27"/>
        <v>0</v>
      </c>
      <c r="AO40">
        <f t="shared" si="27"/>
        <v>0</v>
      </c>
      <c r="AP40">
        <f t="shared" si="27"/>
        <v>-0.28767800442856711</v>
      </c>
      <c r="AQ40">
        <f t="shared" si="27"/>
        <v>-29.149283032841808</v>
      </c>
      <c r="AR40">
        <f t="shared" si="27"/>
        <v>-29.436961037270379</v>
      </c>
      <c r="AS40">
        <f t="shared" si="27"/>
        <v>0.64435468232252369</v>
      </c>
      <c r="AT40">
        <f t="shared" si="27"/>
        <v>0.42374290481143567</v>
      </c>
      <c r="AU40">
        <f t="shared" si="24"/>
        <v>-28.368863450136423</v>
      </c>
      <c r="AW40">
        <v>37</v>
      </c>
      <c r="AX40">
        <f>IF(Z40&gt;0, (R40*SUMPRODUCT(K40:$K$98, X40:$X$98)-K40*$AZ$3)/Z40, 0)</f>
        <v>470.06681977274695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5.3487053E-2</v>
      </c>
      <c r="Q41" s="4">
        <f t="shared" si="22"/>
        <v>25</v>
      </c>
      <c r="R41">
        <f t="shared" si="0"/>
        <v>50000</v>
      </c>
      <c r="S41">
        <f t="shared" si="1"/>
        <v>444.69481375876575</v>
      </c>
      <c r="U41">
        <f t="shared" si="12"/>
        <v>5.3487053E-2</v>
      </c>
      <c r="V41">
        <f t="shared" si="13"/>
        <v>0.01</v>
      </c>
      <c r="W41">
        <f t="shared" si="14"/>
        <v>0.48568763323803754</v>
      </c>
      <c r="X41">
        <f t="shared" si="15"/>
        <v>2.5978000180447474E-2</v>
      </c>
      <c r="Y41">
        <f t="shared" si="16"/>
        <v>4.8568763323803754E-3</v>
      </c>
      <c r="Z41">
        <f t="shared" si="17"/>
        <v>0.45485275672520969</v>
      </c>
      <c r="AB41">
        <f t="shared" si="18"/>
        <v>228.30564115915661</v>
      </c>
      <c r="AC41">
        <f t="shared" si="19"/>
        <v>202.2706619395783</v>
      </c>
      <c r="AE41">
        <f t="shared" si="2"/>
        <v>0</v>
      </c>
      <c r="AF41">
        <f t="shared" si="25"/>
        <v>0</v>
      </c>
      <c r="AG41">
        <f t="shared" si="25"/>
        <v>-11.371318918130243</v>
      </c>
      <c r="AH41">
        <f t="shared" si="4"/>
        <v>-1298.9000090223738</v>
      </c>
      <c r="AI41">
        <f t="shared" si="26"/>
        <v>-1310.2713279405041</v>
      </c>
      <c r="AJ41">
        <f t="shared" si="6"/>
        <v>26.034979219578304</v>
      </c>
      <c r="AK41">
        <f t="shared" si="20"/>
        <v>15.981394881140965</v>
      </c>
      <c r="AL41">
        <f t="shared" si="23"/>
        <v>-1268.254953839785</v>
      </c>
      <c r="AN41">
        <f t="shared" si="27"/>
        <v>0</v>
      </c>
      <c r="AO41">
        <f t="shared" si="27"/>
        <v>0</v>
      </c>
      <c r="AP41">
        <f t="shared" si="27"/>
        <v>-0.2405483711736397</v>
      </c>
      <c r="AQ41">
        <f t="shared" si="27"/>
        <v>-27.476872624651794</v>
      </c>
      <c r="AR41">
        <f t="shared" si="27"/>
        <v>-27.717420995825435</v>
      </c>
      <c r="AS41">
        <f t="shared" si="27"/>
        <v>0.55074278453522374</v>
      </c>
      <c r="AT41">
        <f t="shared" si="27"/>
        <v>0.33806971165076694</v>
      </c>
      <c r="AU41">
        <f t="shared" si="24"/>
        <v>-26.828608499639447</v>
      </c>
      <c r="AW41">
        <v>38</v>
      </c>
      <c r="AX41">
        <f>IF(Z41&gt;0, (R41*SUMPRODUCT(K41:$K$98, X41:$X$98)-K41*$AZ$3)/Z41, 0)</f>
        <v>444.69481375876575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5.9601715E-2</v>
      </c>
      <c r="Q42" s="4">
        <f t="shared" si="22"/>
        <v>25</v>
      </c>
      <c r="R42">
        <f t="shared" si="0"/>
        <v>50000</v>
      </c>
      <c r="S42">
        <f t="shared" si="1"/>
        <v>419.60501188310155</v>
      </c>
      <c r="U42">
        <f t="shared" si="12"/>
        <v>5.9601715E-2</v>
      </c>
      <c r="V42">
        <f t="shared" si="13"/>
        <v>0.01</v>
      </c>
      <c r="W42">
        <f t="shared" si="14"/>
        <v>0.45485275672520969</v>
      </c>
      <c r="X42">
        <f t="shared" si="15"/>
        <v>2.711000437330028E-2</v>
      </c>
      <c r="Y42">
        <f t="shared" si="16"/>
        <v>4.548527567252097E-3</v>
      </c>
      <c r="Z42">
        <f t="shared" si="17"/>
        <v>0.42319422478465729</v>
      </c>
      <c r="AB42">
        <f t="shared" si="18"/>
        <v>202.2706619395783</v>
      </c>
      <c r="AC42">
        <f t="shared" si="19"/>
        <v>177.57441771962607</v>
      </c>
      <c r="AE42">
        <f t="shared" si="2"/>
        <v>0</v>
      </c>
      <c r="AF42">
        <f t="shared" si="25"/>
        <v>0</v>
      </c>
      <c r="AG42">
        <f t="shared" si="25"/>
        <v>-10.579855619616433</v>
      </c>
      <c r="AH42">
        <f t="shared" si="4"/>
        <v>-1355.500218665014</v>
      </c>
      <c r="AI42">
        <f t="shared" si="26"/>
        <v>-1366.0800742846304</v>
      </c>
      <c r="AJ42">
        <f t="shared" si="6"/>
        <v>24.696244219952234</v>
      </c>
      <c r="AK42">
        <f t="shared" si="20"/>
        <v>14.158946335770482</v>
      </c>
      <c r="AL42">
        <f t="shared" si="23"/>
        <v>-1327.2248837289078</v>
      </c>
      <c r="AN42">
        <f t="shared" si="27"/>
        <v>0</v>
      </c>
      <c r="AO42">
        <f t="shared" si="27"/>
        <v>0</v>
      </c>
      <c r="AP42">
        <f t="shared" si="27"/>
        <v>-0.1998265999995516</v>
      </c>
      <c r="AQ42">
        <f t="shared" si="27"/>
        <v>-25.601956182866939</v>
      </c>
      <c r="AR42">
        <f t="shared" si="27"/>
        <v>-25.801782782866489</v>
      </c>
      <c r="AS42">
        <f t="shared" si="27"/>
        <v>0.46644932527071176</v>
      </c>
      <c r="AT42">
        <f t="shared" si="27"/>
        <v>0.26742653279759038</v>
      </c>
      <c r="AU42">
        <f t="shared" si="24"/>
        <v>-25.067906924798191</v>
      </c>
      <c r="AW42">
        <v>39</v>
      </c>
      <c r="AX42">
        <f>IF(Z42&gt;0, (R42*SUMPRODUCT(K42:$K$98, X42:$X$98)-K42*$AZ$3)/Z42, 0)</f>
        <v>419.60501188310155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6.6409420999999996E-2</v>
      </c>
      <c r="Q43" s="4">
        <f t="shared" si="22"/>
        <v>25</v>
      </c>
      <c r="R43">
        <f t="shared" si="0"/>
        <v>50000</v>
      </c>
      <c r="S43">
        <f t="shared" si="1"/>
        <v>395.16931159649141</v>
      </c>
      <c r="U43">
        <f t="shared" si="12"/>
        <v>6.6409420999999996E-2</v>
      </c>
      <c r="V43">
        <f t="shared" si="13"/>
        <v>0.01</v>
      </c>
      <c r="W43">
        <f t="shared" si="14"/>
        <v>0.42319422478465729</v>
      </c>
      <c r="X43">
        <f t="shared" si="15"/>
        <v>2.8104083438492938E-2</v>
      </c>
      <c r="Y43">
        <f t="shared" si="16"/>
        <v>4.2319422478465729E-3</v>
      </c>
      <c r="Z43">
        <f t="shared" si="17"/>
        <v>0.39085819909831782</v>
      </c>
      <c r="AB43">
        <f t="shared" si="18"/>
        <v>177.57441771962607</v>
      </c>
      <c r="AC43">
        <f t="shared" si="19"/>
        <v>154.45516546952663</v>
      </c>
      <c r="AE43">
        <f t="shared" si="2"/>
        <v>0</v>
      </c>
      <c r="AF43">
        <f t="shared" si="25"/>
        <v>0</v>
      </c>
      <c r="AG43">
        <f t="shared" si="25"/>
        <v>-9.771454977457946</v>
      </c>
      <c r="AH43">
        <f t="shared" si="4"/>
        <v>-1405.204171924647</v>
      </c>
      <c r="AI43">
        <f t="shared" si="26"/>
        <v>-1414.975626902105</v>
      </c>
      <c r="AJ43">
        <f t="shared" si="6"/>
        <v>23.119252250099436</v>
      </c>
      <c r="AK43">
        <f t="shared" si="20"/>
        <v>12.430209240373825</v>
      </c>
      <c r="AL43">
        <f t="shared" si="23"/>
        <v>-1379.4261654116317</v>
      </c>
      <c r="AN43">
        <f t="shared" si="27"/>
        <v>0</v>
      </c>
      <c r="AO43">
        <f t="shared" si="27"/>
        <v>0</v>
      </c>
      <c r="AP43">
        <f t="shared" si="27"/>
        <v>-0.1647838974939172</v>
      </c>
      <c r="AQ43">
        <f t="shared" si="27"/>
        <v>-23.697087154230033</v>
      </c>
      <c r="AR43">
        <f t="shared" si="27"/>
        <v>-23.861871051723952</v>
      </c>
      <c r="AS43">
        <f t="shared" si="27"/>
        <v>0.38987852901180658</v>
      </c>
      <c r="AT43">
        <f t="shared" si="27"/>
        <v>0.20962060716842904</v>
      </c>
      <c r="AU43">
        <f t="shared" si="24"/>
        <v>-23.262371915543714</v>
      </c>
      <c r="AW43">
        <v>40</v>
      </c>
      <c r="AX43">
        <f>IF(Z43&gt;0, (R43*SUMPRODUCT(K43:$K$98, X43:$X$98)-K43*$AZ$3)/Z43, 0)</f>
        <v>395.16931159649141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7.4261202999999998E-2</v>
      </c>
      <c r="Q44" s="4">
        <f t="shared" si="22"/>
        <v>25</v>
      </c>
      <c r="R44">
        <f t="shared" si="0"/>
        <v>50000</v>
      </c>
      <c r="S44">
        <f t="shared" si="1"/>
        <v>371.51677988809405</v>
      </c>
      <c r="U44">
        <f t="shared" si="12"/>
        <v>7.4261202999999998E-2</v>
      </c>
      <c r="V44">
        <f t="shared" si="13"/>
        <v>0.01</v>
      </c>
      <c r="W44">
        <f t="shared" si="14"/>
        <v>0.39085819909831782</v>
      </c>
      <c r="X44">
        <f t="shared" si="15"/>
        <v>2.9025600067454596E-2</v>
      </c>
      <c r="Y44">
        <f t="shared" si="16"/>
        <v>3.9085819909831778E-3</v>
      </c>
      <c r="Z44">
        <f t="shared" si="17"/>
        <v>0.35792401703988008</v>
      </c>
      <c r="AB44">
        <f t="shared" si="18"/>
        <v>154.45516546952663</v>
      </c>
      <c r="AC44">
        <f t="shared" si="19"/>
        <v>132.97477825526755</v>
      </c>
      <c r="AE44">
        <f t="shared" si="2"/>
        <v>0</v>
      </c>
      <c r="AF44">
        <f t="shared" si="25"/>
        <v>0</v>
      </c>
      <c r="AG44">
        <f t="shared" si="25"/>
        <v>-8.9481004259970014</v>
      </c>
      <c r="AH44">
        <f t="shared" si="4"/>
        <v>-1451.2800033727299</v>
      </c>
      <c r="AI44">
        <f t="shared" si="26"/>
        <v>-1460.2281037987268</v>
      </c>
      <c r="AJ44">
        <f t="shared" si="6"/>
        <v>21.480387214259082</v>
      </c>
      <c r="AK44">
        <f t="shared" si="20"/>
        <v>10.811861582866864</v>
      </c>
      <c r="AL44">
        <f t="shared" si="23"/>
        <v>-1427.9358550016009</v>
      </c>
      <c r="AN44">
        <f t="shared" si="27"/>
        <v>0</v>
      </c>
      <c r="AO44">
        <f t="shared" si="27"/>
        <v>0</v>
      </c>
      <c r="AP44">
        <f t="shared" si="27"/>
        <v>-0.13473125719290269</v>
      </c>
      <c r="AQ44">
        <f t="shared" si="27"/>
        <v>-21.851875826655309</v>
      </c>
      <c r="AR44">
        <f t="shared" si="27"/>
        <v>-21.986607083848213</v>
      </c>
      <c r="AS44">
        <f t="shared" si="27"/>
        <v>0.32342949191308606</v>
      </c>
      <c r="AT44">
        <f t="shared" si="27"/>
        <v>0.16279384833714514</v>
      </c>
      <c r="AU44">
        <f t="shared" si="24"/>
        <v>-21.500383743597983</v>
      </c>
      <c r="AW44">
        <v>41</v>
      </c>
      <c r="AX44">
        <f>IF(Z44&gt;0, (R44*SUMPRODUCT(K44:$K$98, X44:$X$98)-K44*$AZ$3)/Z44, 0)</f>
        <v>371.51677988809405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8.2657132999999994E-2</v>
      </c>
      <c r="Q45" s="4">
        <f t="shared" si="22"/>
        <v>25</v>
      </c>
      <c r="R45">
        <f t="shared" si="0"/>
        <v>50000</v>
      </c>
      <c r="S45">
        <f t="shared" si="1"/>
        <v>348.26384756971839</v>
      </c>
      <c r="U45">
        <f t="shared" si="12"/>
        <v>8.2657132999999994E-2</v>
      </c>
      <c r="V45">
        <f t="shared" si="13"/>
        <v>0.01</v>
      </c>
      <c r="W45">
        <f t="shared" si="14"/>
        <v>0.35792401703988008</v>
      </c>
      <c r="X45">
        <f t="shared" si="15"/>
        <v>2.9584973080359633E-2</v>
      </c>
      <c r="Y45">
        <f t="shared" si="16"/>
        <v>3.579240170398801E-3</v>
      </c>
      <c r="Z45">
        <f t="shared" si="17"/>
        <v>0.32475980378912167</v>
      </c>
      <c r="AB45">
        <f t="shared" si="18"/>
        <v>132.97477825526755</v>
      </c>
      <c r="AC45">
        <f t="shared" si="19"/>
        <v>113.10209880358633</v>
      </c>
      <c r="AE45">
        <f t="shared" si="2"/>
        <v>0</v>
      </c>
      <c r="AF45">
        <f t="shared" si="25"/>
        <v>0</v>
      </c>
      <c r="AG45">
        <f t="shared" si="25"/>
        <v>-8.1189950947280423</v>
      </c>
      <c r="AH45">
        <f t="shared" si="4"/>
        <v>-1479.2486540179816</v>
      </c>
      <c r="AI45">
        <f t="shared" si="26"/>
        <v>-1487.3676491127096</v>
      </c>
      <c r="AJ45">
        <f t="shared" si="6"/>
        <v>19.872679451681222</v>
      </c>
      <c r="AK45">
        <f t="shared" si="20"/>
        <v>9.30823447786873</v>
      </c>
      <c r="AL45">
        <f t="shared" si="23"/>
        <v>-1458.1867351831595</v>
      </c>
      <c r="AN45">
        <f t="shared" si="27"/>
        <v>0</v>
      </c>
      <c r="AO45">
        <f t="shared" si="27"/>
        <v>0</v>
      </c>
      <c r="AP45">
        <f t="shared" si="27"/>
        <v>-0.10914950462135957</v>
      </c>
      <c r="AQ45">
        <f t="shared" si="27"/>
        <v>-19.88660615187672</v>
      </c>
      <c r="AR45">
        <f t="shared" si="27"/>
        <v>-19.99575565649808</v>
      </c>
      <c r="AS45">
        <f t="shared" si="27"/>
        <v>0.26716275750167007</v>
      </c>
      <c r="AT45">
        <f t="shared" si="27"/>
        <v>0.12513730705645457</v>
      </c>
      <c r="AU45">
        <f t="shared" si="24"/>
        <v>-19.603455591939952</v>
      </c>
      <c r="AW45">
        <v>42</v>
      </c>
      <c r="AX45">
        <f>IF(Z45&gt;0, (R45*SUMPRODUCT(K45:$K$98, X45:$X$98)-K45*$AZ$3)/Z45, 0)</f>
        <v>348.26384756971839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9.1575552000000005E-2</v>
      </c>
      <c r="Q46" s="4">
        <f t="shared" si="22"/>
        <v>25</v>
      </c>
      <c r="R46">
        <f t="shared" si="0"/>
        <v>50000</v>
      </c>
      <c r="S46">
        <f t="shared" si="1"/>
        <v>325.53700927845864</v>
      </c>
      <c r="U46">
        <f t="shared" si="12"/>
        <v>9.1575552000000005E-2</v>
      </c>
      <c r="V46">
        <f t="shared" si="13"/>
        <v>0.01</v>
      </c>
      <c r="W46">
        <f t="shared" si="14"/>
        <v>0.32475980378912167</v>
      </c>
      <c r="X46">
        <f t="shared" si="15"/>
        <v>2.9740058299400511E-2</v>
      </c>
      <c r="Y46">
        <f t="shared" si="16"/>
        <v>3.2475980378912166E-3</v>
      </c>
      <c r="Z46">
        <f t="shared" si="17"/>
        <v>0.29177214745182994</v>
      </c>
      <c r="AB46">
        <f t="shared" si="18"/>
        <v>113.10209880358633</v>
      </c>
      <c r="AC46">
        <f t="shared" si="19"/>
        <v>94.982632272222162</v>
      </c>
      <c r="AE46">
        <f t="shared" si="2"/>
        <v>0</v>
      </c>
      <c r="AF46">
        <f t="shared" si="25"/>
        <v>0</v>
      </c>
      <c r="AG46">
        <f t="shared" si="25"/>
        <v>-7.2943036862957484</v>
      </c>
      <c r="AH46">
        <f t="shared" si="4"/>
        <v>-1487.0029149700256</v>
      </c>
      <c r="AI46">
        <f t="shared" si="26"/>
        <v>-1494.2972186563213</v>
      </c>
      <c r="AJ46">
        <f t="shared" si="6"/>
        <v>18.119466531364168</v>
      </c>
      <c r="AK46">
        <f t="shared" si="20"/>
        <v>7.9171469162510437</v>
      </c>
      <c r="AL46">
        <f t="shared" si="23"/>
        <v>-1468.260605208706</v>
      </c>
      <c r="AN46">
        <f t="shared" si="27"/>
        <v>0</v>
      </c>
      <c r="AO46">
        <f t="shared" si="27"/>
        <v>0</v>
      </c>
      <c r="AP46">
        <f t="shared" si="27"/>
        <v>-8.7555878070462861E-2</v>
      </c>
      <c r="AQ46">
        <f t="shared" si="27"/>
        <v>-17.848975243263489</v>
      </c>
      <c r="AR46">
        <f t="shared" si="27"/>
        <v>-17.93653112133395</v>
      </c>
      <c r="AS46">
        <f t="shared" si="27"/>
        <v>0.21749379660495124</v>
      </c>
      <c r="AT46">
        <f t="shared" si="27"/>
        <v>9.5032066099408605E-2</v>
      </c>
      <c r="AU46">
        <f t="shared" si="24"/>
        <v>-17.624005258629587</v>
      </c>
      <c r="AW46">
        <v>43</v>
      </c>
      <c r="AX46">
        <f>IF(Z46&gt;0, (R46*SUMPRODUCT(K46:$K$98, X46:$X$98)-K46*$AZ$3)/Z46, 0)</f>
        <v>325.53700927845864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0.101620166</v>
      </c>
      <c r="Q47" s="4">
        <f t="shared" si="22"/>
        <v>25</v>
      </c>
      <c r="R47">
        <f t="shared" si="0"/>
        <v>50000</v>
      </c>
      <c r="S47">
        <f t="shared" si="1"/>
        <v>303.66549467874131</v>
      </c>
      <c r="U47">
        <f t="shared" si="12"/>
        <v>0.101620166</v>
      </c>
      <c r="V47">
        <f t="shared" si="13"/>
        <v>0.01</v>
      </c>
      <c r="W47">
        <f t="shared" si="14"/>
        <v>0.29177214745182994</v>
      </c>
      <c r="X47">
        <f t="shared" si="15"/>
        <v>2.9649934058231436E-2</v>
      </c>
      <c r="Y47">
        <f t="shared" si="16"/>
        <v>2.9177214745182995E-3</v>
      </c>
      <c r="Z47">
        <f t="shared" si="17"/>
        <v>0.25920449191908024</v>
      </c>
      <c r="AB47">
        <f t="shared" si="18"/>
        <v>94.982632272222162</v>
      </c>
      <c r="AC47">
        <f t="shared" si="19"/>
        <v>78.71146026155931</v>
      </c>
      <c r="AE47">
        <f t="shared" si="2"/>
        <v>0</v>
      </c>
      <c r="AF47">
        <f t="shared" si="25"/>
        <v>0</v>
      </c>
      <c r="AG47">
        <f t="shared" si="25"/>
        <v>-6.4801122979770058</v>
      </c>
      <c r="AH47">
        <f t="shared" si="4"/>
        <v>-1482.4967029115719</v>
      </c>
      <c r="AI47">
        <f t="shared" si="26"/>
        <v>-1488.9768152095489</v>
      </c>
      <c r="AJ47">
        <f t="shared" si="6"/>
        <v>16.271172010662852</v>
      </c>
      <c r="AK47">
        <f t="shared" si="20"/>
        <v>6.6487842590555521</v>
      </c>
      <c r="AL47">
        <f t="shared" si="23"/>
        <v>-1466.0568589398306</v>
      </c>
      <c r="AN47">
        <f t="shared" si="27"/>
        <v>0</v>
      </c>
      <c r="AO47">
        <f t="shared" si="27"/>
        <v>0</v>
      </c>
      <c r="AP47">
        <f t="shared" si="27"/>
        <v>-6.9448996808894686E-2</v>
      </c>
      <c r="AQ47">
        <f t="shared" si="27"/>
        <v>-15.888290828207493</v>
      </c>
      <c r="AR47">
        <f t="shared" si="27"/>
        <v>-15.957739825016388</v>
      </c>
      <c r="AS47">
        <f t="shared" si="27"/>
        <v>0.17438225158509602</v>
      </c>
      <c r="AT47">
        <f t="shared" si="27"/>
        <v>7.1256696729519661E-2</v>
      </c>
      <c r="AU47">
        <f t="shared" si="24"/>
        <v>-15.712100876701772</v>
      </c>
      <c r="AW47">
        <v>44</v>
      </c>
      <c r="AX47">
        <f>IF(Z47&gt;0, (R47*SUMPRODUCT(K47:$K$98, X47:$X$98)-K47*$AZ$3)/Z47, 0)</f>
        <v>303.66549467874131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0.112947091</v>
      </c>
      <c r="Q48" s="4">
        <f t="shared" si="22"/>
        <v>25</v>
      </c>
      <c r="R48">
        <f t="shared" si="0"/>
        <v>50000</v>
      </c>
      <c r="S48">
        <f t="shared" si="1"/>
        <v>282.54173187451653</v>
      </c>
      <c r="U48">
        <f t="shared" si="12"/>
        <v>0.112947091</v>
      </c>
      <c r="V48">
        <f t="shared" si="13"/>
        <v>0.01</v>
      </c>
      <c r="W48">
        <f t="shared" si="14"/>
        <v>0.25920449191908024</v>
      </c>
      <c r="X48">
        <f t="shared" si="15"/>
        <v>2.9276393336393119E-2</v>
      </c>
      <c r="Y48">
        <f t="shared" si="16"/>
        <v>2.5920449191908024E-3</v>
      </c>
      <c r="Z48">
        <f t="shared" si="17"/>
        <v>0.22733605366349632</v>
      </c>
      <c r="AB48">
        <f t="shared" si="18"/>
        <v>78.71146026155931</v>
      </c>
      <c r="AC48">
        <f t="shared" si="19"/>
        <v>64.231922319602276</v>
      </c>
      <c r="AE48">
        <f t="shared" si="2"/>
        <v>0</v>
      </c>
      <c r="AF48">
        <f t="shared" si="25"/>
        <v>0</v>
      </c>
      <c r="AG48">
        <f t="shared" si="25"/>
        <v>-5.6834013415874081</v>
      </c>
      <c r="AH48">
        <f t="shared" si="4"/>
        <v>-1463.819666819656</v>
      </c>
      <c r="AI48">
        <f t="shared" si="26"/>
        <v>-1469.5030681612434</v>
      </c>
      <c r="AJ48">
        <f t="shared" si="6"/>
        <v>14.479537941957034</v>
      </c>
      <c r="AK48">
        <f t="shared" si="20"/>
        <v>5.5098022183091526</v>
      </c>
      <c r="AL48">
        <f t="shared" si="23"/>
        <v>-1449.5137280009772</v>
      </c>
      <c r="AN48">
        <f t="shared" si="27"/>
        <v>0</v>
      </c>
      <c r="AO48">
        <f t="shared" si="27"/>
        <v>0</v>
      </c>
      <c r="AP48">
        <f t="shared" si="27"/>
        <v>-5.4384325605689995E-2</v>
      </c>
      <c r="AQ48">
        <f t="shared" si="27"/>
        <v>-14.007253861487387</v>
      </c>
      <c r="AR48">
        <f t="shared" si="27"/>
        <v>-14.061638187093077</v>
      </c>
      <c r="AS48">
        <f t="shared" si="27"/>
        <v>0.13855433722289115</v>
      </c>
      <c r="AT48">
        <f t="shared" si="27"/>
        <v>5.2723159927288335E-2</v>
      </c>
      <c r="AU48">
        <f t="shared" si="24"/>
        <v>-13.870360689942897</v>
      </c>
      <c r="AW48">
        <v>45</v>
      </c>
      <c r="AX48">
        <f>IF(Z48&gt;0, (R48*SUMPRODUCT(K48:$K$98, X48:$X$98)-K48*$AZ$3)/Z48, 0)</f>
        <v>282.54173187451653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0.12591097000000001</v>
      </c>
      <c r="Q49" s="4">
        <f t="shared" si="22"/>
        <v>25</v>
      </c>
      <c r="R49">
        <f t="shared" si="0"/>
        <v>50000</v>
      </c>
      <c r="S49">
        <f t="shared" si="1"/>
        <v>262.07927632985815</v>
      </c>
      <c r="U49">
        <f t="shared" si="12"/>
        <v>0.12591097000000001</v>
      </c>
      <c r="V49">
        <f t="shared" si="13"/>
        <v>0.01</v>
      </c>
      <c r="W49">
        <f t="shared" si="14"/>
        <v>0.22733605366349632</v>
      </c>
      <c r="X49">
        <f t="shared" si="15"/>
        <v>2.8624103032742879E-2</v>
      </c>
      <c r="Y49">
        <f t="shared" si="16"/>
        <v>2.2733605366349633E-3</v>
      </c>
      <c r="Z49">
        <f t="shared" si="17"/>
        <v>0.19643859009411849</v>
      </c>
      <c r="AB49">
        <f t="shared" si="18"/>
        <v>64.231922319602276</v>
      </c>
      <c r="AC49">
        <f t="shared" si="19"/>
        <v>51.482483535124217</v>
      </c>
      <c r="AE49">
        <f t="shared" si="2"/>
        <v>0</v>
      </c>
      <c r="AF49">
        <f t="shared" si="25"/>
        <v>0</v>
      </c>
      <c r="AG49">
        <f t="shared" si="25"/>
        <v>-4.910964752352962</v>
      </c>
      <c r="AH49">
        <f t="shared" si="4"/>
        <v>-1431.2051516371439</v>
      </c>
      <c r="AI49">
        <f t="shared" si="26"/>
        <v>-1436.1161163894969</v>
      </c>
      <c r="AJ49">
        <f t="shared" si="6"/>
        <v>12.749438784478059</v>
      </c>
      <c r="AK49">
        <f t="shared" si="20"/>
        <v>4.4962345623721598</v>
      </c>
      <c r="AL49">
        <f t="shared" si="23"/>
        <v>-1418.8704430426467</v>
      </c>
      <c r="AN49">
        <f t="shared" si="27"/>
        <v>0</v>
      </c>
      <c r="AO49">
        <f t="shared" si="27"/>
        <v>0</v>
      </c>
      <c r="AP49">
        <f t="shared" si="27"/>
        <v>-4.1957945678415029E-2</v>
      </c>
      <c r="AQ49">
        <f t="shared" si="27"/>
        <v>-12.227827124657617</v>
      </c>
      <c r="AR49">
        <f t="shared" si="27"/>
        <v>-12.269785070336033</v>
      </c>
      <c r="AS49">
        <f t="shared" si="27"/>
        <v>0.1089277335360848</v>
      </c>
      <c r="AT49">
        <f t="shared" si="27"/>
        <v>3.8414603858648172E-2</v>
      </c>
      <c r="AU49">
        <f t="shared" si="24"/>
        <v>-12.1224427329413</v>
      </c>
      <c r="AW49">
        <v>46</v>
      </c>
      <c r="AX49">
        <f>IF(Z49&gt;0, (R49*SUMPRODUCT(K49:$K$98, X49:$X$98)-K49*$AZ$3)/Z49, 0)</f>
        <v>262.07927632985815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0.140869152</v>
      </c>
      <c r="Q50" s="4">
        <f t="shared" si="22"/>
        <v>25</v>
      </c>
      <c r="R50">
        <f t="shared" si="0"/>
        <v>50000</v>
      </c>
      <c r="S50">
        <f t="shared" si="1"/>
        <v>242.0695763107845</v>
      </c>
      <c r="U50">
        <f t="shared" si="12"/>
        <v>0.140869152</v>
      </c>
      <c r="V50">
        <f t="shared" si="13"/>
        <v>0.01</v>
      </c>
      <c r="W50">
        <f t="shared" si="14"/>
        <v>0.19643859009411849</v>
      </c>
      <c r="X50">
        <f t="shared" si="15"/>
        <v>2.7672137606634072E-2</v>
      </c>
      <c r="Y50">
        <f t="shared" si="16"/>
        <v>1.9643859009411849E-3</v>
      </c>
      <c r="Z50">
        <f t="shared" si="17"/>
        <v>0.16680206658654323</v>
      </c>
      <c r="AB50">
        <f t="shared" si="18"/>
        <v>51.482483535124217</v>
      </c>
      <c r="AC50">
        <f t="shared" si="19"/>
        <v>40.377705586367782</v>
      </c>
      <c r="AE50">
        <f t="shared" si="2"/>
        <v>0</v>
      </c>
      <c r="AF50">
        <f t="shared" si="25"/>
        <v>0</v>
      </c>
      <c r="AG50">
        <f t="shared" si="25"/>
        <v>-4.170051664663581</v>
      </c>
      <c r="AH50">
        <f t="shared" si="4"/>
        <v>-1383.6068803317037</v>
      </c>
      <c r="AI50">
        <f t="shared" si="26"/>
        <v>-1387.7769319963672</v>
      </c>
      <c r="AJ50">
        <f t="shared" si="6"/>
        <v>11.104777948756436</v>
      </c>
      <c r="AK50">
        <f t="shared" si="20"/>
        <v>3.6037738474586956</v>
      </c>
      <c r="AL50">
        <f t="shared" si="23"/>
        <v>-1373.068380200152</v>
      </c>
      <c r="AN50">
        <f t="shared" si="27"/>
        <v>0</v>
      </c>
      <c r="AO50">
        <f t="shared" si="27"/>
        <v>0</v>
      </c>
      <c r="AP50">
        <f t="shared" si="27"/>
        <v>-3.1810523209152224E-2</v>
      </c>
      <c r="AQ50">
        <f t="shared" si="27"/>
        <v>-10.554607548893554</v>
      </c>
      <c r="AR50">
        <f t="shared" si="27"/>
        <v>-10.586418072102704</v>
      </c>
      <c r="AS50">
        <f t="shared" si="27"/>
        <v>8.4710892113106881E-2</v>
      </c>
      <c r="AT50">
        <f t="shared" si="27"/>
        <v>2.7490770099216275E-2</v>
      </c>
      <c r="AU50">
        <f t="shared" si="24"/>
        <v>-10.474216409890381</v>
      </c>
      <c r="AW50">
        <v>47</v>
      </c>
      <c r="AX50">
        <f>IF(Z50&gt;0, (R50*SUMPRODUCT(K50:$K$98, X50:$X$98)-K50*$AZ$3)/Z50, 0)</f>
        <v>242.0695763107845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0.15811491799999999</v>
      </c>
      <c r="Q51" s="4">
        <f t="shared" si="22"/>
        <v>25</v>
      </c>
      <c r="R51">
        <f t="shared" si="0"/>
        <v>50000</v>
      </c>
      <c r="S51">
        <f t="shared" si="1"/>
        <v>222.15182333922306</v>
      </c>
      <c r="U51">
        <f t="shared" si="12"/>
        <v>0.15811491799999999</v>
      </c>
      <c r="V51">
        <f t="shared" si="13"/>
        <v>0.01</v>
      </c>
      <c r="W51">
        <f t="shared" si="14"/>
        <v>0.16680206658654323</v>
      </c>
      <c r="X51">
        <f t="shared" si="15"/>
        <v>2.6373895080561822E-2</v>
      </c>
      <c r="Y51">
        <f t="shared" si="16"/>
        <v>1.6680206658654323E-3</v>
      </c>
      <c r="Z51">
        <f t="shared" si="17"/>
        <v>0.13876015084011598</v>
      </c>
      <c r="AB51">
        <f t="shared" si="18"/>
        <v>40.377705586367782</v>
      </c>
      <c r="AC51">
        <f t="shared" si="19"/>
        <v>30.825820515957389</v>
      </c>
      <c r="AE51">
        <f t="shared" si="2"/>
        <v>0</v>
      </c>
      <c r="AF51">
        <f t="shared" si="25"/>
        <v>0</v>
      </c>
      <c r="AG51">
        <f t="shared" si="25"/>
        <v>-3.4690037710028996</v>
      </c>
      <c r="AH51">
        <f t="shared" si="4"/>
        <v>-1318.6947540280912</v>
      </c>
      <c r="AI51">
        <f t="shared" si="26"/>
        <v>-1322.1637577990941</v>
      </c>
      <c r="AJ51">
        <f t="shared" si="6"/>
        <v>9.5518850704103926</v>
      </c>
      <c r="AK51">
        <f t="shared" si="20"/>
        <v>2.8264393910457448</v>
      </c>
      <c r="AL51">
        <f t="shared" si="23"/>
        <v>-1309.7854333376379</v>
      </c>
      <c r="AN51">
        <f t="shared" si="27"/>
        <v>0</v>
      </c>
      <c r="AO51">
        <f t="shared" si="27"/>
        <v>0</v>
      </c>
      <c r="AP51">
        <f t="shared" si="27"/>
        <v>-2.3627410453846871E-2</v>
      </c>
      <c r="AQ51">
        <f t="shared" si="27"/>
        <v>-8.9816397656289286</v>
      </c>
      <c r="AR51">
        <f t="shared" si="27"/>
        <v>-9.0052671760827749</v>
      </c>
      <c r="AS51">
        <f t="shared" si="27"/>
        <v>6.505796017088554E-2</v>
      </c>
      <c r="AT51">
        <f t="shared" si="27"/>
        <v>1.9250899688659635E-2</v>
      </c>
      <c r="AU51">
        <f t="shared" si="24"/>
        <v>-8.9209583162232295</v>
      </c>
      <c r="AW51">
        <v>48</v>
      </c>
      <c r="AX51">
        <f>IF(Z51&gt;0, (R51*SUMPRODUCT(K51:$K$98, X51:$X$98)-K51*$AZ$3)/Z51, 0)</f>
        <v>222.15182333922306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0.17865895700000001</v>
      </c>
      <c r="Q52" s="4">
        <f t="shared" si="22"/>
        <v>25</v>
      </c>
      <c r="R52">
        <f t="shared" si="0"/>
        <v>50000</v>
      </c>
      <c r="S52">
        <f t="shared" si="1"/>
        <v>201.981737409918</v>
      </c>
      <c r="U52">
        <f t="shared" si="12"/>
        <v>0.17865895700000001</v>
      </c>
      <c r="V52">
        <f t="shared" si="13"/>
        <v>0.01</v>
      </c>
      <c r="W52">
        <f t="shared" si="14"/>
        <v>0.13876015084011598</v>
      </c>
      <c r="X52">
        <f t="shared" si="15"/>
        <v>2.4790743822257794E-2</v>
      </c>
      <c r="Y52">
        <f t="shared" si="16"/>
        <v>1.3876015084011597E-3</v>
      </c>
      <c r="Z52">
        <f t="shared" si="17"/>
        <v>0.11258180550945703</v>
      </c>
      <c r="AB52">
        <f t="shared" si="18"/>
        <v>30.825820515957389</v>
      </c>
      <c r="AC52">
        <f t="shared" si="19"/>
        <v>22.739468677545609</v>
      </c>
      <c r="AE52">
        <f t="shared" si="2"/>
        <v>0</v>
      </c>
      <c r="AF52">
        <f t="shared" si="25"/>
        <v>0</v>
      </c>
      <c r="AG52">
        <f t="shared" si="25"/>
        <v>-2.8145451377364257</v>
      </c>
      <c r="AH52">
        <f t="shared" si="4"/>
        <v>-1239.5371911128898</v>
      </c>
      <c r="AI52">
        <f t="shared" si="26"/>
        <v>-1242.3517362506261</v>
      </c>
      <c r="AJ52">
        <f t="shared" si="6"/>
        <v>8.0863518384117796</v>
      </c>
      <c r="AK52">
        <f t="shared" si="20"/>
        <v>2.1578074361170176</v>
      </c>
      <c r="AL52">
        <f t="shared" si="23"/>
        <v>-1232.1075769760973</v>
      </c>
      <c r="AN52">
        <f t="shared" si="27"/>
        <v>0</v>
      </c>
      <c r="AO52">
        <f t="shared" si="27"/>
        <v>0</v>
      </c>
      <c r="AP52">
        <f t="shared" si="27"/>
        <v>-1.7115971286618948E-2</v>
      </c>
      <c r="AQ52">
        <f t="shared" si="27"/>
        <v>-7.5379437648128187</v>
      </c>
      <c r="AR52">
        <f t="shared" si="27"/>
        <v>-7.5550597360994374</v>
      </c>
      <c r="AS52">
        <f t="shared" si="27"/>
        <v>4.9175180750899605E-2</v>
      </c>
      <c r="AT52">
        <f t="shared" si="27"/>
        <v>1.3122180782765757E-2</v>
      </c>
      <c r="AU52">
        <f t="shared" si="24"/>
        <v>-7.4927623745657721</v>
      </c>
      <c r="AW52">
        <v>49</v>
      </c>
      <c r="AX52">
        <f>IF(Z52&gt;0, (R52*SUMPRODUCT(K52:$K$98, X52:$X$98)-K52*$AZ$3)/Z52, 0)</f>
        <v>201.981737409918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0.202352371</v>
      </c>
      <c r="Q53" s="4">
        <f t="shared" si="22"/>
        <v>25</v>
      </c>
      <c r="R53">
        <f t="shared" si="0"/>
        <v>50000</v>
      </c>
      <c r="S53">
        <f t="shared" si="1"/>
        <v>180.44461949605585</v>
      </c>
      <c r="U53">
        <f t="shared" si="12"/>
        <v>0.202352371</v>
      </c>
      <c r="V53">
        <f t="shared" si="13"/>
        <v>0.01</v>
      </c>
      <c r="W53">
        <f t="shared" si="14"/>
        <v>0.11258180550945703</v>
      </c>
      <c r="X53">
        <f t="shared" si="15"/>
        <v>2.2781195276299491E-2</v>
      </c>
      <c r="Y53">
        <f t="shared" si="16"/>
        <v>1.1258180550945702E-3</v>
      </c>
      <c r="Z53">
        <f t="shared" si="17"/>
        <v>8.8674792178062969E-2</v>
      </c>
      <c r="AB53">
        <f t="shared" si="18"/>
        <v>22.739468677545609</v>
      </c>
      <c r="AC53">
        <f t="shared" si="19"/>
        <v>16.000889133462401</v>
      </c>
      <c r="AE53">
        <f t="shared" si="2"/>
        <v>0</v>
      </c>
      <c r="AF53">
        <f t="shared" si="25"/>
        <v>0</v>
      </c>
      <c r="AG53">
        <f t="shared" si="25"/>
        <v>-2.2168698044515742</v>
      </c>
      <c r="AH53">
        <f t="shared" si="4"/>
        <v>-1139.0597638149745</v>
      </c>
      <c r="AI53">
        <f t="shared" si="26"/>
        <v>-1141.2766336194261</v>
      </c>
      <c r="AJ53">
        <f t="shared" si="6"/>
        <v>6.7385795440832084</v>
      </c>
      <c r="AK53">
        <f t="shared" si="20"/>
        <v>1.5917628074281929</v>
      </c>
      <c r="AL53">
        <f t="shared" si="23"/>
        <v>-1132.9462912679146</v>
      </c>
      <c r="AN53">
        <f t="shared" si="27"/>
        <v>0</v>
      </c>
      <c r="AO53">
        <f t="shared" si="27"/>
        <v>0</v>
      </c>
      <c r="AP53">
        <f t="shared" si="27"/>
        <v>-1.2036923394587049E-2</v>
      </c>
      <c r="AQ53">
        <f t="shared" si="27"/>
        <v>-6.1847453068129727</v>
      </c>
      <c r="AR53">
        <f t="shared" si="27"/>
        <v>-6.1967822302075595</v>
      </c>
      <c r="AS53">
        <f t="shared" si="27"/>
        <v>3.6588421023907143E-2</v>
      </c>
      <c r="AT53">
        <f t="shared" si="27"/>
        <v>8.6427840448239125E-3</v>
      </c>
      <c r="AU53">
        <f t="shared" si="24"/>
        <v>-6.1515510251388275</v>
      </c>
      <c r="AW53">
        <v>50</v>
      </c>
      <c r="AX53">
        <f>IF(Z53&gt;0, (R53*SUMPRODUCT(K53:$K$98, X53:$X$98)-K53*$AZ$3)/Z53, 0)</f>
        <v>180.44461949605585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0.22956153600000001</v>
      </c>
      <c r="Q54" s="4">
        <f t="shared" si="22"/>
        <v>25</v>
      </c>
      <c r="R54">
        <f t="shared" si="0"/>
        <v>50000</v>
      </c>
      <c r="S54">
        <f t="shared" si="1"/>
        <v>156.1559077830853</v>
      </c>
      <c r="U54">
        <f t="shared" si="12"/>
        <v>0.22956153600000001</v>
      </c>
      <c r="V54">
        <f t="shared" si="13"/>
        <v>0.01</v>
      </c>
      <c r="W54">
        <f t="shared" si="14"/>
        <v>8.8674792178062969E-2</v>
      </c>
      <c r="X54">
        <f t="shared" si="15"/>
        <v>2.0356321496876922E-2</v>
      </c>
      <c r="Y54">
        <f t="shared" si="16"/>
        <v>8.867479217806297E-4</v>
      </c>
      <c r="Z54">
        <f t="shared" si="17"/>
        <v>6.7431722759405413E-2</v>
      </c>
      <c r="AB54">
        <f t="shared" si="18"/>
        <v>16.000889133462401</v>
      </c>
      <c r="AC54">
        <f t="shared" si="19"/>
        <v>10.529861880872286</v>
      </c>
      <c r="AE54">
        <f t="shared" si="2"/>
        <v>0</v>
      </c>
      <c r="AF54">
        <f t="shared" si="25"/>
        <v>0</v>
      </c>
      <c r="AG54">
        <f t="shared" si="25"/>
        <v>-1.6857930689851353</v>
      </c>
      <c r="AH54">
        <f t="shared" si="4"/>
        <v>-1017.8160748438461</v>
      </c>
      <c r="AI54">
        <f t="shared" si="26"/>
        <v>-1019.5018679128312</v>
      </c>
      <c r="AJ54">
        <f t="shared" si="6"/>
        <v>5.4710272525901154</v>
      </c>
      <c r="AK54">
        <f t="shared" si="20"/>
        <v>1.1200622393423683</v>
      </c>
      <c r="AL54">
        <f t="shared" si="23"/>
        <v>-1012.9107784208987</v>
      </c>
      <c r="AN54">
        <f t="shared" si="27"/>
        <v>0</v>
      </c>
      <c r="AO54">
        <f t="shared" si="27"/>
        <v>0</v>
      </c>
      <c r="AP54">
        <f t="shared" si="27"/>
        <v>-8.172624587022715E-3</v>
      </c>
      <c r="AQ54">
        <f t="shared" si="27"/>
        <v>-4.9343118270995303</v>
      </c>
      <c r="AR54">
        <f t="shared" si="27"/>
        <v>-4.9424844516865534</v>
      </c>
      <c r="AS54">
        <f t="shared" si="27"/>
        <v>2.6523214897132531E-2</v>
      </c>
      <c r="AT54">
        <f t="shared" si="27"/>
        <v>5.429995154598583E-3</v>
      </c>
      <c r="AU54">
        <f t="shared" si="24"/>
        <v>-4.9105312416348221</v>
      </c>
      <c r="AW54">
        <v>51</v>
      </c>
      <c r="AX54">
        <f>IF(Z54&gt;0, (R54*SUMPRODUCT(K54:$K$98, X54:$X$98)-K54*$AZ$3)/Z54, 0)</f>
        <v>156.1559077830853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0.26099212799999999</v>
      </c>
      <c r="Q55" s="4">
        <f t="shared" si="22"/>
        <v>25</v>
      </c>
      <c r="R55">
        <f t="shared" si="0"/>
        <v>50000</v>
      </c>
      <c r="S55">
        <f t="shared" si="1"/>
        <v>126.79046681247382</v>
      </c>
      <c r="U55">
        <f t="shared" si="12"/>
        <v>0.26099212799999999</v>
      </c>
      <c r="V55">
        <f t="shared" si="13"/>
        <v>0.01</v>
      </c>
      <c r="W55">
        <f t="shared" si="14"/>
        <v>6.7431722759405413E-2</v>
      </c>
      <c r="X55">
        <f t="shared" si="15"/>
        <v>1.7599148817683249E-2</v>
      </c>
      <c r="Y55">
        <f t="shared" si="16"/>
        <v>6.7431722759405419E-4</v>
      </c>
      <c r="Z55">
        <f t="shared" si="17"/>
        <v>4.9158256714128108E-2</v>
      </c>
      <c r="AB55">
        <f t="shared" si="18"/>
        <v>10.529861880872286</v>
      </c>
      <c r="AC55">
        <f t="shared" si="19"/>
        <v>6.2327983164717287</v>
      </c>
      <c r="AE55">
        <f t="shared" si="2"/>
        <v>0</v>
      </c>
      <c r="AF55">
        <f t="shared" si="25"/>
        <v>0</v>
      </c>
      <c r="AG55">
        <f t="shared" si="25"/>
        <v>-1.2289564178532026</v>
      </c>
      <c r="AH55">
        <f t="shared" si="4"/>
        <v>-879.95744088416245</v>
      </c>
      <c r="AI55">
        <f t="shared" si="26"/>
        <v>-881.18639730201562</v>
      </c>
      <c r="AJ55">
        <f t="shared" si="6"/>
        <v>4.297063564400557</v>
      </c>
      <c r="AK55">
        <f t="shared" si="20"/>
        <v>0.73709033166106008</v>
      </c>
      <c r="AL55">
        <f t="shared" si="23"/>
        <v>-876.15224340595398</v>
      </c>
      <c r="AN55">
        <f t="shared" si="27"/>
        <v>0</v>
      </c>
      <c r="AO55">
        <f t="shared" si="27"/>
        <v>0</v>
      </c>
      <c r="AP55">
        <f t="shared" si="27"/>
        <v>-5.3195604096788456E-3</v>
      </c>
      <c r="AQ55">
        <f t="shared" si="27"/>
        <v>-3.8089119327003198</v>
      </c>
      <c r="AR55">
        <f t="shared" si="27"/>
        <v>-3.8142314931099985</v>
      </c>
      <c r="AS55">
        <f t="shared" si="27"/>
        <v>1.8599918502389956E-2</v>
      </c>
      <c r="AT55">
        <f t="shared" si="27"/>
        <v>3.1905090283922363E-3</v>
      </c>
      <c r="AU55">
        <f t="shared" si="24"/>
        <v>-3.792441065579216</v>
      </c>
      <c r="AW55">
        <v>52</v>
      </c>
      <c r="AX55">
        <f>IF(Z55&gt;0, (R55*SUMPRODUCT(K55:$K$98, X55:$X$98)-K55*$AZ$3)/Z55, 0)</f>
        <v>126.79046681247382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0.29613519399999999</v>
      </c>
      <c r="Q56" s="4">
        <f t="shared" si="22"/>
        <v>25</v>
      </c>
      <c r="R56">
        <f t="shared" si="0"/>
        <v>50000</v>
      </c>
      <c r="S56">
        <f t="shared" si="1"/>
        <v>87.743465930936281</v>
      </c>
      <c r="U56">
        <f t="shared" si="12"/>
        <v>0.29613519399999999</v>
      </c>
      <c r="V56">
        <f t="shared" si="13"/>
        <v>0.01</v>
      </c>
      <c r="W56">
        <f t="shared" si="14"/>
        <v>4.9158256714128108E-2</v>
      </c>
      <c r="X56">
        <f t="shared" si="15"/>
        <v>1.455748988874013E-2</v>
      </c>
      <c r="Y56">
        <f t="shared" si="16"/>
        <v>4.9158256714128105E-4</v>
      </c>
      <c r="Z56">
        <f t="shared" si="17"/>
        <v>3.4109184258246696E-2</v>
      </c>
      <c r="AB56">
        <f t="shared" si="18"/>
        <v>6.2327983164717287</v>
      </c>
      <c r="AC56">
        <f t="shared" si="19"/>
        <v>2.9928580468954968</v>
      </c>
      <c r="AE56">
        <f t="shared" si="2"/>
        <v>0</v>
      </c>
      <c r="AF56">
        <f t="shared" si="25"/>
        <v>0</v>
      </c>
      <c r="AG56">
        <f t="shared" si="25"/>
        <v>-0.85272960645616735</v>
      </c>
      <c r="AH56">
        <f t="shared" si="4"/>
        <v>-727.87449443700655</v>
      </c>
      <c r="AI56">
        <f t="shared" si="26"/>
        <v>-728.72722404346268</v>
      </c>
      <c r="AJ56">
        <f t="shared" si="6"/>
        <v>3.2399402695762318</v>
      </c>
      <c r="AK56">
        <f t="shared" si="20"/>
        <v>0.43629588215302106</v>
      </c>
      <c r="AL56">
        <f t="shared" si="23"/>
        <v>-725.05098789173348</v>
      </c>
      <c r="AN56">
        <f t="shared" si="27"/>
        <v>0</v>
      </c>
      <c r="AO56">
        <f t="shared" si="27"/>
        <v>0</v>
      </c>
      <c r="AP56">
        <f t="shared" si="27"/>
        <v>-3.2955854925599041E-3</v>
      </c>
      <c r="AQ56">
        <f t="shared" si="27"/>
        <v>-2.813051881991008</v>
      </c>
      <c r="AR56">
        <f t="shared" si="27"/>
        <v>-2.8163474674835678</v>
      </c>
      <c r="AS56">
        <f t="shared" si="27"/>
        <v>1.2521554392312409E-2</v>
      </c>
      <c r="AT56">
        <f t="shared" si="27"/>
        <v>1.6861738689508386E-3</v>
      </c>
      <c r="AU56">
        <f t="shared" si="24"/>
        <v>-2.8021397392223046</v>
      </c>
      <c r="AW56">
        <v>53</v>
      </c>
      <c r="AX56">
        <f>IF(Z56&gt;0, (R56*SUMPRODUCT(K56:$K$98, X56:$X$98)-K56*$AZ$3)/Z56, 0)</f>
        <v>87.743465930936281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0.33524791700000001</v>
      </c>
      <c r="Q57" s="4">
        <f t="shared" si="22"/>
        <v>25</v>
      </c>
      <c r="R57">
        <f t="shared" si="0"/>
        <v>50000</v>
      </c>
      <c r="S57">
        <f t="shared" si="1"/>
        <v>30.798134943332844</v>
      </c>
      <c r="U57">
        <f t="shared" si="12"/>
        <v>0.33524791700000001</v>
      </c>
      <c r="V57">
        <f t="shared" si="13"/>
        <v>0.01</v>
      </c>
      <c r="W57">
        <f t="shared" si="14"/>
        <v>3.4109184258246696E-2</v>
      </c>
      <c r="X57">
        <f t="shared" si="15"/>
        <v>1.1435032973146395E-2</v>
      </c>
      <c r="Y57">
        <f t="shared" si="16"/>
        <v>3.4109184258246698E-4</v>
      </c>
      <c r="Z57">
        <f t="shared" si="17"/>
        <v>2.2333059442517834E-2</v>
      </c>
      <c r="AB57">
        <f t="shared" si="18"/>
        <v>2.9928580468954968</v>
      </c>
      <c r="AC57">
        <f t="shared" si="19"/>
        <v>0.68781657840813804</v>
      </c>
      <c r="AE57">
        <f t="shared" si="2"/>
        <v>0</v>
      </c>
      <c r="AF57">
        <f t="shared" si="25"/>
        <v>0</v>
      </c>
      <c r="AG57">
        <f t="shared" si="25"/>
        <v>-0.55832648606294588</v>
      </c>
      <c r="AH57">
        <f t="shared" si="4"/>
        <v>-571.75164865731972</v>
      </c>
      <c r="AI57">
        <f t="shared" si="26"/>
        <v>-572.30997514338264</v>
      </c>
      <c r="AJ57">
        <f t="shared" si="6"/>
        <v>2.3050414684873588</v>
      </c>
      <c r="AK57">
        <f t="shared" si="20"/>
        <v>0.20950006328268481</v>
      </c>
      <c r="AL57">
        <f t="shared" si="23"/>
        <v>-569.79543361161257</v>
      </c>
      <c r="AN57">
        <f t="shared" si="27"/>
        <v>0</v>
      </c>
      <c r="AO57">
        <f t="shared" si="27"/>
        <v>0</v>
      </c>
      <c r="AP57">
        <f t="shared" si="27"/>
        <v>-1.9265995231769447E-3</v>
      </c>
      <c r="AQ57">
        <f t="shared" si="27"/>
        <v>-1.9729253065645118</v>
      </c>
      <c r="AR57">
        <f t="shared" si="27"/>
        <v>-1.9748519060876888</v>
      </c>
      <c r="AS57">
        <f t="shared" si="27"/>
        <v>7.9539335943130639E-3</v>
      </c>
      <c r="AT57">
        <f t="shared" si="27"/>
        <v>7.2291523347229453E-4</v>
      </c>
      <c r="AU57">
        <f t="shared" si="24"/>
        <v>-1.9661750572599033</v>
      </c>
      <c r="AW57">
        <v>54</v>
      </c>
      <c r="AX57">
        <f>IF(Z57&gt;0, (R57*SUMPRODUCT(K57:$K$98, X57:$X$98)-K57*$AZ$3)/Z57, 0)</f>
        <v>30.798134943332844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0.37793865599999998</v>
      </c>
      <c r="Q58" s="4">
        <f t="shared" si="22"/>
        <v>25</v>
      </c>
      <c r="R58">
        <f t="shared" si="0"/>
        <v>50000</v>
      </c>
      <c r="S58">
        <f t="shared" si="1"/>
        <v>-60.832225525533296</v>
      </c>
      <c r="U58">
        <f t="shared" si="12"/>
        <v>0.37793865599999998</v>
      </c>
      <c r="V58">
        <f t="shared" si="13"/>
        <v>0.01</v>
      </c>
      <c r="W58">
        <f t="shared" si="14"/>
        <v>2.2333059442517834E-2</v>
      </c>
      <c r="X58">
        <f t="shared" si="15"/>
        <v>8.4405264700732983E-3</v>
      </c>
      <c r="Y58">
        <f t="shared" si="16"/>
        <v>2.2333059442517834E-4</v>
      </c>
      <c r="Z58">
        <f t="shared" si="17"/>
        <v>1.3669202378019357E-2</v>
      </c>
      <c r="AB58">
        <f t="shared" si="18"/>
        <v>0.68781657840813804</v>
      </c>
      <c r="AC58">
        <f t="shared" si="19"/>
        <v>-0.83152800181382958</v>
      </c>
      <c r="AE58">
        <f t="shared" si="2"/>
        <v>0</v>
      </c>
      <c r="AF58">
        <f t="shared" si="25"/>
        <v>0</v>
      </c>
      <c r="AG58">
        <f t="shared" si="25"/>
        <v>-0.34173005945048396</v>
      </c>
      <c r="AH58">
        <f t="shared" si="4"/>
        <v>-422.02632350366491</v>
      </c>
      <c r="AI58">
        <f t="shared" si="26"/>
        <v>-422.36805356311538</v>
      </c>
      <c r="AJ58">
        <f t="shared" si="6"/>
        <v>1.5193445802219676</v>
      </c>
      <c r="AK58">
        <f t="shared" si="20"/>
        <v>4.8147160488569665E-2</v>
      </c>
      <c r="AL58">
        <f t="shared" si="23"/>
        <v>-420.80056182240486</v>
      </c>
      <c r="AN58">
        <f t="shared" si="27"/>
        <v>0</v>
      </c>
      <c r="AO58">
        <f t="shared" si="27"/>
        <v>0</v>
      </c>
      <c r="AP58">
        <f t="shared" si="27"/>
        <v>-1.0528545477727143E-3</v>
      </c>
      <c r="AQ58">
        <f t="shared" si="27"/>
        <v>-1.3002436329280984</v>
      </c>
      <c r="AR58">
        <f t="shared" si="27"/>
        <v>-1.301296487475871</v>
      </c>
      <c r="AS58">
        <f t="shared" si="27"/>
        <v>4.6810305581335906E-3</v>
      </c>
      <c r="AT58">
        <f t="shared" si="27"/>
        <v>1.4833918024141063E-4</v>
      </c>
      <c r="AU58">
        <f t="shared" si="24"/>
        <v>-1.2964671177374962</v>
      </c>
      <c r="AW58">
        <v>55</v>
      </c>
      <c r="AX58">
        <f>IF(Z58&gt;0, (R58*SUMPRODUCT(K58:$K$98, X58:$X$98)-K58*$AZ$3)/Z58, 0)</f>
        <v>-60.832225525533296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0.42486345599999997</v>
      </c>
      <c r="Q59" s="4">
        <f t="shared" si="22"/>
        <v>25</v>
      </c>
      <c r="R59">
        <f t="shared" si="0"/>
        <v>50000</v>
      </c>
      <c r="S59">
        <f t="shared" si="1"/>
        <v>-223.5335262381135</v>
      </c>
      <c r="U59">
        <f t="shared" si="12"/>
        <v>0.42486345599999997</v>
      </c>
      <c r="V59">
        <f t="shared" si="13"/>
        <v>0.01</v>
      </c>
      <c r="W59">
        <f t="shared" si="14"/>
        <v>1.3669202378019357E-2</v>
      </c>
      <c r="X59">
        <f t="shared" si="15"/>
        <v>5.8075445630887219E-3</v>
      </c>
      <c r="Y59">
        <f t="shared" si="16"/>
        <v>1.3669202378019358E-4</v>
      </c>
      <c r="Z59">
        <f t="shared" si="17"/>
        <v>7.7249657911504406E-3</v>
      </c>
      <c r="AB59">
        <f t="shared" si="18"/>
        <v>-0.83152800181382958</v>
      </c>
      <c r="AC59">
        <f t="shared" si="19"/>
        <v>-1.7267888433646561</v>
      </c>
      <c r="AE59">
        <f t="shared" si="2"/>
        <v>0</v>
      </c>
      <c r="AF59">
        <f t="shared" si="25"/>
        <v>0</v>
      </c>
      <c r="AG59">
        <f t="shared" si="25"/>
        <v>-0.19312414477876103</v>
      </c>
      <c r="AH59">
        <f t="shared" si="4"/>
        <v>-290.37722815443607</v>
      </c>
      <c r="AI59">
        <f t="shared" si="26"/>
        <v>-290.57035229921485</v>
      </c>
      <c r="AJ59">
        <f t="shared" si="6"/>
        <v>0.89526084155082652</v>
      </c>
      <c r="AK59">
        <f t="shared" si="20"/>
        <v>-5.8206960126968077E-2</v>
      </c>
      <c r="AL59">
        <f t="shared" si="23"/>
        <v>-289.73329841779099</v>
      </c>
      <c r="AN59">
        <f t="shared" si="27"/>
        <v>0</v>
      </c>
      <c r="AO59">
        <f t="shared" si="27"/>
        <v>0</v>
      </c>
      <c r="AP59">
        <f t="shared" si="27"/>
        <v>-5.3125587541335228E-4</v>
      </c>
      <c r="AQ59">
        <f t="shared" si="27"/>
        <v>-0.79878468184291485</v>
      </c>
      <c r="AR59">
        <f t="shared" si="27"/>
        <v>-0.79931593771832821</v>
      </c>
      <c r="AS59">
        <f t="shared" si="27"/>
        <v>2.4627297775026038E-3</v>
      </c>
      <c r="AT59">
        <f t="shared" si="27"/>
        <v>-1.6011871323923279E-4</v>
      </c>
      <c r="AU59">
        <f t="shared" si="24"/>
        <v>-0.79701332665406488</v>
      </c>
      <c r="AW59">
        <v>56</v>
      </c>
      <c r="AX59">
        <f>IF(Z59&gt;0, (R59*SUMPRODUCT(K59:$K$98, X59:$X$98)-K59*$AZ$3)/Z59, 0)</f>
        <v>-223.5335262381135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0.47765295400000002</v>
      </c>
      <c r="Q60" s="4">
        <f t="shared" si="22"/>
        <v>25</v>
      </c>
      <c r="R60">
        <f t="shared" si="0"/>
        <v>50000</v>
      </c>
      <c r="S60">
        <f t="shared" si="1"/>
        <v>-546.75503587436106</v>
      </c>
      <c r="U60">
        <f t="shared" si="12"/>
        <v>0.47765295400000002</v>
      </c>
      <c r="V60">
        <f t="shared" si="13"/>
        <v>0.01</v>
      </c>
      <c r="W60">
        <f t="shared" si="14"/>
        <v>7.7249657911504406E-3</v>
      </c>
      <c r="X60">
        <f t="shared" si="15"/>
        <v>3.6898527296919553E-3</v>
      </c>
      <c r="Y60">
        <f t="shared" si="16"/>
        <v>7.7249657911504402E-5</v>
      </c>
      <c r="Z60">
        <f t="shared" si="17"/>
        <v>3.9578634035469813E-3</v>
      </c>
      <c r="AB60">
        <f t="shared" si="18"/>
        <v>-1.7267888433646561</v>
      </c>
      <c r="AC60">
        <f t="shared" si="19"/>
        <v>-2.1639817471921505</v>
      </c>
      <c r="AE60">
        <f t="shared" si="2"/>
        <v>0</v>
      </c>
      <c r="AF60">
        <f t="shared" si="25"/>
        <v>0</v>
      </c>
      <c r="AG60">
        <f t="shared" si="25"/>
        <v>-9.894658508867453E-2</v>
      </c>
      <c r="AH60">
        <f t="shared" si="4"/>
        <v>-184.49263648459777</v>
      </c>
      <c r="AI60">
        <f t="shared" si="26"/>
        <v>-184.59158306968644</v>
      </c>
      <c r="AJ60">
        <f t="shared" si="6"/>
        <v>0.43719290382749443</v>
      </c>
      <c r="AK60">
        <f t="shared" si="20"/>
        <v>-0.12087521903552594</v>
      </c>
      <c r="AL60">
        <f t="shared" si="23"/>
        <v>-184.27526538489445</v>
      </c>
      <c r="AN60">
        <f t="shared" si="27"/>
        <v>0</v>
      </c>
      <c r="AO60">
        <f t="shared" si="27"/>
        <v>0</v>
      </c>
      <c r="AP60">
        <f t="shared" si="27"/>
        <v>-2.4302444503408483E-4</v>
      </c>
      <c r="AQ60">
        <f t="shared" si="27"/>
        <v>-0.45313560396614938</v>
      </c>
      <c r="AR60">
        <f t="shared" si="27"/>
        <v>-0.45337862841118343</v>
      </c>
      <c r="AS60">
        <f t="shared" si="27"/>
        <v>1.073797167737506E-3</v>
      </c>
      <c r="AT60">
        <f t="shared" si="27"/>
        <v>-2.9688374791465627E-4</v>
      </c>
      <c r="AU60">
        <f t="shared" si="24"/>
        <v>-0.45260171499136059</v>
      </c>
      <c r="AW60">
        <v>57</v>
      </c>
      <c r="AX60">
        <f>IF(Z60&gt;0, (R60*SUMPRODUCT(K60:$K$98, X60:$X$98)-K60*$AZ$3)/Z60, 0)</f>
        <v>-546.75503587436106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0.53697763200000004</v>
      </c>
      <c r="Q61" s="4">
        <f t="shared" si="22"/>
        <v>25</v>
      </c>
      <c r="R61">
        <f t="shared" si="0"/>
        <v>50000</v>
      </c>
      <c r="S61">
        <f t="shared" si="1"/>
        <v>-1279.5687205697739</v>
      </c>
      <c r="U61">
        <f t="shared" si="12"/>
        <v>0.53697763200000004</v>
      </c>
      <c r="V61">
        <f t="shared" si="13"/>
        <v>0.01</v>
      </c>
      <c r="W61">
        <f t="shared" si="14"/>
        <v>3.9578634035469813E-3</v>
      </c>
      <c r="X61">
        <f t="shared" si="15"/>
        <v>2.1252841182161186E-3</v>
      </c>
      <c r="Y61">
        <f t="shared" si="16"/>
        <v>3.957863403546981E-5</v>
      </c>
      <c r="Z61">
        <f t="shared" si="17"/>
        <v>1.7930006512953929E-3</v>
      </c>
      <c r="AB61">
        <f t="shared" si="18"/>
        <v>-2.1639817471921505</v>
      </c>
      <c r="AC61">
        <f t="shared" si="19"/>
        <v>-2.2942675493588172</v>
      </c>
      <c r="AE61">
        <f t="shared" si="2"/>
        <v>0</v>
      </c>
      <c r="AF61">
        <f t="shared" si="25"/>
        <v>0</v>
      </c>
      <c r="AG61">
        <f t="shared" si="25"/>
        <v>-4.4825016282384826E-2</v>
      </c>
      <c r="AH61">
        <f t="shared" si="4"/>
        <v>-106.26420591080593</v>
      </c>
      <c r="AI61">
        <f t="shared" si="26"/>
        <v>-106.30903092708832</v>
      </c>
      <c r="AJ61">
        <f t="shared" si="6"/>
        <v>0.13028580216666663</v>
      </c>
      <c r="AK61">
        <f t="shared" si="20"/>
        <v>-0.15147872230345055</v>
      </c>
      <c r="AL61">
        <f t="shared" si="23"/>
        <v>-106.3302238472251</v>
      </c>
      <c r="AN61">
        <f t="shared" si="27"/>
        <v>0</v>
      </c>
      <c r="AO61">
        <f t="shared" si="27"/>
        <v>0</v>
      </c>
      <c r="AP61">
        <f t="shared" si="27"/>
        <v>-9.8299562117166929E-5</v>
      </c>
      <c r="AQ61">
        <f t="shared" si="27"/>
        <v>-0.23303337680806616</v>
      </c>
      <c r="AR61">
        <f t="shared" si="27"/>
        <v>-0.23313167637018334</v>
      </c>
      <c r="AS61">
        <f t="shared" si="27"/>
        <v>2.8571182712765751E-4</v>
      </c>
      <c r="AT61">
        <f t="shared" si="27"/>
        <v>-3.3218709790739439E-4</v>
      </c>
      <c r="AU61">
        <f t="shared" si="24"/>
        <v>-0.23317815164096306</v>
      </c>
      <c r="AW61">
        <v>58</v>
      </c>
      <c r="AX61">
        <f>IF(Z61&gt;0, (R61*SUMPRODUCT(K61:$K$98, X61:$X$98)-K61*$AZ$3)/Z61, 0)</f>
        <v>-1279.5687205697739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0.60388337299999995</v>
      </c>
      <c r="Q62" s="4">
        <f t="shared" si="22"/>
        <v>25</v>
      </c>
      <c r="R62">
        <f t="shared" si="0"/>
        <v>50000</v>
      </c>
      <c r="S62">
        <f t="shared" si="1"/>
        <v>-3234.1735650995638</v>
      </c>
      <c r="U62">
        <f t="shared" si="12"/>
        <v>0.60388337299999995</v>
      </c>
      <c r="V62">
        <f t="shared" si="13"/>
        <v>0.01</v>
      </c>
      <c r="W62">
        <f t="shared" si="14"/>
        <v>1.7930006512953929E-3</v>
      </c>
      <c r="X62">
        <f t="shared" si="15"/>
        <v>1.0827632810954586E-3</v>
      </c>
      <c r="Y62">
        <f t="shared" si="16"/>
        <v>1.793000651295393E-5</v>
      </c>
      <c r="Z62">
        <f t="shared" si="17"/>
        <v>6.9230736368698046E-4</v>
      </c>
      <c r="AB62">
        <f t="shared" si="18"/>
        <v>-2.2942675493588172</v>
      </c>
      <c r="AC62">
        <f t="shared" si="19"/>
        <v>-2.2390421745602018</v>
      </c>
      <c r="AE62">
        <f t="shared" si="2"/>
        <v>0</v>
      </c>
      <c r="AF62">
        <f t="shared" si="25"/>
        <v>0</v>
      </c>
      <c r="AG62">
        <f t="shared" si="25"/>
        <v>-1.7307684092174511E-2</v>
      </c>
      <c r="AH62">
        <f t="shared" si="4"/>
        <v>-54.138164054772929</v>
      </c>
      <c r="AI62">
        <f t="shared" si="26"/>
        <v>-54.155471738865103</v>
      </c>
      <c r="AJ62">
        <f t="shared" si="6"/>
        <v>-5.5225374798615334E-2</v>
      </c>
      <c r="AK62">
        <f t="shared" si="20"/>
        <v>-0.16059872845511722</v>
      </c>
      <c r="AL62">
        <f t="shared" si="23"/>
        <v>-54.37129584211884</v>
      </c>
      <c r="AN62">
        <f t="shared" si="27"/>
        <v>0</v>
      </c>
      <c r="AO62">
        <f t="shared" si="27"/>
        <v>0</v>
      </c>
      <c r="AP62">
        <f t="shared" si="27"/>
        <v>-3.3888478000229891E-5</v>
      </c>
      <c r="AQ62">
        <f t="shared" si="27"/>
        <v>-0.10600262702810316</v>
      </c>
      <c r="AR62">
        <f t="shared" si="27"/>
        <v>-0.10603651550610339</v>
      </c>
      <c r="AS62">
        <f t="shared" si="27"/>
        <v>-1.0813138770908737E-4</v>
      </c>
      <c r="AT62">
        <f t="shared" si="27"/>
        <v>-3.144526123270807E-4</v>
      </c>
      <c r="AU62">
        <f t="shared" si="24"/>
        <v>-0.10645909950613956</v>
      </c>
      <c r="AW62">
        <v>59</v>
      </c>
      <c r="AX62">
        <f>IF(Z62&gt;0, (R62*SUMPRODUCT(K62:$K$98, X62:$X$98)-K62*$AZ$3)/Z62, 0)</f>
        <v>-3234.1735650995638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0.676158394</v>
      </c>
      <c r="Q63" s="4">
        <f t="shared" si="22"/>
        <v>25</v>
      </c>
      <c r="R63">
        <f t="shared" si="0"/>
        <v>50000</v>
      </c>
      <c r="S63">
        <f t="shared" si="1"/>
        <v>-9608.4331411516214</v>
      </c>
      <c r="U63">
        <f t="shared" si="12"/>
        <v>0.676158394</v>
      </c>
      <c r="V63">
        <f t="shared" si="13"/>
        <v>0.01</v>
      </c>
      <c r="W63">
        <f t="shared" si="14"/>
        <v>6.9230736368698046E-4</v>
      </c>
      <c r="X63">
        <f t="shared" si="15"/>
        <v>4.6810943518496264E-4</v>
      </c>
      <c r="Y63">
        <f t="shared" si="16"/>
        <v>6.9230736368698049E-6</v>
      </c>
      <c r="Z63">
        <f t="shared" si="17"/>
        <v>2.1727485486514801E-4</v>
      </c>
      <c r="AB63">
        <f t="shared" si="18"/>
        <v>-2.2390421745602018</v>
      </c>
      <c r="AC63">
        <f t="shared" si="19"/>
        <v>-2.0876709162251967</v>
      </c>
      <c r="AE63">
        <f t="shared" si="2"/>
        <v>0</v>
      </c>
      <c r="AF63">
        <f t="shared" si="25"/>
        <v>0</v>
      </c>
      <c r="AG63">
        <f t="shared" si="25"/>
        <v>-5.4318713716287005E-3</v>
      </c>
      <c r="AH63">
        <f t="shared" si="4"/>
        <v>-23.405471759248133</v>
      </c>
      <c r="AI63">
        <f t="shared" si="26"/>
        <v>-23.41090363061976</v>
      </c>
      <c r="AJ63">
        <f t="shared" si="6"/>
        <v>-0.15137125833500509</v>
      </c>
      <c r="AK63">
        <f t="shared" si="20"/>
        <v>-0.15673295221921416</v>
      </c>
      <c r="AL63">
        <f t="shared" si="23"/>
        <v>-23.71900784117398</v>
      </c>
      <c r="AN63">
        <f t="shared" si="27"/>
        <v>0</v>
      </c>
      <c r="AO63">
        <f t="shared" si="27"/>
        <v>0</v>
      </c>
      <c r="AP63">
        <f t="shared" si="27"/>
        <v>-9.4960842504355501E-6</v>
      </c>
      <c r="AQ63">
        <f t="shared" si="27"/>
        <v>-4.0917819392392453E-2</v>
      </c>
      <c r="AR63">
        <f t="shared" si="27"/>
        <v>-4.0927315476642884E-2</v>
      </c>
      <c r="AS63">
        <f t="shared" si="27"/>
        <v>-2.6462965042794274E-4</v>
      </c>
      <c r="AT63">
        <f t="shared" si="27"/>
        <v>-2.7400304927450411E-4</v>
      </c>
      <c r="AU63">
        <f t="shared" si="24"/>
        <v>-4.1465948176345337E-2</v>
      </c>
      <c r="AW63">
        <v>60</v>
      </c>
      <c r="AX63">
        <f>IF(Z63&gt;0, (R63*SUMPRODUCT(K63:$K$98, X63:$X$98)-K63*$AZ$3)/Z63, 0)</f>
        <v>-9608.4331411516214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0.75167664000000001</v>
      </c>
      <c r="Q64" s="4">
        <f t="shared" si="22"/>
        <v>25</v>
      </c>
      <c r="R64">
        <f t="shared" si="0"/>
        <v>50000</v>
      </c>
      <c r="S64">
        <f t="shared" si="1"/>
        <v>-36669.162987505464</v>
      </c>
      <c r="U64">
        <f t="shared" si="12"/>
        <v>0.75167664000000001</v>
      </c>
      <c r="V64">
        <f t="shared" si="13"/>
        <v>0.01</v>
      </c>
      <c r="W64">
        <f t="shared" si="14"/>
        <v>2.1727485486514801E-4</v>
      </c>
      <c r="X64">
        <f t="shared" si="15"/>
        <v>1.633204328615221E-4</v>
      </c>
      <c r="Y64">
        <f t="shared" si="16"/>
        <v>2.17274854865148E-6</v>
      </c>
      <c r="Z64">
        <f t="shared" si="17"/>
        <v>5.1781673454974429E-5</v>
      </c>
      <c r="AB64">
        <f t="shared" si="18"/>
        <v>-2.0876709162251967</v>
      </c>
      <c r="AC64">
        <f t="shared" si="19"/>
        <v>-1.8987906236862426</v>
      </c>
      <c r="AE64">
        <f t="shared" si="2"/>
        <v>0</v>
      </c>
      <c r="AF64">
        <f t="shared" si="25"/>
        <v>0</v>
      </c>
      <c r="AG64">
        <f t="shared" si="25"/>
        <v>-1.2945418363743608E-3</v>
      </c>
      <c r="AH64">
        <f t="shared" si="4"/>
        <v>-8.166021643076105</v>
      </c>
      <c r="AI64">
        <f t="shared" si="26"/>
        <v>-8.1673161849124796</v>
      </c>
      <c r="AJ64">
        <f t="shared" si="6"/>
        <v>-0.18888029253895411</v>
      </c>
      <c r="AK64">
        <f t="shared" si="20"/>
        <v>-0.1461369641357638</v>
      </c>
      <c r="AL64">
        <f t="shared" si="23"/>
        <v>-8.5023334415871972</v>
      </c>
      <c r="AN64">
        <f t="shared" si="27"/>
        <v>0</v>
      </c>
      <c r="AO64">
        <f t="shared" si="27"/>
        <v>0</v>
      </c>
      <c r="AP64">
        <f t="shared" si="27"/>
        <v>-2.0206595583990017E-6</v>
      </c>
      <c r="AQ64">
        <f t="shared" si="27"/>
        <v>-1.2746401254507701E-2</v>
      </c>
      <c r="AR64">
        <f t="shared" si="27"/>
        <v>-1.2748421914066098E-2</v>
      </c>
      <c r="AS64">
        <f t="shared" si="27"/>
        <v>-2.9482459182699329E-4</v>
      </c>
      <c r="AT64">
        <f t="shared" si="27"/>
        <v>-2.2810622655763225E-4</v>
      </c>
      <c r="AU64">
        <f t="shared" si="24"/>
        <v>-1.3271352732450723E-2</v>
      </c>
      <c r="AW64">
        <v>61</v>
      </c>
      <c r="AX64">
        <f>IF(Z64&gt;0, (R64*SUMPRODUCT(K64:$K$98, X64:$X$98)-K64*$AZ$3)/Z64, 0)</f>
        <v>-36669.162987505464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0.75374016600000004</v>
      </c>
      <c r="Q65" s="4">
        <f t="shared" si="22"/>
        <v>25</v>
      </c>
      <c r="R65">
        <f t="shared" si="0"/>
        <v>50000</v>
      </c>
      <c r="S65">
        <f t="shared" si="1"/>
        <v>-139477.68203721973</v>
      </c>
      <c r="U65">
        <f t="shared" si="12"/>
        <v>0.75374016600000004</v>
      </c>
      <c r="V65">
        <f t="shared" si="13"/>
        <v>0.01</v>
      </c>
      <c r="W65">
        <f t="shared" si="14"/>
        <v>5.1781673454974429E-5</v>
      </c>
      <c r="X65">
        <f t="shared" si="15"/>
        <v>3.9029927145710224E-5</v>
      </c>
      <c r="Y65">
        <f t="shared" si="16"/>
        <v>5.1781673454974426E-7</v>
      </c>
      <c r="Z65">
        <f t="shared" si="17"/>
        <v>1.2233929574714461E-5</v>
      </c>
      <c r="AB65">
        <f t="shared" si="18"/>
        <v>-1.8987906236862426</v>
      </c>
      <c r="AC65">
        <f t="shared" si="19"/>
        <v>-1.7063601392877623</v>
      </c>
      <c r="AE65">
        <f t="shared" si="2"/>
        <v>0</v>
      </c>
      <c r="AF65">
        <f t="shared" si="25"/>
        <v>0</v>
      </c>
      <c r="AG65">
        <f t="shared" si="25"/>
        <v>-3.0584823936786153E-4</v>
      </c>
      <c r="AH65">
        <f t="shared" si="4"/>
        <v>-1.9514963572855113</v>
      </c>
      <c r="AI65">
        <f t="shared" si="26"/>
        <v>-1.9518022055248792</v>
      </c>
      <c r="AJ65">
        <f t="shared" si="6"/>
        <v>-0.19243048439848032</v>
      </c>
      <c r="AK65">
        <f t="shared" si="20"/>
        <v>-0.13291534365803701</v>
      </c>
      <c r="AL65">
        <f t="shared" si="23"/>
        <v>-2.2771480335813963</v>
      </c>
      <c r="AN65">
        <f t="shared" si="27"/>
        <v>0</v>
      </c>
      <c r="AO65">
        <f t="shared" si="27"/>
        <v>0</v>
      </c>
      <c r="AP65">
        <f t="shared" si="27"/>
        <v>-4.2625061771237616E-7</v>
      </c>
      <c r="AQ65">
        <f t="shared" si="27"/>
        <v>-2.7197361981734828E-3</v>
      </c>
      <c r="AR65">
        <f t="shared" si="27"/>
        <v>-2.7201624487911951E-3</v>
      </c>
      <c r="AS65">
        <f t="shared" si="27"/>
        <v>-2.6818402816728137E-4</v>
      </c>
      <c r="AT65">
        <f t="shared" si="27"/>
        <v>-1.8523973672298456E-4</v>
      </c>
      <c r="AU65">
        <f t="shared" si="24"/>
        <v>-3.1735862136814609E-3</v>
      </c>
      <c r="AW65">
        <v>62</v>
      </c>
      <c r="AX65">
        <f>IF(Z65&gt;0, (R65*SUMPRODUCT(K65:$K$98, X65:$X$98)-K65*$AZ$3)/Z65, 0)</f>
        <v>-139477.68203721973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0.75596915499999995</v>
      </c>
      <c r="Q66" s="4">
        <f t="shared" si="22"/>
        <v>25</v>
      </c>
      <c r="R66">
        <f t="shared" si="0"/>
        <v>50000</v>
      </c>
      <c r="S66">
        <f t="shared" si="1"/>
        <v>-532945.83967227302</v>
      </c>
      <c r="U66">
        <f t="shared" si="12"/>
        <v>0.75596915499999995</v>
      </c>
      <c r="V66">
        <f t="shared" si="13"/>
        <v>0.01</v>
      </c>
      <c r="W66">
        <f t="shared" si="14"/>
        <v>1.2233929574714461E-5</v>
      </c>
      <c r="X66">
        <f t="shared" si="15"/>
        <v>9.2484734029263994E-6</v>
      </c>
      <c r="Y66">
        <f t="shared" si="16"/>
        <v>1.2233929574714461E-7</v>
      </c>
      <c r="Z66">
        <f t="shared" si="17"/>
        <v>2.8631168760409172E-6</v>
      </c>
      <c r="AB66">
        <f t="shared" si="18"/>
        <v>-1.7063601392877623</v>
      </c>
      <c r="AC66">
        <f t="shared" si="19"/>
        <v>-1.5258862275814817</v>
      </c>
      <c r="AE66">
        <f t="shared" si="2"/>
        <v>0</v>
      </c>
      <c r="AF66">
        <f t="shared" si="25"/>
        <v>0</v>
      </c>
      <c r="AG66">
        <f t="shared" si="25"/>
        <v>-7.1577921901022924E-5</v>
      </c>
      <c r="AH66">
        <f t="shared" si="4"/>
        <v>-0.46242367014631997</v>
      </c>
      <c r="AI66">
        <f t="shared" si="26"/>
        <v>-0.46249524806822101</v>
      </c>
      <c r="AJ66">
        <f t="shared" si="6"/>
        <v>-0.18047391170628058</v>
      </c>
      <c r="AK66">
        <f t="shared" si="20"/>
        <v>-0.11944520975014337</v>
      </c>
      <c r="AL66">
        <f t="shared" si="23"/>
        <v>-0.76241436952464492</v>
      </c>
      <c r="AN66">
        <f t="shared" si="27"/>
        <v>0</v>
      </c>
      <c r="AO66">
        <f t="shared" si="27"/>
        <v>0</v>
      </c>
      <c r="AP66">
        <f t="shared" si="27"/>
        <v>-8.906767164732088E-8</v>
      </c>
      <c r="AQ66">
        <f t="shared" si="27"/>
        <v>-5.7541485587545168E-4</v>
      </c>
      <c r="AR66">
        <f t="shared" si="27"/>
        <v>-5.7550392354709904E-4</v>
      </c>
      <c r="AS66">
        <f t="shared" si="27"/>
        <v>-2.2457191661683123E-4</v>
      </c>
      <c r="AT66">
        <f t="shared" si="27"/>
        <v>-1.4863112031363824E-4</v>
      </c>
      <c r="AU66">
        <f t="shared" si="24"/>
        <v>-9.4870696047756847E-4</v>
      </c>
      <c r="AW66">
        <v>63</v>
      </c>
      <c r="AX66">
        <f>IF(Z66&gt;0, (R66*SUMPRODUCT(K66:$K$98, X66:$X$98)-K66*$AZ$3)/Z66, 0)</f>
        <v>-532945.83967227302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0.75842527199999998</v>
      </c>
      <c r="Q67" s="4">
        <f t="shared" si="22"/>
        <v>25</v>
      </c>
      <c r="R67">
        <f t="shared" ref="R67:R98" si="28">$C$6</f>
        <v>50000</v>
      </c>
      <c r="S67">
        <f t="shared" ref="S67:S98" si="29">AX67</f>
        <v>-2055570.8055289381</v>
      </c>
      <c r="U67">
        <f t="shared" si="12"/>
        <v>0.75842527199999998</v>
      </c>
      <c r="V67">
        <f t="shared" si="13"/>
        <v>0.01</v>
      </c>
      <c r="W67">
        <f t="shared" si="14"/>
        <v>2.8631168760409172E-6</v>
      </c>
      <c r="X67">
        <f t="shared" si="15"/>
        <v>2.1714601954791229E-6</v>
      </c>
      <c r="Y67">
        <f t="shared" si="16"/>
        <v>2.8631168760409171E-8</v>
      </c>
      <c r="Z67">
        <f t="shared" si="17"/>
        <v>6.6302551180138512E-7</v>
      </c>
      <c r="AB67">
        <f t="shared" si="18"/>
        <v>-1.5258862275814817</v>
      </c>
      <c r="AC67">
        <f t="shared" si="19"/>
        <v>-1.3628958853798097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-1.6575637795034627E-5</v>
      </c>
      <c r="AH67">
        <f t="shared" ref="AH67:AH98" si="32">-X67*R67</f>
        <v>-0.10857300977395615</v>
      </c>
      <c r="AI67">
        <f t="shared" ref="AI67:AI98" si="33">SUM(AE67:AH67)</f>
        <v>-0.10858958541175118</v>
      </c>
      <c r="AJ67">
        <f t="shared" ref="AJ67:AJ98" si="34">AB67-AC67</f>
        <v>-0.16299034220167208</v>
      </c>
      <c r="AK67">
        <f t="shared" si="20"/>
        <v>-0.10681203593070374</v>
      </c>
      <c r="AL67">
        <f t="shared" si="23"/>
        <v>-0.37839196354412696</v>
      </c>
      <c r="AN67">
        <f t="shared" ref="AN67:AU98" si="35">AE67*$K67</f>
        <v>0</v>
      </c>
      <c r="AO67">
        <f t="shared" si="35"/>
        <v>0</v>
      </c>
      <c r="AP67">
        <f t="shared" si="35"/>
        <v>-1.8415912352965752E-8</v>
      </c>
      <c r="AQ67">
        <f t="shared" si="35"/>
        <v>-1.2062709481343934E-4</v>
      </c>
      <c r="AR67">
        <f t="shared" si="35"/>
        <v>-1.206455107257923E-4</v>
      </c>
      <c r="AS67">
        <f t="shared" si="35"/>
        <v>-1.8108599460740194E-4</v>
      </c>
      <c r="AT67">
        <f t="shared" si="35"/>
        <v>-1.1867061263433934E-4</v>
      </c>
      <c r="AU67">
        <f t="shared" si="24"/>
        <v>-4.2040211796753353E-4</v>
      </c>
      <c r="AW67">
        <v>64</v>
      </c>
      <c r="AX67">
        <f>IF(Z67&gt;0, (R67*SUMPRODUCT(K67:$K$98, X67:$X$98)-K67*$AZ$3)/Z67, 0)</f>
        <v>-2055570.8055289381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9.9198468800411029E-4</v>
      </c>
      <c r="L68" s="2">
        <v>65</v>
      </c>
      <c r="M68" s="6">
        <v>0.76114147499999996</v>
      </c>
      <c r="Q68" s="4">
        <f t="shared" si="22"/>
        <v>25</v>
      </c>
      <c r="R68">
        <f t="shared" si="28"/>
        <v>50000</v>
      </c>
      <c r="S68">
        <f t="shared" si="29"/>
        <v>-8020188.1638343297</v>
      </c>
      <c r="U68">
        <f t="shared" ref="U68:U98" si="39">M68</f>
        <v>0.76114147499999996</v>
      </c>
      <c r="V68">
        <f t="shared" ref="V68:V98" si="40">$C$10</f>
        <v>0.01</v>
      </c>
      <c r="W68">
        <f t="shared" ref="W68:W98" si="41">Z67</f>
        <v>6.6302551180138512E-7</v>
      </c>
      <c r="X68">
        <f t="shared" ref="X68:X98" si="42">U68*W68</f>
        <v>5.0465621601513617E-7</v>
      </c>
      <c r="Y68">
        <f t="shared" ref="Y68:Y98" si="43">V68*W68</f>
        <v>6.6302551180138512E-9</v>
      </c>
      <c r="Z68">
        <f t="shared" ref="Z68:Z98" si="44">MAX(0, W68-X68-Y68)</f>
        <v>1.5173904066823511E-7</v>
      </c>
      <c r="AB68">
        <f t="shared" ref="AB68:AB98" si="45">AC67</f>
        <v>-1.3628958853798097</v>
      </c>
      <c r="AC68">
        <f t="shared" ref="AC68:AC98" si="46">S68*Z68</f>
        <v>-1.2169756579589552</v>
      </c>
      <c r="AE68">
        <f t="shared" si="30"/>
        <v>0</v>
      </c>
      <c r="AF68">
        <f t="shared" si="31"/>
        <v>0</v>
      </c>
      <c r="AG68">
        <f t="shared" si="31"/>
        <v>-3.7934760167058779E-6</v>
      </c>
      <c r="AH68">
        <f t="shared" si="32"/>
        <v>-2.5232810800756809E-2</v>
      </c>
      <c r="AI68">
        <f t="shared" si="33"/>
        <v>-2.5236604276773517E-2</v>
      </c>
      <c r="AJ68">
        <f t="shared" si="34"/>
        <v>-0.14592022742085442</v>
      </c>
      <c r="AK68">
        <f t="shared" ref="AK68:AK98" si="47">G68*SUM(AB68:AB68, AE68:AF68)</f>
        <v>-9.5402711976586688E-2</v>
      </c>
      <c r="AL68">
        <f t="shared" si="23"/>
        <v>-0.26655954367421464</v>
      </c>
      <c r="AN68">
        <f t="shared" si="35"/>
        <v>0</v>
      </c>
      <c r="AO68">
        <f t="shared" si="35"/>
        <v>0</v>
      </c>
      <c r="AP68">
        <f t="shared" si="35"/>
        <v>-3.7630701228830553E-9</v>
      </c>
      <c r="AQ68">
        <f t="shared" si="35"/>
        <v>-2.5030561949655489E-5</v>
      </c>
      <c r="AR68">
        <f t="shared" si="35"/>
        <v>-2.5034325019778372E-5</v>
      </c>
      <c r="AS68">
        <f t="shared" si="35"/>
        <v>-1.447506312715651E-4</v>
      </c>
      <c r="AT68">
        <f t="shared" si="35"/>
        <v>-9.4638029474840345E-5</v>
      </c>
      <c r="AU68">
        <f t="shared" si="24"/>
        <v>-2.6442298576618379E-4</v>
      </c>
      <c r="AW68">
        <v>65</v>
      </c>
      <c r="AX68">
        <f>IF(Z68&gt;0, (R68*SUMPRODUCT(K68:$K$98, X68:$X$98)-K68*$AZ$3)/Z68, 0)</f>
        <v>-8020188.1638343297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8.8570061428938412E-4</v>
      </c>
      <c r="L69" s="2">
        <v>66</v>
      </c>
      <c r="M69" s="6">
        <v>0.76383916100000004</v>
      </c>
      <c r="Q69" s="4">
        <f t="shared" ref="Q69:Q98" si="49">$C$8</f>
        <v>25</v>
      </c>
      <c r="R69">
        <f t="shared" si="28"/>
        <v>50000</v>
      </c>
      <c r="S69">
        <f t="shared" si="29"/>
        <v>-31663417.339383826</v>
      </c>
      <c r="U69">
        <f t="shared" si="39"/>
        <v>0.76383916100000004</v>
      </c>
      <c r="V69">
        <f t="shared" si="40"/>
        <v>0.01</v>
      </c>
      <c r="W69">
        <f t="shared" si="41"/>
        <v>1.5173904066823511E-7</v>
      </c>
      <c r="X69">
        <f t="shared" si="42"/>
        <v>1.159042215149696E-7</v>
      </c>
      <c r="Y69">
        <f t="shared" si="43"/>
        <v>1.5173904066823511E-9</v>
      </c>
      <c r="Z69">
        <f t="shared" si="44"/>
        <v>3.4317428746583157E-8</v>
      </c>
      <c r="AB69">
        <f t="shared" si="45"/>
        <v>-1.2169756579589552</v>
      </c>
      <c r="AC69">
        <f t="shared" si="46"/>
        <v>-1.0866070684176301</v>
      </c>
      <c r="AE69">
        <f t="shared" si="30"/>
        <v>0</v>
      </c>
      <c r="AF69">
        <f t="shared" si="31"/>
        <v>0</v>
      </c>
      <c r="AG69">
        <f t="shared" si="31"/>
        <v>-8.5793571866457892E-7</v>
      </c>
      <c r="AH69">
        <f t="shared" si="32"/>
        <v>-5.7952110757484802E-3</v>
      </c>
      <c r="AI69">
        <f t="shared" si="33"/>
        <v>-5.796069011467145E-3</v>
      </c>
      <c r="AJ69">
        <f t="shared" si="34"/>
        <v>-0.13036858954132513</v>
      </c>
      <c r="AK69">
        <f t="shared" si="47"/>
        <v>-8.5188296057126869E-2</v>
      </c>
      <c r="AL69">
        <f t="shared" si="23"/>
        <v>-0.22135295460991916</v>
      </c>
      <c r="AN69">
        <f t="shared" si="35"/>
        <v>0</v>
      </c>
      <c r="AO69">
        <f t="shared" si="35"/>
        <v>0</v>
      </c>
      <c r="AP69">
        <f t="shared" si="35"/>
        <v>-7.5987419304202178E-10</v>
      </c>
      <c r="AQ69">
        <f t="shared" si="35"/>
        <v>-5.1328220097270718E-6</v>
      </c>
      <c r="AR69">
        <f t="shared" si="35"/>
        <v>-5.133581883920114E-6</v>
      </c>
      <c r="AS69">
        <f t="shared" si="35"/>
        <v>-1.1546753984079225E-4</v>
      </c>
      <c r="AT69">
        <f t="shared" si="35"/>
        <v>-7.5451326148063194E-5</v>
      </c>
      <c r="AU69">
        <f t="shared" si="24"/>
        <v>-1.9605244787277557E-4</v>
      </c>
      <c r="AW69">
        <v>66</v>
      </c>
      <c r="AX69">
        <f>IF(Z69&gt;0, (R69*SUMPRODUCT(K69:$K$98, X69:$X$98)-K69*$AZ$3)/Z69, 0)</f>
        <v>-31663417.339383826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7.9080411990123574E-4</v>
      </c>
      <c r="L70" s="2">
        <v>67</v>
      </c>
      <c r="M70" s="6">
        <v>0.76675259399999995</v>
      </c>
      <c r="Q70" s="4">
        <f t="shared" si="49"/>
        <v>25</v>
      </c>
      <c r="R70">
        <f t="shared" si="28"/>
        <v>50000</v>
      </c>
      <c r="S70">
        <f t="shared" si="29"/>
        <v>-126635459.42784418</v>
      </c>
      <c r="U70">
        <f t="shared" si="39"/>
        <v>0.76675259399999995</v>
      </c>
      <c r="V70">
        <f t="shared" si="40"/>
        <v>0.01</v>
      </c>
      <c r="W70">
        <f t="shared" si="41"/>
        <v>3.4317428746583157E-8</v>
      </c>
      <c r="X70">
        <f t="shared" si="42"/>
        <v>2.6312977510852801E-8</v>
      </c>
      <c r="Y70">
        <f t="shared" si="43"/>
        <v>3.4317428746583159E-10</v>
      </c>
      <c r="Z70">
        <f t="shared" si="44"/>
        <v>7.6612769482645251E-9</v>
      </c>
      <c r="AB70">
        <f t="shared" si="45"/>
        <v>-1.0866070684176301</v>
      </c>
      <c r="AC70">
        <f t="shared" si="46"/>
        <v>-0.97018932614743014</v>
      </c>
      <c r="AE70">
        <f t="shared" si="30"/>
        <v>0</v>
      </c>
      <c r="AF70">
        <f t="shared" si="31"/>
        <v>0</v>
      </c>
      <c r="AG70">
        <f t="shared" si="31"/>
        <v>-1.9153192370661313E-7</v>
      </c>
      <c r="AH70">
        <f t="shared" si="32"/>
        <v>-1.3156488755426401E-3</v>
      </c>
      <c r="AI70">
        <f t="shared" si="33"/>
        <v>-1.3158404074663467E-3</v>
      </c>
      <c r="AJ70">
        <f t="shared" si="34"/>
        <v>-0.11641774227019996</v>
      </c>
      <c r="AK70">
        <f t="shared" si="47"/>
        <v>-7.6062494789234117E-2</v>
      </c>
      <c r="AL70">
        <f t="shared" si="23"/>
        <v>-0.19379607746690042</v>
      </c>
      <c r="AN70">
        <f t="shared" si="35"/>
        <v>0</v>
      </c>
      <c r="AO70">
        <f t="shared" si="35"/>
        <v>0</v>
      </c>
      <c r="AP70">
        <f t="shared" si="35"/>
        <v>-1.5146423435979882E-10</v>
      </c>
      <c r="AQ70">
        <f t="shared" si="35"/>
        <v>-1.040420551122548E-6</v>
      </c>
      <c r="AR70">
        <f t="shared" si="35"/>
        <v>-1.0405720153569078E-6</v>
      </c>
      <c r="AS70">
        <f t="shared" si="35"/>
        <v>-9.2063630216874376E-5</v>
      </c>
      <c r="AT70">
        <f t="shared" si="35"/>
        <v>-6.0150534249292617E-5</v>
      </c>
      <c r="AU70">
        <f t="shared" si="24"/>
        <v>-1.532547364815239E-4</v>
      </c>
      <c r="AW70">
        <v>67</v>
      </c>
      <c r="AX70">
        <f>IF(Z70&gt;0, (R70*SUMPRODUCT(K70:$K$98, X70:$X$98)-K70*$AZ$3)/Z70, 0)</f>
        <v>-126635459.42784418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7.0607510705467471E-4</v>
      </c>
      <c r="L71" s="2">
        <v>68</v>
      </c>
      <c r="M71" s="6">
        <v>0.76980532899999998</v>
      </c>
      <c r="Q71" s="4">
        <f t="shared" si="49"/>
        <v>25</v>
      </c>
      <c r="R71">
        <f t="shared" si="28"/>
        <v>50000</v>
      </c>
      <c r="S71">
        <f t="shared" si="29"/>
        <v>-513488776.10422611</v>
      </c>
      <c r="U71">
        <f t="shared" si="39"/>
        <v>0.76980532899999998</v>
      </c>
      <c r="V71">
        <f t="shared" si="40"/>
        <v>0.01</v>
      </c>
      <c r="W71">
        <f t="shared" si="41"/>
        <v>7.6612769482645251E-9</v>
      </c>
      <c r="X71">
        <f t="shared" si="42"/>
        <v>5.8976918217188887E-9</v>
      </c>
      <c r="Y71">
        <f t="shared" si="43"/>
        <v>7.6612769482645253E-11</v>
      </c>
      <c r="Z71">
        <f t="shared" si="44"/>
        <v>1.6869723570629912E-9</v>
      </c>
      <c r="AB71">
        <f t="shared" si="45"/>
        <v>-0.97018932614743014</v>
      </c>
      <c r="AC71">
        <f t="shared" si="46"/>
        <v>-0.86624137094993692</v>
      </c>
      <c r="AE71">
        <f t="shared" si="30"/>
        <v>0</v>
      </c>
      <c r="AF71">
        <f t="shared" si="31"/>
        <v>0</v>
      </c>
      <c r="AG71">
        <f t="shared" si="31"/>
        <v>-4.2174308926574777E-8</v>
      </c>
      <c r="AH71">
        <f t="shared" si="32"/>
        <v>-2.9488459108594444E-4</v>
      </c>
      <c r="AI71">
        <f t="shared" si="33"/>
        <v>-2.9492676539487101E-4</v>
      </c>
      <c r="AJ71">
        <f t="shared" si="34"/>
        <v>-0.10394795519749322</v>
      </c>
      <c r="AK71">
        <f t="shared" si="47"/>
        <v>-6.7913252830320112E-2</v>
      </c>
      <c r="AL71">
        <f t="shared" si="23"/>
        <v>-0.17215613479320821</v>
      </c>
      <c r="AN71">
        <f t="shared" si="35"/>
        <v>0</v>
      </c>
      <c r="AO71">
        <f t="shared" si="35"/>
        <v>0</v>
      </c>
      <c r="AP71">
        <f t="shared" si="35"/>
        <v>-2.977822969028821E-11</v>
      </c>
      <c r="AQ71">
        <f t="shared" si="35"/>
        <v>-2.0821066921978221E-7</v>
      </c>
      <c r="AR71">
        <f t="shared" si="35"/>
        <v>-2.0824044744947247E-7</v>
      </c>
      <c r="AS71">
        <f t="shared" si="35"/>
        <v>-7.3395063594184563E-5</v>
      </c>
      <c r="AT71">
        <f t="shared" si="35"/>
        <v>-4.7951857262599465E-5</v>
      </c>
      <c r="AU71">
        <f t="shared" si="24"/>
        <v>-1.2155516130423349E-4</v>
      </c>
      <c r="AW71">
        <v>68</v>
      </c>
      <c r="AX71">
        <f>IF(Z71&gt;0, (R71*SUMPRODUCT(K71:$K$98, X71:$X$98)-K71*$AZ$3)/Z71, 0)</f>
        <v>-513488776.10422611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6.3042420272738813E-4</v>
      </c>
      <c r="L72" s="2">
        <v>69</v>
      </c>
      <c r="M72" s="6">
        <v>0.772959481</v>
      </c>
      <c r="Q72" s="4">
        <f t="shared" si="49"/>
        <v>25</v>
      </c>
      <c r="R72">
        <f t="shared" si="28"/>
        <v>50000</v>
      </c>
      <c r="S72">
        <f t="shared" si="29"/>
        <v>-2112380815.3168151</v>
      </c>
      <c r="U72">
        <f t="shared" si="39"/>
        <v>0.772959481</v>
      </c>
      <c r="V72">
        <f t="shared" si="40"/>
        <v>0.01</v>
      </c>
      <c r="W72">
        <f t="shared" si="41"/>
        <v>1.6869723570629912E-9</v>
      </c>
      <c r="X72">
        <f t="shared" si="42"/>
        <v>1.3039612775767564E-9</v>
      </c>
      <c r="Y72">
        <f t="shared" si="43"/>
        <v>1.6869723570629913E-11</v>
      </c>
      <c r="Z72">
        <f t="shared" si="44"/>
        <v>3.6614135591560485E-10</v>
      </c>
      <c r="AB72">
        <f t="shared" si="45"/>
        <v>-0.86624137094993692</v>
      </c>
      <c r="AC72">
        <f t="shared" si="46"/>
        <v>-0.77342997593020957</v>
      </c>
      <c r="AE72">
        <f t="shared" si="30"/>
        <v>0</v>
      </c>
      <c r="AF72">
        <f t="shared" si="31"/>
        <v>0</v>
      </c>
      <c r="AG72">
        <f t="shared" si="31"/>
        <v>-9.1535338978901211E-9</v>
      </c>
      <c r="AH72">
        <f t="shared" si="32"/>
        <v>-6.5198063878837815E-5</v>
      </c>
      <c r="AI72">
        <f t="shared" si="33"/>
        <v>-6.5207217412735711E-5</v>
      </c>
      <c r="AJ72">
        <f t="shared" si="34"/>
        <v>-9.281139501972735E-2</v>
      </c>
      <c r="AK72">
        <f t="shared" si="47"/>
        <v>-6.0636895966495588E-2</v>
      </c>
      <c r="AL72">
        <f t="shared" si="23"/>
        <v>-0.15351349820363569</v>
      </c>
      <c r="AN72">
        <f t="shared" si="35"/>
        <v>0</v>
      </c>
      <c r="AO72">
        <f t="shared" si="35"/>
        <v>0</v>
      </c>
      <c r="AP72">
        <f t="shared" si="35"/>
        <v>-5.7706093097155006E-12</v>
      </c>
      <c r="AQ72">
        <f t="shared" si="35"/>
        <v>-4.1102437440185655E-8</v>
      </c>
      <c r="AR72">
        <f t="shared" si="35"/>
        <v>-4.1108208049495371E-8</v>
      </c>
      <c r="AS72">
        <f t="shared" si="35"/>
        <v>-5.8510549709328296E-5</v>
      </c>
      <c r="AT72">
        <f t="shared" si="35"/>
        <v>-3.8226966795541556E-5</v>
      </c>
      <c r="AU72">
        <f t="shared" si="24"/>
        <v>-9.6778624712919362E-5</v>
      </c>
      <c r="AW72">
        <v>69</v>
      </c>
      <c r="AX72">
        <f>IF(Z72&gt;0, (R72*SUMPRODUCT(K72:$K$98, X72:$X$98)-K72*$AZ$3)/Z72, 0)</f>
        <v>-2112380815.3168151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5.6287875243516794E-4</v>
      </c>
      <c r="L73" s="2">
        <v>70</v>
      </c>
      <c r="M73" s="6">
        <v>0.77634382000000002</v>
      </c>
      <c r="Q73" s="4">
        <f t="shared" si="49"/>
        <v>25</v>
      </c>
      <c r="R73">
        <f t="shared" si="28"/>
        <v>50000</v>
      </c>
      <c r="S73">
        <f t="shared" si="29"/>
        <v>-8827520911.061018</v>
      </c>
      <c r="U73">
        <f t="shared" si="39"/>
        <v>0.77634382000000002</v>
      </c>
      <c r="V73">
        <f t="shared" si="40"/>
        <v>0.01</v>
      </c>
      <c r="W73">
        <f t="shared" si="41"/>
        <v>3.6614135591560485E-10</v>
      </c>
      <c r="X73">
        <f t="shared" si="42"/>
        <v>2.842515789115003E-10</v>
      </c>
      <c r="Y73">
        <f t="shared" si="43"/>
        <v>3.6614135591560487E-12</v>
      </c>
      <c r="Z73">
        <f t="shared" si="44"/>
        <v>7.8228363444948506E-11</v>
      </c>
      <c r="AB73">
        <f t="shared" si="45"/>
        <v>-0.77342997593020957</v>
      </c>
      <c r="AC73">
        <f t="shared" si="46"/>
        <v>-0.69056251414836423</v>
      </c>
      <c r="AE73">
        <f t="shared" si="30"/>
        <v>0</v>
      </c>
      <c r="AF73">
        <f t="shared" si="31"/>
        <v>0</v>
      </c>
      <c r="AG73">
        <f t="shared" si="31"/>
        <v>-1.9557090861237125E-9</v>
      </c>
      <c r="AH73">
        <f t="shared" si="32"/>
        <v>-1.4212578945575015E-5</v>
      </c>
      <c r="AI73">
        <f t="shared" si="33"/>
        <v>-1.4214534654661139E-5</v>
      </c>
      <c r="AJ73">
        <f t="shared" si="34"/>
        <v>-8.2867461781845342E-2</v>
      </c>
      <c r="AK73">
        <f t="shared" si="47"/>
        <v>-5.4140098315114675E-2</v>
      </c>
      <c r="AL73">
        <f t="shared" si="23"/>
        <v>-0.13702177463161469</v>
      </c>
      <c r="AN73">
        <f t="shared" si="35"/>
        <v>0</v>
      </c>
      <c r="AO73">
        <f t="shared" si="35"/>
        <v>0</v>
      </c>
      <c r="AP73">
        <f t="shared" si="35"/>
        <v>-1.1008270905234376E-12</v>
      </c>
      <c r="AQ73">
        <f t="shared" si="35"/>
        <v>-7.9999587057715987E-9</v>
      </c>
      <c r="AR73">
        <f t="shared" si="35"/>
        <v>-8.0010595328621229E-9</v>
      </c>
      <c r="AS73">
        <f t="shared" si="35"/>
        <v>-4.6644333505234066E-5</v>
      </c>
      <c r="AT73">
        <f t="shared" si="35"/>
        <v>-3.0474310996329085E-5</v>
      </c>
      <c r="AU73">
        <f t="shared" si="24"/>
        <v>-7.7126645561096014E-5</v>
      </c>
      <c r="AW73">
        <v>70</v>
      </c>
      <c r="AX73">
        <f>IF(Z73&gt;0, (R73*SUMPRODUCT(K73:$K$98, X73:$X$98)-K73*$AZ$3)/Z73, 0)</f>
        <v>-8827520911.061018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5.0257031467425706E-4</v>
      </c>
      <c r="L74" s="2">
        <v>71</v>
      </c>
      <c r="M74" s="6">
        <v>0.77982431100000005</v>
      </c>
      <c r="Q74" s="4">
        <f t="shared" si="49"/>
        <v>25</v>
      </c>
      <c r="R74">
        <f t="shared" si="28"/>
        <v>50000</v>
      </c>
      <c r="S74">
        <f t="shared" si="29"/>
        <v>-37500603544.51342</v>
      </c>
      <c r="U74">
        <f t="shared" si="39"/>
        <v>0.77982431100000005</v>
      </c>
      <c r="V74">
        <f t="shared" si="40"/>
        <v>0.01</v>
      </c>
      <c r="W74">
        <f t="shared" si="41"/>
        <v>7.8228363444948506E-11</v>
      </c>
      <c r="X74">
        <f t="shared" si="42"/>
        <v>6.1004379624114555E-11</v>
      </c>
      <c r="Y74">
        <f t="shared" si="43"/>
        <v>7.8228363444948508E-13</v>
      </c>
      <c r="Z74">
        <f t="shared" si="44"/>
        <v>1.6441700186384468E-11</v>
      </c>
      <c r="AB74">
        <f t="shared" si="45"/>
        <v>-0.69056251414836423</v>
      </c>
      <c r="AC74">
        <f t="shared" si="46"/>
        <v>-0.61657368028735637</v>
      </c>
      <c r="AE74">
        <f t="shared" si="30"/>
        <v>0</v>
      </c>
      <c r="AF74">
        <f t="shared" si="31"/>
        <v>0</v>
      </c>
      <c r="AG74">
        <f t="shared" si="31"/>
        <v>-4.1104250465961172E-10</v>
      </c>
      <c r="AH74">
        <f t="shared" si="32"/>
        <v>-3.0502189812057275E-6</v>
      </c>
      <c r="AI74">
        <f t="shared" si="33"/>
        <v>-3.0506300237103873E-6</v>
      </c>
      <c r="AJ74">
        <f t="shared" si="34"/>
        <v>-7.3988833861007852E-2</v>
      </c>
      <c r="AK74">
        <f t="shared" si="47"/>
        <v>-4.83393759903855E-2</v>
      </c>
      <c r="AL74">
        <f t="shared" si="23"/>
        <v>-0.12233126048141706</v>
      </c>
      <c r="AN74">
        <f t="shared" si="35"/>
        <v>0</v>
      </c>
      <c r="AO74">
        <f t="shared" si="35"/>
        <v>0</v>
      </c>
      <c r="AP74">
        <f t="shared" si="35"/>
        <v>-2.0657776091127582E-13</v>
      </c>
      <c r="AQ74">
        <f t="shared" si="35"/>
        <v>-1.5329495132099542E-9</v>
      </c>
      <c r="AR74">
        <f t="shared" si="35"/>
        <v>-1.5331560909708657E-9</v>
      </c>
      <c r="AS74">
        <f t="shared" si="35"/>
        <v>-3.7184591515908041E-5</v>
      </c>
      <c r="AT74">
        <f t="shared" si="35"/>
        <v>-2.4293935402645267E-5</v>
      </c>
      <c r="AU74">
        <f t="shared" si="24"/>
        <v>-6.1480060074644275E-5</v>
      </c>
      <c r="AW74">
        <v>71</v>
      </c>
      <c r="AX74">
        <f>IF(Z74&gt;0, (R74*SUMPRODUCT(K74:$K$98, X74:$X$98)-K74*$AZ$3)/Z74, 0)</f>
        <v>-37500603544.51342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4.4872349524487234E-4</v>
      </c>
      <c r="L75" s="2">
        <v>72</v>
      </c>
      <c r="M75" s="6">
        <v>0.78351069500000003</v>
      </c>
      <c r="Q75" s="4">
        <f t="shared" si="49"/>
        <v>25</v>
      </c>
      <c r="R75">
        <f t="shared" si="28"/>
        <v>50000</v>
      </c>
      <c r="S75">
        <f t="shared" si="29"/>
        <v>-162152135758.84271</v>
      </c>
      <c r="U75">
        <f t="shared" si="39"/>
        <v>0.78351069500000003</v>
      </c>
      <c r="V75">
        <f t="shared" si="40"/>
        <v>0.01</v>
      </c>
      <c r="W75">
        <f t="shared" si="41"/>
        <v>1.6441700186384468E-11</v>
      </c>
      <c r="X75">
        <f t="shared" si="42"/>
        <v>1.2882247940015724E-11</v>
      </c>
      <c r="Y75">
        <f t="shared" si="43"/>
        <v>1.6441700186384467E-13</v>
      </c>
      <c r="Z75">
        <f t="shared" si="44"/>
        <v>3.3950352445048992E-12</v>
      </c>
      <c r="AB75">
        <f t="shared" si="45"/>
        <v>-0.61657368028735637</v>
      </c>
      <c r="AC75">
        <f t="shared" si="46"/>
        <v>-0.55051221587301413</v>
      </c>
      <c r="AE75">
        <f t="shared" si="30"/>
        <v>0</v>
      </c>
      <c r="AF75">
        <f t="shared" si="31"/>
        <v>0</v>
      </c>
      <c r="AG75">
        <f t="shared" si="31"/>
        <v>-8.4875881112622478E-11</v>
      </c>
      <c r="AH75">
        <f t="shared" si="32"/>
        <v>-6.4411239700078613E-7</v>
      </c>
      <c r="AI75">
        <f t="shared" si="33"/>
        <v>-6.441972728818988E-7</v>
      </c>
      <c r="AJ75">
        <f t="shared" si="34"/>
        <v>-6.6061464414342241E-2</v>
      </c>
      <c r="AK75">
        <f t="shared" si="47"/>
        <v>-4.316015762011495E-2</v>
      </c>
      <c r="AL75">
        <f t="shared" si="23"/>
        <v>-0.10922226623173008</v>
      </c>
      <c r="AN75">
        <f t="shared" si="35"/>
        <v>0</v>
      </c>
      <c r="AO75">
        <f t="shared" si="35"/>
        <v>0</v>
      </c>
      <c r="AP75">
        <f t="shared" si="35"/>
        <v>-3.8085802034844204E-14</v>
      </c>
      <c r="AQ75">
        <f t="shared" si="35"/>
        <v>-2.8902836611274558E-10</v>
      </c>
      <c r="AR75">
        <f t="shared" si="35"/>
        <v>-2.8906645191478045E-10</v>
      </c>
      <c r="AS75">
        <f t="shared" si="35"/>
        <v>-2.9643331212998404E-5</v>
      </c>
      <c r="AT75">
        <f t="shared" si="35"/>
        <v>-1.9366976782617593E-5</v>
      </c>
      <c r="AU75">
        <f t="shared" si="24"/>
        <v>-4.9010597062067911E-5</v>
      </c>
      <c r="AW75">
        <v>72</v>
      </c>
      <c r="AX75">
        <f>IF(Z75&gt;0, (R75*SUMPRODUCT(K75:$K$98, X75:$X$98)-K75*$AZ$3)/Z75, 0)</f>
        <v>-162152135758.84271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4.0064597789720742E-4</v>
      </c>
      <c r="L76" s="2">
        <v>73</v>
      </c>
      <c r="M76" s="6">
        <v>0.78741316699999997</v>
      </c>
      <c r="Q76" s="4">
        <f t="shared" si="49"/>
        <v>25</v>
      </c>
      <c r="R76">
        <f t="shared" si="28"/>
        <v>50000</v>
      </c>
      <c r="S76">
        <f t="shared" si="29"/>
        <v>-714650061762.75793</v>
      </c>
      <c r="U76">
        <f t="shared" si="39"/>
        <v>0.78741316699999997</v>
      </c>
      <c r="V76">
        <f t="shared" si="40"/>
        <v>0.01</v>
      </c>
      <c r="W76">
        <f t="shared" si="41"/>
        <v>3.3950352445048992E-12</v>
      </c>
      <c r="X76">
        <f t="shared" si="42"/>
        <v>2.6732954539522218E-12</v>
      </c>
      <c r="Y76">
        <f t="shared" si="43"/>
        <v>3.395035244504899E-14</v>
      </c>
      <c r="Z76">
        <f t="shared" si="44"/>
        <v>6.877894381076283E-13</v>
      </c>
      <c r="AB76">
        <f t="shared" si="45"/>
        <v>-0.55051221587301413</v>
      </c>
      <c r="AC76">
        <f t="shared" si="46"/>
        <v>-0.49152876442338916</v>
      </c>
      <c r="AE76">
        <f t="shared" si="30"/>
        <v>0</v>
      </c>
      <c r="AF76">
        <f t="shared" si="31"/>
        <v>0</v>
      </c>
      <c r="AG76">
        <f t="shared" si="31"/>
        <v>-1.7194735952690708E-11</v>
      </c>
      <c r="AH76">
        <f t="shared" si="32"/>
        <v>-1.3366477269761109E-7</v>
      </c>
      <c r="AI76">
        <f t="shared" si="33"/>
        <v>-1.3368196743356377E-7</v>
      </c>
      <c r="AJ76">
        <f t="shared" si="34"/>
        <v>-5.8983451449624968E-2</v>
      </c>
      <c r="AK76">
        <f t="shared" si="47"/>
        <v>-3.8535855111110996E-2</v>
      </c>
      <c r="AL76">
        <f t="shared" si="23"/>
        <v>-9.7519440242703398E-2</v>
      </c>
      <c r="AN76">
        <f t="shared" si="35"/>
        <v>0</v>
      </c>
      <c r="AO76">
        <f t="shared" si="35"/>
        <v>0</v>
      </c>
      <c r="AP76">
        <f t="shared" si="35"/>
        <v>-6.889001800450039E-15</v>
      </c>
      <c r="AQ76">
        <f t="shared" si="35"/>
        <v>-5.3552253567842346E-11</v>
      </c>
      <c r="AR76">
        <f t="shared" si="35"/>
        <v>-5.3559142569642791E-11</v>
      </c>
      <c r="AS76">
        <f t="shared" si="35"/>
        <v>-2.3631482585787451E-5</v>
      </c>
      <c r="AT76">
        <f t="shared" si="35"/>
        <v>-1.5439235355096163E-5</v>
      </c>
      <c r="AU76">
        <f t="shared" si="24"/>
        <v>-3.9070771500026188E-5</v>
      </c>
      <c r="AW76">
        <v>73</v>
      </c>
      <c r="AX76">
        <f>IF(Z76&gt;0, (R76*SUMPRODUCT(K76:$K$98, X76:$X$98)-K76*$AZ$3)/Z76, 0)</f>
        <v>-714650061762.75793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3.577196231225066E-4</v>
      </c>
      <c r="L77" s="2">
        <v>74</v>
      </c>
      <c r="M77" s="6">
        <v>0.79138766699999996</v>
      </c>
      <c r="Q77" s="4">
        <f t="shared" si="49"/>
        <v>25</v>
      </c>
      <c r="R77">
        <f t="shared" si="28"/>
        <v>50000</v>
      </c>
      <c r="S77">
        <f t="shared" si="29"/>
        <v>-3212692800682.4829</v>
      </c>
      <c r="U77">
        <f t="shared" si="39"/>
        <v>0.79138766699999996</v>
      </c>
      <c r="V77">
        <f t="shared" si="40"/>
        <v>0.01</v>
      </c>
      <c r="W77">
        <f t="shared" si="41"/>
        <v>6.877894381076283E-13</v>
      </c>
      <c r="X77">
        <f t="shared" si="42"/>
        <v>5.4430807881123682E-13</v>
      </c>
      <c r="Y77">
        <f t="shared" si="43"/>
        <v>6.8778943810762834E-15</v>
      </c>
      <c r="Z77">
        <f t="shared" si="44"/>
        <v>1.3660346491531518E-13</v>
      </c>
      <c r="AB77">
        <f t="shared" si="45"/>
        <v>-0.49152876442338916</v>
      </c>
      <c r="AC77">
        <f t="shared" si="46"/>
        <v>-0.43886496828171523</v>
      </c>
      <c r="AE77">
        <f t="shared" si="30"/>
        <v>0</v>
      </c>
      <c r="AF77">
        <f t="shared" si="31"/>
        <v>0</v>
      </c>
      <c r="AG77">
        <f t="shared" si="31"/>
        <v>-3.4150866228828795E-12</v>
      </c>
      <c r="AH77">
        <f t="shared" si="32"/>
        <v>-2.7215403940561841E-8</v>
      </c>
      <c r="AI77">
        <f t="shared" si="33"/>
        <v>-2.7218819027184724E-8</v>
      </c>
      <c r="AJ77">
        <f t="shared" si="34"/>
        <v>-5.2663796141673935E-2</v>
      </c>
      <c r="AK77">
        <f t="shared" si="47"/>
        <v>-3.4407013509637242E-2</v>
      </c>
      <c r="AL77">
        <f t="shared" si="23"/>
        <v>-8.7070836870130203E-2</v>
      </c>
      <c r="AN77">
        <f t="shared" si="35"/>
        <v>0</v>
      </c>
      <c r="AO77">
        <f t="shared" si="35"/>
        <v>0</v>
      </c>
      <c r="AP77">
        <f t="shared" si="35"/>
        <v>-1.2216434996683775E-15</v>
      </c>
      <c r="AQ77">
        <f t="shared" si="35"/>
        <v>-9.7354840407445622E-12</v>
      </c>
      <c r="AR77">
        <f t="shared" si="35"/>
        <v>-9.736705684244232E-12</v>
      </c>
      <c r="AS77">
        <f t="shared" si="35"/>
        <v>-1.8838873308000119E-5</v>
      </c>
      <c r="AT77">
        <f t="shared" si="35"/>
        <v>-1.2308063905438427E-5</v>
      </c>
      <c r="AU77">
        <f t="shared" si="24"/>
        <v>-3.114694695014423E-5</v>
      </c>
      <c r="AW77">
        <v>74</v>
      </c>
      <c r="AX77">
        <f>IF(Z77&gt;0, (R77*SUMPRODUCT(K77:$K$98, X77:$X$98)-K77*$AZ$3)/Z77, 0)</f>
        <v>-3212692800682.4829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3.1939252064509517E-4</v>
      </c>
      <c r="L78" s="2">
        <v>75</v>
      </c>
      <c r="M78" s="6">
        <v>0.79554122000000005</v>
      </c>
      <c r="Q78" s="4">
        <f t="shared" si="49"/>
        <v>25</v>
      </c>
      <c r="R78">
        <f t="shared" si="28"/>
        <v>50000</v>
      </c>
      <c r="S78">
        <f t="shared" si="29"/>
        <v>-14751073286364.645</v>
      </c>
      <c r="U78">
        <f t="shared" si="39"/>
        <v>0.79554122000000005</v>
      </c>
      <c r="V78">
        <f t="shared" si="40"/>
        <v>0.01</v>
      </c>
      <c r="W78">
        <f t="shared" si="41"/>
        <v>1.3660346491531518E-13</v>
      </c>
      <c r="X78">
        <f t="shared" si="42"/>
        <v>1.0867368713495704E-13</v>
      </c>
      <c r="Y78">
        <f t="shared" si="43"/>
        <v>1.3660346491531519E-15</v>
      </c>
      <c r="Z78">
        <f t="shared" si="44"/>
        <v>2.656374313120499E-14</v>
      </c>
      <c r="AB78">
        <f t="shared" si="45"/>
        <v>-0.43886496828171523</v>
      </c>
      <c r="AC78">
        <f t="shared" si="46"/>
        <v>-0.39184372168857023</v>
      </c>
      <c r="AE78">
        <f t="shared" si="30"/>
        <v>0</v>
      </c>
      <c r="AF78">
        <f t="shared" si="31"/>
        <v>0</v>
      </c>
      <c r="AG78">
        <f t="shared" si="31"/>
        <v>-6.6409357828012473E-13</v>
      </c>
      <c r="AH78">
        <f t="shared" si="32"/>
        <v>-5.4336843567478519E-9</v>
      </c>
      <c r="AI78">
        <f t="shared" si="33"/>
        <v>-5.434348450326132E-9</v>
      </c>
      <c r="AJ78">
        <f t="shared" si="34"/>
        <v>-4.7021246593144994E-2</v>
      </c>
      <c r="AK78">
        <f t="shared" si="47"/>
        <v>-3.0720547779720071E-2</v>
      </c>
      <c r="AL78">
        <f t="shared" si="23"/>
        <v>-7.7741799807213519E-2</v>
      </c>
      <c r="AN78">
        <f t="shared" si="35"/>
        <v>0</v>
      </c>
      <c r="AO78">
        <f t="shared" si="35"/>
        <v>0</v>
      </c>
      <c r="AP78">
        <f t="shared" si="35"/>
        <v>-2.1210652191110986E-16</v>
      </c>
      <c r="AQ78">
        <f t="shared" si="35"/>
        <v>-1.7354781430915189E-12</v>
      </c>
      <c r="AR78">
        <f t="shared" si="35"/>
        <v>-1.73569024961343E-12</v>
      </c>
      <c r="AS78">
        <f t="shared" si="35"/>
        <v>-1.5018234473259174E-5</v>
      </c>
      <c r="AT78">
        <f t="shared" si="35"/>
        <v>-9.8119131909628755E-6</v>
      </c>
      <c r="AU78">
        <f t="shared" si="24"/>
        <v>-2.48301493999123E-5</v>
      </c>
      <c r="AW78">
        <v>75</v>
      </c>
      <c r="AX78">
        <f>IF(Z78&gt;0, (R78*SUMPRODUCT(K78:$K$98, X78:$X$98)-K78*$AZ$3)/Z78, 0)</f>
        <v>-14751073286364.645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2.851718934331207E-4</v>
      </c>
      <c r="L79" s="2">
        <v>76</v>
      </c>
      <c r="M79" s="6">
        <v>0.79972280399999995</v>
      </c>
      <c r="Q79" s="4">
        <f t="shared" si="49"/>
        <v>25</v>
      </c>
      <c r="R79">
        <f t="shared" si="28"/>
        <v>50000</v>
      </c>
      <c r="S79">
        <f t="shared" si="29"/>
        <v>-69217969496443.086</v>
      </c>
      <c r="U79">
        <f t="shared" si="39"/>
        <v>0.79972280399999995</v>
      </c>
      <c r="V79">
        <f t="shared" si="40"/>
        <v>0.01</v>
      </c>
      <c r="W79">
        <f t="shared" si="41"/>
        <v>2.656374313120499E-14</v>
      </c>
      <c r="X79">
        <f t="shared" si="42"/>
        <v>2.1243631141622995E-14</v>
      </c>
      <c r="Y79">
        <f t="shared" si="43"/>
        <v>2.6563743131204991E-16</v>
      </c>
      <c r="Z79">
        <f t="shared" si="44"/>
        <v>5.0544745582699454E-15</v>
      </c>
      <c r="AB79">
        <f t="shared" si="45"/>
        <v>-0.39184372168857023</v>
      </c>
      <c r="AC79">
        <f t="shared" si="46"/>
        <v>-0.34986046579487673</v>
      </c>
      <c r="AE79">
        <f t="shared" si="30"/>
        <v>0</v>
      </c>
      <c r="AF79">
        <f t="shared" si="31"/>
        <v>0</v>
      </c>
      <c r="AG79">
        <f t="shared" si="31"/>
        <v>-1.2636186395674863E-13</v>
      </c>
      <c r="AH79">
        <f t="shared" si="32"/>
        <v>-1.0621815570811498E-9</v>
      </c>
      <c r="AI79">
        <f t="shared" si="33"/>
        <v>-1.0623079189451066E-9</v>
      </c>
      <c r="AJ79">
        <f t="shared" si="34"/>
        <v>-4.1983255893693505E-2</v>
      </c>
      <c r="AK79">
        <f t="shared" si="47"/>
        <v>-2.7429060518199919E-2</v>
      </c>
      <c r="AL79">
        <f t="shared" si="23"/>
        <v>-6.9412317474201346E-2</v>
      </c>
      <c r="AN79">
        <f t="shared" si="35"/>
        <v>0</v>
      </c>
      <c r="AO79">
        <f t="shared" si="35"/>
        <v>0</v>
      </c>
      <c r="AP79">
        <f t="shared" si="35"/>
        <v>-3.6034852002284419E-17</v>
      </c>
      <c r="AQ79">
        <f t="shared" si="35"/>
        <v>-3.0290432580257186E-13</v>
      </c>
      <c r="AR79">
        <f t="shared" si="35"/>
        <v>-3.0294036065457417E-13</v>
      </c>
      <c r="AS79">
        <f t="shared" si="35"/>
        <v>-1.19724445756918E-5</v>
      </c>
      <c r="AT79">
        <f t="shared" si="35"/>
        <v>-7.8219971230667255E-6</v>
      </c>
      <c r="AU79">
        <f t="shared" si="24"/>
        <v>-1.9794442001698887E-5</v>
      </c>
      <c r="AW79">
        <v>76</v>
      </c>
      <c r="AX79">
        <f>IF(Z79&gt;0, (R79*SUMPRODUCT(K79:$K$98, X79:$X$98)-K79*$AZ$3)/Z79, 0)</f>
        <v>-69217969496443.086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2.5461776199385772E-4</v>
      </c>
      <c r="L80" s="2">
        <v>77</v>
      </c>
      <c r="M80" s="6">
        <v>0.80383592599999998</v>
      </c>
      <c r="Q80" s="4">
        <f t="shared" si="49"/>
        <v>25</v>
      </c>
      <c r="R80">
        <f t="shared" si="28"/>
        <v>50000</v>
      </c>
      <c r="S80">
        <f t="shared" si="29"/>
        <v>-331974677772786.63</v>
      </c>
      <c r="U80">
        <f t="shared" si="39"/>
        <v>0.80383592599999998</v>
      </c>
      <c r="V80">
        <f t="shared" si="40"/>
        <v>0.01</v>
      </c>
      <c r="W80">
        <f t="shared" si="41"/>
        <v>5.0544745582699454E-15</v>
      </c>
      <c r="X80">
        <f t="shared" si="42"/>
        <v>4.0629682369903625E-15</v>
      </c>
      <c r="Y80">
        <f t="shared" si="43"/>
        <v>5.0544745582699454E-17</v>
      </c>
      <c r="Z80">
        <f t="shared" si="44"/>
        <v>9.4096157569688359E-16</v>
      </c>
      <c r="AB80">
        <f t="shared" si="45"/>
        <v>-0.34986046579487673</v>
      </c>
      <c r="AC80">
        <f t="shared" si="46"/>
        <v>-0.3123754158885465</v>
      </c>
      <c r="AE80">
        <f t="shared" si="30"/>
        <v>0</v>
      </c>
      <c r="AF80">
        <f t="shared" si="31"/>
        <v>0</v>
      </c>
      <c r="AG80">
        <f t="shared" si="31"/>
        <v>-2.3524039392422091E-14</v>
      </c>
      <c r="AH80">
        <f t="shared" si="32"/>
        <v>-2.0314841184951812E-10</v>
      </c>
      <c r="AI80">
        <f t="shared" si="33"/>
        <v>-2.0317193588891054E-10</v>
      </c>
      <c r="AJ80">
        <f t="shared" si="34"/>
        <v>-3.7485049906330226E-2</v>
      </c>
      <c r="AK80">
        <f t="shared" si="47"/>
        <v>-2.4490232605641375E-2</v>
      </c>
      <c r="AL80">
        <f t="shared" si="23"/>
        <v>-6.1975282715143534E-2</v>
      </c>
      <c r="AN80">
        <f t="shared" si="35"/>
        <v>0</v>
      </c>
      <c r="AO80">
        <f t="shared" si="35"/>
        <v>0</v>
      </c>
      <c r="AP80">
        <f t="shared" si="35"/>
        <v>-5.9896382631538614E-18</v>
      </c>
      <c r="AQ80">
        <f t="shared" si="35"/>
        <v>-5.1725193977730789E-14</v>
      </c>
      <c r="AR80">
        <f t="shared" si="35"/>
        <v>-5.1731183615993939E-14</v>
      </c>
      <c r="AS80">
        <f t="shared" si="35"/>
        <v>-9.5443595153778684E-6</v>
      </c>
      <c r="AT80">
        <f t="shared" si="35"/>
        <v>-6.2356482167574097E-6</v>
      </c>
      <c r="AU80">
        <f t="shared" si="24"/>
        <v>-1.5780007783866462E-5</v>
      </c>
      <c r="AW80">
        <v>77</v>
      </c>
      <c r="AX80">
        <f>IF(Z80&gt;0, (R80*SUMPRODUCT(K80:$K$98, X80:$X$98)-K80*$AZ$3)/Z80, 0)</f>
        <v>-331974677772786.63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2.2733728749451581E-4</v>
      </c>
      <c r="L81" s="2">
        <v>78</v>
      </c>
      <c r="M81" s="6">
        <v>0.80804740799999997</v>
      </c>
      <c r="Q81" s="4">
        <f t="shared" si="49"/>
        <v>25</v>
      </c>
      <c r="R81">
        <f t="shared" si="28"/>
        <v>50000</v>
      </c>
      <c r="S81">
        <f t="shared" si="29"/>
        <v>-1629028523524296.8</v>
      </c>
      <c r="U81">
        <f t="shared" si="39"/>
        <v>0.80804740799999997</v>
      </c>
      <c r="V81">
        <f t="shared" si="40"/>
        <v>0.01</v>
      </c>
      <c r="W81">
        <f t="shared" si="41"/>
        <v>9.4096157569688359E-16</v>
      </c>
      <c r="X81">
        <f t="shared" si="42"/>
        <v>7.6034156226946256E-16</v>
      </c>
      <c r="Y81">
        <f t="shared" si="43"/>
        <v>9.4096157569688365E-18</v>
      </c>
      <c r="Z81">
        <f t="shared" si="44"/>
        <v>1.7121039767045219E-16</v>
      </c>
      <c r="AB81">
        <f t="shared" si="45"/>
        <v>-0.3123754158885465</v>
      </c>
      <c r="AC81">
        <f t="shared" si="46"/>
        <v>-0.27890662132910443</v>
      </c>
      <c r="AE81">
        <f t="shared" si="30"/>
        <v>0</v>
      </c>
      <c r="AF81">
        <f t="shared" si="31"/>
        <v>0</v>
      </c>
      <c r="AG81">
        <f t="shared" si="31"/>
        <v>-4.2802599417613046E-15</v>
      </c>
      <c r="AH81">
        <f t="shared" si="32"/>
        <v>-3.8017078113473129E-11</v>
      </c>
      <c r="AI81">
        <f t="shared" si="33"/>
        <v>-3.8021358373414891E-11</v>
      </c>
      <c r="AJ81">
        <f t="shared" si="34"/>
        <v>-3.3468794559442072E-2</v>
      </c>
      <c r="AK81">
        <f t="shared" si="47"/>
        <v>-2.1866279112198257E-2</v>
      </c>
      <c r="AL81">
        <f t="shared" si="23"/>
        <v>-5.5335073709661689E-2</v>
      </c>
      <c r="AN81">
        <f t="shared" si="35"/>
        <v>0</v>
      </c>
      <c r="AO81">
        <f t="shared" si="35"/>
        <v>0</v>
      </c>
      <c r="AP81">
        <f t="shared" si="35"/>
        <v>-9.7306268493144912E-19</v>
      </c>
      <c r="AQ81">
        <f t="shared" si="35"/>
        <v>-8.6426994167841059E-15</v>
      </c>
      <c r="AR81">
        <f t="shared" si="35"/>
        <v>-8.6436724794690365E-15</v>
      </c>
      <c r="AS81">
        <f t="shared" si="35"/>
        <v>-7.6087049708547686E-6</v>
      </c>
      <c r="AT81">
        <f t="shared" si="35"/>
        <v>-4.9710205809651407E-6</v>
      </c>
      <c r="AU81">
        <f t="shared" si="24"/>
        <v>-1.2579725560463582E-5</v>
      </c>
      <c r="AW81">
        <v>78</v>
      </c>
      <c r="AX81">
        <f>IF(Z81&gt;0, (R81*SUMPRODUCT(K81:$K$98, X81:$X$98)-K81*$AZ$3)/Z81, 0)</f>
        <v>-1629028523524296.8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2.0297972097724624E-4</v>
      </c>
      <c r="L82" s="2">
        <v>79</v>
      </c>
      <c r="M82" s="6">
        <v>0.81233261800000001</v>
      </c>
      <c r="Q82" s="4">
        <f t="shared" si="49"/>
        <v>25</v>
      </c>
      <c r="R82">
        <f t="shared" si="28"/>
        <v>50000</v>
      </c>
      <c r="S82">
        <f t="shared" si="29"/>
        <v>-8186588538501331</v>
      </c>
      <c r="U82">
        <f t="shared" si="39"/>
        <v>0.81233261800000001</v>
      </c>
      <c r="V82">
        <f t="shared" si="40"/>
        <v>0.01</v>
      </c>
      <c r="W82">
        <f t="shared" si="41"/>
        <v>1.7121039767045219E-16</v>
      </c>
      <c r="X82">
        <f t="shared" si="42"/>
        <v>1.3907979056845953E-16</v>
      </c>
      <c r="Y82">
        <f t="shared" si="43"/>
        <v>1.7121039767045219E-18</v>
      </c>
      <c r="Z82">
        <f t="shared" si="44"/>
        <v>3.0418503125288139E-17</v>
      </c>
      <c r="AB82">
        <f t="shared" si="45"/>
        <v>-0.27890662132910443</v>
      </c>
      <c r="AC82">
        <f t="shared" si="46"/>
        <v>-0.24902376904385079</v>
      </c>
      <c r="AE82">
        <f t="shared" si="30"/>
        <v>0</v>
      </c>
      <c r="AF82">
        <f t="shared" si="31"/>
        <v>0</v>
      </c>
      <c r="AG82">
        <f t="shared" si="31"/>
        <v>-7.6046257813220345E-16</v>
      </c>
      <c r="AH82">
        <f t="shared" si="32"/>
        <v>-6.953989528422976E-12</v>
      </c>
      <c r="AI82">
        <f t="shared" si="33"/>
        <v>-6.9547499910011082E-12</v>
      </c>
      <c r="AJ82">
        <f t="shared" si="34"/>
        <v>-2.9882852285253642E-2</v>
      </c>
      <c r="AK82">
        <f t="shared" si="47"/>
        <v>-1.9523463493037314E-2</v>
      </c>
      <c r="AL82">
        <f t="shared" si="23"/>
        <v>-4.9406315785245708E-2</v>
      </c>
      <c r="AN82">
        <f t="shared" si="35"/>
        <v>0</v>
      </c>
      <c r="AO82">
        <f t="shared" si="35"/>
        <v>0</v>
      </c>
      <c r="AP82">
        <f t="shared" si="35"/>
        <v>-1.5435848192291198E-19</v>
      </c>
      <c r="AQ82">
        <f t="shared" si="35"/>
        <v>-1.4115188541579879E-15</v>
      </c>
      <c r="AR82">
        <f t="shared" si="35"/>
        <v>-1.4116732126399107E-15</v>
      </c>
      <c r="AS82">
        <f t="shared" si="35"/>
        <v>-6.0656130188650498E-6</v>
      </c>
      <c r="AT82">
        <f t="shared" si="35"/>
        <v>-3.9628671723261675E-6</v>
      </c>
      <c r="AU82">
        <f t="shared" si="24"/>
        <v>-1.0028480192602891E-5</v>
      </c>
      <c r="AW82">
        <v>79</v>
      </c>
      <c r="AX82">
        <f>IF(Z82&gt;0, (R82*SUMPRODUCT(K82:$K$98, X82:$X$98)-K82*$AZ$3)/Z82, 0)</f>
        <v>-8186588538501331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1.8123189372968413E-4</v>
      </c>
      <c r="L83" s="2">
        <v>80</v>
      </c>
      <c r="M83" s="6">
        <v>0.81666386499999999</v>
      </c>
      <c r="Q83" s="4">
        <f t="shared" si="49"/>
        <v>25</v>
      </c>
      <c r="R83">
        <f t="shared" si="28"/>
        <v>50000</v>
      </c>
      <c r="S83">
        <f t="shared" si="29"/>
        <v>-4.2169245623443552E+16</v>
      </c>
      <c r="U83">
        <f t="shared" si="39"/>
        <v>0.81666386499999999</v>
      </c>
      <c r="V83">
        <f t="shared" si="40"/>
        <v>0.01</v>
      </c>
      <c r="W83">
        <f t="shared" si="41"/>
        <v>3.0418503125288139E-17</v>
      </c>
      <c r="X83">
        <f t="shared" si="42"/>
        <v>2.4841692329812391E-17</v>
      </c>
      <c r="Y83">
        <f t="shared" si="43"/>
        <v>3.0418503125288141E-19</v>
      </c>
      <c r="Z83">
        <f t="shared" si="44"/>
        <v>5.2726257642228664E-18</v>
      </c>
      <c r="AB83">
        <f t="shared" si="45"/>
        <v>-0.24902376904385079</v>
      </c>
      <c r="AC83">
        <f t="shared" si="46"/>
        <v>-0.22234265093201083</v>
      </c>
      <c r="AE83">
        <f t="shared" si="30"/>
        <v>0</v>
      </c>
      <c r="AF83">
        <f t="shared" si="31"/>
        <v>0</v>
      </c>
      <c r="AG83">
        <f t="shared" si="31"/>
        <v>-1.3181564410557167E-16</v>
      </c>
      <c r="AH83">
        <f t="shared" si="32"/>
        <v>-1.2420846164906195E-12</v>
      </c>
      <c r="AI83">
        <f t="shared" si="33"/>
        <v>-1.2422164321347251E-12</v>
      </c>
      <c r="AJ83">
        <f t="shared" si="34"/>
        <v>-2.6681118111839958E-2</v>
      </c>
      <c r="AK83">
        <f t="shared" si="47"/>
        <v>-1.7431663833069558E-2</v>
      </c>
      <c r="AL83">
        <f t="shared" si="23"/>
        <v>-4.411278194615173E-2</v>
      </c>
      <c r="AN83">
        <f t="shared" si="35"/>
        <v>0</v>
      </c>
      <c r="AO83">
        <f t="shared" si="35"/>
        <v>0</v>
      </c>
      <c r="AP83">
        <f t="shared" si="35"/>
        <v>-2.3889198804450829E-20</v>
      </c>
      <c r="AQ83">
        <f t="shared" si="35"/>
        <v>-2.2510534721910342E-16</v>
      </c>
      <c r="AR83">
        <f t="shared" si="35"/>
        <v>-2.2512923641790787E-16</v>
      </c>
      <c r="AS83">
        <f t="shared" si="35"/>
        <v>-4.8354695622341301E-6</v>
      </c>
      <c r="AT83">
        <f t="shared" si="35"/>
        <v>-3.1591734473264402E-6</v>
      </c>
      <c r="AU83">
        <f t="shared" si="24"/>
        <v>-7.9946430097856994E-6</v>
      </c>
      <c r="AW83">
        <v>80</v>
      </c>
      <c r="AX83">
        <f>IF(Z83&gt;0, (R83*SUMPRODUCT(K83:$K$98, X83:$X$98)-K83*$AZ$3)/Z83, 0)</f>
        <v>-4.2169245623443552E+16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1.6181419083007511E-4</v>
      </c>
      <c r="L84" s="2">
        <v>81</v>
      </c>
      <c r="M84" s="6">
        <v>0.82101379900000004</v>
      </c>
      <c r="Q84" s="4">
        <f t="shared" si="49"/>
        <v>25</v>
      </c>
      <c r="R84">
        <f t="shared" si="28"/>
        <v>50000</v>
      </c>
      <c r="S84">
        <f t="shared" si="29"/>
        <v>-2.2280583823402794E+17</v>
      </c>
      <c r="U84">
        <f t="shared" si="39"/>
        <v>0.82101379900000004</v>
      </c>
      <c r="V84">
        <f t="shared" si="40"/>
        <v>0.01</v>
      </c>
      <c r="W84">
        <f t="shared" si="41"/>
        <v>5.2726257642228664E-18</v>
      </c>
      <c r="X84">
        <f t="shared" si="42"/>
        <v>4.3288985093898939E-18</v>
      </c>
      <c r="Y84">
        <f t="shared" si="43"/>
        <v>5.2726257642228665E-20</v>
      </c>
      <c r="Z84">
        <f t="shared" si="44"/>
        <v>8.9100099719074384E-19</v>
      </c>
      <c r="AB84">
        <f t="shared" si="45"/>
        <v>-0.22234265093201083</v>
      </c>
      <c r="AC84">
        <f t="shared" si="46"/>
        <v>-0.19852022404643846</v>
      </c>
      <c r="AE84">
        <f t="shared" si="30"/>
        <v>0</v>
      </c>
      <c r="AF84">
        <f t="shared" si="31"/>
        <v>0</v>
      </c>
      <c r="AG84">
        <f t="shared" si="31"/>
        <v>-2.2275024929768596E-17</v>
      </c>
      <c r="AH84">
        <f t="shared" si="32"/>
        <v>-2.164449254694947E-13</v>
      </c>
      <c r="AI84">
        <f t="shared" si="33"/>
        <v>-2.1646720049442445E-13</v>
      </c>
      <c r="AJ84">
        <f t="shared" si="34"/>
        <v>-2.3822426885572373E-2</v>
      </c>
      <c r="AK84">
        <f t="shared" si="47"/>
        <v>-1.5563985565240759E-2</v>
      </c>
      <c r="AL84">
        <f t="shared" si="23"/>
        <v>-3.9386412451029598E-2</v>
      </c>
      <c r="AN84">
        <f t="shared" si="35"/>
        <v>0</v>
      </c>
      <c r="AO84">
        <f t="shared" si="35"/>
        <v>0</v>
      </c>
      <c r="AP84">
        <f t="shared" si="35"/>
        <v>-3.6044151347302562E-21</v>
      </c>
      <c r="AQ84">
        <f t="shared" si="35"/>
        <v>-3.50238604741222E-17</v>
      </c>
      <c r="AR84">
        <f t="shared" si="35"/>
        <v>-3.5027464889256926E-17</v>
      </c>
      <c r="AS84">
        <f t="shared" si="35"/>
        <v>-3.8548067300975202E-6</v>
      </c>
      <c r="AT84">
        <f t="shared" si="35"/>
        <v>-2.5184737303304025E-6</v>
      </c>
      <c r="AU84">
        <f t="shared" si="24"/>
        <v>-6.3732804604629495E-6</v>
      </c>
      <c r="AW84">
        <v>81</v>
      </c>
      <c r="AX84">
        <f>IF(Z84&gt;0, (R84*SUMPRODUCT(K84:$K$98, X84:$X$98)-K84*$AZ$3)/Z84, 0)</f>
        <v>-2.2280583823402794E+17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1.4447695609828135E-4</v>
      </c>
      <c r="L85" s="2">
        <v>82</v>
      </c>
      <c r="M85" s="6">
        <v>0.82538683700000004</v>
      </c>
      <c r="Q85" s="4">
        <f t="shared" si="49"/>
        <v>25</v>
      </c>
      <c r="R85">
        <f t="shared" si="28"/>
        <v>50000</v>
      </c>
      <c r="S85">
        <f t="shared" si="29"/>
        <v>-1.2084925683465846E+18</v>
      </c>
      <c r="U85">
        <f t="shared" si="39"/>
        <v>0.82538683700000004</v>
      </c>
      <c r="V85">
        <f t="shared" si="40"/>
        <v>0.01</v>
      </c>
      <c r="W85">
        <f t="shared" si="41"/>
        <v>8.9100099719074384E-19</v>
      </c>
      <c r="X85">
        <f t="shared" si="42"/>
        <v>7.3542049483511393E-19</v>
      </c>
      <c r="Y85">
        <f t="shared" si="43"/>
        <v>8.9100099719074392E-21</v>
      </c>
      <c r="Z85">
        <f t="shared" si="44"/>
        <v>1.4667049238372246E-19</v>
      </c>
      <c r="AB85">
        <f t="shared" si="45"/>
        <v>-0.19852022404643846</v>
      </c>
      <c r="AC85">
        <f t="shared" si="46"/>
        <v>-0.17725020004146294</v>
      </c>
      <c r="AE85">
        <f t="shared" si="30"/>
        <v>0</v>
      </c>
      <c r="AF85">
        <f t="shared" si="31"/>
        <v>0</v>
      </c>
      <c r="AG85">
        <f t="shared" si="31"/>
        <v>-3.6667623095930618E-18</v>
      </c>
      <c r="AH85">
        <f t="shared" si="32"/>
        <v>-3.6771024741755694E-14</v>
      </c>
      <c r="AI85">
        <f t="shared" si="33"/>
        <v>-3.6774691504065286E-14</v>
      </c>
      <c r="AJ85">
        <f t="shared" si="34"/>
        <v>-2.1270024004975518E-2</v>
      </c>
      <c r="AK85">
        <f t="shared" si="47"/>
        <v>-1.3896415683250693E-2</v>
      </c>
      <c r="AL85">
        <f t="shared" si="23"/>
        <v>-3.5166439688262989E-2</v>
      </c>
      <c r="AN85">
        <f t="shared" si="35"/>
        <v>0</v>
      </c>
      <c r="AO85">
        <f t="shared" si="35"/>
        <v>0</v>
      </c>
      <c r="AP85">
        <f t="shared" si="35"/>
        <v>-5.2976265722590954E-22</v>
      </c>
      <c r="AQ85">
        <f t="shared" si="35"/>
        <v>-5.3125657273034548E-18</v>
      </c>
      <c r="AR85">
        <f t="shared" si="35"/>
        <v>-5.3130954899606801E-18</v>
      </c>
      <c r="AS85">
        <f t="shared" si="35"/>
        <v>-3.0730283243762384E-6</v>
      </c>
      <c r="AT85">
        <f t="shared" si="35"/>
        <v>-2.0077118385924786E-6</v>
      </c>
      <c r="AU85">
        <f t="shared" si="24"/>
        <v>-5.0807401629740304E-6</v>
      </c>
      <c r="AW85">
        <v>82</v>
      </c>
      <c r="AX85">
        <f>IF(Z85&gt;0, (R85*SUMPRODUCT(K85:$K$98, X85:$X$98)-K85*$AZ$3)/Z85, 0)</f>
        <v>-1.2084925683465846E+18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1.2899728223060835E-4</v>
      </c>
      <c r="L86" s="2">
        <v>83</v>
      </c>
      <c r="M86" s="6">
        <v>0.82979096200000002</v>
      </c>
      <c r="Q86" s="4">
        <f t="shared" si="49"/>
        <v>25</v>
      </c>
      <c r="R86">
        <f t="shared" si="28"/>
        <v>50000</v>
      </c>
      <c r="S86">
        <f t="shared" si="29"/>
        <v>-6.73502091522466E+18</v>
      </c>
      <c r="U86">
        <f t="shared" si="39"/>
        <v>0.82979096200000002</v>
      </c>
      <c r="V86">
        <f t="shared" si="40"/>
        <v>0.01</v>
      </c>
      <c r="W86">
        <f t="shared" si="41"/>
        <v>1.4667049238372246E-19</v>
      </c>
      <c r="X86">
        <f t="shared" si="42"/>
        <v>1.2170584897210274E-19</v>
      </c>
      <c r="Y86">
        <f t="shared" si="43"/>
        <v>1.4667049238372246E-21</v>
      </c>
      <c r="Z86">
        <f t="shared" si="44"/>
        <v>2.3497938487782496E-20</v>
      </c>
      <c r="AB86">
        <f t="shared" si="45"/>
        <v>-0.17725020004146294</v>
      </c>
      <c r="AC86">
        <f t="shared" si="46"/>
        <v>-0.15825910717987762</v>
      </c>
      <c r="AE86">
        <f t="shared" si="30"/>
        <v>0</v>
      </c>
      <c r="AF86">
        <f t="shared" si="31"/>
        <v>0</v>
      </c>
      <c r="AG86">
        <f t="shared" si="31"/>
        <v>-5.8744846219456244E-19</v>
      </c>
      <c r="AH86">
        <f t="shared" si="32"/>
        <v>-6.0852924486051372E-15</v>
      </c>
      <c r="AI86">
        <f t="shared" si="33"/>
        <v>-6.0858798970673317E-15</v>
      </c>
      <c r="AJ86">
        <f t="shared" si="34"/>
        <v>-1.8991092861585318E-2</v>
      </c>
      <c r="AK86">
        <f t="shared" si="47"/>
        <v>-1.2407514002902407E-2</v>
      </c>
      <c r="AL86">
        <f t="shared" si="23"/>
        <v>-3.1398606864493812E-2</v>
      </c>
      <c r="AN86">
        <f t="shared" si="35"/>
        <v>0</v>
      </c>
      <c r="AO86">
        <f t="shared" si="35"/>
        <v>0</v>
      </c>
      <c r="AP86">
        <f t="shared" si="35"/>
        <v>-7.5779255073648833E-23</v>
      </c>
      <c r="AQ86">
        <f t="shared" si="35"/>
        <v>-7.8498618744850667E-19</v>
      </c>
      <c r="AR86">
        <f t="shared" si="35"/>
        <v>-7.8506196670358031E-19</v>
      </c>
      <c r="AS86">
        <f t="shared" si="35"/>
        <v>-2.4497993657336126E-6</v>
      </c>
      <c r="AT86">
        <f t="shared" si="35"/>
        <v>-1.6005355856126269E-6</v>
      </c>
      <c r="AU86">
        <f t="shared" si="24"/>
        <v>-4.0503349513470246E-6</v>
      </c>
      <c r="AW86">
        <v>83</v>
      </c>
      <c r="AX86">
        <f>IF(Z86&gt;0, (R86*SUMPRODUCT(K86:$K$98, X86:$X$98)-K86*$AZ$3)/Z86, 0)</f>
        <v>-6.73502091522466E+18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1.1517614484875744E-4</v>
      </c>
      <c r="L87" s="2">
        <v>84</v>
      </c>
      <c r="M87" s="6">
        <v>0.834201203</v>
      </c>
      <c r="Q87" s="4">
        <f t="shared" si="49"/>
        <v>25</v>
      </c>
      <c r="R87">
        <f t="shared" si="28"/>
        <v>50000</v>
      </c>
      <c r="S87">
        <f t="shared" si="29"/>
        <v>-3.8597291168112083E+19</v>
      </c>
      <c r="U87">
        <f t="shared" si="39"/>
        <v>0.834201203</v>
      </c>
      <c r="V87">
        <f t="shared" si="40"/>
        <v>0.01</v>
      </c>
      <c r="W87">
        <f t="shared" si="41"/>
        <v>2.3497938487782496E-20</v>
      </c>
      <c r="X87">
        <f t="shared" si="42"/>
        <v>1.9602008554528159E-20</v>
      </c>
      <c r="Y87">
        <f t="shared" si="43"/>
        <v>2.3497938487782495E-22</v>
      </c>
      <c r="Z87">
        <f t="shared" si="44"/>
        <v>3.6609505483765122E-21</v>
      </c>
      <c r="AB87">
        <f t="shared" si="45"/>
        <v>-0.15825910717987762</v>
      </c>
      <c r="AC87">
        <f t="shared" si="46"/>
        <v>-0.14130277426774784</v>
      </c>
      <c r="AE87">
        <f t="shared" si="30"/>
        <v>0</v>
      </c>
      <c r="AF87">
        <f t="shared" si="31"/>
        <v>0</v>
      </c>
      <c r="AG87">
        <f t="shared" si="31"/>
        <v>-9.1523763709412811E-20</v>
      </c>
      <c r="AH87">
        <f t="shared" si="32"/>
        <v>-9.8010042772640802E-16</v>
      </c>
      <c r="AI87">
        <f t="shared" si="33"/>
        <v>-9.8019195149011753E-16</v>
      </c>
      <c r="AJ87">
        <f t="shared" si="34"/>
        <v>-1.6956332912129779E-2</v>
      </c>
      <c r="AK87">
        <f t="shared" si="47"/>
        <v>-1.1078137502591434E-2</v>
      </c>
      <c r="AL87">
        <f t="shared" si="23"/>
        <v>-2.8034470414722193E-2</v>
      </c>
      <c r="AN87">
        <f t="shared" si="35"/>
        <v>0</v>
      </c>
      <c r="AO87">
        <f t="shared" si="35"/>
        <v>0</v>
      </c>
      <c r="AP87">
        <f t="shared" si="35"/>
        <v>-1.054135426609878E-23</v>
      </c>
      <c r="AQ87">
        <f t="shared" si="35"/>
        <v>-1.1288418883014588E-19</v>
      </c>
      <c r="AR87">
        <f t="shared" si="35"/>
        <v>-1.1289473018441199E-19</v>
      </c>
      <c r="AS87">
        <f t="shared" si="35"/>
        <v>-1.9529650555912126E-6</v>
      </c>
      <c r="AT87">
        <f t="shared" si="35"/>
        <v>-1.275937169652923E-6</v>
      </c>
      <c r="AU87">
        <f t="shared" si="24"/>
        <v>-3.2289022252442483E-6</v>
      </c>
      <c r="AW87">
        <v>84</v>
      </c>
      <c r="AX87">
        <f>IF(Z87&gt;0, (R87*SUMPRODUCT(K87:$K$98, X87:$X$98)-K87*$AZ$3)/Z87, 0)</f>
        <v>-3.8597291168112083E+19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1.02835843614962E-4</v>
      </c>
      <c r="L88" s="2">
        <v>85</v>
      </c>
      <c r="M88" s="6">
        <v>0.83859190800000005</v>
      </c>
      <c r="Q88" s="4">
        <f t="shared" si="49"/>
        <v>25</v>
      </c>
      <c r="R88">
        <f t="shared" si="28"/>
        <v>50000</v>
      </c>
      <c r="S88">
        <f t="shared" si="29"/>
        <v>-2.2760914994150906E+20</v>
      </c>
      <c r="U88">
        <f t="shared" si="39"/>
        <v>0.83859190800000005</v>
      </c>
      <c r="V88">
        <f t="shared" si="40"/>
        <v>0.01</v>
      </c>
      <c r="W88">
        <f t="shared" si="41"/>
        <v>3.6609505483765122E-21</v>
      </c>
      <c r="X88">
        <f t="shared" si="42"/>
        <v>3.0700435054567058E-21</v>
      </c>
      <c r="Y88">
        <f t="shared" si="43"/>
        <v>3.6609505483765122E-23</v>
      </c>
      <c r="Z88">
        <f t="shared" si="44"/>
        <v>5.5429753743604126E-22</v>
      </c>
      <c r="AB88">
        <f t="shared" si="45"/>
        <v>-0.14130277426774784</v>
      </c>
      <c r="AC88">
        <f t="shared" si="46"/>
        <v>-0.12616319131048914</v>
      </c>
      <c r="AE88">
        <f t="shared" si="30"/>
        <v>0</v>
      </c>
      <c r="AF88">
        <f t="shared" si="31"/>
        <v>0</v>
      </c>
      <c r="AG88">
        <f t="shared" si="31"/>
        <v>-1.3857438435901032E-20</v>
      </c>
      <c r="AH88">
        <f t="shared" si="32"/>
        <v>-1.5350217527283529E-16</v>
      </c>
      <c r="AI88">
        <f t="shared" si="33"/>
        <v>-1.535160327112712E-16</v>
      </c>
      <c r="AJ88">
        <f t="shared" si="34"/>
        <v>-1.5139582957258702E-2</v>
      </c>
      <c r="AK88">
        <f t="shared" si="47"/>
        <v>-9.8911941987423497E-3</v>
      </c>
      <c r="AL88">
        <f t="shared" ref="AL88:AL98" si="50">SUM(AI88:AK88)</f>
        <v>-2.5030777156001202E-2</v>
      </c>
      <c r="AN88">
        <f t="shared" si="35"/>
        <v>0</v>
      </c>
      <c r="AO88">
        <f t="shared" si="35"/>
        <v>0</v>
      </c>
      <c r="AP88">
        <f t="shared" si="35"/>
        <v>-1.4250413718982821E-24</v>
      </c>
      <c r="AQ88">
        <f t="shared" si="35"/>
        <v>-1.5785525690913778E-20</v>
      </c>
      <c r="AR88">
        <f t="shared" si="35"/>
        <v>-1.5786950732285677E-20</v>
      </c>
      <c r="AS88">
        <f t="shared" si="35"/>
        <v>-1.5568917853883998E-6</v>
      </c>
      <c r="AT88">
        <f t="shared" si="35"/>
        <v>-1.0171692997870877E-6</v>
      </c>
      <c r="AU88">
        <f t="shared" si="24"/>
        <v>-2.5740610851755029E-6</v>
      </c>
      <c r="AW88">
        <v>85</v>
      </c>
      <c r="AX88">
        <f>IF(Z88&gt;0, (R88*SUMPRODUCT(K88:$K$98, X88:$X$98)-K88*$AZ$3)/Z88, 0)</f>
        <v>-2.2760914994150906E+20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9.1817717513358927E-5</v>
      </c>
      <c r="L89" s="2">
        <v>86</v>
      </c>
      <c r="M89" s="6">
        <v>0.84368948200000005</v>
      </c>
      <c r="Q89" s="4">
        <f t="shared" si="49"/>
        <v>25</v>
      </c>
      <c r="R89">
        <f t="shared" si="28"/>
        <v>50000</v>
      </c>
      <c r="S89">
        <f t="shared" si="29"/>
        <v>-1.3889804921948191E+21</v>
      </c>
      <c r="U89">
        <f t="shared" si="39"/>
        <v>0.84368948200000005</v>
      </c>
      <c r="V89">
        <f t="shared" si="40"/>
        <v>0.01</v>
      </c>
      <c r="W89">
        <f t="shared" si="41"/>
        <v>5.5429753743604126E-22</v>
      </c>
      <c r="X89">
        <f t="shared" si="42"/>
        <v>4.6765500223328931E-22</v>
      </c>
      <c r="Y89">
        <f t="shared" si="43"/>
        <v>5.5429753743604129E-24</v>
      </c>
      <c r="Z89">
        <f t="shared" si="44"/>
        <v>8.1099559828391542E-23</v>
      </c>
      <c r="AB89">
        <f t="shared" si="45"/>
        <v>-0.12616319131048914</v>
      </c>
      <c r="AC89">
        <f t="shared" si="46"/>
        <v>-0.11264570652722246</v>
      </c>
      <c r="AE89">
        <f t="shared" si="30"/>
        <v>0</v>
      </c>
      <c r="AF89">
        <f t="shared" si="31"/>
        <v>0</v>
      </c>
      <c r="AG89">
        <f t="shared" si="31"/>
        <v>-2.0274889957097885E-21</v>
      </c>
      <c r="AH89">
        <f t="shared" si="32"/>
        <v>-2.3382750111664464E-17</v>
      </c>
      <c r="AI89">
        <f t="shared" si="33"/>
        <v>-2.3384777600660174E-17</v>
      </c>
      <c r="AJ89">
        <f t="shared" si="34"/>
        <v>-1.3517484783266684E-2</v>
      </c>
      <c r="AK89">
        <f t="shared" si="47"/>
        <v>-8.8314233917342402E-3</v>
      </c>
      <c r="AL89">
        <f t="shared" si="50"/>
        <v>-2.2348908175000945E-2</v>
      </c>
      <c r="AN89">
        <f t="shared" si="35"/>
        <v>0</v>
      </c>
      <c r="AO89">
        <f t="shared" si="35"/>
        <v>0</v>
      </c>
      <c r="AP89">
        <f t="shared" si="35"/>
        <v>-1.8615941186952514E-25</v>
      </c>
      <c r="AQ89">
        <f t="shared" si="35"/>
        <v>-2.1469507444382698E-21</v>
      </c>
      <c r="AR89">
        <f t="shared" si="35"/>
        <v>-2.1471369038501391E-21</v>
      </c>
      <c r="AS89">
        <f t="shared" si="35"/>
        <v>-1.2411445993211082E-6</v>
      </c>
      <c r="AT89">
        <f t="shared" si="35"/>
        <v>-8.108811382231247E-7</v>
      </c>
      <c r="AU89">
        <f t="shared" si="24"/>
        <v>-2.0520257375442348E-6</v>
      </c>
      <c r="AW89">
        <v>86</v>
      </c>
      <c r="AX89">
        <f>IF(Z89&gt;0, (R89*SUMPRODUCT(K89:$K$98, X89:$X$98)-K89*$AZ$3)/Z89, 0)</f>
        <v>-1.3889804921948191E+21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8.1980104922641889E-5</v>
      </c>
      <c r="L90" s="2">
        <v>87</v>
      </c>
      <c r="M90">
        <v>0.84875936500000004</v>
      </c>
      <c r="Q90" s="4">
        <f t="shared" si="49"/>
        <v>25</v>
      </c>
      <c r="R90">
        <f t="shared" si="28"/>
        <v>50000</v>
      </c>
      <c r="S90">
        <f t="shared" si="29"/>
        <v>-8.7804841272865571E+21</v>
      </c>
      <c r="U90">
        <f t="shared" si="39"/>
        <v>0.84875936500000004</v>
      </c>
      <c r="V90">
        <f t="shared" si="40"/>
        <v>0.01</v>
      </c>
      <c r="W90">
        <f t="shared" si="41"/>
        <v>8.1099559828391542E-23</v>
      </c>
      <c r="X90">
        <f t="shared" si="42"/>
        <v>6.8834010901725115E-23</v>
      </c>
      <c r="Y90">
        <f t="shared" si="43"/>
        <v>8.109955982839154E-25</v>
      </c>
      <c r="Z90">
        <f t="shared" si="44"/>
        <v>1.1454553328382511E-23</v>
      </c>
      <c r="AB90">
        <f t="shared" si="45"/>
        <v>-0.11264570652722246</v>
      </c>
      <c r="AC90">
        <f t="shared" si="46"/>
        <v>-0.10057652368502004</v>
      </c>
      <c r="AE90">
        <f t="shared" si="30"/>
        <v>0</v>
      </c>
      <c r="AF90">
        <f t="shared" si="31"/>
        <v>0</v>
      </c>
      <c r="AG90">
        <f t="shared" si="31"/>
        <v>-2.8636383320956278E-22</v>
      </c>
      <c r="AH90">
        <f t="shared" si="32"/>
        <v>-3.4417005450862558E-18</v>
      </c>
      <c r="AI90">
        <f t="shared" si="33"/>
        <v>-3.4419869089194654E-18</v>
      </c>
      <c r="AJ90">
        <f t="shared" si="34"/>
        <v>-1.2069182842202417E-2</v>
      </c>
      <c r="AK90">
        <f t="shared" si="47"/>
        <v>-7.8851994569055731E-3</v>
      </c>
      <c r="AL90">
        <f t="shared" si="50"/>
        <v>-1.9954382299107995E-2</v>
      </c>
      <c r="AN90">
        <f t="shared" si="35"/>
        <v>0</v>
      </c>
      <c r="AO90">
        <f t="shared" si="35"/>
        <v>0</v>
      </c>
      <c r="AP90">
        <f t="shared" si="35"/>
        <v>-2.3476137092569879E-26</v>
      </c>
      <c r="AQ90">
        <f t="shared" si="35"/>
        <v>-2.8215097179848502E-22</v>
      </c>
      <c r="AR90">
        <f t="shared" si="35"/>
        <v>-2.8217444793557762E-22</v>
      </c>
      <c r="AS90">
        <f t="shared" si="35"/>
        <v>-9.8943287573430338E-7</v>
      </c>
      <c r="AT90">
        <f t="shared" si="35"/>
        <v>-6.4642947881307768E-7</v>
      </c>
      <c r="AU90">
        <f t="shared" si="24"/>
        <v>-1.6358623545473816E-6</v>
      </c>
      <c r="AW90">
        <v>87</v>
      </c>
      <c r="AX90">
        <f>IF(Z90&gt;0, (R90*SUMPRODUCT(K90:$K$98, X90:$X$98)-K90*$AZ$3)/Z90, 0)</f>
        <v>-8.7804841272865571E+21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7.3196522252358826E-5</v>
      </c>
      <c r="L91" s="2">
        <v>88</v>
      </c>
      <c r="M91">
        <v>0.85379527200000005</v>
      </c>
      <c r="Q91" s="4">
        <f t="shared" si="49"/>
        <v>25</v>
      </c>
      <c r="R91">
        <f t="shared" si="28"/>
        <v>50000</v>
      </c>
      <c r="S91">
        <f t="shared" si="29"/>
        <v>-5.7558339463748776E+22</v>
      </c>
      <c r="U91">
        <f t="shared" si="39"/>
        <v>0.85379527200000005</v>
      </c>
      <c r="V91">
        <f t="shared" si="40"/>
        <v>0.01</v>
      </c>
      <c r="W91">
        <f t="shared" si="41"/>
        <v>1.1454553328382511E-23</v>
      </c>
      <c r="X91">
        <f t="shared" si="42"/>
        <v>9.7798434746448512E-24</v>
      </c>
      <c r="Y91">
        <f t="shared" si="43"/>
        <v>1.1454553328382512E-25</v>
      </c>
      <c r="Z91">
        <f t="shared" si="44"/>
        <v>1.5601643204538346E-24</v>
      </c>
      <c r="AB91">
        <f t="shared" si="45"/>
        <v>-0.10057652368502004</v>
      </c>
      <c r="AC91">
        <f t="shared" si="46"/>
        <v>-8.9800467575910745E-2</v>
      </c>
      <c r="AE91">
        <f t="shared" si="30"/>
        <v>0</v>
      </c>
      <c r="AF91">
        <f t="shared" si="31"/>
        <v>0</v>
      </c>
      <c r="AG91">
        <f t="shared" si="31"/>
        <v>-3.9004108011345868E-23</v>
      </c>
      <c r="AH91">
        <f t="shared" si="32"/>
        <v>-4.8899217373224252E-19</v>
      </c>
      <c r="AI91">
        <f t="shared" si="33"/>
        <v>-4.8903117784025391E-19</v>
      </c>
      <c r="AJ91">
        <f t="shared" si="34"/>
        <v>-1.0776056109109297E-2</v>
      </c>
      <c r="AK91">
        <f t="shared" si="47"/>
        <v>-7.0403566579514036E-3</v>
      </c>
      <c r="AL91">
        <f t="shared" si="50"/>
        <v>-1.78164127670607E-2</v>
      </c>
      <c r="AN91">
        <f t="shared" si="35"/>
        <v>0</v>
      </c>
      <c r="AO91">
        <f t="shared" si="35"/>
        <v>0</v>
      </c>
      <c r="AP91">
        <f t="shared" si="35"/>
        <v>-2.8549650599858851E-27</v>
      </c>
      <c r="AQ91">
        <f t="shared" si="35"/>
        <v>-3.5792526525821405E-23</v>
      </c>
      <c r="AR91">
        <f t="shared" si="35"/>
        <v>-3.5795381490881395E-23</v>
      </c>
      <c r="AS91">
        <f t="shared" si="35"/>
        <v>-7.8876983078308599E-7</v>
      </c>
      <c r="AT91">
        <f t="shared" si="35"/>
        <v>-5.1532962277828251E-7</v>
      </c>
      <c r="AU91">
        <f t="shared" si="24"/>
        <v>-1.3040994535613685E-6</v>
      </c>
      <c r="AW91">
        <v>88</v>
      </c>
      <c r="AX91">
        <f>IF(Z91&gt;0, (R91*SUMPRODUCT(K91:$K$98, X91:$X$98)-K91*$AZ$3)/Z91, 0)</f>
        <v>-5.7558339463748776E+22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6.535403772532037E-5</v>
      </c>
      <c r="L92" s="2">
        <v>89</v>
      </c>
      <c r="M92">
        <v>0.85879091799999996</v>
      </c>
      <c r="Q92" s="4">
        <f t="shared" si="49"/>
        <v>25</v>
      </c>
      <c r="R92">
        <f t="shared" si="28"/>
        <v>50000</v>
      </c>
      <c r="S92">
        <f t="shared" si="29"/>
        <v>-3.9167543692748515E+23</v>
      </c>
      <c r="U92">
        <f t="shared" si="39"/>
        <v>0.85879091799999996</v>
      </c>
      <c r="V92">
        <f t="shared" si="40"/>
        <v>0.01</v>
      </c>
      <c r="W92">
        <f t="shared" si="41"/>
        <v>1.5601643204538346E-24</v>
      </c>
      <c r="X92">
        <f t="shared" si="42"/>
        <v>1.3398549489933947E-24</v>
      </c>
      <c r="Y92">
        <f t="shared" si="43"/>
        <v>1.5601643204538348E-26</v>
      </c>
      <c r="Z92">
        <f t="shared" si="44"/>
        <v>2.0470772825590159E-25</v>
      </c>
      <c r="AB92">
        <f t="shared" si="45"/>
        <v>-8.9800467575910745E-2</v>
      </c>
      <c r="AC92">
        <f t="shared" si="46"/>
        <v>-8.0178988907063153E-2</v>
      </c>
      <c r="AE92">
        <f t="shared" si="30"/>
        <v>0</v>
      </c>
      <c r="AF92">
        <f t="shared" si="31"/>
        <v>0</v>
      </c>
      <c r="AG92">
        <f t="shared" si="31"/>
        <v>-5.11769320639754E-24</v>
      </c>
      <c r="AH92">
        <f t="shared" si="32"/>
        <v>-6.6992747449669735E-20</v>
      </c>
      <c r="AI92">
        <f t="shared" si="33"/>
        <v>-6.6997865142876128E-20</v>
      </c>
      <c r="AJ92">
        <f t="shared" si="34"/>
        <v>-9.6214786688475912E-3</v>
      </c>
      <c r="AK92">
        <f t="shared" si="47"/>
        <v>-6.2860327303137526E-3</v>
      </c>
      <c r="AL92">
        <f t="shared" si="50"/>
        <v>-1.5907511399161342E-2</v>
      </c>
      <c r="AN92">
        <f t="shared" si="35"/>
        <v>0</v>
      </c>
      <c r="AO92">
        <f t="shared" si="35"/>
        <v>0</v>
      </c>
      <c r="AP92">
        <f t="shared" si="35"/>
        <v>-3.3446191487752058E-28</v>
      </c>
      <c r="AQ92">
        <f t="shared" si="35"/>
        <v>-4.3782465441485759E-24</v>
      </c>
      <c r="AR92">
        <f t="shared" si="35"/>
        <v>-4.3785810060634529E-24</v>
      </c>
      <c r="AS92">
        <f t="shared" si="35"/>
        <v>-6.2880247989723067E-7</v>
      </c>
      <c r="AT92">
        <f t="shared" si="35"/>
        <v>-4.108176201995236E-7</v>
      </c>
      <c r="AU92">
        <f t="shared" si="24"/>
        <v>-1.0396201000967541E-6</v>
      </c>
      <c r="AW92">
        <v>89</v>
      </c>
      <c r="AX92">
        <f>IF(Z92&gt;0, (R92*SUMPRODUCT(K92:$K$98, X92:$X$98)-K92*$AZ$3)/Z92, 0)</f>
        <v>-3.9167543692748515E+23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5.8351819397607468E-5</v>
      </c>
      <c r="L93" s="2">
        <v>90</v>
      </c>
      <c r="M93">
        <v>0.86374018699999999</v>
      </c>
      <c r="Q93" s="4">
        <f t="shared" si="49"/>
        <v>25</v>
      </c>
      <c r="R93">
        <f t="shared" si="28"/>
        <v>50000</v>
      </c>
      <c r="S93">
        <f t="shared" si="29"/>
        <v>-2.7697665886959416E+24</v>
      </c>
      <c r="U93">
        <f t="shared" si="39"/>
        <v>0.86374018699999999</v>
      </c>
      <c r="V93">
        <f t="shared" si="40"/>
        <v>0.01</v>
      </c>
      <c r="W93">
        <f t="shared" si="41"/>
        <v>2.0470772825590159E-25</v>
      </c>
      <c r="X93">
        <f t="shared" si="42"/>
        <v>1.7681429148409764E-25</v>
      </c>
      <c r="Y93">
        <f t="shared" si="43"/>
        <v>2.0470772825590158E-27</v>
      </c>
      <c r="Z93">
        <f t="shared" si="44"/>
        <v>2.5846359489244944E-26</v>
      </c>
      <c r="AB93">
        <f t="shared" si="45"/>
        <v>-8.0178988907063153E-2</v>
      </c>
      <c r="AC93">
        <f t="shared" si="46"/>
        <v>-7.1588382952734952E-2</v>
      </c>
      <c r="AE93">
        <f t="shared" si="30"/>
        <v>0</v>
      </c>
      <c r="AF93">
        <f t="shared" si="31"/>
        <v>0</v>
      </c>
      <c r="AG93">
        <f t="shared" si="31"/>
        <v>-6.4615898723112359E-25</v>
      </c>
      <c r="AH93">
        <f t="shared" si="32"/>
        <v>-8.8407145742048811E-21</v>
      </c>
      <c r="AI93">
        <f t="shared" si="33"/>
        <v>-8.8413607331921125E-21</v>
      </c>
      <c r="AJ93">
        <f t="shared" si="34"/>
        <v>-8.590605954328201E-3</v>
      </c>
      <c r="AK93">
        <f t="shared" si="47"/>
        <v>-5.6125292234944215E-3</v>
      </c>
      <c r="AL93">
        <f t="shared" si="50"/>
        <v>-1.4203135177822623E-2</v>
      </c>
      <c r="AN93">
        <f t="shared" si="35"/>
        <v>0</v>
      </c>
      <c r="AO93">
        <f t="shared" si="35"/>
        <v>0</v>
      </c>
      <c r="AP93">
        <f t="shared" si="35"/>
        <v>-3.7704552525051475E-29</v>
      </c>
      <c r="AQ93">
        <f t="shared" si="35"/>
        <v>-5.1587178017979943E-25</v>
      </c>
      <c r="AR93">
        <f t="shared" si="35"/>
        <v>-5.1590948473232453E-25</v>
      </c>
      <c r="AS93">
        <f t="shared" si="35"/>
        <v>-5.0127748716297056E-7</v>
      </c>
      <c r="AT93">
        <f t="shared" si="35"/>
        <v>-3.2750129161314059E-7</v>
      </c>
      <c r="AU93">
        <f t="shared" si="24"/>
        <v>-8.287787787761112E-7</v>
      </c>
      <c r="AW93">
        <v>90</v>
      </c>
      <c r="AX93">
        <f>IF(Z93&gt;0, (R93*SUMPRODUCT(K93:$K$98, X93:$X$98)-K93*$AZ$3)/Z93, 0)</f>
        <v>-2.7697665886959416E+24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5.209983874786381E-5</v>
      </c>
      <c r="L94" s="2">
        <v>91</v>
      </c>
      <c r="M94">
        <v>0.86866431399999999</v>
      </c>
      <c r="Q94" s="4">
        <f t="shared" si="49"/>
        <v>25</v>
      </c>
      <c r="R94">
        <f t="shared" si="28"/>
        <v>50000</v>
      </c>
      <c r="S94">
        <f t="shared" si="29"/>
        <v>-2.038152141624875E+25</v>
      </c>
      <c r="U94">
        <f t="shared" si="39"/>
        <v>0.86866431399999999</v>
      </c>
      <c r="V94">
        <f t="shared" si="40"/>
        <v>0.01</v>
      </c>
      <c r="W94">
        <f t="shared" si="41"/>
        <v>2.5846359489244944E-26</v>
      </c>
      <c r="X94">
        <f t="shared" si="42"/>
        <v>2.2451810135122349E-26</v>
      </c>
      <c r="Y94">
        <f t="shared" si="43"/>
        <v>2.5846359489244944E-28</v>
      </c>
      <c r="Z94">
        <f t="shared" si="44"/>
        <v>3.136085759230145E-27</v>
      </c>
      <c r="AB94">
        <f t="shared" si="45"/>
        <v>-7.1588382952734952E-2</v>
      </c>
      <c r="AC94">
        <f t="shared" si="46"/>
        <v>-6.3918199064941922E-2</v>
      </c>
      <c r="AE94">
        <f t="shared" si="30"/>
        <v>0</v>
      </c>
      <c r="AF94">
        <f t="shared" si="31"/>
        <v>0</v>
      </c>
      <c r="AG94">
        <f t="shared" si="31"/>
        <v>-7.8402143980753621E-26</v>
      </c>
      <c r="AH94">
        <f t="shared" si="32"/>
        <v>-1.1225905067561174E-21</v>
      </c>
      <c r="AI94">
        <f t="shared" si="33"/>
        <v>-1.1226689089000981E-21</v>
      </c>
      <c r="AJ94">
        <f t="shared" si="34"/>
        <v>-7.6701838877930306E-3</v>
      </c>
      <c r="AK94">
        <f t="shared" si="47"/>
        <v>-5.0111868066914471E-3</v>
      </c>
      <c r="AL94">
        <f t="shared" si="50"/>
        <v>-1.2681370694484478E-2</v>
      </c>
      <c r="AN94">
        <f t="shared" si="35"/>
        <v>0</v>
      </c>
      <c r="AO94">
        <f t="shared" si="35"/>
        <v>0</v>
      </c>
      <c r="AP94">
        <f t="shared" si="35"/>
        <v>-4.0847390588840652E-30</v>
      </c>
      <c r="AQ94">
        <f t="shared" si="35"/>
        <v>-5.8486784381876441E-26</v>
      </c>
      <c r="AR94">
        <f t="shared" si="35"/>
        <v>-5.8490869120935323E-26</v>
      </c>
      <c r="AS94">
        <f t="shared" si="35"/>
        <v>-3.9961534372048E-7</v>
      </c>
      <c r="AT94">
        <f t="shared" si="35"/>
        <v>-2.6108202456404696E-7</v>
      </c>
      <c r="AU94">
        <f t="shared" si="24"/>
        <v>-6.6069736828452701E-7</v>
      </c>
      <c r="AW94">
        <v>91</v>
      </c>
      <c r="AX94">
        <f>IF(Z94&gt;0, (R94*SUMPRODUCT(K94:$K$98, X94:$X$98)-K94*$AZ$3)/Z94, 0)</f>
        <v>-2.038152141624875E+25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4.6517713167735542E-5</v>
      </c>
      <c r="L95" s="2">
        <v>92</v>
      </c>
      <c r="M95">
        <v>0.87358826999999994</v>
      </c>
      <c r="Q95" s="4">
        <f t="shared" si="49"/>
        <v>25</v>
      </c>
      <c r="R95">
        <f t="shared" si="28"/>
        <v>50000</v>
      </c>
      <c r="S95">
        <f t="shared" si="29"/>
        <v>-1.5632262297616848E+26</v>
      </c>
      <c r="U95">
        <f t="shared" si="39"/>
        <v>0.87358826999999994</v>
      </c>
      <c r="V95">
        <f t="shared" si="40"/>
        <v>0.01</v>
      </c>
      <c r="W95">
        <f t="shared" si="41"/>
        <v>3.136085759230145E-27</v>
      </c>
      <c r="X95">
        <f t="shared" si="42"/>
        <v>2.7396477329774988E-27</v>
      </c>
      <c r="Y95">
        <f t="shared" si="43"/>
        <v>3.1360857592301452E-29</v>
      </c>
      <c r="Z95">
        <f t="shared" si="44"/>
        <v>3.6507716866034472E-28</v>
      </c>
      <c r="AB95">
        <f t="shared" si="45"/>
        <v>-6.3918199064941922E-2</v>
      </c>
      <c r="AC95">
        <f t="shared" si="46"/>
        <v>-5.706982059369814E-2</v>
      </c>
      <c r="AE95">
        <f t="shared" si="30"/>
        <v>0</v>
      </c>
      <c r="AF95">
        <f t="shared" si="31"/>
        <v>0</v>
      </c>
      <c r="AG95">
        <f t="shared" si="31"/>
        <v>-9.126929216508618E-27</v>
      </c>
      <c r="AH95">
        <f t="shared" si="32"/>
        <v>-1.3698238664887495E-22</v>
      </c>
      <c r="AI95">
        <f t="shared" si="33"/>
        <v>-1.3699151357809145E-22</v>
      </c>
      <c r="AJ95">
        <f t="shared" si="34"/>
        <v>-6.8483784712437823E-3</v>
      </c>
      <c r="AK95">
        <f t="shared" si="47"/>
        <v>-4.4742739345459345E-3</v>
      </c>
      <c r="AL95">
        <f t="shared" si="50"/>
        <v>-1.1322652405789717E-2</v>
      </c>
      <c r="AN95">
        <f t="shared" si="35"/>
        <v>0</v>
      </c>
      <c r="AO95">
        <f t="shared" si="35"/>
        <v>0</v>
      </c>
      <c r="AP95">
        <f t="shared" si="35"/>
        <v>-4.2456387539577315E-31</v>
      </c>
      <c r="AQ95">
        <f t="shared" si="35"/>
        <v>-6.3721073711642118E-27</v>
      </c>
      <c r="AR95">
        <f t="shared" si="35"/>
        <v>-6.3725319350396073E-27</v>
      </c>
      <c r="AS95">
        <f t="shared" si="35"/>
        <v>-3.1857090538941347E-7</v>
      </c>
      <c r="AT95">
        <f t="shared" si="35"/>
        <v>-2.0813299152108334E-7</v>
      </c>
      <c r="AU95">
        <f t="shared" si="24"/>
        <v>-5.2670389691049681E-7</v>
      </c>
      <c r="AW95">
        <v>92</v>
      </c>
      <c r="AX95">
        <f>IF(Z95&gt;0, (R95*SUMPRODUCT(K95:$K$98, X95:$X$98)-K95*$AZ$3)/Z95, 0)</f>
        <v>-1.5632262297616848E+26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4.1533672471192443E-5</v>
      </c>
      <c r="L96" s="2">
        <v>93</v>
      </c>
      <c r="M96">
        <v>0.87851239699999994</v>
      </c>
      <c r="Q96" s="4">
        <f t="shared" si="49"/>
        <v>25</v>
      </c>
      <c r="R96">
        <f t="shared" si="28"/>
        <v>50000</v>
      </c>
      <c r="S96">
        <f t="shared" si="29"/>
        <v>-1.2519218887003614E+27</v>
      </c>
      <c r="U96">
        <f t="shared" si="39"/>
        <v>0.87851239699999994</v>
      </c>
      <c r="V96">
        <f t="shared" si="40"/>
        <v>0.01</v>
      </c>
      <c r="W96">
        <f t="shared" si="41"/>
        <v>3.6507716866034472E-28</v>
      </c>
      <c r="X96">
        <f t="shared" si="42"/>
        <v>3.207248185297727E-28</v>
      </c>
      <c r="Y96">
        <f t="shared" si="43"/>
        <v>3.6507716866034474E-30</v>
      </c>
      <c r="Z96">
        <f t="shared" si="44"/>
        <v>4.0701578443968571E-29</v>
      </c>
      <c r="AB96">
        <f t="shared" si="45"/>
        <v>-5.706982059369814E-2</v>
      </c>
      <c r="AC96">
        <f t="shared" si="46"/>
        <v>-5.0955196958659049E-2</v>
      </c>
      <c r="AE96">
        <f t="shared" si="30"/>
        <v>0</v>
      </c>
      <c r="AF96">
        <f t="shared" si="31"/>
        <v>0</v>
      </c>
      <c r="AG96">
        <f t="shared" si="31"/>
        <v>-1.0175394610992143E-27</v>
      </c>
      <c r="AH96">
        <f t="shared" si="32"/>
        <v>-1.6036240926488635E-23</v>
      </c>
      <c r="AI96">
        <f t="shared" si="33"/>
        <v>-1.6037258465949734E-23</v>
      </c>
      <c r="AJ96">
        <f t="shared" si="34"/>
        <v>-6.1146236350390903E-3</v>
      </c>
      <c r="AK96">
        <f t="shared" si="47"/>
        <v>-3.9948874415588701E-3</v>
      </c>
      <c r="AL96">
        <f t="shared" si="50"/>
        <v>-1.010951107659796E-2</v>
      </c>
      <c r="AN96">
        <f t="shared" si="35"/>
        <v>0</v>
      </c>
      <c r="AO96">
        <f t="shared" si="35"/>
        <v>0</v>
      </c>
      <c r="AP96">
        <f t="shared" si="35"/>
        <v>-4.226215070380843E-32</v>
      </c>
      <c r="AQ96">
        <f t="shared" si="35"/>
        <v>-6.6604397830991063E-28</v>
      </c>
      <c r="AR96">
        <f t="shared" si="35"/>
        <v>-6.6608624046061437E-28</v>
      </c>
      <c r="AS96">
        <f t="shared" si="35"/>
        <v>-2.5396277534232576E-7</v>
      </c>
      <c r="AT96">
        <f t="shared" si="35"/>
        <v>-1.6592234655698606E-7</v>
      </c>
      <c r="AU96">
        <f t="shared" si="24"/>
        <v>-4.1988512189931179E-7</v>
      </c>
      <c r="AW96">
        <v>93</v>
      </c>
      <c r="AX96">
        <f>IF(Z96&gt;0, (R96*SUMPRODUCT(K96:$K$98, X96:$X$98)-K96*$AZ$3)/Z96, 0)</f>
        <v>-1.2519218887003614E+27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3.708363613499325E-5</v>
      </c>
      <c r="L97" s="2">
        <v>94</v>
      </c>
      <c r="M97">
        <v>0.88343652399999995</v>
      </c>
      <c r="Q97" s="4">
        <f t="shared" si="49"/>
        <v>25</v>
      </c>
      <c r="R97">
        <f t="shared" si="28"/>
        <v>50000</v>
      </c>
      <c r="S97">
        <f t="shared" si="29"/>
        <v>-1.0489404461856344E+28</v>
      </c>
      <c r="U97">
        <f t="shared" si="39"/>
        <v>0.88343652399999995</v>
      </c>
      <c r="V97">
        <f t="shared" si="40"/>
        <v>0.01</v>
      </c>
      <c r="W97">
        <f t="shared" si="41"/>
        <v>4.0701578443968571E-29</v>
      </c>
      <c r="X97">
        <f t="shared" si="42"/>
        <v>3.5957260981852919E-29</v>
      </c>
      <c r="Y97">
        <f t="shared" si="43"/>
        <v>4.070157844396857E-31</v>
      </c>
      <c r="Z97">
        <f t="shared" si="44"/>
        <v>4.3373016776759664E-30</v>
      </c>
      <c r="AB97">
        <f t="shared" si="45"/>
        <v>-5.0955196958659049E-2</v>
      </c>
      <c r="AC97">
        <f t="shared" si="46"/>
        <v>-4.5495711570231287E-2</v>
      </c>
      <c r="AE97">
        <f t="shared" si="30"/>
        <v>0</v>
      </c>
      <c r="AF97">
        <f t="shared" si="31"/>
        <v>0</v>
      </c>
      <c r="AG97">
        <f t="shared" si="31"/>
        <v>-1.0843254194189916E-28</v>
      </c>
      <c r="AH97">
        <f t="shared" si="32"/>
        <v>-1.7978630490926461E-24</v>
      </c>
      <c r="AI97">
        <f t="shared" si="33"/>
        <v>-1.797971481634588E-24</v>
      </c>
      <c r="AJ97">
        <f t="shared" si="34"/>
        <v>-5.4594853884277622E-3</v>
      </c>
      <c r="AK97">
        <f t="shared" si="47"/>
        <v>-3.5668637871061337E-3</v>
      </c>
      <c r="AL97">
        <f t="shared" si="50"/>
        <v>-9.0263491755338959E-3</v>
      </c>
      <c r="AN97">
        <f t="shared" si="35"/>
        <v>0</v>
      </c>
      <c r="AO97">
        <f t="shared" si="35"/>
        <v>0</v>
      </c>
      <c r="AP97">
        <f t="shared" si="35"/>
        <v>-4.021072930565783E-33</v>
      </c>
      <c r="AQ97">
        <f t="shared" si="35"/>
        <v>-6.667129913310119E-29</v>
      </c>
      <c r="AR97">
        <f t="shared" si="35"/>
        <v>-6.6675320206031766E-29</v>
      </c>
      <c r="AS97">
        <f t="shared" si="35"/>
        <v>-2.0245756962876743E-7</v>
      </c>
      <c r="AT97">
        <f t="shared" si="35"/>
        <v>-1.3227227882412789E-7</v>
      </c>
      <c r="AU97">
        <f t="shared" si="24"/>
        <v>-3.3472984845289529E-7</v>
      </c>
      <c r="AW97">
        <v>94</v>
      </c>
      <c r="AX97">
        <f>IF(Z97&gt;0, (R97*SUMPRODUCT(K97:$K$98, X97:$X$98)-K97*$AZ$3)/Z97, 0)</f>
        <v>-1.0489404461856344E+28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3.3110389406243971E-5</v>
      </c>
      <c r="L98" s="2">
        <v>95</v>
      </c>
      <c r="M98">
        <v>1</v>
      </c>
      <c r="Q98" s="4">
        <f t="shared" si="49"/>
        <v>25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4.3373016776759664E-30</v>
      </c>
      <c r="X98">
        <f t="shared" si="42"/>
        <v>4.3373016776759664E-30</v>
      </c>
      <c r="Y98">
        <f t="shared" si="43"/>
        <v>4.3373016776759668E-32</v>
      </c>
      <c r="Z98">
        <f t="shared" si="44"/>
        <v>0</v>
      </c>
      <c r="AB98">
        <f t="shared" si="45"/>
        <v>-4.5495711570231287E-2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-2.1686508388379834E-25</v>
      </c>
      <c r="AI98">
        <f t="shared" si="33"/>
        <v>-2.1686508388379834E-25</v>
      </c>
      <c r="AJ98">
        <f t="shared" si="34"/>
        <v>-4.5495711570231287E-2</v>
      </c>
      <c r="AK98">
        <f t="shared" si="47"/>
        <v>-3.1846998099161906E-3</v>
      </c>
      <c r="AL98">
        <f t="shared" si="50"/>
        <v>-4.8680411380147476E-2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-7.1804873760103274E-30</v>
      </c>
      <c r="AR98">
        <f t="shared" si="35"/>
        <v>-7.1804873760103274E-30</v>
      </c>
      <c r="AS98">
        <f t="shared" si="35"/>
        <v>-1.5063807264045174E-6</v>
      </c>
      <c r="AT98">
        <f t="shared" si="35"/>
        <v>-1.0544665084831622E-7</v>
      </c>
      <c r="AU98">
        <f t="shared" si="35"/>
        <v>-1.6118273772528335E-6</v>
      </c>
      <c r="AW98">
        <v>95</v>
      </c>
    </row>
    <row r="100" spans="5:50" x14ac:dyDescent="0.25">
      <c r="AN100" s="8">
        <f t="shared" ref="AN100:AP100" si="51">SUM(AN3:AN98)</f>
        <v>2950.0223977572168</v>
      </c>
      <c r="AO100" s="8">
        <f t="shared" si="51"/>
        <v>-295.0022397757217</v>
      </c>
      <c r="AP100" s="8">
        <f t="shared" si="51"/>
        <v>-1740.7482889629709</v>
      </c>
      <c r="AQ100" s="8">
        <f>SUM(AQ3:AQ98)</f>
        <v>-1226.8406313937519</v>
      </c>
      <c r="AR100" s="8">
        <f t="shared" ref="AR100:AU100" si="52">SUM(AR3:AR98)</f>
        <v>-312.56876237522783</v>
      </c>
      <c r="AS100" s="8">
        <f t="shared" si="52"/>
        <v>-274.47841079475313</v>
      </c>
      <c r="AT100" s="8">
        <f t="shared" si="52"/>
        <v>134.02553618234069</v>
      </c>
      <c r="AU100" s="8">
        <f t="shared" si="52"/>
        <v>-453.02163698764025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7FAA-A622-4B84-BA6A-4FF0FA2F46B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5560.3592672542509</v>
      </c>
      <c r="K3">
        <v>1</v>
      </c>
      <c r="L3" s="2">
        <v>0</v>
      </c>
      <c r="O3">
        <f>$C$3</f>
        <v>5560.3592672542509</v>
      </c>
      <c r="P3">
        <f>O3*C5</f>
        <v>556.03592672542516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5560.3592672542509</v>
      </c>
      <c r="AF3">
        <f t="shared" ref="AF3:AG34" si="3">-$Z3*P3</f>
        <v>-556.03592672542516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3481.8907535288254</v>
      </c>
      <c r="AJ3">
        <f t="shared" ref="AJ3:AJ66" si="6">AB3-AC3</f>
        <v>0</v>
      </c>
      <c r="AL3">
        <f t="shared" ref="AL3:AL23" si="7">SUM(AI3:AK3)</f>
        <v>3481.8907535288254</v>
      </c>
      <c r="AN3">
        <f t="shared" ref="AN3:AU34" si="8">AE3*$K3</f>
        <v>5560.3592672542509</v>
      </c>
      <c r="AO3">
        <f t="shared" si="8"/>
        <v>-556.03592672542516</v>
      </c>
      <c r="AP3">
        <f t="shared" si="8"/>
        <v>-1522.432587</v>
      </c>
      <c r="AQ3">
        <f t="shared" si="8"/>
        <v>0</v>
      </c>
      <c r="AR3">
        <f t="shared" si="8"/>
        <v>3481.8907535288254</v>
      </c>
      <c r="AS3">
        <f t="shared" si="8"/>
        <v>0</v>
      </c>
      <c r="AT3">
        <f t="shared" si="8"/>
        <v>0</v>
      </c>
      <c r="AU3">
        <f t="shared" si="8"/>
        <v>3481.8907535288254</v>
      </c>
      <c r="AW3">
        <v>0</v>
      </c>
      <c r="AX3">
        <f>IF(Z3&gt;0, (R3*SUMPRODUCT(K3:$K$98, X3:$X$98)-K3*$AZ$3)/Z3, 0)</f>
        <v>0</v>
      </c>
      <c r="AZ3">
        <f>C6*SUMPRODUCT(X4:X89, K4:K89)/1</f>
        <v>2593.5358558069543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50000</v>
      </c>
      <c r="S4">
        <f t="shared" si="1"/>
        <v>175.95214148233174</v>
      </c>
      <c r="U4">
        <f t="shared" ref="U4:U67" si="12">M4</f>
        <v>1.2822770000000001E-3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1.2822770000000001E-3</v>
      </c>
      <c r="Y4">
        <f t="shared" ref="Y4:Y67" si="16">V4*W4</f>
        <v>0.01</v>
      </c>
      <c r="Z4">
        <f t="shared" ref="Z4:Z67" si="17">MAX(0, W4-X4-Y4)</f>
        <v>0.98871772299999994</v>
      </c>
      <c r="AB4">
        <f t="shared" ref="AB4:AB67" si="18">AC3</f>
        <v>0</v>
      </c>
      <c r="AC4">
        <f t="shared" ref="AC4:AC67" si="19">S4*Z4</f>
        <v>173.96700068338487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-64.113849999999999</v>
      </c>
      <c r="AI4">
        <f t="shared" si="5"/>
        <v>-64.113849999999999</v>
      </c>
      <c r="AJ4">
        <f t="shared" si="6"/>
        <v>-173.96700068338487</v>
      </c>
      <c r="AK4">
        <f t="shared" ref="AK4:AK67" si="20">G4*SUM(AB4:AB4, AE4:AF4)</f>
        <v>0</v>
      </c>
      <c r="AL4">
        <f t="shared" si="7"/>
        <v>-238.08085068338488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-59.813275492116802</v>
      </c>
      <c r="AR4">
        <f t="shared" si="8"/>
        <v>-59.813275492116802</v>
      </c>
      <c r="AS4">
        <f t="shared" si="8"/>
        <v>-162.2977896103973</v>
      </c>
      <c r="AT4">
        <f t="shared" si="8"/>
        <v>0</v>
      </c>
      <c r="AU4">
        <f t="shared" si="8"/>
        <v>-222.11106510251412</v>
      </c>
      <c r="AW4">
        <v>1</v>
      </c>
      <c r="AX4">
        <f>IF(Z4&gt;0, (R4*SUMPRODUCT(K4:$K$98, X4:$X$98)-K4*$AZ$3)/Z4, 0)</f>
        <v>175.95214148233174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1.3327809999999999E-3</v>
      </c>
      <c r="Q5" s="4">
        <f t="shared" ref="Q5:Q68" si="22">$C$8</f>
        <v>25</v>
      </c>
      <c r="R5">
        <f t="shared" si="0"/>
        <v>50000</v>
      </c>
      <c r="S5">
        <f t="shared" si="1"/>
        <v>323.23799277583504</v>
      </c>
      <c r="U5">
        <f t="shared" si="12"/>
        <v>1.3327809999999999E-3</v>
      </c>
      <c r="V5">
        <f t="shared" si="13"/>
        <v>0.01</v>
      </c>
      <c r="W5">
        <f t="shared" si="14"/>
        <v>0.98871772299999994</v>
      </c>
      <c r="X5">
        <f t="shared" si="15"/>
        <v>1.3177441955776628E-3</v>
      </c>
      <c r="Y5">
        <f t="shared" si="16"/>
        <v>9.8871772300000004E-3</v>
      </c>
      <c r="Z5">
        <f t="shared" si="17"/>
        <v>0.97751280157442233</v>
      </c>
      <c r="AB5">
        <f t="shared" si="18"/>
        <v>173.96700068338487</v>
      </c>
      <c r="AC5">
        <f t="shared" si="19"/>
        <v>315.96927589359939</v>
      </c>
      <c r="AE5">
        <f t="shared" si="2"/>
        <v>0</v>
      </c>
      <c r="AF5">
        <f t="shared" si="3"/>
        <v>0</v>
      </c>
      <c r="AG5">
        <f t="shared" si="3"/>
        <v>-24.43782003936056</v>
      </c>
      <c r="AH5">
        <f t="shared" si="4"/>
        <v>-65.887209778883147</v>
      </c>
      <c r="AI5">
        <f t="shared" si="5"/>
        <v>-90.325029818243706</v>
      </c>
      <c r="AJ5">
        <f t="shared" si="6"/>
        <v>-142.00227521021452</v>
      </c>
      <c r="AK5">
        <f t="shared" si="20"/>
        <v>7.1326470280187797</v>
      </c>
      <c r="AL5">
        <f t="shared" si="7"/>
        <v>-225.19465800043946</v>
      </c>
      <c r="AN5">
        <f t="shared" si="8"/>
        <v>0</v>
      </c>
      <c r="AO5">
        <f t="shared" si="8"/>
        <v>0</v>
      </c>
      <c r="AP5">
        <f t="shared" si="8"/>
        <v>-20.896975850091152</v>
      </c>
      <c r="AQ5">
        <f t="shared" si="8"/>
        <v>-56.340681343982808</v>
      </c>
      <c r="AR5">
        <f t="shared" si="8"/>
        <v>-77.237657194073961</v>
      </c>
      <c r="AS5">
        <f t="shared" si="8"/>
        <v>-121.42728405996952</v>
      </c>
      <c r="AT5">
        <f t="shared" si="8"/>
        <v>6.099183660885692</v>
      </c>
      <c r="AU5">
        <f t="shared" si="8"/>
        <v>-192.5657575931578</v>
      </c>
      <c r="AW5">
        <v>2</v>
      </c>
      <c r="AX5">
        <f>IF(Z5&gt;0, (R5*SUMPRODUCT(K5:$K$98, X5:$X$98)-K5*$AZ$3)/Z5, 0)</f>
        <v>323.23799277583504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1.4022240000000001E-3</v>
      </c>
      <c r="Q6" s="4">
        <f t="shared" si="22"/>
        <v>25</v>
      </c>
      <c r="R6">
        <f t="shared" si="0"/>
        <v>50000</v>
      </c>
      <c r="S6">
        <f t="shared" si="1"/>
        <v>493.29326958896092</v>
      </c>
      <c r="U6">
        <f t="shared" si="12"/>
        <v>1.4022240000000001E-3</v>
      </c>
      <c r="V6">
        <f t="shared" si="13"/>
        <v>0.01</v>
      </c>
      <c r="W6">
        <f t="shared" si="14"/>
        <v>0.97751280157442233</v>
      </c>
      <c r="X6">
        <f t="shared" si="15"/>
        <v>1.370691910674893E-3</v>
      </c>
      <c r="Y6">
        <f t="shared" si="16"/>
        <v>9.7751280157442229E-3</v>
      </c>
      <c r="Z6">
        <f t="shared" si="17"/>
        <v>0.96636698164800328</v>
      </c>
      <c r="AB6">
        <f t="shared" si="18"/>
        <v>315.96927589359939</v>
      </c>
      <c r="AC6">
        <f t="shared" si="19"/>
        <v>476.70232799995892</v>
      </c>
      <c r="AE6">
        <f t="shared" si="2"/>
        <v>0</v>
      </c>
      <c r="AF6">
        <f t="shared" si="3"/>
        <v>0</v>
      </c>
      <c r="AG6">
        <f t="shared" si="3"/>
        <v>-24.15917454120008</v>
      </c>
      <c r="AH6">
        <f t="shared" si="4"/>
        <v>-68.53459553374465</v>
      </c>
      <c r="AI6">
        <f t="shared" si="5"/>
        <v>-92.693770074944723</v>
      </c>
      <c r="AJ6">
        <f t="shared" si="6"/>
        <v>-160.73305210635954</v>
      </c>
      <c r="AK6">
        <f t="shared" si="20"/>
        <v>18.484202639775564</v>
      </c>
      <c r="AL6">
        <f t="shared" si="7"/>
        <v>-234.9426195415287</v>
      </c>
      <c r="AN6">
        <f t="shared" si="8"/>
        <v>0</v>
      </c>
      <c r="AO6">
        <f t="shared" si="8"/>
        <v>0</v>
      </c>
      <c r="AP6">
        <f t="shared" si="8"/>
        <v>-18.636629544903762</v>
      </c>
      <c r="AQ6">
        <f t="shared" si="8"/>
        <v>-52.868274360700433</v>
      </c>
      <c r="AR6">
        <f t="shared" si="8"/>
        <v>-71.504903905604195</v>
      </c>
      <c r="AS6">
        <f t="shared" si="8"/>
        <v>-123.99108846287331</v>
      </c>
      <c r="AT6">
        <f t="shared" si="8"/>
        <v>14.258899303159616</v>
      </c>
      <c r="AU6">
        <f t="shared" si="8"/>
        <v>-181.23709306531788</v>
      </c>
      <c r="AW6">
        <v>3</v>
      </c>
      <c r="AX6">
        <f>IF(Z6&gt;0, (R6*SUMPRODUCT(K6:$K$98, X6:$X$98)-K6*$AZ$3)/Z6, 0)</f>
        <v>493.29326958896092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1.482489E-3</v>
      </c>
      <c r="Q7" s="4">
        <f t="shared" si="22"/>
        <v>25</v>
      </c>
      <c r="R7">
        <f t="shared" si="0"/>
        <v>50000</v>
      </c>
      <c r="S7">
        <f t="shared" si="1"/>
        <v>632.51672831265387</v>
      </c>
      <c r="U7">
        <f t="shared" si="12"/>
        <v>1.482489E-3</v>
      </c>
      <c r="V7">
        <f t="shared" si="13"/>
        <v>0.01</v>
      </c>
      <c r="W7">
        <f t="shared" si="14"/>
        <v>0.96636698164800328</v>
      </c>
      <c r="X7">
        <f t="shared" si="15"/>
        <v>1.4326284202563668E-3</v>
      </c>
      <c r="Y7">
        <f t="shared" si="16"/>
        <v>9.6636698164800326E-3</v>
      </c>
      <c r="Z7">
        <f t="shared" si="17"/>
        <v>0.95527068341126686</v>
      </c>
      <c r="AB7">
        <f t="shared" si="18"/>
        <v>476.70232799995892</v>
      </c>
      <c r="AC7">
        <f t="shared" si="19"/>
        <v>604.22468732428752</v>
      </c>
      <c r="AE7">
        <f t="shared" si="2"/>
        <v>0</v>
      </c>
      <c r="AF7">
        <f t="shared" si="3"/>
        <v>0</v>
      </c>
      <c r="AG7">
        <f t="shared" si="3"/>
        <v>-23.881767085281673</v>
      </c>
      <c r="AH7">
        <f t="shared" si="4"/>
        <v>-71.631421012818336</v>
      </c>
      <c r="AI7">
        <f t="shared" si="5"/>
        <v>-95.513188098100017</v>
      </c>
      <c r="AJ7">
        <f t="shared" si="6"/>
        <v>-127.52235932432859</v>
      </c>
      <c r="AK7">
        <f t="shared" si="20"/>
        <v>23.406084304797982</v>
      </c>
      <c r="AL7">
        <f t="shared" si="7"/>
        <v>-199.62946311763062</v>
      </c>
      <c r="AN7">
        <f t="shared" si="8"/>
        <v>0</v>
      </c>
      <c r="AO7">
        <f t="shared" si="8"/>
        <v>0</v>
      </c>
      <c r="AP7">
        <f t="shared" si="8"/>
        <v>-16.761563689525367</v>
      </c>
      <c r="AQ7">
        <f t="shared" si="8"/>
        <v>-50.274949135465086</v>
      </c>
      <c r="AR7">
        <f t="shared" si="8"/>
        <v>-67.036512824990453</v>
      </c>
      <c r="AS7">
        <f t="shared" si="8"/>
        <v>-89.502344613795259</v>
      </c>
      <c r="AT7">
        <f t="shared" si="8"/>
        <v>16.427702832721277</v>
      </c>
      <c r="AU7">
        <f t="shared" si="8"/>
        <v>-140.11115460606445</v>
      </c>
      <c r="AW7">
        <v>4</v>
      </c>
      <c r="AX7">
        <f>IF(Z7&gt;0, (R7*SUMPRODUCT(K7:$K$98, X7:$X$98)-K7*$AZ$3)/Z7, 0)</f>
        <v>632.51672831265387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1.564558E-3</v>
      </c>
      <c r="Q8" s="4">
        <f t="shared" si="22"/>
        <v>25</v>
      </c>
      <c r="R8">
        <f t="shared" si="0"/>
        <v>50000</v>
      </c>
      <c r="S8">
        <f t="shared" si="1"/>
        <v>714.97744818164847</v>
      </c>
      <c r="U8">
        <f t="shared" si="12"/>
        <v>1.564558E-3</v>
      </c>
      <c r="V8">
        <f t="shared" si="13"/>
        <v>0.01</v>
      </c>
      <c r="W8">
        <f t="shared" si="14"/>
        <v>0.95527068341126686</v>
      </c>
      <c r="X8">
        <f t="shared" si="15"/>
        <v>1.4945763898965648E-3</v>
      </c>
      <c r="Y8">
        <f t="shared" si="16"/>
        <v>9.5527068341126689E-3</v>
      </c>
      <c r="Z8">
        <f t="shared" si="17"/>
        <v>0.94422340018725759</v>
      </c>
      <c r="AB8">
        <f t="shared" si="18"/>
        <v>604.22468732428752</v>
      </c>
      <c r="AC8">
        <f t="shared" si="19"/>
        <v>675.09843717928493</v>
      </c>
      <c r="AE8">
        <f t="shared" si="2"/>
        <v>0</v>
      </c>
      <c r="AF8">
        <f t="shared" si="3"/>
        <v>0</v>
      </c>
      <c r="AG8">
        <f t="shared" si="3"/>
        <v>-23.605585004681441</v>
      </c>
      <c r="AH8">
        <f t="shared" si="4"/>
        <v>-74.728819494828244</v>
      </c>
      <c r="AI8">
        <f t="shared" si="5"/>
        <v>-98.334404499509688</v>
      </c>
      <c r="AJ8">
        <f t="shared" si="6"/>
        <v>-70.873749854997413</v>
      </c>
      <c r="AK8">
        <f t="shared" si="20"/>
        <v>12.869985840007324</v>
      </c>
      <c r="AL8">
        <f t="shared" si="7"/>
        <v>-156.33816851449976</v>
      </c>
      <c r="AN8">
        <f t="shared" si="8"/>
        <v>0</v>
      </c>
      <c r="AO8">
        <f t="shared" si="8"/>
        <v>0</v>
      </c>
      <c r="AP8">
        <f t="shared" si="8"/>
        <v>-15.465064514204386</v>
      </c>
      <c r="AQ8">
        <f t="shared" si="8"/>
        <v>-48.958160296754286</v>
      </c>
      <c r="AR8">
        <f t="shared" si="8"/>
        <v>-64.423224810958672</v>
      </c>
      <c r="AS8">
        <f t="shared" si="8"/>
        <v>-46.432533387914241</v>
      </c>
      <c r="AT8">
        <f t="shared" si="8"/>
        <v>8.4316978915429424</v>
      </c>
      <c r="AU8">
        <f t="shared" si="8"/>
        <v>-102.42406030732995</v>
      </c>
      <c r="AW8">
        <v>5</v>
      </c>
      <c r="AX8">
        <f>IF(Z8&gt;0, (R8*SUMPRODUCT(K8:$K$98, X8:$X$98)-K8*$AZ$3)/Z8, 0)</f>
        <v>714.97744818164847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1.6511360000000001E-3</v>
      </c>
      <c r="Q9" s="4">
        <f t="shared" si="22"/>
        <v>25</v>
      </c>
      <c r="R9">
        <f t="shared" si="0"/>
        <v>50000</v>
      </c>
      <c r="S9">
        <f t="shared" si="1"/>
        <v>767.33480097689471</v>
      </c>
      <c r="U9">
        <f t="shared" si="12"/>
        <v>1.6511360000000001E-3</v>
      </c>
      <c r="V9">
        <f t="shared" si="13"/>
        <v>0.01</v>
      </c>
      <c r="W9">
        <f t="shared" si="14"/>
        <v>0.94422340018725759</v>
      </c>
      <c r="X9">
        <f t="shared" si="15"/>
        <v>1.5590412480915878E-3</v>
      </c>
      <c r="Y9">
        <f t="shared" si="16"/>
        <v>9.4422340018725757E-3</v>
      </c>
      <c r="Z9">
        <f t="shared" si="17"/>
        <v>0.9332221249372934</v>
      </c>
      <c r="AB9">
        <f t="shared" si="18"/>
        <v>675.09843717928493</v>
      </c>
      <c r="AC9">
        <f t="shared" si="19"/>
        <v>716.09381350599278</v>
      </c>
      <c r="AE9">
        <f t="shared" si="2"/>
        <v>0</v>
      </c>
      <c r="AF9">
        <f t="shared" si="3"/>
        <v>0</v>
      </c>
      <c r="AG9">
        <f t="shared" si="3"/>
        <v>-23.330553123432335</v>
      </c>
      <c r="AH9">
        <f t="shared" si="4"/>
        <v>-77.952062404579394</v>
      </c>
      <c r="AI9">
        <f t="shared" si="5"/>
        <v>-101.28261552801173</v>
      </c>
      <c r="AJ9">
        <f t="shared" si="6"/>
        <v>-40.995376326707856</v>
      </c>
      <c r="AK9">
        <f t="shared" si="20"/>
        <v>3.9830807793577812</v>
      </c>
      <c r="AL9">
        <f t="shared" si="7"/>
        <v>-138.2949110753618</v>
      </c>
      <c r="AN9">
        <f t="shared" si="8"/>
        <v>0</v>
      </c>
      <c r="AO9">
        <f t="shared" si="8"/>
        <v>0</v>
      </c>
      <c r="AP9">
        <f t="shared" si="8"/>
        <v>-14.475687985889397</v>
      </c>
      <c r="AQ9">
        <f t="shared" si="8"/>
        <v>-48.3661800581975</v>
      </c>
      <c r="AR9">
        <f t="shared" si="8"/>
        <v>-62.841868044086901</v>
      </c>
      <c r="AS9">
        <f t="shared" si="8"/>
        <v>-25.436014029753728</v>
      </c>
      <c r="AT9">
        <f t="shared" si="8"/>
        <v>2.4713445189032845</v>
      </c>
      <c r="AU9">
        <f t="shared" si="8"/>
        <v>-85.806537554937336</v>
      </c>
      <c r="AW9">
        <v>6</v>
      </c>
      <c r="AX9">
        <f>IF(Z9&gt;0, (R9*SUMPRODUCT(K9:$K$98, X9:$X$98)-K9*$AZ$3)/Z9, 0)</f>
        <v>767.33480097689471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1.7512420000000001E-3</v>
      </c>
      <c r="Q10" s="4">
        <f t="shared" si="22"/>
        <v>25</v>
      </c>
      <c r="R10">
        <f t="shared" si="0"/>
        <v>50000</v>
      </c>
      <c r="S10">
        <f t="shared" si="1"/>
        <v>813.56683288700651</v>
      </c>
      <c r="U10">
        <f t="shared" si="12"/>
        <v>1.7512420000000001E-3</v>
      </c>
      <c r="V10">
        <f t="shared" si="13"/>
        <v>0.01</v>
      </c>
      <c r="W10">
        <f t="shared" si="14"/>
        <v>0.9332221249372934</v>
      </c>
      <c r="X10">
        <f t="shared" si="15"/>
        <v>1.6342977805194356E-3</v>
      </c>
      <c r="Y10">
        <f t="shared" si="16"/>
        <v>9.3322212493729337E-3</v>
      </c>
      <c r="Z10">
        <f t="shared" si="17"/>
        <v>0.92225560590740097</v>
      </c>
      <c r="AB10">
        <f t="shared" si="18"/>
        <v>716.09381350599278</v>
      </c>
      <c r="AC10">
        <f t="shared" si="19"/>
        <v>750.31657241037146</v>
      </c>
      <c r="AE10">
        <f t="shared" si="2"/>
        <v>0</v>
      </c>
      <c r="AF10">
        <f t="shared" si="3"/>
        <v>0</v>
      </c>
      <c r="AG10">
        <f t="shared" si="3"/>
        <v>-23.056390147685025</v>
      </c>
      <c r="AH10">
        <f t="shared" si="4"/>
        <v>-81.714889025971786</v>
      </c>
      <c r="AI10">
        <f t="shared" si="5"/>
        <v>-104.77127917365681</v>
      </c>
      <c r="AJ10">
        <f t="shared" si="6"/>
        <v>-34.222758904378679</v>
      </c>
      <c r="AK10">
        <f t="shared" si="20"/>
        <v>2.9359846353745707</v>
      </c>
      <c r="AL10">
        <f t="shared" si="7"/>
        <v>-136.05805344266091</v>
      </c>
      <c r="AN10">
        <f t="shared" si="8"/>
        <v>0</v>
      </c>
      <c r="AO10">
        <f t="shared" si="8"/>
        <v>0</v>
      </c>
      <c r="AP10">
        <f t="shared" si="8"/>
        <v>-13.571369579025442</v>
      </c>
      <c r="AQ10">
        <f t="shared" si="8"/>
        <v>-48.098724560828991</v>
      </c>
      <c r="AR10">
        <f t="shared" si="8"/>
        <v>-61.670094139854434</v>
      </c>
      <c r="AS10">
        <f t="shared" si="8"/>
        <v>-20.144077460965409</v>
      </c>
      <c r="AT10">
        <f t="shared" si="8"/>
        <v>1.7281687336909164</v>
      </c>
      <c r="AU10">
        <f t="shared" si="8"/>
        <v>-80.086002867128926</v>
      </c>
      <c r="AW10">
        <v>7</v>
      </c>
      <c r="AX10">
        <f>IF(Z10&gt;0, (R10*SUMPRODUCT(K10:$K$98, X10:$X$98)-K10*$AZ$3)/Z10, 0)</f>
        <v>813.56683288700651</v>
      </c>
    </row>
    <row r="11" spans="1:52" x14ac:dyDescent="0.25">
      <c r="A11" t="s">
        <v>33</v>
      </c>
      <c r="C11" s="12">
        <f>AU91</f>
        <v>318.9008003137605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1.8504459999999999E-3</v>
      </c>
      <c r="Q11" s="4">
        <f t="shared" si="22"/>
        <v>25</v>
      </c>
      <c r="R11">
        <f t="shared" si="0"/>
        <v>50000</v>
      </c>
      <c r="S11">
        <f t="shared" si="1"/>
        <v>853.95150495045857</v>
      </c>
      <c r="U11">
        <f t="shared" si="12"/>
        <v>1.8504459999999999E-3</v>
      </c>
      <c r="V11">
        <f t="shared" si="13"/>
        <v>0.01</v>
      </c>
      <c r="W11">
        <f t="shared" si="14"/>
        <v>0.92225560590740097</v>
      </c>
      <c r="X11">
        <f t="shared" si="15"/>
        <v>1.7065841969289264E-3</v>
      </c>
      <c r="Y11">
        <f t="shared" si="16"/>
        <v>9.2225560590740094E-3</v>
      </c>
      <c r="Z11">
        <f t="shared" si="17"/>
        <v>0.91132646565139808</v>
      </c>
      <c r="AB11">
        <f t="shared" si="18"/>
        <v>750.31657241037146</v>
      </c>
      <c r="AC11">
        <f t="shared" si="19"/>
        <v>778.22860684419379</v>
      </c>
      <c r="AE11">
        <f t="shared" si="2"/>
        <v>0</v>
      </c>
      <c r="AF11">
        <f t="shared" si="3"/>
        <v>0</v>
      </c>
      <c r="AG11">
        <f t="shared" si="3"/>
        <v>-22.783161641284952</v>
      </c>
      <c r="AH11">
        <f t="shared" si="4"/>
        <v>-85.329209846446318</v>
      </c>
      <c r="AI11">
        <f t="shared" si="5"/>
        <v>-108.11237148773127</v>
      </c>
      <c r="AJ11">
        <f t="shared" si="6"/>
        <v>-27.912034433822328</v>
      </c>
      <c r="AK11">
        <f t="shared" si="20"/>
        <v>1.8007597737848913</v>
      </c>
      <c r="AL11">
        <f t="shared" si="7"/>
        <v>-134.22364614776868</v>
      </c>
      <c r="AN11">
        <f t="shared" si="8"/>
        <v>0</v>
      </c>
      <c r="AO11">
        <f t="shared" si="8"/>
        <v>0</v>
      </c>
      <c r="AP11">
        <f t="shared" si="8"/>
        <v>-12.742819077045951</v>
      </c>
      <c r="AQ11">
        <f t="shared" si="8"/>
        <v>-47.72536402894206</v>
      </c>
      <c r="AR11">
        <f t="shared" si="8"/>
        <v>-60.468183105988004</v>
      </c>
      <c r="AS11">
        <f t="shared" si="8"/>
        <v>-15.611441926389926</v>
      </c>
      <c r="AT11">
        <f t="shared" si="8"/>
        <v>1.0071804940795253</v>
      </c>
      <c r="AU11">
        <f t="shared" si="8"/>
        <v>-75.072444538298399</v>
      </c>
      <c r="AW11">
        <v>8</v>
      </c>
      <c r="AX11">
        <f>IF(Z11&gt;0, (R11*SUMPRODUCT(K11:$K$98, X11:$X$98)-K11*$AZ$3)/Z11, 0)</f>
        <v>853.95150495045857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1.9640790000000001E-3</v>
      </c>
      <c r="Q12" s="4">
        <f t="shared" si="22"/>
        <v>25</v>
      </c>
      <c r="R12">
        <f t="shared" si="0"/>
        <v>50000</v>
      </c>
      <c r="S12">
        <f t="shared" si="1"/>
        <v>891.35674574395864</v>
      </c>
      <c r="U12">
        <f t="shared" si="12"/>
        <v>1.9640790000000001E-3</v>
      </c>
      <c r="V12">
        <f t="shared" si="13"/>
        <v>0.01</v>
      </c>
      <c r="W12">
        <f t="shared" si="14"/>
        <v>0.91132646565139808</v>
      </c>
      <c r="X12">
        <f t="shared" si="15"/>
        <v>1.7899171733301324E-3</v>
      </c>
      <c r="Y12">
        <f t="shared" si="16"/>
        <v>9.1132646565139815E-3</v>
      </c>
      <c r="Z12">
        <f t="shared" si="17"/>
        <v>0.90042328382155401</v>
      </c>
      <c r="AB12">
        <f t="shared" si="18"/>
        <v>778.22860684419379</v>
      </c>
      <c r="AC12">
        <f t="shared" si="19"/>
        <v>802.59836805926921</v>
      </c>
      <c r="AE12">
        <f t="shared" si="2"/>
        <v>0</v>
      </c>
      <c r="AF12">
        <f t="shared" si="3"/>
        <v>0</v>
      </c>
      <c r="AG12">
        <f t="shared" si="3"/>
        <v>-22.510582095538851</v>
      </c>
      <c r="AH12">
        <f t="shared" si="4"/>
        <v>-89.495858666506621</v>
      </c>
      <c r="AI12">
        <f t="shared" si="5"/>
        <v>-112.00644076204547</v>
      </c>
      <c r="AJ12">
        <f t="shared" si="6"/>
        <v>-24.369761215075414</v>
      </c>
      <c r="AK12">
        <f t="shared" si="20"/>
        <v>1.7899257957416457</v>
      </c>
      <c r="AL12">
        <f t="shared" si="7"/>
        <v>-134.58627618137925</v>
      </c>
      <c r="AN12">
        <f t="shared" si="8"/>
        <v>0</v>
      </c>
      <c r="AO12">
        <f t="shared" si="8"/>
        <v>0</v>
      </c>
      <c r="AP12">
        <f t="shared" si="8"/>
        <v>-11.964613687090626</v>
      </c>
      <c r="AQ12">
        <f t="shared" si="8"/>
        <v>-47.568000285137956</v>
      </c>
      <c r="AR12">
        <f t="shared" si="8"/>
        <v>-59.532613972228582</v>
      </c>
      <c r="AS12">
        <f t="shared" si="8"/>
        <v>-12.95278715350528</v>
      </c>
      <c r="AT12">
        <f t="shared" si="8"/>
        <v>0.9513645886061407</v>
      </c>
      <c r="AU12">
        <f t="shared" si="8"/>
        <v>-71.534036537127719</v>
      </c>
      <c r="AW12">
        <v>9</v>
      </c>
      <c r="AX12">
        <f>IF(Z12&gt;0, (R12*SUMPRODUCT(K12:$K$98, X12:$X$98)-K12*$AZ$3)/Z12, 0)</f>
        <v>891.35674574395864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2.086732E-3</v>
      </c>
      <c r="Q13" s="4">
        <f t="shared" si="22"/>
        <v>25</v>
      </c>
      <c r="R13">
        <f t="shared" si="0"/>
        <v>50000</v>
      </c>
      <c r="S13">
        <f t="shared" si="1"/>
        <v>925.38688403204071</v>
      </c>
      <c r="U13">
        <f t="shared" si="12"/>
        <v>2.086732E-3</v>
      </c>
      <c r="V13">
        <f t="shared" si="13"/>
        <v>0.01</v>
      </c>
      <c r="W13">
        <f t="shared" si="14"/>
        <v>0.90042328382155401</v>
      </c>
      <c r="X13">
        <f t="shared" si="15"/>
        <v>1.878942079895519E-3</v>
      </c>
      <c r="Y13">
        <f t="shared" si="16"/>
        <v>9.0042328382155395E-3</v>
      </c>
      <c r="Z13">
        <f t="shared" si="17"/>
        <v>0.88954010890344304</v>
      </c>
      <c r="AB13">
        <f t="shared" si="18"/>
        <v>802.59836805926921</v>
      </c>
      <c r="AC13">
        <f t="shared" si="19"/>
        <v>823.16874959967936</v>
      </c>
      <c r="AE13">
        <f t="shared" si="2"/>
        <v>0</v>
      </c>
      <c r="AF13">
        <f t="shared" si="3"/>
        <v>0</v>
      </c>
      <c r="AG13">
        <f t="shared" si="3"/>
        <v>-22.238502722586077</v>
      </c>
      <c r="AH13">
        <f t="shared" si="4"/>
        <v>-93.947103994775944</v>
      </c>
      <c r="AI13">
        <f t="shared" si="5"/>
        <v>-116.18560671736202</v>
      </c>
      <c r="AJ13">
        <f t="shared" si="6"/>
        <v>-20.570381540410153</v>
      </c>
      <c r="AK13">
        <f t="shared" si="20"/>
        <v>1.6051967361185384</v>
      </c>
      <c r="AL13">
        <f t="shared" si="7"/>
        <v>-135.15079152165364</v>
      </c>
      <c r="AN13">
        <f t="shared" si="8"/>
        <v>0</v>
      </c>
      <c r="AO13">
        <f t="shared" si="8"/>
        <v>0</v>
      </c>
      <c r="AP13">
        <f t="shared" si="8"/>
        <v>-11.23574202278634</v>
      </c>
      <c r="AQ13">
        <f t="shared" si="8"/>
        <v>-47.465669673935345</v>
      </c>
      <c r="AR13">
        <f t="shared" si="8"/>
        <v>-58.701411696721685</v>
      </c>
      <c r="AS13">
        <f t="shared" si="8"/>
        <v>-10.392943409072183</v>
      </c>
      <c r="AT13">
        <f t="shared" si="8"/>
        <v>0.81100677720218439</v>
      </c>
      <c r="AU13">
        <f t="shared" si="8"/>
        <v>-68.283348328591686</v>
      </c>
      <c r="AW13">
        <v>10</v>
      </c>
      <c r="AX13">
        <f>IF(Z13&gt;0, (R13*SUMPRODUCT(K13:$K$98, X13:$X$98)-K13*$AZ$3)/Z13, 0)</f>
        <v>925.38688403204071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2.2202060000000002E-3</v>
      </c>
      <c r="Q14" s="4">
        <f t="shared" si="22"/>
        <v>25</v>
      </c>
      <c r="R14">
        <f t="shared" si="0"/>
        <v>50000</v>
      </c>
      <c r="S14">
        <f t="shared" si="1"/>
        <v>1042.5966093479105</v>
      </c>
      <c r="U14">
        <f t="shared" si="12"/>
        <v>2.2202060000000002E-3</v>
      </c>
      <c r="V14">
        <f t="shared" si="13"/>
        <v>0.01</v>
      </c>
      <c r="W14">
        <f t="shared" si="14"/>
        <v>0.88954010890344304</v>
      </c>
      <c r="X14">
        <f t="shared" si="15"/>
        <v>1.9749622870280778E-3</v>
      </c>
      <c r="Y14">
        <f t="shared" si="16"/>
        <v>8.8954010890344298E-3</v>
      </c>
      <c r="Z14">
        <f t="shared" si="17"/>
        <v>0.87866974552738053</v>
      </c>
      <c r="AB14">
        <f t="shared" si="18"/>
        <v>823.16874959967936</v>
      </c>
      <c r="AC14">
        <f t="shared" si="19"/>
        <v>916.09809742343828</v>
      </c>
      <c r="AE14">
        <f t="shared" si="2"/>
        <v>0</v>
      </c>
      <c r="AF14">
        <f t="shared" si="3"/>
        <v>0</v>
      </c>
      <c r="AG14">
        <f t="shared" si="3"/>
        <v>-21.966743638184514</v>
      </c>
      <c r="AH14">
        <f t="shared" si="4"/>
        <v>-98.748114351403885</v>
      </c>
      <c r="AI14">
        <f t="shared" si="5"/>
        <v>-120.7148579895884</v>
      </c>
      <c r="AJ14">
        <f t="shared" si="6"/>
        <v>-92.929347823758917</v>
      </c>
      <c r="AK14">
        <f t="shared" si="20"/>
        <v>57.621812471977563</v>
      </c>
      <c r="AL14">
        <f t="shared" si="7"/>
        <v>-156.02239334136974</v>
      </c>
      <c r="AN14">
        <f t="shared" si="8"/>
        <v>0</v>
      </c>
      <c r="AO14">
        <f t="shared" si="8"/>
        <v>0</v>
      </c>
      <c r="AP14">
        <f t="shared" si="8"/>
        <v>-9.9093204827723511</v>
      </c>
      <c r="AQ14">
        <f t="shared" si="8"/>
        <v>-44.545824738289937</v>
      </c>
      <c r="AR14">
        <f t="shared" si="8"/>
        <v>-54.455145221062288</v>
      </c>
      <c r="AS14">
        <f t="shared" si="8"/>
        <v>-41.920946727849071</v>
      </c>
      <c r="AT14">
        <f t="shared" si="8"/>
        <v>25.993520750635277</v>
      </c>
      <c r="AU14">
        <f t="shared" si="8"/>
        <v>-70.382571198276082</v>
      </c>
      <c r="AW14">
        <v>11</v>
      </c>
      <c r="AX14">
        <f>IF(Z14&gt;0, (R14*SUMPRODUCT(K14:$K$98, X14:$X$98)-K14*$AZ$3)/Z14, 0)</f>
        <v>1042.5966093479105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2.3617970000000001E-3</v>
      </c>
      <c r="Q15" s="4">
        <f t="shared" si="22"/>
        <v>25</v>
      </c>
      <c r="R15">
        <f t="shared" si="0"/>
        <v>50000</v>
      </c>
      <c r="S15">
        <f t="shared" si="1"/>
        <v>1148.7623839189309</v>
      </c>
      <c r="U15">
        <f t="shared" si="12"/>
        <v>2.3617970000000001E-3</v>
      </c>
      <c r="V15">
        <f t="shared" si="13"/>
        <v>0.01</v>
      </c>
      <c r="W15">
        <f t="shared" si="14"/>
        <v>0.87866974552738053</v>
      </c>
      <c r="X15">
        <f t="shared" si="15"/>
        <v>2.075239568977331E-3</v>
      </c>
      <c r="Y15">
        <f t="shared" si="16"/>
        <v>8.7866974552738061E-3</v>
      </c>
      <c r="Z15">
        <f t="shared" si="17"/>
        <v>0.86780780850312933</v>
      </c>
      <c r="AB15">
        <f t="shared" si="18"/>
        <v>916.09809742343828</v>
      </c>
      <c r="AC15">
        <f t="shared" si="19"/>
        <v>996.90496687951793</v>
      </c>
      <c r="AE15">
        <f t="shared" si="2"/>
        <v>0</v>
      </c>
      <c r="AF15">
        <f t="shared" si="3"/>
        <v>0</v>
      </c>
      <c r="AG15">
        <f t="shared" si="3"/>
        <v>-21.695195212578234</v>
      </c>
      <c r="AH15">
        <f t="shared" si="4"/>
        <v>-103.76197844886654</v>
      </c>
      <c r="AI15">
        <f t="shared" si="5"/>
        <v>-125.45717366144478</v>
      </c>
      <c r="AJ15">
        <f t="shared" si="6"/>
        <v>-80.806869456079653</v>
      </c>
      <c r="AK15">
        <f t="shared" si="20"/>
        <v>64.126866819640682</v>
      </c>
      <c r="AL15">
        <f t="shared" si="7"/>
        <v>-142.13717629788374</v>
      </c>
      <c r="AN15">
        <f t="shared" si="8"/>
        <v>0</v>
      </c>
      <c r="AO15">
        <f t="shared" si="8"/>
        <v>0</v>
      </c>
      <c r="AP15">
        <f t="shared" si="8"/>
        <v>-8.7382352451396219</v>
      </c>
      <c r="AQ15">
        <f t="shared" si="8"/>
        <v>-41.792506050446946</v>
      </c>
      <c r="AR15">
        <f t="shared" si="8"/>
        <v>-50.530741295586573</v>
      </c>
      <c r="AS15">
        <f t="shared" si="8"/>
        <v>-32.546811762317319</v>
      </c>
      <c r="AT15">
        <f t="shared" si="8"/>
        <v>25.828559840700631</v>
      </c>
      <c r="AU15">
        <f t="shared" si="8"/>
        <v>-57.24899321720325</v>
      </c>
      <c r="AW15">
        <v>12</v>
      </c>
      <c r="AX15">
        <f>IF(Z15&gt;0, (R15*SUMPRODUCT(K15:$K$98, X15:$X$98)-K15*$AZ$3)/Z15, 0)</f>
        <v>1148.7623839189309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2.52864E-3</v>
      </c>
      <c r="Q16" s="4">
        <f t="shared" si="22"/>
        <v>25</v>
      </c>
      <c r="R16">
        <f t="shared" si="0"/>
        <v>50000</v>
      </c>
      <c r="S16">
        <f t="shared" si="1"/>
        <v>1245.1750305884773</v>
      </c>
      <c r="U16">
        <f t="shared" si="12"/>
        <v>2.52864E-3</v>
      </c>
      <c r="V16">
        <f t="shared" si="13"/>
        <v>0.01</v>
      </c>
      <c r="W16">
        <f t="shared" si="14"/>
        <v>0.86780780850312933</v>
      </c>
      <c r="X16">
        <f t="shared" si="15"/>
        <v>2.194373536893353E-3</v>
      </c>
      <c r="Y16">
        <f t="shared" si="16"/>
        <v>8.6780780850312933E-3</v>
      </c>
      <c r="Z16">
        <f t="shared" si="17"/>
        <v>0.8569353568812047</v>
      </c>
      <c r="AB16">
        <f t="shared" si="18"/>
        <v>996.90496687951793</v>
      </c>
      <c r="AC16">
        <f t="shared" si="19"/>
        <v>1067.0345092169018</v>
      </c>
      <c r="AE16">
        <f t="shared" si="2"/>
        <v>0</v>
      </c>
      <c r="AF16">
        <f t="shared" si="3"/>
        <v>0</v>
      </c>
      <c r="AG16">
        <f t="shared" si="3"/>
        <v>-21.423383922030119</v>
      </c>
      <c r="AH16">
        <f t="shared" si="4"/>
        <v>-109.71867684466766</v>
      </c>
      <c r="AI16">
        <f t="shared" si="5"/>
        <v>-131.14206076669777</v>
      </c>
      <c r="AJ16">
        <f t="shared" si="6"/>
        <v>-70.129542337383896</v>
      </c>
      <c r="AK16">
        <f t="shared" si="20"/>
        <v>69.783347681566255</v>
      </c>
      <c r="AL16">
        <f t="shared" si="7"/>
        <v>-131.48825542251541</v>
      </c>
      <c r="AN16">
        <f t="shared" si="8"/>
        <v>0</v>
      </c>
      <c r="AO16">
        <f t="shared" si="8"/>
        <v>0</v>
      </c>
      <c r="AP16">
        <f t="shared" si="8"/>
        <v>-7.7042473584981748</v>
      </c>
      <c r="AQ16">
        <f t="shared" si="8"/>
        <v>-39.456877089767595</v>
      </c>
      <c r="AR16">
        <f t="shared" si="8"/>
        <v>-47.161124448265767</v>
      </c>
      <c r="AS16">
        <f t="shared" si="8"/>
        <v>-25.219887916487302</v>
      </c>
      <c r="AT16">
        <f t="shared" si="8"/>
        <v>25.095389878627536</v>
      </c>
      <c r="AU16">
        <f t="shared" si="8"/>
        <v>-47.285622486125533</v>
      </c>
      <c r="AW16">
        <v>13</v>
      </c>
      <c r="AX16">
        <f>IF(Z16&gt;0, (R16*SUMPRODUCT(K16:$K$98, X16:$X$98)-K16*$AZ$3)/Z16, 0)</f>
        <v>1245.1750305884773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2.719834E-3</v>
      </c>
      <c r="Q17" s="4">
        <f t="shared" si="22"/>
        <v>25</v>
      </c>
      <c r="R17">
        <f t="shared" si="0"/>
        <v>50000</v>
      </c>
      <c r="S17">
        <f t="shared" si="1"/>
        <v>1332.6962329715602</v>
      </c>
      <c r="U17">
        <f t="shared" si="12"/>
        <v>2.719834E-3</v>
      </c>
      <c r="V17">
        <f t="shared" si="13"/>
        <v>0.01</v>
      </c>
      <c r="W17">
        <f t="shared" si="14"/>
        <v>0.8569353568812047</v>
      </c>
      <c r="X17">
        <f t="shared" si="15"/>
        <v>2.3307219194476344E-3</v>
      </c>
      <c r="Y17">
        <f t="shared" si="16"/>
        <v>8.5693535688120478E-3</v>
      </c>
      <c r="Z17">
        <f t="shared" si="17"/>
        <v>0.84603528139294504</v>
      </c>
      <c r="AB17">
        <f t="shared" si="18"/>
        <v>1067.0345092169018</v>
      </c>
      <c r="AC17">
        <f t="shared" si="19"/>
        <v>1127.5080324734117</v>
      </c>
      <c r="AE17">
        <f t="shared" si="2"/>
        <v>0</v>
      </c>
      <c r="AF17">
        <f t="shared" si="3"/>
        <v>0</v>
      </c>
      <c r="AG17">
        <f t="shared" si="3"/>
        <v>-21.150882034823624</v>
      </c>
      <c r="AH17">
        <f t="shared" si="4"/>
        <v>-116.53609597238172</v>
      </c>
      <c r="AI17">
        <f t="shared" si="5"/>
        <v>-137.68697800720534</v>
      </c>
      <c r="AJ17">
        <f t="shared" si="6"/>
        <v>-60.473523256509907</v>
      </c>
      <c r="AK17">
        <f t="shared" si="20"/>
        <v>74.692415645183132</v>
      </c>
      <c r="AL17">
        <f t="shared" si="7"/>
        <v>-123.46808561853211</v>
      </c>
      <c r="AN17">
        <f t="shared" si="8"/>
        <v>0</v>
      </c>
      <c r="AO17">
        <f t="shared" si="8"/>
        <v>0</v>
      </c>
      <c r="AP17">
        <f t="shared" si="8"/>
        <v>-6.7912951883956589</v>
      </c>
      <c r="AQ17">
        <f t="shared" si="8"/>
        <v>-37.418346267952714</v>
      </c>
      <c r="AR17">
        <f t="shared" si="8"/>
        <v>-44.209641456348379</v>
      </c>
      <c r="AS17">
        <f t="shared" si="8"/>
        <v>-19.417324858655402</v>
      </c>
      <c r="AT17">
        <f t="shared" si="8"/>
        <v>23.9828411006979</v>
      </c>
      <c r="AU17">
        <f t="shared" si="8"/>
        <v>-39.64412521430588</v>
      </c>
      <c r="AW17">
        <v>14</v>
      </c>
      <c r="AX17">
        <f>IF(Z17&gt;0, (R17*SUMPRODUCT(K17:$K$98, X17:$X$98)-K17*$AZ$3)/Z17, 0)</f>
        <v>1332.6962329715602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4.2403780000000004E-3</v>
      </c>
      <c r="Q18" s="4">
        <f t="shared" si="22"/>
        <v>25</v>
      </c>
      <c r="R18">
        <f t="shared" si="0"/>
        <v>50000</v>
      </c>
      <c r="S18">
        <f t="shared" si="1"/>
        <v>1414.0660048520558</v>
      </c>
      <c r="U18">
        <f t="shared" si="12"/>
        <v>4.2403780000000004E-3</v>
      </c>
      <c r="V18">
        <f t="shared" si="13"/>
        <v>0.01</v>
      </c>
      <c r="W18">
        <f t="shared" si="14"/>
        <v>0.84603528139294504</v>
      </c>
      <c r="X18">
        <f t="shared" si="15"/>
        <v>3.587509394442454E-3</v>
      </c>
      <c r="Y18">
        <f t="shared" si="16"/>
        <v>8.4603528139294507E-3</v>
      </c>
      <c r="Z18">
        <f t="shared" si="17"/>
        <v>0.8339874191845732</v>
      </c>
      <c r="AB18">
        <f t="shared" si="18"/>
        <v>1127.5080324734117</v>
      </c>
      <c r="AC18">
        <f t="shared" si="19"/>
        <v>1179.3132579432063</v>
      </c>
      <c r="AE18">
        <f t="shared" si="2"/>
        <v>0</v>
      </c>
      <c r="AF18">
        <f t="shared" si="3"/>
        <v>0</v>
      </c>
      <c r="AG18">
        <f t="shared" si="3"/>
        <v>-20.84968547961433</v>
      </c>
      <c r="AH18">
        <f t="shared" si="4"/>
        <v>-179.37546972212269</v>
      </c>
      <c r="AI18">
        <f t="shared" si="5"/>
        <v>-200.22515520173701</v>
      </c>
      <c r="AJ18">
        <f t="shared" si="6"/>
        <v>-51.80522546979455</v>
      </c>
      <c r="AK18">
        <f t="shared" si="20"/>
        <v>78.925562273138823</v>
      </c>
      <c r="AL18">
        <f t="shared" si="7"/>
        <v>-173.10481839839275</v>
      </c>
      <c r="AN18">
        <f t="shared" si="8"/>
        <v>0</v>
      </c>
      <c r="AO18">
        <f t="shared" si="8"/>
        <v>0</v>
      </c>
      <c r="AP18">
        <f t="shared" si="8"/>
        <v>-5.9773076587529674</v>
      </c>
      <c r="AQ18">
        <f t="shared" si="8"/>
        <v>-51.424390550676442</v>
      </c>
      <c r="AR18">
        <f t="shared" si="8"/>
        <v>-57.401698209429412</v>
      </c>
      <c r="AS18">
        <f t="shared" si="8"/>
        <v>-14.851819768062764</v>
      </c>
      <c r="AT18">
        <f t="shared" si="8"/>
        <v>22.626833786431941</v>
      </c>
      <c r="AU18">
        <f t="shared" si="8"/>
        <v>-49.626684191060235</v>
      </c>
      <c r="AW18">
        <v>15</v>
      </c>
      <c r="AX18">
        <f>IF(Z18&gt;0, (R18*SUMPRODUCT(K18:$K$98, X18:$X$98)-K18*$AZ$3)/Z18, 0)</f>
        <v>1414.0660048520558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5.9098179999999998E-3</v>
      </c>
      <c r="Q19" s="4">
        <f t="shared" si="22"/>
        <v>25</v>
      </c>
      <c r="R19">
        <f t="shared" si="0"/>
        <v>50000</v>
      </c>
      <c r="S19">
        <f t="shared" si="1"/>
        <v>1471.3355231116607</v>
      </c>
      <c r="U19">
        <f t="shared" si="12"/>
        <v>5.9098179999999998E-3</v>
      </c>
      <c r="V19">
        <f t="shared" si="13"/>
        <v>0.01</v>
      </c>
      <c r="W19">
        <f t="shared" si="14"/>
        <v>0.8339874191845732</v>
      </c>
      <c r="X19">
        <f t="shared" si="15"/>
        <v>4.9287138616705356E-3</v>
      </c>
      <c r="Y19">
        <f t="shared" si="16"/>
        <v>8.3398741918457326E-3</v>
      </c>
      <c r="Z19">
        <f t="shared" si="17"/>
        <v>0.82071883113105693</v>
      </c>
      <c r="AB19">
        <f t="shared" si="18"/>
        <v>1179.3132579432063</v>
      </c>
      <c r="AC19">
        <f t="shared" si="19"/>
        <v>1207.5527707298043</v>
      </c>
      <c r="AE19">
        <f t="shared" si="2"/>
        <v>0</v>
      </c>
      <c r="AF19">
        <f t="shared" si="3"/>
        <v>0</v>
      </c>
      <c r="AG19">
        <f t="shared" si="3"/>
        <v>-20.517970778276425</v>
      </c>
      <c r="AH19">
        <f t="shared" si="4"/>
        <v>-246.43569308352679</v>
      </c>
      <c r="AI19">
        <f t="shared" si="5"/>
        <v>-266.95366386180319</v>
      </c>
      <c r="AJ19">
        <f t="shared" si="6"/>
        <v>-28.23951278659797</v>
      </c>
      <c r="AK19">
        <f t="shared" si="20"/>
        <v>82.551928056024451</v>
      </c>
      <c r="AL19">
        <f t="shared" si="7"/>
        <v>-212.64124859237671</v>
      </c>
      <c r="AN19">
        <f t="shared" si="8"/>
        <v>0</v>
      </c>
      <c r="AO19">
        <f t="shared" si="8"/>
        <v>0</v>
      </c>
      <c r="AP19">
        <f t="shared" si="8"/>
        <v>-5.2519730194394656</v>
      </c>
      <c r="AQ19">
        <f t="shared" si="8"/>
        <v>-63.080000702207393</v>
      </c>
      <c r="AR19">
        <f t="shared" si="8"/>
        <v>-68.331973721646861</v>
      </c>
      <c r="AS19">
        <f t="shared" si="8"/>
        <v>-7.2284516261401528</v>
      </c>
      <c r="AT19">
        <f t="shared" si="8"/>
        <v>21.130768901961016</v>
      </c>
      <c r="AU19">
        <f t="shared" si="8"/>
        <v>-54.429656445825998</v>
      </c>
      <c r="AW19">
        <v>16</v>
      </c>
      <c r="AX19">
        <f>IF(Z19&gt;0, (R19*SUMPRODUCT(K19:$K$98, X19:$X$98)-K19*$AZ$3)/Z19, 0)</f>
        <v>1471.3355231116607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7.7019840000000003E-3</v>
      </c>
      <c r="Q20" s="4">
        <f t="shared" si="22"/>
        <v>25</v>
      </c>
      <c r="R20">
        <f t="shared" si="0"/>
        <v>50000</v>
      </c>
      <c r="S20">
        <f t="shared" si="1"/>
        <v>1507.8338011175194</v>
      </c>
      <c r="U20">
        <f t="shared" si="12"/>
        <v>7.7019840000000003E-3</v>
      </c>
      <c r="V20">
        <f t="shared" si="13"/>
        <v>0.01</v>
      </c>
      <c r="W20">
        <f t="shared" si="14"/>
        <v>0.82071883113105693</v>
      </c>
      <c r="X20">
        <f t="shared" si="15"/>
        <v>6.321163305870103E-3</v>
      </c>
      <c r="Y20">
        <f t="shared" si="16"/>
        <v>8.20718831131057E-3</v>
      </c>
      <c r="Z20">
        <f t="shared" si="17"/>
        <v>0.80619047951387623</v>
      </c>
      <c r="AB20">
        <f t="shared" si="18"/>
        <v>1207.5527707298043</v>
      </c>
      <c r="AC20">
        <f t="shared" si="19"/>
        <v>1215.6012551501638</v>
      </c>
      <c r="AE20">
        <f t="shared" si="2"/>
        <v>0</v>
      </c>
      <c r="AF20">
        <f t="shared" si="3"/>
        <v>0</v>
      </c>
      <c r="AG20">
        <f t="shared" si="3"/>
        <v>-20.154761987846907</v>
      </c>
      <c r="AH20">
        <f t="shared" si="4"/>
        <v>-316.05816529350517</v>
      </c>
      <c r="AI20">
        <f t="shared" si="5"/>
        <v>-336.21292728135205</v>
      </c>
      <c r="AJ20">
        <f t="shared" si="6"/>
        <v>-8.0484844203595003</v>
      </c>
      <c r="AK20">
        <f t="shared" si="20"/>
        <v>84.528693951086311</v>
      </c>
      <c r="AL20">
        <f t="shared" si="7"/>
        <v>-259.73271775062523</v>
      </c>
      <c r="AN20">
        <f t="shared" si="8"/>
        <v>0</v>
      </c>
      <c r="AO20">
        <f t="shared" si="8"/>
        <v>0</v>
      </c>
      <c r="AP20">
        <f t="shared" si="8"/>
        <v>-4.6062523902508188</v>
      </c>
      <c r="AQ20">
        <f t="shared" si="8"/>
        <v>-72.233236007418682</v>
      </c>
      <c r="AR20">
        <f t="shared" si="8"/>
        <v>-76.839488397669484</v>
      </c>
      <c r="AS20">
        <f t="shared" si="8"/>
        <v>-1.8394338083244164</v>
      </c>
      <c r="AT20">
        <f t="shared" si="8"/>
        <v>19.318536174813236</v>
      </c>
      <c r="AU20">
        <f t="shared" si="8"/>
        <v>-59.360386031180667</v>
      </c>
      <c r="AW20">
        <v>17</v>
      </c>
      <c r="AX20">
        <f>IF(Z20&gt;0, (R20*SUMPRODUCT(K20:$K$98, X20:$X$98)-K20*$AZ$3)/Z20, 0)</f>
        <v>1507.8338011175194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9.7648700000000001E-3</v>
      </c>
      <c r="Q21" s="4">
        <f t="shared" si="22"/>
        <v>25</v>
      </c>
      <c r="R21">
        <f t="shared" si="0"/>
        <v>50000</v>
      </c>
      <c r="S21">
        <f t="shared" si="1"/>
        <v>1527.1952945215094</v>
      </c>
      <c r="U21">
        <f t="shared" si="12"/>
        <v>9.7648700000000001E-3</v>
      </c>
      <c r="V21">
        <f t="shared" si="13"/>
        <v>0.01</v>
      </c>
      <c r="W21">
        <f t="shared" si="14"/>
        <v>0.80619047951387623</v>
      </c>
      <c r="X21">
        <f t="shared" si="15"/>
        <v>7.8723452276906643E-3</v>
      </c>
      <c r="Y21">
        <f t="shared" si="16"/>
        <v>8.0619047951387621E-3</v>
      </c>
      <c r="Z21">
        <f t="shared" si="17"/>
        <v>0.79025622949104679</v>
      </c>
      <c r="AB21">
        <f t="shared" si="18"/>
        <v>1215.6012551501638</v>
      </c>
      <c r="AC21">
        <f t="shared" si="19"/>
        <v>1206.8755951450366</v>
      </c>
      <c r="AE21">
        <f t="shared" si="2"/>
        <v>0</v>
      </c>
      <c r="AF21">
        <f t="shared" si="3"/>
        <v>0</v>
      </c>
      <c r="AG21">
        <f t="shared" si="3"/>
        <v>-19.756405737276168</v>
      </c>
      <c r="AH21">
        <f t="shared" si="4"/>
        <v>-393.61726138453321</v>
      </c>
      <c r="AI21">
        <f t="shared" si="5"/>
        <v>-413.37366712180938</v>
      </c>
      <c r="AJ21">
        <f t="shared" si="6"/>
        <v>8.7256600051271107</v>
      </c>
      <c r="AK21">
        <f t="shared" si="20"/>
        <v>85.092087860511469</v>
      </c>
      <c r="AL21">
        <f t="shared" si="7"/>
        <v>-319.5559192561708</v>
      </c>
      <c r="AN21">
        <f t="shared" si="8"/>
        <v>0</v>
      </c>
      <c r="AO21">
        <f t="shared" si="8"/>
        <v>0</v>
      </c>
      <c r="AP21">
        <f t="shared" si="8"/>
        <v>-4.0314378665806432</v>
      </c>
      <c r="AQ21">
        <f t="shared" si="8"/>
        <v>-80.320456746408027</v>
      </c>
      <c r="AR21">
        <f t="shared" si="8"/>
        <v>-84.351894612988673</v>
      </c>
      <c r="AS21">
        <f t="shared" si="8"/>
        <v>1.780534203608007</v>
      </c>
      <c r="AT21">
        <f t="shared" si="8"/>
        <v>17.363657626246376</v>
      </c>
      <c r="AU21">
        <f t="shared" si="8"/>
        <v>-65.207702783134295</v>
      </c>
      <c r="AW21">
        <v>18</v>
      </c>
      <c r="AX21">
        <f>IF(Z21&gt;0, (R21*SUMPRODUCT(K21:$K$98, X21:$X$98)-K21*$AZ$3)/Z21, 0)</f>
        <v>1527.1952945215094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1.2112915E-2</v>
      </c>
      <c r="Q22" s="4">
        <f t="shared" si="22"/>
        <v>25</v>
      </c>
      <c r="R22">
        <f t="shared" si="0"/>
        <v>50000</v>
      </c>
      <c r="S22">
        <f t="shared" si="1"/>
        <v>1531.1683116258228</v>
      </c>
      <c r="U22">
        <f t="shared" si="12"/>
        <v>1.2112915E-2</v>
      </c>
      <c r="V22">
        <f t="shared" si="13"/>
        <v>0.01</v>
      </c>
      <c r="W22">
        <f t="shared" si="14"/>
        <v>0.79025622949104679</v>
      </c>
      <c r="X22">
        <f t="shared" si="15"/>
        <v>9.5723065360455439E-3</v>
      </c>
      <c r="Y22">
        <f t="shared" si="16"/>
        <v>7.9025622949104677E-3</v>
      </c>
      <c r="Z22">
        <f t="shared" si="17"/>
        <v>0.77278136066009073</v>
      </c>
      <c r="AB22">
        <f t="shared" si="18"/>
        <v>1206.8755951450366</v>
      </c>
      <c r="AC22">
        <f t="shared" si="19"/>
        <v>1183.2583312578172</v>
      </c>
      <c r="AE22">
        <f t="shared" si="2"/>
        <v>0</v>
      </c>
      <c r="AF22">
        <f t="shared" si="3"/>
        <v>0</v>
      </c>
      <c r="AG22">
        <f t="shared" si="3"/>
        <v>-19.319534016502267</v>
      </c>
      <c r="AH22">
        <f t="shared" si="4"/>
        <v>-478.6153268022772</v>
      </c>
      <c r="AI22">
        <f t="shared" si="5"/>
        <v>-497.93486081877944</v>
      </c>
      <c r="AJ22">
        <f t="shared" si="6"/>
        <v>23.617263887219451</v>
      </c>
      <c r="AK22">
        <f t="shared" si="20"/>
        <v>84.481291660152579</v>
      </c>
      <c r="AL22">
        <f t="shared" si="7"/>
        <v>-389.83630527140741</v>
      </c>
      <c r="AN22">
        <f t="shared" si="8"/>
        <v>0</v>
      </c>
      <c r="AO22">
        <f t="shared" si="8"/>
        <v>0</v>
      </c>
      <c r="AP22">
        <f t="shared" si="8"/>
        <v>-3.5199026997403249</v>
      </c>
      <c r="AQ22">
        <f t="shared" si="8"/>
        <v>-87.200828938701207</v>
      </c>
      <c r="AR22">
        <f t="shared" si="8"/>
        <v>-90.720731638441535</v>
      </c>
      <c r="AS22">
        <f t="shared" si="8"/>
        <v>4.3029231888354778</v>
      </c>
      <c r="AT22">
        <f t="shared" si="8"/>
        <v>15.39198234999448</v>
      </c>
      <c r="AU22">
        <f t="shared" si="8"/>
        <v>-71.025826099611578</v>
      </c>
      <c r="AW22">
        <v>19</v>
      </c>
      <c r="AX22">
        <f>IF(Z22&gt;0, (R22*SUMPRODUCT(K22:$K$98, X22:$X$98)-K22*$AZ$3)/Z22, 0)</f>
        <v>1531.1683116258228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1.471273E-2</v>
      </c>
      <c r="Q23" s="4">
        <f t="shared" si="22"/>
        <v>25</v>
      </c>
      <c r="R23">
        <f t="shared" si="0"/>
        <v>50000</v>
      </c>
      <c r="S23">
        <f t="shared" si="1"/>
        <v>1521.4408446404509</v>
      </c>
      <c r="U23">
        <f t="shared" si="12"/>
        <v>1.471273E-2</v>
      </c>
      <c r="V23">
        <f t="shared" si="13"/>
        <v>0.01</v>
      </c>
      <c r="W23">
        <f t="shared" si="14"/>
        <v>0.77278136066009073</v>
      </c>
      <c r="X23">
        <f t="shared" si="15"/>
        <v>1.1369723508424537E-2</v>
      </c>
      <c r="Y23">
        <f t="shared" si="16"/>
        <v>7.7278136066009076E-3</v>
      </c>
      <c r="Z23">
        <f t="shared" si="17"/>
        <v>0.75368382354506525</v>
      </c>
      <c r="AB23">
        <f t="shared" si="18"/>
        <v>1183.2583312578172</v>
      </c>
      <c r="AC23">
        <f t="shared" si="19"/>
        <v>1146.6853530862486</v>
      </c>
      <c r="AE23">
        <f t="shared" si="2"/>
        <v>0</v>
      </c>
      <c r="AF23">
        <f t="shared" si="3"/>
        <v>0</v>
      </c>
      <c r="AG23">
        <f t="shared" si="3"/>
        <v>-18.842095588626631</v>
      </c>
      <c r="AH23">
        <f t="shared" si="4"/>
        <v>-568.48617542122679</v>
      </c>
      <c r="AI23">
        <f t="shared" si="5"/>
        <v>-587.32827100985344</v>
      </c>
      <c r="AJ23">
        <f t="shared" si="6"/>
        <v>36.572978171568593</v>
      </c>
      <c r="AK23">
        <f t="shared" si="20"/>
        <v>82.828083188047216</v>
      </c>
      <c r="AL23">
        <f t="shared" si="7"/>
        <v>-467.92720965023761</v>
      </c>
      <c r="AN23">
        <f t="shared" si="8"/>
        <v>0</v>
      </c>
      <c r="AO23">
        <f t="shared" si="8"/>
        <v>0</v>
      </c>
      <c r="AP23">
        <f t="shared" si="8"/>
        <v>-3.0651038345494381</v>
      </c>
      <c r="AQ23">
        <f t="shared" si="8"/>
        <v>-92.47746079919726</v>
      </c>
      <c r="AR23">
        <f t="shared" si="8"/>
        <v>-95.542564633746707</v>
      </c>
      <c r="AS23">
        <f t="shared" si="8"/>
        <v>5.9494431024027401</v>
      </c>
      <c r="AT23">
        <f t="shared" si="8"/>
        <v>13.473908684621424</v>
      </c>
      <c r="AU23">
        <f t="shared" si="8"/>
        <v>-76.119212846722533</v>
      </c>
      <c r="AW23">
        <v>20</v>
      </c>
      <c r="AX23">
        <f>IF(Z23&gt;0, (R23*SUMPRODUCT(K23:$K$98, X23:$X$98)-K23*$AZ$3)/Z23, 0)</f>
        <v>1521.4408446404509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1.7665382E-2</v>
      </c>
      <c r="Q24" s="4">
        <f t="shared" si="22"/>
        <v>25</v>
      </c>
      <c r="R24">
        <f t="shared" si="0"/>
        <v>50000</v>
      </c>
      <c r="S24">
        <f t="shared" si="1"/>
        <v>1500.2210892671865</v>
      </c>
      <c r="U24">
        <f t="shared" si="12"/>
        <v>1.7665382E-2</v>
      </c>
      <c r="V24">
        <f t="shared" si="13"/>
        <v>0.01</v>
      </c>
      <c r="W24">
        <f t="shared" si="14"/>
        <v>0.75368382354506525</v>
      </c>
      <c r="X24">
        <f t="shared" si="15"/>
        <v>1.3314112650144172E-2</v>
      </c>
      <c r="Y24">
        <f t="shared" si="16"/>
        <v>7.5368382354506526E-3</v>
      </c>
      <c r="Z24">
        <f t="shared" si="17"/>
        <v>0.73283287265947039</v>
      </c>
      <c r="AB24">
        <f t="shared" si="18"/>
        <v>1146.6853530862486</v>
      </c>
      <c r="AC24">
        <f t="shared" si="19"/>
        <v>1099.411330471992</v>
      </c>
      <c r="AE24">
        <f t="shared" si="2"/>
        <v>0</v>
      </c>
      <c r="AF24">
        <f t="shared" si="3"/>
        <v>0</v>
      </c>
      <c r="AG24">
        <f t="shared" si="3"/>
        <v>-18.32082181648676</v>
      </c>
      <c r="AH24">
        <f t="shared" si="4"/>
        <v>-665.70563250720863</v>
      </c>
      <c r="AI24">
        <f t="shared" ref="AI24:AI87" si="23">SUM(AE24:AH24)</f>
        <v>-684.02645432369536</v>
      </c>
      <c r="AJ24">
        <f t="shared" si="6"/>
        <v>47.274022614256637</v>
      </c>
      <c r="AK24">
        <f t="shared" si="20"/>
        <v>80.267974716037415</v>
      </c>
      <c r="AL24">
        <f t="shared" ref="AL24:AL87" si="24">SUM(AI24:AK24)</f>
        <v>-556.4844569934013</v>
      </c>
      <c r="AN24">
        <f t="shared" si="8"/>
        <v>0</v>
      </c>
      <c r="AO24">
        <f t="shared" si="8"/>
        <v>0</v>
      </c>
      <c r="AP24">
        <f t="shared" si="8"/>
        <v>-2.6609880054437167</v>
      </c>
      <c r="AQ24">
        <f t="shared" si="8"/>
        <v>-96.689696619608256</v>
      </c>
      <c r="AR24">
        <f t="shared" si="8"/>
        <v>-99.350684625051969</v>
      </c>
      <c r="AS24">
        <f t="shared" si="8"/>
        <v>6.8662644288374377</v>
      </c>
      <c r="AT24">
        <f t="shared" si="8"/>
        <v>11.658435417368956</v>
      </c>
      <c r="AU24">
        <f t="shared" si="8"/>
        <v>-80.825984778845566</v>
      </c>
      <c r="AW24">
        <v>21</v>
      </c>
      <c r="AX24">
        <f>IF(Z24&gt;0, (R24*SUMPRODUCT(K24:$K$98, X24:$X$98)-K24*$AZ$3)/Z24, 0)</f>
        <v>1500.2210892671865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2.1010579000000001E-2</v>
      </c>
      <c r="Q25" s="4">
        <f t="shared" si="22"/>
        <v>25</v>
      </c>
      <c r="R25">
        <f t="shared" si="0"/>
        <v>50000</v>
      </c>
      <c r="S25">
        <f t="shared" si="1"/>
        <v>1468.9073680773427</v>
      </c>
      <c r="U25">
        <f t="shared" si="12"/>
        <v>2.1010579000000001E-2</v>
      </c>
      <c r="V25">
        <f t="shared" si="13"/>
        <v>0.01</v>
      </c>
      <c r="W25">
        <f t="shared" si="14"/>
        <v>0.73283287265947039</v>
      </c>
      <c r="X25">
        <f t="shared" si="15"/>
        <v>1.5397242964808744E-2</v>
      </c>
      <c r="Y25">
        <f t="shared" si="16"/>
        <v>7.3283287265947039E-3</v>
      </c>
      <c r="Z25">
        <f t="shared" si="17"/>
        <v>0.71010730096806696</v>
      </c>
      <c r="AB25">
        <f t="shared" si="18"/>
        <v>1099.411330471992</v>
      </c>
      <c r="AC25">
        <f t="shared" si="19"/>
        <v>1043.0818465175087</v>
      </c>
      <c r="AE25">
        <f t="shared" si="2"/>
        <v>0</v>
      </c>
      <c r="AF25">
        <f t="shared" si="3"/>
        <v>0</v>
      </c>
      <c r="AG25">
        <f t="shared" si="3"/>
        <v>-17.752682524201674</v>
      </c>
      <c r="AH25">
        <f t="shared" si="4"/>
        <v>-769.86214824043714</v>
      </c>
      <c r="AI25">
        <f t="shared" si="23"/>
        <v>-787.61483076463878</v>
      </c>
      <c r="AJ25">
        <f t="shared" si="6"/>
        <v>56.329483954483294</v>
      </c>
      <c r="AK25">
        <f t="shared" si="20"/>
        <v>76.95879313303945</v>
      </c>
      <c r="AL25">
        <f t="shared" si="24"/>
        <v>-654.32655367711607</v>
      </c>
      <c r="AN25">
        <f t="shared" si="8"/>
        <v>0</v>
      </c>
      <c r="AO25">
        <f t="shared" si="8"/>
        <v>0</v>
      </c>
      <c r="AP25">
        <f t="shared" si="8"/>
        <v>-2.302204666681118</v>
      </c>
      <c r="AQ25">
        <f t="shared" si="8"/>
        <v>-99.837319118620783</v>
      </c>
      <c r="AR25">
        <f t="shared" si="8"/>
        <v>-102.1395237853019</v>
      </c>
      <c r="AS25">
        <f t="shared" si="8"/>
        <v>7.3049242363771896</v>
      </c>
      <c r="AT25">
        <f t="shared" si="8"/>
        <v>9.9801758101342273</v>
      </c>
      <c r="AU25">
        <f t="shared" si="8"/>
        <v>-84.854423738790487</v>
      </c>
      <c r="AW25">
        <v>22</v>
      </c>
      <c r="AX25">
        <f>IF(Z25&gt;0, (R25*SUMPRODUCT(K25:$K$98, X25:$X$98)-K25*$AZ$3)/Z25, 0)</f>
        <v>1468.9073680773427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2.4499257999999999E-2</v>
      </c>
      <c r="Q26" s="4">
        <f t="shared" si="22"/>
        <v>25</v>
      </c>
      <c r="R26">
        <f t="shared" si="0"/>
        <v>50000</v>
      </c>
      <c r="S26">
        <f t="shared" si="1"/>
        <v>1428.3363427496488</v>
      </c>
      <c r="U26">
        <f t="shared" si="12"/>
        <v>2.4499257999999999E-2</v>
      </c>
      <c r="V26">
        <f t="shared" si="13"/>
        <v>0.01</v>
      </c>
      <c r="W26">
        <f t="shared" si="14"/>
        <v>0.71010730096806696</v>
      </c>
      <c r="X26">
        <f t="shared" si="15"/>
        <v>1.7397101974100323E-2</v>
      </c>
      <c r="Y26">
        <f t="shared" si="16"/>
        <v>7.1010730096806697E-3</v>
      </c>
      <c r="Z26">
        <f t="shared" si="17"/>
        <v>0.68560912598428603</v>
      </c>
      <c r="AB26">
        <f t="shared" si="18"/>
        <v>1043.0818465175087</v>
      </c>
      <c r="AC26">
        <f t="shared" si="19"/>
        <v>979.28043156417834</v>
      </c>
      <c r="AE26">
        <f t="shared" si="2"/>
        <v>0</v>
      </c>
      <c r="AF26">
        <f t="shared" si="3"/>
        <v>0</v>
      </c>
      <c r="AG26">
        <f t="shared" si="3"/>
        <v>-17.14022814960715</v>
      </c>
      <c r="AH26">
        <f t="shared" si="4"/>
        <v>-869.85509870501619</v>
      </c>
      <c r="AI26">
        <f t="shared" si="23"/>
        <v>-886.99532685462339</v>
      </c>
      <c r="AJ26">
        <f t="shared" si="6"/>
        <v>63.801414953330323</v>
      </c>
      <c r="AK26">
        <f t="shared" si="20"/>
        <v>73.015729256225612</v>
      </c>
      <c r="AL26">
        <f t="shared" si="24"/>
        <v>-750.17818264506741</v>
      </c>
      <c r="AN26">
        <f t="shared" si="8"/>
        <v>0</v>
      </c>
      <c r="AO26">
        <f t="shared" si="8"/>
        <v>0</v>
      </c>
      <c r="AP26">
        <f t="shared" si="8"/>
        <v>-1.9846252802825732</v>
      </c>
      <c r="AQ26">
        <f t="shared" si="8"/>
        <v>-100.71840374611556</v>
      </c>
      <c r="AR26">
        <f t="shared" si="8"/>
        <v>-102.70302902639814</v>
      </c>
      <c r="AS26">
        <f t="shared" si="8"/>
        <v>7.3874104783768644</v>
      </c>
      <c r="AT26">
        <f t="shared" si="8"/>
        <v>8.4543134942748424</v>
      </c>
      <c r="AU26">
        <f t="shared" si="8"/>
        <v>-86.86130505374642</v>
      </c>
      <c r="AW26">
        <v>23</v>
      </c>
      <c r="AX26">
        <f>IF(Z26&gt;0, (R26*SUMPRODUCT(K26:$K$98, X26:$X$98)-K26*$AZ$3)/Z26, 0)</f>
        <v>1428.3363427496488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2.8232486000000001E-2</v>
      </c>
      <c r="Q27" s="4">
        <f t="shared" si="22"/>
        <v>25</v>
      </c>
      <c r="R27">
        <f t="shared" si="0"/>
        <v>50000</v>
      </c>
      <c r="S27">
        <f t="shared" si="1"/>
        <v>1381.167211689675</v>
      </c>
      <c r="U27">
        <f t="shared" si="12"/>
        <v>2.8232486000000001E-2</v>
      </c>
      <c r="V27">
        <f t="shared" si="13"/>
        <v>0.01</v>
      </c>
      <c r="W27">
        <f t="shared" si="14"/>
        <v>0.68560912598428603</v>
      </c>
      <c r="X27">
        <f t="shared" si="15"/>
        <v>1.9356450050823593E-2</v>
      </c>
      <c r="Y27">
        <f t="shared" si="16"/>
        <v>6.8560912598428607E-3</v>
      </c>
      <c r="Z27">
        <f t="shared" si="17"/>
        <v>0.6593965846736195</v>
      </c>
      <c r="AB27">
        <f t="shared" si="18"/>
        <v>979.28043156417834</v>
      </c>
      <c r="AC27">
        <f t="shared" si="19"/>
        <v>910.73694225135773</v>
      </c>
      <c r="AE27">
        <f t="shared" si="2"/>
        <v>0</v>
      </c>
      <c r="AF27">
        <f t="shared" si="3"/>
        <v>0</v>
      </c>
      <c r="AG27">
        <f t="shared" si="3"/>
        <v>-16.484914616840488</v>
      </c>
      <c r="AH27">
        <f t="shared" si="4"/>
        <v>-967.82250254117957</v>
      </c>
      <c r="AI27">
        <f t="shared" si="23"/>
        <v>-984.30741715802003</v>
      </c>
      <c r="AJ27">
        <f t="shared" si="6"/>
        <v>68.543489312820611</v>
      </c>
      <c r="AK27">
        <f t="shared" si="20"/>
        <v>68.549630209492491</v>
      </c>
      <c r="AL27">
        <f t="shared" si="24"/>
        <v>-847.21429763570688</v>
      </c>
      <c r="AN27">
        <f t="shared" si="8"/>
        <v>0</v>
      </c>
      <c r="AO27">
        <f t="shared" si="8"/>
        <v>0</v>
      </c>
      <c r="AP27">
        <f t="shared" si="8"/>
        <v>-1.7042393946776102</v>
      </c>
      <c r="AQ27">
        <f t="shared" si="8"/>
        <v>-100.05518828718539</v>
      </c>
      <c r="AR27">
        <f t="shared" si="8"/>
        <v>-101.759427681863</v>
      </c>
      <c r="AS27">
        <f t="shared" si="8"/>
        <v>7.0861461797465717</v>
      </c>
      <c r="AT27">
        <f t="shared" si="8"/>
        <v>7.0867810364182686</v>
      </c>
      <c r="AU27">
        <f t="shared" si="8"/>
        <v>-87.586500465698151</v>
      </c>
      <c r="AW27">
        <v>24</v>
      </c>
      <c r="AX27">
        <f>IF(Z27&gt;0, (R27*SUMPRODUCT(K27:$K$98, X27:$X$98)-K27*$AZ$3)/Z27, 0)</f>
        <v>1381.167211689675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3.2345626000000002E-2</v>
      </c>
      <c r="Q28" s="4">
        <f t="shared" si="22"/>
        <v>25</v>
      </c>
      <c r="R28">
        <f t="shared" si="0"/>
        <v>50000</v>
      </c>
      <c r="S28">
        <f t="shared" si="1"/>
        <v>1329.285647359661</v>
      </c>
      <c r="U28">
        <f t="shared" si="12"/>
        <v>3.2345626000000002E-2</v>
      </c>
      <c r="V28">
        <f t="shared" si="13"/>
        <v>0.01</v>
      </c>
      <c r="W28">
        <f t="shared" si="14"/>
        <v>0.6593965846736195</v>
      </c>
      <c r="X28">
        <f t="shared" si="15"/>
        <v>2.1328595313530228E-2</v>
      </c>
      <c r="Y28">
        <f t="shared" si="16"/>
        <v>6.5939658467361953E-3</v>
      </c>
      <c r="Z28">
        <f t="shared" si="17"/>
        <v>0.63147402351335302</v>
      </c>
      <c r="AB28">
        <f t="shared" si="18"/>
        <v>910.73694225135773</v>
      </c>
      <c r="AC28">
        <f t="shared" si="19"/>
        <v>839.4093561367572</v>
      </c>
      <c r="AE28">
        <f t="shared" si="2"/>
        <v>0</v>
      </c>
      <c r="AF28">
        <f t="shared" si="3"/>
        <v>0</v>
      </c>
      <c r="AG28">
        <f t="shared" si="3"/>
        <v>-15.786850587833825</v>
      </c>
      <c r="AH28">
        <f t="shared" si="4"/>
        <v>-1066.4297656765114</v>
      </c>
      <c r="AI28">
        <f t="shared" si="23"/>
        <v>-1082.2166162643452</v>
      </c>
      <c r="AJ28">
        <f t="shared" si="6"/>
        <v>71.327586114600535</v>
      </c>
      <c r="AK28">
        <f t="shared" si="20"/>
        <v>63.751585957595047</v>
      </c>
      <c r="AL28">
        <f t="shared" si="24"/>
        <v>-947.1374441921497</v>
      </c>
      <c r="AN28">
        <f t="shared" si="8"/>
        <v>0</v>
      </c>
      <c r="AO28">
        <f t="shared" si="8"/>
        <v>0</v>
      </c>
      <c r="AP28">
        <f t="shared" si="8"/>
        <v>-1.4572074202286833</v>
      </c>
      <c r="AQ28">
        <f t="shared" si="8"/>
        <v>-98.436946561979212</v>
      </c>
      <c r="AR28">
        <f t="shared" si="8"/>
        <v>-99.894153982207897</v>
      </c>
      <c r="AS28">
        <f t="shared" si="8"/>
        <v>6.5839026710810327</v>
      </c>
      <c r="AT28">
        <f t="shared" si="8"/>
        <v>5.8845989319964351</v>
      </c>
      <c r="AU28">
        <f t="shared" si="8"/>
        <v>-87.425652379130426</v>
      </c>
      <c r="AW28">
        <v>25</v>
      </c>
      <c r="AX28">
        <f>IF(Z28&gt;0, (R28*SUMPRODUCT(K28:$K$98, X28:$X$98)-K28*$AZ$3)/Z28, 0)</f>
        <v>1329.285647359661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3.7265510000000002E-2</v>
      </c>
      <c r="Q29" s="4">
        <f t="shared" si="22"/>
        <v>25</v>
      </c>
      <c r="R29">
        <f t="shared" si="0"/>
        <v>50000</v>
      </c>
      <c r="S29">
        <f t="shared" si="1"/>
        <v>1274.247914761796</v>
      </c>
      <c r="U29">
        <f t="shared" si="12"/>
        <v>3.7265510000000002E-2</v>
      </c>
      <c r="V29">
        <f t="shared" si="13"/>
        <v>0.01</v>
      </c>
      <c r="W29">
        <f t="shared" si="14"/>
        <v>0.63147402351335302</v>
      </c>
      <c r="X29">
        <f t="shared" si="15"/>
        <v>2.3532201537977093E-2</v>
      </c>
      <c r="Y29">
        <f t="shared" si="16"/>
        <v>6.3147402351335299E-3</v>
      </c>
      <c r="Z29">
        <f t="shared" si="17"/>
        <v>0.60162708174024238</v>
      </c>
      <c r="AB29">
        <f t="shared" si="18"/>
        <v>839.4093561367572</v>
      </c>
      <c r="AC29">
        <f t="shared" si="19"/>
        <v>766.62205437172838</v>
      </c>
      <c r="AE29">
        <f t="shared" si="2"/>
        <v>0</v>
      </c>
      <c r="AF29">
        <f t="shared" si="3"/>
        <v>0</v>
      </c>
      <c r="AG29">
        <f t="shared" si="3"/>
        <v>-15.04067704350606</v>
      </c>
      <c r="AH29">
        <f t="shared" si="4"/>
        <v>-1176.6100768988547</v>
      </c>
      <c r="AI29">
        <f t="shared" si="23"/>
        <v>-1191.6507539423608</v>
      </c>
      <c r="AJ29">
        <f t="shared" si="6"/>
        <v>72.787301765028815</v>
      </c>
      <c r="AK29">
        <f t="shared" si="20"/>
        <v>58.758654929573012</v>
      </c>
      <c r="AL29">
        <f t="shared" si="24"/>
        <v>-1060.1047972477591</v>
      </c>
      <c r="AN29">
        <f t="shared" si="8"/>
        <v>0</v>
      </c>
      <c r="AO29">
        <f t="shared" si="8"/>
        <v>0</v>
      </c>
      <c r="AP29">
        <f t="shared" si="8"/>
        <v>-1.2395819360140985</v>
      </c>
      <c r="AQ29">
        <f t="shared" si="8"/>
        <v>-96.970674447511072</v>
      </c>
      <c r="AR29">
        <f t="shared" si="8"/>
        <v>-98.210256383525177</v>
      </c>
      <c r="AS29">
        <f t="shared" si="8"/>
        <v>5.9987874334481894</v>
      </c>
      <c r="AT29">
        <f t="shared" si="8"/>
        <v>4.8426122723399674</v>
      </c>
      <c r="AU29">
        <f t="shared" si="8"/>
        <v>-87.368856677737028</v>
      </c>
      <c r="AW29">
        <v>26</v>
      </c>
      <c r="AX29">
        <f>IF(Z29&gt;0, (R29*SUMPRODUCT(K29:$K$98, X29:$X$98)-K29*$AZ$3)/Z29, 0)</f>
        <v>1274.247914761796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4.2512064000000002E-2</v>
      </c>
      <c r="Q30" s="4">
        <f t="shared" si="22"/>
        <v>25</v>
      </c>
      <c r="R30">
        <f t="shared" si="0"/>
        <v>50000</v>
      </c>
      <c r="S30">
        <f t="shared" si="1"/>
        <v>1214.9316710720254</v>
      </c>
      <c r="U30">
        <f t="shared" si="12"/>
        <v>4.2512064000000002E-2</v>
      </c>
      <c r="V30">
        <f t="shared" si="13"/>
        <v>0.01</v>
      </c>
      <c r="W30">
        <f t="shared" si="14"/>
        <v>0.60162708174024238</v>
      </c>
      <c r="X30">
        <f t="shared" si="15"/>
        <v>2.5576409003074417E-2</v>
      </c>
      <c r="Y30">
        <f t="shared" si="16"/>
        <v>6.0162708174024242E-3</v>
      </c>
      <c r="Z30">
        <f t="shared" si="17"/>
        <v>0.57003440191976551</v>
      </c>
      <c r="AB30">
        <f t="shared" si="18"/>
        <v>766.62205437172838</v>
      </c>
      <c r="AC30">
        <f t="shared" si="19"/>
        <v>692.55284849292332</v>
      </c>
      <c r="AE30">
        <f t="shared" si="2"/>
        <v>0</v>
      </c>
      <c r="AF30">
        <f t="shared" si="3"/>
        <v>0</v>
      </c>
      <c r="AG30">
        <f t="shared" si="3"/>
        <v>-14.250860047994138</v>
      </c>
      <c r="AH30">
        <f t="shared" si="4"/>
        <v>-1278.8204501537209</v>
      </c>
      <c r="AI30">
        <f t="shared" si="23"/>
        <v>-1293.0713102017151</v>
      </c>
      <c r="AJ30">
        <f t="shared" si="6"/>
        <v>74.069205878805064</v>
      </c>
      <c r="AK30">
        <f t="shared" si="20"/>
        <v>53.663543806020989</v>
      </c>
      <c r="AL30">
        <f t="shared" si="24"/>
        <v>-1165.3385605168889</v>
      </c>
      <c r="AN30">
        <f t="shared" si="8"/>
        <v>0</v>
      </c>
      <c r="AO30">
        <f t="shared" si="8"/>
        <v>0</v>
      </c>
      <c r="AP30">
        <f t="shared" si="8"/>
        <v>-1.0486508304079303</v>
      </c>
      <c r="AQ30">
        <f t="shared" si="8"/>
        <v>-94.102118923348669</v>
      </c>
      <c r="AR30">
        <f t="shared" si="8"/>
        <v>-95.150769753756606</v>
      </c>
      <c r="AS30">
        <f t="shared" si="8"/>
        <v>5.4503892390268485</v>
      </c>
      <c r="AT30">
        <f t="shared" si="8"/>
        <v>3.948836742855887</v>
      </c>
      <c r="AU30">
        <f t="shared" si="8"/>
        <v>-85.75154377187387</v>
      </c>
      <c r="AW30">
        <v>27</v>
      </c>
      <c r="AX30">
        <f>IF(Z30&gt;0, (R30*SUMPRODUCT(K30:$K$98, X30:$X$98)-K30*$AZ$3)/Z30, 0)</f>
        <v>1214.9316710720254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4.7737861999999999E-2</v>
      </c>
      <c r="Q31" s="4">
        <f t="shared" si="22"/>
        <v>25</v>
      </c>
      <c r="R31">
        <f t="shared" si="0"/>
        <v>50000</v>
      </c>
      <c r="S31">
        <f t="shared" si="1"/>
        <v>1152.2496943086057</v>
      </c>
      <c r="U31">
        <f t="shared" si="12"/>
        <v>4.7737861999999999E-2</v>
      </c>
      <c r="V31">
        <f t="shared" si="13"/>
        <v>0.01</v>
      </c>
      <c r="W31">
        <f t="shared" si="14"/>
        <v>0.57003440191976551</v>
      </c>
      <c r="X31">
        <f t="shared" si="15"/>
        <v>2.7212223614098301E-2</v>
      </c>
      <c r="Y31">
        <f t="shared" si="16"/>
        <v>5.7003440191976552E-3</v>
      </c>
      <c r="Z31">
        <f t="shared" si="17"/>
        <v>0.53712183428646965</v>
      </c>
      <c r="AB31">
        <f t="shared" si="18"/>
        <v>692.55284849292332</v>
      </c>
      <c r="AC31">
        <f t="shared" si="19"/>
        <v>618.89846936306219</v>
      </c>
      <c r="AE31">
        <f t="shared" si="2"/>
        <v>0</v>
      </c>
      <c r="AF31">
        <f t="shared" si="3"/>
        <v>0</v>
      </c>
      <c r="AG31">
        <f t="shared" si="3"/>
        <v>-13.428045857161742</v>
      </c>
      <c r="AH31">
        <f t="shared" si="4"/>
        <v>-1360.6111807049151</v>
      </c>
      <c r="AI31">
        <f t="shared" si="23"/>
        <v>-1374.0392265620769</v>
      </c>
      <c r="AJ31">
        <f t="shared" si="6"/>
        <v>73.654379129861127</v>
      </c>
      <c r="AK31">
        <f t="shared" si="20"/>
        <v>48.478699394504638</v>
      </c>
      <c r="AL31">
        <f t="shared" si="24"/>
        <v>-1251.9061480377111</v>
      </c>
      <c r="AN31">
        <f t="shared" si="8"/>
        <v>0</v>
      </c>
      <c r="AO31">
        <f t="shared" si="8"/>
        <v>0</v>
      </c>
      <c r="AP31">
        <f t="shared" si="8"/>
        <v>-0.88223569060326079</v>
      </c>
      <c r="AQ31">
        <f t="shared" si="8"/>
        <v>-89.393479693212825</v>
      </c>
      <c r="AR31">
        <f t="shared" si="8"/>
        <v>-90.275715383816092</v>
      </c>
      <c r="AS31">
        <f t="shared" si="8"/>
        <v>4.8391644420048348</v>
      </c>
      <c r="AT31">
        <f t="shared" si="8"/>
        <v>3.1850977643964353</v>
      </c>
      <c r="AU31">
        <f t="shared" si="8"/>
        <v>-82.251453177414817</v>
      </c>
      <c r="AW31">
        <v>28</v>
      </c>
      <c r="AX31">
        <f>IF(Z31&gt;0, (R31*SUMPRODUCT(K31:$K$98, X31:$X$98)-K31*$AZ$3)/Z31, 0)</f>
        <v>1152.2496943086057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5.3487053E-2</v>
      </c>
      <c r="Q32" s="4">
        <f t="shared" si="22"/>
        <v>25</v>
      </c>
      <c r="R32">
        <f t="shared" si="0"/>
        <v>50000</v>
      </c>
      <c r="S32">
        <f t="shared" si="1"/>
        <v>1088.9432035323478</v>
      </c>
      <c r="U32">
        <f t="shared" si="12"/>
        <v>5.3487053E-2</v>
      </c>
      <c r="V32">
        <f t="shared" si="13"/>
        <v>0.01</v>
      </c>
      <c r="W32">
        <f t="shared" si="14"/>
        <v>0.53712183428646965</v>
      </c>
      <c r="X32">
        <f t="shared" si="15"/>
        <v>2.8729064017937619E-2</v>
      </c>
      <c r="Y32">
        <f t="shared" si="16"/>
        <v>5.3712183428646964E-3</v>
      </c>
      <c r="Z32">
        <f t="shared" si="17"/>
        <v>0.50302155192566733</v>
      </c>
      <c r="AB32">
        <f t="shared" si="18"/>
        <v>618.89846936306219</v>
      </c>
      <c r="AC32">
        <f t="shared" si="19"/>
        <v>547.76190019974945</v>
      </c>
      <c r="AE32">
        <f t="shared" si="2"/>
        <v>0</v>
      </c>
      <c r="AF32">
        <f t="shared" si="3"/>
        <v>0</v>
      </c>
      <c r="AG32">
        <f t="shared" si="3"/>
        <v>-12.575538798141682</v>
      </c>
      <c r="AH32">
        <f t="shared" si="4"/>
        <v>-1436.4532008968808</v>
      </c>
      <c r="AI32">
        <f t="shared" si="23"/>
        <v>-1449.0287396950225</v>
      </c>
      <c r="AJ32">
        <f t="shared" si="6"/>
        <v>71.136569163312743</v>
      </c>
      <c r="AK32">
        <f t="shared" si="20"/>
        <v>43.322892855414359</v>
      </c>
      <c r="AL32">
        <f t="shared" si="24"/>
        <v>-1334.5692776762953</v>
      </c>
      <c r="AN32">
        <f t="shared" si="8"/>
        <v>0</v>
      </c>
      <c r="AO32">
        <f t="shared" si="8"/>
        <v>0</v>
      </c>
      <c r="AP32">
        <f t="shared" si="8"/>
        <v>-0.73770102371021407</v>
      </c>
      <c r="AQ32">
        <f t="shared" si="8"/>
        <v>-84.264619896050363</v>
      </c>
      <c r="AR32">
        <f t="shared" si="8"/>
        <v>-85.002320919760578</v>
      </c>
      <c r="AS32">
        <f t="shared" si="8"/>
        <v>4.1729838170244431</v>
      </c>
      <c r="AT32">
        <f t="shared" si="8"/>
        <v>2.5413895120143719</v>
      </c>
      <c r="AU32">
        <f t="shared" si="8"/>
        <v>-78.287947590721757</v>
      </c>
      <c r="AW32">
        <v>29</v>
      </c>
      <c r="AX32">
        <f>IF(Z32&gt;0, (R32*SUMPRODUCT(K32:$K$98, X32:$X$98)-K32*$AZ$3)/Z32, 0)</f>
        <v>1088.9432035323478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5.9601715E-2</v>
      </c>
      <c r="Q33" s="4">
        <f t="shared" si="22"/>
        <v>25</v>
      </c>
      <c r="R33">
        <f t="shared" si="0"/>
        <v>50000</v>
      </c>
      <c r="S33">
        <f t="shared" si="1"/>
        <v>1025.1868426821597</v>
      </c>
      <c r="U33">
        <f t="shared" si="12"/>
        <v>5.9601715E-2</v>
      </c>
      <c r="V33">
        <f t="shared" si="13"/>
        <v>0.01</v>
      </c>
      <c r="W33">
        <f t="shared" si="14"/>
        <v>0.50302155192566733</v>
      </c>
      <c r="X33">
        <f t="shared" si="15"/>
        <v>2.9980947176731325E-2</v>
      </c>
      <c r="Y33">
        <f t="shared" si="16"/>
        <v>5.0302155192566735E-3</v>
      </c>
      <c r="Z33">
        <f t="shared" si="17"/>
        <v>0.4680103892296793</v>
      </c>
      <c r="AB33">
        <f t="shared" si="18"/>
        <v>547.76190019974945</v>
      </c>
      <c r="AC33">
        <f t="shared" si="19"/>
        <v>479.79809327682358</v>
      </c>
      <c r="AE33">
        <f t="shared" si="2"/>
        <v>0</v>
      </c>
      <c r="AF33">
        <f t="shared" si="3"/>
        <v>0</v>
      </c>
      <c r="AG33">
        <f t="shared" si="3"/>
        <v>-11.700259730741983</v>
      </c>
      <c r="AH33">
        <f t="shared" si="4"/>
        <v>-1499.0473588365662</v>
      </c>
      <c r="AI33">
        <f t="shared" si="23"/>
        <v>-1510.7476185673081</v>
      </c>
      <c r="AJ33">
        <f t="shared" si="6"/>
        <v>67.963806922925869</v>
      </c>
      <c r="AK33">
        <f t="shared" si="20"/>
        <v>38.343333013982466</v>
      </c>
      <c r="AL33">
        <f t="shared" si="24"/>
        <v>-1404.4404786303999</v>
      </c>
      <c r="AN33">
        <f t="shared" si="8"/>
        <v>0</v>
      </c>
      <c r="AO33">
        <f t="shared" si="8"/>
        <v>0</v>
      </c>
      <c r="AP33">
        <f t="shared" si="8"/>
        <v>-0.61281764937743533</v>
      </c>
      <c r="AQ33">
        <f t="shared" si="8"/>
        <v>-78.514725304257894</v>
      </c>
      <c r="AR33">
        <f t="shared" si="8"/>
        <v>-79.127542953635327</v>
      </c>
      <c r="AS33">
        <f t="shared" si="8"/>
        <v>3.5597004989399545</v>
      </c>
      <c r="AT33">
        <f t="shared" si="8"/>
        <v>2.0082862900202327</v>
      </c>
      <c r="AU33">
        <f t="shared" si="8"/>
        <v>-73.559556164675143</v>
      </c>
      <c r="AW33">
        <v>30</v>
      </c>
      <c r="AX33">
        <f>IF(Z33&gt;0, (R33*SUMPRODUCT(K33:$K$98, X33:$X$98)-K33*$AZ$3)/Z33, 0)</f>
        <v>1025.1868426821597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6.6409420999999996E-2</v>
      </c>
      <c r="Q34" s="4">
        <f t="shared" si="22"/>
        <v>25</v>
      </c>
      <c r="R34">
        <f t="shared" si="0"/>
        <v>50000</v>
      </c>
      <c r="S34">
        <f t="shared" si="1"/>
        <v>962.03048787898683</v>
      </c>
      <c r="U34">
        <f t="shared" si="12"/>
        <v>6.6409420999999996E-2</v>
      </c>
      <c r="V34">
        <f t="shared" si="13"/>
        <v>0.01</v>
      </c>
      <c r="W34">
        <f t="shared" si="14"/>
        <v>0.4680103892296793</v>
      </c>
      <c r="X34">
        <f t="shared" si="15"/>
        <v>3.1080298970727636E-2</v>
      </c>
      <c r="Y34">
        <f t="shared" si="16"/>
        <v>4.6801038922967934E-3</v>
      </c>
      <c r="Z34">
        <f t="shared" si="17"/>
        <v>0.4322499863666549</v>
      </c>
      <c r="AB34">
        <f t="shared" si="18"/>
        <v>479.79809327682358</v>
      </c>
      <c r="AC34">
        <f t="shared" si="19"/>
        <v>415.83766526999841</v>
      </c>
      <c r="AE34">
        <f t="shared" si="2"/>
        <v>0</v>
      </c>
      <c r="AF34">
        <f t="shared" si="3"/>
        <v>0</v>
      </c>
      <c r="AG34">
        <f t="shared" si="3"/>
        <v>-10.806249659166372</v>
      </c>
      <c r="AH34">
        <f t="shared" si="4"/>
        <v>-1554.0149485363818</v>
      </c>
      <c r="AI34">
        <f t="shared" si="23"/>
        <v>-1564.821198195548</v>
      </c>
      <c r="AJ34">
        <f t="shared" si="6"/>
        <v>63.960428006825168</v>
      </c>
      <c r="AK34">
        <f t="shared" si="20"/>
        <v>33.585866529377654</v>
      </c>
      <c r="AL34">
        <f t="shared" si="24"/>
        <v>-1467.2749036593452</v>
      </c>
      <c r="AN34">
        <f t="shared" si="8"/>
        <v>0</v>
      </c>
      <c r="AO34">
        <f t="shared" si="8"/>
        <v>0</v>
      </c>
      <c r="AP34">
        <f t="shared" si="8"/>
        <v>-0.50535054250886113</v>
      </c>
      <c r="AQ34">
        <f t="shared" si="8"/>
        <v>-72.672973703100865</v>
      </c>
      <c r="AR34">
        <f t="shared" si="8"/>
        <v>-73.178324245609716</v>
      </c>
      <c r="AS34">
        <f t="shared" si="8"/>
        <v>2.9910873810814311</v>
      </c>
      <c r="AT34">
        <f t="shared" si="8"/>
        <v>1.5706314777628894</v>
      </c>
      <c r="AU34">
        <f t="shared" ref="AU34:AU89" si="25">AL34*$K34</f>
        <v>-68.6166053867654</v>
      </c>
      <c r="AW34">
        <v>31</v>
      </c>
      <c r="AX34">
        <f>IF(Z34&gt;0, (R34*SUMPRODUCT(K34:$K$98, X34:$X$98)-K34*$AZ$3)/Z34, 0)</f>
        <v>962.03048787898683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7.4261202999999998E-2</v>
      </c>
      <c r="Q35" s="4">
        <f t="shared" si="22"/>
        <v>25</v>
      </c>
      <c r="R35">
        <f t="shared" si="0"/>
        <v>50000</v>
      </c>
      <c r="S35">
        <f t="shared" si="1"/>
        <v>899.78355654283416</v>
      </c>
      <c r="U35">
        <f t="shared" si="12"/>
        <v>7.4261202999999998E-2</v>
      </c>
      <c r="V35">
        <f t="shared" si="13"/>
        <v>0.01</v>
      </c>
      <c r="W35">
        <f t="shared" si="14"/>
        <v>0.4322499863666549</v>
      </c>
      <c r="X35">
        <f t="shared" si="15"/>
        <v>3.2099403984321394E-2</v>
      </c>
      <c r="Y35">
        <f t="shared" si="16"/>
        <v>4.3224998636665493E-3</v>
      </c>
      <c r="Z35">
        <f t="shared" si="17"/>
        <v>0.39582808251866697</v>
      </c>
      <c r="AB35">
        <f t="shared" si="18"/>
        <v>415.83766526999841</v>
      </c>
      <c r="AC35">
        <f t="shared" si="19"/>
        <v>356.1595998681766</v>
      </c>
      <c r="AE35">
        <f t="shared" si="2"/>
        <v>0</v>
      </c>
      <c r="AF35">
        <f t="shared" ref="AF35:AG66" si="26">-$Z35*P35</f>
        <v>0</v>
      </c>
      <c r="AG35">
        <f t="shared" si="26"/>
        <v>-9.8957020629666737</v>
      </c>
      <c r="AH35">
        <f t="shared" si="4"/>
        <v>-1604.9701992160697</v>
      </c>
      <c r="AI35">
        <f t="shared" si="23"/>
        <v>-1614.8659012790363</v>
      </c>
      <c r="AJ35">
        <f t="shared" si="6"/>
        <v>59.678065401821812</v>
      </c>
      <c r="AK35">
        <f t="shared" si="20"/>
        <v>29.108636568899893</v>
      </c>
      <c r="AL35">
        <f t="shared" si="24"/>
        <v>-1526.0791993083146</v>
      </c>
      <c r="AN35">
        <f t="shared" ref="AN35:AT66" si="27">AE35*$K35</f>
        <v>0</v>
      </c>
      <c r="AO35">
        <f t="shared" si="27"/>
        <v>0</v>
      </c>
      <c r="AP35">
        <f t="shared" si="27"/>
        <v>-0.41318669451818019</v>
      </c>
      <c r="AQ35">
        <f t="shared" si="27"/>
        <v>-67.014177184661904</v>
      </c>
      <c r="AR35">
        <f t="shared" si="27"/>
        <v>-67.427363879180078</v>
      </c>
      <c r="AS35">
        <f t="shared" si="27"/>
        <v>2.4918072938855387</v>
      </c>
      <c r="AT35">
        <f t="shared" si="27"/>
        <v>1.215406572399276</v>
      </c>
      <c r="AU35">
        <f t="shared" si="25"/>
        <v>-63.720150012895267</v>
      </c>
      <c r="AW35">
        <v>32</v>
      </c>
      <c r="AX35">
        <f>IF(Z35&gt;0, (R35*SUMPRODUCT(K35:$K$98, X35:$X$98)-K35*$AZ$3)/Z35, 0)</f>
        <v>899.78355654283416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8.2657132999999994E-2</v>
      </c>
      <c r="Q36" s="4">
        <f t="shared" si="22"/>
        <v>25</v>
      </c>
      <c r="R36">
        <f t="shared" si="0"/>
        <v>50000</v>
      </c>
      <c r="S36">
        <f t="shared" si="1"/>
        <v>837.38416478252805</v>
      </c>
      <c r="U36">
        <f t="shared" si="12"/>
        <v>8.2657132999999994E-2</v>
      </c>
      <c r="V36">
        <f t="shared" si="13"/>
        <v>0.01</v>
      </c>
      <c r="W36">
        <f t="shared" si="14"/>
        <v>0.39582808251866697</v>
      </c>
      <c r="X36">
        <f t="shared" si="15"/>
        <v>3.2718014461880426E-2</v>
      </c>
      <c r="Y36">
        <f t="shared" si="16"/>
        <v>3.9582808251866696E-3</v>
      </c>
      <c r="Z36">
        <f t="shared" si="17"/>
        <v>0.35915178723159985</v>
      </c>
      <c r="AB36">
        <f t="shared" si="18"/>
        <v>356.1595998681766</v>
      </c>
      <c r="AC36">
        <f t="shared" si="19"/>
        <v>300.74801938108544</v>
      </c>
      <c r="AE36">
        <f t="shared" si="2"/>
        <v>0</v>
      </c>
      <c r="AF36">
        <f t="shared" si="26"/>
        <v>0</v>
      </c>
      <c r="AG36">
        <f t="shared" si="26"/>
        <v>-8.9787946807899957</v>
      </c>
      <c r="AH36">
        <f t="shared" si="4"/>
        <v>-1635.9007230940213</v>
      </c>
      <c r="AI36">
        <f t="shared" si="23"/>
        <v>-1644.8795177748113</v>
      </c>
      <c r="AJ36">
        <f t="shared" si="6"/>
        <v>55.411580487091157</v>
      </c>
      <c r="AK36">
        <f t="shared" si="20"/>
        <v>24.931171990772363</v>
      </c>
      <c r="AL36">
        <f t="shared" si="24"/>
        <v>-1564.5367652969478</v>
      </c>
      <c r="AN36">
        <f t="shared" si="27"/>
        <v>0</v>
      </c>
      <c r="AO36">
        <f t="shared" si="27"/>
        <v>0</v>
      </c>
      <c r="AP36">
        <f t="shared" si="27"/>
        <v>-0.33473392858069534</v>
      </c>
      <c r="AQ36">
        <f t="shared" si="27"/>
        <v>-60.98719207610641</v>
      </c>
      <c r="AR36">
        <f t="shared" si="27"/>
        <v>-61.321926004687107</v>
      </c>
      <c r="AS36">
        <f t="shared" si="27"/>
        <v>2.06577126270555</v>
      </c>
      <c r="AT36">
        <f t="shared" si="27"/>
        <v>0.92944648377436445</v>
      </c>
      <c r="AU36">
        <f t="shared" si="25"/>
        <v>-58.326708258207191</v>
      </c>
      <c r="AW36">
        <v>33</v>
      </c>
      <c r="AX36">
        <f>IF(Z36&gt;0, (R36*SUMPRODUCT(K36:$K$98, X36:$X$98)-K36*$AZ$3)/Z36, 0)</f>
        <v>837.38416478252805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9.1575552000000005E-2</v>
      </c>
      <c r="Q37" s="4">
        <f t="shared" si="22"/>
        <v>25</v>
      </c>
      <c r="R37">
        <f t="shared" si="0"/>
        <v>50000</v>
      </c>
      <c r="S37">
        <f t="shared" si="1"/>
        <v>775.15638338484064</v>
      </c>
      <c r="U37">
        <f t="shared" si="12"/>
        <v>9.1575552000000005E-2</v>
      </c>
      <c r="V37">
        <f t="shared" si="13"/>
        <v>0.01</v>
      </c>
      <c r="W37">
        <f t="shared" si="14"/>
        <v>0.35915178723159985</v>
      </c>
      <c r="X37">
        <f t="shared" si="15"/>
        <v>3.2889523167520307E-2</v>
      </c>
      <c r="Y37">
        <f t="shared" si="16"/>
        <v>3.5915178723159987E-3</v>
      </c>
      <c r="Z37">
        <f t="shared" si="17"/>
        <v>0.32267074619176356</v>
      </c>
      <c r="AB37">
        <f t="shared" si="18"/>
        <v>300.74801938108544</v>
      </c>
      <c r="AC37">
        <f t="shared" si="19"/>
        <v>250.12028864209529</v>
      </c>
      <c r="AE37">
        <f t="shared" si="2"/>
        <v>0</v>
      </c>
      <c r="AF37">
        <f t="shared" si="26"/>
        <v>0</v>
      </c>
      <c r="AG37">
        <f t="shared" si="26"/>
        <v>-8.0667686547940889</v>
      </c>
      <c r="AH37">
        <f t="shared" si="4"/>
        <v>-1644.4761583760153</v>
      </c>
      <c r="AI37">
        <f t="shared" si="23"/>
        <v>-1652.5429270308093</v>
      </c>
      <c r="AJ37">
        <f t="shared" si="6"/>
        <v>50.627730738990152</v>
      </c>
      <c r="AK37">
        <f t="shared" si="20"/>
        <v>21.052361356675984</v>
      </c>
      <c r="AL37">
        <f t="shared" si="24"/>
        <v>-1580.8628349351434</v>
      </c>
      <c r="AN37">
        <f t="shared" si="27"/>
        <v>0</v>
      </c>
      <c r="AO37">
        <f t="shared" si="27"/>
        <v>0</v>
      </c>
      <c r="AP37">
        <f t="shared" si="27"/>
        <v>-0.26851173661784167</v>
      </c>
      <c r="AQ37">
        <f t="shared" si="27"/>
        <v>-54.738293362331703</v>
      </c>
      <c r="AR37">
        <f t="shared" si="27"/>
        <v>-55.006805098949542</v>
      </c>
      <c r="AS37">
        <f t="shared" si="27"/>
        <v>1.685202648481523</v>
      </c>
      <c r="AT37">
        <f t="shared" si="27"/>
        <v>0.70075222802230008</v>
      </c>
      <c r="AU37">
        <f t="shared" si="25"/>
        <v>-52.620850222445725</v>
      </c>
      <c r="AW37">
        <v>34</v>
      </c>
      <c r="AX37">
        <f>IF(Z37&gt;0, (R37*SUMPRODUCT(K37:$K$98, X37:$X$98)-K37*$AZ$3)/Z37, 0)</f>
        <v>775.15638338484064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0.101620166</v>
      </c>
      <c r="Q38" s="4">
        <f t="shared" si="22"/>
        <v>25</v>
      </c>
      <c r="R38">
        <f t="shared" si="0"/>
        <v>50000</v>
      </c>
      <c r="S38">
        <f t="shared" si="1"/>
        <v>713.8619486351771</v>
      </c>
      <c r="U38">
        <f t="shared" si="12"/>
        <v>0.101620166</v>
      </c>
      <c r="V38">
        <f t="shared" si="13"/>
        <v>0.01</v>
      </c>
      <c r="W38">
        <f t="shared" si="14"/>
        <v>0.32267074619176356</v>
      </c>
      <c r="X38">
        <f t="shared" si="15"/>
        <v>3.2789854791350881E-2</v>
      </c>
      <c r="Y38">
        <f t="shared" si="16"/>
        <v>3.2267074619176358E-3</v>
      </c>
      <c r="Z38">
        <f t="shared" si="17"/>
        <v>0.28665418393849507</v>
      </c>
      <c r="AB38">
        <f t="shared" si="18"/>
        <v>250.12028864209529</v>
      </c>
      <c r="AC38">
        <f t="shared" si="19"/>
        <v>204.63151433076058</v>
      </c>
      <c r="AE38">
        <f t="shared" si="2"/>
        <v>0</v>
      </c>
      <c r="AF38">
        <f t="shared" si="26"/>
        <v>0</v>
      </c>
      <c r="AG38">
        <f t="shared" si="26"/>
        <v>-7.1663545984623767</v>
      </c>
      <c r="AH38">
        <f t="shared" si="4"/>
        <v>-1639.492739567544</v>
      </c>
      <c r="AI38">
        <f t="shared" si="23"/>
        <v>-1646.6590941660065</v>
      </c>
      <c r="AJ38">
        <f t="shared" si="6"/>
        <v>45.488774311334708</v>
      </c>
      <c r="AK38">
        <f t="shared" si="20"/>
        <v>17.50842020494667</v>
      </c>
      <c r="AL38">
        <f t="shared" si="24"/>
        <v>-1583.6618996497252</v>
      </c>
      <c r="AN38">
        <f t="shared" si="27"/>
        <v>0</v>
      </c>
      <c r="AO38">
        <f t="shared" si="27"/>
        <v>0</v>
      </c>
      <c r="AP38">
        <f t="shared" si="27"/>
        <v>-0.21298251071750887</v>
      </c>
      <c r="AQ38">
        <f t="shared" si="27"/>
        <v>-48.725370085809551</v>
      </c>
      <c r="AR38">
        <f t="shared" si="27"/>
        <v>-48.938352596527061</v>
      </c>
      <c r="AS38">
        <f t="shared" si="27"/>
        <v>1.3519165468547878</v>
      </c>
      <c r="AT38">
        <f t="shared" si="27"/>
        <v>0.52034646663267259</v>
      </c>
      <c r="AU38">
        <f t="shared" si="25"/>
        <v>-47.066089583039606</v>
      </c>
      <c r="AW38">
        <v>35</v>
      </c>
      <c r="AX38">
        <f>IF(Z38&gt;0, (R38*SUMPRODUCT(K38:$K$98, X38:$X$98)-K38*$AZ$3)/Z38, 0)</f>
        <v>713.8619486351771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0.112947091</v>
      </c>
      <c r="Q39" s="4">
        <f t="shared" si="22"/>
        <v>25</v>
      </c>
      <c r="R39">
        <f t="shared" si="0"/>
        <v>50000</v>
      </c>
      <c r="S39">
        <f t="shared" si="1"/>
        <v>652.97348923364711</v>
      </c>
      <c r="U39">
        <f t="shared" si="12"/>
        <v>0.112947091</v>
      </c>
      <c r="V39">
        <f t="shared" si="13"/>
        <v>0.01</v>
      </c>
      <c r="W39">
        <f t="shared" si="14"/>
        <v>0.28665418393849507</v>
      </c>
      <c r="X39">
        <f t="shared" si="15"/>
        <v>3.2376756198831944E-2</v>
      </c>
      <c r="Y39">
        <f t="shared" si="16"/>
        <v>2.8665418393849507E-3</v>
      </c>
      <c r="Z39">
        <f t="shared" si="17"/>
        <v>0.25141088590027816</v>
      </c>
      <c r="AB39">
        <f t="shared" si="18"/>
        <v>204.63151433076058</v>
      </c>
      <c r="AC39">
        <f t="shared" si="19"/>
        <v>164.16464339762697</v>
      </c>
      <c r="AE39">
        <f t="shared" si="2"/>
        <v>0</v>
      </c>
      <c r="AF39">
        <f t="shared" si="26"/>
        <v>0</v>
      </c>
      <c r="AG39">
        <f t="shared" si="26"/>
        <v>-6.2852721475069542</v>
      </c>
      <c r="AH39">
        <f t="shared" si="4"/>
        <v>-1618.8378099415972</v>
      </c>
      <c r="AI39">
        <f t="shared" si="23"/>
        <v>-1625.1230820891042</v>
      </c>
      <c r="AJ39">
        <f t="shared" si="6"/>
        <v>40.466870933133606</v>
      </c>
      <c r="AK39">
        <f t="shared" si="20"/>
        <v>14.324206003153241</v>
      </c>
      <c r="AL39">
        <f t="shared" si="24"/>
        <v>-1570.3320051528174</v>
      </c>
      <c r="AN39">
        <f t="shared" si="27"/>
        <v>0</v>
      </c>
      <c r="AO39">
        <f t="shared" si="27"/>
        <v>0</v>
      </c>
      <c r="AP39">
        <f t="shared" si="27"/>
        <v>-0.16678297374188822</v>
      </c>
      <c r="AQ39">
        <f t="shared" si="27"/>
        <v>-42.956705391819554</v>
      </c>
      <c r="AR39">
        <f t="shared" si="27"/>
        <v>-43.123488365561435</v>
      </c>
      <c r="AS39">
        <f t="shared" si="27"/>
        <v>1.0738095207117258</v>
      </c>
      <c r="AT39">
        <f t="shared" si="27"/>
        <v>0.38010027531503338</v>
      </c>
      <c r="AU39">
        <f t="shared" si="25"/>
        <v>-41.669578569534679</v>
      </c>
      <c r="AW39">
        <v>36</v>
      </c>
      <c r="AX39">
        <f>IF(Z39&gt;0, (R39*SUMPRODUCT(K39:$K$98, X39:$X$98)-K39*$AZ$3)/Z39, 0)</f>
        <v>652.97348923364711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0.12591097000000001</v>
      </c>
      <c r="Q40" s="4">
        <f t="shared" si="22"/>
        <v>25</v>
      </c>
      <c r="R40">
        <f t="shared" si="0"/>
        <v>50000</v>
      </c>
      <c r="S40">
        <f t="shared" si="1"/>
        <v>591.88352106478112</v>
      </c>
      <c r="U40">
        <f t="shared" si="12"/>
        <v>0.12591097000000001</v>
      </c>
      <c r="V40">
        <f t="shared" si="13"/>
        <v>0.01</v>
      </c>
      <c r="W40">
        <f t="shared" si="14"/>
        <v>0.25141088590027816</v>
      </c>
      <c r="X40">
        <f t="shared" si="15"/>
        <v>3.1655388512263349E-2</v>
      </c>
      <c r="Y40">
        <f t="shared" si="16"/>
        <v>2.5141088590027818E-3</v>
      </c>
      <c r="Z40">
        <f t="shared" si="17"/>
        <v>0.21724138852901204</v>
      </c>
      <c r="AB40">
        <f t="shared" si="18"/>
        <v>164.16464339762697</v>
      </c>
      <c r="AC40">
        <f t="shared" si="19"/>
        <v>128.5815979635538</v>
      </c>
      <c r="AE40">
        <f t="shared" si="2"/>
        <v>0</v>
      </c>
      <c r="AF40">
        <f t="shared" si="26"/>
        <v>0</v>
      </c>
      <c r="AG40">
        <f t="shared" si="26"/>
        <v>-5.4310347132253005</v>
      </c>
      <c r="AH40">
        <f t="shared" si="4"/>
        <v>-1582.7694256131674</v>
      </c>
      <c r="AI40">
        <f t="shared" si="23"/>
        <v>-1588.2004603263927</v>
      </c>
      <c r="AJ40">
        <f t="shared" si="6"/>
        <v>35.583045434073171</v>
      </c>
      <c r="AK40">
        <f t="shared" si="20"/>
        <v>11.49152503783389</v>
      </c>
      <c r="AL40">
        <f t="shared" si="24"/>
        <v>-1541.1258898544854</v>
      </c>
      <c r="AN40">
        <f t="shared" si="27"/>
        <v>0</v>
      </c>
      <c r="AO40">
        <f t="shared" si="27"/>
        <v>0</v>
      </c>
      <c r="AP40">
        <f t="shared" si="27"/>
        <v>-0.1286744089295925</v>
      </c>
      <c r="AQ40">
        <f t="shared" si="27"/>
        <v>-37.499653577367269</v>
      </c>
      <c r="AR40">
        <f t="shared" si="27"/>
        <v>-37.62832798629686</v>
      </c>
      <c r="AS40">
        <f t="shared" si="27"/>
        <v>0.8430488076230902</v>
      </c>
      <c r="AT40">
        <f t="shared" si="27"/>
        <v>0.27226215077251126</v>
      </c>
      <c r="AU40">
        <f t="shared" si="25"/>
        <v>-36.513017027901256</v>
      </c>
      <c r="AW40">
        <v>37</v>
      </c>
      <c r="AX40">
        <f>IF(Z40&gt;0, (R40*SUMPRODUCT(K40:$K$98, X40:$X$98)-K40*$AZ$3)/Z40, 0)</f>
        <v>591.88352106478112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0.140869152</v>
      </c>
      <c r="Q41" s="4">
        <f t="shared" si="22"/>
        <v>25</v>
      </c>
      <c r="R41">
        <f t="shared" si="0"/>
        <v>50000</v>
      </c>
      <c r="S41">
        <f t="shared" si="1"/>
        <v>529.44920139302917</v>
      </c>
      <c r="U41">
        <f t="shared" si="12"/>
        <v>0.140869152</v>
      </c>
      <c r="V41">
        <f t="shared" si="13"/>
        <v>0.01</v>
      </c>
      <c r="W41">
        <f t="shared" si="14"/>
        <v>0.21724138852901204</v>
      </c>
      <c r="X41">
        <f t="shared" si="15"/>
        <v>3.0602610181384451E-2</v>
      </c>
      <c r="Y41">
        <f t="shared" si="16"/>
        <v>2.1724138852901205E-3</v>
      </c>
      <c r="Z41">
        <f t="shared" si="17"/>
        <v>0.18446636446233747</v>
      </c>
      <c r="AB41">
        <f t="shared" si="18"/>
        <v>128.5815979635538</v>
      </c>
      <c r="AC41">
        <f t="shared" si="19"/>
        <v>97.665569348460025</v>
      </c>
      <c r="AE41">
        <f t="shared" si="2"/>
        <v>0</v>
      </c>
      <c r="AF41">
        <f t="shared" si="26"/>
        <v>0</v>
      </c>
      <c r="AG41">
        <f t="shared" si="26"/>
        <v>-4.6116591115584367</v>
      </c>
      <c r="AH41">
        <f t="shared" si="4"/>
        <v>-1530.1305090692226</v>
      </c>
      <c r="AI41">
        <f t="shared" si="23"/>
        <v>-1534.7421681807812</v>
      </c>
      <c r="AJ41">
        <f t="shared" si="6"/>
        <v>30.916028615093779</v>
      </c>
      <c r="AK41">
        <f t="shared" si="20"/>
        <v>9.000711857448767</v>
      </c>
      <c r="AL41">
        <f t="shared" si="24"/>
        <v>-1494.8254277082385</v>
      </c>
      <c r="AN41">
        <f t="shared" si="27"/>
        <v>0</v>
      </c>
      <c r="AO41">
        <f t="shared" si="27"/>
        <v>0</v>
      </c>
      <c r="AP41">
        <f t="shared" si="27"/>
        <v>-9.7554830330610423E-2</v>
      </c>
      <c r="AQ41">
        <f t="shared" si="27"/>
        <v>-32.368312267880228</v>
      </c>
      <c r="AR41">
        <f t="shared" si="27"/>
        <v>-32.465867098210836</v>
      </c>
      <c r="AS41">
        <f t="shared" si="27"/>
        <v>0.65399628486906058</v>
      </c>
      <c r="AT41">
        <f t="shared" si="27"/>
        <v>0.19040065557044186</v>
      </c>
      <c r="AU41">
        <f t="shared" si="25"/>
        <v>-31.621470157771334</v>
      </c>
      <c r="AW41">
        <v>38</v>
      </c>
      <c r="AX41">
        <f>IF(Z41&gt;0, (R41*SUMPRODUCT(K41:$K$98, X41:$X$98)-K41*$AZ$3)/Z41, 0)</f>
        <v>529.44920139302917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0.15811491799999999</v>
      </c>
      <c r="Q42" s="4">
        <f t="shared" si="22"/>
        <v>25</v>
      </c>
      <c r="R42">
        <f t="shared" si="0"/>
        <v>50000</v>
      </c>
      <c r="S42">
        <f t="shared" si="1"/>
        <v>463.82052497357785</v>
      </c>
      <c r="U42">
        <f t="shared" si="12"/>
        <v>0.15811491799999999</v>
      </c>
      <c r="V42">
        <f t="shared" si="13"/>
        <v>0.01</v>
      </c>
      <c r="W42">
        <f t="shared" si="14"/>
        <v>0.18446636446233747</v>
      </c>
      <c r="X42">
        <f t="shared" si="15"/>
        <v>2.9166884090720602E-2</v>
      </c>
      <c r="Y42">
        <f t="shared" si="16"/>
        <v>1.8446636446233747E-3</v>
      </c>
      <c r="Z42">
        <f t="shared" si="17"/>
        <v>0.15345481672699349</v>
      </c>
      <c r="AB42">
        <f t="shared" si="18"/>
        <v>97.665569348460025</v>
      </c>
      <c r="AC42">
        <f t="shared" si="19"/>
        <v>71.175493654038291</v>
      </c>
      <c r="AE42">
        <f t="shared" si="2"/>
        <v>0</v>
      </c>
      <c r="AF42">
        <f t="shared" si="26"/>
        <v>0</v>
      </c>
      <c r="AG42">
        <f t="shared" si="26"/>
        <v>-3.836370418174837</v>
      </c>
      <c r="AH42">
        <f t="shared" si="4"/>
        <v>-1458.34420453603</v>
      </c>
      <c r="AI42">
        <f t="shared" si="23"/>
        <v>-1462.1805749542048</v>
      </c>
      <c r="AJ42">
        <f t="shared" si="6"/>
        <v>26.490075694421733</v>
      </c>
      <c r="AK42">
        <f t="shared" si="20"/>
        <v>6.8365898543922023</v>
      </c>
      <c r="AL42">
        <f t="shared" si="24"/>
        <v>-1428.8539094053908</v>
      </c>
      <c r="AN42">
        <f t="shared" si="27"/>
        <v>0</v>
      </c>
      <c r="AO42">
        <f t="shared" si="27"/>
        <v>0</v>
      </c>
      <c r="AP42">
        <f t="shared" si="27"/>
        <v>-7.2459292883103502E-2</v>
      </c>
      <c r="AQ42">
        <f t="shared" si="27"/>
        <v>-27.544417853979244</v>
      </c>
      <c r="AR42">
        <f t="shared" si="27"/>
        <v>-27.616877146862347</v>
      </c>
      <c r="AS42">
        <f t="shared" si="27"/>
        <v>0.50033024552172156</v>
      </c>
      <c r="AT42">
        <f t="shared" si="27"/>
        <v>0.12912581752643537</v>
      </c>
      <c r="AU42">
        <f t="shared" si="25"/>
        <v>-26.987421083814191</v>
      </c>
      <c r="AW42">
        <v>39</v>
      </c>
      <c r="AX42">
        <f>IF(Z42&gt;0, (R42*SUMPRODUCT(K42:$K$98, X42:$X$98)-K42*$AZ$3)/Z42, 0)</f>
        <v>463.82052497357785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0.17865895700000001</v>
      </c>
      <c r="Q43" s="4">
        <f t="shared" si="22"/>
        <v>25</v>
      </c>
      <c r="R43">
        <f t="shared" si="0"/>
        <v>50000</v>
      </c>
      <c r="S43">
        <f t="shared" si="1"/>
        <v>392.59322033451969</v>
      </c>
      <c r="U43">
        <f t="shared" si="12"/>
        <v>0.17865895700000001</v>
      </c>
      <c r="V43">
        <f t="shared" si="13"/>
        <v>0.01</v>
      </c>
      <c r="W43">
        <f t="shared" si="14"/>
        <v>0.15345481672699349</v>
      </c>
      <c r="X43">
        <f t="shared" si="15"/>
        <v>2.7416077503070811E-2</v>
      </c>
      <c r="Y43">
        <f t="shared" si="16"/>
        <v>1.5345481672699348E-3</v>
      </c>
      <c r="Z43">
        <f t="shared" si="17"/>
        <v>0.12450419105665274</v>
      </c>
      <c r="AB43">
        <f t="shared" si="18"/>
        <v>71.175493654038291</v>
      </c>
      <c r="AC43">
        <f t="shared" si="19"/>
        <v>48.879501312075604</v>
      </c>
      <c r="AE43">
        <f t="shared" si="2"/>
        <v>0</v>
      </c>
      <c r="AF43">
        <f t="shared" si="26"/>
        <v>0</v>
      </c>
      <c r="AG43">
        <f t="shared" si="26"/>
        <v>-3.1126047764163185</v>
      </c>
      <c r="AH43">
        <f t="shared" si="4"/>
        <v>-1370.8038751535405</v>
      </c>
      <c r="AI43">
        <f t="shared" si="23"/>
        <v>-1373.9164799299567</v>
      </c>
      <c r="AJ43">
        <f t="shared" si="6"/>
        <v>22.295992341962688</v>
      </c>
      <c r="AK43">
        <f t="shared" si="20"/>
        <v>4.9822845557826811</v>
      </c>
      <c r="AL43">
        <f t="shared" si="24"/>
        <v>-1346.6382030322113</v>
      </c>
      <c r="AN43">
        <f t="shared" si="27"/>
        <v>0</v>
      </c>
      <c r="AO43">
        <f t="shared" si="27"/>
        <v>0</v>
      </c>
      <c r="AP43">
        <f t="shared" si="27"/>
        <v>-5.2490355591803275E-2</v>
      </c>
      <c r="AQ43">
        <f t="shared" si="27"/>
        <v>-23.116967306165705</v>
      </c>
      <c r="AR43">
        <f t="shared" si="27"/>
        <v>-23.169457661757505</v>
      </c>
      <c r="AS43">
        <f t="shared" si="27"/>
        <v>0.37599523562037046</v>
      </c>
      <c r="AT43">
        <f t="shared" si="27"/>
        <v>8.4020268160638248E-2</v>
      </c>
      <c r="AU43">
        <f t="shared" si="25"/>
        <v>-22.709442157976497</v>
      </c>
      <c r="AW43">
        <v>40</v>
      </c>
      <c r="AX43">
        <f>IF(Z43&gt;0, (R43*SUMPRODUCT(K43:$K$98, X43:$X$98)-K43*$AZ$3)/Z43, 0)</f>
        <v>392.59322033451969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0.202352371</v>
      </c>
      <c r="Q44" s="4">
        <f t="shared" si="22"/>
        <v>25</v>
      </c>
      <c r="R44">
        <f t="shared" si="0"/>
        <v>50000</v>
      </c>
      <c r="S44">
        <f t="shared" si="1"/>
        <v>310.49298348935554</v>
      </c>
      <c r="U44">
        <f t="shared" si="12"/>
        <v>0.202352371</v>
      </c>
      <c r="V44">
        <f t="shared" si="13"/>
        <v>0.01</v>
      </c>
      <c r="W44">
        <f t="shared" si="14"/>
        <v>0.12450419105665274</v>
      </c>
      <c r="X44">
        <f t="shared" si="15"/>
        <v>2.5193718259750676E-2</v>
      </c>
      <c r="Y44">
        <f t="shared" si="16"/>
        <v>1.2450419105665275E-3</v>
      </c>
      <c r="Z44">
        <f t="shared" si="17"/>
        <v>9.8065430886335528E-2</v>
      </c>
      <c r="AB44">
        <f t="shared" si="18"/>
        <v>48.879501312075604</v>
      </c>
      <c r="AC44">
        <f t="shared" si="19"/>
        <v>30.448628213067515</v>
      </c>
      <c r="AE44">
        <f t="shared" si="2"/>
        <v>0</v>
      </c>
      <c r="AF44">
        <f t="shared" si="26"/>
        <v>0</v>
      </c>
      <c r="AG44">
        <f t="shared" si="26"/>
        <v>-2.4516357721583883</v>
      </c>
      <c r="AH44">
        <f t="shared" si="4"/>
        <v>-1259.6859129875338</v>
      </c>
      <c r="AI44">
        <f t="shared" si="23"/>
        <v>-1262.1375487596922</v>
      </c>
      <c r="AJ44">
        <f t="shared" si="6"/>
        <v>18.430873099008089</v>
      </c>
      <c r="AK44">
        <f t="shared" si="20"/>
        <v>3.4215650918452925</v>
      </c>
      <c r="AL44">
        <f t="shared" si="24"/>
        <v>-1240.2851105688389</v>
      </c>
      <c r="AN44">
        <f t="shared" si="27"/>
        <v>0</v>
      </c>
      <c r="AO44">
        <f t="shared" si="27"/>
        <v>0</v>
      </c>
      <c r="AP44">
        <f t="shared" si="27"/>
        <v>-3.6914200113616728E-2</v>
      </c>
      <c r="AQ44">
        <f t="shared" si="27"/>
        <v>-18.96704983684732</v>
      </c>
      <c r="AR44">
        <f t="shared" si="27"/>
        <v>-19.003964036960937</v>
      </c>
      <c r="AS44">
        <f t="shared" si="27"/>
        <v>0.27751305702579099</v>
      </c>
      <c r="AT44">
        <f t="shared" si="27"/>
        <v>5.1518394345725277E-2</v>
      </c>
      <c r="AU44">
        <f t="shared" si="25"/>
        <v>-18.674932585589424</v>
      </c>
      <c r="AW44">
        <v>41</v>
      </c>
      <c r="AX44">
        <f>IF(Z44&gt;0, (R44*SUMPRODUCT(K44:$K$98, X44:$X$98)-K44*$AZ$3)/Z44, 0)</f>
        <v>310.49298348935554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0.22956153600000001</v>
      </c>
      <c r="Q45" s="4">
        <f t="shared" si="22"/>
        <v>25</v>
      </c>
      <c r="R45">
        <f t="shared" si="0"/>
        <v>50000</v>
      </c>
      <c r="S45">
        <f t="shared" si="1"/>
        <v>210.07132202624237</v>
      </c>
      <c r="U45">
        <f t="shared" si="12"/>
        <v>0.22956153600000001</v>
      </c>
      <c r="V45">
        <f t="shared" si="13"/>
        <v>0.01</v>
      </c>
      <c r="W45">
        <f t="shared" si="14"/>
        <v>9.8065430886335528E-2</v>
      </c>
      <c r="X45">
        <f t="shared" si="15"/>
        <v>2.2512050942769025E-2</v>
      </c>
      <c r="Y45">
        <f t="shared" si="16"/>
        <v>9.8065430886335532E-4</v>
      </c>
      <c r="Z45">
        <f t="shared" si="17"/>
        <v>7.4572725634703158E-2</v>
      </c>
      <c r="AB45">
        <f t="shared" si="18"/>
        <v>30.448628213067515</v>
      </c>
      <c r="AC45">
        <f t="shared" si="19"/>
        <v>15.665591061182347</v>
      </c>
      <c r="AE45">
        <f t="shared" si="2"/>
        <v>0</v>
      </c>
      <c r="AF45">
        <f t="shared" si="26"/>
        <v>0</v>
      </c>
      <c r="AG45">
        <f t="shared" si="26"/>
        <v>-1.8643181408675789</v>
      </c>
      <c r="AH45">
        <f t="shared" si="4"/>
        <v>-1125.6025471384512</v>
      </c>
      <c r="AI45">
        <f t="shared" si="23"/>
        <v>-1127.4668652793189</v>
      </c>
      <c r="AJ45">
        <f t="shared" si="6"/>
        <v>14.783037151885168</v>
      </c>
      <c r="AK45">
        <f t="shared" si="20"/>
        <v>2.1314039749147264</v>
      </c>
      <c r="AL45">
        <f t="shared" si="24"/>
        <v>-1110.5524241525191</v>
      </c>
      <c r="AN45">
        <f t="shared" si="27"/>
        <v>0</v>
      </c>
      <c r="AO45">
        <f t="shared" si="27"/>
        <v>0</v>
      </c>
      <c r="AP45">
        <f t="shared" si="27"/>
        <v>-2.5063372887667256E-2</v>
      </c>
      <c r="AQ45">
        <f t="shared" si="27"/>
        <v>-15.132286568380765</v>
      </c>
      <c r="AR45">
        <f t="shared" si="27"/>
        <v>-15.157349941268434</v>
      </c>
      <c r="AS45">
        <f t="shared" si="27"/>
        <v>0.19873902657918391</v>
      </c>
      <c r="AT45">
        <f t="shared" si="27"/>
        <v>2.8654000315999916E-2</v>
      </c>
      <c r="AU45">
        <f t="shared" si="25"/>
        <v>-14.929956914373252</v>
      </c>
      <c r="AW45">
        <v>42</v>
      </c>
      <c r="AX45">
        <f>IF(Z45&gt;0, (R45*SUMPRODUCT(K45:$K$98, X45:$X$98)-K45*$AZ$3)/Z45, 0)</f>
        <v>210.07132202624237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0.26099212799999999</v>
      </c>
      <c r="Q46" s="4">
        <f t="shared" si="22"/>
        <v>25</v>
      </c>
      <c r="R46">
        <f t="shared" si="0"/>
        <v>50000</v>
      </c>
      <c r="S46">
        <f t="shared" si="1"/>
        <v>78.526634090667514</v>
      </c>
      <c r="U46">
        <f t="shared" si="12"/>
        <v>0.26099212799999999</v>
      </c>
      <c r="V46">
        <f t="shared" si="13"/>
        <v>0.01</v>
      </c>
      <c r="W46">
        <f t="shared" si="14"/>
        <v>7.4572725634703158E-2</v>
      </c>
      <c r="X46">
        <f t="shared" si="15"/>
        <v>1.9462894354161327E-2</v>
      </c>
      <c r="Y46">
        <f t="shared" si="16"/>
        <v>7.4572725634703156E-4</v>
      </c>
      <c r="Z46">
        <f t="shared" si="17"/>
        <v>5.4364104024194802E-2</v>
      </c>
      <c r="AB46">
        <f t="shared" si="18"/>
        <v>15.665591061182347</v>
      </c>
      <c r="AC46">
        <f t="shared" si="19"/>
        <v>4.2690301043749308</v>
      </c>
      <c r="AE46">
        <f t="shared" si="2"/>
        <v>0</v>
      </c>
      <c r="AF46">
        <f t="shared" si="26"/>
        <v>0</v>
      </c>
      <c r="AG46">
        <f t="shared" si="26"/>
        <v>-1.3591026006048701</v>
      </c>
      <c r="AH46">
        <f t="shared" si="4"/>
        <v>-973.14471770806631</v>
      </c>
      <c r="AI46">
        <f t="shared" si="23"/>
        <v>-974.50382030867115</v>
      </c>
      <c r="AJ46">
        <f t="shared" si="6"/>
        <v>11.396560956807416</v>
      </c>
      <c r="AK46">
        <f t="shared" si="20"/>
        <v>1.0965913742827644</v>
      </c>
      <c r="AL46">
        <f t="shared" si="24"/>
        <v>-962.01066797758097</v>
      </c>
      <c r="AN46">
        <f t="shared" si="27"/>
        <v>0</v>
      </c>
      <c r="AO46">
        <f t="shared" si="27"/>
        <v>0</v>
      </c>
      <c r="AP46">
        <f t="shared" si="27"/>
        <v>-1.6313746548197144E-2</v>
      </c>
      <c r="AQ46">
        <f t="shared" si="27"/>
        <v>-11.680969687160324</v>
      </c>
      <c r="AR46">
        <f t="shared" si="27"/>
        <v>-11.697283433708522</v>
      </c>
      <c r="AS46">
        <f t="shared" si="27"/>
        <v>0.13679659422893548</v>
      </c>
      <c r="AT46">
        <f t="shared" si="27"/>
        <v>1.3162739692372354E-2</v>
      </c>
      <c r="AU46">
        <f t="shared" si="25"/>
        <v>-11.547324099787213</v>
      </c>
      <c r="AW46">
        <v>43</v>
      </c>
      <c r="AX46">
        <f>IF(Z46&gt;0, (R46*SUMPRODUCT(K46:$K$98, X46:$X$98)-K46*$AZ$3)/Z46, 0)</f>
        <v>78.526634090667514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0.29613519399999999</v>
      </c>
      <c r="Q47" s="4">
        <f t="shared" si="22"/>
        <v>25</v>
      </c>
      <c r="R47">
        <f t="shared" si="0"/>
        <v>50000</v>
      </c>
      <c r="S47">
        <f t="shared" si="1"/>
        <v>-108.06801798908211</v>
      </c>
      <c r="U47">
        <f t="shared" si="12"/>
        <v>0.29613519399999999</v>
      </c>
      <c r="V47">
        <f t="shared" si="13"/>
        <v>0.01</v>
      </c>
      <c r="W47">
        <f t="shared" si="14"/>
        <v>5.4364104024194802E-2</v>
      </c>
      <c r="X47">
        <f t="shared" si="15"/>
        <v>1.6099124491841109E-2</v>
      </c>
      <c r="Y47">
        <f t="shared" si="16"/>
        <v>5.4364104024194799E-4</v>
      </c>
      <c r="Z47">
        <f t="shared" si="17"/>
        <v>3.7721338492111747E-2</v>
      </c>
      <c r="AB47">
        <f t="shared" si="18"/>
        <v>4.2690301043749308</v>
      </c>
      <c r="AC47">
        <f t="shared" si="19"/>
        <v>-4.0764702867377878</v>
      </c>
      <c r="AE47">
        <f t="shared" si="2"/>
        <v>0</v>
      </c>
      <c r="AF47">
        <f t="shared" si="26"/>
        <v>0</v>
      </c>
      <c r="AG47">
        <f t="shared" si="26"/>
        <v>-0.94303346230279372</v>
      </c>
      <c r="AH47">
        <f t="shared" si="4"/>
        <v>-804.95622459205549</v>
      </c>
      <c r="AI47">
        <f t="shared" si="23"/>
        <v>-805.89925805435826</v>
      </c>
      <c r="AJ47">
        <f t="shared" si="6"/>
        <v>8.3455003911127186</v>
      </c>
      <c r="AK47">
        <f t="shared" si="20"/>
        <v>0.29883210730624521</v>
      </c>
      <c r="AL47">
        <f t="shared" si="24"/>
        <v>-797.25492555593928</v>
      </c>
      <c r="AN47">
        <f t="shared" si="27"/>
        <v>0</v>
      </c>
      <c r="AO47">
        <f t="shared" si="27"/>
        <v>0</v>
      </c>
      <c r="AP47">
        <f t="shared" si="27"/>
        <v>-1.0106727306962484E-2</v>
      </c>
      <c r="AQ47">
        <f t="shared" si="27"/>
        <v>-8.6269187480664158</v>
      </c>
      <c r="AR47">
        <f t="shared" si="27"/>
        <v>-8.6370254753733775</v>
      </c>
      <c r="AS47">
        <f t="shared" si="27"/>
        <v>8.9440831173860175E-2</v>
      </c>
      <c r="AT47">
        <f t="shared" si="27"/>
        <v>3.2026590145954196E-3</v>
      </c>
      <c r="AU47">
        <f t="shared" si="25"/>
        <v>-8.5443819851849216</v>
      </c>
      <c r="AW47">
        <v>44</v>
      </c>
      <c r="AX47">
        <f>IF(Z47&gt;0, (R47*SUMPRODUCT(K47:$K$98, X47:$X$98)-K47*$AZ$3)/Z47, 0)</f>
        <v>-108.06801798908211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0.33524791700000001</v>
      </c>
      <c r="Q48" s="4">
        <f t="shared" si="22"/>
        <v>25</v>
      </c>
      <c r="R48">
        <f t="shared" si="0"/>
        <v>50000</v>
      </c>
      <c r="S48">
        <f t="shared" si="1"/>
        <v>-393.76638786305648</v>
      </c>
      <c r="U48">
        <f t="shared" si="12"/>
        <v>0.33524791700000001</v>
      </c>
      <c r="V48">
        <f t="shared" si="13"/>
        <v>0.01</v>
      </c>
      <c r="W48">
        <f t="shared" si="14"/>
        <v>3.7721338492111747E-2</v>
      </c>
      <c r="X48">
        <f t="shared" si="15"/>
        <v>1.2646000155932384E-2</v>
      </c>
      <c r="Y48">
        <f t="shared" si="16"/>
        <v>3.7721338492111749E-4</v>
      </c>
      <c r="Z48">
        <f t="shared" si="17"/>
        <v>2.4698124951258248E-2</v>
      </c>
      <c r="AB48">
        <f t="shared" si="18"/>
        <v>-4.0764702867377878</v>
      </c>
      <c r="AC48">
        <f t="shared" si="19"/>
        <v>-9.7252914490473881</v>
      </c>
      <c r="AE48">
        <f t="shared" si="2"/>
        <v>0</v>
      </c>
      <c r="AF48">
        <f t="shared" si="26"/>
        <v>0</v>
      </c>
      <c r="AG48">
        <f t="shared" si="26"/>
        <v>-0.61745312378145623</v>
      </c>
      <c r="AH48">
        <f t="shared" si="4"/>
        <v>-632.30000779661918</v>
      </c>
      <c r="AI48">
        <f t="shared" si="23"/>
        <v>-632.91746092040069</v>
      </c>
      <c r="AJ48">
        <f t="shared" si="6"/>
        <v>5.6488211623096003</v>
      </c>
      <c r="AK48">
        <f t="shared" si="20"/>
        <v>-0.28535292007164514</v>
      </c>
      <c r="AL48">
        <f t="shared" si="24"/>
        <v>-627.55399267816279</v>
      </c>
      <c r="AN48">
        <f t="shared" si="27"/>
        <v>0</v>
      </c>
      <c r="AO48">
        <f t="shared" si="27"/>
        <v>0</v>
      </c>
      <c r="AP48">
        <f t="shared" si="27"/>
        <v>-5.9083935326309529E-3</v>
      </c>
      <c r="AQ48">
        <f t="shared" si="27"/>
        <v>-6.0504629952610571</v>
      </c>
      <c r="AR48">
        <f t="shared" si="27"/>
        <v>-6.0563713887936892</v>
      </c>
      <c r="AS48">
        <f t="shared" si="27"/>
        <v>5.405342873314533E-2</v>
      </c>
      <c r="AT48">
        <f t="shared" si="27"/>
        <v>-2.7305349710489229E-3</v>
      </c>
      <c r="AU48">
        <f t="shared" si="25"/>
        <v>-6.005048495031593</v>
      </c>
      <c r="AW48">
        <v>45</v>
      </c>
      <c r="AX48">
        <f>IF(Z48&gt;0, (R48*SUMPRODUCT(K48:$K$98, X48:$X$98)-K48*$AZ$3)/Z48, 0)</f>
        <v>-393.76638786305648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0.37793865599999998</v>
      </c>
      <c r="Q49" s="4">
        <f t="shared" si="22"/>
        <v>25</v>
      </c>
      <c r="R49">
        <f t="shared" si="0"/>
        <v>50000</v>
      </c>
      <c r="S49">
        <f t="shared" si="1"/>
        <v>-867.69467729563769</v>
      </c>
      <c r="U49">
        <f t="shared" si="12"/>
        <v>0.37793865599999998</v>
      </c>
      <c r="V49">
        <f t="shared" si="13"/>
        <v>0.01</v>
      </c>
      <c r="W49">
        <f t="shared" si="14"/>
        <v>2.4698124951258248E-2</v>
      </c>
      <c r="X49">
        <f t="shared" si="15"/>
        <v>9.3343761497986077E-3</v>
      </c>
      <c r="Y49">
        <f t="shared" si="16"/>
        <v>2.4698124951258248E-4</v>
      </c>
      <c r="Z49">
        <f t="shared" si="17"/>
        <v>1.5116767551947057E-2</v>
      </c>
      <c r="AB49">
        <f t="shared" si="18"/>
        <v>-9.7252914490473881</v>
      </c>
      <c r="AC49">
        <f t="shared" si="19"/>
        <v>-13.116738742739869</v>
      </c>
      <c r="AE49">
        <f t="shared" si="2"/>
        <v>0</v>
      </c>
      <c r="AF49">
        <f t="shared" si="26"/>
        <v>0</v>
      </c>
      <c r="AG49">
        <f t="shared" si="26"/>
        <v>-0.37791918879867642</v>
      </c>
      <c r="AH49">
        <f t="shared" si="4"/>
        <v>-466.71880748993038</v>
      </c>
      <c r="AI49">
        <f t="shared" si="23"/>
        <v>-467.09672667872906</v>
      </c>
      <c r="AJ49">
        <f t="shared" si="6"/>
        <v>3.3914472936924813</v>
      </c>
      <c r="AK49">
        <f t="shared" si="20"/>
        <v>-0.68077040143331724</v>
      </c>
      <c r="AL49">
        <f t="shared" si="24"/>
        <v>-464.38604978646993</v>
      </c>
      <c r="AN49">
        <f t="shared" si="27"/>
        <v>0</v>
      </c>
      <c r="AO49">
        <f t="shared" si="27"/>
        <v>0</v>
      </c>
      <c r="AP49">
        <f t="shared" si="27"/>
        <v>-3.2288386486276862E-3</v>
      </c>
      <c r="AQ49">
        <f t="shared" si="27"/>
        <v>-3.9875184122172045</v>
      </c>
      <c r="AR49">
        <f t="shared" si="27"/>
        <v>-3.9907472508658324</v>
      </c>
      <c r="AS49">
        <f t="shared" si="27"/>
        <v>2.8975602248372541E-2</v>
      </c>
      <c r="AT49">
        <f t="shared" si="27"/>
        <v>-5.8163169485438366E-3</v>
      </c>
      <c r="AU49">
        <f t="shared" si="25"/>
        <v>-3.9675879655660036</v>
      </c>
      <c r="AW49">
        <v>46</v>
      </c>
      <c r="AX49">
        <f>IF(Z49&gt;0, (R49*SUMPRODUCT(K49:$K$98, X49:$X$98)-K49*$AZ$3)/Z49, 0)</f>
        <v>-867.69467729563769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0.42486345599999997</v>
      </c>
      <c r="Q50" s="4">
        <f t="shared" si="22"/>
        <v>25</v>
      </c>
      <c r="R50">
        <f t="shared" si="0"/>
        <v>50000</v>
      </c>
      <c r="S50">
        <f t="shared" si="1"/>
        <v>-1724.2269539367958</v>
      </c>
      <c r="U50">
        <f t="shared" si="12"/>
        <v>0.42486345599999997</v>
      </c>
      <c r="V50">
        <f t="shared" si="13"/>
        <v>0.01</v>
      </c>
      <c r="W50">
        <f t="shared" si="14"/>
        <v>1.5116767551947057E-2</v>
      </c>
      <c r="X50">
        <f t="shared" si="15"/>
        <v>6.4225621056688857E-3</v>
      </c>
      <c r="Y50">
        <f t="shared" si="16"/>
        <v>1.5116767551947059E-4</v>
      </c>
      <c r="Z50">
        <f t="shared" si="17"/>
        <v>8.5430377707586998E-3</v>
      </c>
      <c r="AB50">
        <f t="shared" si="18"/>
        <v>-13.116738742739869</v>
      </c>
      <c r="AC50">
        <f t="shared" si="19"/>
        <v>-14.730135992842268</v>
      </c>
      <c r="AE50">
        <f t="shared" si="2"/>
        <v>0</v>
      </c>
      <c r="AF50">
        <f t="shared" si="26"/>
        <v>0</v>
      </c>
      <c r="AG50">
        <f t="shared" si="26"/>
        <v>-0.2135759442689675</v>
      </c>
      <c r="AH50">
        <f t="shared" si="4"/>
        <v>-321.12810528344426</v>
      </c>
      <c r="AI50">
        <f t="shared" si="23"/>
        <v>-321.3416812277132</v>
      </c>
      <c r="AJ50">
        <f t="shared" si="6"/>
        <v>1.6133972501023983</v>
      </c>
      <c r="AK50">
        <f t="shared" si="20"/>
        <v>-0.91817171199179093</v>
      </c>
      <c r="AL50">
        <f t="shared" si="24"/>
        <v>-320.64645568960259</v>
      </c>
      <c r="AN50">
        <f t="shared" si="27"/>
        <v>0</v>
      </c>
      <c r="AO50">
        <f t="shared" si="27"/>
        <v>0</v>
      </c>
      <c r="AP50">
        <f t="shared" si="27"/>
        <v>-1.6292274241241794E-3</v>
      </c>
      <c r="AQ50">
        <f t="shared" si="27"/>
        <v>-2.4496706198613003</v>
      </c>
      <c r="AR50">
        <f t="shared" si="27"/>
        <v>-2.4512998472854242</v>
      </c>
      <c r="AS50">
        <f t="shared" si="27"/>
        <v>1.2307523934264061E-2</v>
      </c>
      <c r="AT50">
        <f t="shared" si="27"/>
        <v>-7.0041152731517087E-3</v>
      </c>
      <c r="AU50">
        <f t="shared" si="25"/>
        <v>-2.445996438624312</v>
      </c>
      <c r="AW50">
        <v>47</v>
      </c>
      <c r="AX50">
        <f>IF(Z50&gt;0, (R50*SUMPRODUCT(K50:$K$98, X50:$X$98)-K50*$AZ$3)/Z50, 0)</f>
        <v>-1724.2269539367958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0.47765295400000002</v>
      </c>
      <c r="Q51" s="4">
        <f t="shared" si="22"/>
        <v>25</v>
      </c>
      <c r="R51">
        <f t="shared" si="0"/>
        <v>50000</v>
      </c>
      <c r="S51">
        <f t="shared" si="1"/>
        <v>-3440.7253838068264</v>
      </c>
      <c r="U51">
        <f t="shared" si="12"/>
        <v>0.47765295400000002</v>
      </c>
      <c r="V51">
        <f t="shared" si="13"/>
        <v>0.01</v>
      </c>
      <c r="W51">
        <f t="shared" si="14"/>
        <v>8.5430377707586998E-3</v>
      </c>
      <c r="X51">
        <f t="shared" si="15"/>
        <v>4.0806072273364682E-3</v>
      </c>
      <c r="Y51">
        <f t="shared" si="16"/>
        <v>8.5430377707586996E-5</v>
      </c>
      <c r="Z51">
        <f t="shared" si="17"/>
        <v>4.3770001657146449E-3</v>
      </c>
      <c r="AB51">
        <f t="shared" si="18"/>
        <v>-14.730135992842268</v>
      </c>
      <c r="AC51">
        <f t="shared" si="19"/>
        <v>-15.060055575101064</v>
      </c>
      <c r="AE51">
        <f t="shared" si="2"/>
        <v>0</v>
      </c>
      <c r="AF51">
        <f t="shared" si="26"/>
        <v>0</v>
      </c>
      <c r="AG51">
        <f t="shared" si="26"/>
        <v>-0.10942500414286613</v>
      </c>
      <c r="AH51">
        <f t="shared" si="4"/>
        <v>-204.0303613668234</v>
      </c>
      <c r="AI51">
        <f t="shared" si="23"/>
        <v>-204.13978637096628</v>
      </c>
      <c r="AJ51">
        <f t="shared" si="6"/>
        <v>0.32991958225879614</v>
      </c>
      <c r="AK51">
        <f t="shared" si="20"/>
        <v>-1.0311095194989588</v>
      </c>
      <c r="AL51">
        <f t="shared" si="24"/>
        <v>-204.84097630820645</v>
      </c>
      <c r="AN51">
        <f t="shared" si="27"/>
        <v>0</v>
      </c>
      <c r="AO51">
        <f t="shared" si="27"/>
        <v>0</v>
      </c>
      <c r="AP51">
        <f t="shared" si="27"/>
        <v>-7.4529451608233244E-4</v>
      </c>
      <c r="AQ51">
        <f t="shared" si="27"/>
        <v>-1.389652306912009</v>
      </c>
      <c r="AR51">
        <f t="shared" si="27"/>
        <v>-1.3903976014280914</v>
      </c>
      <c r="AS51">
        <f t="shared" si="27"/>
        <v>2.2470847255771855E-3</v>
      </c>
      <c r="AT51">
        <f t="shared" si="27"/>
        <v>-7.0228945969198139E-3</v>
      </c>
      <c r="AU51">
        <f t="shared" si="25"/>
        <v>-1.3951734112994341</v>
      </c>
      <c r="AW51">
        <v>48</v>
      </c>
      <c r="AX51">
        <f>IF(Z51&gt;0, (R51*SUMPRODUCT(K51:$K$98, X51:$X$98)-K51*$AZ$3)/Z51, 0)</f>
        <v>-3440.7253838068264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0.53697763200000004</v>
      </c>
      <c r="Q52" s="4">
        <f t="shared" si="22"/>
        <v>25</v>
      </c>
      <c r="R52">
        <f t="shared" si="0"/>
        <v>50000</v>
      </c>
      <c r="S52">
        <f t="shared" si="1"/>
        <v>-7341.3824924490091</v>
      </c>
      <c r="U52">
        <f t="shared" si="12"/>
        <v>0.53697763200000004</v>
      </c>
      <c r="V52">
        <f t="shared" si="13"/>
        <v>0.01</v>
      </c>
      <c r="W52">
        <f t="shared" si="14"/>
        <v>4.3770001657146449E-3</v>
      </c>
      <c r="X52">
        <f t="shared" si="15"/>
        <v>2.3503511842490579E-3</v>
      </c>
      <c r="Y52">
        <f t="shared" si="16"/>
        <v>4.3770001657146448E-5</v>
      </c>
      <c r="Z52">
        <f t="shared" si="17"/>
        <v>1.9828789798084405E-3</v>
      </c>
      <c r="AB52">
        <f t="shared" si="18"/>
        <v>-15.060055575101064</v>
      </c>
      <c r="AC52">
        <f t="shared" si="19"/>
        <v>-14.557073027010837</v>
      </c>
      <c r="AE52">
        <f t="shared" si="2"/>
        <v>0</v>
      </c>
      <c r="AF52">
        <f t="shared" si="26"/>
        <v>0</v>
      </c>
      <c r="AG52">
        <f t="shared" si="26"/>
        <v>-4.9571974495211016E-2</v>
      </c>
      <c r="AH52">
        <f t="shared" si="4"/>
        <v>-117.51755921245289</v>
      </c>
      <c r="AI52">
        <f t="shared" si="23"/>
        <v>-117.5671311869481</v>
      </c>
      <c r="AJ52">
        <f t="shared" si="6"/>
        <v>-0.5029825480902268</v>
      </c>
      <c r="AK52">
        <f t="shared" si="20"/>
        <v>-1.0542038902570745</v>
      </c>
      <c r="AL52">
        <f t="shared" si="24"/>
        <v>-119.1243176252954</v>
      </c>
      <c r="AN52">
        <f t="shared" si="27"/>
        <v>0</v>
      </c>
      <c r="AO52">
        <f t="shared" si="27"/>
        <v>0</v>
      </c>
      <c r="AP52">
        <f t="shared" si="27"/>
        <v>-3.0145989869020734E-4</v>
      </c>
      <c r="AQ52">
        <f t="shared" si="27"/>
        <v>-0.7146544364079942</v>
      </c>
      <c r="AR52">
        <f t="shared" si="27"/>
        <v>-0.71495589630668444</v>
      </c>
      <c r="AS52">
        <f t="shared" si="27"/>
        <v>-3.058765956657032E-3</v>
      </c>
      <c r="AT52">
        <f t="shared" si="27"/>
        <v>-6.4108843997412648E-3</v>
      </c>
      <c r="AU52">
        <f t="shared" si="25"/>
        <v>-0.72442554666308279</v>
      </c>
      <c r="AW52">
        <v>49</v>
      </c>
      <c r="AX52">
        <f>IF(Z52&gt;0, (R52*SUMPRODUCT(K52:$K$98, X52:$X$98)-K52*$AZ$3)/Z52, 0)</f>
        <v>-7341.3824924490091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0.60388337299999995</v>
      </c>
      <c r="Q53" s="4">
        <f t="shared" si="22"/>
        <v>25</v>
      </c>
      <c r="R53">
        <f t="shared" si="0"/>
        <v>50000</v>
      </c>
      <c r="S53">
        <f t="shared" si="1"/>
        <v>-17739.648643850509</v>
      </c>
      <c r="U53">
        <f t="shared" si="12"/>
        <v>0.60388337299999995</v>
      </c>
      <c r="V53">
        <f t="shared" si="13"/>
        <v>0.01</v>
      </c>
      <c r="W53">
        <f t="shared" si="14"/>
        <v>1.9828789798084405E-3</v>
      </c>
      <c r="X53">
        <f t="shared" si="15"/>
        <v>1.1974276465775199E-3</v>
      </c>
      <c r="Y53">
        <f t="shared" si="16"/>
        <v>1.9828789798084406E-5</v>
      </c>
      <c r="Z53">
        <f t="shared" si="17"/>
        <v>7.6562254343283626E-4</v>
      </c>
      <c r="AB53">
        <f t="shared" si="18"/>
        <v>-14.557073027010837</v>
      </c>
      <c r="AC53">
        <f t="shared" si="19"/>
        <v>-13.581874914309692</v>
      </c>
      <c r="AE53">
        <f t="shared" si="2"/>
        <v>0</v>
      </c>
      <c r="AF53">
        <f t="shared" si="26"/>
        <v>0</v>
      </c>
      <c r="AG53">
        <f t="shared" si="26"/>
        <v>-1.9140563585820905E-2</v>
      </c>
      <c r="AH53">
        <f t="shared" si="4"/>
        <v>-59.871382328875995</v>
      </c>
      <c r="AI53">
        <f t="shared" si="23"/>
        <v>-59.890522892461817</v>
      </c>
      <c r="AJ53">
        <f t="shared" si="6"/>
        <v>-0.97519811270114509</v>
      </c>
      <c r="AK53">
        <f t="shared" si="20"/>
        <v>-1.0189951118907588</v>
      </c>
      <c r="AL53">
        <f t="shared" si="24"/>
        <v>-61.884716117053721</v>
      </c>
      <c r="AN53">
        <f t="shared" si="27"/>
        <v>0</v>
      </c>
      <c r="AO53">
        <f t="shared" si="27"/>
        <v>0</v>
      </c>
      <c r="AP53">
        <f t="shared" si="27"/>
        <v>-1.039273921946648E-4</v>
      </c>
      <c r="AQ53">
        <f t="shared" si="27"/>
        <v>-0.32508325079514405</v>
      </c>
      <c r="AR53">
        <f t="shared" si="27"/>
        <v>-0.32518717818733872</v>
      </c>
      <c r="AS53">
        <f t="shared" si="27"/>
        <v>-5.2950267776476299E-3</v>
      </c>
      <c r="AT53">
        <f t="shared" si="27"/>
        <v>-5.5328310560493511E-3</v>
      </c>
      <c r="AU53">
        <f t="shared" si="25"/>
        <v>-0.33601503602103572</v>
      </c>
      <c r="AW53">
        <v>50</v>
      </c>
      <c r="AX53">
        <f>IF(Z53&gt;0, (R53*SUMPRODUCT(K53:$K$98, X53:$X$98)-K53*$AZ$3)/Z53, 0)</f>
        <v>-17739.648643850509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0.676158394</v>
      </c>
      <c r="Q54" s="4">
        <f t="shared" si="22"/>
        <v>25</v>
      </c>
      <c r="R54">
        <f t="shared" si="0"/>
        <v>50000</v>
      </c>
      <c r="S54">
        <f t="shared" si="1"/>
        <v>-51597.902822757133</v>
      </c>
      <c r="U54">
        <f t="shared" si="12"/>
        <v>0.676158394</v>
      </c>
      <c r="V54">
        <f t="shared" si="13"/>
        <v>0.01</v>
      </c>
      <c r="W54">
        <f t="shared" si="14"/>
        <v>7.6562254343283626E-4</v>
      </c>
      <c r="X54">
        <f t="shared" si="15"/>
        <v>5.1768210937774178E-4</v>
      </c>
      <c r="Y54">
        <f t="shared" si="16"/>
        <v>7.6562254343283627E-6</v>
      </c>
      <c r="Z54">
        <f t="shared" si="17"/>
        <v>2.4028420862076612E-4</v>
      </c>
      <c r="AB54">
        <f t="shared" si="18"/>
        <v>-13.581874914309692</v>
      </c>
      <c r="AC54">
        <f t="shared" si="19"/>
        <v>-12.398161246257391</v>
      </c>
      <c r="AE54">
        <f t="shared" si="2"/>
        <v>0</v>
      </c>
      <c r="AF54">
        <f t="shared" si="26"/>
        <v>0</v>
      </c>
      <c r="AG54">
        <f t="shared" si="26"/>
        <v>-6.0071052155191533E-3</v>
      </c>
      <c r="AH54">
        <f t="shared" si="4"/>
        <v>-25.884105468887089</v>
      </c>
      <c r="AI54">
        <f t="shared" si="23"/>
        <v>-25.890112574102609</v>
      </c>
      <c r="AJ54">
        <f t="shared" si="6"/>
        <v>-1.1837136680523006</v>
      </c>
      <c r="AK54">
        <f t="shared" si="20"/>
        <v>-0.95073124400167852</v>
      </c>
      <c r="AL54">
        <f t="shared" si="24"/>
        <v>-28.024557486156585</v>
      </c>
      <c r="AN54">
        <f t="shared" si="27"/>
        <v>0</v>
      </c>
      <c r="AO54">
        <f t="shared" si="27"/>
        <v>0</v>
      </c>
      <c r="AP54">
        <f t="shared" si="27"/>
        <v>-2.9122088994433459E-5</v>
      </c>
      <c r="AQ54">
        <f t="shared" si="27"/>
        <v>-0.12548460464098696</v>
      </c>
      <c r="AR54">
        <f t="shared" si="27"/>
        <v>-0.12551372672998137</v>
      </c>
      <c r="AS54">
        <f t="shared" si="27"/>
        <v>-5.7385734972459886E-3</v>
      </c>
      <c r="AT54">
        <f t="shared" si="27"/>
        <v>-4.609088555012515E-3</v>
      </c>
      <c r="AU54">
        <f t="shared" si="25"/>
        <v>-0.13586138878223988</v>
      </c>
      <c r="AW54">
        <v>51</v>
      </c>
      <c r="AX54">
        <f>IF(Z54&gt;0, (R54*SUMPRODUCT(K54:$K$98, X54:$X$98)-K54*$AZ$3)/Z54, 0)</f>
        <v>-51597.902822757133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0.75167664000000001</v>
      </c>
      <c r="Q55" s="4">
        <f t="shared" si="22"/>
        <v>25</v>
      </c>
      <c r="R55">
        <f t="shared" si="0"/>
        <v>50000</v>
      </c>
      <c r="S55">
        <f t="shared" si="1"/>
        <v>-195170.51245782091</v>
      </c>
      <c r="U55">
        <f t="shared" si="12"/>
        <v>0.75167664000000001</v>
      </c>
      <c r="V55">
        <f t="shared" si="13"/>
        <v>0.01</v>
      </c>
      <c r="W55">
        <f t="shared" si="14"/>
        <v>2.4028420862076612E-4</v>
      </c>
      <c r="X55">
        <f t="shared" si="15"/>
        <v>1.8061602658111652E-4</v>
      </c>
      <c r="Y55">
        <f t="shared" si="16"/>
        <v>2.4028420862076612E-6</v>
      </c>
      <c r="Z55">
        <f t="shared" si="17"/>
        <v>5.7265339953441938E-5</v>
      </c>
      <c r="AB55">
        <f t="shared" si="18"/>
        <v>-12.398161246257391</v>
      </c>
      <c r="AC55">
        <f t="shared" si="19"/>
        <v>-11.176505744784588</v>
      </c>
      <c r="AE55">
        <f t="shared" si="2"/>
        <v>0</v>
      </c>
      <c r="AF55">
        <f t="shared" si="26"/>
        <v>0</v>
      </c>
      <c r="AG55">
        <f t="shared" si="26"/>
        <v>-1.4316334988360485E-3</v>
      </c>
      <c r="AH55">
        <f t="shared" si="4"/>
        <v>-9.0308013290558264</v>
      </c>
      <c r="AI55">
        <f t="shared" si="23"/>
        <v>-9.0322329625546622</v>
      </c>
      <c r="AJ55">
        <f t="shared" si="6"/>
        <v>-1.221655501472803</v>
      </c>
      <c r="AK55">
        <f t="shared" si="20"/>
        <v>-0.86787128723801743</v>
      </c>
      <c r="AL55">
        <f t="shared" si="24"/>
        <v>-11.121759751265483</v>
      </c>
      <c r="AN55">
        <f t="shared" si="27"/>
        <v>0</v>
      </c>
      <c r="AO55">
        <f t="shared" si="27"/>
        <v>0</v>
      </c>
      <c r="AP55">
        <f t="shared" si="27"/>
        <v>-6.1968518744396436E-6</v>
      </c>
      <c r="AQ55">
        <f t="shared" si="27"/>
        <v>-3.9089989294851288E-2</v>
      </c>
      <c r="AR55">
        <f t="shared" si="27"/>
        <v>-3.9096186146725727E-2</v>
      </c>
      <c r="AS55">
        <f t="shared" si="27"/>
        <v>-5.2879582591327801E-3</v>
      </c>
      <c r="AT55">
        <f t="shared" si="27"/>
        <v>-3.7565967948261559E-3</v>
      </c>
      <c r="AU55">
        <f t="shared" si="25"/>
        <v>-4.8140741200684657E-2</v>
      </c>
      <c r="AW55">
        <v>52</v>
      </c>
      <c r="AX55">
        <f>IF(Z55&gt;0, (R55*SUMPRODUCT(K55:$K$98, X55:$X$98)-K55*$AZ$3)/Z55, 0)</f>
        <v>-195170.51245782091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0.75374016600000004</v>
      </c>
      <c r="Q56" s="4">
        <f t="shared" si="22"/>
        <v>25</v>
      </c>
      <c r="R56">
        <f t="shared" si="0"/>
        <v>50000</v>
      </c>
      <c r="S56">
        <f t="shared" si="1"/>
        <v>-740071.12469235074</v>
      </c>
      <c r="U56">
        <f t="shared" si="12"/>
        <v>0.75374016600000004</v>
      </c>
      <c r="V56">
        <f t="shared" si="13"/>
        <v>0.01</v>
      </c>
      <c r="W56">
        <f t="shared" si="14"/>
        <v>5.7265339953441938E-5</v>
      </c>
      <c r="X56">
        <f t="shared" si="15"/>
        <v>4.3163186842553758E-5</v>
      </c>
      <c r="Y56">
        <f t="shared" si="16"/>
        <v>5.7265339953441943E-7</v>
      </c>
      <c r="Z56">
        <f t="shared" si="17"/>
        <v>1.352949971135376E-5</v>
      </c>
      <c r="AB56">
        <f t="shared" si="18"/>
        <v>-11.176505744784588</v>
      </c>
      <c r="AC56">
        <f t="shared" si="19"/>
        <v>-10.012792067906412</v>
      </c>
      <c r="AE56">
        <f t="shared" si="2"/>
        <v>0</v>
      </c>
      <c r="AF56">
        <f t="shared" si="26"/>
        <v>0</v>
      </c>
      <c r="AG56">
        <f t="shared" si="26"/>
        <v>-3.3823749278384403E-4</v>
      </c>
      <c r="AH56">
        <f t="shared" si="4"/>
        <v>-2.1581593421276879</v>
      </c>
      <c r="AI56">
        <f t="shared" si="23"/>
        <v>-2.1584975796204717</v>
      </c>
      <c r="AJ56">
        <f t="shared" si="6"/>
        <v>-1.1637136768781762</v>
      </c>
      <c r="AK56">
        <f t="shared" si="20"/>
        <v>-0.78235540213492127</v>
      </c>
      <c r="AL56">
        <f t="shared" si="24"/>
        <v>-4.1045666586335692</v>
      </c>
      <c r="AN56">
        <f t="shared" si="27"/>
        <v>0</v>
      </c>
      <c r="AO56">
        <f t="shared" si="27"/>
        <v>0</v>
      </c>
      <c r="AP56">
        <f t="shared" si="27"/>
        <v>-1.3072028528372314E-6</v>
      </c>
      <c r="AQ56">
        <f t="shared" si="27"/>
        <v>-8.3407431437813352E-3</v>
      </c>
      <c r="AR56">
        <f t="shared" si="27"/>
        <v>-8.3420503466341729E-3</v>
      </c>
      <c r="AS56">
        <f t="shared" si="27"/>
        <v>-4.4974607214020744E-3</v>
      </c>
      <c r="AT56">
        <f t="shared" si="27"/>
        <v>-3.0236068898989834E-3</v>
      </c>
      <c r="AU56">
        <f t="shared" si="25"/>
        <v>-1.5863117957935231E-2</v>
      </c>
      <c r="AW56">
        <v>53</v>
      </c>
      <c r="AX56">
        <f>IF(Z56&gt;0, (R56*SUMPRODUCT(K56:$K$98, X56:$X$98)-K56*$AZ$3)/Z56, 0)</f>
        <v>-740071.12469235074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0.75596915499999995</v>
      </c>
      <c r="Q57" s="4">
        <f t="shared" si="22"/>
        <v>25</v>
      </c>
      <c r="R57">
        <f t="shared" si="0"/>
        <v>50000</v>
      </c>
      <c r="S57">
        <f t="shared" si="1"/>
        <v>-2825741.0053847204</v>
      </c>
      <c r="U57">
        <f t="shared" si="12"/>
        <v>0.75596915499999995</v>
      </c>
      <c r="V57">
        <f t="shared" si="13"/>
        <v>0.01</v>
      </c>
      <c r="W57">
        <f t="shared" si="14"/>
        <v>1.352949971135376E-5</v>
      </c>
      <c r="X57">
        <f t="shared" si="15"/>
        <v>1.0227884464364845E-5</v>
      </c>
      <c r="Y57">
        <f t="shared" si="16"/>
        <v>1.352949971135376E-7</v>
      </c>
      <c r="Z57">
        <f t="shared" si="17"/>
        <v>3.1663202498753778E-6</v>
      </c>
      <c r="AB57">
        <f t="shared" si="18"/>
        <v>-10.012792067906412</v>
      </c>
      <c r="AC57">
        <f t="shared" si="19"/>
        <v>-8.9472009662528489</v>
      </c>
      <c r="AE57">
        <f t="shared" si="2"/>
        <v>0</v>
      </c>
      <c r="AF57">
        <f t="shared" si="26"/>
        <v>0</v>
      </c>
      <c r="AG57">
        <f t="shared" si="26"/>
        <v>-7.9158006246884442E-5</v>
      </c>
      <c r="AH57">
        <f t="shared" si="4"/>
        <v>-0.51139422321824224</v>
      </c>
      <c r="AI57">
        <f t="shared" si="23"/>
        <v>-0.51147338122448915</v>
      </c>
      <c r="AJ57">
        <f t="shared" si="6"/>
        <v>-1.0655911016535633</v>
      </c>
      <c r="AK57">
        <f t="shared" si="20"/>
        <v>-0.70089544475344889</v>
      </c>
      <c r="AL57">
        <f t="shared" si="24"/>
        <v>-2.2779599276315015</v>
      </c>
      <c r="AN57">
        <f t="shared" si="27"/>
        <v>0</v>
      </c>
      <c r="AO57">
        <f t="shared" si="27"/>
        <v>0</v>
      </c>
      <c r="AP57">
        <f t="shared" si="27"/>
        <v>-2.7314802521063212E-7</v>
      </c>
      <c r="AQ57">
        <f t="shared" si="27"/>
        <v>-1.7646518501302695E-3</v>
      </c>
      <c r="AR57">
        <f t="shared" si="27"/>
        <v>-1.7649249981554801E-3</v>
      </c>
      <c r="AS57">
        <f t="shared" si="27"/>
        <v>-3.6770014670518391E-3</v>
      </c>
      <c r="AT57">
        <f t="shared" si="27"/>
        <v>-2.4185577137507477E-3</v>
      </c>
      <c r="AU57">
        <f t="shared" si="25"/>
        <v>-7.860484178958068E-3</v>
      </c>
      <c r="AW57">
        <v>54</v>
      </c>
      <c r="AX57">
        <f>IF(Z57&gt;0, (R57*SUMPRODUCT(K57:$K$98, X57:$X$98)-K57*$AZ$3)/Z57, 0)</f>
        <v>-2825741.0053847204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0.75842527199999998</v>
      </c>
      <c r="Q58" s="4">
        <f t="shared" si="22"/>
        <v>25</v>
      </c>
      <c r="R58">
        <f t="shared" si="0"/>
        <v>50000</v>
      </c>
      <c r="S58">
        <f t="shared" si="1"/>
        <v>-10896978.638589602</v>
      </c>
      <c r="U58">
        <f t="shared" si="12"/>
        <v>0.75842527199999998</v>
      </c>
      <c r="V58">
        <f t="shared" si="13"/>
        <v>0.01</v>
      </c>
      <c r="W58">
        <f t="shared" si="14"/>
        <v>3.1663202498753778E-6</v>
      </c>
      <c r="X58">
        <f t="shared" si="15"/>
        <v>2.4014172967508414E-6</v>
      </c>
      <c r="Y58">
        <f t="shared" si="16"/>
        <v>3.166320249875378E-8</v>
      </c>
      <c r="Z58">
        <f t="shared" si="17"/>
        <v>7.3323975062578266E-7</v>
      </c>
      <c r="AB58">
        <f t="shared" si="18"/>
        <v>-8.9472009662528489</v>
      </c>
      <c r="AC58">
        <f t="shared" si="19"/>
        <v>-7.9900978995339207</v>
      </c>
      <c r="AE58">
        <f t="shared" si="2"/>
        <v>0</v>
      </c>
      <c r="AF58">
        <f t="shared" si="26"/>
        <v>0</v>
      </c>
      <c r="AG58">
        <f t="shared" si="26"/>
        <v>-1.8330993765644565E-5</v>
      </c>
      <c r="AH58">
        <f t="shared" si="4"/>
        <v>-0.12007086483754208</v>
      </c>
      <c r="AI58">
        <f t="shared" si="23"/>
        <v>-0.12008919583130773</v>
      </c>
      <c r="AJ58">
        <f t="shared" si="6"/>
        <v>-0.9571030667189282</v>
      </c>
      <c r="AK58">
        <f t="shared" si="20"/>
        <v>-0.62630406763769952</v>
      </c>
      <c r="AL58">
        <f t="shared" si="24"/>
        <v>-1.7034963301879356</v>
      </c>
      <c r="AN58">
        <f t="shared" si="27"/>
        <v>0</v>
      </c>
      <c r="AO58">
        <f t="shared" si="27"/>
        <v>0</v>
      </c>
      <c r="AP58">
        <f t="shared" si="27"/>
        <v>-5.6476946108829704E-8</v>
      </c>
      <c r="AQ58">
        <f t="shared" si="27"/>
        <v>-3.699327952082795E-4</v>
      </c>
      <c r="AR58">
        <f t="shared" si="27"/>
        <v>-3.6998927215438837E-4</v>
      </c>
      <c r="AS58">
        <f t="shared" si="27"/>
        <v>-2.948790393513063E-3</v>
      </c>
      <c r="AT58">
        <f t="shared" si="27"/>
        <v>-1.9296139384438564E-3</v>
      </c>
      <c r="AU58">
        <f t="shared" si="25"/>
        <v>-5.2483936041113084E-3</v>
      </c>
      <c r="AW58">
        <v>55</v>
      </c>
      <c r="AX58">
        <f>IF(Z58&gt;0, (R58*SUMPRODUCT(K58:$K$98, X58:$X$98)-K58*$AZ$3)/Z58, 0)</f>
        <v>-10896978.638589602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0.76114147499999996</v>
      </c>
      <c r="Q59" s="4">
        <f t="shared" si="22"/>
        <v>25</v>
      </c>
      <c r="R59">
        <f t="shared" si="0"/>
        <v>50000</v>
      </c>
      <c r="S59">
        <f t="shared" si="1"/>
        <v>-42514831.276092842</v>
      </c>
      <c r="U59">
        <f t="shared" si="12"/>
        <v>0.76114147499999996</v>
      </c>
      <c r="V59">
        <f t="shared" si="13"/>
        <v>0.01</v>
      </c>
      <c r="W59">
        <f t="shared" si="14"/>
        <v>7.3323975062578266E-7</v>
      </c>
      <c r="X59">
        <f t="shared" si="15"/>
        <v>5.5809918531994034E-7</v>
      </c>
      <c r="Y59">
        <f t="shared" si="16"/>
        <v>7.3323975062578265E-9</v>
      </c>
      <c r="Z59">
        <f t="shared" si="17"/>
        <v>1.678081677995845E-7</v>
      </c>
      <c r="AB59">
        <f t="shared" si="18"/>
        <v>-7.9900978995339207</v>
      </c>
      <c r="AC59">
        <f t="shared" si="19"/>
        <v>-7.1343359407496107</v>
      </c>
      <c r="AE59">
        <f t="shared" si="2"/>
        <v>0</v>
      </c>
      <c r="AF59">
        <f t="shared" si="26"/>
        <v>0</v>
      </c>
      <c r="AG59">
        <f t="shared" si="26"/>
        <v>-4.195204194989613E-6</v>
      </c>
      <c r="AH59">
        <f t="shared" si="4"/>
        <v>-2.7904959265997016E-2</v>
      </c>
      <c r="AI59">
        <f t="shared" si="23"/>
        <v>-2.7909154470192005E-2</v>
      </c>
      <c r="AJ59">
        <f t="shared" si="6"/>
        <v>-0.85576195878430994</v>
      </c>
      <c r="AK59">
        <f t="shared" si="20"/>
        <v>-0.55930685296737448</v>
      </c>
      <c r="AL59">
        <f t="shared" si="24"/>
        <v>-1.4429779662218765</v>
      </c>
      <c r="AN59">
        <f t="shared" si="27"/>
        <v>0</v>
      </c>
      <c r="AO59">
        <f t="shared" si="27"/>
        <v>0</v>
      </c>
      <c r="AP59">
        <f t="shared" si="27"/>
        <v>-1.1540384449081483E-8</v>
      </c>
      <c r="AQ59">
        <f t="shared" si="27"/>
        <v>-7.6762403687089542E-5</v>
      </c>
      <c r="AR59">
        <f t="shared" si="27"/>
        <v>-7.6773944071538628E-5</v>
      </c>
      <c r="AS59">
        <f t="shared" si="27"/>
        <v>-2.354074210038401E-3</v>
      </c>
      <c r="AT59">
        <f t="shared" si="27"/>
        <v>-1.5385701883017335E-3</v>
      </c>
      <c r="AU59">
        <f t="shared" si="25"/>
        <v>-3.9694183424116734E-3</v>
      </c>
      <c r="AW59">
        <v>56</v>
      </c>
      <c r="AX59">
        <f>IF(Z59&gt;0, (R59*SUMPRODUCT(K59:$K$98, X59:$X$98)-K59*$AZ$3)/Z59, 0)</f>
        <v>-42514831.276092842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0.76383916100000004</v>
      </c>
      <c r="Q60" s="4">
        <f t="shared" si="22"/>
        <v>25</v>
      </c>
      <c r="R60">
        <f t="shared" si="0"/>
        <v>50000</v>
      </c>
      <c r="S60">
        <f t="shared" si="1"/>
        <v>-167845444.79373622</v>
      </c>
      <c r="U60">
        <f t="shared" si="12"/>
        <v>0.76383916100000004</v>
      </c>
      <c r="V60">
        <f t="shared" si="13"/>
        <v>0.01</v>
      </c>
      <c r="W60">
        <f t="shared" si="14"/>
        <v>1.678081677995845E-7</v>
      </c>
      <c r="X60">
        <f t="shared" si="15"/>
        <v>1.2817845010098185E-7</v>
      </c>
      <c r="Y60">
        <f t="shared" si="16"/>
        <v>1.6780816779958451E-9</v>
      </c>
      <c r="Z60">
        <f t="shared" si="17"/>
        <v>3.7951636020606807E-8</v>
      </c>
      <c r="AB60">
        <f t="shared" si="18"/>
        <v>-7.1343359407496107</v>
      </c>
      <c r="AC60">
        <f t="shared" si="19"/>
        <v>-6.3700092285287306</v>
      </c>
      <c r="AE60">
        <f t="shared" si="2"/>
        <v>0</v>
      </c>
      <c r="AF60">
        <f t="shared" si="26"/>
        <v>0</v>
      </c>
      <c r="AG60">
        <f t="shared" si="26"/>
        <v>-9.4879090051517015E-7</v>
      </c>
      <c r="AH60">
        <f t="shared" si="4"/>
        <v>-6.4089225050490929E-3</v>
      </c>
      <c r="AI60">
        <f t="shared" si="23"/>
        <v>-6.4098712959496078E-3</v>
      </c>
      <c r="AJ60">
        <f t="shared" si="6"/>
        <v>-0.76432671222088011</v>
      </c>
      <c r="AK60">
        <f t="shared" si="20"/>
        <v>-0.49940351585247278</v>
      </c>
      <c r="AL60">
        <f t="shared" si="24"/>
        <v>-1.2701400993693026</v>
      </c>
      <c r="AN60">
        <f t="shared" si="27"/>
        <v>0</v>
      </c>
      <c r="AO60">
        <f t="shared" si="27"/>
        <v>0</v>
      </c>
      <c r="AP60">
        <f t="shared" si="27"/>
        <v>-2.3303419905239461E-9</v>
      </c>
      <c r="AQ60">
        <f t="shared" si="27"/>
        <v>-1.5741067098578298E-5</v>
      </c>
      <c r="AR60">
        <f t="shared" si="27"/>
        <v>-1.574339744056882E-5</v>
      </c>
      <c r="AS60">
        <f t="shared" si="27"/>
        <v>-1.8772762586575318E-3</v>
      </c>
      <c r="AT60">
        <f t="shared" si="27"/>
        <v>-1.226593744284862E-3</v>
      </c>
      <c r="AU60">
        <f t="shared" si="25"/>
        <v>-3.1196134003829631E-3</v>
      </c>
      <c r="AW60">
        <v>57</v>
      </c>
      <c r="AX60">
        <f>IF(Z60&gt;0, (R60*SUMPRODUCT(K60:$K$98, X60:$X$98)-K60*$AZ$3)/Z60, 0)</f>
        <v>-167845444.79373622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0.76675259399999995</v>
      </c>
      <c r="Q61" s="4">
        <f t="shared" si="22"/>
        <v>25</v>
      </c>
      <c r="R61">
        <f t="shared" si="0"/>
        <v>50000</v>
      </c>
      <c r="S61">
        <f t="shared" si="1"/>
        <v>-671283783.49628186</v>
      </c>
      <c r="U61">
        <f t="shared" si="12"/>
        <v>0.76675259399999995</v>
      </c>
      <c r="V61">
        <f t="shared" si="13"/>
        <v>0.01</v>
      </c>
      <c r="W61">
        <f t="shared" si="14"/>
        <v>3.7951636020606807E-8</v>
      </c>
      <c r="X61">
        <f t="shared" si="15"/>
        <v>2.9099515365344104E-8</v>
      </c>
      <c r="Y61">
        <f t="shared" si="16"/>
        <v>3.7951636020606808E-10</v>
      </c>
      <c r="Z61">
        <f t="shared" si="17"/>
        <v>8.4726042950566351E-9</v>
      </c>
      <c r="AB61">
        <f t="shared" si="18"/>
        <v>-6.3700092285287306</v>
      </c>
      <c r="AC61">
        <f t="shared" si="19"/>
        <v>-5.6875218672524657</v>
      </c>
      <c r="AE61">
        <f t="shared" si="2"/>
        <v>0</v>
      </c>
      <c r="AF61">
        <f t="shared" si="26"/>
        <v>0</v>
      </c>
      <c r="AG61">
        <f t="shared" si="26"/>
        <v>-2.1181510737641587E-7</v>
      </c>
      <c r="AH61">
        <f t="shared" si="4"/>
        <v>-1.4549757682672051E-3</v>
      </c>
      <c r="AI61">
        <f t="shared" si="23"/>
        <v>-1.4551875833745816E-3</v>
      </c>
      <c r="AJ61">
        <f t="shared" si="6"/>
        <v>-0.68248736127626497</v>
      </c>
      <c r="AK61">
        <f t="shared" si="20"/>
        <v>-0.44590064599701118</v>
      </c>
      <c r="AL61">
        <f t="shared" si="24"/>
        <v>-1.1298431948566507</v>
      </c>
      <c r="AN61">
        <f t="shared" si="27"/>
        <v>0</v>
      </c>
      <c r="AO61">
        <f t="shared" si="27"/>
        <v>0</v>
      </c>
      <c r="AP61">
        <f t="shared" si="27"/>
        <v>-4.6450250399763193E-10</v>
      </c>
      <c r="AQ61">
        <f t="shared" si="27"/>
        <v>-3.1907067252524268E-6</v>
      </c>
      <c r="AR61">
        <f t="shared" si="27"/>
        <v>-3.1911712277564245E-6</v>
      </c>
      <c r="AS61">
        <f t="shared" si="27"/>
        <v>-1.4966689212407857E-3</v>
      </c>
      <c r="AT61">
        <f t="shared" si="27"/>
        <v>-9.7784321980253115E-4</v>
      </c>
      <c r="AU61">
        <f t="shared" si="25"/>
        <v>-2.4777033122710731E-3</v>
      </c>
      <c r="AW61">
        <v>58</v>
      </c>
      <c r="AX61">
        <f>IF(Z61&gt;0, (R61*SUMPRODUCT(K61:$K$98, X61:$X$98)-K61*$AZ$3)/Z61, 0)</f>
        <v>-671283783.49628186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0.76980532899999998</v>
      </c>
      <c r="Q62" s="4">
        <f t="shared" si="22"/>
        <v>25</v>
      </c>
      <c r="R62">
        <f t="shared" si="0"/>
        <v>50000</v>
      </c>
      <c r="S62">
        <f t="shared" si="1"/>
        <v>-2721958912.2964497</v>
      </c>
      <c r="U62">
        <f t="shared" si="12"/>
        <v>0.76980532899999998</v>
      </c>
      <c r="V62">
        <f t="shared" si="13"/>
        <v>0.01</v>
      </c>
      <c r="W62">
        <f t="shared" si="14"/>
        <v>8.4726042950566351E-9</v>
      </c>
      <c r="X62">
        <f t="shared" si="15"/>
        <v>6.522255936842886E-9</v>
      </c>
      <c r="Y62">
        <f t="shared" si="16"/>
        <v>8.4726042950566353E-11</v>
      </c>
      <c r="Z62">
        <f t="shared" si="17"/>
        <v>1.8656223152631829E-9</v>
      </c>
      <c r="AB62">
        <f t="shared" si="18"/>
        <v>-5.6875218672524657</v>
      </c>
      <c r="AC62">
        <f t="shared" si="19"/>
        <v>-5.0781472880097578</v>
      </c>
      <c r="AE62">
        <f t="shared" si="2"/>
        <v>0</v>
      </c>
      <c r="AF62">
        <f t="shared" si="26"/>
        <v>0</v>
      </c>
      <c r="AG62">
        <f t="shared" si="26"/>
        <v>-4.6640557881579571E-8</v>
      </c>
      <c r="AH62">
        <f t="shared" si="4"/>
        <v>-3.2611279684214428E-4</v>
      </c>
      <c r="AI62">
        <f t="shared" si="23"/>
        <v>-3.2615943740002589E-4</v>
      </c>
      <c r="AJ62">
        <f t="shared" si="6"/>
        <v>-0.60937457924270788</v>
      </c>
      <c r="AK62">
        <f t="shared" si="20"/>
        <v>-0.39812653070767262</v>
      </c>
      <c r="AL62">
        <f t="shared" si="24"/>
        <v>-1.0078272693877806</v>
      </c>
      <c r="AN62">
        <f t="shared" si="27"/>
        <v>0</v>
      </c>
      <c r="AO62">
        <f t="shared" si="27"/>
        <v>0</v>
      </c>
      <c r="AP62">
        <f t="shared" si="27"/>
        <v>-9.1322300041459595E-11</v>
      </c>
      <c r="AQ62">
        <f t="shared" si="27"/>
        <v>-6.3852946948432292E-7</v>
      </c>
      <c r="AR62">
        <f t="shared" si="27"/>
        <v>-6.3862079178436441E-7</v>
      </c>
      <c r="AS62">
        <f t="shared" si="27"/>
        <v>-1.1931565721090833E-3</v>
      </c>
      <c r="AT62">
        <f t="shared" si="27"/>
        <v>-7.7953249581756787E-4</v>
      </c>
      <c r="AU62">
        <f t="shared" si="25"/>
        <v>-1.9733276887184356E-3</v>
      </c>
      <c r="AW62">
        <v>59</v>
      </c>
      <c r="AX62">
        <f>IF(Z62&gt;0, (R62*SUMPRODUCT(K62:$K$98, X62:$X$98)-K62*$AZ$3)/Z62, 0)</f>
        <v>-2721958912.2964497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0.772959481</v>
      </c>
      <c r="Q63" s="4">
        <f t="shared" si="22"/>
        <v>25</v>
      </c>
      <c r="R63">
        <f t="shared" si="0"/>
        <v>50000</v>
      </c>
      <c r="S63">
        <f t="shared" si="1"/>
        <v>-11197543966.512016</v>
      </c>
      <c r="U63">
        <f t="shared" si="12"/>
        <v>0.772959481</v>
      </c>
      <c r="V63">
        <f t="shared" si="13"/>
        <v>0.01</v>
      </c>
      <c r="W63">
        <f t="shared" si="14"/>
        <v>1.8656223152631829E-9</v>
      </c>
      <c r="X63">
        <f t="shared" si="15"/>
        <v>1.4420504565478483E-9</v>
      </c>
      <c r="Y63">
        <f t="shared" si="16"/>
        <v>1.8656223152631829E-11</v>
      </c>
      <c r="Z63">
        <f t="shared" si="17"/>
        <v>4.0491563556270272E-10</v>
      </c>
      <c r="AB63">
        <f t="shared" si="18"/>
        <v>-5.0781472880097578</v>
      </c>
      <c r="AC63">
        <f t="shared" si="19"/>
        <v>-4.5340606319415206</v>
      </c>
      <c r="AE63">
        <f t="shared" si="2"/>
        <v>0</v>
      </c>
      <c r="AF63">
        <f t="shared" si="26"/>
        <v>0</v>
      </c>
      <c r="AG63">
        <f t="shared" si="26"/>
        <v>-1.0122890889067568E-8</v>
      </c>
      <c r="AH63">
        <f t="shared" si="4"/>
        <v>-7.2102522827392418E-5</v>
      </c>
      <c r="AI63">
        <f t="shared" si="23"/>
        <v>-7.2112645718281487E-5</v>
      </c>
      <c r="AJ63">
        <f t="shared" si="6"/>
        <v>-0.54408665606823714</v>
      </c>
      <c r="AK63">
        <f t="shared" si="20"/>
        <v>-0.35547031016068309</v>
      </c>
      <c r="AL63">
        <f t="shared" si="24"/>
        <v>-0.8996290788746385</v>
      </c>
      <c r="AN63">
        <f t="shared" si="27"/>
        <v>0</v>
      </c>
      <c r="AO63">
        <f t="shared" si="27"/>
        <v>0</v>
      </c>
      <c r="AP63">
        <f t="shared" si="27"/>
        <v>-1.7696999461850095E-11</v>
      </c>
      <c r="AQ63">
        <f t="shared" si="27"/>
        <v>-1.2605078150673732E-7</v>
      </c>
      <c r="AR63">
        <f t="shared" si="27"/>
        <v>-1.2606847850619917E-7</v>
      </c>
      <c r="AS63">
        <f t="shared" si="27"/>
        <v>-9.5118097835452634E-4</v>
      </c>
      <c r="AT63">
        <f t="shared" si="27"/>
        <v>-6.2143887122315361E-4</v>
      </c>
      <c r="AU63">
        <f t="shared" si="25"/>
        <v>-1.5727459180561862E-3</v>
      </c>
      <c r="AW63">
        <v>60</v>
      </c>
      <c r="AX63">
        <f>IF(Z63&gt;0, (R63*SUMPRODUCT(K63:$K$98, X63:$X$98)-K63*$AZ$3)/Z63, 0)</f>
        <v>-11197543966.512016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0.77634382000000002</v>
      </c>
      <c r="Q64" s="4">
        <f t="shared" si="22"/>
        <v>25</v>
      </c>
      <c r="R64">
        <f t="shared" si="0"/>
        <v>50000</v>
      </c>
      <c r="S64">
        <f t="shared" si="1"/>
        <v>-46793906840.80114</v>
      </c>
      <c r="U64">
        <f t="shared" si="12"/>
        <v>0.77634382000000002</v>
      </c>
      <c r="V64">
        <f t="shared" si="13"/>
        <v>0.01</v>
      </c>
      <c r="W64">
        <f t="shared" si="14"/>
        <v>4.0491563556270272E-10</v>
      </c>
      <c r="X64">
        <f t="shared" si="15"/>
        <v>3.1435375129047647E-10</v>
      </c>
      <c r="Y64">
        <f t="shared" si="16"/>
        <v>4.049156355627027E-12</v>
      </c>
      <c r="Z64">
        <f t="shared" si="17"/>
        <v>8.6512727916599222E-11</v>
      </c>
      <c r="AB64">
        <f t="shared" si="18"/>
        <v>-4.5340606319415206</v>
      </c>
      <c r="AC64">
        <f t="shared" si="19"/>
        <v>-4.04826853067292</v>
      </c>
      <c r="AE64">
        <f t="shared" si="2"/>
        <v>0</v>
      </c>
      <c r="AF64">
        <f t="shared" si="26"/>
        <v>0</v>
      </c>
      <c r="AG64">
        <f t="shared" si="26"/>
        <v>-2.1628181979149805E-9</v>
      </c>
      <c r="AH64">
        <f t="shared" si="4"/>
        <v>-1.5717687564523825E-5</v>
      </c>
      <c r="AI64">
        <f t="shared" si="23"/>
        <v>-1.5719850382721739E-5</v>
      </c>
      <c r="AJ64">
        <f t="shared" si="6"/>
        <v>-0.48579210126860062</v>
      </c>
      <c r="AK64">
        <f t="shared" si="20"/>
        <v>-0.3173842442359065</v>
      </c>
      <c r="AL64">
        <f t="shared" si="24"/>
        <v>-0.80319206535488985</v>
      </c>
      <c r="AN64">
        <f t="shared" si="27"/>
        <v>0</v>
      </c>
      <c r="AO64">
        <f t="shared" si="27"/>
        <v>0</v>
      </c>
      <c r="AP64">
        <f t="shared" si="27"/>
        <v>-3.3759583057865601E-12</v>
      </c>
      <c r="AQ64">
        <f t="shared" si="27"/>
        <v>-2.4533850294197586E-8</v>
      </c>
      <c r="AR64">
        <f t="shared" si="27"/>
        <v>-2.453722625250337E-8</v>
      </c>
      <c r="AS64">
        <f t="shared" si="27"/>
        <v>-7.5827634553114959E-4</v>
      </c>
      <c r="AT64">
        <f t="shared" si="27"/>
        <v>-4.9540732387351493E-4</v>
      </c>
      <c r="AU64">
        <f t="shared" si="25"/>
        <v>-1.2537082066309171E-3</v>
      </c>
      <c r="AW64">
        <v>61</v>
      </c>
      <c r="AX64">
        <f>IF(Z64&gt;0, (R64*SUMPRODUCT(K64:$K$98, X64:$X$98)-K64*$AZ$3)/Z64, 0)</f>
        <v>-46793906840.80114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0.77982431100000005</v>
      </c>
      <c r="Q65" s="4">
        <f t="shared" si="22"/>
        <v>25</v>
      </c>
      <c r="R65">
        <f t="shared" si="0"/>
        <v>50000</v>
      </c>
      <c r="S65">
        <f t="shared" si="1"/>
        <v>-198787378358.65982</v>
      </c>
      <c r="U65">
        <f t="shared" si="12"/>
        <v>0.77982431100000005</v>
      </c>
      <c r="V65">
        <f t="shared" si="13"/>
        <v>0.01</v>
      </c>
      <c r="W65">
        <f t="shared" si="14"/>
        <v>8.6512727916599222E-11</v>
      </c>
      <c r="X65">
        <f t="shared" si="15"/>
        <v>6.7464728440292454E-11</v>
      </c>
      <c r="Y65">
        <f t="shared" si="16"/>
        <v>8.6512727916599227E-13</v>
      </c>
      <c r="Z65">
        <f t="shared" si="17"/>
        <v>1.8182872197140775E-11</v>
      </c>
      <c r="AB65">
        <f t="shared" si="18"/>
        <v>-4.04826853067292</v>
      </c>
      <c r="AC65">
        <f t="shared" si="19"/>
        <v>-3.6145254951001795</v>
      </c>
      <c r="AE65">
        <f t="shared" si="2"/>
        <v>0</v>
      </c>
      <c r="AF65">
        <f t="shared" si="26"/>
        <v>0</v>
      </c>
      <c r="AG65">
        <f t="shared" si="26"/>
        <v>-4.5457180492851938E-10</v>
      </c>
      <c r="AH65">
        <f t="shared" si="4"/>
        <v>-3.3732364220146227E-6</v>
      </c>
      <c r="AI65">
        <f t="shared" si="23"/>
        <v>-3.3736909938195512E-6</v>
      </c>
      <c r="AJ65">
        <f t="shared" si="6"/>
        <v>-0.43374303557274052</v>
      </c>
      <c r="AK65">
        <f t="shared" si="20"/>
        <v>-0.28337879714710446</v>
      </c>
      <c r="AL65">
        <f t="shared" si="24"/>
        <v>-0.71712520641083888</v>
      </c>
      <c r="AN65">
        <f t="shared" si="27"/>
        <v>0</v>
      </c>
      <c r="AO65">
        <f t="shared" si="27"/>
        <v>0</v>
      </c>
      <c r="AP65">
        <f t="shared" si="27"/>
        <v>-6.3352175263746691E-13</v>
      </c>
      <c r="AQ65">
        <f t="shared" si="27"/>
        <v>-4.7011684995977348E-9</v>
      </c>
      <c r="AR65">
        <f t="shared" si="27"/>
        <v>-4.7018020213503723E-9</v>
      </c>
      <c r="AS65">
        <f t="shared" si="27"/>
        <v>-6.0449338280790929E-4</v>
      </c>
      <c r="AT65">
        <f t="shared" si="27"/>
        <v>-3.9493569614851293E-4</v>
      </c>
      <c r="AU65">
        <f t="shared" si="25"/>
        <v>-9.9943378075844367E-4</v>
      </c>
      <c r="AW65">
        <v>62</v>
      </c>
      <c r="AX65">
        <f>IF(Z65&gt;0, (R65*SUMPRODUCT(K65:$K$98, X65:$X$98)-K65*$AZ$3)/Z65, 0)</f>
        <v>-198787378358.65982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0.78351069500000003</v>
      </c>
      <c r="Q66" s="4">
        <f t="shared" si="22"/>
        <v>25</v>
      </c>
      <c r="R66">
        <f t="shared" si="0"/>
        <v>50000</v>
      </c>
      <c r="S66">
        <f t="shared" si="1"/>
        <v>-859554110571.57568</v>
      </c>
      <c r="U66">
        <f t="shared" si="12"/>
        <v>0.78351069500000003</v>
      </c>
      <c r="V66">
        <f t="shared" si="13"/>
        <v>0.01</v>
      </c>
      <c r="W66">
        <f t="shared" si="14"/>
        <v>1.8182872197140775E-11</v>
      </c>
      <c r="X66">
        <f t="shared" si="15"/>
        <v>1.4246474832277946E-11</v>
      </c>
      <c r="Y66">
        <f t="shared" si="16"/>
        <v>1.8182872197140775E-13</v>
      </c>
      <c r="Z66">
        <f t="shared" si="17"/>
        <v>3.7545686428914213E-12</v>
      </c>
      <c r="AB66">
        <f t="shared" si="18"/>
        <v>-3.6145254951001795</v>
      </c>
      <c r="AC66">
        <f t="shared" si="19"/>
        <v>-3.2272549104204638</v>
      </c>
      <c r="AE66">
        <f t="shared" si="2"/>
        <v>0</v>
      </c>
      <c r="AF66">
        <f t="shared" si="26"/>
        <v>0</v>
      </c>
      <c r="AG66">
        <f t="shared" si="26"/>
        <v>-9.3864216072285534E-11</v>
      </c>
      <c r="AH66">
        <f t="shared" si="4"/>
        <v>-7.1232374161389727E-7</v>
      </c>
      <c r="AI66">
        <f t="shared" si="23"/>
        <v>-7.1241760582996954E-7</v>
      </c>
      <c r="AJ66">
        <f t="shared" si="6"/>
        <v>-0.38727058467971576</v>
      </c>
      <c r="AK66">
        <f t="shared" si="20"/>
        <v>-0.25301678465701261</v>
      </c>
      <c r="AL66">
        <f t="shared" si="24"/>
        <v>-0.64028808175433416</v>
      </c>
      <c r="AN66">
        <f t="shared" si="27"/>
        <v>0</v>
      </c>
      <c r="AO66">
        <f t="shared" si="27"/>
        <v>0</v>
      </c>
      <c r="AP66">
        <f t="shared" si="27"/>
        <v>-1.1679952357543968E-13</v>
      </c>
      <c r="AQ66">
        <f t="shared" si="27"/>
        <v>-8.8637690840464238E-10</v>
      </c>
      <c r="AR66">
        <f t="shared" si="27"/>
        <v>-8.8649370792821778E-10</v>
      </c>
      <c r="AS66">
        <f t="shared" si="27"/>
        <v>-4.8189844520235998E-4</v>
      </c>
      <c r="AT66">
        <f t="shared" si="27"/>
        <v>-3.1484032084996361E-4</v>
      </c>
      <c r="AU66">
        <f t="shared" si="25"/>
        <v>-7.9673965254603151E-4</v>
      </c>
      <c r="AW66">
        <v>63</v>
      </c>
      <c r="AX66">
        <f>IF(Z66&gt;0, (R66*SUMPRODUCT(K66:$K$98, X66:$X$98)-K66*$AZ$3)/Z66, 0)</f>
        <v>-859554110571.57568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0.78741316699999997</v>
      </c>
      <c r="Q67" s="4">
        <f t="shared" si="22"/>
        <v>25</v>
      </c>
      <c r="R67">
        <f t="shared" ref="R67:R89" si="28">$C$6</f>
        <v>50000</v>
      </c>
      <c r="S67">
        <f t="shared" ref="S67:S89" si="29">AX67</f>
        <v>-3788296683136.9165</v>
      </c>
      <c r="U67">
        <f t="shared" si="12"/>
        <v>0.78741316699999997</v>
      </c>
      <c r="V67">
        <f t="shared" si="13"/>
        <v>0.01</v>
      </c>
      <c r="W67">
        <f t="shared" si="14"/>
        <v>3.7545686428914213E-12</v>
      </c>
      <c r="X67">
        <f t="shared" si="15"/>
        <v>2.9563967858180259E-12</v>
      </c>
      <c r="Y67">
        <f t="shared" si="16"/>
        <v>3.7545686428914215E-14</v>
      </c>
      <c r="Z67">
        <f t="shared" si="17"/>
        <v>7.6062617064448117E-13</v>
      </c>
      <c r="AB67">
        <f t="shared" si="18"/>
        <v>-3.2272549104204638</v>
      </c>
      <c r="AC67">
        <f t="shared" si="19"/>
        <v>-2.8814775993596222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-1.901565426611203E-11</v>
      </c>
      <c r="AH67">
        <f t="shared" ref="AH67:AH89" si="32">-X67*R67</f>
        <v>-1.478198392909013E-7</v>
      </c>
      <c r="AI67">
        <f t="shared" si="23"/>
        <v>-1.4783885494516741E-7</v>
      </c>
      <c r="AJ67">
        <f t="shared" ref="AJ67:AJ89" si="33">AB67-AC67</f>
        <v>-0.34577731106084153</v>
      </c>
      <c r="AK67">
        <f t="shared" si="20"/>
        <v>-0.22590784372943248</v>
      </c>
      <c r="AL67">
        <f t="shared" si="24"/>
        <v>-0.57168530262912898</v>
      </c>
      <c r="AN67">
        <f t="shared" ref="AN67:AT89" si="34">AE67*$K67</f>
        <v>0</v>
      </c>
      <c r="AO67">
        <f t="shared" si="34"/>
        <v>0</v>
      </c>
      <c r="AP67">
        <f t="shared" si="34"/>
        <v>-2.1126826408086756E-14</v>
      </c>
      <c r="AQ67">
        <f t="shared" si="34"/>
        <v>-1.6423121921897877E-10</v>
      </c>
      <c r="AR67">
        <f t="shared" si="34"/>
        <v>-1.6425234604538686E-10</v>
      </c>
      <c r="AS67">
        <f t="shared" si="34"/>
        <v>-3.8416649379537982E-4</v>
      </c>
      <c r="AT67">
        <f t="shared" si="34"/>
        <v>-2.5098877650517711E-4</v>
      </c>
      <c r="AU67">
        <f t="shared" si="25"/>
        <v>-6.3515543455290298E-4</v>
      </c>
      <c r="AW67">
        <v>64</v>
      </c>
      <c r="AX67">
        <f>IF(Z67&gt;0, (R67*SUMPRODUCT(K67:$K$98, X67:$X$98)-K67*$AZ$3)/Z67, 0)</f>
        <v>-3788296683136.9165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9.9198468800411029E-4</v>
      </c>
      <c r="L68" s="2">
        <v>65</v>
      </c>
      <c r="M68" s="6">
        <v>0.79138766699999996</v>
      </c>
      <c r="Q68" s="4">
        <f t="shared" si="22"/>
        <v>25</v>
      </c>
      <c r="R68">
        <f t="shared" si="28"/>
        <v>50000</v>
      </c>
      <c r="S68">
        <f t="shared" si="29"/>
        <v>-17030199997643.078</v>
      </c>
      <c r="U68">
        <f t="shared" ref="U68:U89" si="38">M68</f>
        <v>0.79138766699999996</v>
      </c>
      <c r="V68">
        <f t="shared" ref="V68:V89" si="39">$C$10</f>
        <v>0.01</v>
      </c>
      <c r="W68">
        <f t="shared" ref="W68:W89" si="40">Z67</f>
        <v>7.6062617064448117E-13</v>
      </c>
      <c r="X68">
        <f t="shared" ref="X68:X89" si="41">U68*W68</f>
        <v>6.019501706454798E-13</v>
      </c>
      <c r="Y68">
        <f t="shared" ref="Y68:Y89" si="42">V68*W68</f>
        <v>7.6062617064448117E-15</v>
      </c>
      <c r="Z68">
        <f t="shared" ref="Z68:Z89" si="43">MAX(0, W68-X68-Y68)</f>
        <v>1.5106973829255654E-13</v>
      </c>
      <c r="AB68">
        <f t="shared" ref="AB68:AB89" si="44">AC67</f>
        <v>-2.8814775993596222</v>
      </c>
      <c r="AC68">
        <f t="shared" ref="AC68:AC89" si="45">S68*Z68</f>
        <v>-2.5727478567138369</v>
      </c>
      <c r="AE68">
        <f t="shared" si="30"/>
        <v>0</v>
      </c>
      <c r="AF68">
        <f t="shared" si="31"/>
        <v>0</v>
      </c>
      <c r="AG68">
        <f t="shared" si="31"/>
        <v>-3.7767434573139135E-12</v>
      </c>
      <c r="AH68">
        <f t="shared" si="32"/>
        <v>-3.0097508532273993E-8</v>
      </c>
      <c r="AI68">
        <f t="shared" si="23"/>
        <v>-3.0101285275731308E-8</v>
      </c>
      <c r="AJ68">
        <f t="shared" si="33"/>
        <v>-0.30872974264578534</v>
      </c>
      <c r="AK68">
        <f t="shared" ref="AK68:AK89" si="46">G68*SUM(AB68:AB68, AE68:AF68)</f>
        <v>-0.20170343195517357</v>
      </c>
      <c r="AL68">
        <f t="shared" si="24"/>
        <v>-0.51043320470224418</v>
      </c>
      <c r="AN68">
        <f t="shared" si="34"/>
        <v>0</v>
      </c>
      <c r="AO68">
        <f t="shared" si="34"/>
        <v>0</v>
      </c>
      <c r="AP68">
        <f t="shared" si="34"/>
        <v>-3.7464716801751074E-15</v>
      </c>
      <c r="AQ68">
        <f t="shared" si="34"/>
        <v>-2.9856267611088865E-11</v>
      </c>
      <c r="AR68">
        <f t="shared" si="34"/>
        <v>-2.9860014082769039E-11</v>
      </c>
      <c r="AS68">
        <f t="shared" si="34"/>
        <v>-3.0625517743606862E-4</v>
      </c>
      <c r="AT68">
        <f t="shared" si="34"/>
        <v>-2.0008671601741114E-4</v>
      </c>
      <c r="AU68">
        <f t="shared" si="25"/>
        <v>-5.0634192331349391E-4</v>
      </c>
      <c r="AW68">
        <v>65</v>
      </c>
      <c r="AX68">
        <f>IF(Z68&gt;0, (R68*SUMPRODUCT(K68:$K$98, X68:$X$98)-K68*$AZ$3)/Z68, 0)</f>
        <v>-17030199997643.078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25</v>
      </c>
      <c r="R69">
        <f t="shared" si="28"/>
        <v>50000</v>
      </c>
      <c r="S69">
        <f t="shared" si="29"/>
        <v>-78194133030934.453</v>
      </c>
      <c r="U69">
        <f t="shared" si="38"/>
        <v>0.79554122000000005</v>
      </c>
      <c r="V69">
        <f t="shared" si="39"/>
        <v>0.01</v>
      </c>
      <c r="W69">
        <f t="shared" si="40"/>
        <v>1.5106973829255654E-13</v>
      </c>
      <c r="X69">
        <f t="shared" si="41"/>
        <v>1.2018220390634116E-13</v>
      </c>
      <c r="Y69">
        <f t="shared" si="42"/>
        <v>1.5106973829255654E-15</v>
      </c>
      <c r="Z69">
        <f t="shared" si="43"/>
        <v>2.9376837003289814E-14</v>
      </c>
      <c r="AB69">
        <f t="shared" si="44"/>
        <v>-2.5727478567138369</v>
      </c>
      <c r="AC69">
        <f t="shared" si="45"/>
        <v>-2.2970963006633216</v>
      </c>
      <c r="AE69">
        <f t="shared" si="30"/>
        <v>0</v>
      </c>
      <c r="AF69">
        <f t="shared" si="31"/>
        <v>0</v>
      </c>
      <c r="AG69">
        <f t="shared" si="31"/>
        <v>-7.3442092508224534E-13</v>
      </c>
      <c r="AH69">
        <f t="shared" si="32"/>
        <v>-6.0091101953170582E-9</v>
      </c>
      <c r="AI69">
        <f t="shared" si="23"/>
        <v>-6.0098446162421403E-9</v>
      </c>
      <c r="AJ69">
        <f t="shared" si="33"/>
        <v>-0.27565155605051528</v>
      </c>
      <c r="AK69">
        <f t="shared" si="46"/>
        <v>-0.18009234996996859</v>
      </c>
      <c r="AL69">
        <f t="shared" si="24"/>
        <v>-0.45574391203032849</v>
      </c>
      <c r="AN69">
        <f t="shared" si="34"/>
        <v>0</v>
      </c>
      <c r="AO69">
        <f t="shared" si="34"/>
        <v>0</v>
      </c>
      <c r="AP69">
        <f t="shared" si="34"/>
        <v>-6.5047706449232246E-16</v>
      </c>
      <c r="AQ69">
        <f t="shared" si="34"/>
        <v>-5.3222725913249191E-12</v>
      </c>
      <c r="AR69">
        <f t="shared" si="34"/>
        <v>-5.3229230683894115E-12</v>
      </c>
      <c r="AS69">
        <f t="shared" si="34"/>
        <v>-2.4414475252376597E-4</v>
      </c>
      <c r="AT69">
        <f t="shared" si="34"/>
        <v>-1.5950790499721993E-4</v>
      </c>
      <c r="AU69">
        <f t="shared" si="25"/>
        <v>-4.03652662843909E-4</v>
      </c>
      <c r="AW69">
        <v>66</v>
      </c>
      <c r="AX69">
        <f>IF(Z69&gt;0, (R69*SUMPRODUCT(K69:$K$98, X69:$X$98)-K69*$AZ$3)/Z69, 0)</f>
        <v>-78194133030934.453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25</v>
      </c>
      <c r="R70">
        <f t="shared" si="28"/>
        <v>50000</v>
      </c>
      <c r="S70">
        <f t="shared" si="29"/>
        <v>-366918325863647.5</v>
      </c>
      <c r="U70">
        <f t="shared" si="38"/>
        <v>0.79972280399999995</v>
      </c>
      <c r="V70">
        <f t="shared" si="39"/>
        <v>0.01</v>
      </c>
      <c r="W70">
        <f t="shared" si="40"/>
        <v>2.9376837003289814E-14</v>
      </c>
      <c r="X70">
        <f t="shared" si="41"/>
        <v>2.3493326460921885E-14</v>
      </c>
      <c r="Y70">
        <f t="shared" si="42"/>
        <v>2.9376837003289815E-16</v>
      </c>
      <c r="Z70">
        <f t="shared" si="43"/>
        <v>5.5897421723350302E-15</v>
      </c>
      <c r="AB70">
        <f t="shared" si="44"/>
        <v>-2.2970963006633216</v>
      </c>
      <c r="AC70">
        <f t="shared" si="45"/>
        <v>-2.0509788398825974</v>
      </c>
      <c r="AE70">
        <f t="shared" si="30"/>
        <v>0</v>
      </c>
      <c r="AF70">
        <f t="shared" si="31"/>
        <v>0</v>
      </c>
      <c r="AG70">
        <f t="shared" si="31"/>
        <v>-1.3974355430837575E-13</v>
      </c>
      <c r="AH70">
        <f t="shared" si="32"/>
        <v>-1.1746663230460942E-9</v>
      </c>
      <c r="AI70">
        <f t="shared" si="23"/>
        <v>-1.1748060666004025E-9</v>
      </c>
      <c r="AJ70">
        <f t="shared" si="33"/>
        <v>-0.24611746078072416</v>
      </c>
      <c r="AK70">
        <f t="shared" si="46"/>
        <v>-0.16079674104643252</v>
      </c>
      <c r="AL70">
        <f t="shared" si="24"/>
        <v>-0.40691420300196274</v>
      </c>
      <c r="AN70">
        <f t="shared" si="34"/>
        <v>0</v>
      </c>
      <c r="AO70">
        <f t="shared" si="34"/>
        <v>0</v>
      </c>
      <c r="AP70">
        <f t="shared" si="34"/>
        <v>-1.1050977847670562E-16</v>
      </c>
      <c r="AQ70">
        <f t="shared" si="34"/>
        <v>-9.2893096777408714E-13</v>
      </c>
      <c r="AR70">
        <f t="shared" si="34"/>
        <v>-9.2904147755256395E-13</v>
      </c>
      <c r="AS70">
        <f t="shared" si="34"/>
        <v>-1.9463070196502747E-4</v>
      </c>
      <c r="AT70">
        <f t="shared" si="34"/>
        <v>-1.2715872528621096E-4</v>
      </c>
      <c r="AU70">
        <f t="shared" si="25"/>
        <v>-3.2178942818027992E-4</v>
      </c>
      <c r="AW70">
        <v>67</v>
      </c>
      <c r="AX70">
        <f>IF(Z70&gt;0, (R70*SUMPRODUCT(K70:$K$98, X70:$X$98)-K70*$AZ$3)/Z70, 0)</f>
        <v>-366918325863647.5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25</v>
      </c>
      <c r="R71">
        <f t="shared" si="28"/>
        <v>50000</v>
      </c>
      <c r="S71">
        <f t="shared" si="29"/>
        <v>-1759768364827936.5</v>
      </c>
      <c r="U71">
        <f t="shared" si="38"/>
        <v>0.80383592599999998</v>
      </c>
      <c r="V71">
        <f t="shared" si="39"/>
        <v>0.01</v>
      </c>
      <c r="W71">
        <f t="shared" si="40"/>
        <v>5.5897421723350302E-15</v>
      </c>
      <c r="X71">
        <f t="shared" si="41"/>
        <v>4.4932355752001802E-15</v>
      </c>
      <c r="Y71">
        <f t="shared" si="42"/>
        <v>5.5897421723350306E-17</v>
      </c>
      <c r="Z71">
        <f t="shared" si="43"/>
        <v>1.0406091754114997E-15</v>
      </c>
      <c r="AB71">
        <f t="shared" si="44"/>
        <v>-2.0509788398825974</v>
      </c>
      <c r="AC71">
        <f t="shared" si="45"/>
        <v>-1.8312311070388423</v>
      </c>
      <c r="AE71">
        <f t="shared" si="30"/>
        <v>0</v>
      </c>
      <c r="AF71">
        <f t="shared" si="31"/>
        <v>0</v>
      </c>
      <c r="AG71">
        <f t="shared" si="31"/>
        <v>-2.6015229385287495E-14</v>
      </c>
      <c r="AH71">
        <f t="shared" si="32"/>
        <v>-2.2466177876000901E-10</v>
      </c>
      <c r="AI71">
        <f t="shared" si="23"/>
        <v>-2.2468779398939429E-10</v>
      </c>
      <c r="AJ71">
        <f t="shared" si="33"/>
        <v>-0.21974773284375515</v>
      </c>
      <c r="AK71">
        <f t="shared" si="46"/>
        <v>-0.14356851879178184</v>
      </c>
      <c r="AL71">
        <f t="shared" si="24"/>
        <v>-0.36331625186022476</v>
      </c>
      <c r="AN71">
        <f t="shared" si="34"/>
        <v>0</v>
      </c>
      <c r="AO71">
        <f t="shared" si="34"/>
        <v>0</v>
      </c>
      <c r="AP71">
        <f t="shared" si="34"/>
        <v>-1.8368705873268787E-17</v>
      </c>
      <c r="AQ71">
        <f t="shared" si="34"/>
        <v>-1.5862808948906701E-13</v>
      </c>
      <c r="AR71">
        <f t="shared" si="34"/>
        <v>-1.5864645819494026E-13</v>
      </c>
      <c r="AS71">
        <f t="shared" si="34"/>
        <v>-1.5515840399267646E-4</v>
      </c>
      <c r="AT71">
        <f t="shared" si="34"/>
        <v>-1.0137015727558844E-4</v>
      </c>
      <c r="AU71">
        <f t="shared" si="25"/>
        <v>-2.5652856142691137E-4</v>
      </c>
      <c r="AW71">
        <v>68</v>
      </c>
      <c r="AX71">
        <f>IF(Z71&gt;0, (R71*SUMPRODUCT(K71:$K$98, X71:$X$98)-K71*$AZ$3)/Z71, 0)</f>
        <v>-1759768364827936.5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25</v>
      </c>
      <c r="R72">
        <f t="shared" si="28"/>
        <v>50000</v>
      </c>
      <c r="S72">
        <f t="shared" si="29"/>
        <v>-8635335924814909</v>
      </c>
      <c r="U72">
        <f t="shared" si="38"/>
        <v>0.80804740799999997</v>
      </c>
      <c r="V72">
        <f t="shared" si="39"/>
        <v>0.01</v>
      </c>
      <c r="W72">
        <f t="shared" si="40"/>
        <v>1.0406091754114997E-15</v>
      </c>
      <c r="X72">
        <f t="shared" si="41"/>
        <v>8.4086154693227962E-16</v>
      </c>
      <c r="Y72">
        <f t="shared" si="42"/>
        <v>1.0406091754114998E-17</v>
      </c>
      <c r="Z72">
        <f t="shared" si="43"/>
        <v>1.8934153672510512E-16</v>
      </c>
      <c r="AB72">
        <f t="shared" si="44"/>
        <v>-1.8312311070388423</v>
      </c>
      <c r="AC72">
        <f t="shared" si="45"/>
        <v>-1.6350277741419617</v>
      </c>
      <c r="AE72">
        <f t="shared" si="30"/>
        <v>0</v>
      </c>
      <c r="AF72">
        <f t="shared" si="31"/>
        <v>0</v>
      </c>
      <c r="AG72">
        <f t="shared" si="31"/>
        <v>-4.7335384181276279E-15</v>
      </c>
      <c r="AH72">
        <f t="shared" si="32"/>
        <v>-4.204307734661398E-11</v>
      </c>
      <c r="AI72">
        <f t="shared" si="23"/>
        <v>-4.2047810885032108E-11</v>
      </c>
      <c r="AJ72">
        <f t="shared" si="33"/>
        <v>-0.19620333289688063</v>
      </c>
      <c r="AK72">
        <f t="shared" si="46"/>
        <v>-0.12818617749271896</v>
      </c>
      <c r="AL72">
        <f t="shared" si="24"/>
        <v>-0.32438951043164743</v>
      </c>
      <c r="AN72">
        <f t="shared" si="34"/>
        <v>0</v>
      </c>
      <c r="AO72">
        <f t="shared" si="34"/>
        <v>0</v>
      </c>
      <c r="AP72">
        <f t="shared" si="34"/>
        <v>-2.9841371833275718E-18</v>
      </c>
      <c r="AQ72">
        <f t="shared" si="34"/>
        <v>-2.6504973516445031E-14</v>
      </c>
      <c r="AR72">
        <f t="shared" si="34"/>
        <v>-2.6507957653628358E-14</v>
      </c>
      <c r="AS72">
        <f t="shared" si="34"/>
        <v>-1.2369132971397229E-4</v>
      </c>
      <c r="AT72">
        <f t="shared" si="34"/>
        <v>-8.081166874651881E-5</v>
      </c>
      <c r="AU72">
        <f t="shared" si="25"/>
        <v>-2.045029984869991E-4</v>
      </c>
      <c r="AW72">
        <v>69</v>
      </c>
      <c r="AX72">
        <f>IF(Z72&gt;0, (R72*SUMPRODUCT(K72:$K$98, X72:$X$98)-K72*$AZ$3)/Z72, 0)</f>
        <v>-8635335924814909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25</v>
      </c>
      <c r="R73">
        <f t="shared" si="28"/>
        <v>50000</v>
      </c>
      <c r="S73">
        <f t="shared" si="29"/>
        <v>-4.3396380779911576E+16</v>
      </c>
      <c r="U73">
        <f t="shared" si="38"/>
        <v>0.81233261800000001</v>
      </c>
      <c r="V73">
        <f t="shared" si="39"/>
        <v>0.01</v>
      </c>
      <c r="W73">
        <f t="shared" si="40"/>
        <v>1.8934153672510512E-16</v>
      </c>
      <c r="X73">
        <f t="shared" si="41"/>
        <v>1.538083062240478E-16</v>
      </c>
      <c r="Y73">
        <f t="shared" si="42"/>
        <v>1.8934153672510512E-18</v>
      </c>
      <c r="Z73">
        <f t="shared" si="43"/>
        <v>3.3639815133806272E-17</v>
      </c>
      <c r="AB73">
        <f t="shared" si="44"/>
        <v>-1.6350277741419617</v>
      </c>
      <c r="AC73">
        <f t="shared" si="45"/>
        <v>-1.459846226912489</v>
      </c>
      <c r="AE73">
        <f t="shared" si="30"/>
        <v>0</v>
      </c>
      <c r="AF73">
        <f t="shared" si="31"/>
        <v>0</v>
      </c>
      <c r="AG73">
        <f t="shared" si="31"/>
        <v>-8.4099537834515678E-16</v>
      </c>
      <c r="AH73">
        <f t="shared" si="32"/>
        <v>-7.6904153112023895E-12</v>
      </c>
      <c r="AI73">
        <f t="shared" si="23"/>
        <v>-7.6912563065807351E-12</v>
      </c>
      <c r="AJ73">
        <f t="shared" si="33"/>
        <v>-0.17518154722947266</v>
      </c>
      <c r="AK73">
        <f t="shared" si="46"/>
        <v>-0.11445194418993733</v>
      </c>
      <c r="AL73">
        <f t="shared" si="24"/>
        <v>-0.28963349142710126</v>
      </c>
      <c r="AN73">
        <f t="shared" si="34"/>
        <v>0</v>
      </c>
      <c r="AO73">
        <f t="shared" si="34"/>
        <v>0</v>
      </c>
      <c r="AP73">
        <f t="shared" si="34"/>
        <v>-4.7337842936666395E-19</v>
      </c>
      <c r="AQ73">
        <f t="shared" si="34"/>
        <v>-4.3287713760779146E-15</v>
      </c>
      <c r="AR73">
        <f t="shared" si="34"/>
        <v>-4.3292447545072815E-15</v>
      </c>
      <c r="AS73">
        <f t="shared" si="34"/>
        <v>-9.8605970754188021E-5</v>
      </c>
      <c r="AT73">
        <f t="shared" si="34"/>
        <v>-6.4422567559411389E-5</v>
      </c>
      <c r="AU73">
        <f t="shared" si="25"/>
        <v>-1.6302853831792866E-4</v>
      </c>
      <c r="AW73">
        <v>70</v>
      </c>
      <c r="AX73">
        <f>IF(Z73&gt;0, (R73*SUMPRODUCT(K73:$K$98, X73:$X$98)-K73*$AZ$3)/Z73, 0)</f>
        <v>-4.3396380779911576E+16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25</v>
      </c>
      <c r="R74">
        <f t="shared" si="28"/>
        <v>50000</v>
      </c>
      <c r="S74">
        <f t="shared" si="29"/>
        <v>-2.2353543624064637E+17</v>
      </c>
      <c r="U74">
        <f t="shared" si="38"/>
        <v>0.81666386499999999</v>
      </c>
      <c r="V74">
        <f t="shared" si="39"/>
        <v>0.01</v>
      </c>
      <c r="W74">
        <f t="shared" si="40"/>
        <v>3.3639815133806272E-17</v>
      </c>
      <c r="X74">
        <f t="shared" si="41"/>
        <v>2.747242144505972E-17</v>
      </c>
      <c r="Y74">
        <f t="shared" si="42"/>
        <v>3.363981513380627E-19</v>
      </c>
      <c r="Z74">
        <f t="shared" si="43"/>
        <v>5.8309955374084882E-18</v>
      </c>
      <c r="AB74">
        <f t="shared" si="44"/>
        <v>-1.459846226912489</v>
      </c>
      <c r="AC74">
        <f t="shared" si="45"/>
        <v>-1.3034341311718687</v>
      </c>
      <c r="AE74">
        <f t="shared" si="30"/>
        <v>0</v>
      </c>
      <c r="AF74">
        <f t="shared" si="31"/>
        <v>0</v>
      </c>
      <c r="AG74">
        <f t="shared" si="31"/>
        <v>-1.4577488843521221E-16</v>
      </c>
      <c r="AH74">
        <f t="shared" si="32"/>
        <v>-1.3736210722529861E-12</v>
      </c>
      <c r="AI74">
        <f t="shared" si="23"/>
        <v>-1.3737668471414212E-12</v>
      </c>
      <c r="AJ74">
        <f t="shared" si="33"/>
        <v>-0.15641209574062032</v>
      </c>
      <c r="AK74">
        <f t="shared" si="46"/>
        <v>-0.10218923588387424</v>
      </c>
      <c r="AL74">
        <f t="shared" si="24"/>
        <v>-0.25860133162586829</v>
      </c>
      <c r="AN74">
        <f t="shared" si="34"/>
        <v>0</v>
      </c>
      <c r="AO74">
        <f t="shared" si="34"/>
        <v>0</v>
      </c>
      <c r="AP74">
        <f t="shared" si="34"/>
        <v>-7.3262131552489318E-20</v>
      </c>
      <c r="AQ74">
        <f t="shared" si="34"/>
        <v>-6.9034117452537363E-16</v>
      </c>
      <c r="AR74">
        <f t="shared" si="34"/>
        <v>-6.9041443665692611E-16</v>
      </c>
      <c r="AS74">
        <f t="shared" si="34"/>
        <v>-7.8608076175223576E-5</v>
      </c>
      <c r="AT74">
        <f t="shared" si="34"/>
        <v>-5.1357276434480561E-5</v>
      </c>
      <c r="AU74">
        <f t="shared" si="25"/>
        <v>-1.2996535261039453E-4</v>
      </c>
      <c r="AW74">
        <v>71</v>
      </c>
      <c r="AX74">
        <f>IF(Z74&gt;0, (R74*SUMPRODUCT(K74:$K$98, X74:$X$98)-K74*$AZ$3)/Z74, 0)</f>
        <v>-2.2353543624064637E+17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25</v>
      </c>
      <c r="R75">
        <f t="shared" si="28"/>
        <v>50000</v>
      </c>
      <c r="S75">
        <f t="shared" si="29"/>
        <v>-1.1810740152040499E+18</v>
      </c>
      <c r="U75">
        <f t="shared" si="38"/>
        <v>0.82101379900000004</v>
      </c>
      <c r="V75">
        <f t="shared" si="39"/>
        <v>0.01</v>
      </c>
      <c r="W75">
        <f t="shared" si="40"/>
        <v>5.8309955374084882E-18</v>
      </c>
      <c r="X75">
        <f t="shared" si="41"/>
        <v>4.7873277981197894E-18</v>
      </c>
      <c r="Y75">
        <f t="shared" si="42"/>
        <v>5.8309955374084885E-20</v>
      </c>
      <c r="Z75">
        <f t="shared" si="43"/>
        <v>9.8535778391461385E-19</v>
      </c>
      <c r="AB75">
        <f t="shared" si="44"/>
        <v>-1.3034341311718687</v>
      </c>
      <c r="AC75">
        <f t="shared" si="45"/>
        <v>-1.1637804742605975</v>
      </c>
      <c r="AE75">
        <f t="shared" si="30"/>
        <v>0</v>
      </c>
      <c r="AF75">
        <f t="shared" si="31"/>
        <v>0</v>
      </c>
      <c r="AG75">
        <f t="shared" si="31"/>
        <v>-2.4633944597865348E-17</v>
      </c>
      <c r="AH75">
        <f t="shared" si="32"/>
        <v>-2.3936638990598946E-13</v>
      </c>
      <c r="AI75">
        <f t="shared" si="23"/>
        <v>-2.3939102385058734E-13</v>
      </c>
      <c r="AJ75">
        <f t="shared" si="33"/>
        <v>-0.13965365691127118</v>
      </c>
      <c r="AK75">
        <f t="shared" si="46"/>
        <v>-9.1240389182030812E-2</v>
      </c>
      <c r="AL75">
        <f t="shared" si="24"/>
        <v>-0.23089404609354139</v>
      </c>
      <c r="AN75">
        <f t="shared" si="34"/>
        <v>0</v>
      </c>
      <c r="AO75">
        <f t="shared" si="34"/>
        <v>0</v>
      </c>
      <c r="AP75">
        <f t="shared" si="34"/>
        <v>-1.105382972162268E-20</v>
      </c>
      <c r="AQ75">
        <f t="shared" si="34"/>
        <v>-1.0740932312276252E-16</v>
      </c>
      <c r="AR75">
        <f t="shared" si="34"/>
        <v>-1.0742037695248415E-16</v>
      </c>
      <c r="AS75">
        <f t="shared" si="34"/>
        <v>-6.2665877052953833E-5</v>
      </c>
      <c r="AT75">
        <f t="shared" si="34"/>
        <v>-4.0941706341263304E-5</v>
      </c>
      <c r="AU75">
        <f t="shared" si="25"/>
        <v>-1.0360758339432455E-4</v>
      </c>
      <c r="AW75">
        <v>72</v>
      </c>
      <c r="AX75">
        <f>IF(Z75&gt;0, (R75*SUMPRODUCT(K75:$K$98, X75:$X$98)-K75*$AZ$3)/Z75, 0)</f>
        <v>-1.1810740152040499E+18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25</v>
      </c>
      <c r="R76">
        <f t="shared" si="28"/>
        <v>50000</v>
      </c>
      <c r="S76">
        <f t="shared" si="29"/>
        <v>-6.4061120720820019E+18</v>
      </c>
      <c r="U76">
        <f t="shared" si="38"/>
        <v>0.82538683700000004</v>
      </c>
      <c r="V76">
        <f t="shared" si="39"/>
        <v>0.01</v>
      </c>
      <c r="W76">
        <f t="shared" si="40"/>
        <v>9.8535778391461385E-19</v>
      </c>
      <c r="X76">
        <f t="shared" si="41"/>
        <v>8.1330134457861268E-19</v>
      </c>
      <c r="Y76">
        <f t="shared" si="42"/>
        <v>9.8535778391461386E-21</v>
      </c>
      <c r="Z76">
        <f t="shared" si="43"/>
        <v>1.6220286149685503E-19</v>
      </c>
      <c r="AB76">
        <f t="shared" si="44"/>
        <v>-1.1637804742605975</v>
      </c>
      <c r="AC76">
        <f t="shared" si="45"/>
        <v>-1.0390897091612479</v>
      </c>
      <c r="AE76">
        <f t="shared" si="30"/>
        <v>0</v>
      </c>
      <c r="AF76">
        <f t="shared" si="31"/>
        <v>0</v>
      </c>
      <c r="AG76">
        <f t="shared" si="31"/>
        <v>-4.0550715374213759E-18</v>
      </c>
      <c r="AH76">
        <f t="shared" si="32"/>
        <v>-4.0665067228930631E-14</v>
      </c>
      <c r="AI76">
        <f t="shared" si="23"/>
        <v>-4.0669122300468055E-14</v>
      </c>
      <c r="AJ76">
        <f t="shared" si="33"/>
        <v>-0.12469076509934962</v>
      </c>
      <c r="AK76">
        <f t="shared" si="46"/>
        <v>-8.1464633198241834E-2</v>
      </c>
      <c r="AL76">
        <f t="shared" si="24"/>
        <v>-0.20615539829763213</v>
      </c>
      <c r="AN76">
        <f t="shared" si="34"/>
        <v>0</v>
      </c>
      <c r="AO76">
        <f t="shared" si="34"/>
        <v>0</v>
      </c>
      <c r="AP76">
        <f t="shared" si="34"/>
        <v>-1.6246481015533194E-21</v>
      </c>
      <c r="AQ76">
        <f t="shared" si="34"/>
        <v>-1.6292295626190596E-17</v>
      </c>
      <c r="AR76">
        <f t="shared" si="34"/>
        <v>-1.6293920274292149E-17</v>
      </c>
      <c r="AS76">
        <f t="shared" si="34"/>
        <v>-4.9956853517979913E-5</v>
      </c>
      <c r="AT76">
        <f t="shared" si="34"/>
        <v>-3.2638477631746906E-5</v>
      </c>
      <c r="AU76">
        <f t="shared" si="25"/>
        <v>-8.2595331149743116E-5</v>
      </c>
      <c r="AW76">
        <v>73</v>
      </c>
      <c r="AX76">
        <f>IF(Z76&gt;0, (R76*SUMPRODUCT(K76:$K$98, X76:$X$98)-K76*$AZ$3)/Z76, 0)</f>
        <v>-6.4061120720820019E+18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25</v>
      </c>
      <c r="R77">
        <f t="shared" si="28"/>
        <v>50000</v>
      </c>
      <c r="S77">
        <f t="shared" si="29"/>
        <v>-3.5701749370105987E+19</v>
      </c>
      <c r="U77">
        <f t="shared" si="38"/>
        <v>0.82979096200000002</v>
      </c>
      <c r="V77">
        <f t="shared" si="39"/>
        <v>0.01</v>
      </c>
      <c r="W77">
        <f t="shared" si="40"/>
        <v>1.6220286149685503E-19</v>
      </c>
      <c r="X77">
        <f t="shared" si="41"/>
        <v>1.3459446848062809E-19</v>
      </c>
      <c r="Y77">
        <f t="shared" si="42"/>
        <v>1.6220286149685504E-21</v>
      </c>
      <c r="Z77">
        <f t="shared" si="43"/>
        <v>2.5986364401258388E-20</v>
      </c>
      <c r="AB77">
        <f t="shared" si="44"/>
        <v>-1.0390897091612479</v>
      </c>
      <c r="AC77">
        <f t="shared" si="45"/>
        <v>-0.92775866889397129</v>
      </c>
      <c r="AE77">
        <f t="shared" si="30"/>
        <v>0</v>
      </c>
      <c r="AF77">
        <f t="shared" si="31"/>
        <v>0</v>
      </c>
      <c r="AG77">
        <f t="shared" si="31"/>
        <v>-6.4965911003145968E-19</v>
      </c>
      <c r="AH77">
        <f t="shared" si="32"/>
        <v>-6.7297234240314044E-15</v>
      </c>
      <c r="AI77">
        <f t="shared" si="23"/>
        <v>-6.7303730831414358E-15</v>
      </c>
      <c r="AJ77">
        <f t="shared" si="33"/>
        <v>-0.11133104026727658</v>
      </c>
      <c r="AK77">
        <f t="shared" si="46"/>
        <v>-7.2736279641287357E-2</v>
      </c>
      <c r="AL77">
        <f t="shared" si="24"/>
        <v>-0.18406731990857067</v>
      </c>
      <c r="AN77">
        <f t="shared" si="34"/>
        <v>0</v>
      </c>
      <c r="AO77">
        <f t="shared" si="34"/>
        <v>0</v>
      </c>
      <c r="AP77">
        <f t="shared" si="34"/>
        <v>-2.3239581199855679E-22</v>
      </c>
      <c r="AQ77">
        <f t="shared" si="34"/>
        <v>-2.4073541269632189E-18</v>
      </c>
      <c r="AR77">
        <f t="shared" si="34"/>
        <v>-2.4075865227752173E-18</v>
      </c>
      <c r="AS77">
        <f t="shared" si="34"/>
        <v>-3.9825297766246785E-5</v>
      </c>
      <c r="AT77">
        <f t="shared" si="34"/>
        <v>-2.6019194540614564E-5</v>
      </c>
      <c r="AU77">
        <f t="shared" si="25"/>
        <v>-6.5844492306863761E-5</v>
      </c>
      <c r="AW77">
        <v>74</v>
      </c>
      <c r="AX77">
        <f>IF(Z77&gt;0, (R77*SUMPRODUCT(K77:$K$98, X77:$X$98)-K77*$AZ$3)/Z77, 0)</f>
        <v>-3.5701749370105987E+19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25</v>
      </c>
      <c r="R78">
        <f t="shared" si="28"/>
        <v>50000</v>
      </c>
      <c r="S78">
        <f t="shared" si="29"/>
        <v>-2.0460082203070303E+20</v>
      </c>
      <c r="U78">
        <f t="shared" si="38"/>
        <v>0.834201203</v>
      </c>
      <c r="V78">
        <f t="shared" si="39"/>
        <v>0.01</v>
      </c>
      <c r="W78">
        <f t="shared" si="40"/>
        <v>2.5986364401258388E-20</v>
      </c>
      <c r="X78">
        <f t="shared" si="41"/>
        <v>2.1677856445126122E-20</v>
      </c>
      <c r="Y78">
        <f t="shared" si="42"/>
        <v>2.598636440125839E-22</v>
      </c>
      <c r="Z78">
        <f t="shared" si="43"/>
        <v>4.0486443121196818E-21</v>
      </c>
      <c r="AB78">
        <f t="shared" si="44"/>
        <v>-0.92775866889397129</v>
      </c>
      <c r="AC78">
        <f t="shared" si="45"/>
        <v>-0.82835595436961718</v>
      </c>
      <c r="AE78">
        <f t="shared" si="30"/>
        <v>0</v>
      </c>
      <c r="AF78">
        <f t="shared" si="31"/>
        <v>0</v>
      </c>
      <c r="AG78">
        <f t="shared" si="31"/>
        <v>-1.0121610780299205E-19</v>
      </c>
      <c r="AH78">
        <f t="shared" si="32"/>
        <v>-1.0838928222563061E-15</v>
      </c>
      <c r="AI78">
        <f t="shared" si="23"/>
        <v>-1.0839940383641091E-15</v>
      </c>
      <c r="AJ78">
        <f t="shared" si="33"/>
        <v>-9.9402714524354119E-2</v>
      </c>
      <c r="AK78">
        <f t="shared" si="46"/>
        <v>-6.4943106822577992E-2</v>
      </c>
      <c r="AL78">
        <f t="shared" si="24"/>
        <v>-0.16434582134693321</v>
      </c>
      <c r="AN78">
        <f t="shared" si="34"/>
        <v>0</v>
      </c>
      <c r="AO78">
        <f t="shared" si="34"/>
        <v>0</v>
      </c>
      <c r="AP78">
        <f t="shared" si="34"/>
        <v>-3.2327667801083314E-23</v>
      </c>
      <c r="AQ78">
        <f t="shared" si="34"/>
        <v>-3.4618726060956774E-19</v>
      </c>
      <c r="AR78">
        <f t="shared" si="34"/>
        <v>-3.4621958827736881E-19</v>
      </c>
      <c r="AS78">
        <f t="shared" si="34"/>
        <v>-3.1748483550898272E-5</v>
      </c>
      <c r="AT78">
        <f t="shared" si="34"/>
        <v>-2.0742342586586861E-5</v>
      </c>
      <c r="AU78">
        <f t="shared" si="25"/>
        <v>-5.2490826137485489E-5</v>
      </c>
      <c r="AW78">
        <v>75</v>
      </c>
      <c r="AX78">
        <f>IF(Z78&gt;0, (R78*SUMPRODUCT(K78:$K$98, X78:$X$98)-K78*$AZ$3)/Z78, 0)</f>
        <v>-2.0460082203070303E+20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25</v>
      </c>
      <c r="R79">
        <f t="shared" si="28"/>
        <v>50000</v>
      </c>
      <c r="S79">
        <f t="shared" si="29"/>
        <v>-1.2065359451498566E+21</v>
      </c>
      <c r="U79">
        <f t="shared" si="38"/>
        <v>0.83859190800000005</v>
      </c>
      <c r="V79">
        <f t="shared" si="39"/>
        <v>0.01</v>
      </c>
      <c r="W79">
        <f t="shared" si="40"/>
        <v>4.0486443121196818E-21</v>
      </c>
      <c r="X79">
        <f t="shared" si="41"/>
        <v>3.3951603585137919E-21</v>
      </c>
      <c r="Y79">
        <f t="shared" si="42"/>
        <v>4.0486443121196816E-23</v>
      </c>
      <c r="Z79">
        <f t="shared" si="43"/>
        <v>6.1299751048469305E-22</v>
      </c>
      <c r="AB79">
        <f t="shared" si="44"/>
        <v>-0.82835595436961718</v>
      </c>
      <c r="AC79">
        <f t="shared" si="45"/>
        <v>-0.73960353068715823</v>
      </c>
      <c r="AE79">
        <f t="shared" si="30"/>
        <v>0</v>
      </c>
      <c r="AF79">
        <f t="shared" si="31"/>
        <v>0</v>
      </c>
      <c r="AG79">
        <f t="shared" si="31"/>
        <v>-1.5324937762117327E-20</v>
      </c>
      <c r="AH79">
        <f t="shared" si="32"/>
        <v>-1.6975801792568959E-16</v>
      </c>
      <c r="AI79">
        <f t="shared" si="23"/>
        <v>-1.697733428634517E-16</v>
      </c>
      <c r="AJ79">
        <f t="shared" si="33"/>
        <v>-8.8752423682458947E-2</v>
      </c>
      <c r="AK79">
        <f t="shared" si="46"/>
        <v>-5.7984916805873206E-2</v>
      </c>
      <c r="AL79">
        <f t="shared" si="24"/>
        <v>-0.14673734048833231</v>
      </c>
      <c r="AN79">
        <f t="shared" si="34"/>
        <v>0</v>
      </c>
      <c r="AO79">
        <f t="shared" si="34"/>
        <v>0</v>
      </c>
      <c r="AP79">
        <f t="shared" si="34"/>
        <v>-4.3702415183677296E-24</v>
      </c>
      <c r="AQ79">
        <f t="shared" si="34"/>
        <v>-4.8410215397322544E-20</v>
      </c>
      <c r="AR79">
        <f t="shared" si="34"/>
        <v>-4.8414585638840909E-20</v>
      </c>
      <c r="AS79">
        <f t="shared" si="34"/>
        <v>-2.5309696708305361E-5</v>
      </c>
      <c r="AT79">
        <f t="shared" si="34"/>
        <v>-1.6535668516092842E-5</v>
      </c>
      <c r="AU79">
        <f t="shared" si="25"/>
        <v>-4.1845365224398247E-5</v>
      </c>
      <c r="AW79">
        <v>76</v>
      </c>
      <c r="AX79">
        <f>IF(Z79&gt;0, (R79*SUMPRODUCT(K79:$K$98, X79:$X$98)-K79*$AZ$3)/Z79, 0)</f>
        <v>-1.2065359451498566E+21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25</v>
      </c>
      <c r="R80">
        <f t="shared" si="28"/>
        <v>50000</v>
      </c>
      <c r="S80">
        <f t="shared" si="29"/>
        <v>-7.3628625711033536E+21</v>
      </c>
      <c r="U80">
        <f t="shared" si="38"/>
        <v>0.84368948200000005</v>
      </c>
      <c r="V80">
        <f t="shared" si="39"/>
        <v>0.01</v>
      </c>
      <c r="W80">
        <f t="shared" si="40"/>
        <v>6.1299751048469305E-22</v>
      </c>
      <c r="X80">
        <f t="shared" si="41"/>
        <v>5.1717955208812028E-22</v>
      </c>
      <c r="Y80">
        <f t="shared" si="42"/>
        <v>6.1299751048469307E-24</v>
      </c>
      <c r="Z80">
        <f t="shared" si="43"/>
        <v>8.9687983291725844E-23</v>
      </c>
      <c r="AB80">
        <f t="shared" si="44"/>
        <v>-0.73960353068715823</v>
      </c>
      <c r="AC80">
        <f t="shared" si="45"/>
        <v>-0.66036029525639117</v>
      </c>
      <c r="AE80">
        <f t="shared" si="30"/>
        <v>0</v>
      </c>
      <c r="AF80">
        <f t="shared" si="31"/>
        <v>0</v>
      </c>
      <c r="AG80">
        <f t="shared" si="31"/>
        <v>-2.242199582293146E-21</v>
      </c>
      <c r="AH80">
        <f t="shared" si="32"/>
        <v>-2.5858977604406014E-17</v>
      </c>
      <c r="AI80">
        <f t="shared" si="23"/>
        <v>-2.5861219803988306E-17</v>
      </c>
      <c r="AJ80">
        <f t="shared" si="33"/>
        <v>-7.9243235430767056E-2</v>
      </c>
      <c r="AK80">
        <f t="shared" si="46"/>
        <v>-5.177224714810108E-2</v>
      </c>
      <c r="AL80">
        <f t="shared" si="24"/>
        <v>-0.13101548257886816</v>
      </c>
      <c r="AN80">
        <f t="shared" si="34"/>
        <v>0</v>
      </c>
      <c r="AO80">
        <f t="shared" si="34"/>
        <v>0</v>
      </c>
      <c r="AP80">
        <f t="shared" si="34"/>
        <v>-5.7090383958704343E-25</v>
      </c>
      <c r="AQ80">
        <f t="shared" si="34"/>
        <v>-6.5841550050831477E-21</v>
      </c>
      <c r="AR80">
        <f t="shared" si="34"/>
        <v>-6.5847259089227346E-21</v>
      </c>
      <c r="AS80">
        <f t="shared" si="34"/>
        <v>-2.0176735258534278E-5</v>
      </c>
      <c r="AT80">
        <f t="shared" si="34"/>
        <v>-1.3182133702242379E-5</v>
      </c>
      <c r="AU80">
        <f t="shared" si="25"/>
        <v>-3.3358868960776667E-5</v>
      </c>
      <c r="AW80">
        <v>77</v>
      </c>
      <c r="AX80">
        <f>IF(Z80&gt;0, (R80*SUMPRODUCT(K80:$K$98, X80:$X$98)-K80*$AZ$3)/Z80, 0)</f>
        <v>-7.3628625711033536E+21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25</v>
      </c>
      <c r="R81">
        <f t="shared" si="28"/>
        <v>50000</v>
      </c>
      <c r="S81">
        <f t="shared" si="29"/>
        <v>-4.6544568696431712E+22</v>
      </c>
      <c r="U81">
        <f t="shared" si="38"/>
        <v>0.84875936500000004</v>
      </c>
      <c r="V81">
        <f t="shared" si="39"/>
        <v>0.01</v>
      </c>
      <c r="W81">
        <f t="shared" si="40"/>
        <v>8.9687983291725844E-23</v>
      </c>
      <c r="X81">
        <f t="shared" si="41"/>
        <v>7.6123515746815838E-23</v>
      </c>
      <c r="Y81">
        <f t="shared" si="42"/>
        <v>8.9687983291725838E-25</v>
      </c>
      <c r="Z81">
        <f t="shared" si="43"/>
        <v>1.2667587711992748E-23</v>
      </c>
      <c r="AB81">
        <f t="shared" si="44"/>
        <v>-0.66036029525639117</v>
      </c>
      <c r="AC81">
        <f t="shared" si="45"/>
        <v>-0.58960740647892063</v>
      </c>
      <c r="AE81">
        <f t="shared" si="30"/>
        <v>0</v>
      </c>
      <c r="AF81">
        <f t="shared" si="31"/>
        <v>0</v>
      </c>
      <c r="AG81">
        <f t="shared" si="31"/>
        <v>-3.1668969279981868E-22</v>
      </c>
      <c r="AH81">
        <f t="shared" si="32"/>
        <v>-3.8061757873407915E-18</v>
      </c>
      <c r="AI81">
        <f t="shared" si="23"/>
        <v>-3.8064924770335916E-18</v>
      </c>
      <c r="AJ81">
        <f t="shared" si="33"/>
        <v>-7.0752888777470546E-2</v>
      </c>
      <c r="AK81">
        <f t="shared" si="46"/>
        <v>-4.6225220667947389E-2</v>
      </c>
      <c r="AL81">
        <f t="shared" si="24"/>
        <v>-0.11697810944541794</v>
      </c>
      <c r="AN81">
        <f t="shared" si="34"/>
        <v>0</v>
      </c>
      <c r="AO81">
        <f t="shared" si="34"/>
        <v>0</v>
      </c>
      <c r="AP81">
        <f t="shared" si="34"/>
        <v>-7.1995375738582267E-26</v>
      </c>
      <c r="AQ81">
        <f t="shared" si="34"/>
        <v>-8.6528567922135851E-22</v>
      </c>
      <c r="AR81">
        <f t="shared" si="34"/>
        <v>-8.6535767459709726E-22</v>
      </c>
      <c r="AS81">
        <f t="shared" si="34"/>
        <v>-1.6084769817071323E-5</v>
      </c>
      <c r="AT81">
        <f t="shared" si="34"/>
        <v>-1.050871628048659E-5</v>
      </c>
      <c r="AU81">
        <f t="shared" si="25"/>
        <v>-2.6593486097557911E-5</v>
      </c>
      <c r="AW81">
        <v>78</v>
      </c>
      <c r="AX81">
        <f>IF(Z81&gt;0, (R81*SUMPRODUCT(K81:$K$98, X81:$X$98)-K81*$AZ$3)/Z81, 0)</f>
        <v>-4.6544568696431712E+22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25</v>
      </c>
      <c r="R82">
        <f t="shared" si="28"/>
        <v>50000</v>
      </c>
      <c r="S82">
        <f t="shared" si="29"/>
        <v>-3.0511165972016804E+23</v>
      </c>
      <c r="U82">
        <f t="shared" si="38"/>
        <v>0.85379527200000005</v>
      </c>
      <c r="V82">
        <f t="shared" si="39"/>
        <v>0.01</v>
      </c>
      <c r="W82">
        <f t="shared" si="40"/>
        <v>1.2667587711992748E-23</v>
      </c>
      <c r="X82">
        <f t="shared" si="41"/>
        <v>1.0815526496144707E-23</v>
      </c>
      <c r="Y82">
        <f t="shared" si="42"/>
        <v>1.2667587711992748E-25</v>
      </c>
      <c r="Z82">
        <f t="shared" si="43"/>
        <v>1.7253853387281135E-24</v>
      </c>
      <c r="AB82">
        <f t="shared" si="44"/>
        <v>-0.58960740647892063</v>
      </c>
      <c r="AC82">
        <f t="shared" si="45"/>
        <v>-0.52643518435617909</v>
      </c>
      <c r="AE82">
        <f t="shared" si="30"/>
        <v>0</v>
      </c>
      <c r="AF82">
        <f t="shared" si="31"/>
        <v>0</v>
      </c>
      <c r="AG82">
        <f t="shared" si="31"/>
        <v>-4.3134633468202836E-23</v>
      </c>
      <c r="AH82">
        <f t="shared" si="32"/>
        <v>-5.4077632480723531E-19</v>
      </c>
      <c r="AI82">
        <f t="shared" si="23"/>
        <v>-5.4081945944070352E-19</v>
      </c>
      <c r="AJ82">
        <f t="shared" si="33"/>
        <v>-6.3172222122741539E-2</v>
      </c>
      <c r="AK82">
        <f t="shared" si="46"/>
        <v>-4.1272518453524448E-2</v>
      </c>
      <c r="AL82">
        <f t="shared" si="24"/>
        <v>-0.10444474057626599</v>
      </c>
      <c r="AN82">
        <f t="shared" si="34"/>
        <v>0</v>
      </c>
      <c r="AO82">
        <f t="shared" si="34"/>
        <v>0</v>
      </c>
      <c r="AP82">
        <f t="shared" si="34"/>
        <v>-8.7554558658315992E-27</v>
      </c>
      <c r="AQ82">
        <f t="shared" si="34"/>
        <v>-1.0976662752047331E-22</v>
      </c>
      <c r="AR82">
        <f t="shared" si="34"/>
        <v>-1.0977538297633914E-22</v>
      </c>
      <c r="AS82">
        <f t="shared" si="34"/>
        <v>-1.28226800199867E-5</v>
      </c>
      <c r="AT82">
        <f t="shared" si="34"/>
        <v>-8.3774842797246385E-6</v>
      </c>
      <c r="AU82">
        <f t="shared" si="25"/>
        <v>-2.1200164299711338E-5</v>
      </c>
      <c r="AW82">
        <v>79</v>
      </c>
      <c r="AX82">
        <f>IF(Z82&gt;0, (R82*SUMPRODUCT(K82:$K$98, X82:$X$98)-K82*$AZ$3)/Z82, 0)</f>
        <v>-3.0511165972016804E+23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25</v>
      </c>
      <c r="R83">
        <f t="shared" si="28"/>
        <v>50000</v>
      </c>
      <c r="S83">
        <f t="shared" si="29"/>
        <v>-2.0762368015816919E+24</v>
      </c>
      <c r="U83">
        <f t="shared" si="38"/>
        <v>0.85879091799999996</v>
      </c>
      <c r="V83">
        <f t="shared" si="39"/>
        <v>0.01</v>
      </c>
      <c r="W83">
        <f t="shared" si="40"/>
        <v>1.7253853387281135E-24</v>
      </c>
      <c r="X83">
        <f t="shared" si="41"/>
        <v>1.4817452589500575E-24</v>
      </c>
      <c r="Y83">
        <f t="shared" si="42"/>
        <v>1.7253853387281134E-26</v>
      </c>
      <c r="Z83">
        <f t="shared" si="43"/>
        <v>2.2638622639077492E-25</v>
      </c>
      <c r="AB83">
        <f t="shared" si="44"/>
        <v>-0.52643518435617909</v>
      </c>
      <c r="AC83">
        <f t="shared" si="45"/>
        <v>-0.47003141460373132</v>
      </c>
      <c r="AE83">
        <f t="shared" si="30"/>
        <v>0</v>
      </c>
      <c r="AF83">
        <f t="shared" si="31"/>
        <v>0</v>
      </c>
      <c r="AG83">
        <f t="shared" si="31"/>
        <v>-5.6596556597693727E-24</v>
      </c>
      <c r="AH83">
        <f t="shared" si="32"/>
        <v>-7.408726294750288E-20</v>
      </c>
      <c r="AI83">
        <f t="shared" si="23"/>
        <v>-7.4092922603162652E-20</v>
      </c>
      <c r="AJ83">
        <f t="shared" si="33"/>
        <v>-5.6403769752447763E-2</v>
      </c>
      <c r="AK83">
        <f t="shared" si="46"/>
        <v>-3.6850462904932539E-2</v>
      </c>
      <c r="AL83">
        <f t="shared" si="24"/>
        <v>-9.3254232657380309E-2</v>
      </c>
      <c r="AN83">
        <f t="shared" si="34"/>
        <v>0</v>
      </c>
      <c r="AO83">
        <f t="shared" si="34"/>
        <v>0</v>
      </c>
      <c r="AP83">
        <f t="shared" si="34"/>
        <v>-1.0257101130779283E-27</v>
      </c>
      <c r="AQ83">
        <f t="shared" si="34"/>
        <v>-1.3426974965225008E-23</v>
      </c>
      <c r="AR83">
        <f t="shared" si="34"/>
        <v>-1.3428000675338086E-23</v>
      </c>
      <c r="AS83">
        <f t="shared" si="34"/>
        <v>-1.0222162005729185E-5</v>
      </c>
      <c r="AT83">
        <f t="shared" si="34"/>
        <v>-6.6784791770764014E-6</v>
      </c>
      <c r="AU83">
        <f t="shared" si="25"/>
        <v>-1.6900641182805588E-5</v>
      </c>
      <c r="AW83">
        <v>80</v>
      </c>
      <c r="AX83">
        <f>IF(Z83&gt;0, (R83*SUMPRODUCT(K83:$K$98, X83:$X$98)-K83*$AZ$3)/Z83, 0)</f>
        <v>-2.0762368015816919E+24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25</v>
      </c>
      <c r="R84">
        <f t="shared" si="28"/>
        <v>50000</v>
      </c>
      <c r="S84">
        <f t="shared" si="29"/>
        <v>-1.468228737638857E+25</v>
      </c>
      <c r="U84">
        <f t="shared" si="38"/>
        <v>0.86374018699999999</v>
      </c>
      <c r="V84">
        <f t="shared" si="39"/>
        <v>0.01</v>
      </c>
      <c r="W84">
        <f t="shared" si="40"/>
        <v>2.2638622639077492E-25</v>
      </c>
      <c r="X84">
        <f t="shared" si="41"/>
        <v>1.9553888151699225E-25</v>
      </c>
      <c r="Y84">
        <f t="shared" si="42"/>
        <v>2.2638622639077494E-27</v>
      </c>
      <c r="Z84">
        <f t="shared" si="43"/>
        <v>2.8583482609874913E-26</v>
      </c>
      <c r="AB84">
        <f t="shared" si="44"/>
        <v>-0.47003141460373132</v>
      </c>
      <c r="AC84">
        <f t="shared" si="45"/>
        <v>-0.41967090589618866</v>
      </c>
      <c r="AE84">
        <f t="shared" si="30"/>
        <v>0</v>
      </c>
      <c r="AF84">
        <f t="shared" si="31"/>
        <v>0</v>
      </c>
      <c r="AG84">
        <f t="shared" si="31"/>
        <v>-7.1458706524687281E-25</v>
      </c>
      <c r="AH84">
        <f t="shared" si="32"/>
        <v>-9.7769440758496133E-21</v>
      </c>
      <c r="AI84">
        <f t="shared" si="23"/>
        <v>-9.7776586629148602E-21</v>
      </c>
      <c r="AJ84">
        <f t="shared" si="33"/>
        <v>-5.0360508707542662E-2</v>
      </c>
      <c r="AK84">
        <f t="shared" si="46"/>
        <v>-3.2902199022261193E-2</v>
      </c>
      <c r="AL84">
        <f t="shared" si="24"/>
        <v>-8.3262707729803848E-2</v>
      </c>
      <c r="AN84">
        <f t="shared" si="34"/>
        <v>0</v>
      </c>
      <c r="AO84">
        <f t="shared" si="34"/>
        <v>0</v>
      </c>
      <c r="AP84">
        <f t="shared" si="34"/>
        <v>-1.1563032774056082E-28</v>
      </c>
      <c r="AQ84">
        <f t="shared" si="34"/>
        <v>-1.5820482944245017E-24</v>
      </c>
      <c r="AR84">
        <f t="shared" si="34"/>
        <v>-1.5821639247522422E-24</v>
      </c>
      <c r="AS84">
        <f t="shared" si="34"/>
        <v>-8.1490449663019673E-6</v>
      </c>
      <c r="AT84">
        <f t="shared" si="34"/>
        <v>-5.3240427113172831E-6</v>
      </c>
      <c r="AU84">
        <f t="shared" si="25"/>
        <v>-1.347308767761925E-5</v>
      </c>
      <c r="AW84">
        <v>81</v>
      </c>
      <c r="AX84">
        <f>IF(Z84&gt;0, (R84*SUMPRODUCT(K84:$K$98, X84:$X$98)-K84*$AZ$3)/Z84, 0)</f>
        <v>-1.468228737638857E+25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25</v>
      </c>
      <c r="R85">
        <f t="shared" si="28"/>
        <v>50000</v>
      </c>
      <c r="S85">
        <f t="shared" si="29"/>
        <v>-1.0804063989459617E+26</v>
      </c>
      <c r="U85">
        <f t="shared" si="38"/>
        <v>0.86866431399999999</v>
      </c>
      <c r="V85">
        <f t="shared" si="39"/>
        <v>0.01</v>
      </c>
      <c r="W85">
        <f t="shared" si="40"/>
        <v>2.8583482609874913E-26</v>
      </c>
      <c r="X85">
        <f t="shared" si="41"/>
        <v>2.4829451313037921E-26</v>
      </c>
      <c r="Y85">
        <f t="shared" si="42"/>
        <v>2.8583482609874912E-28</v>
      </c>
      <c r="Z85">
        <f t="shared" si="43"/>
        <v>3.4681964707382428E-27</v>
      </c>
      <c r="AB85">
        <f t="shared" si="44"/>
        <v>-0.41967090589618866</v>
      </c>
      <c r="AC85">
        <f t="shared" si="45"/>
        <v>-0.37470616597873985</v>
      </c>
      <c r="AE85">
        <f t="shared" si="30"/>
        <v>0</v>
      </c>
      <c r="AF85">
        <f t="shared" si="31"/>
        <v>0</v>
      </c>
      <c r="AG85">
        <f t="shared" si="31"/>
        <v>-8.6704911768456068E-26</v>
      </c>
      <c r="AH85">
        <f t="shared" si="32"/>
        <v>-1.2414725656518961E-21</v>
      </c>
      <c r="AI85">
        <f t="shared" si="23"/>
        <v>-1.2415592705636646E-21</v>
      </c>
      <c r="AJ85">
        <f t="shared" si="33"/>
        <v>-4.4964739917448815E-2</v>
      </c>
      <c r="AK85">
        <f t="shared" si="46"/>
        <v>-2.9376963412733208E-2</v>
      </c>
      <c r="AL85">
        <f t="shared" si="24"/>
        <v>-7.434170333018203E-2</v>
      </c>
      <c r="AN85">
        <f t="shared" si="34"/>
        <v>0</v>
      </c>
      <c r="AO85">
        <f t="shared" si="34"/>
        <v>0</v>
      </c>
      <c r="AP85">
        <f t="shared" si="34"/>
        <v>-1.2526861731076585E-29</v>
      </c>
      <c r="AQ85">
        <f t="shared" si="34"/>
        <v>-1.7936417736490969E-25</v>
      </c>
      <c r="AR85">
        <f t="shared" si="34"/>
        <v>-1.7937670422664078E-25</v>
      </c>
      <c r="AS85">
        <f t="shared" si="34"/>
        <v>-6.496368755023891E-6</v>
      </c>
      <c r="AT85">
        <f t="shared" si="34"/>
        <v>-4.2442942532822733E-6</v>
      </c>
      <c r="AU85">
        <f t="shared" si="25"/>
        <v>-1.0740663008306165E-5</v>
      </c>
      <c r="AW85">
        <v>82</v>
      </c>
      <c r="AX85">
        <f>IF(Z85&gt;0, (R85*SUMPRODUCT(K85:$K$98, X85:$X$98)-K85*$AZ$3)/Z85, 0)</f>
        <v>-1.0804063989459617E+26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25</v>
      </c>
      <c r="R86">
        <f t="shared" si="28"/>
        <v>50000</v>
      </c>
      <c r="S86">
        <f t="shared" si="29"/>
        <v>-8.2865237934997207E+26</v>
      </c>
      <c r="U86">
        <f t="shared" si="38"/>
        <v>0.87358826999999994</v>
      </c>
      <c r="V86">
        <f t="shared" si="39"/>
        <v>0.01</v>
      </c>
      <c r="W86">
        <f t="shared" si="40"/>
        <v>3.4681964707382428E-27</v>
      </c>
      <c r="X86">
        <f t="shared" si="41"/>
        <v>3.0297757548923268E-27</v>
      </c>
      <c r="Y86">
        <f t="shared" si="42"/>
        <v>3.468196470738243E-29</v>
      </c>
      <c r="Z86">
        <f t="shared" si="43"/>
        <v>4.037387511385335E-28</v>
      </c>
      <c r="AB86">
        <f t="shared" si="44"/>
        <v>-0.37470616597873985</v>
      </c>
      <c r="AC86">
        <f t="shared" si="45"/>
        <v>-0.33455907676673202</v>
      </c>
      <c r="AE86">
        <f t="shared" si="30"/>
        <v>0</v>
      </c>
      <c r="AF86">
        <f t="shared" si="31"/>
        <v>0</v>
      </c>
      <c r="AG86">
        <f t="shared" si="31"/>
        <v>-1.0093468778463338E-26</v>
      </c>
      <c r="AH86">
        <f t="shared" si="32"/>
        <v>-1.5148878774461634E-22</v>
      </c>
      <c r="AI86">
        <f t="shared" si="23"/>
        <v>-1.514988812133948E-22</v>
      </c>
      <c r="AJ86">
        <f t="shared" si="33"/>
        <v>-4.0147089212007825E-2</v>
      </c>
      <c r="AK86">
        <f t="shared" si="46"/>
        <v>-2.6229431618511791E-2</v>
      </c>
      <c r="AL86">
        <f t="shared" si="24"/>
        <v>-6.637652083051962E-2</v>
      </c>
      <c r="AN86">
        <f t="shared" si="34"/>
        <v>0</v>
      </c>
      <c r="AO86">
        <f t="shared" si="34"/>
        <v>0</v>
      </c>
      <c r="AP86">
        <f t="shared" si="34"/>
        <v>-1.3020300407012688E-30</v>
      </c>
      <c r="AQ86">
        <f t="shared" si="34"/>
        <v>-1.9541641907464997E-26</v>
      </c>
      <c r="AR86">
        <f t="shared" si="34"/>
        <v>-1.9542943937505697E-26</v>
      </c>
      <c r="AS86">
        <f t="shared" si="34"/>
        <v>-5.1788653978187855E-6</v>
      </c>
      <c r="AT86">
        <f t="shared" si="34"/>
        <v>-3.3835253932416081E-6</v>
      </c>
      <c r="AU86">
        <f t="shared" si="25"/>
        <v>-8.562390791060394E-6</v>
      </c>
      <c r="AW86">
        <v>83</v>
      </c>
      <c r="AX86">
        <f>IF(Z86&gt;0, (R86*SUMPRODUCT(K86:$K$98, X86:$X$98)-K86*$AZ$3)/Z86, 0)</f>
        <v>-8.2865237934997207E+26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25</v>
      </c>
      <c r="R87">
        <f t="shared" si="28"/>
        <v>50000</v>
      </c>
      <c r="S87">
        <f t="shared" si="29"/>
        <v>-6.6363270528669385E+27</v>
      </c>
      <c r="U87">
        <f t="shared" si="38"/>
        <v>0.87851239699999994</v>
      </c>
      <c r="V87">
        <f t="shared" si="39"/>
        <v>0.01</v>
      </c>
      <c r="W87">
        <f t="shared" si="40"/>
        <v>4.037387511385335E-28</v>
      </c>
      <c r="X87">
        <f t="shared" si="41"/>
        <v>3.5468949802449954E-28</v>
      </c>
      <c r="Y87">
        <f t="shared" si="42"/>
        <v>4.0373875113853352E-30</v>
      </c>
      <c r="Z87">
        <f t="shared" si="43"/>
        <v>4.5011865602648623E-29</v>
      </c>
      <c r="AB87">
        <f t="shared" si="44"/>
        <v>-0.33455907676673202</v>
      </c>
      <c r="AC87">
        <f t="shared" si="45"/>
        <v>-0.29871346139886784</v>
      </c>
      <c r="AE87">
        <f t="shared" si="30"/>
        <v>0</v>
      </c>
      <c r="AF87">
        <f t="shared" si="31"/>
        <v>0</v>
      </c>
      <c r="AG87">
        <f t="shared" si="31"/>
        <v>-1.1252966400662156E-27</v>
      </c>
      <c r="AH87">
        <f t="shared" si="32"/>
        <v>-1.7734474901224975E-23</v>
      </c>
      <c r="AI87">
        <f t="shared" si="23"/>
        <v>-1.7735600197865042E-23</v>
      </c>
      <c r="AJ87">
        <f t="shared" si="33"/>
        <v>-3.5845615367864181E-2</v>
      </c>
      <c r="AK87">
        <f t="shared" si="46"/>
        <v>-2.3419135373671244E-2</v>
      </c>
      <c r="AL87">
        <f t="shared" si="24"/>
        <v>-5.9264750741535421E-2</v>
      </c>
      <c r="AN87">
        <f t="shared" si="34"/>
        <v>0</v>
      </c>
      <c r="AO87">
        <f t="shared" si="34"/>
        <v>0</v>
      </c>
      <c r="AP87">
        <f t="shared" si="34"/>
        <v>-1.2960732881408652E-31</v>
      </c>
      <c r="AQ87">
        <f t="shared" si="34"/>
        <v>-2.0425884500401411E-27</v>
      </c>
      <c r="AR87">
        <f t="shared" si="34"/>
        <v>-2.0427180573689551E-27</v>
      </c>
      <c r="AS87">
        <f t="shared" si="34"/>
        <v>-4.1285597878019705E-6</v>
      </c>
      <c r="AT87">
        <f t="shared" si="34"/>
        <v>-2.6973257280306183E-6</v>
      </c>
      <c r="AU87">
        <f t="shared" si="25"/>
        <v>-6.8258855158325887E-6</v>
      </c>
      <c r="AW87">
        <v>84</v>
      </c>
      <c r="AX87">
        <f>IF(Z87&gt;0, (R87*SUMPRODUCT(K87:$K$98, X87:$X$98)-K87*$AZ$3)/Z87, 0)</f>
        <v>-6.6363270528669385E+27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25</v>
      </c>
      <c r="R88">
        <f t="shared" si="28"/>
        <v>50000</v>
      </c>
      <c r="S88">
        <f t="shared" si="29"/>
        <v>-5.5603404035809936E+28</v>
      </c>
      <c r="U88">
        <f t="shared" si="38"/>
        <v>0.88343652399999995</v>
      </c>
      <c r="V88">
        <f t="shared" si="39"/>
        <v>0.01</v>
      </c>
      <c r="W88">
        <f t="shared" si="40"/>
        <v>4.5011865602648623E-29</v>
      </c>
      <c r="X88">
        <f t="shared" si="41"/>
        <v>3.9765126086759063E-29</v>
      </c>
      <c r="Y88">
        <f t="shared" si="42"/>
        <v>4.5011865602648626E-31</v>
      </c>
      <c r="Z88">
        <f t="shared" si="43"/>
        <v>4.7966208598630742E-30</v>
      </c>
      <c r="AB88">
        <f t="shared" si="44"/>
        <v>-0.29871346139886784</v>
      </c>
      <c r="AC88">
        <f t="shared" si="45"/>
        <v>-0.26670844767756058</v>
      </c>
      <c r="AE88">
        <f t="shared" si="30"/>
        <v>0</v>
      </c>
      <c r="AF88">
        <f t="shared" si="31"/>
        <v>0</v>
      </c>
      <c r="AG88">
        <f t="shared" si="31"/>
        <v>-1.1991552149657685E-28</v>
      </c>
      <c r="AH88">
        <f t="shared" si="32"/>
        <v>-1.9882563043379532E-24</v>
      </c>
      <c r="AI88">
        <f t="shared" ref="AI88:AI89" si="49">SUM(AE88:AH88)</f>
        <v>-1.9883762198594497E-24</v>
      </c>
      <c r="AJ88">
        <f t="shared" si="33"/>
        <v>-3.2005013721307263E-2</v>
      </c>
      <c r="AK88">
        <f t="shared" si="46"/>
        <v>-2.0909942297920751E-2</v>
      </c>
      <c r="AL88">
        <f t="shared" ref="AL88:AL89" si="50">SUM(AI88:AK88)</f>
        <v>-5.2914956019228014E-2</v>
      </c>
      <c r="AN88">
        <f t="shared" si="34"/>
        <v>0</v>
      </c>
      <c r="AO88">
        <f t="shared" si="34"/>
        <v>0</v>
      </c>
      <c r="AP88">
        <f t="shared" si="34"/>
        <v>-1.233161381562859E-32</v>
      </c>
      <c r="AQ88">
        <f t="shared" si="34"/>
        <v>-2.0446401437936005E-28</v>
      </c>
      <c r="AR88">
        <f t="shared" si="34"/>
        <v>-2.0447634599317568E-28</v>
      </c>
      <c r="AS88">
        <f t="shared" si="34"/>
        <v>-3.2912625859390667E-6</v>
      </c>
      <c r="AT88">
        <f t="shared" si="34"/>
        <v>-2.1502915561468576E-6</v>
      </c>
      <c r="AU88">
        <f t="shared" si="25"/>
        <v>-5.4415541420859243E-6</v>
      </c>
      <c r="AW88">
        <v>85</v>
      </c>
      <c r="AX88">
        <f>IF(Z88&gt;0, (R88*SUMPRODUCT(K88:$K$98, X88:$X$98)-K88*$AZ$3)/Z88, 0)</f>
        <v>-5.5603404035809936E+28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4.7966208598630742E-30</v>
      </c>
      <c r="X89">
        <f t="shared" si="41"/>
        <v>4.7966208598630742E-30</v>
      </c>
      <c r="Y89">
        <f t="shared" si="42"/>
        <v>4.7966208598630742E-32</v>
      </c>
      <c r="Z89">
        <f t="shared" si="43"/>
        <v>0</v>
      </c>
      <c r="AB89">
        <f t="shared" si="44"/>
        <v>-0.26670844767756058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-2.3983104299315372E-25</v>
      </c>
      <c r="AI89">
        <f t="shared" si="49"/>
        <v>-2.3983104299315372E-25</v>
      </c>
      <c r="AJ89">
        <f t="shared" si="33"/>
        <v>-0.26670844767756058</v>
      </c>
      <c r="AK89">
        <f t="shared" si="46"/>
        <v>-1.8669591337429244E-2</v>
      </c>
      <c r="AL89">
        <f t="shared" si="50"/>
        <v>-0.28537803901498981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-2.2020738956479628E-29</v>
      </c>
      <c r="AR89">
        <f t="shared" si="34"/>
        <v>-2.2020738956479628E-29</v>
      </c>
      <c r="AS89">
        <f t="shared" si="34"/>
        <v>-2.4488560907284727E-5</v>
      </c>
      <c r="AT89">
        <f t="shared" si="34"/>
        <v>-1.7141992635099312E-6</v>
      </c>
      <c r="AU89">
        <f t="shared" si="25"/>
        <v>-2.6202760170794656E-5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5560.3592672542509</v>
      </c>
      <c r="AO91" s="8">
        <f t="shared" ref="AO91:AU91" si="51">SUM(AO3:AO89)</f>
        <v>-556.03592672542516</v>
      </c>
      <c r="AP91" s="8">
        <f t="shared" si="51"/>
        <v>-1734.7614600250149</v>
      </c>
      <c r="AQ91" s="8">
        <f t="shared" si="51"/>
        <v>-2593.5358558069552</v>
      </c>
      <c r="AR91" s="8">
        <f t="shared" si="51"/>
        <v>676.02602469685633</v>
      </c>
      <c r="AS91" s="8">
        <f t="shared" si="51"/>
        <v>-685.13949469507008</v>
      </c>
      <c r="AT91" s="8">
        <f t="shared" si="51"/>
        <v>328.01427031197409</v>
      </c>
      <c r="AU91" s="8">
        <f t="shared" si="51"/>
        <v>318.9008003137605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A30B2-47D3-4B00-88CC-FB8F77C2393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13261.389365064546</v>
      </c>
      <c r="K3">
        <v>1</v>
      </c>
      <c r="L3" s="2">
        <v>0</v>
      </c>
      <c r="O3">
        <f>$C$3</f>
        <v>13261.389365064546</v>
      </c>
      <c r="P3">
        <f>O3*C5</f>
        <v>1326.1389365064547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13261.389365064546</v>
      </c>
      <c r="AF3">
        <f t="shared" ref="AF3:AG34" si="3">-$Z3*P3</f>
        <v>-1326.1389365064547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10412.817841558091</v>
      </c>
      <c r="AJ3">
        <f t="shared" ref="AJ3:AJ66" si="6">AB3-AC3</f>
        <v>0</v>
      </c>
      <c r="AL3">
        <f t="shared" ref="AL3:AL23" si="7">SUM(AI3:AK3)</f>
        <v>10412.817841558091</v>
      </c>
      <c r="AN3">
        <f t="shared" ref="AN3:AU34" si="8">AE3*$K3</f>
        <v>13261.389365064546</v>
      </c>
      <c r="AO3">
        <f t="shared" si="8"/>
        <v>-1326.1389365064547</v>
      </c>
      <c r="AP3">
        <f t="shared" si="8"/>
        <v>-1522.432587</v>
      </c>
      <c r="AQ3">
        <f t="shared" si="8"/>
        <v>0</v>
      </c>
      <c r="AR3">
        <f t="shared" si="8"/>
        <v>10412.817841558091</v>
      </c>
      <c r="AS3">
        <f t="shared" si="8"/>
        <v>0</v>
      </c>
      <c r="AT3">
        <f t="shared" si="8"/>
        <v>0</v>
      </c>
      <c r="AU3">
        <f t="shared" si="8"/>
        <v>10412.817841558091</v>
      </c>
      <c r="AW3">
        <v>0</v>
      </c>
      <c r="AX3">
        <f>IF(Z3&gt;0, (R3*SUMPRODUCT(K3:$K$98, X3:$X$98)-K3*$AZ$3)/Z3, 0)</f>
        <v>0</v>
      </c>
      <c r="AZ3">
        <f>C6*ABS(SUMPRODUCT(X4:X79, K4:K79))/1</f>
        <v>6913.7590845679133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50000</v>
      </c>
      <c r="S4">
        <f t="shared" si="1"/>
        <v>469.49256990084399</v>
      </c>
      <c r="U4">
        <f t="shared" ref="U4:U67" si="12">M4</f>
        <v>2.2202060000000002E-3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2.2202060000000002E-3</v>
      </c>
      <c r="Y4">
        <f t="shared" ref="Y4:Y67" si="16">V4*W4</f>
        <v>0.01</v>
      </c>
      <c r="Z4">
        <f t="shared" ref="Z4:Z67" si="17">MAX(0, W4-X4-Y4)</f>
        <v>0.98777979400000004</v>
      </c>
      <c r="AB4">
        <f t="shared" ref="AB4:AB67" si="18">AC3</f>
        <v>0</v>
      </c>
      <c r="AC4">
        <f t="shared" ref="AC4:AC67" si="19">S4*Z4</f>
        <v>463.75527398118629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-111.01030000000002</v>
      </c>
      <c r="AI4">
        <f t="shared" si="5"/>
        <v>-111.01030000000002</v>
      </c>
      <c r="AJ4">
        <f t="shared" si="6"/>
        <v>-463.75527398118629</v>
      </c>
      <c r="AK4">
        <f t="shared" ref="AK4:AK67" si="20">G4*SUM(AB4:AB4, AE4:AF4)</f>
        <v>0</v>
      </c>
      <c r="AL4">
        <f t="shared" si="7"/>
        <v>-574.76557398118632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-103.56404515346583</v>
      </c>
      <c r="AR4">
        <f t="shared" si="8"/>
        <v>-103.56404515346583</v>
      </c>
      <c r="AS4">
        <f t="shared" si="8"/>
        <v>-432.64789064389055</v>
      </c>
      <c r="AT4">
        <f t="shared" si="8"/>
        <v>0</v>
      </c>
      <c r="AU4">
        <f t="shared" si="8"/>
        <v>-536.21193579735643</v>
      </c>
      <c r="AW4">
        <v>1</v>
      </c>
      <c r="AX4">
        <f>IF(Z4&gt;0, (R4*SUMPRODUCT(K4:$K$98, X4:$X$98)-K4*$AZ$3)/Z4, 0)</f>
        <v>469.49256990084399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2.3617970000000001E-3</v>
      </c>
      <c r="Q5" s="4">
        <f t="shared" ref="Q5:Q68" si="22">$C$8</f>
        <v>25</v>
      </c>
      <c r="R5">
        <f t="shared" si="0"/>
        <v>50000</v>
      </c>
      <c r="S5">
        <f t="shared" si="1"/>
        <v>920.67722329726735</v>
      </c>
      <c r="U5">
        <f t="shared" si="12"/>
        <v>2.3617970000000001E-3</v>
      </c>
      <c r="V5">
        <f t="shared" si="13"/>
        <v>0.01</v>
      </c>
      <c r="W5">
        <f t="shared" si="14"/>
        <v>0.98777979400000004</v>
      </c>
      <c r="X5">
        <f t="shared" si="15"/>
        <v>2.3329353541298183E-3</v>
      </c>
      <c r="Y5">
        <f t="shared" si="16"/>
        <v>9.8777979400000004E-3</v>
      </c>
      <c r="Z5">
        <f t="shared" si="17"/>
        <v>0.97556906070587024</v>
      </c>
      <c r="AB5">
        <f t="shared" si="18"/>
        <v>463.75527398118629</v>
      </c>
      <c r="AC5">
        <f t="shared" si="19"/>
        <v>898.18421394540383</v>
      </c>
      <c r="AE5">
        <f t="shared" si="2"/>
        <v>0</v>
      </c>
      <c r="AF5">
        <f t="shared" si="3"/>
        <v>0</v>
      </c>
      <c r="AG5">
        <f t="shared" si="3"/>
        <v>-24.389226517646755</v>
      </c>
      <c r="AH5">
        <f t="shared" si="4"/>
        <v>-116.64676770649092</v>
      </c>
      <c r="AI5">
        <f t="shared" si="5"/>
        <v>-141.03599422413768</v>
      </c>
      <c r="AJ5">
        <f t="shared" si="6"/>
        <v>-434.42893996421753</v>
      </c>
      <c r="AK5">
        <f t="shared" si="20"/>
        <v>19.01396623322864</v>
      </c>
      <c r="AL5">
        <f t="shared" si="7"/>
        <v>-556.45096795512654</v>
      </c>
      <c r="AN5">
        <f t="shared" si="8"/>
        <v>0</v>
      </c>
      <c r="AO5">
        <f t="shared" si="8"/>
        <v>0</v>
      </c>
      <c r="AP5">
        <f t="shared" si="8"/>
        <v>-20.85542314006674</v>
      </c>
      <c r="AQ5">
        <f t="shared" si="8"/>
        <v>-99.745586301384122</v>
      </c>
      <c r="AR5">
        <f t="shared" si="8"/>
        <v>-120.60100944145087</v>
      </c>
      <c r="AS5">
        <f t="shared" si="8"/>
        <v>-371.48366967230089</v>
      </c>
      <c r="AT5">
        <f t="shared" si="8"/>
        <v>16.258994973785075</v>
      </c>
      <c r="AU5">
        <f t="shared" si="8"/>
        <v>-475.82568413996665</v>
      </c>
      <c r="AW5">
        <v>2</v>
      </c>
      <c r="AX5">
        <f>IF(Z5&gt;0, (R5*SUMPRODUCT(K5:$K$98, X5:$X$98)-K5*$AZ$3)/Z5, 0)</f>
        <v>920.67722329726735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2.52864E-3</v>
      </c>
      <c r="Q6" s="4">
        <f t="shared" si="22"/>
        <v>25</v>
      </c>
      <c r="R6">
        <f t="shared" si="0"/>
        <v>50000</v>
      </c>
      <c r="S6">
        <f t="shared" si="1"/>
        <v>1429.5026178930084</v>
      </c>
      <c r="U6">
        <f t="shared" si="12"/>
        <v>2.52864E-3</v>
      </c>
      <c r="V6">
        <f t="shared" si="13"/>
        <v>0.01</v>
      </c>
      <c r="W6">
        <f t="shared" si="14"/>
        <v>0.97556906070587024</v>
      </c>
      <c r="X6">
        <f t="shared" si="15"/>
        <v>2.4668629496632918E-3</v>
      </c>
      <c r="Y6">
        <f t="shared" si="16"/>
        <v>9.7556906070587028E-3</v>
      </c>
      <c r="Z6">
        <f t="shared" si="17"/>
        <v>0.96334650714914827</v>
      </c>
      <c r="AB6">
        <f t="shared" si="18"/>
        <v>898.18421394540383</v>
      </c>
      <c r="AC6">
        <f t="shared" si="19"/>
        <v>1377.1063539077932</v>
      </c>
      <c r="AE6">
        <f t="shared" si="2"/>
        <v>0</v>
      </c>
      <c r="AF6">
        <f t="shared" si="3"/>
        <v>0</v>
      </c>
      <c r="AG6">
        <f t="shared" si="3"/>
        <v>-24.083662678728707</v>
      </c>
      <c r="AH6">
        <f t="shared" si="4"/>
        <v>-123.34314748316459</v>
      </c>
      <c r="AI6">
        <f t="shared" si="5"/>
        <v>-147.42681016189329</v>
      </c>
      <c r="AJ6">
        <f t="shared" si="6"/>
        <v>-478.92213996238934</v>
      </c>
      <c r="AK6">
        <f t="shared" si="20"/>
        <v>52.54377651580613</v>
      </c>
      <c r="AL6">
        <f t="shared" si="7"/>
        <v>-573.80517360847648</v>
      </c>
      <c r="AN6">
        <f t="shared" si="8"/>
        <v>0</v>
      </c>
      <c r="AO6">
        <f t="shared" si="8"/>
        <v>0</v>
      </c>
      <c r="AP6">
        <f t="shared" si="8"/>
        <v>-18.578378936849056</v>
      </c>
      <c r="AQ6">
        <f t="shared" si="8"/>
        <v>-95.148141035450365</v>
      </c>
      <c r="AR6">
        <f t="shared" si="8"/>
        <v>-113.72651997229941</v>
      </c>
      <c r="AS6">
        <f t="shared" si="8"/>
        <v>-369.44534210431823</v>
      </c>
      <c r="AT6">
        <f t="shared" si="8"/>
        <v>40.532796190753061</v>
      </c>
      <c r="AU6">
        <f t="shared" si="8"/>
        <v>-442.63906588586457</v>
      </c>
      <c r="AW6">
        <v>3</v>
      </c>
      <c r="AX6">
        <f>IF(Z6&gt;0, (R6*SUMPRODUCT(K6:$K$98, X6:$X$98)-K6*$AZ$3)/Z6, 0)</f>
        <v>1429.5026178930084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2.719834E-3</v>
      </c>
      <c r="Q7" s="4">
        <f t="shared" si="22"/>
        <v>25</v>
      </c>
      <c r="R7">
        <f t="shared" si="0"/>
        <v>50000</v>
      </c>
      <c r="S7">
        <f t="shared" si="1"/>
        <v>1853.4860145727905</v>
      </c>
      <c r="U7">
        <f t="shared" si="12"/>
        <v>2.719834E-3</v>
      </c>
      <c r="V7">
        <f t="shared" si="13"/>
        <v>0.01</v>
      </c>
      <c r="W7">
        <f t="shared" si="14"/>
        <v>0.96334650714914827</v>
      </c>
      <c r="X7">
        <f t="shared" si="15"/>
        <v>2.6201425839254967E-3</v>
      </c>
      <c r="Y7">
        <f t="shared" si="16"/>
        <v>9.6334650714914837E-3</v>
      </c>
      <c r="Z7">
        <f t="shared" si="17"/>
        <v>0.95109289949373133</v>
      </c>
      <c r="AB7">
        <f t="shared" si="18"/>
        <v>1377.1063539077932</v>
      </c>
      <c r="AC7">
        <f t="shared" si="19"/>
        <v>1762.8373877711156</v>
      </c>
      <c r="AE7">
        <f t="shared" si="2"/>
        <v>0</v>
      </c>
      <c r="AF7">
        <f t="shared" si="3"/>
        <v>0</v>
      </c>
      <c r="AG7">
        <f t="shared" si="3"/>
        <v>-23.777322487343284</v>
      </c>
      <c r="AH7">
        <f t="shared" si="4"/>
        <v>-131.00712919627483</v>
      </c>
      <c r="AI7">
        <f t="shared" si="5"/>
        <v>-154.7844516836181</v>
      </c>
      <c r="AJ7">
        <f t="shared" si="6"/>
        <v>-385.73103386332241</v>
      </c>
      <c r="AK7">
        <f t="shared" si="20"/>
        <v>67.615921976872642</v>
      </c>
      <c r="AL7">
        <f t="shared" si="7"/>
        <v>-472.89956357006781</v>
      </c>
      <c r="AN7">
        <f t="shared" si="8"/>
        <v>0</v>
      </c>
      <c r="AO7">
        <f t="shared" si="8"/>
        <v>0</v>
      </c>
      <c r="AP7">
        <f t="shared" si="8"/>
        <v>-16.688258612303922</v>
      </c>
      <c r="AQ7">
        <f t="shared" si="8"/>
        <v>-91.948151573698325</v>
      </c>
      <c r="AR7">
        <f t="shared" si="8"/>
        <v>-108.63641018600224</v>
      </c>
      <c r="AS7">
        <f t="shared" si="8"/>
        <v>-270.72767555426014</v>
      </c>
      <c r="AT7">
        <f t="shared" si="8"/>
        <v>47.456646679207054</v>
      </c>
      <c r="AU7">
        <f t="shared" si="8"/>
        <v>-331.9074390610553</v>
      </c>
      <c r="AW7">
        <v>4</v>
      </c>
      <c r="AX7">
        <f>IF(Z7&gt;0, (R7*SUMPRODUCT(K7:$K$98, X7:$X$98)-K7*$AZ$3)/Z7, 0)</f>
        <v>1853.4860145727905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4.2403780000000004E-3</v>
      </c>
      <c r="Q8" s="4">
        <f t="shared" si="22"/>
        <v>25</v>
      </c>
      <c r="R8">
        <f t="shared" si="0"/>
        <v>50000</v>
      </c>
      <c r="S8">
        <f t="shared" si="1"/>
        <v>2126.6550747582346</v>
      </c>
      <c r="U8">
        <f t="shared" si="12"/>
        <v>4.2403780000000004E-3</v>
      </c>
      <c r="V8">
        <f t="shared" si="13"/>
        <v>0.01</v>
      </c>
      <c r="W8">
        <f t="shared" si="14"/>
        <v>0.95109289949373133</v>
      </c>
      <c r="X8">
        <f t="shared" si="15"/>
        <v>4.0329934069694299E-3</v>
      </c>
      <c r="Y8">
        <f t="shared" si="16"/>
        <v>9.5109289949373132E-3</v>
      </c>
      <c r="Z8">
        <f t="shared" si="17"/>
        <v>0.93754897709182461</v>
      </c>
      <c r="AB8">
        <f t="shared" si="18"/>
        <v>1762.8373877711156</v>
      </c>
      <c r="AC8">
        <f t="shared" si="19"/>
        <v>1993.8432899667207</v>
      </c>
      <c r="AE8">
        <f t="shared" si="2"/>
        <v>0</v>
      </c>
      <c r="AF8">
        <f t="shared" si="3"/>
        <v>0</v>
      </c>
      <c r="AG8">
        <f t="shared" si="3"/>
        <v>-23.438724427295615</v>
      </c>
      <c r="AH8">
        <f t="shared" si="4"/>
        <v>-201.64967034847149</v>
      </c>
      <c r="AI8">
        <f t="shared" si="5"/>
        <v>-225.08839477576711</v>
      </c>
      <c r="AJ8">
        <f t="shared" si="6"/>
        <v>-231.00590219560513</v>
      </c>
      <c r="AK8">
        <f t="shared" si="20"/>
        <v>37.548436359524764</v>
      </c>
      <c r="AL8">
        <f t="shared" si="7"/>
        <v>-418.5458606118475</v>
      </c>
      <c r="AN8">
        <f t="shared" si="8"/>
        <v>0</v>
      </c>
      <c r="AO8">
        <f t="shared" si="8"/>
        <v>0</v>
      </c>
      <c r="AP8">
        <f t="shared" si="8"/>
        <v>-15.35574675768035</v>
      </c>
      <c r="AQ8">
        <f t="shared" si="8"/>
        <v>-132.10963255469818</v>
      </c>
      <c r="AR8">
        <f t="shared" si="8"/>
        <v>-147.46537931237856</v>
      </c>
      <c r="AS8">
        <f t="shared" si="8"/>
        <v>-151.34220058128287</v>
      </c>
      <c r="AT8">
        <f t="shared" si="8"/>
        <v>24.599644134741265</v>
      </c>
      <c r="AU8">
        <f t="shared" si="8"/>
        <v>-274.2079357589202</v>
      </c>
      <c r="AW8">
        <v>5</v>
      </c>
      <c r="AX8">
        <f>IF(Z8&gt;0, (R8*SUMPRODUCT(K8:$K$98, X8:$X$98)-K8*$AZ$3)/Z8, 0)</f>
        <v>2126.6550747582346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5.9098179999999998E-3</v>
      </c>
      <c r="Q9" s="4">
        <f t="shared" si="22"/>
        <v>25</v>
      </c>
      <c r="R9">
        <f t="shared" si="0"/>
        <v>50000</v>
      </c>
      <c r="S9">
        <f t="shared" si="1"/>
        <v>2277.7521502858699</v>
      </c>
      <c r="U9">
        <f t="shared" si="12"/>
        <v>5.9098179999999998E-3</v>
      </c>
      <c r="V9">
        <f t="shared" si="13"/>
        <v>0.01</v>
      </c>
      <c r="W9">
        <f t="shared" si="14"/>
        <v>0.93754897709182461</v>
      </c>
      <c r="X9">
        <f t="shared" si="15"/>
        <v>5.5407438206988525E-3</v>
      </c>
      <c r="Y9">
        <f t="shared" si="16"/>
        <v>9.3754897709182466E-3</v>
      </c>
      <c r="Z9">
        <f t="shared" si="17"/>
        <v>0.92263274350020752</v>
      </c>
      <c r="AB9">
        <f t="shared" si="18"/>
        <v>1993.8432899667207</v>
      </c>
      <c r="AC9">
        <f t="shared" si="19"/>
        <v>2101.5287154317493</v>
      </c>
      <c r="AE9">
        <f t="shared" si="2"/>
        <v>0</v>
      </c>
      <c r="AF9">
        <f t="shared" si="3"/>
        <v>0</v>
      </c>
      <c r="AG9">
        <f t="shared" si="3"/>
        <v>-23.065818587505188</v>
      </c>
      <c r="AH9">
        <f t="shared" si="4"/>
        <v>-277.03719103494262</v>
      </c>
      <c r="AI9">
        <f t="shared" si="5"/>
        <v>-300.10300962244781</v>
      </c>
      <c r="AJ9">
        <f t="shared" si="6"/>
        <v>-107.68542546502863</v>
      </c>
      <c r="AK9">
        <f t="shared" si="20"/>
        <v>11.763675410803652</v>
      </c>
      <c r="AL9">
        <f t="shared" si="7"/>
        <v>-396.02475967667277</v>
      </c>
      <c r="AN9">
        <f t="shared" si="8"/>
        <v>0</v>
      </c>
      <c r="AO9">
        <f t="shared" si="8"/>
        <v>0</v>
      </c>
      <c r="AP9">
        <f t="shared" si="8"/>
        <v>-14.311430648273099</v>
      </c>
      <c r="AQ9">
        <f t="shared" si="8"/>
        <v>-171.89064985695796</v>
      </c>
      <c r="AR9">
        <f t="shared" si="8"/>
        <v>-186.20208050523107</v>
      </c>
      <c r="AS9">
        <f t="shared" si="8"/>
        <v>-66.814559063920427</v>
      </c>
      <c r="AT9">
        <f t="shared" si="8"/>
        <v>7.2988965976568618</v>
      </c>
      <c r="AU9">
        <f t="shared" si="8"/>
        <v>-245.71774297149463</v>
      </c>
      <c r="AW9">
        <v>6</v>
      </c>
      <c r="AX9">
        <f>IF(Z9&gt;0, (R9*SUMPRODUCT(K9:$K$98, X9:$X$98)-K9*$AZ$3)/Z9, 0)</f>
        <v>2277.7521502858699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7.7019840000000003E-3</v>
      </c>
      <c r="Q10" s="4">
        <f t="shared" si="22"/>
        <v>25</v>
      </c>
      <c r="R10">
        <f t="shared" si="0"/>
        <v>50000</v>
      </c>
      <c r="S10">
        <f t="shared" si="1"/>
        <v>2372.0623279422871</v>
      </c>
      <c r="U10">
        <f t="shared" si="12"/>
        <v>7.7019840000000003E-3</v>
      </c>
      <c r="V10">
        <f t="shared" si="13"/>
        <v>0.01</v>
      </c>
      <c r="W10">
        <f t="shared" si="14"/>
        <v>0.92263274350020752</v>
      </c>
      <c r="X10">
        <f t="shared" si="15"/>
        <v>7.1061026283147028E-3</v>
      </c>
      <c r="Y10">
        <f t="shared" si="16"/>
        <v>9.2263274350020755E-3</v>
      </c>
      <c r="Z10">
        <f t="shared" si="17"/>
        <v>0.90630031343689077</v>
      </c>
      <c r="AB10">
        <f t="shared" si="18"/>
        <v>2101.5287154317493</v>
      </c>
      <c r="AC10">
        <f t="shared" si="19"/>
        <v>2149.8008313059354</v>
      </c>
      <c r="AE10">
        <f t="shared" si="2"/>
        <v>0</v>
      </c>
      <c r="AF10">
        <f t="shared" si="3"/>
        <v>0</v>
      </c>
      <c r="AG10">
        <f t="shared" si="3"/>
        <v>-22.657507835922271</v>
      </c>
      <c r="AH10">
        <f t="shared" si="4"/>
        <v>-355.30513141573516</v>
      </c>
      <c r="AI10">
        <f t="shared" si="5"/>
        <v>-377.96263925165744</v>
      </c>
      <c r="AJ10">
        <f t="shared" si="6"/>
        <v>-48.272115874186056</v>
      </c>
      <c r="AK10">
        <f t="shared" si="20"/>
        <v>8.6162677332701723</v>
      </c>
      <c r="AL10">
        <f t="shared" si="7"/>
        <v>-417.61848739257334</v>
      </c>
      <c r="AN10">
        <f t="shared" si="8"/>
        <v>0</v>
      </c>
      <c r="AO10">
        <f t="shared" si="8"/>
        <v>0</v>
      </c>
      <c r="AP10">
        <f t="shared" si="8"/>
        <v>-13.336580904961826</v>
      </c>
      <c r="AQ10">
        <f t="shared" si="8"/>
        <v>-209.13843064246095</v>
      </c>
      <c r="AR10">
        <f t="shared" si="8"/>
        <v>-222.47501154742278</v>
      </c>
      <c r="AS10">
        <f t="shared" si="8"/>
        <v>-28.413759512821954</v>
      </c>
      <c r="AT10">
        <f t="shared" si="8"/>
        <v>5.0716765743045906</v>
      </c>
      <c r="AU10">
        <f t="shared" si="8"/>
        <v>-245.81709448594017</v>
      </c>
      <c r="AW10">
        <v>7</v>
      </c>
      <c r="AX10">
        <f>IF(Z10&gt;0, (R10*SUMPRODUCT(K10:$K$98, X10:$X$98)-K10*$AZ$3)/Z10, 0)</f>
        <v>2372.0623279422871</v>
      </c>
    </row>
    <row r="11" spans="1:52" x14ac:dyDescent="0.25">
      <c r="A11" t="s">
        <v>33</v>
      </c>
      <c r="C11" s="12">
        <f>AU81</f>
        <v>2568.2593312807462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9.7648700000000001E-3</v>
      </c>
      <c r="Q11" s="4">
        <f t="shared" si="22"/>
        <v>25</v>
      </c>
      <c r="R11">
        <f t="shared" si="0"/>
        <v>50000</v>
      </c>
      <c r="S11">
        <f t="shared" si="1"/>
        <v>2412.5615312080481</v>
      </c>
      <c r="U11">
        <f t="shared" si="12"/>
        <v>9.7648700000000001E-3</v>
      </c>
      <c r="V11">
        <f t="shared" si="13"/>
        <v>0.01</v>
      </c>
      <c r="W11">
        <f t="shared" si="14"/>
        <v>0.90630031343689077</v>
      </c>
      <c r="X11">
        <f t="shared" si="15"/>
        <v>8.8499047416704911E-3</v>
      </c>
      <c r="Y11">
        <f t="shared" si="16"/>
        <v>9.0630031343689084E-3</v>
      </c>
      <c r="Z11">
        <f t="shared" si="17"/>
        <v>0.88838740556085138</v>
      </c>
      <c r="AB11">
        <f t="shared" si="18"/>
        <v>2149.8008313059354</v>
      </c>
      <c r="AC11">
        <f t="shared" si="19"/>
        <v>2143.2892794658328</v>
      </c>
      <c r="AE11">
        <f t="shared" si="2"/>
        <v>0</v>
      </c>
      <c r="AF11">
        <f t="shared" si="3"/>
        <v>0</v>
      </c>
      <c r="AG11">
        <f t="shared" si="3"/>
        <v>-22.209685139021285</v>
      </c>
      <c r="AH11">
        <f t="shared" si="4"/>
        <v>-442.49523708352456</v>
      </c>
      <c r="AI11">
        <f t="shared" si="5"/>
        <v>-464.70492222254586</v>
      </c>
      <c r="AJ11">
        <f t="shared" si="6"/>
        <v>6.5115518401025838</v>
      </c>
      <c r="AK11">
        <f t="shared" si="20"/>
        <v>5.1595219951342441</v>
      </c>
      <c r="AL11">
        <f t="shared" si="7"/>
        <v>-453.03384838730904</v>
      </c>
      <c r="AN11">
        <f t="shared" si="8"/>
        <v>0</v>
      </c>
      <c r="AO11">
        <f t="shared" si="8"/>
        <v>0</v>
      </c>
      <c r="AP11">
        <f t="shared" si="8"/>
        <v>-12.422068716391841</v>
      </c>
      <c r="AQ11">
        <f t="shared" si="8"/>
        <v>-247.49140779444048</v>
      </c>
      <c r="AR11">
        <f t="shared" si="8"/>
        <v>-259.91347651083231</v>
      </c>
      <c r="AS11">
        <f t="shared" si="8"/>
        <v>3.6419671824157378</v>
      </c>
      <c r="AT11">
        <f t="shared" si="8"/>
        <v>2.8857652130640266</v>
      </c>
      <c r="AU11">
        <f t="shared" si="8"/>
        <v>-253.38574411535254</v>
      </c>
      <c r="AW11">
        <v>8</v>
      </c>
      <c r="AX11">
        <f>IF(Z11&gt;0, (R11*SUMPRODUCT(K11:$K$98, X11:$X$98)-K11*$AZ$3)/Z11, 0)</f>
        <v>2412.5615312080481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1.2112915E-2</v>
      </c>
      <c r="Q12" s="4">
        <f t="shared" si="22"/>
        <v>25</v>
      </c>
      <c r="R12">
        <f t="shared" si="0"/>
        <v>50000</v>
      </c>
      <c r="S12">
        <f t="shared" si="1"/>
        <v>2403.458353822788</v>
      </c>
      <c r="U12">
        <f t="shared" si="12"/>
        <v>1.2112915E-2</v>
      </c>
      <c r="V12">
        <f t="shared" si="13"/>
        <v>0.01</v>
      </c>
      <c r="W12">
        <f t="shared" si="14"/>
        <v>0.88838740556085138</v>
      </c>
      <c r="X12">
        <f t="shared" si="15"/>
        <v>1.076096113062912E-2</v>
      </c>
      <c r="Y12">
        <f t="shared" si="16"/>
        <v>8.8838740556085143E-3</v>
      </c>
      <c r="Z12">
        <f t="shared" si="17"/>
        <v>0.86874257037461378</v>
      </c>
      <c r="AB12">
        <f t="shared" si="18"/>
        <v>2143.2892794658328</v>
      </c>
      <c r="AC12">
        <f t="shared" si="19"/>
        <v>2087.9865880883467</v>
      </c>
      <c r="AE12">
        <f t="shared" si="2"/>
        <v>0</v>
      </c>
      <c r="AF12">
        <f t="shared" si="3"/>
        <v>0</v>
      </c>
      <c r="AG12">
        <f t="shared" si="3"/>
        <v>-21.718564259365344</v>
      </c>
      <c r="AH12">
        <f t="shared" si="4"/>
        <v>-538.04805653145604</v>
      </c>
      <c r="AI12">
        <f t="shared" si="5"/>
        <v>-559.76662079082143</v>
      </c>
      <c r="AJ12">
        <f t="shared" si="6"/>
        <v>55.302691377486099</v>
      </c>
      <c r="AK12">
        <f t="shared" si="20"/>
        <v>4.929565342771415</v>
      </c>
      <c r="AL12">
        <f t="shared" si="7"/>
        <v>-499.53436407056392</v>
      </c>
      <c r="AN12">
        <f t="shared" si="8"/>
        <v>0</v>
      </c>
      <c r="AO12">
        <f t="shared" si="8"/>
        <v>0</v>
      </c>
      <c r="AP12">
        <f t="shared" si="8"/>
        <v>-11.543647787458051</v>
      </c>
      <c r="AQ12">
        <f t="shared" si="8"/>
        <v>-285.97826187553636</v>
      </c>
      <c r="AR12">
        <f t="shared" si="8"/>
        <v>-297.52190966299446</v>
      </c>
      <c r="AS12">
        <f t="shared" si="8"/>
        <v>29.393968373618815</v>
      </c>
      <c r="AT12">
        <f t="shared" si="8"/>
        <v>2.6201163844278907</v>
      </c>
      <c r="AU12">
        <f t="shared" si="8"/>
        <v>-265.50782490494777</v>
      </c>
      <c r="AW12">
        <v>9</v>
      </c>
      <c r="AX12">
        <f>IF(Z12&gt;0, (R12*SUMPRODUCT(K12:$K$98, X12:$X$98)-K12*$AZ$3)/Z12, 0)</f>
        <v>2403.458353822788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1.471273E-2</v>
      </c>
      <c r="Q13" s="4">
        <f t="shared" si="22"/>
        <v>25</v>
      </c>
      <c r="R13">
        <f t="shared" si="0"/>
        <v>50000</v>
      </c>
      <c r="S13">
        <f t="shared" si="1"/>
        <v>2341.2146468619285</v>
      </c>
      <c r="U13">
        <f t="shared" si="12"/>
        <v>1.471273E-2</v>
      </c>
      <c r="V13">
        <f t="shared" si="13"/>
        <v>0.01</v>
      </c>
      <c r="W13">
        <f t="shared" si="14"/>
        <v>0.86874257037461378</v>
      </c>
      <c r="X13">
        <f t="shared" si="15"/>
        <v>1.2781574877427692E-2</v>
      </c>
      <c r="Y13">
        <f t="shared" si="16"/>
        <v>8.6874257037461381E-3</v>
      </c>
      <c r="Z13">
        <f t="shared" si="17"/>
        <v>0.84727356979343993</v>
      </c>
      <c r="AB13">
        <f t="shared" si="18"/>
        <v>2087.9865880883467</v>
      </c>
      <c r="AC13">
        <f t="shared" si="19"/>
        <v>1983.6492914993939</v>
      </c>
      <c r="AE13">
        <f t="shared" si="2"/>
        <v>0</v>
      </c>
      <c r="AF13">
        <f t="shared" si="3"/>
        <v>0</v>
      </c>
      <c r="AG13">
        <f t="shared" si="3"/>
        <v>-21.181839244835999</v>
      </c>
      <c r="AH13">
        <f t="shared" si="4"/>
        <v>-639.07874387138463</v>
      </c>
      <c r="AI13">
        <f t="shared" si="5"/>
        <v>-660.26058311622069</v>
      </c>
      <c r="AJ13">
        <f t="shared" si="6"/>
        <v>104.33729658895277</v>
      </c>
      <c r="AK13">
        <f t="shared" si="20"/>
        <v>4.1759731761766936</v>
      </c>
      <c r="AL13">
        <f t="shared" si="7"/>
        <v>-551.74731335109118</v>
      </c>
      <c r="AN13">
        <f t="shared" si="8"/>
        <v>0</v>
      </c>
      <c r="AO13">
        <f t="shared" si="8"/>
        <v>0</v>
      </c>
      <c r="AP13">
        <f t="shared" si="8"/>
        <v>-10.701875224782796</v>
      </c>
      <c r="AQ13">
        <f t="shared" si="8"/>
        <v>-322.88702112541387</v>
      </c>
      <c r="AR13">
        <f t="shared" si="8"/>
        <v>-333.58889635019671</v>
      </c>
      <c r="AS13">
        <f t="shared" si="8"/>
        <v>52.71519231543359</v>
      </c>
      <c r="AT13">
        <f t="shared" si="8"/>
        <v>2.1098613466428895</v>
      </c>
      <c r="AU13">
        <f t="shared" si="8"/>
        <v>-278.76384268812018</v>
      </c>
      <c r="AW13">
        <v>10</v>
      </c>
      <c r="AX13">
        <f>IF(Z13&gt;0, (R13*SUMPRODUCT(K13:$K$98, X13:$X$98)-K13*$AZ$3)/Z13, 0)</f>
        <v>2341.2146468619285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1.7665382E-2</v>
      </c>
      <c r="Q14" s="4">
        <f t="shared" si="22"/>
        <v>25</v>
      </c>
      <c r="R14">
        <f t="shared" si="0"/>
        <v>50000</v>
      </c>
      <c r="S14">
        <f t="shared" si="1"/>
        <v>2470.186866253438</v>
      </c>
      <c r="U14">
        <f t="shared" si="12"/>
        <v>1.7665382E-2</v>
      </c>
      <c r="V14">
        <f t="shared" si="13"/>
        <v>0.01</v>
      </c>
      <c r="W14">
        <f t="shared" si="14"/>
        <v>0.84727356979343993</v>
      </c>
      <c r="X14">
        <f t="shared" si="15"/>
        <v>1.4967411268904779E-2</v>
      </c>
      <c r="Y14">
        <f t="shared" si="16"/>
        <v>8.4727356979343998E-3</v>
      </c>
      <c r="Z14">
        <f t="shared" si="17"/>
        <v>0.82383342282660077</v>
      </c>
      <c r="AB14">
        <f t="shared" si="18"/>
        <v>1983.6492914993939</v>
      </c>
      <c r="AC14">
        <f t="shared" si="19"/>
        <v>2035.0225010468846</v>
      </c>
      <c r="AE14">
        <f t="shared" si="2"/>
        <v>0</v>
      </c>
      <c r="AF14">
        <f t="shared" si="3"/>
        <v>0</v>
      </c>
      <c r="AG14">
        <f t="shared" si="3"/>
        <v>-20.59583557066502</v>
      </c>
      <c r="AH14">
        <f t="shared" si="4"/>
        <v>-748.37056344523887</v>
      </c>
      <c r="AI14">
        <f t="shared" si="5"/>
        <v>-768.9663990159039</v>
      </c>
      <c r="AJ14">
        <f t="shared" si="6"/>
        <v>-51.37320954749066</v>
      </c>
      <c r="AK14">
        <f t="shared" si="20"/>
        <v>138.85545040495759</v>
      </c>
      <c r="AL14">
        <f t="shared" si="7"/>
        <v>-681.48415815843691</v>
      </c>
      <c r="AN14">
        <f t="shared" si="8"/>
        <v>0</v>
      </c>
      <c r="AO14">
        <f t="shared" si="8"/>
        <v>0</v>
      </c>
      <c r="AP14">
        <f t="shared" si="8"/>
        <v>-9.2908962130114681</v>
      </c>
      <c r="AQ14">
        <f t="shared" si="8"/>
        <v>-337.59413207522135</v>
      </c>
      <c r="AR14">
        <f t="shared" si="8"/>
        <v>-346.88502828823283</v>
      </c>
      <c r="AS14">
        <f t="shared" si="8"/>
        <v>-23.174741145965264</v>
      </c>
      <c r="AT14">
        <f t="shared" si="8"/>
        <v>62.638467562875697</v>
      </c>
      <c r="AU14">
        <f t="shared" si="8"/>
        <v>-307.42130187132238</v>
      </c>
      <c r="AW14">
        <v>11</v>
      </c>
      <c r="AX14">
        <f>IF(Z14&gt;0, (R14*SUMPRODUCT(K14:$K$98, X14:$X$98)-K14*$AZ$3)/Z14, 0)</f>
        <v>2470.186866253438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2.1010579000000001E-2</v>
      </c>
      <c r="Q15" s="4">
        <f t="shared" si="22"/>
        <v>25</v>
      </c>
      <c r="R15">
        <f t="shared" si="0"/>
        <v>50000</v>
      </c>
      <c r="S15">
        <f t="shared" si="1"/>
        <v>2544.9395536590009</v>
      </c>
      <c r="U15">
        <f t="shared" si="12"/>
        <v>2.1010579000000001E-2</v>
      </c>
      <c r="V15">
        <f t="shared" si="13"/>
        <v>0.01</v>
      </c>
      <c r="W15">
        <f t="shared" si="14"/>
        <v>0.82383342282660077</v>
      </c>
      <c r="X15">
        <f t="shared" si="15"/>
        <v>1.7309217213138699E-2</v>
      </c>
      <c r="Y15">
        <f t="shared" si="16"/>
        <v>8.2383342282660085E-3</v>
      </c>
      <c r="Z15">
        <f t="shared" si="17"/>
        <v>0.79828587138519602</v>
      </c>
      <c r="AB15">
        <f t="shared" si="18"/>
        <v>2035.0225010468846</v>
      </c>
      <c r="AC15">
        <f t="shared" si="19"/>
        <v>2031.5892892153274</v>
      </c>
      <c r="AE15">
        <f t="shared" si="2"/>
        <v>0</v>
      </c>
      <c r="AF15">
        <f t="shared" si="3"/>
        <v>0</v>
      </c>
      <c r="AG15">
        <f t="shared" si="3"/>
        <v>-19.957146784629902</v>
      </c>
      <c r="AH15">
        <f t="shared" si="4"/>
        <v>-865.46086065693498</v>
      </c>
      <c r="AI15">
        <f t="shared" si="5"/>
        <v>-885.4180074415649</v>
      </c>
      <c r="AJ15">
        <f t="shared" si="6"/>
        <v>3.4332118315571734</v>
      </c>
      <c r="AK15">
        <f t="shared" si="20"/>
        <v>142.45157507328193</v>
      </c>
      <c r="AL15">
        <f t="shared" si="7"/>
        <v>-739.53322053672582</v>
      </c>
      <c r="AN15">
        <f t="shared" si="8"/>
        <v>0</v>
      </c>
      <c r="AO15">
        <f t="shared" si="8"/>
        <v>0</v>
      </c>
      <c r="AP15">
        <f t="shared" si="8"/>
        <v>-8.0381965553723891</v>
      </c>
      <c r="AQ15">
        <f t="shared" si="8"/>
        <v>-348.58412297192552</v>
      </c>
      <c r="AR15">
        <f t="shared" si="8"/>
        <v>-356.62231952729792</v>
      </c>
      <c r="AS15">
        <f t="shared" si="8"/>
        <v>1.3828044567743742</v>
      </c>
      <c r="AT15">
        <f t="shared" si="8"/>
        <v>57.375624502761838</v>
      </c>
      <c r="AU15">
        <f t="shared" si="8"/>
        <v>-297.8638905677617</v>
      </c>
      <c r="AW15">
        <v>12</v>
      </c>
      <c r="AX15">
        <f>IF(Z15&gt;0, (R15*SUMPRODUCT(K15:$K$98, X15:$X$98)-K15*$AZ$3)/Z15, 0)</f>
        <v>2544.9395536590009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2.4499257999999999E-2</v>
      </c>
      <c r="Q16" s="4">
        <f t="shared" si="22"/>
        <v>25</v>
      </c>
      <c r="R16">
        <f t="shared" si="0"/>
        <v>50000</v>
      </c>
      <c r="S16">
        <f t="shared" si="1"/>
        <v>2570.7096190870388</v>
      </c>
      <c r="U16">
        <f t="shared" si="12"/>
        <v>2.4499257999999999E-2</v>
      </c>
      <c r="V16">
        <f t="shared" si="13"/>
        <v>0.01</v>
      </c>
      <c r="W16">
        <f t="shared" si="14"/>
        <v>0.79828587138519602</v>
      </c>
      <c r="X16">
        <f t="shared" si="15"/>
        <v>1.9557411520820734E-2</v>
      </c>
      <c r="Y16">
        <f t="shared" si="16"/>
        <v>7.9828587138519608E-3</v>
      </c>
      <c r="Z16">
        <f t="shared" si="17"/>
        <v>0.77074560115052337</v>
      </c>
      <c r="AB16">
        <f t="shared" si="18"/>
        <v>2031.5892892153274</v>
      </c>
      <c r="AC16">
        <f t="shared" si="19"/>
        <v>1981.3631307466728</v>
      </c>
      <c r="AE16">
        <f t="shared" si="2"/>
        <v>0</v>
      </c>
      <c r="AF16">
        <f t="shared" si="3"/>
        <v>0</v>
      </c>
      <c r="AG16">
        <f t="shared" si="3"/>
        <v>-19.268640028763084</v>
      </c>
      <c r="AH16">
        <f t="shared" si="4"/>
        <v>-977.87057604103666</v>
      </c>
      <c r="AI16">
        <f t="shared" si="5"/>
        <v>-997.13921606979977</v>
      </c>
      <c r="AJ16">
        <f t="shared" si="6"/>
        <v>50.226158468654603</v>
      </c>
      <c r="AK16">
        <f t="shared" si="20"/>
        <v>142.21125024507293</v>
      </c>
      <c r="AL16">
        <f t="shared" si="7"/>
        <v>-804.70180735607221</v>
      </c>
      <c r="AN16">
        <f t="shared" si="8"/>
        <v>0</v>
      </c>
      <c r="AO16">
        <f t="shared" si="8"/>
        <v>0</v>
      </c>
      <c r="AP16">
        <f t="shared" si="8"/>
        <v>-6.9293613737088249</v>
      </c>
      <c r="AQ16">
        <f t="shared" si="8"/>
        <v>-351.66044868710605</v>
      </c>
      <c r="AR16">
        <f t="shared" si="8"/>
        <v>-358.58981006081484</v>
      </c>
      <c r="AS16">
        <f t="shared" si="8"/>
        <v>18.06226085094471</v>
      </c>
      <c r="AT16">
        <f t="shared" si="8"/>
        <v>51.141810884631809</v>
      </c>
      <c r="AU16">
        <f t="shared" si="8"/>
        <v>-289.38573832523832</v>
      </c>
      <c r="AW16">
        <v>13</v>
      </c>
      <c r="AX16">
        <f>IF(Z16&gt;0, (R16*SUMPRODUCT(K16:$K$98, X16:$X$98)-K16*$AZ$3)/Z16, 0)</f>
        <v>2570.7096190870388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2.8232486000000001E-2</v>
      </c>
      <c r="Q17" s="4">
        <f t="shared" si="22"/>
        <v>25</v>
      </c>
      <c r="R17">
        <f t="shared" si="0"/>
        <v>50000</v>
      </c>
      <c r="S17">
        <f t="shared" si="1"/>
        <v>2557.8710217481153</v>
      </c>
      <c r="U17">
        <f t="shared" si="12"/>
        <v>2.8232486000000001E-2</v>
      </c>
      <c r="V17">
        <f t="shared" si="13"/>
        <v>0.01</v>
      </c>
      <c r="W17">
        <f t="shared" si="14"/>
        <v>0.77074560115052337</v>
      </c>
      <c r="X17">
        <f t="shared" si="15"/>
        <v>2.1760064394043734E-2</v>
      </c>
      <c r="Y17">
        <f t="shared" si="16"/>
        <v>7.7074560115052339E-3</v>
      </c>
      <c r="Z17">
        <f t="shared" si="17"/>
        <v>0.74127808074497437</v>
      </c>
      <c r="AB17">
        <f t="shared" si="18"/>
        <v>1981.3631307466728</v>
      </c>
      <c r="AC17">
        <f t="shared" si="19"/>
        <v>1896.0937217946296</v>
      </c>
      <c r="AE17">
        <f t="shared" si="2"/>
        <v>0</v>
      </c>
      <c r="AF17">
        <f t="shared" si="3"/>
        <v>0</v>
      </c>
      <c r="AG17">
        <f t="shared" si="3"/>
        <v>-18.531952018624359</v>
      </c>
      <c r="AH17">
        <f t="shared" si="4"/>
        <v>-1088.0032197021867</v>
      </c>
      <c r="AI17">
        <f t="shared" si="5"/>
        <v>-1106.5351717208111</v>
      </c>
      <c r="AJ17">
        <f t="shared" si="6"/>
        <v>85.26940895204325</v>
      </c>
      <c r="AK17">
        <f t="shared" si="20"/>
        <v>138.69541915226711</v>
      </c>
      <c r="AL17">
        <f t="shared" si="7"/>
        <v>-882.57034361650085</v>
      </c>
      <c r="AN17">
        <f t="shared" si="8"/>
        <v>0</v>
      </c>
      <c r="AO17">
        <f t="shared" si="8"/>
        <v>0</v>
      </c>
      <c r="AP17">
        <f t="shared" si="8"/>
        <v>-5.9503880910710372</v>
      </c>
      <c r="AQ17">
        <f t="shared" si="8"/>
        <v>-349.34481780745563</v>
      </c>
      <c r="AR17">
        <f t="shared" si="8"/>
        <v>-355.29520589852672</v>
      </c>
      <c r="AS17">
        <f t="shared" si="8"/>
        <v>27.378987116467176</v>
      </c>
      <c r="AT17">
        <f t="shared" si="8"/>
        <v>44.533439843808644</v>
      </c>
      <c r="AU17">
        <f t="shared" si="8"/>
        <v>-283.38277893825091</v>
      </c>
      <c r="AW17">
        <v>14</v>
      </c>
      <c r="AX17">
        <f>IF(Z17&gt;0, (R17*SUMPRODUCT(K17:$K$98, X17:$X$98)-K17*$AZ$3)/Z17, 0)</f>
        <v>2557.8710217481153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3.2345626000000002E-2</v>
      </c>
      <c r="Q18" s="4">
        <f t="shared" si="22"/>
        <v>25</v>
      </c>
      <c r="R18">
        <f t="shared" si="0"/>
        <v>50000</v>
      </c>
      <c r="S18">
        <f t="shared" si="1"/>
        <v>2513.9142413112677</v>
      </c>
      <c r="U18">
        <f t="shared" si="12"/>
        <v>3.2345626000000002E-2</v>
      </c>
      <c r="V18">
        <f t="shared" si="13"/>
        <v>0.01</v>
      </c>
      <c r="W18">
        <f t="shared" si="14"/>
        <v>0.74127808074497437</v>
      </c>
      <c r="X18">
        <f t="shared" si="15"/>
        <v>2.3977103561774744E-2</v>
      </c>
      <c r="Y18">
        <f t="shared" si="16"/>
        <v>7.4127808074497441E-3</v>
      </c>
      <c r="Z18">
        <f t="shared" si="17"/>
        <v>0.70988819637574985</v>
      </c>
      <c r="AB18">
        <f t="shared" si="18"/>
        <v>1896.0937217946296</v>
      </c>
      <c r="AC18">
        <f t="shared" si="19"/>
        <v>1784.5980466077674</v>
      </c>
      <c r="AE18">
        <f t="shared" si="2"/>
        <v>0</v>
      </c>
      <c r="AF18">
        <f t="shared" si="3"/>
        <v>0</v>
      </c>
      <c r="AG18">
        <f t="shared" si="3"/>
        <v>-17.747204909393748</v>
      </c>
      <c r="AH18">
        <f t="shared" si="4"/>
        <v>-1198.8551780887371</v>
      </c>
      <c r="AI18">
        <f t="shared" si="5"/>
        <v>-1216.6023829981309</v>
      </c>
      <c r="AJ18">
        <f t="shared" si="6"/>
        <v>111.49567518686217</v>
      </c>
      <c r="AK18">
        <f t="shared" si="20"/>
        <v>132.72656052562408</v>
      </c>
      <c r="AL18">
        <f t="shared" si="7"/>
        <v>-972.38014728564463</v>
      </c>
      <c r="AN18">
        <f t="shared" si="8"/>
        <v>0</v>
      </c>
      <c r="AO18">
        <f t="shared" si="8"/>
        <v>0</v>
      </c>
      <c r="AP18">
        <f t="shared" si="8"/>
        <v>-5.0878706985818649</v>
      </c>
      <c r="AQ18">
        <f t="shared" si="8"/>
        <v>-343.69469240828158</v>
      </c>
      <c r="AR18">
        <f t="shared" si="8"/>
        <v>-348.78256310686345</v>
      </c>
      <c r="AS18">
        <f t="shared" si="8"/>
        <v>31.96422094059292</v>
      </c>
      <c r="AT18">
        <f t="shared" si="8"/>
        <v>38.050813165764225</v>
      </c>
      <c r="AU18">
        <f t="shared" si="8"/>
        <v>-278.76752900050627</v>
      </c>
      <c r="AW18">
        <v>15</v>
      </c>
      <c r="AX18">
        <f>IF(Z18&gt;0, (R18*SUMPRODUCT(K18:$K$98, X18:$X$98)-K18*$AZ$3)/Z18, 0)</f>
        <v>2513.9142413112677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3.7265510000000002E-2</v>
      </c>
      <c r="Q19" s="4">
        <f t="shared" si="22"/>
        <v>25</v>
      </c>
      <c r="R19">
        <f t="shared" si="0"/>
        <v>50000</v>
      </c>
      <c r="S19">
        <f t="shared" si="1"/>
        <v>2444.4524334037728</v>
      </c>
      <c r="U19">
        <f t="shared" si="12"/>
        <v>3.7265510000000002E-2</v>
      </c>
      <c r="V19">
        <f t="shared" si="13"/>
        <v>0.01</v>
      </c>
      <c r="W19">
        <f t="shared" si="14"/>
        <v>0.70988819637574985</v>
      </c>
      <c r="X19">
        <f t="shared" si="15"/>
        <v>2.6454345680922472E-2</v>
      </c>
      <c r="Y19">
        <f t="shared" si="16"/>
        <v>7.0988819637574987E-3</v>
      </c>
      <c r="Z19">
        <f t="shared" si="17"/>
        <v>0.67633496873106991</v>
      </c>
      <c r="AB19">
        <f t="shared" si="18"/>
        <v>1784.5980466077674</v>
      </c>
      <c r="AC19">
        <f t="shared" si="19"/>
        <v>1653.2686601107284</v>
      </c>
      <c r="AE19">
        <f t="shared" si="2"/>
        <v>0</v>
      </c>
      <c r="AF19">
        <f t="shared" si="3"/>
        <v>0</v>
      </c>
      <c r="AG19">
        <f t="shared" si="3"/>
        <v>-16.908374218276748</v>
      </c>
      <c r="AH19">
        <f t="shared" si="4"/>
        <v>-1322.7172840461235</v>
      </c>
      <c r="AI19">
        <f t="shared" si="5"/>
        <v>-1339.6256582644003</v>
      </c>
      <c r="AJ19">
        <f t="shared" si="6"/>
        <v>131.32938649703897</v>
      </c>
      <c r="AK19">
        <f t="shared" si="20"/>
        <v>124.92186326254372</v>
      </c>
      <c r="AL19">
        <f t="shared" si="7"/>
        <v>-1083.3744085048177</v>
      </c>
      <c r="AN19">
        <f t="shared" si="8"/>
        <v>0</v>
      </c>
      <c r="AO19">
        <f t="shared" si="8"/>
        <v>0</v>
      </c>
      <c r="AP19">
        <f t="shared" si="8"/>
        <v>-4.3280266921422639</v>
      </c>
      <c r="AQ19">
        <f t="shared" si="8"/>
        <v>-338.57517213698111</v>
      </c>
      <c r="AR19">
        <f t="shared" si="8"/>
        <v>-342.90319882912337</v>
      </c>
      <c r="AS19">
        <f t="shared" si="8"/>
        <v>33.616306504942131</v>
      </c>
      <c r="AT19">
        <f t="shared" si="8"/>
        <v>31.97617651778814</v>
      </c>
      <c r="AU19">
        <f t="shared" si="8"/>
        <v>-277.31071580639315</v>
      </c>
      <c r="AW19">
        <v>16</v>
      </c>
      <c r="AX19">
        <f>IF(Z19&gt;0, (R19*SUMPRODUCT(K19:$K$98, X19:$X$98)-K19*$AZ$3)/Z19, 0)</f>
        <v>2444.4524334037728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4.2512064000000002E-2</v>
      </c>
      <c r="Q20" s="4">
        <f t="shared" si="22"/>
        <v>25</v>
      </c>
      <c r="R20">
        <f t="shared" si="0"/>
        <v>50000</v>
      </c>
      <c r="S20">
        <f t="shared" si="1"/>
        <v>2347.4722869216357</v>
      </c>
      <c r="U20">
        <f t="shared" si="12"/>
        <v>4.2512064000000002E-2</v>
      </c>
      <c r="V20">
        <f t="shared" si="13"/>
        <v>0.01</v>
      </c>
      <c r="W20">
        <f t="shared" si="14"/>
        <v>0.67633496873106991</v>
      </c>
      <c r="X20">
        <f t="shared" si="15"/>
        <v>2.8752395476133244E-2</v>
      </c>
      <c r="Y20">
        <f t="shared" si="16"/>
        <v>6.7633496873106989E-3</v>
      </c>
      <c r="Z20">
        <f t="shared" si="17"/>
        <v>0.64081922356762588</v>
      </c>
      <c r="AB20">
        <f t="shared" si="18"/>
        <v>1653.2686601107284</v>
      </c>
      <c r="AC20">
        <f t="shared" si="19"/>
        <v>1504.3053682516418</v>
      </c>
      <c r="AE20">
        <f t="shared" si="2"/>
        <v>0</v>
      </c>
      <c r="AF20">
        <f t="shared" si="3"/>
        <v>0</v>
      </c>
      <c r="AG20">
        <f t="shared" si="3"/>
        <v>-16.020480589190647</v>
      </c>
      <c r="AH20">
        <f t="shared" si="4"/>
        <v>-1437.6197738066621</v>
      </c>
      <c r="AI20">
        <f t="shared" si="5"/>
        <v>-1453.6402543958527</v>
      </c>
      <c r="AJ20">
        <f t="shared" si="6"/>
        <v>148.96329185908667</v>
      </c>
      <c r="AK20">
        <f t="shared" si="20"/>
        <v>115.72880620775101</v>
      </c>
      <c r="AL20">
        <f t="shared" si="7"/>
        <v>-1188.9481563290151</v>
      </c>
      <c r="AN20">
        <f t="shared" si="8"/>
        <v>0</v>
      </c>
      <c r="AO20">
        <f t="shared" si="8"/>
        <v>0</v>
      </c>
      <c r="AP20">
        <f t="shared" si="8"/>
        <v>-3.6613866763310541</v>
      </c>
      <c r="AQ20">
        <f t="shared" si="8"/>
        <v>-328.55954951796468</v>
      </c>
      <c r="AR20">
        <f t="shared" si="8"/>
        <v>-332.22093619429575</v>
      </c>
      <c r="AS20">
        <f t="shared" si="8"/>
        <v>34.044684804479282</v>
      </c>
      <c r="AT20">
        <f t="shared" si="8"/>
        <v>26.449138448609101</v>
      </c>
      <c r="AU20">
        <f t="shared" si="8"/>
        <v>-271.72711294120734</v>
      </c>
      <c r="AW20">
        <v>17</v>
      </c>
      <c r="AX20">
        <f>IF(Z20&gt;0, (R20*SUMPRODUCT(K20:$K$98, X20:$X$98)-K20*$AZ$3)/Z20, 0)</f>
        <v>2347.4722869216357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4.7737861999999999E-2</v>
      </c>
      <c r="Q21" s="4">
        <f t="shared" si="22"/>
        <v>25</v>
      </c>
      <c r="R21">
        <f t="shared" si="0"/>
        <v>50000</v>
      </c>
      <c r="S21">
        <f t="shared" si="1"/>
        <v>2227.5559392400955</v>
      </c>
      <c r="U21">
        <f t="shared" si="12"/>
        <v>4.7737861999999999E-2</v>
      </c>
      <c r="V21">
        <f t="shared" si="13"/>
        <v>0.01</v>
      </c>
      <c r="W21">
        <f t="shared" si="14"/>
        <v>0.64081922356762588</v>
      </c>
      <c r="X21">
        <f t="shared" si="15"/>
        <v>3.059133966161847E-2</v>
      </c>
      <c r="Y21">
        <f t="shared" si="16"/>
        <v>6.4081922356762589E-3</v>
      </c>
      <c r="Z21">
        <f t="shared" si="17"/>
        <v>0.60381969167033123</v>
      </c>
      <c r="AB21">
        <f t="shared" si="18"/>
        <v>1504.3053682516418</v>
      </c>
      <c r="AC21">
        <f t="shared" si="19"/>
        <v>1345.0421404103695</v>
      </c>
      <c r="AE21">
        <f t="shared" si="2"/>
        <v>0</v>
      </c>
      <c r="AF21">
        <f t="shared" si="3"/>
        <v>0</v>
      </c>
      <c r="AG21">
        <f t="shared" si="3"/>
        <v>-15.09549229175828</v>
      </c>
      <c r="AH21">
        <f t="shared" si="4"/>
        <v>-1529.5669830809236</v>
      </c>
      <c r="AI21">
        <f t="shared" si="5"/>
        <v>-1544.6624753726819</v>
      </c>
      <c r="AJ21">
        <f t="shared" si="6"/>
        <v>159.26322784127228</v>
      </c>
      <c r="AK21">
        <f t="shared" si="20"/>
        <v>105.30137577761494</v>
      </c>
      <c r="AL21">
        <f t="shared" si="7"/>
        <v>-1280.0978717537946</v>
      </c>
      <c r="AN21">
        <f t="shared" si="8"/>
        <v>0</v>
      </c>
      <c r="AO21">
        <f t="shared" si="8"/>
        <v>0</v>
      </c>
      <c r="AP21">
        <f t="shared" si="8"/>
        <v>-3.0803446765039402</v>
      </c>
      <c r="AQ21">
        <f t="shared" si="8"/>
        <v>-312.11923550594736</v>
      </c>
      <c r="AR21">
        <f t="shared" si="8"/>
        <v>-315.19958018245126</v>
      </c>
      <c r="AS21">
        <f t="shared" si="8"/>
        <v>32.498816637569568</v>
      </c>
      <c r="AT21">
        <f t="shared" si="8"/>
        <v>21.487509385978168</v>
      </c>
      <c r="AU21">
        <f t="shared" si="8"/>
        <v>-261.21325415890351</v>
      </c>
      <c r="AW21">
        <v>18</v>
      </c>
      <c r="AX21">
        <f>IF(Z21&gt;0, (R21*SUMPRODUCT(K21:$K$98, X21:$X$98)-K21*$AZ$3)/Z21, 0)</f>
        <v>2227.5559392400955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5.3487053E-2</v>
      </c>
      <c r="Q22" s="4">
        <f t="shared" si="22"/>
        <v>25</v>
      </c>
      <c r="R22">
        <f t="shared" si="0"/>
        <v>50000</v>
      </c>
      <c r="S22">
        <f t="shared" si="1"/>
        <v>2093.9201234818333</v>
      </c>
      <c r="U22">
        <f t="shared" si="12"/>
        <v>5.3487053E-2</v>
      </c>
      <c r="V22">
        <f t="shared" si="13"/>
        <v>0.01</v>
      </c>
      <c r="W22">
        <f t="shared" si="14"/>
        <v>0.60381969167033123</v>
      </c>
      <c r="X22">
        <f t="shared" si="15"/>
        <v>3.2296535850814663E-2</v>
      </c>
      <c r="Y22">
        <f t="shared" si="16"/>
        <v>6.0381969167033122E-3</v>
      </c>
      <c r="Z22">
        <f t="shared" si="17"/>
        <v>0.56548495890281325</v>
      </c>
      <c r="AB22">
        <f t="shared" si="18"/>
        <v>1345.0421404103695</v>
      </c>
      <c r="AC22">
        <f t="shared" si="19"/>
        <v>1184.0803349728981</v>
      </c>
      <c r="AE22">
        <f t="shared" si="2"/>
        <v>0</v>
      </c>
      <c r="AF22">
        <f t="shared" si="3"/>
        <v>0</v>
      </c>
      <c r="AG22">
        <f t="shared" si="3"/>
        <v>-14.137123972570331</v>
      </c>
      <c r="AH22">
        <f t="shared" si="4"/>
        <v>-1614.8267925407331</v>
      </c>
      <c r="AI22">
        <f t="shared" si="5"/>
        <v>-1628.9639165133035</v>
      </c>
      <c r="AJ22">
        <f t="shared" si="6"/>
        <v>160.96180543747141</v>
      </c>
      <c r="AK22">
        <f t="shared" si="20"/>
        <v>94.152949828725866</v>
      </c>
      <c r="AL22">
        <f t="shared" si="7"/>
        <v>-1373.8491612471062</v>
      </c>
      <c r="AN22">
        <f t="shared" si="8"/>
        <v>0</v>
      </c>
      <c r="AO22">
        <f t="shared" si="8"/>
        <v>0</v>
      </c>
      <c r="AP22">
        <f t="shared" si="8"/>
        <v>-2.5756988131861309</v>
      </c>
      <c r="AQ22">
        <f t="shared" si="8"/>
        <v>-294.21171244720375</v>
      </c>
      <c r="AR22">
        <f t="shared" si="8"/>
        <v>-296.78741126038989</v>
      </c>
      <c r="AS22">
        <f t="shared" si="8"/>
        <v>29.326271173542931</v>
      </c>
      <c r="AT22">
        <f t="shared" si="8"/>
        <v>17.154100197632406</v>
      </c>
      <c r="AU22">
        <f t="shared" si="8"/>
        <v>-250.30703988921454</v>
      </c>
      <c r="AW22">
        <v>19</v>
      </c>
      <c r="AX22">
        <f>IF(Z22&gt;0, (R22*SUMPRODUCT(K22:$K$98, X22:$X$98)-K22*$AZ$3)/Z22, 0)</f>
        <v>2093.9201234818333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5.9601715E-2</v>
      </c>
      <c r="Q23" s="4">
        <f t="shared" si="22"/>
        <v>25</v>
      </c>
      <c r="R23">
        <f t="shared" si="0"/>
        <v>50000</v>
      </c>
      <c r="S23">
        <f t="shared" si="1"/>
        <v>1947.8796981016685</v>
      </c>
      <c r="U23">
        <f t="shared" si="12"/>
        <v>5.9601715E-2</v>
      </c>
      <c r="V23">
        <f t="shared" si="13"/>
        <v>0.01</v>
      </c>
      <c r="W23">
        <f t="shared" si="14"/>
        <v>0.56548495890281325</v>
      </c>
      <c r="X23">
        <f t="shared" si="15"/>
        <v>3.3703873357312189E-2</v>
      </c>
      <c r="Y23">
        <f t="shared" si="16"/>
        <v>5.6548495890281327E-3</v>
      </c>
      <c r="Z23">
        <f t="shared" si="17"/>
        <v>0.5261262359564729</v>
      </c>
      <c r="AB23">
        <f t="shared" si="18"/>
        <v>1184.0803349728981</v>
      </c>
      <c r="AC23">
        <f t="shared" si="19"/>
        <v>1024.8306136582617</v>
      </c>
      <c r="AE23">
        <f t="shared" si="2"/>
        <v>0</v>
      </c>
      <c r="AF23">
        <f t="shared" si="3"/>
        <v>0</v>
      </c>
      <c r="AG23">
        <f t="shared" si="3"/>
        <v>-13.153155898911823</v>
      </c>
      <c r="AH23">
        <f t="shared" si="4"/>
        <v>-1685.1936678656095</v>
      </c>
      <c r="AI23">
        <f t="shared" si="5"/>
        <v>-1698.3468237645213</v>
      </c>
      <c r="AJ23">
        <f t="shared" si="6"/>
        <v>159.24972131463642</v>
      </c>
      <c r="AK23">
        <f t="shared" si="20"/>
        <v>82.885623448102876</v>
      </c>
      <c r="AL23">
        <f t="shared" si="7"/>
        <v>-1456.211479001782</v>
      </c>
      <c r="AN23">
        <f t="shared" si="8"/>
        <v>0</v>
      </c>
      <c r="AO23">
        <f t="shared" si="8"/>
        <v>0</v>
      </c>
      <c r="AP23">
        <f t="shared" si="8"/>
        <v>-2.1396658557722423</v>
      </c>
      <c r="AQ23">
        <f t="shared" si="8"/>
        <v>-274.1358331952822</v>
      </c>
      <c r="AR23">
        <f t="shared" si="8"/>
        <v>-276.2754990510544</v>
      </c>
      <c r="AS23">
        <f t="shared" si="8"/>
        <v>25.905660501322163</v>
      </c>
      <c r="AT23">
        <f t="shared" si="8"/>
        <v>13.483268942396787</v>
      </c>
      <c r="AU23">
        <f t="shared" si="8"/>
        <v>-236.88656960733547</v>
      </c>
      <c r="AW23">
        <v>20</v>
      </c>
      <c r="AX23">
        <f>IF(Z23&gt;0, (R23*SUMPRODUCT(K23:$K$98, X23:$X$98)-K23*$AZ$3)/Z23, 0)</f>
        <v>1947.8796981016685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6.6409420999999996E-2</v>
      </c>
      <c r="Q24" s="4">
        <f t="shared" si="22"/>
        <v>25</v>
      </c>
      <c r="R24">
        <f t="shared" si="0"/>
        <v>50000</v>
      </c>
      <c r="S24">
        <f t="shared" si="1"/>
        <v>1792.8613204245837</v>
      </c>
      <c r="U24">
        <f t="shared" si="12"/>
        <v>6.6409420999999996E-2</v>
      </c>
      <c r="V24">
        <f t="shared" si="13"/>
        <v>0.01</v>
      </c>
      <c r="W24">
        <f t="shared" si="14"/>
        <v>0.5261262359564729</v>
      </c>
      <c r="X24">
        <f t="shared" si="15"/>
        <v>3.4939738702778743E-2</v>
      </c>
      <c r="Y24">
        <f t="shared" si="16"/>
        <v>5.2612623595647287E-3</v>
      </c>
      <c r="Z24">
        <f t="shared" si="17"/>
        <v>0.48592523489412942</v>
      </c>
      <c r="AB24">
        <f t="shared" si="18"/>
        <v>1024.8306136582617</v>
      </c>
      <c r="AC24">
        <f t="shared" si="19"/>
        <v>871.19655825991492</v>
      </c>
      <c r="AE24">
        <f t="shared" si="2"/>
        <v>0</v>
      </c>
      <c r="AF24">
        <f t="shared" si="3"/>
        <v>0</v>
      </c>
      <c r="AG24">
        <f t="shared" si="3"/>
        <v>-12.148130872353235</v>
      </c>
      <c r="AH24">
        <f t="shared" si="4"/>
        <v>-1746.986935138937</v>
      </c>
      <c r="AI24">
        <f t="shared" ref="AI24:AI79" si="23">SUM(AE24:AH24)</f>
        <v>-1759.1350660112903</v>
      </c>
      <c r="AJ24">
        <f t="shared" si="6"/>
        <v>153.63405539834673</v>
      </c>
      <c r="AK24">
        <f t="shared" si="20"/>
        <v>71.73814295607832</v>
      </c>
      <c r="AL24">
        <f t="shared" ref="AL24:AL79" si="24">SUM(AI24:AK24)</f>
        <v>-1533.7628676568652</v>
      </c>
      <c r="AN24">
        <f t="shared" si="8"/>
        <v>0</v>
      </c>
      <c r="AO24">
        <f t="shared" si="8"/>
        <v>0</v>
      </c>
      <c r="AP24">
        <f t="shared" si="8"/>
        <v>-1.7644421666064423</v>
      </c>
      <c r="AQ24">
        <f t="shared" si="8"/>
        <v>-253.73923324161441</v>
      </c>
      <c r="AR24">
        <f t="shared" si="8"/>
        <v>-255.50367540822086</v>
      </c>
      <c r="AS24">
        <f t="shared" si="8"/>
        <v>22.314412679609372</v>
      </c>
      <c r="AT24">
        <f t="shared" si="8"/>
        <v>10.419529202950208</v>
      </c>
      <c r="AU24">
        <f t="shared" si="8"/>
        <v>-222.76973352566128</v>
      </c>
      <c r="AW24">
        <v>21</v>
      </c>
      <c r="AX24">
        <f>IF(Z24&gt;0, (R24*SUMPRODUCT(K24:$K$98, X24:$X$98)-K24*$AZ$3)/Z24, 0)</f>
        <v>1792.8613204245837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7.4261202999999998E-2</v>
      </c>
      <c r="Q25" s="4">
        <f t="shared" si="22"/>
        <v>25</v>
      </c>
      <c r="R25">
        <f t="shared" si="0"/>
        <v>50000</v>
      </c>
      <c r="S25">
        <f t="shared" si="1"/>
        <v>1629.39286407089</v>
      </c>
      <c r="U25">
        <f t="shared" si="12"/>
        <v>7.4261202999999998E-2</v>
      </c>
      <c r="V25">
        <f t="shared" si="13"/>
        <v>0.01</v>
      </c>
      <c r="W25">
        <f t="shared" si="14"/>
        <v>0.48592523489412942</v>
      </c>
      <c r="X25">
        <f t="shared" si="15"/>
        <v>3.6085392511295625E-2</v>
      </c>
      <c r="Y25">
        <f t="shared" si="16"/>
        <v>4.8592523489412939E-3</v>
      </c>
      <c r="Z25">
        <f t="shared" si="17"/>
        <v>0.44498059003389251</v>
      </c>
      <c r="AB25">
        <f t="shared" si="18"/>
        <v>871.19655825991492</v>
      </c>
      <c r="AC25">
        <f t="shared" si="19"/>
        <v>725.04819805127863</v>
      </c>
      <c r="AE25">
        <f t="shared" si="2"/>
        <v>0</v>
      </c>
      <c r="AF25">
        <f t="shared" si="3"/>
        <v>0</v>
      </c>
      <c r="AG25">
        <f t="shared" si="3"/>
        <v>-11.124514750847313</v>
      </c>
      <c r="AH25">
        <f t="shared" si="4"/>
        <v>-1804.2696255647813</v>
      </c>
      <c r="AI25">
        <f t="shared" si="23"/>
        <v>-1815.3941403156286</v>
      </c>
      <c r="AJ25">
        <f t="shared" si="6"/>
        <v>146.14836020863629</v>
      </c>
      <c r="AK25">
        <f t="shared" si="20"/>
        <v>60.983759078194048</v>
      </c>
      <c r="AL25">
        <f t="shared" si="24"/>
        <v>-1608.2620210287982</v>
      </c>
      <c r="AN25">
        <f t="shared" si="8"/>
        <v>0</v>
      </c>
      <c r="AO25">
        <f t="shared" si="8"/>
        <v>0</v>
      </c>
      <c r="AP25">
        <f t="shared" si="8"/>
        <v>-1.4426501312716582</v>
      </c>
      <c r="AQ25">
        <f t="shared" si="8"/>
        <v>-233.98142485021577</v>
      </c>
      <c r="AR25">
        <f t="shared" si="8"/>
        <v>-235.42407498148742</v>
      </c>
      <c r="AS25">
        <f t="shared" si="8"/>
        <v>18.952822281445378</v>
      </c>
      <c r="AT25">
        <f t="shared" si="8"/>
        <v>7.9085002815870995</v>
      </c>
      <c r="AU25">
        <f t="shared" si="8"/>
        <v>-208.56275241845492</v>
      </c>
      <c r="AW25">
        <v>22</v>
      </c>
      <c r="AX25">
        <f>IF(Z25&gt;0, (R25*SUMPRODUCT(K25:$K$98, X25:$X$98)-K25*$AZ$3)/Z25, 0)</f>
        <v>1629.39286407089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8.2657132999999994E-2</v>
      </c>
      <c r="Q26" s="4">
        <f t="shared" si="22"/>
        <v>25</v>
      </c>
      <c r="R26">
        <f t="shared" si="0"/>
        <v>50000</v>
      </c>
      <c r="S26">
        <f t="shared" si="1"/>
        <v>1454.1922094844531</v>
      </c>
      <c r="U26">
        <f t="shared" si="12"/>
        <v>8.2657132999999994E-2</v>
      </c>
      <c r="V26">
        <f t="shared" si="13"/>
        <v>0.01</v>
      </c>
      <c r="W26">
        <f t="shared" si="14"/>
        <v>0.44498059003389251</v>
      </c>
      <c r="X26">
        <f t="shared" si="15"/>
        <v>3.6780819812849926E-2</v>
      </c>
      <c r="Y26">
        <f t="shared" si="16"/>
        <v>4.4498059003389252E-3</v>
      </c>
      <c r="Z26">
        <f t="shared" si="17"/>
        <v>0.40374996432070365</v>
      </c>
      <c r="AB26">
        <f t="shared" si="18"/>
        <v>725.04819805127863</v>
      </c>
      <c r="AC26">
        <f t="shared" si="19"/>
        <v>587.13005269479311</v>
      </c>
      <c r="AE26">
        <f t="shared" si="2"/>
        <v>0</v>
      </c>
      <c r="AF26">
        <f t="shared" si="3"/>
        <v>0</v>
      </c>
      <c r="AG26">
        <f t="shared" si="3"/>
        <v>-10.09374910801759</v>
      </c>
      <c r="AH26">
        <f t="shared" si="4"/>
        <v>-1839.0409906424964</v>
      </c>
      <c r="AI26">
        <f t="shared" si="23"/>
        <v>-1849.134739750514</v>
      </c>
      <c r="AJ26">
        <f t="shared" si="6"/>
        <v>137.91814535648552</v>
      </c>
      <c r="AK26">
        <f t="shared" si="20"/>
        <v>50.753373863589509</v>
      </c>
      <c r="AL26">
        <f t="shared" si="24"/>
        <v>-1660.463220530439</v>
      </c>
      <c r="AN26">
        <f t="shared" si="8"/>
        <v>0</v>
      </c>
      <c r="AO26">
        <f t="shared" si="8"/>
        <v>0</v>
      </c>
      <c r="AP26">
        <f t="shared" si="8"/>
        <v>-1.1687306305231717</v>
      </c>
      <c r="AQ26">
        <f t="shared" si="8"/>
        <v>-212.93807816605161</v>
      </c>
      <c r="AR26">
        <f t="shared" si="8"/>
        <v>-214.10680879657477</v>
      </c>
      <c r="AS26">
        <f t="shared" si="8"/>
        <v>15.969206214471612</v>
      </c>
      <c r="AT26">
        <f t="shared" si="8"/>
        <v>5.8766095731124315</v>
      </c>
      <c r="AU26">
        <f t="shared" si="8"/>
        <v>-192.26099300899074</v>
      </c>
      <c r="AW26">
        <v>23</v>
      </c>
      <c r="AX26">
        <f>IF(Z26&gt;0, (R26*SUMPRODUCT(K26:$K$98, X26:$X$98)-K26*$AZ$3)/Z26, 0)</f>
        <v>1454.1922094844531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9.1575552000000005E-2</v>
      </c>
      <c r="Q27" s="4">
        <f t="shared" si="22"/>
        <v>25</v>
      </c>
      <c r="R27">
        <f t="shared" si="0"/>
        <v>50000</v>
      </c>
      <c r="S27">
        <f t="shared" si="1"/>
        <v>1268.0273258885807</v>
      </c>
      <c r="U27">
        <f t="shared" si="12"/>
        <v>9.1575552000000005E-2</v>
      </c>
      <c r="V27">
        <f t="shared" si="13"/>
        <v>0.01</v>
      </c>
      <c r="W27">
        <f t="shared" si="14"/>
        <v>0.40374996432070365</v>
      </c>
      <c r="X27">
        <f t="shared" si="15"/>
        <v>3.6973625852648746E-2</v>
      </c>
      <c r="Y27">
        <f t="shared" si="16"/>
        <v>4.0374996432070362E-3</v>
      </c>
      <c r="Z27">
        <f t="shared" si="17"/>
        <v>0.36273883882484786</v>
      </c>
      <c r="AB27">
        <f t="shared" si="18"/>
        <v>587.13005269479311</v>
      </c>
      <c r="AC27">
        <f t="shared" si="19"/>
        <v>459.96275979100068</v>
      </c>
      <c r="AE27">
        <f t="shared" si="2"/>
        <v>0</v>
      </c>
      <c r="AF27">
        <f t="shared" si="3"/>
        <v>0</v>
      </c>
      <c r="AG27">
        <f t="shared" si="3"/>
        <v>-9.0684709706211972</v>
      </c>
      <c r="AH27">
        <f t="shared" si="4"/>
        <v>-1848.6812926324374</v>
      </c>
      <c r="AI27">
        <f t="shared" si="23"/>
        <v>-1857.7497636030585</v>
      </c>
      <c r="AJ27">
        <f t="shared" si="6"/>
        <v>127.16729290379243</v>
      </c>
      <c r="AK27">
        <f t="shared" si="20"/>
        <v>41.099103688635523</v>
      </c>
      <c r="AL27">
        <f t="shared" si="24"/>
        <v>-1689.4833670106304</v>
      </c>
      <c r="AN27">
        <f t="shared" si="8"/>
        <v>0</v>
      </c>
      <c r="AO27">
        <f t="shared" si="8"/>
        <v>0</v>
      </c>
      <c r="AP27">
        <f t="shared" si="8"/>
        <v>-0.93751443891827912</v>
      </c>
      <c r="AQ27">
        <f t="shared" si="8"/>
        <v>-191.11991540976342</v>
      </c>
      <c r="AR27">
        <f t="shared" si="8"/>
        <v>-192.05742984868169</v>
      </c>
      <c r="AS27">
        <f t="shared" si="8"/>
        <v>13.146777846198329</v>
      </c>
      <c r="AT27">
        <f t="shared" si="8"/>
        <v>4.2488974447316235</v>
      </c>
      <c r="AU27">
        <f t="shared" si="8"/>
        <v>-174.66175455775175</v>
      </c>
      <c r="AW27">
        <v>24</v>
      </c>
      <c r="AX27">
        <f>IF(Z27&gt;0, (R27*SUMPRODUCT(K27:$K$98, X27:$X$98)-K27*$AZ$3)/Z27, 0)</f>
        <v>1268.0273258885807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0.101620166</v>
      </c>
      <c r="Q28" s="4">
        <f t="shared" si="22"/>
        <v>25</v>
      </c>
      <c r="R28">
        <f t="shared" si="0"/>
        <v>50000</v>
      </c>
      <c r="S28">
        <f t="shared" si="1"/>
        <v>1071.9132431991632</v>
      </c>
      <c r="U28">
        <f t="shared" si="12"/>
        <v>0.101620166</v>
      </c>
      <c r="V28">
        <f t="shared" si="13"/>
        <v>0.01</v>
      </c>
      <c r="W28">
        <f t="shared" si="14"/>
        <v>0.36273883882484786</v>
      </c>
      <c r="X28">
        <f t="shared" si="15"/>
        <v>3.6861581016028287E-2</v>
      </c>
      <c r="Y28">
        <f t="shared" si="16"/>
        <v>3.6273883882484786E-3</v>
      </c>
      <c r="Z28">
        <f t="shared" si="17"/>
        <v>0.3222498694205711</v>
      </c>
      <c r="AB28">
        <f t="shared" si="18"/>
        <v>459.96275979100068</v>
      </c>
      <c r="AC28">
        <f t="shared" si="19"/>
        <v>345.42390265111118</v>
      </c>
      <c r="AE28">
        <f t="shared" si="2"/>
        <v>0</v>
      </c>
      <c r="AF28">
        <f t="shared" si="3"/>
        <v>0</v>
      </c>
      <c r="AG28">
        <f t="shared" si="3"/>
        <v>-8.0562467355142768</v>
      </c>
      <c r="AH28">
        <f t="shared" si="4"/>
        <v>-1843.0790508014143</v>
      </c>
      <c r="AI28">
        <f t="shared" si="23"/>
        <v>-1851.1352975369286</v>
      </c>
      <c r="AJ28">
        <f t="shared" si="6"/>
        <v>114.5388571398895</v>
      </c>
      <c r="AK28">
        <f t="shared" si="20"/>
        <v>32.197393185370053</v>
      </c>
      <c r="AL28">
        <f t="shared" si="24"/>
        <v>-1704.3990472116693</v>
      </c>
      <c r="AN28">
        <f t="shared" si="8"/>
        <v>0</v>
      </c>
      <c r="AO28">
        <f t="shared" si="8"/>
        <v>0</v>
      </c>
      <c r="AP28">
        <f t="shared" si="8"/>
        <v>-0.74363296573109261</v>
      </c>
      <c r="AQ28">
        <f t="shared" si="8"/>
        <v>-170.12566591120066</v>
      </c>
      <c r="AR28">
        <f t="shared" si="8"/>
        <v>-170.86929887693177</v>
      </c>
      <c r="AS28">
        <f t="shared" si="8"/>
        <v>10.572525001116261</v>
      </c>
      <c r="AT28">
        <f t="shared" si="8"/>
        <v>2.9719848174086962</v>
      </c>
      <c r="AU28">
        <f t="shared" si="8"/>
        <v>-157.32478905840682</v>
      </c>
      <c r="AW28">
        <v>25</v>
      </c>
      <c r="AX28">
        <f>IF(Z28&gt;0, (R28*SUMPRODUCT(K28:$K$98, X28:$X$98)-K28*$AZ$3)/Z28, 0)</f>
        <v>1071.9132431991632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0.112947091</v>
      </c>
      <c r="Q29" s="4">
        <f t="shared" si="22"/>
        <v>25</v>
      </c>
      <c r="R29">
        <f t="shared" si="0"/>
        <v>50000</v>
      </c>
      <c r="S29">
        <f t="shared" si="1"/>
        <v>862.16615991920139</v>
      </c>
      <c r="U29">
        <f t="shared" si="12"/>
        <v>0.112947091</v>
      </c>
      <c r="V29">
        <f t="shared" si="13"/>
        <v>0.01</v>
      </c>
      <c r="W29">
        <f t="shared" si="14"/>
        <v>0.3222498694205711</v>
      </c>
      <c r="X29">
        <f t="shared" si="15"/>
        <v>3.6397185326183364E-2</v>
      </c>
      <c r="Y29">
        <f t="shared" si="16"/>
        <v>3.222498694205711E-3</v>
      </c>
      <c r="Z29">
        <f t="shared" si="17"/>
        <v>0.28263018540018203</v>
      </c>
      <c r="AB29">
        <f t="shared" si="18"/>
        <v>345.42390265111118</v>
      </c>
      <c r="AC29">
        <f t="shared" si="19"/>
        <v>243.67418162372687</v>
      </c>
      <c r="AE29">
        <f t="shared" si="2"/>
        <v>0</v>
      </c>
      <c r="AF29">
        <f t="shared" si="3"/>
        <v>0</v>
      </c>
      <c r="AG29">
        <f t="shared" si="3"/>
        <v>-7.0657546350045504</v>
      </c>
      <c r="AH29">
        <f t="shared" si="4"/>
        <v>-1819.8592663091681</v>
      </c>
      <c r="AI29">
        <f t="shared" si="23"/>
        <v>-1826.9250209441727</v>
      </c>
      <c r="AJ29">
        <f t="shared" si="6"/>
        <v>101.74972102738431</v>
      </c>
      <c r="AK29">
        <f t="shared" si="20"/>
        <v>24.179673185577784</v>
      </c>
      <c r="AL29">
        <f t="shared" si="24"/>
        <v>-1700.9956267312107</v>
      </c>
      <c r="AN29">
        <f t="shared" si="8"/>
        <v>0</v>
      </c>
      <c r="AO29">
        <f t="shared" si="8"/>
        <v>0</v>
      </c>
      <c r="AP29">
        <f t="shared" si="8"/>
        <v>-0.582326299841743</v>
      </c>
      <c r="AQ29">
        <f t="shared" si="8"/>
        <v>-149.98425044826715</v>
      </c>
      <c r="AR29">
        <f t="shared" si="8"/>
        <v>-150.5665767481089</v>
      </c>
      <c r="AS29">
        <f t="shared" si="8"/>
        <v>8.3857339543418963</v>
      </c>
      <c r="AT29">
        <f t="shared" si="8"/>
        <v>1.9927750601165692</v>
      </c>
      <c r="AU29">
        <f t="shared" si="8"/>
        <v>-140.18806773365046</v>
      </c>
      <c r="AW29">
        <v>26</v>
      </c>
      <c r="AX29">
        <f>IF(Z29&gt;0, (R29*SUMPRODUCT(K29:$K$98, X29:$X$98)-K29*$AZ$3)/Z29, 0)</f>
        <v>862.16615991920139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0.12591097000000001</v>
      </c>
      <c r="Q30" s="4">
        <f t="shared" si="22"/>
        <v>25</v>
      </c>
      <c r="R30">
        <f t="shared" si="0"/>
        <v>50000</v>
      </c>
      <c r="S30">
        <f t="shared" si="1"/>
        <v>633.61467345849212</v>
      </c>
      <c r="U30">
        <f t="shared" si="12"/>
        <v>0.12591097000000001</v>
      </c>
      <c r="V30">
        <f t="shared" si="13"/>
        <v>0.01</v>
      </c>
      <c r="W30">
        <f t="shared" si="14"/>
        <v>0.28263018540018203</v>
      </c>
      <c r="X30">
        <f t="shared" si="15"/>
        <v>3.5586240795016759E-2</v>
      </c>
      <c r="Y30">
        <f t="shared" si="16"/>
        <v>2.8263018540018205E-3</v>
      </c>
      <c r="Z30">
        <f t="shared" si="17"/>
        <v>0.24421764275116345</v>
      </c>
      <c r="AB30">
        <f t="shared" si="18"/>
        <v>243.67418162372687</v>
      </c>
      <c r="AC30">
        <f t="shared" si="19"/>
        <v>154.73988196458112</v>
      </c>
      <c r="AE30">
        <f t="shared" si="2"/>
        <v>0</v>
      </c>
      <c r="AF30">
        <f t="shared" si="3"/>
        <v>0</v>
      </c>
      <c r="AG30">
        <f t="shared" si="3"/>
        <v>-6.1054410687790863</v>
      </c>
      <c r="AH30">
        <f t="shared" si="4"/>
        <v>-1779.312039750838</v>
      </c>
      <c r="AI30">
        <f t="shared" si="23"/>
        <v>-1785.4174808196171</v>
      </c>
      <c r="AJ30">
        <f t="shared" si="6"/>
        <v>88.934299659145751</v>
      </c>
      <c r="AK30">
        <f t="shared" si="20"/>
        <v>17.057192713660882</v>
      </c>
      <c r="AL30">
        <f t="shared" si="24"/>
        <v>-1679.4259884468104</v>
      </c>
      <c r="AN30">
        <f t="shared" si="8"/>
        <v>0</v>
      </c>
      <c r="AO30">
        <f t="shared" si="8"/>
        <v>0</v>
      </c>
      <c r="AP30">
        <f t="shared" si="8"/>
        <v>-0.44926943533369718</v>
      </c>
      <c r="AQ30">
        <f t="shared" si="8"/>
        <v>-130.93083798140125</v>
      </c>
      <c r="AR30">
        <f t="shared" si="8"/>
        <v>-131.38010741673497</v>
      </c>
      <c r="AS30">
        <f t="shared" si="8"/>
        <v>6.544238514393224</v>
      </c>
      <c r="AT30">
        <f t="shared" si="8"/>
        <v>1.2551550743862825</v>
      </c>
      <c r="AU30">
        <f t="shared" si="8"/>
        <v>-123.58071382795545</v>
      </c>
      <c r="AW30">
        <v>27</v>
      </c>
      <c r="AX30">
        <f>IF(Z30&gt;0, (R30*SUMPRODUCT(K30:$K$98, X30:$X$98)-K30*$AZ$3)/Z30, 0)</f>
        <v>633.61467345849212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0.140869152</v>
      </c>
      <c r="Q31" s="4">
        <f t="shared" si="22"/>
        <v>25</v>
      </c>
      <c r="R31">
        <f t="shared" si="0"/>
        <v>50000</v>
      </c>
      <c r="S31">
        <f t="shared" si="1"/>
        <v>377.667435217876</v>
      </c>
      <c r="U31">
        <f t="shared" si="12"/>
        <v>0.140869152</v>
      </c>
      <c r="V31">
        <f t="shared" si="13"/>
        <v>0.01</v>
      </c>
      <c r="W31">
        <f t="shared" si="14"/>
        <v>0.24421764275116345</v>
      </c>
      <c r="X31">
        <f t="shared" si="15"/>
        <v>3.4402732237795344E-2</v>
      </c>
      <c r="Y31">
        <f t="shared" si="16"/>
        <v>2.4421764275116345E-3</v>
      </c>
      <c r="Z31">
        <f t="shared" si="17"/>
        <v>0.20737273408585646</v>
      </c>
      <c r="AB31">
        <f t="shared" si="18"/>
        <v>154.73988196458112</v>
      </c>
      <c r="AC31">
        <f t="shared" si="19"/>
        <v>78.317928616324025</v>
      </c>
      <c r="AE31">
        <f t="shared" si="2"/>
        <v>0</v>
      </c>
      <c r="AF31">
        <f t="shared" si="3"/>
        <v>0</v>
      </c>
      <c r="AG31">
        <f t="shared" si="3"/>
        <v>-5.1843183521464118</v>
      </c>
      <c r="AH31">
        <f t="shared" si="4"/>
        <v>-1720.1366118897672</v>
      </c>
      <c r="AI31">
        <f t="shared" si="23"/>
        <v>-1725.3209302419136</v>
      </c>
      <c r="AJ31">
        <f t="shared" si="6"/>
        <v>76.421953348257091</v>
      </c>
      <c r="AK31">
        <f t="shared" si="20"/>
        <v>10.83179173752068</v>
      </c>
      <c r="AL31">
        <f t="shared" si="24"/>
        <v>-1638.0671851561358</v>
      </c>
      <c r="AN31">
        <f t="shared" si="8"/>
        <v>0</v>
      </c>
      <c r="AO31">
        <f t="shared" si="8"/>
        <v>0</v>
      </c>
      <c r="AP31">
        <f t="shared" si="8"/>
        <v>-0.34061476482623521</v>
      </c>
      <c r="AQ31">
        <f t="shared" si="8"/>
        <v>-113.01465066960135</v>
      </c>
      <c r="AR31">
        <f t="shared" si="8"/>
        <v>-113.35526543442759</v>
      </c>
      <c r="AS31">
        <f t="shared" si="8"/>
        <v>5.0209967635380606</v>
      </c>
      <c r="AT31">
        <f t="shared" si="8"/>
        <v>0.71165926640960431</v>
      </c>
      <c r="AU31">
        <f t="shared" si="8"/>
        <v>-107.62260940447992</v>
      </c>
      <c r="AW31">
        <v>28</v>
      </c>
      <c r="AX31">
        <f>IF(Z31&gt;0, (R31*SUMPRODUCT(K31:$K$98, X31:$X$98)-K31*$AZ$3)/Z31, 0)</f>
        <v>377.667435217876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0.15811491799999999</v>
      </c>
      <c r="Q32" s="4">
        <f t="shared" si="22"/>
        <v>25</v>
      </c>
      <c r="R32">
        <f t="shared" si="0"/>
        <v>50000</v>
      </c>
      <c r="S32">
        <f t="shared" si="1"/>
        <v>80.99183784738905</v>
      </c>
      <c r="U32">
        <f t="shared" si="12"/>
        <v>0.15811491799999999</v>
      </c>
      <c r="V32">
        <f t="shared" si="13"/>
        <v>0.01</v>
      </c>
      <c r="W32">
        <f t="shared" si="14"/>
        <v>0.20737273408585646</v>
      </c>
      <c r="X32">
        <f t="shared" si="15"/>
        <v>3.2788722845420996E-2</v>
      </c>
      <c r="Y32">
        <f t="shared" si="16"/>
        <v>2.0737273408585645E-3</v>
      </c>
      <c r="Z32">
        <f t="shared" si="17"/>
        <v>0.1725102838995769</v>
      </c>
      <c r="AB32">
        <f t="shared" si="18"/>
        <v>78.317928616324025</v>
      </c>
      <c r="AC32">
        <f t="shared" si="19"/>
        <v>13.971924940601582</v>
      </c>
      <c r="AE32">
        <f t="shared" si="2"/>
        <v>0</v>
      </c>
      <c r="AF32">
        <f t="shared" si="3"/>
        <v>0</v>
      </c>
      <c r="AG32">
        <f t="shared" si="3"/>
        <v>-4.3127570974894223</v>
      </c>
      <c r="AH32">
        <f t="shared" si="4"/>
        <v>-1639.4361422710499</v>
      </c>
      <c r="AI32">
        <f t="shared" si="23"/>
        <v>-1643.7488993685392</v>
      </c>
      <c r="AJ32">
        <f t="shared" si="6"/>
        <v>64.346003675722443</v>
      </c>
      <c r="AK32">
        <f t="shared" si="20"/>
        <v>5.482255003142682</v>
      </c>
      <c r="AL32">
        <f t="shared" si="24"/>
        <v>-1573.9206406896742</v>
      </c>
      <c r="AN32">
        <f t="shared" si="8"/>
        <v>0</v>
      </c>
      <c r="AO32">
        <f t="shared" si="8"/>
        <v>0</v>
      </c>
      <c r="AP32">
        <f t="shared" si="8"/>
        <v>-0.25299316211418155</v>
      </c>
      <c r="AQ32">
        <f t="shared" si="8"/>
        <v>-96.171920732302596</v>
      </c>
      <c r="AR32">
        <f t="shared" si="8"/>
        <v>-96.424913894416775</v>
      </c>
      <c r="AS32">
        <f t="shared" si="8"/>
        <v>3.7746384902614372</v>
      </c>
      <c r="AT32">
        <f t="shared" si="8"/>
        <v>0.32159776157316061</v>
      </c>
      <c r="AU32">
        <f t="shared" si="8"/>
        <v>-92.328677642582178</v>
      </c>
      <c r="AW32">
        <v>29</v>
      </c>
      <c r="AX32">
        <f>IF(Z32&gt;0, (R32*SUMPRODUCT(K32:$K$98, X32:$X$98)-K32*$AZ$3)/Z32, 0)</f>
        <v>80.99183784738905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0.17865895700000001</v>
      </c>
      <c r="Q33" s="4">
        <f t="shared" si="22"/>
        <v>25</v>
      </c>
      <c r="R33">
        <f t="shared" si="0"/>
        <v>50000</v>
      </c>
      <c r="S33">
        <f t="shared" si="1"/>
        <v>-276.82589952748253</v>
      </c>
      <c r="U33">
        <f t="shared" si="12"/>
        <v>0.17865895700000001</v>
      </c>
      <c r="V33">
        <f t="shared" si="13"/>
        <v>0.01</v>
      </c>
      <c r="W33">
        <f t="shared" si="14"/>
        <v>0.1725102838995769</v>
      </c>
      <c r="X33">
        <f t="shared" si="15"/>
        <v>3.0820507393272304E-2</v>
      </c>
      <c r="Y33">
        <f t="shared" si="16"/>
        <v>1.725102838995769E-3</v>
      </c>
      <c r="Z33">
        <f t="shared" si="17"/>
        <v>0.13996467366730883</v>
      </c>
      <c r="AB33">
        <f t="shared" si="18"/>
        <v>13.971924940601582</v>
      </c>
      <c r="AC33">
        <f t="shared" si="19"/>
        <v>-38.745846690023313</v>
      </c>
      <c r="AE33">
        <f t="shared" si="2"/>
        <v>0</v>
      </c>
      <c r="AF33">
        <f t="shared" si="3"/>
        <v>0</v>
      </c>
      <c r="AG33">
        <f t="shared" si="3"/>
        <v>-3.4991168416827207</v>
      </c>
      <c r="AH33">
        <f t="shared" si="4"/>
        <v>-1541.0253696636153</v>
      </c>
      <c r="AI33">
        <f t="shared" si="23"/>
        <v>-1544.524486505298</v>
      </c>
      <c r="AJ33">
        <f t="shared" si="6"/>
        <v>52.717771630624895</v>
      </c>
      <c r="AK33">
        <f t="shared" si="20"/>
        <v>0.97803474584211081</v>
      </c>
      <c r="AL33">
        <f t="shared" si="24"/>
        <v>-1490.8286801288311</v>
      </c>
      <c r="AN33">
        <f t="shared" si="8"/>
        <v>0</v>
      </c>
      <c r="AO33">
        <f t="shared" si="8"/>
        <v>0</v>
      </c>
      <c r="AP33">
        <f t="shared" si="8"/>
        <v>-0.18327119287641799</v>
      </c>
      <c r="AQ33">
        <f t="shared" si="8"/>
        <v>-80.713382984734992</v>
      </c>
      <c r="AR33">
        <f t="shared" si="8"/>
        <v>-80.89665417761141</v>
      </c>
      <c r="AS33">
        <f t="shared" si="8"/>
        <v>2.7611678402499233</v>
      </c>
      <c r="AT33">
        <f t="shared" si="8"/>
        <v>5.1225952906125007E-2</v>
      </c>
      <c r="AU33">
        <f t="shared" si="8"/>
        <v>-78.084260384455362</v>
      </c>
      <c r="AW33">
        <v>30</v>
      </c>
      <c r="AX33">
        <f>IF(Z33&gt;0, (R33*SUMPRODUCT(K33:$K$98, X33:$X$98)-K33*$AZ$3)/Z33, 0)</f>
        <v>-276.82589952748253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0.202352371</v>
      </c>
      <c r="Q34" s="4">
        <f t="shared" si="22"/>
        <v>25</v>
      </c>
      <c r="R34">
        <f t="shared" si="0"/>
        <v>50000</v>
      </c>
      <c r="S34">
        <f t="shared" si="1"/>
        <v>-731.66547419995004</v>
      </c>
      <c r="U34">
        <f t="shared" si="12"/>
        <v>0.202352371</v>
      </c>
      <c r="V34">
        <f t="shared" si="13"/>
        <v>0.01</v>
      </c>
      <c r="W34">
        <f t="shared" si="14"/>
        <v>0.13996467366730883</v>
      </c>
      <c r="X34">
        <f t="shared" si="15"/>
        <v>2.8322183572821208E-2</v>
      </c>
      <c r="Y34">
        <f t="shared" si="16"/>
        <v>1.3996467366730882E-3</v>
      </c>
      <c r="Z34">
        <f t="shared" si="17"/>
        <v>0.11024284335781454</v>
      </c>
      <c r="AB34">
        <f t="shared" si="18"/>
        <v>-38.745846690023313</v>
      </c>
      <c r="AC34">
        <f t="shared" si="19"/>
        <v>-80.660882262546181</v>
      </c>
      <c r="AE34">
        <f t="shared" si="2"/>
        <v>0</v>
      </c>
      <c r="AF34">
        <f t="shared" si="3"/>
        <v>0</v>
      </c>
      <c r="AG34">
        <f t="shared" si="3"/>
        <v>-2.7560710839453635</v>
      </c>
      <c r="AH34">
        <f t="shared" si="4"/>
        <v>-1416.1091786410605</v>
      </c>
      <c r="AI34">
        <f t="shared" si="23"/>
        <v>-1418.8652497250059</v>
      </c>
      <c r="AJ34">
        <f t="shared" si="6"/>
        <v>41.915035572522868</v>
      </c>
      <c r="AK34">
        <f t="shared" si="20"/>
        <v>-2.7122092683016321</v>
      </c>
      <c r="AL34">
        <f t="shared" si="24"/>
        <v>-1379.6624234207848</v>
      </c>
      <c r="AN34">
        <f t="shared" si="8"/>
        <v>0</v>
      </c>
      <c r="AO34">
        <f t="shared" si="8"/>
        <v>0</v>
      </c>
      <c r="AP34">
        <f t="shared" si="8"/>
        <v>-0.12888671476170743</v>
      </c>
      <c r="AQ34">
        <f t="shared" si="8"/>
        <v>-66.223857883109801</v>
      </c>
      <c r="AR34">
        <f t="shared" si="8"/>
        <v>-66.352744597871521</v>
      </c>
      <c r="AS34">
        <f t="shared" si="8"/>
        <v>1.9601421986290359</v>
      </c>
      <c r="AT34">
        <f t="shared" si="8"/>
        <v>-0.12683553206372289</v>
      </c>
      <c r="AU34">
        <f t="shared" ref="AU34:AU79" si="25">AL34*$K34</f>
        <v>-64.519437931306214</v>
      </c>
      <c r="AW34">
        <v>31</v>
      </c>
      <c r="AX34">
        <f>IF(Z34&gt;0, (R34*SUMPRODUCT(K34:$K$98, X34:$X$98)-K34*$AZ$3)/Z34, 0)</f>
        <v>-731.66547419995004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0.22956153600000001</v>
      </c>
      <c r="Q35" s="4">
        <f t="shared" si="22"/>
        <v>25</v>
      </c>
      <c r="R35">
        <f t="shared" si="0"/>
        <v>50000</v>
      </c>
      <c r="S35">
        <f t="shared" si="1"/>
        <v>-1338.8939256080248</v>
      </c>
      <c r="U35">
        <f t="shared" si="12"/>
        <v>0.22956153600000001</v>
      </c>
      <c r="V35">
        <f t="shared" si="13"/>
        <v>0.01</v>
      </c>
      <c r="W35">
        <f t="shared" si="14"/>
        <v>0.11024284335781454</v>
      </c>
      <c r="X35">
        <f t="shared" si="15"/>
        <v>2.5307516454227304E-2</v>
      </c>
      <c r="Y35">
        <f t="shared" si="16"/>
        <v>1.1024284335781453E-3</v>
      </c>
      <c r="Z35">
        <f t="shared" si="17"/>
        <v>8.383289847000909E-2</v>
      </c>
      <c r="AB35">
        <f t="shared" si="18"/>
        <v>-80.660882262546181</v>
      </c>
      <c r="AC35">
        <f t="shared" si="19"/>
        <v>-112.24335852760944</v>
      </c>
      <c r="AE35">
        <f t="shared" si="2"/>
        <v>0</v>
      </c>
      <c r="AF35">
        <f t="shared" ref="AF35:AG66" si="26">-$Z35*P35</f>
        <v>0</v>
      </c>
      <c r="AG35">
        <f t="shared" si="26"/>
        <v>-2.0958224617502275</v>
      </c>
      <c r="AH35">
        <f t="shared" si="4"/>
        <v>-1265.3758227113651</v>
      </c>
      <c r="AI35">
        <f t="shared" si="23"/>
        <v>-1267.4716451731153</v>
      </c>
      <c r="AJ35">
        <f t="shared" si="6"/>
        <v>31.582476265063264</v>
      </c>
      <c r="AK35">
        <f t="shared" si="20"/>
        <v>-5.6462617583782331</v>
      </c>
      <c r="AL35">
        <f t="shared" si="24"/>
        <v>-1241.5354306664303</v>
      </c>
      <c r="AN35">
        <f t="shared" ref="AN35:AT66" si="27">AE35*$K35</f>
        <v>0</v>
      </c>
      <c r="AO35">
        <f t="shared" si="27"/>
        <v>0</v>
      </c>
      <c r="AP35">
        <f t="shared" si="27"/>
        <v>-8.7509299467320473E-2</v>
      </c>
      <c r="AQ35">
        <f t="shared" si="27"/>
        <v>-52.834700376234693</v>
      </c>
      <c r="AR35">
        <f t="shared" si="27"/>
        <v>-52.922209675702014</v>
      </c>
      <c r="AS35">
        <f t="shared" si="27"/>
        <v>1.3186996627047016</v>
      </c>
      <c r="AT35">
        <f t="shared" si="27"/>
        <v>-0.23575489818549591</v>
      </c>
      <c r="AU35">
        <f t="shared" si="25"/>
        <v>-51.839264911182809</v>
      </c>
      <c r="AW35">
        <v>32</v>
      </c>
      <c r="AX35">
        <f>IF(Z35&gt;0, (R35*SUMPRODUCT(K35:$K$98, X35:$X$98)-K35*$AZ$3)/Z35, 0)</f>
        <v>-1338.8939256080248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0.26099212799999999</v>
      </c>
      <c r="Q36" s="4">
        <f t="shared" si="22"/>
        <v>25</v>
      </c>
      <c r="R36">
        <f t="shared" si="0"/>
        <v>50000</v>
      </c>
      <c r="S36">
        <f t="shared" si="1"/>
        <v>-2195.019204572764</v>
      </c>
      <c r="U36">
        <f t="shared" si="12"/>
        <v>0.26099212799999999</v>
      </c>
      <c r="V36">
        <f t="shared" si="13"/>
        <v>0.01</v>
      </c>
      <c r="W36">
        <f t="shared" si="14"/>
        <v>8.383289847000909E-2</v>
      </c>
      <c r="X36">
        <f t="shared" si="15"/>
        <v>2.1879726568095614E-2</v>
      </c>
      <c r="Y36">
        <f t="shared" si="16"/>
        <v>8.3832898470009094E-4</v>
      </c>
      <c r="Z36">
        <f t="shared" si="17"/>
        <v>6.1114842917213384E-2</v>
      </c>
      <c r="AB36">
        <f t="shared" si="18"/>
        <v>-112.24335852760944</v>
      </c>
      <c r="AC36">
        <f t="shared" si="19"/>
        <v>-134.14825388773113</v>
      </c>
      <c r="AE36">
        <f t="shared" si="2"/>
        <v>0</v>
      </c>
      <c r="AF36">
        <f t="shared" si="26"/>
        <v>0</v>
      </c>
      <c r="AG36">
        <f t="shared" si="26"/>
        <v>-1.5278710729303346</v>
      </c>
      <c r="AH36">
        <f t="shared" si="4"/>
        <v>-1093.9863284047808</v>
      </c>
      <c r="AI36">
        <f t="shared" si="23"/>
        <v>-1095.5141994777111</v>
      </c>
      <c r="AJ36">
        <f t="shared" si="6"/>
        <v>21.904895360121685</v>
      </c>
      <c r="AK36">
        <f t="shared" si="20"/>
        <v>-7.8570350969326617</v>
      </c>
      <c r="AL36">
        <f t="shared" si="24"/>
        <v>-1081.4663392145221</v>
      </c>
      <c r="AN36">
        <f t="shared" si="27"/>
        <v>0</v>
      </c>
      <c r="AO36">
        <f t="shared" si="27"/>
        <v>0</v>
      </c>
      <c r="AP36">
        <f t="shared" si="27"/>
        <v>-5.6959793022216099E-2</v>
      </c>
      <c r="AQ36">
        <f t="shared" si="27"/>
        <v>-40.784354085295064</v>
      </c>
      <c r="AR36">
        <f t="shared" si="27"/>
        <v>-40.84131387831728</v>
      </c>
      <c r="AS36">
        <f t="shared" si="27"/>
        <v>0.81662538678269969</v>
      </c>
      <c r="AT36">
        <f t="shared" si="27"/>
        <v>-0.29291417372752232</v>
      </c>
      <c r="AU36">
        <f t="shared" si="25"/>
        <v>-40.3176026652621</v>
      </c>
      <c r="AW36">
        <v>33</v>
      </c>
      <c r="AX36">
        <f>IF(Z36&gt;0, (R36*SUMPRODUCT(K36:$K$98, X36:$X$98)-K36*$AZ$3)/Z36, 0)</f>
        <v>-2195.019204572764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0.29613519399999999</v>
      </c>
      <c r="Q37" s="4">
        <f t="shared" si="22"/>
        <v>25</v>
      </c>
      <c r="R37">
        <f t="shared" si="0"/>
        <v>50000</v>
      </c>
      <c r="S37">
        <f t="shared" si="1"/>
        <v>-3474.0051138674612</v>
      </c>
      <c r="U37">
        <f t="shared" si="12"/>
        <v>0.29613519399999999</v>
      </c>
      <c r="V37">
        <f t="shared" si="13"/>
        <v>0.01</v>
      </c>
      <c r="W37">
        <f t="shared" si="14"/>
        <v>6.1114842917213384E-2</v>
      </c>
      <c r="X37">
        <f t="shared" si="15"/>
        <v>1.8098255863568512E-2</v>
      </c>
      <c r="Y37">
        <f t="shared" si="16"/>
        <v>6.1114842917213386E-4</v>
      </c>
      <c r="Z37">
        <f t="shared" si="17"/>
        <v>4.2405438624472741E-2</v>
      </c>
      <c r="AB37">
        <f t="shared" si="18"/>
        <v>-134.14825388773113</v>
      </c>
      <c r="AC37">
        <f t="shared" si="19"/>
        <v>-147.31671063721106</v>
      </c>
      <c r="AE37">
        <f t="shared" si="2"/>
        <v>0</v>
      </c>
      <c r="AF37">
        <f t="shared" si="26"/>
        <v>0</v>
      </c>
      <c r="AG37">
        <f t="shared" si="26"/>
        <v>-1.0601359656118186</v>
      </c>
      <c r="AH37">
        <f t="shared" si="4"/>
        <v>-904.91279317842566</v>
      </c>
      <c r="AI37">
        <f t="shared" si="23"/>
        <v>-905.97292914403749</v>
      </c>
      <c r="AJ37">
        <f t="shared" si="6"/>
        <v>13.16845674947993</v>
      </c>
      <c r="AK37">
        <f t="shared" si="20"/>
        <v>-9.3903777721411803</v>
      </c>
      <c r="AL37">
        <f t="shared" si="24"/>
        <v>-902.19485016669876</v>
      </c>
      <c r="AN37">
        <f t="shared" si="27"/>
        <v>0</v>
      </c>
      <c r="AO37">
        <f t="shared" si="27"/>
        <v>0</v>
      </c>
      <c r="AP37">
        <f t="shared" si="27"/>
        <v>-3.5287853334964397E-2</v>
      </c>
      <c r="AQ37">
        <f t="shared" si="27"/>
        <v>-30.12107028006038</v>
      </c>
      <c r="AR37">
        <f t="shared" si="27"/>
        <v>-30.156358133395344</v>
      </c>
      <c r="AS37">
        <f t="shared" si="27"/>
        <v>0.43832733299949223</v>
      </c>
      <c r="AT37">
        <f t="shared" si="27"/>
        <v>-0.31256959893063513</v>
      </c>
      <c r="AU37">
        <f t="shared" si="25"/>
        <v>-30.030600399326488</v>
      </c>
      <c r="AW37">
        <v>34</v>
      </c>
      <c r="AX37">
        <f>IF(Z37&gt;0, (R37*SUMPRODUCT(K37:$K$98, X37:$X$98)-K37*$AZ$3)/Z37, 0)</f>
        <v>-3474.0051138674612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0.33524791700000001</v>
      </c>
      <c r="Q38" s="4">
        <f t="shared" si="22"/>
        <v>25</v>
      </c>
      <c r="R38">
        <f t="shared" si="0"/>
        <v>50000</v>
      </c>
      <c r="S38">
        <f t="shared" si="1"/>
        <v>-5502.6277187340156</v>
      </c>
      <c r="U38">
        <f t="shared" si="12"/>
        <v>0.33524791700000001</v>
      </c>
      <c r="V38">
        <f t="shared" si="13"/>
        <v>0.01</v>
      </c>
      <c r="W38">
        <f t="shared" si="14"/>
        <v>4.2405438624472741E-2</v>
      </c>
      <c r="X38">
        <f t="shared" si="15"/>
        <v>1.4216334968325832E-2</v>
      </c>
      <c r="Y38">
        <f t="shared" si="16"/>
        <v>4.2405438624472743E-4</v>
      </c>
      <c r="Z38">
        <f t="shared" si="17"/>
        <v>2.776504926990218E-2</v>
      </c>
      <c r="AB38">
        <f t="shared" si="18"/>
        <v>-147.31671063721106</v>
      </c>
      <c r="AC38">
        <f t="shared" si="19"/>
        <v>-152.78072972457937</v>
      </c>
      <c r="AE38">
        <f t="shared" si="2"/>
        <v>0</v>
      </c>
      <c r="AF38">
        <f t="shared" si="26"/>
        <v>0</v>
      </c>
      <c r="AG38">
        <f t="shared" si="26"/>
        <v>-0.6941262317475545</v>
      </c>
      <c r="AH38">
        <f t="shared" si="4"/>
        <v>-710.8167484162916</v>
      </c>
      <c r="AI38">
        <f t="shared" si="23"/>
        <v>-711.51087464803913</v>
      </c>
      <c r="AJ38">
        <f t="shared" si="6"/>
        <v>5.4640190873683139</v>
      </c>
      <c r="AK38">
        <f t="shared" si="20"/>
        <v>-10.312169744604775</v>
      </c>
      <c r="AL38">
        <f t="shared" si="24"/>
        <v>-716.35902530527562</v>
      </c>
      <c r="AN38">
        <f t="shared" si="27"/>
        <v>0</v>
      </c>
      <c r="AO38">
        <f t="shared" si="27"/>
        <v>0</v>
      </c>
      <c r="AP38">
        <f t="shared" si="27"/>
        <v>-2.0629281674702175E-2</v>
      </c>
      <c r="AQ38">
        <f t="shared" si="27"/>
        <v>-21.125320224907711</v>
      </c>
      <c r="AR38">
        <f t="shared" si="27"/>
        <v>-21.145949506582411</v>
      </c>
      <c r="AS38">
        <f t="shared" si="27"/>
        <v>0.16238946703611187</v>
      </c>
      <c r="AT38">
        <f t="shared" si="27"/>
        <v>-0.30647545735767817</v>
      </c>
      <c r="AU38">
        <f t="shared" si="25"/>
        <v>-21.290035496903979</v>
      </c>
      <c r="AW38">
        <v>35</v>
      </c>
      <c r="AX38">
        <f>IF(Z38&gt;0, (R38*SUMPRODUCT(K38:$K$98, X38:$X$98)-K38*$AZ$3)/Z38, 0)</f>
        <v>-5502.6277187340156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0.37793865599999998</v>
      </c>
      <c r="Q39" s="4">
        <f t="shared" si="22"/>
        <v>25</v>
      </c>
      <c r="R39">
        <f t="shared" si="0"/>
        <v>50000</v>
      </c>
      <c r="S39">
        <f t="shared" si="1"/>
        <v>-8937.9545689175939</v>
      </c>
      <c r="U39">
        <f t="shared" si="12"/>
        <v>0.37793865599999998</v>
      </c>
      <c r="V39">
        <f t="shared" si="13"/>
        <v>0.01</v>
      </c>
      <c r="W39">
        <f t="shared" si="14"/>
        <v>2.776504926990218E-2</v>
      </c>
      <c r="X39">
        <f t="shared" si="15"/>
        <v>1.0493485404840611E-2</v>
      </c>
      <c r="Y39">
        <f t="shared" si="16"/>
        <v>2.7765049269902183E-4</v>
      </c>
      <c r="Z39">
        <f t="shared" si="17"/>
        <v>1.6993913372362546E-2</v>
      </c>
      <c r="AB39">
        <f t="shared" si="18"/>
        <v>-152.78072972457937</v>
      </c>
      <c r="AC39">
        <f t="shared" si="19"/>
        <v>-151.89082567029763</v>
      </c>
      <c r="AE39">
        <f t="shared" si="2"/>
        <v>0</v>
      </c>
      <c r="AF39">
        <f t="shared" si="26"/>
        <v>0</v>
      </c>
      <c r="AG39">
        <f t="shared" si="26"/>
        <v>-0.42484783430906364</v>
      </c>
      <c r="AH39">
        <f t="shared" si="4"/>
        <v>-524.6742702420305</v>
      </c>
      <c r="AI39">
        <f t="shared" si="23"/>
        <v>-525.09911807633955</v>
      </c>
      <c r="AJ39">
        <f t="shared" si="6"/>
        <v>-0.88990405428174313</v>
      </c>
      <c r="AK39">
        <f t="shared" si="20"/>
        <v>-10.694651080720558</v>
      </c>
      <c r="AL39">
        <f t="shared" si="24"/>
        <v>-536.68367321134178</v>
      </c>
      <c r="AN39">
        <f t="shared" si="27"/>
        <v>0</v>
      </c>
      <c r="AO39">
        <f t="shared" si="27"/>
        <v>0</v>
      </c>
      <c r="AP39">
        <f t="shared" si="27"/>
        <v>-1.127355881033284E-2</v>
      </c>
      <c r="AQ39">
        <f t="shared" si="27"/>
        <v>-13.922505339968513</v>
      </c>
      <c r="AR39">
        <f t="shared" si="27"/>
        <v>-13.933778898778845</v>
      </c>
      <c r="AS39">
        <f t="shared" si="27"/>
        <v>-2.361406809996967E-2</v>
      </c>
      <c r="AT39">
        <f t="shared" si="27"/>
        <v>-0.28378814290196963</v>
      </c>
      <c r="AU39">
        <f t="shared" si="25"/>
        <v>-14.241181109780783</v>
      </c>
      <c r="AW39">
        <v>36</v>
      </c>
      <c r="AX39">
        <f>IF(Z39&gt;0, (R39*SUMPRODUCT(K39:$K$98, X39:$X$98)-K39*$AZ$3)/Z39, 0)</f>
        <v>-8937.9545689175939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0.42486345599999997</v>
      </c>
      <c r="Q40" s="4">
        <f t="shared" si="22"/>
        <v>25</v>
      </c>
      <c r="R40">
        <f t="shared" si="0"/>
        <v>50000</v>
      </c>
      <c r="S40">
        <f t="shared" si="1"/>
        <v>-15218.521926021198</v>
      </c>
      <c r="U40">
        <f t="shared" si="12"/>
        <v>0.42486345599999997</v>
      </c>
      <c r="V40">
        <f t="shared" si="13"/>
        <v>0.01</v>
      </c>
      <c r="W40">
        <f t="shared" si="14"/>
        <v>1.6993913372362546E-2</v>
      </c>
      <c r="X40">
        <f t="shared" si="15"/>
        <v>7.2200927663465661E-3</v>
      </c>
      <c r="Y40">
        <f t="shared" si="16"/>
        <v>1.6993913372362546E-4</v>
      </c>
      <c r="Z40">
        <f t="shared" si="17"/>
        <v>9.6038814722923544E-3</v>
      </c>
      <c r="AB40">
        <f t="shared" si="18"/>
        <v>-151.89082567029763</v>
      </c>
      <c r="AC40">
        <f t="shared" si="19"/>
        <v>-146.15688076098994</v>
      </c>
      <c r="AE40">
        <f t="shared" si="2"/>
        <v>0</v>
      </c>
      <c r="AF40">
        <f t="shared" si="26"/>
        <v>0</v>
      </c>
      <c r="AG40">
        <f t="shared" si="26"/>
        <v>-0.24009703680730887</v>
      </c>
      <c r="AH40">
        <f t="shared" si="4"/>
        <v>-361.00463831732833</v>
      </c>
      <c r="AI40">
        <f t="shared" si="23"/>
        <v>-361.24473535413563</v>
      </c>
      <c r="AJ40">
        <f t="shared" si="6"/>
        <v>-5.7339449093076951</v>
      </c>
      <c r="AK40">
        <f t="shared" si="20"/>
        <v>-10.632357796920836</v>
      </c>
      <c r="AL40">
        <f t="shared" si="24"/>
        <v>-377.61103806036414</v>
      </c>
      <c r="AN40">
        <f t="shared" si="27"/>
        <v>0</v>
      </c>
      <c r="AO40">
        <f t="shared" si="27"/>
        <v>0</v>
      </c>
      <c r="AP40">
        <f t="shared" si="27"/>
        <v>-5.6884822005823683E-3</v>
      </c>
      <c r="AQ40">
        <f t="shared" si="27"/>
        <v>-8.5530770671022474</v>
      </c>
      <c r="AR40">
        <f t="shared" si="27"/>
        <v>-8.5587655493028301</v>
      </c>
      <c r="AS40">
        <f t="shared" si="27"/>
        <v>-0.13585108749965125</v>
      </c>
      <c r="AT40">
        <f t="shared" si="27"/>
        <v>-0.25190639119193903</v>
      </c>
      <c r="AU40">
        <f t="shared" si="25"/>
        <v>-8.9465230279944201</v>
      </c>
      <c r="AW40">
        <v>37</v>
      </c>
      <c r="AX40">
        <f>IF(Z40&gt;0, (R40*SUMPRODUCT(K40:$K$98, X40:$X$98)-K40*$AZ$3)/Z40, 0)</f>
        <v>-15218.521926021198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0.47765295400000002</v>
      </c>
      <c r="Q41" s="4">
        <f t="shared" si="22"/>
        <v>25</v>
      </c>
      <c r="R41">
        <f t="shared" si="0"/>
        <v>50000</v>
      </c>
      <c r="S41">
        <f t="shared" si="1"/>
        <v>-27875.010646973729</v>
      </c>
      <c r="U41">
        <f t="shared" si="12"/>
        <v>0.47765295400000002</v>
      </c>
      <c r="V41">
        <f t="shared" si="13"/>
        <v>0.01</v>
      </c>
      <c r="W41">
        <f t="shared" si="14"/>
        <v>9.6038814722923544E-3</v>
      </c>
      <c r="X41">
        <f t="shared" si="15"/>
        <v>4.587322355106312E-3</v>
      </c>
      <c r="Y41">
        <f t="shared" si="16"/>
        <v>9.6038814722923543E-5</v>
      </c>
      <c r="Z41">
        <f t="shared" si="17"/>
        <v>4.9205203024631191E-3</v>
      </c>
      <c r="AB41">
        <f t="shared" si="18"/>
        <v>-146.15688076098994</v>
      </c>
      <c r="AC41">
        <f t="shared" si="19"/>
        <v>-137.15955581980984</v>
      </c>
      <c r="AE41">
        <f t="shared" si="2"/>
        <v>0</v>
      </c>
      <c r="AF41">
        <f t="shared" si="26"/>
        <v>0</v>
      </c>
      <c r="AG41">
        <f t="shared" si="26"/>
        <v>-0.12301300756157797</v>
      </c>
      <c r="AH41">
        <f t="shared" si="4"/>
        <v>-229.3661177553156</v>
      </c>
      <c r="AI41">
        <f t="shared" si="23"/>
        <v>-229.48913076287718</v>
      </c>
      <c r="AJ41">
        <f t="shared" si="6"/>
        <v>-8.9973249411800964</v>
      </c>
      <c r="AK41">
        <f t="shared" si="20"/>
        <v>-10.230981653269296</v>
      </c>
      <c r="AL41">
        <f t="shared" si="24"/>
        <v>-248.71743735732656</v>
      </c>
      <c r="AN41">
        <f t="shared" si="27"/>
        <v>0</v>
      </c>
      <c r="AO41">
        <f t="shared" si="27"/>
        <v>0</v>
      </c>
      <c r="AP41">
        <f t="shared" si="27"/>
        <v>-2.6022116532963889E-3</v>
      </c>
      <c r="AQ41">
        <f t="shared" si="27"/>
        <v>-4.8520005837224787</v>
      </c>
      <c r="AR41">
        <f t="shared" si="27"/>
        <v>-4.8546027953757758</v>
      </c>
      <c r="AS41">
        <f t="shared" si="27"/>
        <v>-0.19032900889536433</v>
      </c>
      <c r="AT41">
        <f t="shared" si="27"/>
        <v>-0.21642572773836019</v>
      </c>
      <c r="AU41">
        <f t="shared" si="25"/>
        <v>-5.2613575320094998</v>
      </c>
      <c r="AW41">
        <v>38</v>
      </c>
      <c r="AX41">
        <f>IF(Z41&gt;0, (R41*SUMPRODUCT(K41:$K$98, X41:$X$98)-K41*$AZ$3)/Z41, 0)</f>
        <v>-27875.010646973729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0.53697763200000004</v>
      </c>
      <c r="Q42" s="4">
        <f t="shared" si="22"/>
        <v>25</v>
      </c>
      <c r="R42">
        <f t="shared" si="0"/>
        <v>50000</v>
      </c>
      <c r="S42">
        <f t="shared" si="1"/>
        <v>-56678.133860717637</v>
      </c>
      <c r="U42">
        <f t="shared" si="12"/>
        <v>0.53697763200000004</v>
      </c>
      <c r="V42">
        <f t="shared" si="13"/>
        <v>0.01</v>
      </c>
      <c r="W42">
        <f t="shared" si="14"/>
        <v>4.9205203024631191E-3</v>
      </c>
      <c r="X42">
        <f t="shared" si="15"/>
        <v>2.6422093402245698E-3</v>
      </c>
      <c r="Y42">
        <f t="shared" si="16"/>
        <v>4.9205203024631192E-5</v>
      </c>
      <c r="Z42">
        <f t="shared" si="17"/>
        <v>2.2291057592139182E-3</v>
      </c>
      <c r="AB42">
        <f t="shared" si="18"/>
        <v>-137.15955581980984</v>
      </c>
      <c r="AC42">
        <f t="shared" si="19"/>
        <v>-126.34155461042307</v>
      </c>
      <c r="AE42">
        <f t="shared" si="2"/>
        <v>0</v>
      </c>
      <c r="AF42">
        <f t="shared" si="26"/>
        <v>0</v>
      </c>
      <c r="AG42">
        <f t="shared" si="26"/>
        <v>-5.5727643980347956E-2</v>
      </c>
      <c r="AH42">
        <f t="shared" si="4"/>
        <v>-132.11046701122848</v>
      </c>
      <c r="AI42">
        <f t="shared" si="23"/>
        <v>-132.16619465520884</v>
      </c>
      <c r="AJ42">
        <f t="shared" si="6"/>
        <v>-10.818001209386765</v>
      </c>
      <c r="AK42">
        <f t="shared" si="20"/>
        <v>-9.6011689073866897</v>
      </c>
      <c r="AL42">
        <f t="shared" si="24"/>
        <v>-152.58536477198231</v>
      </c>
      <c r="AN42">
        <f t="shared" si="27"/>
        <v>0</v>
      </c>
      <c r="AO42">
        <f t="shared" si="27"/>
        <v>0</v>
      </c>
      <c r="AP42">
        <f t="shared" si="27"/>
        <v>-1.0525536475120758E-3</v>
      </c>
      <c r="AQ42">
        <f t="shared" si="27"/>
        <v>-2.4952311634819644</v>
      </c>
      <c r="AR42">
        <f t="shared" si="27"/>
        <v>-2.4962837171294767</v>
      </c>
      <c r="AS42">
        <f t="shared" si="27"/>
        <v>-0.20432456530452789</v>
      </c>
      <c r="AT42">
        <f t="shared" si="27"/>
        <v>-0.18134169385328988</v>
      </c>
      <c r="AU42">
        <f t="shared" si="25"/>
        <v>-2.8819499762872947</v>
      </c>
      <c r="AW42">
        <v>39</v>
      </c>
      <c r="AX42">
        <f>IF(Z42&gt;0, (R42*SUMPRODUCT(K42:$K$98, X42:$X$98)-K42*$AZ$3)/Z42, 0)</f>
        <v>-56678.133860717637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0.60388337299999995</v>
      </c>
      <c r="Q43" s="4">
        <f t="shared" si="22"/>
        <v>25</v>
      </c>
      <c r="R43">
        <f t="shared" si="0"/>
        <v>50000</v>
      </c>
      <c r="S43">
        <f t="shared" si="1"/>
        <v>-133433.72487915584</v>
      </c>
      <c r="U43">
        <f t="shared" si="12"/>
        <v>0.60388337299999995</v>
      </c>
      <c r="V43">
        <f t="shared" si="13"/>
        <v>0.01</v>
      </c>
      <c r="W43">
        <f t="shared" si="14"/>
        <v>2.2291057592139182E-3</v>
      </c>
      <c r="X43">
        <f t="shared" si="15"/>
        <v>1.3461199046478267E-3</v>
      </c>
      <c r="Y43">
        <f t="shared" si="16"/>
        <v>2.2291057592139181E-5</v>
      </c>
      <c r="Z43">
        <f t="shared" si="17"/>
        <v>8.6069479697395228E-4</v>
      </c>
      <c r="AB43">
        <f t="shared" si="18"/>
        <v>-126.34155461042307</v>
      </c>
      <c r="AC43">
        <f t="shared" si="19"/>
        <v>-114.84571274434325</v>
      </c>
      <c r="AE43">
        <f t="shared" si="2"/>
        <v>0</v>
      </c>
      <c r="AF43">
        <f t="shared" si="26"/>
        <v>0</v>
      </c>
      <c r="AG43">
        <f t="shared" si="26"/>
        <v>-2.1517369924348807E-2</v>
      </c>
      <c r="AH43">
        <f t="shared" si="4"/>
        <v>-67.305995232391339</v>
      </c>
      <c r="AI43">
        <f t="shared" si="23"/>
        <v>-67.327512602315693</v>
      </c>
      <c r="AJ43">
        <f t="shared" si="6"/>
        <v>-11.495841866079829</v>
      </c>
      <c r="AK43">
        <f t="shared" si="20"/>
        <v>-8.8439088227296168</v>
      </c>
      <c r="AL43">
        <f t="shared" si="24"/>
        <v>-87.667263291125138</v>
      </c>
      <c r="AN43">
        <f t="shared" si="27"/>
        <v>0</v>
      </c>
      <c r="AO43">
        <f t="shared" si="27"/>
        <v>0</v>
      </c>
      <c r="AP43">
        <f t="shared" si="27"/>
        <v>-3.6286470010170503E-4</v>
      </c>
      <c r="AQ43">
        <f t="shared" si="27"/>
        <v>-1.1350350837911525</v>
      </c>
      <c r="AR43">
        <f t="shared" si="27"/>
        <v>-1.1353979484912542</v>
      </c>
      <c r="AS43">
        <f t="shared" si="27"/>
        <v>-0.19386361929072635</v>
      </c>
      <c r="AT43">
        <f t="shared" si="27"/>
        <v>-0.14914194132319011</v>
      </c>
      <c r="AU43">
        <f t="shared" si="25"/>
        <v>-1.4784035091051706</v>
      </c>
      <c r="AW43">
        <v>40</v>
      </c>
      <c r="AX43">
        <f>IF(Z43&gt;0, (R43*SUMPRODUCT(K43:$K$98, X43:$X$98)-K43*$AZ$3)/Z43, 0)</f>
        <v>-133433.72487915584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0.676158394</v>
      </c>
      <c r="Q44" s="4">
        <f t="shared" si="22"/>
        <v>25</v>
      </c>
      <c r="R44">
        <f t="shared" si="0"/>
        <v>50000</v>
      </c>
      <c r="S44">
        <f t="shared" si="1"/>
        <v>-383118.6673006395</v>
      </c>
      <c r="U44">
        <f t="shared" si="12"/>
        <v>0.676158394</v>
      </c>
      <c r="V44">
        <f t="shared" si="13"/>
        <v>0.01</v>
      </c>
      <c r="W44">
        <f t="shared" si="14"/>
        <v>8.6069479697395228E-4</v>
      </c>
      <c r="X44">
        <f t="shared" si="15"/>
        <v>5.8196601164606362E-4</v>
      </c>
      <c r="Y44">
        <f t="shared" si="16"/>
        <v>8.6069479697395228E-6</v>
      </c>
      <c r="Z44">
        <f t="shared" si="17"/>
        <v>2.7012183735814914E-4</v>
      </c>
      <c r="AB44">
        <f t="shared" si="18"/>
        <v>-114.84571274434325</v>
      </c>
      <c r="AC44">
        <f t="shared" si="19"/>
        <v>-103.48871833745419</v>
      </c>
      <c r="AE44">
        <f t="shared" si="2"/>
        <v>0</v>
      </c>
      <c r="AF44">
        <f t="shared" si="26"/>
        <v>0</v>
      </c>
      <c r="AG44">
        <f t="shared" si="26"/>
        <v>-6.7530459339537286E-3</v>
      </c>
      <c r="AH44">
        <f t="shared" si="4"/>
        <v>-29.098300582303182</v>
      </c>
      <c r="AI44">
        <f t="shared" si="23"/>
        <v>-29.105053628237137</v>
      </c>
      <c r="AJ44">
        <f t="shared" si="6"/>
        <v>-11.356994406889058</v>
      </c>
      <c r="AK44">
        <f t="shared" si="20"/>
        <v>-8.039199892104028</v>
      </c>
      <c r="AL44">
        <f t="shared" si="24"/>
        <v>-48.501247927230224</v>
      </c>
      <c r="AN44">
        <f t="shared" si="27"/>
        <v>0</v>
      </c>
      <c r="AO44">
        <f t="shared" si="27"/>
        <v>0</v>
      </c>
      <c r="AP44">
        <f t="shared" si="27"/>
        <v>-1.0168039307198881E-4</v>
      </c>
      <c r="AQ44">
        <f t="shared" si="27"/>
        <v>-0.43813216582153658</v>
      </c>
      <c r="AR44">
        <f t="shared" si="27"/>
        <v>-0.43823384621460859</v>
      </c>
      <c r="AS44">
        <f t="shared" si="27"/>
        <v>-0.17100189554504669</v>
      </c>
      <c r="AT44">
        <f t="shared" si="27"/>
        <v>-0.12104597140432076</v>
      </c>
      <c r="AU44">
        <f t="shared" si="25"/>
        <v>-0.73028171316397605</v>
      </c>
      <c r="AW44">
        <v>41</v>
      </c>
      <c r="AX44">
        <f>IF(Z44&gt;0, (R44*SUMPRODUCT(K44:$K$98, X44:$X$98)-K44*$AZ$3)/Z44, 0)</f>
        <v>-383118.6673006395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0.75167664000000001</v>
      </c>
      <c r="Q45" s="4">
        <f t="shared" si="22"/>
        <v>25</v>
      </c>
      <c r="R45">
        <f t="shared" si="0"/>
        <v>50000</v>
      </c>
      <c r="S45">
        <f t="shared" si="1"/>
        <v>-1441107.8222200056</v>
      </c>
      <c r="U45">
        <f t="shared" si="12"/>
        <v>0.75167664000000001</v>
      </c>
      <c r="V45">
        <f t="shared" si="13"/>
        <v>0.01</v>
      </c>
      <c r="W45">
        <f t="shared" si="14"/>
        <v>2.7012183735814914E-4</v>
      </c>
      <c r="X45">
        <f t="shared" si="15"/>
        <v>2.0304427509600003E-4</v>
      </c>
      <c r="Y45">
        <f t="shared" si="16"/>
        <v>2.7012183735814916E-6</v>
      </c>
      <c r="Z45">
        <f t="shared" si="17"/>
        <v>6.4376343888567614E-5</v>
      </c>
      <c r="AB45">
        <f t="shared" si="18"/>
        <v>-103.48871833745419</v>
      </c>
      <c r="AC45">
        <f t="shared" si="19"/>
        <v>-92.773252743739846</v>
      </c>
      <c r="AE45">
        <f t="shared" si="2"/>
        <v>0</v>
      </c>
      <c r="AF45">
        <f t="shared" si="26"/>
        <v>0</v>
      </c>
      <c r="AG45">
        <f t="shared" si="26"/>
        <v>-1.6094085972141903E-3</v>
      </c>
      <c r="AH45">
        <f t="shared" si="4"/>
        <v>-10.152213754800002</v>
      </c>
      <c r="AI45">
        <f t="shared" si="23"/>
        <v>-10.153823163397217</v>
      </c>
      <c r="AJ45">
        <f t="shared" si="6"/>
        <v>-10.715465593714342</v>
      </c>
      <c r="AK45">
        <f t="shared" si="20"/>
        <v>-7.2442102836217934</v>
      </c>
      <c r="AL45">
        <f t="shared" si="24"/>
        <v>-28.113499040733352</v>
      </c>
      <c r="AN45">
        <f t="shared" si="27"/>
        <v>0</v>
      </c>
      <c r="AO45">
        <f t="shared" si="27"/>
        <v>0</v>
      </c>
      <c r="AP45">
        <f t="shared" si="27"/>
        <v>-2.163644010985454E-5</v>
      </c>
      <c r="AQ45">
        <f t="shared" si="27"/>
        <v>-0.13648352896112825</v>
      </c>
      <c r="AR45">
        <f t="shared" si="27"/>
        <v>-0.13650516540123811</v>
      </c>
      <c r="AS45">
        <f t="shared" si="27"/>
        <v>-0.14405572952009771</v>
      </c>
      <c r="AT45">
        <f t="shared" si="27"/>
        <v>-9.7389141710863811E-2</v>
      </c>
      <c r="AU45">
        <f t="shared" si="25"/>
        <v>-0.37795003663219962</v>
      </c>
      <c r="AW45">
        <v>42</v>
      </c>
      <c r="AX45">
        <f>IF(Z45&gt;0, (R45*SUMPRODUCT(K45:$K$98, X45:$X$98)-K45*$AZ$3)/Z45, 0)</f>
        <v>-1441107.8222200056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0.75374016600000004</v>
      </c>
      <c r="Q46" s="4">
        <f t="shared" si="22"/>
        <v>25</v>
      </c>
      <c r="R46">
        <f t="shared" si="0"/>
        <v>50000</v>
      </c>
      <c r="S46">
        <f t="shared" si="1"/>
        <v>-5453889.0249312883</v>
      </c>
      <c r="U46">
        <f t="shared" si="12"/>
        <v>0.75374016600000004</v>
      </c>
      <c r="V46">
        <f t="shared" si="13"/>
        <v>0.01</v>
      </c>
      <c r="W46">
        <f t="shared" si="14"/>
        <v>6.4376343888567614E-5</v>
      </c>
      <c r="X46">
        <f t="shared" si="15"/>
        <v>4.8523036129042042E-5</v>
      </c>
      <c r="Y46">
        <f t="shared" si="16"/>
        <v>6.437634388856762E-7</v>
      </c>
      <c r="Z46">
        <f t="shared" si="17"/>
        <v>1.5209544320639897E-5</v>
      </c>
      <c r="AB46">
        <f t="shared" si="18"/>
        <v>-92.773252743739846</v>
      </c>
      <c r="AC46">
        <f t="shared" si="19"/>
        <v>-82.951166844543934</v>
      </c>
      <c r="AE46">
        <f t="shared" si="2"/>
        <v>0</v>
      </c>
      <c r="AF46">
        <f t="shared" si="26"/>
        <v>0</v>
      </c>
      <c r="AG46">
        <f t="shared" si="26"/>
        <v>-3.8023860801599744E-4</v>
      </c>
      <c r="AH46">
        <f t="shared" si="4"/>
        <v>-2.4261518064521019</v>
      </c>
      <c r="AI46">
        <f t="shared" si="23"/>
        <v>-2.4265320450601178</v>
      </c>
      <c r="AJ46">
        <f t="shared" si="6"/>
        <v>-9.8220858991959119</v>
      </c>
      <c r="AK46">
        <f t="shared" si="20"/>
        <v>-6.4941276920617899</v>
      </c>
      <c r="AL46">
        <f t="shared" si="24"/>
        <v>-18.742745636317821</v>
      </c>
      <c r="AN46">
        <f t="shared" si="27"/>
        <v>0</v>
      </c>
      <c r="AO46">
        <f t="shared" si="27"/>
        <v>0</v>
      </c>
      <c r="AP46">
        <f t="shared" si="27"/>
        <v>-4.5641265613439057E-6</v>
      </c>
      <c r="AQ46">
        <f t="shared" si="27"/>
        <v>-2.912188207151932E-2</v>
      </c>
      <c r="AR46">
        <f t="shared" si="27"/>
        <v>-2.912644619808066E-2</v>
      </c>
      <c r="AS46">
        <f t="shared" si="27"/>
        <v>-0.11789766266563716</v>
      </c>
      <c r="AT46">
        <f t="shared" si="27"/>
        <v>-7.7951107718265147E-2</v>
      </c>
      <c r="AU46">
        <f t="shared" si="25"/>
        <v>-0.224975216581983</v>
      </c>
      <c r="AW46">
        <v>43</v>
      </c>
      <c r="AX46">
        <f>IF(Z46&gt;0, (R46*SUMPRODUCT(K46:$K$98, X46:$X$98)-K46*$AZ$3)/Z46, 0)</f>
        <v>-5453889.0249312883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0.75596915499999995</v>
      </c>
      <c r="Q47" s="4">
        <f t="shared" si="22"/>
        <v>25</v>
      </c>
      <c r="R47">
        <f t="shared" si="0"/>
        <v>50000</v>
      </c>
      <c r="S47">
        <f t="shared" si="1"/>
        <v>-20814343.769638006</v>
      </c>
      <c r="U47">
        <f t="shared" si="12"/>
        <v>0.75596915499999995</v>
      </c>
      <c r="V47">
        <f t="shared" si="13"/>
        <v>0.01</v>
      </c>
      <c r="W47">
        <f t="shared" si="14"/>
        <v>1.5209544320639897E-5</v>
      </c>
      <c r="X47">
        <f t="shared" si="15"/>
        <v>1.1497946368009191E-5</v>
      </c>
      <c r="Y47">
        <f t="shared" si="16"/>
        <v>1.5209544320639896E-7</v>
      </c>
      <c r="Z47">
        <f t="shared" si="17"/>
        <v>3.5595025094243064E-6</v>
      </c>
      <c r="AB47">
        <f t="shared" si="18"/>
        <v>-82.951166844543934</v>
      </c>
      <c r="AC47">
        <f t="shared" si="19"/>
        <v>-74.088708880046653</v>
      </c>
      <c r="AE47">
        <f t="shared" si="2"/>
        <v>0</v>
      </c>
      <c r="AF47">
        <f t="shared" si="26"/>
        <v>0</v>
      </c>
      <c r="AG47">
        <f t="shared" si="26"/>
        <v>-8.8987562735607658E-5</v>
      </c>
      <c r="AH47">
        <f t="shared" si="4"/>
        <v>-0.57489731840045954</v>
      </c>
      <c r="AI47">
        <f t="shared" si="23"/>
        <v>-0.57498630596319511</v>
      </c>
      <c r="AJ47">
        <f t="shared" si="6"/>
        <v>-8.8624579644972812</v>
      </c>
      <c r="AK47">
        <f t="shared" si="20"/>
        <v>-5.806581679118076</v>
      </c>
      <c r="AL47">
        <f t="shared" si="24"/>
        <v>-15.244025949578553</v>
      </c>
      <c r="AN47">
        <f t="shared" si="27"/>
        <v>0</v>
      </c>
      <c r="AO47">
        <f t="shared" si="27"/>
        <v>0</v>
      </c>
      <c r="AP47">
        <f t="shared" si="27"/>
        <v>-9.5370213914130235E-7</v>
      </c>
      <c r="AQ47">
        <f t="shared" si="27"/>
        <v>-6.1613194640932284E-3</v>
      </c>
      <c r="AR47">
        <f t="shared" si="27"/>
        <v>-6.1622731662323692E-3</v>
      </c>
      <c r="AS47">
        <f t="shared" si="27"/>
        <v>-9.498119578691272E-2</v>
      </c>
      <c r="AT47">
        <f t="shared" si="27"/>
        <v>-6.223059940327727E-2</v>
      </c>
      <c r="AU47">
        <f t="shared" si="25"/>
        <v>-0.16337406835642238</v>
      </c>
      <c r="AW47">
        <v>44</v>
      </c>
      <c r="AX47">
        <f>IF(Z47&gt;0, (R47*SUMPRODUCT(K47:$K$98, X47:$X$98)-K47*$AZ$3)/Z47, 0)</f>
        <v>-20814343.769638006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0.75842527199999998</v>
      </c>
      <c r="Q48" s="4">
        <f t="shared" si="22"/>
        <v>25</v>
      </c>
      <c r="R48">
        <f t="shared" si="0"/>
        <v>50000</v>
      </c>
      <c r="S48">
        <f t="shared" si="1"/>
        <v>-80258032.214885786</v>
      </c>
      <c r="U48">
        <f t="shared" si="12"/>
        <v>0.75842527199999998</v>
      </c>
      <c r="V48">
        <f t="shared" si="13"/>
        <v>0.01</v>
      </c>
      <c r="W48">
        <f t="shared" si="14"/>
        <v>3.5595025094243064E-6</v>
      </c>
      <c r="X48">
        <f t="shared" si="15"/>
        <v>2.699616658894812E-6</v>
      </c>
      <c r="Y48">
        <f t="shared" si="16"/>
        <v>3.5595025094243063E-8</v>
      </c>
      <c r="Z48">
        <f t="shared" si="17"/>
        <v>8.2429082543525133E-7</v>
      </c>
      <c r="AB48">
        <f t="shared" si="18"/>
        <v>-74.088708880046653</v>
      </c>
      <c r="AC48">
        <f t="shared" si="19"/>
        <v>-66.155959622217196</v>
      </c>
      <c r="AE48">
        <f t="shared" si="2"/>
        <v>0</v>
      </c>
      <c r="AF48">
        <f t="shared" si="26"/>
        <v>0</v>
      </c>
      <c r="AG48">
        <f t="shared" si="26"/>
        <v>-2.0607270635881284E-5</v>
      </c>
      <c r="AH48">
        <f t="shared" si="4"/>
        <v>-0.13498083294474059</v>
      </c>
      <c r="AI48">
        <f t="shared" si="23"/>
        <v>-0.13500144021537647</v>
      </c>
      <c r="AJ48">
        <f t="shared" si="6"/>
        <v>-7.9327492578294567</v>
      </c>
      <c r="AK48">
        <f t="shared" si="20"/>
        <v>-5.1862096216032665</v>
      </c>
      <c r="AL48">
        <f t="shared" si="24"/>
        <v>-13.253960319648099</v>
      </c>
      <c r="AN48">
        <f t="shared" si="27"/>
        <v>0</v>
      </c>
      <c r="AO48">
        <f t="shared" si="27"/>
        <v>0</v>
      </c>
      <c r="AP48">
        <f t="shared" si="27"/>
        <v>-1.9719045845059403E-7</v>
      </c>
      <c r="AQ48">
        <f t="shared" si="27"/>
        <v>-1.2916282219379001E-3</v>
      </c>
      <c r="AR48">
        <f t="shared" si="27"/>
        <v>-1.2918254123963505E-3</v>
      </c>
      <c r="AS48">
        <f t="shared" si="27"/>
        <v>-7.5908279682672455E-2</v>
      </c>
      <c r="AT48">
        <f t="shared" si="27"/>
        <v>-4.9626710444815515E-2</v>
      </c>
      <c r="AU48">
        <f t="shared" si="25"/>
        <v>-0.12682681553988431</v>
      </c>
      <c r="AW48">
        <v>45</v>
      </c>
      <c r="AX48">
        <f>IF(Z48&gt;0, (R48*SUMPRODUCT(K48:$K$98, X48:$X$98)-K48*$AZ$3)/Z48, 0)</f>
        <v>-80258032.214885786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0.76114147499999996</v>
      </c>
      <c r="Q49" s="4">
        <f t="shared" si="22"/>
        <v>25</v>
      </c>
      <c r="R49">
        <f t="shared" si="0"/>
        <v>50000</v>
      </c>
      <c r="S49">
        <f t="shared" si="1"/>
        <v>-313120573.56543881</v>
      </c>
      <c r="U49">
        <f t="shared" si="12"/>
        <v>0.76114147499999996</v>
      </c>
      <c r="V49">
        <f t="shared" si="13"/>
        <v>0.01</v>
      </c>
      <c r="W49">
        <f t="shared" si="14"/>
        <v>8.2429082543525133E-7</v>
      </c>
      <c r="X49">
        <f t="shared" si="15"/>
        <v>6.2740193470075464E-7</v>
      </c>
      <c r="Y49">
        <f t="shared" si="16"/>
        <v>8.242908254352513E-9</v>
      </c>
      <c r="Z49">
        <f t="shared" si="17"/>
        <v>1.8864598248014417E-7</v>
      </c>
      <c r="AB49">
        <f t="shared" si="18"/>
        <v>-66.155959622217196</v>
      </c>
      <c r="AC49">
        <f t="shared" si="19"/>
        <v>-59.068938234998463</v>
      </c>
      <c r="AE49">
        <f t="shared" si="2"/>
        <v>0</v>
      </c>
      <c r="AF49">
        <f t="shared" si="26"/>
        <v>0</v>
      </c>
      <c r="AG49">
        <f t="shared" si="26"/>
        <v>-4.7161495620036046E-6</v>
      </c>
      <c r="AH49">
        <f t="shared" si="4"/>
        <v>-3.1370096735037732E-2</v>
      </c>
      <c r="AI49">
        <f t="shared" si="23"/>
        <v>-3.1374812884599736E-2</v>
      </c>
      <c r="AJ49">
        <f t="shared" si="6"/>
        <v>-7.0870213872187335</v>
      </c>
      <c r="AK49">
        <f t="shared" si="20"/>
        <v>-4.6309171735552042</v>
      </c>
      <c r="AL49">
        <f t="shared" si="24"/>
        <v>-11.749313373658538</v>
      </c>
      <c r="AN49">
        <f t="shared" si="27"/>
        <v>0</v>
      </c>
      <c r="AO49">
        <f t="shared" si="27"/>
        <v>0</v>
      </c>
      <c r="AP49">
        <f t="shared" si="27"/>
        <v>-4.029349773667567E-8</v>
      </c>
      <c r="AQ49">
        <f t="shared" si="27"/>
        <v>-2.6801756500180593E-4</v>
      </c>
      <c r="AR49">
        <f t="shared" si="27"/>
        <v>-2.680578584995426E-4</v>
      </c>
      <c r="AS49">
        <f t="shared" si="27"/>
        <v>-6.0549581066371587E-2</v>
      </c>
      <c r="AT49">
        <f t="shared" si="27"/>
        <v>-3.9565295416989679E-2</v>
      </c>
      <c r="AU49">
        <f t="shared" si="25"/>
        <v>-0.10038293434186081</v>
      </c>
      <c r="AW49">
        <v>46</v>
      </c>
      <c r="AX49">
        <f>IF(Z49&gt;0, (R49*SUMPRODUCT(K49:$K$98, X49:$X$98)-K49*$AZ$3)/Z49, 0)</f>
        <v>-313120573.56543881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0.76383916100000004</v>
      </c>
      <c r="Q50" s="4">
        <f t="shared" si="22"/>
        <v>25</v>
      </c>
      <c r="R50">
        <f t="shared" si="0"/>
        <v>50000</v>
      </c>
      <c r="S50">
        <f t="shared" si="1"/>
        <v>-1236169671.6458409</v>
      </c>
      <c r="U50">
        <f t="shared" si="12"/>
        <v>0.76383916100000004</v>
      </c>
      <c r="V50">
        <f t="shared" si="13"/>
        <v>0.01</v>
      </c>
      <c r="W50">
        <f t="shared" si="14"/>
        <v>1.8864598248014417E-7</v>
      </c>
      <c r="X50">
        <f t="shared" si="15"/>
        <v>1.4409518898365403E-7</v>
      </c>
      <c r="Y50">
        <f t="shared" si="16"/>
        <v>1.8864598248014416E-9</v>
      </c>
      <c r="Z50">
        <f t="shared" si="17"/>
        <v>4.2664333671688698E-8</v>
      </c>
      <c r="AB50">
        <f t="shared" si="18"/>
        <v>-59.068938234998463</v>
      </c>
      <c r="AC50">
        <f t="shared" si="19"/>
        <v>-52.740355345920008</v>
      </c>
      <c r="AE50">
        <f t="shared" si="2"/>
        <v>0</v>
      </c>
      <c r="AF50">
        <f t="shared" si="26"/>
        <v>0</v>
      </c>
      <c r="AG50">
        <f t="shared" si="26"/>
        <v>-1.0666083417922174E-6</v>
      </c>
      <c r="AH50">
        <f t="shared" si="4"/>
        <v>-7.2047594491827013E-3</v>
      </c>
      <c r="AI50">
        <f t="shared" si="23"/>
        <v>-7.2058260575244932E-3</v>
      </c>
      <c r="AJ50">
        <f t="shared" si="6"/>
        <v>-6.3285828890784543</v>
      </c>
      <c r="AK50">
        <f t="shared" si="20"/>
        <v>-4.1348256764498927</v>
      </c>
      <c r="AL50">
        <f t="shared" si="24"/>
        <v>-10.470614391585872</v>
      </c>
      <c r="AN50">
        <f t="shared" si="27"/>
        <v>0</v>
      </c>
      <c r="AO50">
        <f t="shared" si="27"/>
        <v>0</v>
      </c>
      <c r="AP50">
        <f t="shared" si="27"/>
        <v>-8.1364386199742562E-9</v>
      </c>
      <c r="AQ50">
        <f t="shared" si="27"/>
        <v>-5.4960270544531672E-5</v>
      </c>
      <c r="AR50">
        <f t="shared" si="27"/>
        <v>-5.4968406983151647E-5</v>
      </c>
      <c r="AS50">
        <f t="shared" si="27"/>
        <v>-4.8276508077823757E-2</v>
      </c>
      <c r="AT50">
        <f t="shared" si="27"/>
        <v>-3.1541807805663985E-2</v>
      </c>
      <c r="AU50">
        <f t="shared" si="25"/>
        <v>-7.98732842904709E-2</v>
      </c>
      <c r="AW50">
        <v>47</v>
      </c>
      <c r="AX50">
        <f>IF(Z50&gt;0, (R50*SUMPRODUCT(K50:$K$98, X50:$X$98)-K50*$AZ$3)/Z50, 0)</f>
        <v>-1236169671.6458409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0.76675259399999995</v>
      </c>
      <c r="Q51" s="4">
        <f t="shared" si="22"/>
        <v>25</v>
      </c>
      <c r="R51">
        <f t="shared" si="0"/>
        <v>50000</v>
      </c>
      <c r="S51">
        <f t="shared" si="1"/>
        <v>-4943950105.0493736</v>
      </c>
      <c r="U51">
        <f t="shared" si="12"/>
        <v>0.76675259399999995</v>
      </c>
      <c r="V51">
        <f t="shared" si="13"/>
        <v>0.01</v>
      </c>
      <c r="W51">
        <f t="shared" si="14"/>
        <v>4.2664333671688698E-8</v>
      </c>
      <c r="X51">
        <f t="shared" si="15"/>
        <v>3.271298851404885E-8</v>
      </c>
      <c r="Y51">
        <f t="shared" si="16"/>
        <v>4.2664333671688699E-10</v>
      </c>
      <c r="Z51">
        <f t="shared" si="17"/>
        <v>9.5247018209229613E-9</v>
      </c>
      <c r="AB51">
        <f t="shared" si="18"/>
        <v>-52.740355345920008</v>
      </c>
      <c r="AC51">
        <f t="shared" si="19"/>
        <v>-47.089650568116035</v>
      </c>
      <c r="AE51">
        <f t="shared" si="2"/>
        <v>0</v>
      </c>
      <c r="AF51">
        <f t="shared" si="26"/>
        <v>0</v>
      </c>
      <c r="AG51">
        <f t="shared" si="26"/>
        <v>-2.3811754552307403E-7</v>
      </c>
      <c r="AH51">
        <f t="shared" si="4"/>
        <v>-1.6356494257024426E-3</v>
      </c>
      <c r="AI51">
        <f t="shared" si="23"/>
        <v>-1.6358875432479656E-3</v>
      </c>
      <c r="AJ51">
        <f t="shared" si="6"/>
        <v>-5.6507047778039734</v>
      </c>
      <c r="AK51">
        <f t="shared" si="20"/>
        <v>-3.6918248742144009</v>
      </c>
      <c r="AL51">
        <f t="shared" si="24"/>
        <v>-9.3441655395616223</v>
      </c>
      <c r="AN51">
        <f t="shared" si="27"/>
        <v>0</v>
      </c>
      <c r="AO51">
        <f t="shared" si="27"/>
        <v>0</v>
      </c>
      <c r="AP51">
        <f t="shared" si="27"/>
        <v>-1.6218203714173867E-9</v>
      </c>
      <c r="AQ51">
        <f t="shared" si="27"/>
        <v>-1.1140420388905429E-5</v>
      </c>
      <c r="AR51">
        <f t="shared" si="27"/>
        <v>-1.1142042209276846E-5</v>
      </c>
      <c r="AS51">
        <f t="shared" si="27"/>
        <v>-3.8486992217967371E-2</v>
      </c>
      <c r="AT51">
        <f t="shared" si="27"/>
        <v>-2.5145046643050287E-2</v>
      </c>
      <c r="AU51">
        <f t="shared" si="25"/>
        <v>-6.3643180903226931E-2</v>
      </c>
      <c r="AW51">
        <v>48</v>
      </c>
      <c r="AX51">
        <f>IF(Z51&gt;0, (R51*SUMPRODUCT(K51:$K$98, X51:$X$98)-K51*$AZ$3)/Z51, 0)</f>
        <v>-4943950105.0493736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0.76980532899999998</v>
      </c>
      <c r="Q52" s="4">
        <f t="shared" si="22"/>
        <v>25</v>
      </c>
      <c r="R52">
        <f t="shared" si="0"/>
        <v>50000</v>
      </c>
      <c r="S52">
        <f t="shared" si="1"/>
        <v>-20046998223.307125</v>
      </c>
      <c r="U52">
        <f t="shared" si="12"/>
        <v>0.76980532899999998</v>
      </c>
      <c r="V52">
        <f t="shared" si="13"/>
        <v>0.01</v>
      </c>
      <c r="W52">
        <f t="shared" si="14"/>
        <v>9.5247018209229613E-9</v>
      </c>
      <c r="X52">
        <f t="shared" si="15"/>
        <v>7.3321662188824993E-9</v>
      </c>
      <c r="Y52">
        <f t="shared" si="16"/>
        <v>9.5247018209229615E-11</v>
      </c>
      <c r="Z52">
        <f t="shared" si="17"/>
        <v>2.0972885838312324E-9</v>
      </c>
      <c r="AB52">
        <f t="shared" si="18"/>
        <v>-47.089650568116035</v>
      </c>
      <c r="AC52">
        <f t="shared" si="19"/>
        <v>-42.044340513827031</v>
      </c>
      <c r="AE52">
        <f t="shared" si="2"/>
        <v>0</v>
      </c>
      <c r="AF52">
        <f t="shared" si="26"/>
        <v>0</v>
      </c>
      <c r="AG52">
        <f t="shared" si="26"/>
        <v>-5.2432214595780811E-8</v>
      </c>
      <c r="AH52">
        <f t="shared" si="4"/>
        <v>-3.6660831094412498E-4</v>
      </c>
      <c r="AI52">
        <f t="shared" si="23"/>
        <v>-3.6666074315872075E-4</v>
      </c>
      <c r="AJ52">
        <f t="shared" si="6"/>
        <v>-5.0453100542890041</v>
      </c>
      <c r="AK52">
        <f t="shared" si="20"/>
        <v>-3.2962755397681227</v>
      </c>
      <c r="AL52">
        <f t="shared" si="24"/>
        <v>-8.3419522548002849</v>
      </c>
      <c r="AN52">
        <f t="shared" si="27"/>
        <v>0</v>
      </c>
      <c r="AO52">
        <f t="shared" si="27"/>
        <v>0</v>
      </c>
      <c r="AP52">
        <f t="shared" si="27"/>
        <v>-3.1885375277263326E-10</v>
      </c>
      <c r="AQ52">
        <f t="shared" si="27"/>
        <v>-2.2294392224961847E-6</v>
      </c>
      <c r="AR52">
        <f t="shared" si="27"/>
        <v>-2.2297580762489576E-6</v>
      </c>
      <c r="AS52">
        <f t="shared" si="27"/>
        <v>-3.0681825231181431E-2</v>
      </c>
      <c r="AT52">
        <f t="shared" si="27"/>
        <v>-2.0045497489100509E-2</v>
      </c>
      <c r="AU52">
        <f t="shared" si="25"/>
        <v>-5.0729552478358184E-2</v>
      </c>
      <c r="AW52">
        <v>49</v>
      </c>
      <c r="AX52">
        <f>IF(Z52&gt;0, (R52*SUMPRODUCT(K52:$K$98, X52:$X$98)-K52*$AZ$3)/Z52, 0)</f>
        <v>-20046998223.307125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0.772959481</v>
      </c>
      <c r="Q53" s="4">
        <f t="shared" si="22"/>
        <v>25</v>
      </c>
      <c r="R53">
        <f t="shared" si="0"/>
        <v>50000</v>
      </c>
      <c r="S53">
        <f t="shared" si="1"/>
        <v>-82468962755.053284</v>
      </c>
      <c r="U53">
        <f t="shared" si="12"/>
        <v>0.772959481</v>
      </c>
      <c r="V53">
        <f t="shared" si="13"/>
        <v>0.01</v>
      </c>
      <c r="W53">
        <f t="shared" si="14"/>
        <v>2.0972885838312324E-9</v>
      </c>
      <c r="X53">
        <f t="shared" si="15"/>
        <v>1.6211190952654144E-9</v>
      </c>
      <c r="Y53">
        <f t="shared" si="16"/>
        <v>2.0972885838312326E-11</v>
      </c>
      <c r="Z53">
        <f t="shared" si="17"/>
        <v>4.5519660272750564E-10</v>
      </c>
      <c r="AB53">
        <f t="shared" si="18"/>
        <v>-42.044340513827031</v>
      </c>
      <c r="AC53">
        <f t="shared" si="19"/>
        <v>-37.53959167656145</v>
      </c>
      <c r="AE53">
        <f t="shared" si="2"/>
        <v>0</v>
      </c>
      <c r="AF53">
        <f t="shared" si="26"/>
        <v>0</v>
      </c>
      <c r="AG53">
        <f t="shared" si="26"/>
        <v>-1.1379915068187641E-8</v>
      </c>
      <c r="AH53">
        <f t="shared" si="4"/>
        <v>-8.1055954763270725E-5</v>
      </c>
      <c r="AI53">
        <f t="shared" si="23"/>
        <v>-8.1067334678338918E-5</v>
      </c>
      <c r="AJ53">
        <f t="shared" si="6"/>
        <v>-4.5047488372655806</v>
      </c>
      <c r="AK53">
        <f t="shared" si="20"/>
        <v>-2.9431038359678925</v>
      </c>
      <c r="AL53">
        <f t="shared" si="24"/>
        <v>-7.4479337405681516</v>
      </c>
      <c r="AN53">
        <f t="shared" si="27"/>
        <v>0</v>
      </c>
      <c r="AO53">
        <f t="shared" si="27"/>
        <v>0</v>
      </c>
      <c r="AP53">
        <f t="shared" si="27"/>
        <v>-6.1789449988276789E-11</v>
      </c>
      <c r="AQ53">
        <f t="shared" si="27"/>
        <v>-4.4010898438935167E-7</v>
      </c>
      <c r="AR53">
        <f t="shared" si="27"/>
        <v>-4.4017077383933998E-7</v>
      </c>
      <c r="AS53">
        <f t="shared" si="27"/>
        <v>-2.4459405129312519E-2</v>
      </c>
      <c r="AT53">
        <f t="shared" si="27"/>
        <v>-1.598015153831947E-2</v>
      </c>
      <c r="AU53">
        <f t="shared" si="25"/>
        <v>-4.043999683840583E-2</v>
      </c>
      <c r="AW53">
        <v>50</v>
      </c>
      <c r="AX53">
        <f>IF(Z53&gt;0, (R53*SUMPRODUCT(K53:$K$98, X53:$X$98)-K53*$AZ$3)/Z53, 0)</f>
        <v>-82468962755.053284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0.77634382000000002</v>
      </c>
      <c r="Q54" s="4">
        <f t="shared" si="22"/>
        <v>25</v>
      </c>
      <c r="R54">
        <f t="shared" si="0"/>
        <v>50000</v>
      </c>
      <c r="S54">
        <f t="shared" si="1"/>
        <v>-344633154529.92206</v>
      </c>
      <c r="U54">
        <f t="shared" si="12"/>
        <v>0.77634382000000002</v>
      </c>
      <c r="V54">
        <f t="shared" si="13"/>
        <v>0.01</v>
      </c>
      <c r="W54">
        <f t="shared" si="14"/>
        <v>4.5519660272750564E-10</v>
      </c>
      <c r="X54">
        <f t="shared" si="15"/>
        <v>3.5338906941249414E-10</v>
      </c>
      <c r="Y54">
        <f t="shared" si="16"/>
        <v>4.5519660272750566E-12</v>
      </c>
      <c r="Z54">
        <f t="shared" si="17"/>
        <v>9.7255567287736445E-11</v>
      </c>
      <c r="AB54">
        <f t="shared" si="18"/>
        <v>-37.53959167656145</v>
      </c>
      <c r="AC54">
        <f t="shared" si="19"/>
        <v>-33.517492949969707</v>
      </c>
      <c r="AE54">
        <f t="shared" si="2"/>
        <v>0</v>
      </c>
      <c r="AF54">
        <f t="shared" si="26"/>
        <v>0</v>
      </c>
      <c r="AG54">
        <f t="shared" si="26"/>
        <v>-2.4313891821934111E-9</v>
      </c>
      <c r="AH54">
        <f t="shared" si="4"/>
        <v>-1.7669453470624708E-5</v>
      </c>
      <c r="AI54">
        <f t="shared" si="23"/>
        <v>-1.7671884859806901E-5</v>
      </c>
      <c r="AJ54">
        <f t="shared" si="6"/>
        <v>-4.0220987265917429</v>
      </c>
      <c r="AK54">
        <f t="shared" si="20"/>
        <v>-2.6277714173593019</v>
      </c>
      <c r="AL54">
        <f t="shared" si="24"/>
        <v>-6.6498878158359043</v>
      </c>
      <c r="AN54">
        <f t="shared" si="27"/>
        <v>0</v>
      </c>
      <c r="AO54">
        <f t="shared" si="27"/>
        <v>0</v>
      </c>
      <c r="AP54">
        <f t="shared" si="27"/>
        <v>-1.1787230222139522E-11</v>
      </c>
      <c r="AQ54">
        <f t="shared" si="27"/>
        <v>-8.5660460070710286E-8</v>
      </c>
      <c r="AR54">
        <f t="shared" si="27"/>
        <v>-8.567224730093242E-8</v>
      </c>
      <c r="AS54">
        <f t="shared" si="27"/>
        <v>-1.9498895534174412E-2</v>
      </c>
      <c r="AT54">
        <f t="shared" si="27"/>
        <v>-1.2739279624346067E-2</v>
      </c>
      <c r="AU54">
        <f t="shared" si="25"/>
        <v>-3.2238260830767779E-2</v>
      </c>
      <c r="AW54">
        <v>51</v>
      </c>
      <c r="AX54">
        <f>IF(Z54&gt;0, (R54*SUMPRODUCT(K54:$K$98, X54:$X$98)-K54*$AZ$3)/Z54, 0)</f>
        <v>-344633154529.92206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0.77982431100000005</v>
      </c>
      <c r="Q55" s="4">
        <f t="shared" si="22"/>
        <v>25</v>
      </c>
      <c r="R55">
        <f t="shared" si="0"/>
        <v>50000</v>
      </c>
      <c r="S55">
        <f t="shared" si="1"/>
        <v>-1464052174233.9797</v>
      </c>
      <c r="U55">
        <f t="shared" si="12"/>
        <v>0.77982431100000005</v>
      </c>
      <c r="V55">
        <f t="shared" si="13"/>
        <v>0.01</v>
      </c>
      <c r="W55">
        <f t="shared" si="14"/>
        <v>9.7255567287736445E-11</v>
      </c>
      <c r="X55">
        <f t="shared" si="15"/>
        <v>7.584225575107322E-11</v>
      </c>
      <c r="Y55">
        <f t="shared" si="16"/>
        <v>9.7255567287736445E-13</v>
      </c>
      <c r="Z55">
        <f t="shared" si="17"/>
        <v>2.0440755863785861E-11</v>
      </c>
      <c r="AB55">
        <f t="shared" si="18"/>
        <v>-33.517492949969707</v>
      </c>
      <c r="AC55">
        <f t="shared" si="19"/>
        <v>-29.926333065361661</v>
      </c>
      <c r="AE55">
        <f t="shared" si="2"/>
        <v>0</v>
      </c>
      <c r="AF55">
        <f t="shared" si="26"/>
        <v>0</v>
      </c>
      <c r="AG55">
        <f t="shared" si="26"/>
        <v>-5.1101889659464654E-10</v>
      </c>
      <c r="AH55">
        <f t="shared" si="4"/>
        <v>-3.792112787553661E-6</v>
      </c>
      <c r="AI55">
        <f t="shared" si="23"/>
        <v>-3.7926238064502557E-6</v>
      </c>
      <c r="AJ55">
        <f t="shared" si="6"/>
        <v>-3.5911598846080466</v>
      </c>
      <c r="AK55">
        <f t="shared" si="20"/>
        <v>-2.3462245064978799</v>
      </c>
      <c r="AL55">
        <f t="shared" si="24"/>
        <v>-5.9373881837297331</v>
      </c>
      <c r="AN55">
        <f t="shared" si="27"/>
        <v>0</v>
      </c>
      <c r="AO55">
        <f t="shared" si="27"/>
        <v>0</v>
      </c>
      <c r="AP55">
        <f t="shared" si="27"/>
        <v>-2.2119546726248179E-12</v>
      </c>
      <c r="AQ55">
        <f t="shared" si="27"/>
        <v>-1.6414229797461301E-8</v>
      </c>
      <c r="AR55">
        <f t="shared" si="27"/>
        <v>-1.6416441752133928E-8</v>
      </c>
      <c r="AS55">
        <f t="shared" si="27"/>
        <v>-1.5544401468978449E-2</v>
      </c>
      <c r="AT55">
        <f t="shared" si="27"/>
        <v>-1.0155675836565944E-2</v>
      </c>
      <c r="AU55">
        <f t="shared" si="25"/>
        <v>-2.5700093721986145E-2</v>
      </c>
      <c r="AW55">
        <v>52</v>
      </c>
      <c r="AX55">
        <f>IF(Z55&gt;0, (R55*SUMPRODUCT(K55:$K$98, X55:$X$98)-K55*$AZ$3)/Z55, 0)</f>
        <v>-1464052174233.9797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0.78351069500000003</v>
      </c>
      <c r="Q56" s="4">
        <f t="shared" si="22"/>
        <v>25</v>
      </c>
      <c r="R56">
        <f t="shared" si="0"/>
        <v>50000</v>
      </c>
      <c r="S56">
        <f t="shared" si="1"/>
        <v>-6330543085403.0166</v>
      </c>
      <c r="U56">
        <f t="shared" si="12"/>
        <v>0.78351069500000003</v>
      </c>
      <c r="V56">
        <f t="shared" si="13"/>
        <v>0.01</v>
      </c>
      <c r="W56">
        <f t="shared" si="14"/>
        <v>2.0440755863785861E-11</v>
      </c>
      <c r="X56">
        <f t="shared" si="15"/>
        <v>1.6015550833160185E-11</v>
      </c>
      <c r="Y56">
        <f t="shared" si="16"/>
        <v>2.0440755863785862E-13</v>
      </c>
      <c r="Z56">
        <f t="shared" si="17"/>
        <v>4.2207974719878179E-12</v>
      </c>
      <c r="AB56">
        <f t="shared" si="18"/>
        <v>-29.926333065361661</v>
      </c>
      <c r="AC56">
        <f t="shared" si="19"/>
        <v>-26.719940251179015</v>
      </c>
      <c r="AE56">
        <f t="shared" si="2"/>
        <v>0</v>
      </c>
      <c r="AF56">
        <f t="shared" si="26"/>
        <v>0</v>
      </c>
      <c r="AG56">
        <f t="shared" si="26"/>
        <v>-1.0551993679969545E-10</v>
      </c>
      <c r="AH56">
        <f t="shared" si="4"/>
        <v>-8.0077754165800926E-7</v>
      </c>
      <c r="AI56">
        <f t="shared" si="23"/>
        <v>-8.0088306159480898E-7</v>
      </c>
      <c r="AJ56">
        <f t="shared" si="6"/>
        <v>-3.2063928141826459</v>
      </c>
      <c r="AK56">
        <f t="shared" si="20"/>
        <v>-2.0948433145753165</v>
      </c>
      <c r="AL56">
        <f t="shared" si="24"/>
        <v>-5.301236929641024</v>
      </c>
      <c r="AN56">
        <f t="shared" si="27"/>
        <v>0</v>
      </c>
      <c r="AO56">
        <f t="shared" si="27"/>
        <v>0</v>
      </c>
      <c r="AP56">
        <f t="shared" si="27"/>
        <v>-4.0780802057303677E-13</v>
      </c>
      <c r="AQ56">
        <f t="shared" si="27"/>
        <v>-3.0948038265299434E-9</v>
      </c>
      <c r="AR56">
        <f t="shared" si="27"/>
        <v>-3.0952116345505163E-9</v>
      </c>
      <c r="AS56">
        <f t="shared" si="27"/>
        <v>-1.2391901913413652E-2</v>
      </c>
      <c r="AT56">
        <f t="shared" si="27"/>
        <v>-8.0960426194084389E-3</v>
      </c>
      <c r="AU56">
        <f t="shared" si="25"/>
        <v>-2.0487947628033725E-2</v>
      </c>
      <c r="AW56">
        <v>53</v>
      </c>
      <c r="AX56">
        <f>IF(Z56&gt;0, (R56*SUMPRODUCT(K56:$K$98, X56:$X$98)-K56*$AZ$3)/Z56, 0)</f>
        <v>-6330543085403.0166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0.78741316699999997</v>
      </c>
      <c r="Q57" s="4">
        <f t="shared" si="22"/>
        <v>25</v>
      </c>
      <c r="R57">
        <f t="shared" si="0"/>
        <v>50000</v>
      </c>
      <c r="S57">
        <f t="shared" si="1"/>
        <v>-27900483604498.973</v>
      </c>
      <c r="U57">
        <f t="shared" si="12"/>
        <v>0.78741316699999997</v>
      </c>
      <c r="V57">
        <f t="shared" si="13"/>
        <v>0.01</v>
      </c>
      <c r="W57">
        <f t="shared" si="14"/>
        <v>4.2207974719878179E-12</v>
      </c>
      <c r="X57">
        <f t="shared" si="15"/>
        <v>3.3235115046835212E-12</v>
      </c>
      <c r="Y57">
        <f t="shared" si="16"/>
        <v>4.2207974719878177E-14</v>
      </c>
      <c r="Z57">
        <f t="shared" si="17"/>
        <v>8.5507799258441849E-13</v>
      </c>
      <c r="AB57">
        <f t="shared" si="18"/>
        <v>-26.719940251179015</v>
      </c>
      <c r="AC57">
        <f t="shared" si="19"/>
        <v>-23.857089512669461</v>
      </c>
      <c r="AE57">
        <f t="shared" si="2"/>
        <v>0</v>
      </c>
      <c r="AF57">
        <f t="shared" si="26"/>
        <v>0</v>
      </c>
      <c r="AG57">
        <f t="shared" si="26"/>
        <v>-2.1376949814610464E-11</v>
      </c>
      <c r="AH57">
        <f t="shared" si="4"/>
        <v>-1.6617557523417606E-7</v>
      </c>
      <c r="AI57">
        <f t="shared" si="23"/>
        <v>-1.6619695218399067E-7</v>
      </c>
      <c r="AJ57">
        <f t="shared" si="6"/>
        <v>-2.8628507385095538</v>
      </c>
      <c r="AK57">
        <f t="shared" si="20"/>
        <v>-1.8703958175825313</v>
      </c>
      <c r="AL57">
        <f t="shared" si="24"/>
        <v>-4.7332467222890369</v>
      </c>
      <c r="AN57">
        <f t="shared" si="27"/>
        <v>0</v>
      </c>
      <c r="AO57">
        <f t="shared" si="27"/>
        <v>0</v>
      </c>
      <c r="AP57">
        <f t="shared" si="27"/>
        <v>-7.376476371418785E-14</v>
      </c>
      <c r="AQ57">
        <f t="shared" si="27"/>
        <v>-5.7341679465609993E-10</v>
      </c>
      <c r="AR57">
        <f t="shared" si="27"/>
        <v>-5.7349055941981414E-10</v>
      </c>
      <c r="AS57">
        <f t="shared" si="27"/>
        <v>-9.8787483764784956E-3</v>
      </c>
      <c r="AT57">
        <f t="shared" si="27"/>
        <v>-6.4541156120263236E-3</v>
      </c>
      <c r="AU57">
        <f t="shared" si="25"/>
        <v>-1.6332864561995376E-2</v>
      </c>
      <c r="AW57">
        <v>54</v>
      </c>
      <c r="AX57">
        <f>IF(Z57&gt;0, (R57*SUMPRODUCT(K57:$K$98, X57:$X$98)-K57*$AZ$3)/Z57, 0)</f>
        <v>-27900483604498.973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0.79138766699999996</v>
      </c>
      <c r="Q58" s="4">
        <f t="shared" si="22"/>
        <v>25</v>
      </c>
      <c r="R58">
        <f t="shared" si="0"/>
        <v>50000</v>
      </c>
      <c r="S58">
        <f t="shared" si="1"/>
        <v>-125425977832043.16</v>
      </c>
      <c r="U58">
        <f t="shared" si="12"/>
        <v>0.79138766699999996</v>
      </c>
      <c r="V58">
        <f t="shared" si="13"/>
        <v>0.01</v>
      </c>
      <c r="W58">
        <f t="shared" si="14"/>
        <v>8.5507799258441849E-13</v>
      </c>
      <c r="X58">
        <f t="shared" si="15"/>
        <v>6.7669817765442621E-13</v>
      </c>
      <c r="Y58">
        <f t="shared" si="16"/>
        <v>8.550779925844185E-15</v>
      </c>
      <c r="Z58">
        <f t="shared" si="17"/>
        <v>1.6982903500414809E-13</v>
      </c>
      <c r="AB58">
        <f t="shared" si="18"/>
        <v>-23.857089512669461</v>
      </c>
      <c r="AC58">
        <f t="shared" si="19"/>
        <v>-21.300972779667561</v>
      </c>
      <c r="AE58">
        <f t="shared" si="2"/>
        <v>0</v>
      </c>
      <c r="AF58">
        <f t="shared" si="26"/>
        <v>0</v>
      </c>
      <c r="AG58">
        <f t="shared" si="26"/>
        <v>-4.2457258751037025E-12</v>
      </c>
      <c r="AH58">
        <f t="shared" si="4"/>
        <v>-3.3834908882721313E-8</v>
      </c>
      <c r="AI58">
        <f t="shared" si="23"/>
        <v>-3.3839154608596414E-8</v>
      </c>
      <c r="AJ58">
        <f t="shared" si="6"/>
        <v>-2.5561167330019003</v>
      </c>
      <c r="AK58">
        <f t="shared" si="20"/>
        <v>-1.6699962658868623</v>
      </c>
      <c r="AL58">
        <f t="shared" si="24"/>
        <v>-4.2261130327279171</v>
      </c>
      <c r="AN58">
        <f t="shared" si="27"/>
        <v>0</v>
      </c>
      <c r="AO58">
        <f t="shared" si="27"/>
        <v>0</v>
      </c>
      <c r="AP58">
        <f t="shared" si="27"/>
        <v>-1.3080885548632673E-14</v>
      </c>
      <c r="AQ58">
        <f t="shared" si="27"/>
        <v>-1.0424379332603101E-10</v>
      </c>
      <c r="AR58">
        <f t="shared" si="27"/>
        <v>-1.0425687421157963E-10</v>
      </c>
      <c r="AS58">
        <f t="shared" si="27"/>
        <v>-7.8752777303424081E-3</v>
      </c>
      <c r="AT58">
        <f t="shared" si="27"/>
        <v>-5.1451814514935955E-3</v>
      </c>
      <c r="AU58">
        <f t="shared" si="25"/>
        <v>-1.3020459286092878E-2</v>
      </c>
      <c r="AW58">
        <v>55</v>
      </c>
      <c r="AX58">
        <f>IF(Z58&gt;0, (R58*SUMPRODUCT(K58:$K$98, X58:$X$98)-K58*$AZ$3)/Z58, 0)</f>
        <v>-125425977832043.16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0.79554122000000005</v>
      </c>
      <c r="Q59" s="4">
        <f t="shared" si="22"/>
        <v>25</v>
      </c>
      <c r="R59">
        <f t="shared" si="0"/>
        <v>50000</v>
      </c>
      <c r="S59">
        <f t="shared" si="1"/>
        <v>-575893154362663.75</v>
      </c>
      <c r="U59">
        <f t="shared" si="12"/>
        <v>0.79554122000000005</v>
      </c>
      <c r="V59">
        <f t="shared" si="13"/>
        <v>0.01</v>
      </c>
      <c r="W59">
        <f t="shared" si="14"/>
        <v>1.6982903500414809E-13</v>
      </c>
      <c r="X59">
        <f t="shared" si="15"/>
        <v>1.3510599769862269E-13</v>
      </c>
      <c r="Y59">
        <f t="shared" si="16"/>
        <v>1.698290350041481E-15</v>
      </c>
      <c r="Z59">
        <f t="shared" si="17"/>
        <v>3.3024746955483921E-14</v>
      </c>
      <c r="AB59">
        <f t="shared" si="18"/>
        <v>-21.300972779667561</v>
      </c>
      <c r="AC59">
        <f t="shared" si="19"/>
        <v>-19.018725696222411</v>
      </c>
      <c r="AE59">
        <f t="shared" si="2"/>
        <v>0</v>
      </c>
      <c r="AF59">
        <f t="shared" si="26"/>
        <v>0</v>
      </c>
      <c r="AG59">
        <f t="shared" si="26"/>
        <v>-8.2561867388709807E-13</v>
      </c>
      <c r="AH59">
        <f t="shared" si="4"/>
        <v>-6.7552998849311346E-9</v>
      </c>
      <c r="AI59">
        <f t="shared" si="23"/>
        <v>-6.7561255036050216E-9</v>
      </c>
      <c r="AJ59">
        <f t="shared" si="6"/>
        <v>-2.2822470834451494</v>
      </c>
      <c r="AK59">
        <f t="shared" si="20"/>
        <v>-1.4910680945767294</v>
      </c>
      <c r="AL59">
        <f t="shared" si="24"/>
        <v>-3.7733151847780042</v>
      </c>
      <c r="AN59">
        <f t="shared" si="27"/>
        <v>0</v>
      </c>
      <c r="AO59">
        <f t="shared" si="27"/>
        <v>0</v>
      </c>
      <c r="AP59">
        <f t="shared" si="27"/>
        <v>-2.2711545045595886E-15</v>
      </c>
      <c r="AQ59">
        <f t="shared" si="27"/>
        <v>-1.8582827942927869E-11</v>
      </c>
      <c r="AR59">
        <f t="shared" si="27"/>
        <v>-1.8585099097432427E-11</v>
      </c>
      <c r="AS59">
        <f t="shared" si="27"/>
        <v>-6.2781231917644906E-3</v>
      </c>
      <c r="AT59">
        <f t="shared" si="27"/>
        <v>-4.1017071521157389E-3</v>
      </c>
      <c r="AU59">
        <f t="shared" si="25"/>
        <v>-1.0379830362465328E-2</v>
      </c>
      <c r="AW59">
        <v>56</v>
      </c>
      <c r="AX59">
        <f>IF(Z59&gt;0, (R59*SUMPRODUCT(K59:$K$98, X59:$X$98)-K59*$AZ$3)/Z59, 0)</f>
        <v>-575893154362663.75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0.79972280399999995</v>
      </c>
      <c r="Q60" s="4">
        <f t="shared" si="22"/>
        <v>25</v>
      </c>
      <c r="R60">
        <f t="shared" si="0"/>
        <v>50000</v>
      </c>
      <c r="S60">
        <f t="shared" si="1"/>
        <v>-2702322333968623.5</v>
      </c>
      <c r="U60">
        <f t="shared" si="12"/>
        <v>0.79972280399999995</v>
      </c>
      <c r="V60">
        <f t="shared" si="13"/>
        <v>0.01</v>
      </c>
      <c r="W60">
        <f t="shared" si="14"/>
        <v>3.3024746955483921E-14</v>
      </c>
      <c r="X60">
        <f t="shared" si="15"/>
        <v>2.6410643236630064E-14</v>
      </c>
      <c r="Y60">
        <f t="shared" si="16"/>
        <v>3.3024746955483924E-16</v>
      </c>
      <c r="Z60">
        <f t="shared" si="17"/>
        <v>6.2838562492990176E-15</v>
      </c>
      <c r="AB60">
        <f t="shared" si="18"/>
        <v>-19.018725696222411</v>
      </c>
      <c r="AC60">
        <f t="shared" si="19"/>
        <v>-16.981005085929041</v>
      </c>
      <c r="AE60">
        <f t="shared" si="2"/>
        <v>0</v>
      </c>
      <c r="AF60">
        <f t="shared" si="26"/>
        <v>0</v>
      </c>
      <c r="AG60">
        <f t="shared" si="26"/>
        <v>-1.5709640623247545E-13</v>
      </c>
      <c r="AH60">
        <f t="shared" si="4"/>
        <v>-1.3205321618315033E-9</v>
      </c>
      <c r="AI60">
        <f t="shared" si="23"/>
        <v>-1.3206892582377357E-9</v>
      </c>
      <c r="AJ60">
        <f t="shared" si="6"/>
        <v>-2.0377206102933698</v>
      </c>
      <c r="AK60">
        <f t="shared" si="20"/>
        <v>-1.331310798735569</v>
      </c>
      <c r="AL60">
        <f t="shared" si="24"/>
        <v>-3.3690314103496282</v>
      </c>
      <c r="AN60">
        <f t="shared" si="27"/>
        <v>0</v>
      </c>
      <c r="AO60">
        <f t="shared" si="27"/>
        <v>0</v>
      </c>
      <c r="AP60">
        <f t="shared" si="27"/>
        <v>-3.858472417949712E-16</v>
      </c>
      <c r="AQ60">
        <f t="shared" si="27"/>
        <v>-3.2433822298279014E-12</v>
      </c>
      <c r="AR60">
        <f t="shared" si="27"/>
        <v>-3.2437680770696961E-12</v>
      </c>
      <c r="AS60">
        <f t="shared" si="27"/>
        <v>-5.0048813711686697E-3</v>
      </c>
      <c r="AT60">
        <f t="shared" si="27"/>
        <v>-3.2698558291894856E-3</v>
      </c>
      <c r="AU60">
        <f t="shared" si="25"/>
        <v>-8.2747372036019243E-3</v>
      </c>
      <c r="AW60">
        <v>57</v>
      </c>
      <c r="AX60">
        <f>IF(Z60&gt;0, (R60*SUMPRODUCT(K60:$K$98, X60:$X$98)-K60*$AZ$3)/Z60, 0)</f>
        <v>-2702322333968623.5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0.80383592599999998</v>
      </c>
      <c r="Q61" s="4">
        <f t="shared" si="22"/>
        <v>25</v>
      </c>
      <c r="R61">
        <f t="shared" si="0"/>
        <v>50000</v>
      </c>
      <c r="S61">
        <f t="shared" si="1"/>
        <v>-1.2960544676233932E+16</v>
      </c>
      <c r="U61">
        <f t="shared" si="12"/>
        <v>0.80383592599999998</v>
      </c>
      <c r="V61">
        <f t="shared" si="13"/>
        <v>0.01</v>
      </c>
      <c r="W61">
        <f t="shared" si="14"/>
        <v>6.2838562492990176E-15</v>
      </c>
      <c r="X61">
        <f t="shared" si="15"/>
        <v>5.0511894070061625E-15</v>
      </c>
      <c r="Y61">
        <f t="shared" si="16"/>
        <v>6.2838562492990183E-17</v>
      </c>
      <c r="Z61">
        <f t="shared" si="17"/>
        <v>1.169828279799865E-15</v>
      </c>
      <c r="AB61">
        <f t="shared" si="18"/>
        <v>-16.981005085929041</v>
      </c>
      <c r="AC61">
        <f t="shared" si="19"/>
        <v>-15.16161168386804</v>
      </c>
      <c r="AE61">
        <f t="shared" si="2"/>
        <v>0</v>
      </c>
      <c r="AF61">
        <f t="shared" si="26"/>
        <v>0</v>
      </c>
      <c r="AG61">
        <f t="shared" si="26"/>
        <v>-2.9245706994996626E-14</v>
      </c>
      <c r="AH61">
        <f t="shared" si="4"/>
        <v>-2.5255947035030812E-10</v>
      </c>
      <c r="AI61">
        <f t="shared" si="23"/>
        <v>-2.525887160573031E-10</v>
      </c>
      <c r="AJ61">
        <f t="shared" si="6"/>
        <v>-1.8193934020610012</v>
      </c>
      <c r="AK61">
        <f t="shared" si="20"/>
        <v>-1.1886703560150329</v>
      </c>
      <c r="AL61">
        <f t="shared" si="24"/>
        <v>-3.0080637583286229</v>
      </c>
      <c r="AN61">
        <f t="shared" si="27"/>
        <v>0</v>
      </c>
      <c r="AO61">
        <f t="shared" si="27"/>
        <v>0</v>
      </c>
      <c r="AP61">
        <f t="shared" si="27"/>
        <v>-6.4134727209120464E-17</v>
      </c>
      <c r="AQ61">
        <f t="shared" si="27"/>
        <v>-5.5385334804072591E-13</v>
      </c>
      <c r="AR61">
        <f t="shared" si="27"/>
        <v>-5.5391748276793508E-13</v>
      </c>
      <c r="AS61">
        <f t="shared" si="27"/>
        <v>-3.9898607869940953E-3</v>
      </c>
      <c r="AT61">
        <f t="shared" si="27"/>
        <v>-2.6067090475068557E-3</v>
      </c>
      <c r="AU61">
        <f t="shared" si="25"/>
        <v>-6.5965698350548682E-3</v>
      </c>
      <c r="AW61">
        <v>58</v>
      </c>
      <c r="AX61">
        <f>IF(Z61&gt;0, (R61*SUMPRODUCT(K61:$K$98, X61:$X$98)-K61*$AZ$3)/Z61, 0)</f>
        <v>-1.2960544676233932E+16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0.80804740799999997</v>
      </c>
      <c r="Q62" s="4">
        <f t="shared" si="22"/>
        <v>25</v>
      </c>
      <c r="R62">
        <f t="shared" si="0"/>
        <v>50000</v>
      </c>
      <c r="S62">
        <f t="shared" si="1"/>
        <v>-6.3598516307451064E+16</v>
      </c>
      <c r="U62">
        <f t="shared" si="12"/>
        <v>0.80804740799999997</v>
      </c>
      <c r="V62">
        <f t="shared" si="13"/>
        <v>0.01</v>
      </c>
      <c r="W62">
        <f t="shared" si="14"/>
        <v>1.169828279799865E-15</v>
      </c>
      <c r="X62">
        <f t="shared" si="15"/>
        <v>9.4527670929737959E-16</v>
      </c>
      <c r="Y62">
        <f t="shared" si="16"/>
        <v>1.1698282797998651E-17</v>
      </c>
      <c r="Z62">
        <f t="shared" si="17"/>
        <v>2.128532877044868E-16</v>
      </c>
      <c r="AB62">
        <f t="shared" si="18"/>
        <v>-15.16161168386804</v>
      </c>
      <c r="AC62">
        <f t="shared" si="19"/>
        <v>-13.537153289168376</v>
      </c>
      <c r="AE62">
        <f t="shared" si="2"/>
        <v>0</v>
      </c>
      <c r="AF62">
        <f t="shared" si="26"/>
        <v>0</v>
      </c>
      <c r="AG62">
        <f t="shared" si="26"/>
        <v>-5.3213321926121697E-15</v>
      </c>
      <c r="AH62">
        <f t="shared" si="4"/>
        <v>-4.7263835464868981E-11</v>
      </c>
      <c r="AI62">
        <f t="shared" si="23"/>
        <v>-4.7269156797061596E-11</v>
      </c>
      <c r="AJ62">
        <f t="shared" si="6"/>
        <v>-1.6244583946996638</v>
      </c>
      <c r="AK62">
        <f t="shared" si="20"/>
        <v>-1.0613128178707629</v>
      </c>
      <c r="AL62">
        <f t="shared" si="24"/>
        <v>-2.6857712126176958</v>
      </c>
      <c r="AN62">
        <f t="shared" si="27"/>
        <v>0</v>
      </c>
      <c r="AO62">
        <f t="shared" si="27"/>
        <v>0</v>
      </c>
      <c r="AP62">
        <f t="shared" si="27"/>
        <v>-1.0419178440100357E-17</v>
      </c>
      <c r="AQ62">
        <f t="shared" si="27"/>
        <v>-9.2542678721637246E-14</v>
      </c>
      <c r="AR62">
        <f t="shared" si="27"/>
        <v>-9.2553097900077354E-14</v>
      </c>
      <c r="AS62">
        <f t="shared" si="27"/>
        <v>-3.1806925916771727E-3</v>
      </c>
      <c r="AT62">
        <f t="shared" si="27"/>
        <v>-2.0780524932297048E-3</v>
      </c>
      <c r="AU62">
        <f t="shared" si="25"/>
        <v>-5.2587450849994298E-3</v>
      </c>
      <c r="AW62">
        <v>59</v>
      </c>
      <c r="AX62">
        <f>IF(Z62&gt;0, (R62*SUMPRODUCT(K62:$K$98, X62:$X$98)-K62*$AZ$3)/Z62, 0)</f>
        <v>-6.3598516307451064E+16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0.81233261800000001</v>
      </c>
      <c r="Q63" s="4">
        <f t="shared" si="22"/>
        <v>25</v>
      </c>
      <c r="R63">
        <f t="shared" si="0"/>
        <v>50000</v>
      </c>
      <c r="S63">
        <f t="shared" si="1"/>
        <v>-3.1961066190655379E+17</v>
      </c>
      <c r="U63">
        <f t="shared" si="12"/>
        <v>0.81233261800000001</v>
      </c>
      <c r="V63">
        <f t="shared" si="13"/>
        <v>0.01</v>
      </c>
      <c r="W63">
        <f t="shared" si="14"/>
        <v>2.128532877044868E-16</v>
      </c>
      <c r="X63">
        <f t="shared" si="15"/>
        <v>1.7290766845089297E-16</v>
      </c>
      <c r="Y63">
        <f t="shared" si="16"/>
        <v>2.1285328770448679E-18</v>
      </c>
      <c r="Z63">
        <f t="shared" si="17"/>
        <v>3.781708637654896E-17</v>
      </c>
      <c r="AB63">
        <f t="shared" si="18"/>
        <v>-13.537153289168376</v>
      </c>
      <c r="AC63">
        <f t="shared" si="19"/>
        <v>-12.08674400818613</v>
      </c>
      <c r="AE63">
        <f t="shared" si="2"/>
        <v>0</v>
      </c>
      <c r="AF63">
        <f t="shared" si="26"/>
        <v>0</v>
      </c>
      <c r="AG63">
        <f t="shared" si="26"/>
        <v>-9.4542715941372408E-16</v>
      </c>
      <c r="AH63">
        <f t="shared" si="4"/>
        <v>-8.6453834225446489E-12</v>
      </c>
      <c r="AI63">
        <f t="shared" si="23"/>
        <v>-8.6463288497040625E-12</v>
      </c>
      <c r="AJ63">
        <f t="shared" si="6"/>
        <v>-1.450409280982246</v>
      </c>
      <c r="AK63">
        <f t="shared" si="20"/>
        <v>-0.94760073024178648</v>
      </c>
      <c r="AL63">
        <f t="shared" si="24"/>
        <v>-2.398010011232679</v>
      </c>
      <c r="AN63">
        <f t="shared" si="27"/>
        <v>0</v>
      </c>
      <c r="AO63">
        <f t="shared" si="27"/>
        <v>0</v>
      </c>
      <c r="AP63">
        <f t="shared" si="27"/>
        <v>-1.652810853610245E-18</v>
      </c>
      <c r="AQ63">
        <f t="shared" si="27"/>
        <v>-1.5113997320814071E-14</v>
      </c>
      <c r="AR63">
        <f t="shared" si="27"/>
        <v>-1.5115650131667682E-14</v>
      </c>
      <c r="AS63">
        <f t="shared" si="27"/>
        <v>-2.5356286604576346E-3</v>
      </c>
      <c r="AT63">
        <f t="shared" si="27"/>
        <v>-1.656610724832413E-3</v>
      </c>
      <c r="AU63">
        <f t="shared" si="25"/>
        <v>-4.1922393853051632E-3</v>
      </c>
      <c r="AW63">
        <v>60</v>
      </c>
      <c r="AX63">
        <f>IF(Z63&gt;0, (R63*SUMPRODUCT(K63:$K$98, X63:$X$98)-K63*$AZ$3)/Z63, 0)</f>
        <v>-3.1961066190655379E+17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0.81666386499999999</v>
      </c>
      <c r="Q64" s="4">
        <f t="shared" si="22"/>
        <v>25</v>
      </c>
      <c r="R64">
        <f t="shared" si="0"/>
        <v>50000</v>
      </c>
      <c r="S64">
        <f t="shared" si="1"/>
        <v>-1.6463195191041152E+18</v>
      </c>
      <c r="U64">
        <f t="shared" si="12"/>
        <v>0.81666386499999999</v>
      </c>
      <c r="V64">
        <f t="shared" si="13"/>
        <v>0.01</v>
      </c>
      <c r="W64">
        <f t="shared" si="14"/>
        <v>3.781708637654896E-17</v>
      </c>
      <c r="X64">
        <f t="shared" si="15"/>
        <v>3.0883847923311316E-17</v>
      </c>
      <c r="Y64">
        <f t="shared" si="16"/>
        <v>3.7817086376548961E-19</v>
      </c>
      <c r="Z64">
        <f t="shared" si="17"/>
        <v>6.5550675894721551E-18</v>
      </c>
      <c r="AB64">
        <f t="shared" si="18"/>
        <v>-12.08674400818613</v>
      </c>
      <c r="AC64">
        <f t="shared" si="19"/>
        <v>-10.791735721594771</v>
      </c>
      <c r="AE64">
        <f t="shared" si="2"/>
        <v>0</v>
      </c>
      <c r="AF64">
        <f t="shared" si="26"/>
        <v>0</v>
      </c>
      <c r="AG64">
        <f t="shared" si="26"/>
        <v>-1.6387668973680387E-16</v>
      </c>
      <c r="AH64">
        <f t="shared" si="4"/>
        <v>-1.5441923961655658E-12</v>
      </c>
      <c r="AI64">
        <f t="shared" si="23"/>
        <v>-1.5443562728553026E-12</v>
      </c>
      <c r="AJ64">
        <f t="shared" si="6"/>
        <v>-1.2950082865913597</v>
      </c>
      <c r="AK64">
        <f t="shared" si="20"/>
        <v>-0.84607208057302918</v>
      </c>
      <c r="AL64">
        <f t="shared" si="24"/>
        <v>-2.1410803671659333</v>
      </c>
      <c r="AN64">
        <f t="shared" si="27"/>
        <v>0</v>
      </c>
      <c r="AO64">
        <f t="shared" si="27"/>
        <v>0</v>
      </c>
      <c r="AP64">
        <f t="shared" si="27"/>
        <v>-2.5579629040254536E-19</v>
      </c>
      <c r="AQ64">
        <f t="shared" si="27"/>
        <v>-2.4103408925415922E-15</v>
      </c>
      <c r="AR64">
        <f t="shared" si="27"/>
        <v>-2.4105966888319948E-15</v>
      </c>
      <c r="AS64">
        <f t="shared" si="27"/>
        <v>-2.0213876438598287E-3</v>
      </c>
      <c r="AT64">
        <f t="shared" si="27"/>
        <v>-1.3206399273217664E-3</v>
      </c>
      <c r="AU64">
        <f t="shared" si="25"/>
        <v>-3.3420275711840055E-3</v>
      </c>
      <c r="AW64">
        <v>61</v>
      </c>
      <c r="AX64">
        <f>IF(Z64&gt;0, (R64*SUMPRODUCT(K64:$K$98, X64:$X$98)-K64*$AZ$3)/Z64, 0)</f>
        <v>-1.6463195191041152E+18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0.82101379900000004</v>
      </c>
      <c r="Q65" s="4">
        <f t="shared" si="22"/>
        <v>25</v>
      </c>
      <c r="R65">
        <f t="shared" si="0"/>
        <v>50000</v>
      </c>
      <c r="S65">
        <f t="shared" si="1"/>
        <v>-8.6985098981972265E+18</v>
      </c>
      <c r="U65">
        <f t="shared" si="12"/>
        <v>0.82101379900000004</v>
      </c>
      <c r="V65">
        <f t="shared" si="13"/>
        <v>0.01</v>
      </c>
      <c r="W65">
        <f t="shared" si="14"/>
        <v>6.5550675894721551E-18</v>
      </c>
      <c r="X65">
        <f t="shared" si="15"/>
        <v>5.3818009443343064E-18</v>
      </c>
      <c r="Y65">
        <f t="shared" si="16"/>
        <v>6.5550675894721554E-20</v>
      </c>
      <c r="Z65">
        <f t="shared" si="17"/>
        <v>1.1077159692431272E-18</v>
      </c>
      <c r="AB65">
        <f t="shared" si="18"/>
        <v>-10.791735721594771</v>
      </c>
      <c r="AC65">
        <f t="shared" si="19"/>
        <v>-9.6354783228524763</v>
      </c>
      <c r="AE65">
        <f t="shared" si="2"/>
        <v>0</v>
      </c>
      <c r="AF65">
        <f t="shared" si="26"/>
        <v>0</v>
      </c>
      <c r="AG65">
        <f t="shared" si="26"/>
        <v>-2.7692899231078178E-17</v>
      </c>
      <c r="AH65">
        <f t="shared" si="4"/>
        <v>-2.690900472167153E-13</v>
      </c>
      <c r="AI65">
        <f t="shared" si="23"/>
        <v>-2.6911774011594639E-13</v>
      </c>
      <c r="AJ65">
        <f t="shared" si="6"/>
        <v>-1.1562573987422944</v>
      </c>
      <c r="AK65">
        <f t="shared" si="20"/>
        <v>-0.75542150051163404</v>
      </c>
      <c r="AL65">
        <f t="shared" si="24"/>
        <v>-1.9116788992541975</v>
      </c>
      <c r="AN65">
        <f t="shared" si="27"/>
        <v>0</v>
      </c>
      <c r="AO65">
        <f t="shared" si="27"/>
        <v>0</v>
      </c>
      <c r="AP65">
        <f t="shared" si="27"/>
        <v>-3.8594681558052588E-20</v>
      </c>
      <c r="AQ65">
        <f t="shared" si="27"/>
        <v>-3.7502193598839462E-16</v>
      </c>
      <c r="AR65">
        <f t="shared" si="27"/>
        <v>-3.7506053066995267E-16</v>
      </c>
      <c r="AS65">
        <f t="shared" si="27"/>
        <v>-1.6114378538423502E-3</v>
      </c>
      <c r="AT65">
        <f t="shared" si="27"/>
        <v>-1.0528060645103379E-3</v>
      </c>
      <c r="AU65">
        <f t="shared" si="25"/>
        <v>-2.664243918353063E-3</v>
      </c>
      <c r="AW65">
        <v>62</v>
      </c>
      <c r="AX65">
        <f>IF(Z65&gt;0, (R65*SUMPRODUCT(K65:$K$98, X65:$X$98)-K65*$AZ$3)/Z65, 0)</f>
        <v>-8.6985098981972265E+18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0.82538683700000004</v>
      </c>
      <c r="Q66" s="4">
        <f t="shared" si="22"/>
        <v>25</v>
      </c>
      <c r="R66">
        <f t="shared" si="0"/>
        <v>50000</v>
      </c>
      <c r="S66">
        <f t="shared" si="1"/>
        <v>-4.7180471799931077E+19</v>
      </c>
      <c r="U66">
        <f t="shared" si="12"/>
        <v>0.82538683700000004</v>
      </c>
      <c r="V66">
        <f t="shared" si="13"/>
        <v>0.01</v>
      </c>
      <c r="W66">
        <f t="shared" si="14"/>
        <v>1.1077159692431272E-18</v>
      </c>
      <c r="X66">
        <f t="shared" si="15"/>
        <v>9.1429418014797416E-19</v>
      </c>
      <c r="Y66">
        <f t="shared" si="16"/>
        <v>1.1077159692431271E-20</v>
      </c>
      <c r="Z66">
        <f t="shared" si="17"/>
        <v>1.8234462940272175E-19</v>
      </c>
      <c r="AB66">
        <f t="shared" si="18"/>
        <v>-9.6354783228524763</v>
      </c>
      <c r="AC66">
        <f t="shared" si="19"/>
        <v>-8.6031056454039962</v>
      </c>
      <c r="AE66">
        <f t="shared" si="2"/>
        <v>0</v>
      </c>
      <c r="AF66">
        <f t="shared" si="26"/>
        <v>0</v>
      </c>
      <c r="AG66">
        <f t="shared" si="26"/>
        <v>-4.5586157350680434E-18</v>
      </c>
      <c r="AH66">
        <f t="shared" si="4"/>
        <v>-4.5714709007398707E-14</v>
      </c>
      <c r="AI66">
        <f t="shared" si="23"/>
        <v>-4.5719267623133774E-14</v>
      </c>
      <c r="AJ66">
        <f t="shared" si="6"/>
        <v>-1.03237267744848</v>
      </c>
      <c r="AK66">
        <f t="shared" si="20"/>
        <v>-0.67448348259967339</v>
      </c>
      <c r="AL66">
        <f t="shared" si="24"/>
        <v>-1.7068561600481993</v>
      </c>
      <c r="AN66">
        <f t="shared" si="27"/>
        <v>0</v>
      </c>
      <c r="AO66">
        <f t="shared" si="27"/>
        <v>0</v>
      </c>
      <c r="AP66">
        <f t="shared" si="27"/>
        <v>-5.6724933984364284E-21</v>
      </c>
      <c r="AQ66">
        <f t="shared" si="27"/>
        <v>-5.6884896671827252E-17</v>
      </c>
      <c r="AR66">
        <f t="shared" si="27"/>
        <v>-5.6890569165225696E-17</v>
      </c>
      <c r="AS66">
        <f t="shared" si="27"/>
        <v>-1.2846283911370812E-3</v>
      </c>
      <c r="AT66">
        <f t="shared" si="27"/>
        <v>-8.3929054887622607E-4</v>
      </c>
      <c r="AU66">
        <f t="shared" si="25"/>
        <v>-2.1239189400133643E-3</v>
      </c>
      <c r="AW66">
        <v>63</v>
      </c>
      <c r="AX66">
        <f>IF(Z66&gt;0, (R66*SUMPRODUCT(K66:$K$98, X66:$X$98)-K66*$AZ$3)/Z66, 0)</f>
        <v>-4.7180471799931077E+19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0.82979096200000002</v>
      </c>
      <c r="Q67" s="4">
        <f t="shared" si="22"/>
        <v>25</v>
      </c>
      <c r="R67">
        <f t="shared" ref="R67:R79" si="28">$C$6</f>
        <v>50000</v>
      </c>
      <c r="S67">
        <f t="shared" ref="S67:S79" si="29">AX67</f>
        <v>-2.6294035452568194E+20</v>
      </c>
      <c r="U67">
        <f t="shared" si="12"/>
        <v>0.82979096200000002</v>
      </c>
      <c r="V67">
        <f t="shared" si="13"/>
        <v>0.01</v>
      </c>
      <c r="W67">
        <f t="shared" si="14"/>
        <v>1.8234462940272175E-19</v>
      </c>
      <c r="X67">
        <f t="shared" si="15"/>
        <v>1.5130792544761796E-19</v>
      </c>
      <c r="Y67">
        <f t="shared" si="16"/>
        <v>1.8234462940272177E-21</v>
      </c>
      <c r="Z67">
        <f t="shared" si="17"/>
        <v>2.9213257661076573E-20</v>
      </c>
      <c r="AB67">
        <f t="shared" si="18"/>
        <v>-8.6031056454039962</v>
      </c>
      <c r="AC67">
        <f t="shared" si="19"/>
        <v>-7.6813443262535683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-7.3033144152691434E-19</v>
      </c>
      <c r="AH67">
        <f t="shared" ref="AH67:AH79" si="32">-X67*R67</f>
        <v>-7.5653962723808975E-15</v>
      </c>
      <c r="AI67">
        <f t="shared" si="23"/>
        <v>-7.5661266038224251E-15</v>
      </c>
      <c r="AJ67">
        <f t="shared" ref="AJ67:AJ79" si="33">AB67-AC67</f>
        <v>-0.92176131915042792</v>
      </c>
      <c r="AK67">
        <f t="shared" si="20"/>
        <v>-0.60221739517827977</v>
      </c>
      <c r="AL67">
        <f t="shared" si="24"/>
        <v>-1.5239787143287153</v>
      </c>
      <c r="AN67">
        <f t="shared" ref="AN67:AT79" si="34">AE67*$K67</f>
        <v>0</v>
      </c>
      <c r="AO67">
        <f t="shared" si="34"/>
        <v>0</v>
      </c>
      <c r="AP67">
        <f t="shared" si="34"/>
        <v>-8.1141492002218856E-22</v>
      </c>
      <c r="AQ67">
        <f t="shared" si="34"/>
        <v>-8.4053281321914523E-18</v>
      </c>
      <c r="AR67">
        <f t="shared" si="34"/>
        <v>-8.4061395471114746E-18</v>
      </c>
      <c r="AS67">
        <f t="shared" si="34"/>
        <v>-1.0240978883426979E-3</v>
      </c>
      <c r="AT67">
        <f t="shared" si="34"/>
        <v>-6.6907728705056281E-4</v>
      </c>
      <c r="AU67">
        <f t="shared" si="25"/>
        <v>-1.6931751753932692E-3</v>
      </c>
      <c r="AW67">
        <v>64</v>
      </c>
      <c r="AX67">
        <f>IF(Z67&gt;0, (R67*SUMPRODUCT(K67:$K$98, X67:$X$98)-K67*$AZ$3)/Z67, 0)</f>
        <v>-2.6294035452568194E+20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9.9198468800411029E-4</v>
      </c>
      <c r="L68" s="2">
        <v>65</v>
      </c>
      <c r="M68" s="6">
        <v>0.834201203</v>
      </c>
      <c r="Q68" s="4">
        <f t="shared" si="22"/>
        <v>25</v>
      </c>
      <c r="R68">
        <f t="shared" si="28"/>
        <v>50000</v>
      </c>
      <c r="S68">
        <f t="shared" si="29"/>
        <v>-1.5068676922046108E+21</v>
      </c>
      <c r="U68">
        <f t="shared" ref="U68:U79" si="38">M68</f>
        <v>0.834201203</v>
      </c>
      <c r="V68">
        <f t="shared" ref="V68:V79" si="39">$C$10</f>
        <v>0.01</v>
      </c>
      <c r="W68">
        <f t="shared" ref="W68:W79" si="40">Z67</f>
        <v>2.9213257661076573E-20</v>
      </c>
      <c r="X68">
        <f t="shared" ref="X68:X79" si="41">U68*W68</f>
        <v>2.4369734684419045E-20</v>
      </c>
      <c r="Y68">
        <f t="shared" ref="Y68:Y79" si="42">V68*W68</f>
        <v>2.9213257661076571E-22</v>
      </c>
      <c r="Z68">
        <f t="shared" ref="Z68:Z79" si="43">MAX(0, W68-X68-Y68)</f>
        <v>4.5513904000467621E-21</v>
      </c>
      <c r="AB68">
        <f t="shared" ref="AB68:AB79" si="44">AC67</f>
        <v>-7.6813443262535683</v>
      </c>
      <c r="AC68">
        <f t="shared" ref="AC68:AC79" si="45">S68*Z68</f>
        <v>-6.8583431484406852</v>
      </c>
      <c r="AE68">
        <f t="shared" si="30"/>
        <v>0</v>
      </c>
      <c r="AF68">
        <f t="shared" si="31"/>
        <v>0</v>
      </c>
      <c r="AG68">
        <f t="shared" si="31"/>
        <v>-1.1378476000116905E-19</v>
      </c>
      <c r="AH68">
        <f t="shared" si="32"/>
        <v>-1.2184867342209523E-15</v>
      </c>
      <c r="AI68">
        <f t="shared" si="23"/>
        <v>-1.2186005189809535E-15</v>
      </c>
      <c r="AJ68">
        <f t="shared" si="33"/>
        <v>-0.82300117781288318</v>
      </c>
      <c r="AK68">
        <f t="shared" ref="AK68:AK79" si="46">G68*SUM(AB68:AB68, AE68:AF68)</f>
        <v>-0.53769410283774988</v>
      </c>
      <c r="AL68">
        <f t="shared" si="24"/>
        <v>-1.3606952806506343</v>
      </c>
      <c r="AN68">
        <f t="shared" si="34"/>
        <v>0</v>
      </c>
      <c r="AO68">
        <f t="shared" si="34"/>
        <v>0</v>
      </c>
      <c r="AP68">
        <f t="shared" si="34"/>
        <v>-1.1287273964938224E-22</v>
      </c>
      <c r="AQ68">
        <f t="shared" si="34"/>
        <v>-1.2087201828833187E-18</v>
      </c>
      <c r="AR68">
        <f t="shared" si="34"/>
        <v>-1.2088330556229679E-18</v>
      </c>
      <c r="AS68">
        <f t="shared" si="34"/>
        <v>-8.1640456659972825E-4</v>
      </c>
      <c r="AT68">
        <f t="shared" si="34"/>
        <v>-5.3338431684515528E-4</v>
      </c>
      <c r="AU68">
        <f t="shared" si="25"/>
        <v>-1.3497888834448847E-3</v>
      </c>
      <c r="AW68">
        <v>65</v>
      </c>
      <c r="AX68">
        <f>IF(Z68&gt;0, (R68*SUMPRODUCT(K68:$K$98, X68:$X$98)-K68*$AZ$3)/Z68, 0)</f>
        <v>-1.5068676922046108E+21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25</v>
      </c>
      <c r="R69">
        <f t="shared" si="28"/>
        <v>50000</v>
      </c>
      <c r="S69">
        <f t="shared" si="29"/>
        <v>-8.8860348515952865E+21</v>
      </c>
      <c r="U69">
        <f t="shared" si="38"/>
        <v>0.83859190800000005</v>
      </c>
      <c r="V69">
        <f t="shared" si="39"/>
        <v>0.01</v>
      </c>
      <c r="W69">
        <f t="shared" si="40"/>
        <v>4.5513904000467621E-21</v>
      </c>
      <c r="X69">
        <f t="shared" si="41"/>
        <v>3.8167591596280976E-21</v>
      </c>
      <c r="Y69">
        <f t="shared" si="42"/>
        <v>4.5513904000467621E-23</v>
      </c>
      <c r="Z69">
        <f t="shared" si="43"/>
        <v>6.8911733641819682E-22</v>
      </c>
      <c r="AB69">
        <f t="shared" si="44"/>
        <v>-6.8583431484406852</v>
      </c>
      <c r="AC69">
        <f t="shared" si="45"/>
        <v>-6.1235206682506105</v>
      </c>
      <c r="AE69">
        <f t="shared" si="30"/>
        <v>0</v>
      </c>
      <c r="AF69">
        <f t="shared" si="31"/>
        <v>0</v>
      </c>
      <c r="AG69">
        <f t="shared" si="31"/>
        <v>-1.722793341045492E-20</v>
      </c>
      <c r="AH69">
        <f t="shared" si="32"/>
        <v>-1.9083795798140489E-16</v>
      </c>
      <c r="AI69">
        <f t="shared" si="23"/>
        <v>-1.9085518591481536E-16</v>
      </c>
      <c r="AJ69">
        <f t="shared" si="33"/>
        <v>-0.73482248019007468</v>
      </c>
      <c r="AK69">
        <f t="shared" si="46"/>
        <v>-0.48008402039084802</v>
      </c>
      <c r="AL69">
        <f t="shared" si="24"/>
        <v>-1.214906500580923</v>
      </c>
      <c r="AN69">
        <f t="shared" si="34"/>
        <v>0</v>
      </c>
      <c r="AO69">
        <f t="shared" si="34"/>
        <v>0</v>
      </c>
      <c r="AP69">
        <f t="shared" si="34"/>
        <v>-1.5258791204576526E-23</v>
      </c>
      <c r="AQ69">
        <f t="shared" si="34"/>
        <v>-1.6902529661386198E-19</v>
      </c>
      <c r="AR69">
        <f t="shared" si="34"/>
        <v>-1.6904055540506657E-19</v>
      </c>
      <c r="AS69">
        <f t="shared" si="34"/>
        <v>-6.5083272209799799E-4</v>
      </c>
      <c r="AT69">
        <f t="shared" si="34"/>
        <v>-4.252107117706913E-4</v>
      </c>
      <c r="AU69">
        <f t="shared" si="25"/>
        <v>-1.0760434338686895E-3</v>
      </c>
      <c r="AW69">
        <v>66</v>
      </c>
      <c r="AX69">
        <f>IF(Z69&gt;0, (R69*SUMPRODUCT(K69:$K$98, X69:$X$98)-K69*$AZ$3)/Z69, 0)</f>
        <v>-8.8860348515952865E+21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25</v>
      </c>
      <c r="R70">
        <f t="shared" si="28"/>
        <v>50000</v>
      </c>
      <c r="S70">
        <f t="shared" si="29"/>
        <v>-5.422685803712596E+22</v>
      </c>
      <c r="U70">
        <f t="shared" si="38"/>
        <v>0.84368948200000005</v>
      </c>
      <c r="V70">
        <f t="shared" si="39"/>
        <v>0.01</v>
      </c>
      <c r="W70">
        <f t="shared" si="40"/>
        <v>6.8911733641819682E-22</v>
      </c>
      <c r="X70">
        <f t="shared" si="41"/>
        <v>5.8140104859988821E-22</v>
      </c>
      <c r="Y70">
        <f t="shared" si="42"/>
        <v>6.8911733641819685E-24</v>
      </c>
      <c r="Z70">
        <f t="shared" si="43"/>
        <v>1.0082511445412664E-22</v>
      </c>
      <c r="AB70">
        <f t="shared" si="44"/>
        <v>-6.1235206682506105</v>
      </c>
      <c r="AC70">
        <f t="shared" si="45"/>
        <v>-5.4674291680809022</v>
      </c>
      <c r="AE70">
        <f t="shared" si="30"/>
        <v>0</v>
      </c>
      <c r="AF70">
        <f t="shared" si="31"/>
        <v>0</v>
      </c>
      <c r="AG70">
        <f t="shared" si="31"/>
        <v>-2.5206278613531659E-21</v>
      </c>
      <c r="AH70">
        <f t="shared" si="32"/>
        <v>-2.9070052429994412E-17</v>
      </c>
      <c r="AI70">
        <f t="shared" si="23"/>
        <v>-2.9072573057855767E-17</v>
      </c>
      <c r="AJ70">
        <f t="shared" si="33"/>
        <v>-0.6560915001697083</v>
      </c>
      <c r="AK70">
        <f t="shared" si="46"/>
        <v>-0.42864644677754277</v>
      </c>
      <c r="AL70">
        <f t="shared" si="24"/>
        <v>-1.0847379469472511</v>
      </c>
      <c r="AN70">
        <f t="shared" si="34"/>
        <v>0</v>
      </c>
      <c r="AO70">
        <f t="shared" si="34"/>
        <v>0</v>
      </c>
      <c r="AP70">
        <f t="shared" si="34"/>
        <v>-1.9933228974959245E-24</v>
      </c>
      <c r="AQ70">
        <f t="shared" si="34"/>
        <v>-2.298871722738451E-20</v>
      </c>
      <c r="AR70">
        <f t="shared" si="34"/>
        <v>-2.2990710550282007E-20</v>
      </c>
      <c r="AS70">
        <f t="shared" si="34"/>
        <v>-5.1883986136638761E-4</v>
      </c>
      <c r="AT70">
        <f t="shared" si="34"/>
        <v>-3.3897537609270661E-4</v>
      </c>
      <c r="AU70">
        <f t="shared" si="25"/>
        <v>-8.5781523745909422E-4</v>
      </c>
      <c r="AW70">
        <v>67</v>
      </c>
      <c r="AX70">
        <f>IF(Z70&gt;0, (R70*SUMPRODUCT(K70:$K$98, X70:$X$98)-K70*$AZ$3)/Z70, 0)</f>
        <v>-5.422685803712596E+22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25</v>
      </c>
      <c r="R71">
        <f t="shared" si="28"/>
        <v>50000</v>
      </c>
      <c r="S71">
        <f t="shared" si="29"/>
        <v>-3.427967987622555E+23</v>
      </c>
      <c r="U71">
        <f t="shared" si="38"/>
        <v>0.84875936500000004</v>
      </c>
      <c r="V71">
        <f t="shared" si="39"/>
        <v>0.01</v>
      </c>
      <c r="W71">
        <f t="shared" si="40"/>
        <v>1.0082511445412664E-22</v>
      </c>
      <c r="X71">
        <f t="shared" si="41"/>
        <v>8.5576260120136847E-23</v>
      </c>
      <c r="Y71">
        <f t="shared" si="42"/>
        <v>1.0082511445412664E-24</v>
      </c>
      <c r="Z71">
        <f t="shared" si="43"/>
        <v>1.4240603189448523E-23</v>
      </c>
      <c r="AB71">
        <f t="shared" si="44"/>
        <v>-5.4674291680809022</v>
      </c>
      <c r="AC71">
        <f t="shared" si="45"/>
        <v>-4.8816331857865194</v>
      </c>
      <c r="AE71">
        <f t="shared" si="30"/>
        <v>0</v>
      </c>
      <c r="AF71">
        <f t="shared" si="31"/>
        <v>0</v>
      </c>
      <c r="AG71">
        <f t="shared" si="31"/>
        <v>-3.5601507973621311E-22</v>
      </c>
      <c r="AH71">
        <f t="shared" si="32"/>
        <v>-4.2788130060068427E-18</v>
      </c>
      <c r="AI71">
        <f t="shared" si="23"/>
        <v>-4.2791690210865787E-18</v>
      </c>
      <c r="AJ71">
        <f t="shared" si="33"/>
        <v>-0.58579598229438279</v>
      </c>
      <c r="AK71">
        <f t="shared" si="46"/>
        <v>-0.38272004176566321</v>
      </c>
      <c r="AL71">
        <f t="shared" si="24"/>
        <v>-0.968516024060046</v>
      </c>
      <c r="AN71">
        <f t="shared" si="34"/>
        <v>0</v>
      </c>
      <c r="AO71">
        <f t="shared" si="34"/>
        <v>0</v>
      </c>
      <c r="AP71">
        <f t="shared" si="34"/>
        <v>-2.5137338553782521E-25</v>
      </c>
      <c r="AQ71">
        <f t="shared" si="34"/>
        <v>-3.021163351283216E-21</v>
      </c>
      <c r="AR71">
        <f t="shared" si="34"/>
        <v>-3.0214147246687538E-21</v>
      </c>
      <c r="AS71">
        <f t="shared" si="34"/>
        <v>-4.1361596091070467E-4</v>
      </c>
      <c r="AT71">
        <f t="shared" si="34"/>
        <v>-2.702290944616602E-4</v>
      </c>
      <c r="AU71">
        <f t="shared" si="25"/>
        <v>-6.8384505537236488E-4</v>
      </c>
      <c r="AW71">
        <v>68</v>
      </c>
      <c r="AX71">
        <f>IF(Z71&gt;0, (R71*SUMPRODUCT(K71:$K$98, X71:$X$98)-K71*$AZ$3)/Z71, 0)</f>
        <v>-3.427967987622555E+23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25</v>
      </c>
      <c r="R72">
        <f t="shared" si="28"/>
        <v>50000</v>
      </c>
      <c r="S72">
        <f t="shared" si="29"/>
        <v>-2.2471214826216792E+24</v>
      </c>
      <c r="U72">
        <f t="shared" si="38"/>
        <v>0.85379527200000005</v>
      </c>
      <c r="V72">
        <f t="shared" si="39"/>
        <v>0.01</v>
      </c>
      <c r="W72">
        <f t="shared" si="40"/>
        <v>1.4240603189448523E-23</v>
      </c>
      <c r="X72">
        <f t="shared" si="41"/>
        <v>1.215855967357927E-23</v>
      </c>
      <c r="Y72">
        <f t="shared" si="42"/>
        <v>1.4240603189448525E-25</v>
      </c>
      <c r="Z72">
        <f t="shared" si="43"/>
        <v>1.9396374839747679E-24</v>
      </c>
      <c r="AB72">
        <f t="shared" si="44"/>
        <v>-4.8816331857865194</v>
      </c>
      <c r="AC72">
        <f t="shared" si="45"/>
        <v>-4.358601058737964</v>
      </c>
      <c r="AE72">
        <f t="shared" si="30"/>
        <v>0</v>
      </c>
      <c r="AF72">
        <f t="shared" si="31"/>
        <v>0</v>
      </c>
      <c r="AG72">
        <f t="shared" si="31"/>
        <v>-4.8490937099369195E-23</v>
      </c>
      <c r="AH72">
        <f t="shared" si="32"/>
        <v>-6.0792798367896347E-19</v>
      </c>
      <c r="AI72">
        <f t="shared" si="23"/>
        <v>-6.0797647461606285E-19</v>
      </c>
      <c r="AJ72">
        <f t="shared" si="33"/>
        <v>-0.5230321270485554</v>
      </c>
      <c r="AK72">
        <f t="shared" si="46"/>
        <v>-0.34171432300505639</v>
      </c>
      <c r="AL72">
        <f t="shared" si="24"/>
        <v>-0.86474645005361173</v>
      </c>
      <c r="AN72">
        <f t="shared" si="34"/>
        <v>0</v>
      </c>
      <c r="AO72">
        <f t="shared" si="34"/>
        <v>0</v>
      </c>
      <c r="AP72">
        <f t="shared" si="34"/>
        <v>-3.0569860360373751E-26</v>
      </c>
      <c r="AQ72">
        <f t="shared" si="34"/>
        <v>-3.8325251442647915E-22</v>
      </c>
      <c r="AR72">
        <f t="shared" si="34"/>
        <v>-3.8328308428683953E-22</v>
      </c>
      <c r="AS72">
        <f t="shared" si="34"/>
        <v>-3.2973211169539551E-4</v>
      </c>
      <c r="AT72">
        <f t="shared" si="34"/>
        <v>-2.1542497964099187E-4</v>
      </c>
      <c r="AU72">
        <f t="shared" si="25"/>
        <v>-5.4515709133638734E-4</v>
      </c>
      <c r="AW72">
        <v>69</v>
      </c>
      <c r="AX72">
        <f>IF(Z72&gt;0, (R72*SUMPRODUCT(K72:$K$98, X72:$X$98)-K72*$AZ$3)/Z72, 0)</f>
        <v>-2.2471214826216792E+24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25</v>
      </c>
      <c r="R73">
        <f t="shared" si="28"/>
        <v>50000</v>
      </c>
      <c r="S73">
        <f t="shared" si="29"/>
        <v>-1.5291307857991855E+25</v>
      </c>
      <c r="U73">
        <f t="shared" si="38"/>
        <v>0.85879091799999996</v>
      </c>
      <c r="V73">
        <f t="shared" si="39"/>
        <v>0.01</v>
      </c>
      <c r="W73">
        <f t="shared" si="40"/>
        <v>1.9396374839747679E-24</v>
      </c>
      <c r="X73">
        <f t="shared" si="41"/>
        <v>1.6657430554499011E-24</v>
      </c>
      <c r="Y73">
        <f t="shared" si="42"/>
        <v>1.939637483974768E-26</v>
      </c>
      <c r="Z73">
        <f t="shared" si="43"/>
        <v>2.5449805368511919E-25</v>
      </c>
      <c r="AB73">
        <f t="shared" si="44"/>
        <v>-4.358601058737964</v>
      </c>
      <c r="AC73">
        <f t="shared" si="45"/>
        <v>-3.8916080881588959</v>
      </c>
      <c r="AE73">
        <f t="shared" si="30"/>
        <v>0</v>
      </c>
      <c r="AF73">
        <f t="shared" si="31"/>
        <v>0</v>
      </c>
      <c r="AG73">
        <f t="shared" si="31"/>
        <v>-6.3624513421279795E-24</v>
      </c>
      <c r="AH73">
        <f t="shared" si="32"/>
        <v>-8.3287152772495051E-20</v>
      </c>
      <c r="AI73">
        <f t="shared" si="23"/>
        <v>-8.3293515223837179E-20</v>
      </c>
      <c r="AJ73">
        <f t="shared" si="33"/>
        <v>-0.46699297057906808</v>
      </c>
      <c r="AK73">
        <f t="shared" si="46"/>
        <v>-0.30510207411165752</v>
      </c>
      <c r="AL73">
        <f t="shared" si="24"/>
        <v>-0.77209504469072554</v>
      </c>
      <c r="AN73">
        <f t="shared" si="34"/>
        <v>0</v>
      </c>
      <c r="AO73">
        <f t="shared" si="34"/>
        <v>0</v>
      </c>
      <c r="AP73">
        <f t="shared" si="34"/>
        <v>-3.5812886738864568E-27</v>
      </c>
      <c r="AQ73">
        <f t="shared" si="34"/>
        <v>-4.688056864645925E-23</v>
      </c>
      <c r="AR73">
        <f t="shared" si="34"/>
        <v>-4.6884149935133139E-23</v>
      </c>
      <c r="AS73">
        <f t="shared" si="34"/>
        <v>-2.6286042067553891E-4</v>
      </c>
      <c r="AT73">
        <f t="shared" si="34"/>
        <v>-1.7173547484135193E-4</v>
      </c>
      <c r="AU73">
        <f t="shared" si="25"/>
        <v>-4.3459589551689081E-4</v>
      </c>
      <c r="AW73">
        <v>70</v>
      </c>
      <c r="AX73">
        <f>IF(Z73&gt;0, (R73*SUMPRODUCT(K73:$K$98, X73:$X$98)-K73*$AZ$3)/Z73, 0)</f>
        <v>-1.5291307857991855E+25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25</v>
      </c>
      <c r="R74">
        <f t="shared" si="28"/>
        <v>50000</v>
      </c>
      <c r="S74">
        <f t="shared" si="29"/>
        <v>-1.0813380061505066E+26</v>
      </c>
      <c r="U74">
        <f t="shared" si="38"/>
        <v>0.86374018699999999</v>
      </c>
      <c r="V74">
        <f t="shared" si="39"/>
        <v>0.01</v>
      </c>
      <c r="W74">
        <f t="shared" si="40"/>
        <v>2.5449805368511919E-25</v>
      </c>
      <c r="X74">
        <f t="shared" si="41"/>
        <v>2.1982019648112088E-25</v>
      </c>
      <c r="Y74">
        <f t="shared" si="42"/>
        <v>2.5449805368511918E-27</v>
      </c>
      <c r="Z74">
        <f t="shared" si="43"/>
        <v>3.2132876667147113E-26</v>
      </c>
      <c r="AB74">
        <f t="shared" si="44"/>
        <v>-3.8916080881588959</v>
      </c>
      <c r="AC74">
        <f t="shared" si="45"/>
        <v>-3.4746500787132995</v>
      </c>
      <c r="AE74">
        <f t="shared" si="30"/>
        <v>0</v>
      </c>
      <c r="AF74">
        <f t="shared" si="31"/>
        <v>0</v>
      </c>
      <c r="AG74">
        <f t="shared" si="31"/>
        <v>-8.0332191667867783E-25</v>
      </c>
      <c r="AH74">
        <f t="shared" si="32"/>
        <v>-1.0991009824056044E-20</v>
      </c>
      <c r="AI74">
        <f t="shared" si="23"/>
        <v>-1.0991813145972722E-20</v>
      </c>
      <c r="AJ74">
        <f t="shared" si="33"/>
        <v>-0.41695800944559647</v>
      </c>
      <c r="AK74">
        <f t="shared" si="46"/>
        <v>-0.27241256617112275</v>
      </c>
      <c r="AL74">
        <f t="shared" si="24"/>
        <v>-0.68937057561671922</v>
      </c>
      <c r="AN74">
        <f t="shared" si="34"/>
        <v>0</v>
      </c>
      <c r="AO74">
        <f t="shared" si="34"/>
        <v>0</v>
      </c>
      <c r="AP74">
        <f t="shared" si="34"/>
        <v>-4.0372574844993042E-28</v>
      </c>
      <c r="AQ74">
        <f t="shared" si="34"/>
        <v>-5.5237552658636969E-24</v>
      </c>
      <c r="AR74">
        <f t="shared" si="34"/>
        <v>-5.5241589916121462E-24</v>
      </c>
      <c r="AS74">
        <f t="shared" si="34"/>
        <v>-2.0955071801302525E-4</v>
      </c>
      <c r="AT74">
        <f t="shared" si="34"/>
        <v>-1.3690646910184304E-4</v>
      </c>
      <c r="AU74">
        <f t="shared" si="25"/>
        <v>-3.464571871148683E-4</v>
      </c>
      <c r="AW74">
        <v>71</v>
      </c>
      <c r="AX74">
        <f>IF(Z74&gt;0, (R74*SUMPRODUCT(K74:$K$98, X74:$X$98)-K74*$AZ$3)/Z74, 0)</f>
        <v>-1.0813380061505066E+26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25</v>
      </c>
      <c r="R75">
        <f t="shared" si="28"/>
        <v>50000</v>
      </c>
      <c r="S75">
        <f t="shared" si="29"/>
        <v>-7.9571014469261821E+26</v>
      </c>
      <c r="U75">
        <f t="shared" si="38"/>
        <v>0.86866431399999999</v>
      </c>
      <c r="V75">
        <f t="shared" si="39"/>
        <v>0.01</v>
      </c>
      <c r="W75">
        <f t="shared" si="40"/>
        <v>3.2132876667147113E-26</v>
      </c>
      <c r="X75">
        <f t="shared" si="41"/>
        <v>2.7912683266913953E-26</v>
      </c>
      <c r="Y75">
        <f t="shared" si="42"/>
        <v>3.2132876667147114E-28</v>
      </c>
      <c r="Z75">
        <f t="shared" si="43"/>
        <v>3.8988646335616884E-27</v>
      </c>
      <c r="AB75">
        <f t="shared" si="44"/>
        <v>-3.4746500787132995</v>
      </c>
      <c r="AC75">
        <f t="shared" si="45"/>
        <v>-3.1023661417083028</v>
      </c>
      <c r="AE75">
        <f t="shared" si="30"/>
        <v>0</v>
      </c>
      <c r="AF75">
        <f t="shared" si="31"/>
        <v>0</v>
      </c>
      <c r="AG75">
        <f t="shared" si="31"/>
        <v>-9.7471615839042211E-26</v>
      </c>
      <c r="AH75">
        <f t="shared" si="32"/>
        <v>-1.3956341633456976E-21</v>
      </c>
      <c r="AI75">
        <f t="shared" si="23"/>
        <v>-1.3957316349615367E-21</v>
      </c>
      <c r="AJ75">
        <f t="shared" si="33"/>
        <v>-0.37228393700499662</v>
      </c>
      <c r="AK75">
        <f t="shared" si="46"/>
        <v>-0.24322550550993099</v>
      </c>
      <c r="AL75">
        <f t="shared" si="24"/>
        <v>-0.61550944251492767</v>
      </c>
      <c r="AN75">
        <f t="shared" si="34"/>
        <v>0</v>
      </c>
      <c r="AO75">
        <f t="shared" si="34"/>
        <v>0</v>
      </c>
      <c r="AP75">
        <f t="shared" si="34"/>
        <v>-4.3737804146460482E-29</v>
      </c>
      <c r="AQ75">
        <f t="shared" si="34"/>
        <v>-6.2625383985963449E-25</v>
      </c>
      <c r="AR75">
        <f t="shared" si="34"/>
        <v>-6.2629757766378102E-25</v>
      </c>
      <c r="AS75">
        <f t="shared" si="34"/>
        <v>-1.6705254943640395E-4</v>
      </c>
      <c r="AT75">
        <f t="shared" si="34"/>
        <v>-1.0914099896511719E-4</v>
      </c>
      <c r="AU75">
        <f t="shared" si="25"/>
        <v>-2.7619354840152118E-4</v>
      </c>
      <c r="AW75">
        <v>72</v>
      </c>
      <c r="AX75">
        <f>IF(Z75&gt;0, (R75*SUMPRODUCT(K75:$K$98, X75:$X$98)-K75*$AZ$3)/Z75, 0)</f>
        <v>-7.9571014469261821E+26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25</v>
      </c>
      <c r="R76">
        <f t="shared" si="28"/>
        <v>50000</v>
      </c>
      <c r="S76">
        <f t="shared" si="29"/>
        <v>-6.1029544559873287E+27</v>
      </c>
      <c r="U76">
        <f t="shared" si="38"/>
        <v>0.87358826999999994</v>
      </c>
      <c r="V76">
        <f t="shared" si="39"/>
        <v>0.01</v>
      </c>
      <c r="W76">
        <f t="shared" si="40"/>
        <v>3.8988646335616884E-27</v>
      </c>
      <c r="X76">
        <f t="shared" si="41"/>
        <v>3.4060024101973387E-27</v>
      </c>
      <c r="Y76">
        <f t="shared" si="42"/>
        <v>3.8988646335616887E-29</v>
      </c>
      <c r="Z76">
        <f t="shared" si="43"/>
        <v>4.538735770287328E-28</v>
      </c>
      <c r="AB76">
        <f t="shared" si="44"/>
        <v>-3.1023661417083028</v>
      </c>
      <c r="AC76">
        <f t="shared" si="45"/>
        <v>-2.769969769382413</v>
      </c>
      <c r="AE76">
        <f t="shared" si="30"/>
        <v>0</v>
      </c>
      <c r="AF76">
        <f t="shared" si="31"/>
        <v>0</v>
      </c>
      <c r="AG76">
        <f t="shared" si="31"/>
        <v>-1.134683942571832E-26</v>
      </c>
      <c r="AH76">
        <f t="shared" si="32"/>
        <v>-1.7030012050986693E-22</v>
      </c>
      <c r="AI76">
        <f t="shared" si="23"/>
        <v>-1.7031146734929265E-22</v>
      </c>
      <c r="AJ76">
        <f t="shared" si="33"/>
        <v>-0.33239637232588981</v>
      </c>
      <c r="AK76">
        <f t="shared" si="46"/>
        <v>-0.21716562991958122</v>
      </c>
      <c r="AL76">
        <f t="shared" si="24"/>
        <v>-0.54956200224547103</v>
      </c>
      <c r="AN76">
        <f t="shared" si="34"/>
        <v>0</v>
      </c>
      <c r="AO76">
        <f t="shared" si="34"/>
        <v>0</v>
      </c>
      <c r="AP76">
        <f t="shared" si="34"/>
        <v>-4.5460655777595036E-30</v>
      </c>
      <c r="AQ76">
        <f t="shared" si="34"/>
        <v>-6.8230058317687902E-26</v>
      </c>
      <c r="AR76">
        <f t="shared" si="34"/>
        <v>-6.8234604383265669E-26</v>
      </c>
      <c r="AS76">
        <f t="shared" si="34"/>
        <v>-1.3317326963999037E-4</v>
      </c>
      <c r="AT76">
        <f t="shared" si="34"/>
        <v>-8.7006536164793661E-5</v>
      </c>
      <c r="AU76">
        <f t="shared" si="25"/>
        <v>-2.2017980580478404E-4</v>
      </c>
      <c r="AW76">
        <v>73</v>
      </c>
      <c r="AX76">
        <f>IF(Z76&gt;0, (R76*SUMPRODUCT(K76:$K$98, X76:$X$98)-K76*$AZ$3)/Z76, 0)</f>
        <v>-6.1029544559873287E+27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25</v>
      </c>
      <c r="R77">
        <f t="shared" si="28"/>
        <v>50000</v>
      </c>
      <c r="S77">
        <f t="shared" si="29"/>
        <v>-4.8875985597789851E+28</v>
      </c>
      <c r="U77">
        <f t="shared" si="38"/>
        <v>0.87851239699999994</v>
      </c>
      <c r="V77">
        <f t="shared" si="39"/>
        <v>0.01</v>
      </c>
      <c r="W77">
        <f t="shared" si="40"/>
        <v>4.538735770287328E-28</v>
      </c>
      <c r="X77">
        <f t="shared" si="41"/>
        <v>3.9873356409047617E-28</v>
      </c>
      <c r="Y77">
        <f t="shared" si="42"/>
        <v>4.5387357702873284E-30</v>
      </c>
      <c r="Z77">
        <f t="shared" si="43"/>
        <v>5.0601277167969306E-29</v>
      </c>
      <c r="AB77">
        <f t="shared" si="44"/>
        <v>-2.769969769382413</v>
      </c>
      <c r="AC77">
        <f t="shared" si="45"/>
        <v>-2.4731872940914403</v>
      </c>
      <c r="AE77">
        <f t="shared" si="30"/>
        <v>0</v>
      </c>
      <c r="AF77">
        <f t="shared" si="31"/>
        <v>0</v>
      </c>
      <c r="AG77">
        <f t="shared" si="31"/>
        <v>-1.2650319291992327E-27</v>
      </c>
      <c r="AH77">
        <f t="shared" si="32"/>
        <v>-1.9936678204523808E-23</v>
      </c>
      <c r="AI77">
        <f t="shared" si="23"/>
        <v>-1.9937943236453006E-23</v>
      </c>
      <c r="AJ77">
        <f t="shared" si="33"/>
        <v>-0.29678247529097268</v>
      </c>
      <c r="AK77">
        <f t="shared" si="46"/>
        <v>-0.19389788385676893</v>
      </c>
      <c r="AL77">
        <f t="shared" si="24"/>
        <v>-0.49068035914774161</v>
      </c>
      <c r="AN77">
        <f t="shared" si="34"/>
        <v>0</v>
      </c>
      <c r="AO77">
        <f t="shared" si="34"/>
        <v>0</v>
      </c>
      <c r="AP77">
        <f t="shared" si="34"/>
        <v>-4.5252674495108696E-31</v>
      </c>
      <c r="AQ77">
        <f t="shared" si="34"/>
        <v>-7.1317410136369484E-27</v>
      </c>
      <c r="AR77">
        <f t="shared" si="34"/>
        <v>-7.1321935403818986E-27</v>
      </c>
      <c r="AS77">
        <f t="shared" si="34"/>
        <v>-1.0616491521045138E-4</v>
      </c>
      <c r="AT77">
        <f t="shared" si="34"/>
        <v>-6.9361077937494934E-5</v>
      </c>
      <c r="AU77">
        <f t="shared" si="25"/>
        <v>-1.7552599314794631E-4</v>
      </c>
      <c r="AW77">
        <v>74</v>
      </c>
      <c r="AX77">
        <f>IF(Z77&gt;0, (R77*SUMPRODUCT(K77:$K$98, X77:$X$98)-K77*$AZ$3)/Z77, 0)</f>
        <v>-4.8875985597789851E+28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25</v>
      </c>
      <c r="R78">
        <f t="shared" si="28"/>
        <v>50000</v>
      </c>
      <c r="S78">
        <f t="shared" si="29"/>
        <v>-4.0951435232057825E+29</v>
      </c>
      <c r="U78">
        <f t="shared" si="38"/>
        <v>0.88343652399999995</v>
      </c>
      <c r="V78">
        <f t="shared" si="39"/>
        <v>0.01</v>
      </c>
      <c r="W78">
        <f t="shared" si="40"/>
        <v>5.0601277167969306E-29</v>
      </c>
      <c r="X78">
        <f t="shared" si="41"/>
        <v>4.4703016411231364E-29</v>
      </c>
      <c r="Y78">
        <f t="shared" si="42"/>
        <v>5.0601277167969308E-31</v>
      </c>
      <c r="Z78">
        <f t="shared" si="43"/>
        <v>5.3922479850582482E-30</v>
      </c>
      <c r="AB78">
        <f t="shared" si="44"/>
        <v>-2.4731872940914403</v>
      </c>
      <c r="AC78">
        <f t="shared" si="45"/>
        <v>-2.2082029411530715</v>
      </c>
      <c r="AE78">
        <f t="shared" si="30"/>
        <v>0</v>
      </c>
      <c r="AF78">
        <f t="shared" si="31"/>
        <v>0</v>
      </c>
      <c r="AG78">
        <f t="shared" si="31"/>
        <v>-1.3480619962645621E-28</v>
      </c>
      <c r="AH78">
        <f t="shared" si="32"/>
        <v>-2.2351508205615682E-24</v>
      </c>
      <c r="AI78">
        <f t="shared" si="23"/>
        <v>-2.2352856267611947E-24</v>
      </c>
      <c r="AJ78">
        <f t="shared" si="33"/>
        <v>-0.26498435293836886</v>
      </c>
      <c r="AK78">
        <f t="shared" si="46"/>
        <v>-0.17312311058640084</v>
      </c>
      <c r="AL78">
        <f t="shared" si="24"/>
        <v>-0.4381074635247697</v>
      </c>
      <c r="AN78">
        <f t="shared" si="34"/>
        <v>0</v>
      </c>
      <c r="AO78">
        <f t="shared" si="34"/>
        <v>0</v>
      </c>
      <c r="AP78">
        <f t="shared" si="34"/>
        <v>-4.3056091897279738E-32</v>
      </c>
      <c r="AQ78">
        <f t="shared" si="34"/>
        <v>-7.1389045460111208E-28</v>
      </c>
      <c r="AR78">
        <f t="shared" si="34"/>
        <v>-7.1393351069300937E-28</v>
      </c>
      <c r="AS78">
        <f t="shared" si="34"/>
        <v>-8.4634020416495158E-5</v>
      </c>
      <c r="AT78">
        <f t="shared" si="34"/>
        <v>-5.5294226672110128E-5</v>
      </c>
      <c r="AU78">
        <f t="shared" si="25"/>
        <v>-1.3992824708860529E-4</v>
      </c>
      <c r="AW78">
        <v>75</v>
      </c>
      <c r="AX78">
        <f>IF(Z78&gt;0, (R78*SUMPRODUCT(K78:$K$98, X78:$X$98)-K78*$AZ$3)/Z78, 0)</f>
        <v>-4.0951435232057825E+29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5.3922479850582482E-30</v>
      </c>
      <c r="X79">
        <f t="shared" si="41"/>
        <v>5.3922479850582482E-30</v>
      </c>
      <c r="Y79">
        <f t="shared" si="42"/>
        <v>5.3922479850582488E-32</v>
      </c>
      <c r="Z79">
        <f t="shared" si="43"/>
        <v>0</v>
      </c>
      <c r="AB79">
        <f t="shared" si="44"/>
        <v>-2.2082029411530715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-2.696123992529124E-25</v>
      </c>
      <c r="AI79">
        <f t="shared" si="23"/>
        <v>-2.696123992529124E-25</v>
      </c>
      <c r="AJ79">
        <f t="shared" si="33"/>
        <v>-2.2082029411530715</v>
      </c>
      <c r="AK79">
        <f t="shared" si="46"/>
        <v>-0.15457420588071502</v>
      </c>
      <c r="AL79">
        <f t="shared" si="24"/>
        <v>-2.3627771470337864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-7.6885878387999522E-29</v>
      </c>
      <c r="AR79">
        <f t="shared" si="34"/>
        <v>-7.6885878387999522E-29</v>
      </c>
      <c r="AS79">
        <f t="shared" si="34"/>
        <v>-6.2971741381320735E-4</v>
      </c>
      <c r="AT79">
        <f t="shared" si="34"/>
        <v>-4.4080218966924519E-5</v>
      </c>
      <c r="AU79">
        <f t="shared" si="25"/>
        <v>-6.7379763278013185E-4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13261.389365064546</v>
      </c>
      <c r="AO81" s="8">
        <f t="shared" ref="AO81:AU81" si="49">SUM(AO3:AO79)</f>
        <v>-1326.1389365064547</v>
      </c>
      <c r="AP81" s="8">
        <f t="shared" si="49"/>
        <v>-1715.5236602580635</v>
      </c>
      <c r="AQ81" s="8">
        <f t="shared" si="49"/>
        <v>-6913.7590845679179</v>
      </c>
      <c r="AR81" s="8">
        <f t="shared" si="49"/>
        <v>3305.9676837321126</v>
      </c>
      <c r="AS81" s="8">
        <f t="shared" si="49"/>
        <v>-1283.6307177528254</v>
      </c>
      <c r="AT81" s="8">
        <f t="shared" si="49"/>
        <v>545.92236530146283</v>
      </c>
      <c r="AU81" s="8">
        <f t="shared" si="49"/>
        <v>2568.2593312807462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BDD7E-9871-445E-B01E-D26FE683DA2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27488.347814799352</v>
      </c>
      <c r="K3">
        <v>1</v>
      </c>
      <c r="L3" s="2">
        <v>0</v>
      </c>
      <c r="O3">
        <f>$C$3</f>
        <v>27488.347814799352</v>
      </c>
      <c r="P3" s="2">
        <f>O3*C5</f>
        <v>2748.8347814799354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27488.347814799352</v>
      </c>
      <c r="AF3">
        <f t="shared" ref="AF3:AG34" si="3">-$Z3*P3</f>
        <v>-2748.8347814799354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23217.080446319418</v>
      </c>
      <c r="AJ3">
        <f t="shared" ref="AJ3:AJ66" si="6">AB3-AC3</f>
        <v>0</v>
      </c>
      <c r="AL3">
        <f t="shared" ref="AL3:AL23" si="7">SUM(AI3:AK3)</f>
        <v>23217.080446319418</v>
      </c>
      <c r="AN3">
        <f t="shared" ref="AN3:AU34" si="8">AE3*$K3</f>
        <v>27488.347814799352</v>
      </c>
      <c r="AO3">
        <f t="shared" si="8"/>
        <v>-2748.8347814799354</v>
      </c>
      <c r="AP3">
        <f t="shared" si="8"/>
        <v>-1522.432587</v>
      </c>
      <c r="AQ3">
        <f t="shared" si="8"/>
        <v>0</v>
      </c>
      <c r="AR3">
        <f t="shared" si="8"/>
        <v>23217.080446319418</v>
      </c>
      <c r="AS3">
        <f t="shared" si="8"/>
        <v>0</v>
      </c>
      <c r="AT3">
        <f t="shared" si="8"/>
        <v>0</v>
      </c>
      <c r="AU3">
        <f t="shared" si="8"/>
        <v>23217.080446319418</v>
      </c>
      <c r="AW3">
        <v>0</v>
      </c>
      <c r="AX3">
        <f>IF(Z3&gt;0, (R3*SUMPRODUCT(K3:$K$98, X3:$X$98)-K3*$AZ$3)/Z3, 0)</f>
        <v>0</v>
      </c>
      <c r="AZ3">
        <f>C6*ABS(SUMPRODUCT(X4:X69, K4:K69))/1</f>
        <v>16285.625965164829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50000</v>
      </c>
      <c r="S4">
        <f t="shared" si="1"/>
        <v>1123.4747789238234</v>
      </c>
      <c r="U4">
        <f t="shared" ref="U4:U67" si="12">M4</f>
        <v>1.7665382E-2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1.7665382E-2</v>
      </c>
      <c r="Y4">
        <f t="shared" ref="Y4:Y67" si="16">V4*W4</f>
        <v>0.01</v>
      </c>
      <c r="Z4">
        <f t="shared" ref="Z4:Z67" si="17">MAX(0, W4-X4-Y4)</f>
        <v>0.97233461799999998</v>
      </c>
      <c r="AB4">
        <f t="shared" ref="AB4:AB67" si="18">AC3</f>
        <v>0</v>
      </c>
      <c r="AC4">
        <f>S4*Z4</f>
        <v>1092.3934199975301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-883.26909999999998</v>
      </c>
      <c r="AI4">
        <f t="shared" si="5"/>
        <v>-883.26909999999998</v>
      </c>
      <c r="AJ4">
        <f t="shared" si="6"/>
        <v>-1092.3934199975301</v>
      </c>
      <c r="AK4">
        <f t="shared" ref="AK4:AK67" si="19">G4*SUM(AB4:AB4, AE4:AF4)</f>
        <v>0</v>
      </c>
      <c r="AL4">
        <f t="shared" si="7"/>
        <v>-1975.6625199975301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-824.02192368691101</v>
      </c>
      <c r="AR4">
        <f t="shared" si="8"/>
        <v>-824.02192368691101</v>
      </c>
      <c r="AS4">
        <f t="shared" si="8"/>
        <v>-1019.1187797346115</v>
      </c>
      <c r="AT4">
        <f t="shared" si="8"/>
        <v>0</v>
      </c>
      <c r="AU4">
        <f t="shared" si="8"/>
        <v>-1843.1407034215226</v>
      </c>
      <c r="AW4">
        <v>1</v>
      </c>
      <c r="AX4">
        <f>IF(Z4&gt;0, (R4*SUMPRODUCT(K4:$K$98, X4:$X$98)-K4*$AZ$3)/Z4, 0)</f>
        <v>1123.4747789238234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25</v>
      </c>
      <c r="R5">
        <f t="shared" si="0"/>
        <v>50000</v>
      </c>
      <c r="S5">
        <f t="shared" si="1"/>
        <v>1629.8706337726842</v>
      </c>
      <c r="U5">
        <f t="shared" si="12"/>
        <v>2.1010579000000001E-2</v>
      </c>
      <c r="V5">
        <f t="shared" si="13"/>
        <v>0.01</v>
      </c>
      <c r="W5">
        <f t="shared" si="14"/>
        <v>0.97233461799999998</v>
      </c>
      <c r="X5">
        <f t="shared" si="15"/>
        <v>2.0429313305923822E-2</v>
      </c>
      <c r="Y5">
        <f t="shared" si="16"/>
        <v>9.72334618E-3</v>
      </c>
      <c r="Z5">
        <f t="shared" si="17"/>
        <v>0.94218195851407616</v>
      </c>
      <c r="AB5">
        <f t="shared" si="18"/>
        <v>1092.3934199975301</v>
      </c>
      <c r="AC5">
        <f>S5*Z5</f>
        <v>1535.6347058525262</v>
      </c>
      <c r="AE5">
        <f t="shared" si="2"/>
        <v>0</v>
      </c>
      <c r="AF5">
        <f t="shared" si="3"/>
        <v>0</v>
      </c>
      <c r="AG5">
        <f t="shared" si="3"/>
        <v>-23.554548962851904</v>
      </c>
      <c r="AH5">
        <f t="shared" si="4"/>
        <v>-1021.4656652961911</v>
      </c>
      <c r="AI5">
        <f t="shared" si="5"/>
        <v>-1045.0202142590431</v>
      </c>
      <c r="AJ5">
        <f t="shared" si="6"/>
        <v>-443.24128585499602</v>
      </c>
      <c r="AK5">
        <f t="shared" si="19"/>
        <v>44.78813021989874</v>
      </c>
      <c r="AL5">
        <f t="shared" si="7"/>
        <v>-1443.4733698941404</v>
      </c>
      <c r="AN5">
        <f t="shared" si="8"/>
        <v>0</v>
      </c>
      <c r="AO5">
        <f t="shared" si="8"/>
        <v>0</v>
      </c>
      <c r="AP5">
        <f t="shared" si="8"/>
        <v>-20.141683670790517</v>
      </c>
      <c r="AQ5">
        <f t="shared" si="8"/>
        <v>-873.46348017179048</v>
      </c>
      <c r="AR5">
        <f t="shared" si="8"/>
        <v>-893.60516384258108</v>
      </c>
      <c r="AS5">
        <f t="shared" si="8"/>
        <v>-379.01917729800749</v>
      </c>
      <c r="AT5">
        <f t="shared" si="8"/>
        <v>38.298689247588527</v>
      </c>
      <c r="AU5">
        <f t="shared" si="8"/>
        <v>-1234.3256518930002</v>
      </c>
      <c r="AW5">
        <v>2</v>
      </c>
      <c r="AX5">
        <f>IF(Z5&gt;0, (R5*SUMPRODUCT(K5:$K$98, X5:$X$98)-K5*$AZ$3)/Z5, 0)</f>
        <v>1629.8706337726842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25</v>
      </c>
      <c r="R6">
        <f t="shared" si="0"/>
        <v>50000</v>
      </c>
      <c r="S6">
        <f t="shared" si="1"/>
        <v>2226.3336430448612</v>
      </c>
      <c r="U6">
        <f t="shared" si="12"/>
        <v>2.4499257999999999E-2</v>
      </c>
      <c r="V6">
        <f t="shared" si="13"/>
        <v>0.01</v>
      </c>
      <c r="W6">
        <f t="shared" si="14"/>
        <v>0.94218195851407616</v>
      </c>
      <c r="X6">
        <f t="shared" si="15"/>
        <v>2.3082758884581649E-2</v>
      </c>
      <c r="Y6">
        <f t="shared" si="16"/>
        <v>9.4218195851407619E-3</v>
      </c>
      <c r="Z6">
        <f t="shared" si="17"/>
        <v>0.90967738004435372</v>
      </c>
      <c r="AB6">
        <f t="shared" si="18"/>
        <v>1535.6347058525262</v>
      </c>
      <c r="AC6">
        <f t="shared" ref="AC6:AC69" si="22">S6*Z6</f>
        <v>2025.2453555096508</v>
      </c>
      <c r="AE6">
        <f t="shared" si="2"/>
        <v>0</v>
      </c>
      <c r="AF6">
        <f t="shared" si="3"/>
        <v>0</v>
      </c>
      <c r="AG6">
        <f t="shared" si="3"/>
        <v>-22.741934501108844</v>
      </c>
      <c r="AH6">
        <f t="shared" si="4"/>
        <v>-1154.1379442290824</v>
      </c>
      <c r="AI6">
        <f t="shared" si="5"/>
        <v>-1176.8798787301912</v>
      </c>
      <c r="AJ6">
        <f t="shared" si="6"/>
        <v>-489.61064965712467</v>
      </c>
      <c r="AK6">
        <f t="shared" si="19"/>
        <v>89.834630292372779</v>
      </c>
      <c r="AL6">
        <f t="shared" si="7"/>
        <v>-1576.655898094943</v>
      </c>
      <c r="AN6">
        <f t="shared" si="8"/>
        <v>0</v>
      </c>
      <c r="AO6">
        <f t="shared" si="8"/>
        <v>0</v>
      </c>
      <c r="AP6">
        <f t="shared" si="8"/>
        <v>-17.543356363804715</v>
      </c>
      <c r="AQ6">
        <f t="shared" si="8"/>
        <v>-890.31358557525289</v>
      </c>
      <c r="AR6">
        <f t="shared" si="8"/>
        <v>-907.85694193905749</v>
      </c>
      <c r="AS6">
        <f t="shared" si="8"/>
        <v>-377.69056568297117</v>
      </c>
      <c r="AT6">
        <f t="shared" si="8"/>
        <v>69.299334801659001</v>
      </c>
      <c r="AU6">
        <f t="shared" si="8"/>
        <v>-1216.2481728203695</v>
      </c>
      <c r="AW6">
        <v>3</v>
      </c>
      <c r="AX6">
        <f>IF(Z6&gt;0, (R6*SUMPRODUCT(K6:$K$98, X6:$X$98)-K6*$AZ$3)/Z6, 0)</f>
        <v>2226.3336430448612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25</v>
      </c>
      <c r="R7">
        <f t="shared" si="0"/>
        <v>50000</v>
      </c>
      <c r="S7">
        <f t="shared" si="1"/>
        <v>2591.9144901355548</v>
      </c>
      <c r="U7">
        <f t="shared" si="12"/>
        <v>2.8232486000000001E-2</v>
      </c>
      <c r="V7">
        <f t="shared" si="13"/>
        <v>0.01</v>
      </c>
      <c r="W7">
        <f t="shared" si="14"/>
        <v>0.90967738004435372</v>
      </c>
      <c r="X7">
        <f t="shared" si="15"/>
        <v>2.5682453896618898E-2</v>
      </c>
      <c r="Y7">
        <f t="shared" si="16"/>
        <v>9.0967738004435368E-3</v>
      </c>
      <c r="Z7">
        <f t="shared" si="17"/>
        <v>0.87489815234729129</v>
      </c>
      <c r="AB7">
        <f t="shared" si="18"/>
        <v>2025.2453555096508</v>
      </c>
      <c r="AC7">
        <f t="shared" si="22"/>
        <v>2267.6611984617684</v>
      </c>
      <c r="AE7">
        <f t="shared" si="2"/>
        <v>0</v>
      </c>
      <c r="AF7">
        <f t="shared" si="3"/>
        <v>0</v>
      </c>
      <c r="AG7">
        <f t="shared" si="3"/>
        <v>-21.872453808682284</v>
      </c>
      <c r="AH7">
        <f t="shared" si="4"/>
        <v>-1284.122694830945</v>
      </c>
      <c r="AI7">
        <f t="shared" si="5"/>
        <v>-1305.9951486396274</v>
      </c>
      <c r="AJ7">
        <f t="shared" si="6"/>
        <v>-242.4158429521176</v>
      </c>
      <c r="AK7">
        <f t="shared" si="19"/>
        <v>99.439546955523852</v>
      </c>
      <c r="AL7">
        <f t="shared" si="7"/>
        <v>-1448.9714446362211</v>
      </c>
      <c r="AN7">
        <f t="shared" si="8"/>
        <v>0</v>
      </c>
      <c r="AO7">
        <f t="shared" si="8"/>
        <v>0</v>
      </c>
      <c r="AP7">
        <f t="shared" si="8"/>
        <v>-15.351314927879667</v>
      </c>
      <c r="AQ7">
        <f t="shared" si="8"/>
        <v>-901.26933479051513</v>
      </c>
      <c r="AR7">
        <f t="shared" si="8"/>
        <v>-916.62064971839493</v>
      </c>
      <c r="AS7">
        <f t="shared" si="8"/>
        <v>-170.14103589914376</v>
      </c>
      <c r="AT7">
        <f t="shared" si="8"/>
        <v>69.792251704011747</v>
      </c>
      <c r="AU7">
        <f t="shared" si="8"/>
        <v>-1016.9694339135269</v>
      </c>
      <c r="AW7">
        <v>4</v>
      </c>
      <c r="AX7">
        <f>IF(Z7&gt;0, (R7*SUMPRODUCT(K7:$K$98, X7:$X$98)-K7*$AZ$3)/Z7, 0)</f>
        <v>2591.9144901355548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25</v>
      </c>
      <c r="R8">
        <f t="shared" si="0"/>
        <v>50000</v>
      </c>
      <c r="S8">
        <f t="shared" si="1"/>
        <v>2538.7867465989902</v>
      </c>
      <c r="U8">
        <f t="shared" si="12"/>
        <v>3.2345626000000002E-2</v>
      </c>
      <c r="V8">
        <f t="shared" si="13"/>
        <v>0.01</v>
      </c>
      <c r="W8">
        <f t="shared" si="14"/>
        <v>0.87489815234729129</v>
      </c>
      <c r="X8">
        <f t="shared" si="15"/>
        <v>2.8299128423916509E-2</v>
      </c>
      <c r="Y8">
        <f t="shared" si="16"/>
        <v>8.7489815234729137E-3</v>
      </c>
      <c r="Z8">
        <f t="shared" si="17"/>
        <v>0.83785004239990191</v>
      </c>
      <c r="AB8">
        <f t="shared" si="18"/>
        <v>2267.6611984617684</v>
      </c>
      <c r="AC8">
        <f t="shared" si="22"/>
        <v>2127.1225832822729</v>
      </c>
      <c r="AE8">
        <f t="shared" si="2"/>
        <v>0</v>
      </c>
      <c r="AF8">
        <f t="shared" si="3"/>
        <v>0</v>
      </c>
      <c r="AG8">
        <f t="shared" si="3"/>
        <v>-20.946251059997547</v>
      </c>
      <c r="AH8">
        <f t="shared" si="4"/>
        <v>-1414.9564211958254</v>
      </c>
      <c r="AI8">
        <f t="shared" si="5"/>
        <v>-1435.9026722558231</v>
      </c>
      <c r="AJ8">
        <f t="shared" si="6"/>
        <v>140.53861517949554</v>
      </c>
      <c r="AK8">
        <f t="shared" si="19"/>
        <v>48.301183527235665</v>
      </c>
      <c r="AL8">
        <f t="shared" si="7"/>
        <v>-1247.0628735490918</v>
      </c>
      <c r="AN8">
        <f t="shared" si="8"/>
        <v>0</v>
      </c>
      <c r="AO8">
        <f t="shared" si="8"/>
        <v>0</v>
      </c>
      <c r="AP8">
        <f t="shared" si="8"/>
        <v>-13.722817032890374</v>
      </c>
      <c r="AQ8">
        <f t="shared" si="8"/>
        <v>-927.00063710522306</v>
      </c>
      <c r="AR8">
        <f t="shared" si="8"/>
        <v>-940.72345413811342</v>
      </c>
      <c r="AS8">
        <f t="shared" si="8"/>
        <v>92.073072963741737</v>
      </c>
      <c r="AT8">
        <f t="shared" si="8"/>
        <v>31.644245173885125</v>
      </c>
      <c r="AU8">
        <f t="shared" si="8"/>
        <v>-817.00613600048655</v>
      </c>
      <c r="AW8">
        <v>5</v>
      </c>
      <c r="AX8">
        <f>IF(Z8&gt;0, (R8*SUMPRODUCT(K8:$K$98, X8:$X$98)-K8*$AZ$3)/Z8, 0)</f>
        <v>2538.7867465989902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25</v>
      </c>
      <c r="R9">
        <f t="shared" si="0"/>
        <v>50000</v>
      </c>
      <c r="S9">
        <f t="shared" si="1"/>
        <v>2211.0510108182821</v>
      </c>
      <c r="U9">
        <f t="shared" si="12"/>
        <v>3.7265510000000002E-2</v>
      </c>
      <c r="V9">
        <f t="shared" si="13"/>
        <v>0.01</v>
      </c>
      <c r="W9">
        <f t="shared" si="14"/>
        <v>0.83785004239990191</v>
      </c>
      <c r="X9">
        <f t="shared" si="15"/>
        <v>3.122290913355397E-2</v>
      </c>
      <c r="Y9">
        <f t="shared" si="16"/>
        <v>8.3785004239990187E-3</v>
      </c>
      <c r="Z9">
        <f t="shared" si="17"/>
        <v>0.79824863284234893</v>
      </c>
      <c r="AB9">
        <f t="shared" si="18"/>
        <v>2127.1225832822729</v>
      </c>
      <c r="AC9">
        <f t="shared" si="22"/>
        <v>1764.9684465303874</v>
      </c>
      <c r="AE9">
        <f t="shared" si="2"/>
        <v>0</v>
      </c>
      <c r="AF9">
        <f t="shared" si="3"/>
        <v>0</v>
      </c>
      <c r="AG9">
        <f t="shared" si="3"/>
        <v>-19.956215821058723</v>
      </c>
      <c r="AH9">
        <f t="shared" si="4"/>
        <v>-1561.1454566776986</v>
      </c>
      <c r="AI9">
        <f t="shared" si="5"/>
        <v>-1581.1016724987574</v>
      </c>
      <c r="AJ9">
        <f t="shared" si="6"/>
        <v>362.15413675188552</v>
      </c>
      <c r="AK9">
        <f t="shared" si="19"/>
        <v>12.550023241365411</v>
      </c>
      <c r="AL9">
        <f t="shared" si="7"/>
        <v>-1206.3975125055065</v>
      </c>
      <c r="AN9">
        <f t="shared" si="8"/>
        <v>0</v>
      </c>
      <c r="AO9">
        <f t="shared" si="8"/>
        <v>0</v>
      </c>
      <c r="AP9">
        <f t="shared" si="8"/>
        <v>-12.382044783780778</v>
      </c>
      <c r="AQ9">
        <f t="shared" si="8"/>
        <v>-968.62917959531501</v>
      </c>
      <c r="AR9">
        <f t="shared" si="8"/>
        <v>-981.01122437909589</v>
      </c>
      <c r="AS9">
        <f t="shared" si="8"/>
        <v>224.70235740592511</v>
      </c>
      <c r="AT9">
        <f t="shared" si="8"/>
        <v>7.7867944105964302</v>
      </c>
      <c r="AU9">
        <f t="shared" si="8"/>
        <v>-748.52207256257429</v>
      </c>
      <c r="AW9">
        <v>6</v>
      </c>
      <c r="AX9">
        <f>IF(Z9&gt;0, (R9*SUMPRODUCT(K9:$K$98, X9:$X$98)-K9*$AZ$3)/Z9, 0)</f>
        <v>2211.0510108182821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25</v>
      </c>
      <c r="R10">
        <f t="shared" si="0"/>
        <v>50000</v>
      </c>
      <c r="S10">
        <f t="shared" si="1"/>
        <v>1738.5790532628548</v>
      </c>
      <c r="U10">
        <f t="shared" si="12"/>
        <v>4.2512064000000002E-2</v>
      </c>
      <c r="V10">
        <f t="shared" si="13"/>
        <v>0.01</v>
      </c>
      <c r="W10">
        <f t="shared" si="14"/>
        <v>0.79824863284234893</v>
      </c>
      <c r="X10">
        <f t="shared" si="15"/>
        <v>3.3935196967306444E-2</v>
      </c>
      <c r="Y10">
        <f t="shared" si="16"/>
        <v>7.9824863284234902E-3</v>
      </c>
      <c r="Z10">
        <f t="shared" si="17"/>
        <v>0.75633094954661906</v>
      </c>
      <c r="AB10">
        <f t="shared" si="18"/>
        <v>1764.9684465303874</v>
      </c>
      <c r="AC10">
        <f t="shared" si="22"/>
        <v>1314.941146216157</v>
      </c>
      <c r="AE10">
        <f t="shared" si="2"/>
        <v>0</v>
      </c>
      <c r="AF10">
        <f t="shared" si="3"/>
        <v>0</v>
      </c>
      <c r="AG10">
        <f t="shared" si="3"/>
        <v>-18.908273738665475</v>
      </c>
      <c r="AH10">
        <f t="shared" si="4"/>
        <v>-1696.7598483653221</v>
      </c>
      <c r="AI10">
        <f t="shared" si="5"/>
        <v>-1715.6681221039876</v>
      </c>
      <c r="AJ10">
        <f t="shared" si="6"/>
        <v>450.02730031423039</v>
      </c>
      <c r="AK10">
        <f t="shared" si="19"/>
        <v>7.236370630774589</v>
      </c>
      <c r="AL10">
        <f t="shared" si="7"/>
        <v>-1258.4044511589825</v>
      </c>
      <c r="AN10">
        <f t="shared" si="8"/>
        <v>0</v>
      </c>
      <c r="AO10">
        <f t="shared" si="8"/>
        <v>0</v>
      </c>
      <c r="AP10">
        <f t="shared" si="8"/>
        <v>-11.129720193192311</v>
      </c>
      <c r="AQ10">
        <f t="shared" si="8"/>
        <v>-998.74068930643125</v>
      </c>
      <c r="AR10">
        <f t="shared" si="8"/>
        <v>-1009.8704094996236</v>
      </c>
      <c r="AS10">
        <f t="shared" si="8"/>
        <v>264.89345357598029</v>
      </c>
      <c r="AT10">
        <f t="shared" si="8"/>
        <v>4.2594464966974854</v>
      </c>
      <c r="AU10">
        <f t="shared" si="8"/>
        <v>-740.71750942694575</v>
      </c>
      <c r="AW10">
        <v>7</v>
      </c>
      <c r="AX10">
        <f>IF(Z10&gt;0, (R10*SUMPRODUCT(K10:$K$98, X10:$X$98)-K10*$AZ$3)/Z10, 0)</f>
        <v>1738.5790532628548</v>
      </c>
    </row>
    <row r="11" spans="1:52" x14ac:dyDescent="0.25">
      <c r="A11" t="s">
        <v>33</v>
      </c>
      <c r="C11" s="12">
        <f>AU71</f>
        <v>6541.1956501435507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25</v>
      </c>
      <c r="R11">
        <f t="shared" si="0"/>
        <v>50000</v>
      </c>
      <c r="S11">
        <f t="shared" si="1"/>
        <v>1113.4252411212535</v>
      </c>
      <c r="U11">
        <f t="shared" si="12"/>
        <v>4.7737861999999999E-2</v>
      </c>
      <c r="V11">
        <f t="shared" si="13"/>
        <v>0.01</v>
      </c>
      <c r="W11">
        <f t="shared" si="14"/>
        <v>0.75633094954661906</v>
      </c>
      <c r="X11">
        <f t="shared" si="15"/>
        <v>3.6105622495785465E-2</v>
      </c>
      <c r="Y11">
        <f t="shared" si="16"/>
        <v>7.5633094954661905E-3</v>
      </c>
      <c r="Z11">
        <f t="shared" si="17"/>
        <v>0.7126620175553674</v>
      </c>
      <c r="AB11">
        <f t="shared" si="18"/>
        <v>1314.941146216157</v>
      </c>
      <c r="AC11">
        <f t="shared" si="22"/>
        <v>793.49587873454391</v>
      </c>
      <c r="AE11">
        <f t="shared" si="2"/>
        <v>0</v>
      </c>
      <c r="AF11">
        <f t="shared" si="3"/>
        <v>0</v>
      </c>
      <c r="AG11">
        <f t="shared" si="3"/>
        <v>-17.816550438884185</v>
      </c>
      <c r="AH11">
        <f t="shared" si="4"/>
        <v>-1805.2811247892732</v>
      </c>
      <c r="AI11">
        <f t="shared" si="5"/>
        <v>-1823.0976752281574</v>
      </c>
      <c r="AJ11">
        <f t="shared" si="6"/>
        <v>521.44526748161309</v>
      </c>
      <c r="AK11">
        <f t="shared" si="19"/>
        <v>3.1558587509187763</v>
      </c>
      <c r="AL11">
        <f t="shared" si="7"/>
        <v>-1298.4965489956255</v>
      </c>
      <c r="AN11">
        <f t="shared" si="8"/>
        <v>0</v>
      </c>
      <c r="AO11">
        <f t="shared" si="8"/>
        <v>0</v>
      </c>
      <c r="AP11">
        <f t="shared" si="8"/>
        <v>-9.9649505364682263</v>
      </c>
      <c r="AQ11">
        <f t="shared" si="8"/>
        <v>-1009.7093247457773</v>
      </c>
      <c r="AR11">
        <f t="shared" si="8"/>
        <v>-1019.6742752822455</v>
      </c>
      <c r="AS11">
        <f t="shared" si="8"/>
        <v>291.64884166292882</v>
      </c>
      <c r="AT11">
        <f t="shared" si="8"/>
        <v>1.7650990555585648</v>
      </c>
      <c r="AU11">
        <f t="shared" si="8"/>
        <v>-726.26033456375808</v>
      </c>
      <c r="AW11">
        <v>8</v>
      </c>
      <c r="AX11">
        <f>IF(Z11&gt;0, (R11*SUMPRODUCT(K11:$K$98, X11:$X$98)-K11*$AZ$3)/Z11, 0)</f>
        <v>1113.4252411212535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25</v>
      </c>
      <c r="R12">
        <f t="shared" si="0"/>
        <v>50000</v>
      </c>
      <c r="S12">
        <f t="shared" si="1"/>
        <v>354.3428006149403</v>
      </c>
      <c r="U12">
        <f t="shared" si="12"/>
        <v>5.3487053E-2</v>
      </c>
      <c r="V12">
        <f t="shared" si="13"/>
        <v>0.01</v>
      </c>
      <c r="W12">
        <f t="shared" si="14"/>
        <v>0.7126620175553674</v>
      </c>
      <c r="X12">
        <f t="shared" si="15"/>
        <v>3.8118191104070866E-2</v>
      </c>
      <c r="Y12">
        <f t="shared" si="16"/>
        <v>7.1266201755536742E-3</v>
      </c>
      <c r="Z12">
        <f t="shared" si="17"/>
        <v>0.66741720627574286</v>
      </c>
      <c r="AB12">
        <f t="shared" si="18"/>
        <v>793.49587873454391</v>
      </c>
      <c r="AC12">
        <f t="shared" si="22"/>
        <v>236.49448205034602</v>
      </c>
      <c r="AE12">
        <f t="shared" si="2"/>
        <v>0</v>
      </c>
      <c r="AF12">
        <f t="shared" si="3"/>
        <v>0</v>
      </c>
      <c r="AG12">
        <f t="shared" si="3"/>
        <v>-16.68543015689357</v>
      </c>
      <c r="AH12">
        <f t="shared" si="4"/>
        <v>-1905.9095552035433</v>
      </c>
      <c r="AI12">
        <f t="shared" si="5"/>
        <v>-1922.5949853604368</v>
      </c>
      <c r="AJ12">
        <f t="shared" si="6"/>
        <v>557.00139668419786</v>
      </c>
      <c r="AK12">
        <f t="shared" si="19"/>
        <v>1.8250405210894509</v>
      </c>
      <c r="AL12">
        <f t="shared" si="7"/>
        <v>-1363.7685481551496</v>
      </c>
      <c r="AN12">
        <f t="shared" si="8"/>
        <v>0</v>
      </c>
      <c r="AO12">
        <f t="shared" si="8"/>
        <v>0</v>
      </c>
      <c r="AP12">
        <f t="shared" si="8"/>
        <v>-8.8684835062407004</v>
      </c>
      <c r="AQ12">
        <f t="shared" si="8"/>
        <v>-1013.0111897490343</v>
      </c>
      <c r="AR12">
        <f t="shared" si="8"/>
        <v>-1021.879673255275</v>
      </c>
      <c r="AS12">
        <f t="shared" si="8"/>
        <v>296.05216365404794</v>
      </c>
      <c r="AT12">
        <f t="shared" si="8"/>
        <v>0.9700284384227138</v>
      </c>
      <c r="AU12">
        <f t="shared" si="8"/>
        <v>-724.85748116280445</v>
      </c>
      <c r="AW12">
        <v>9</v>
      </c>
      <c r="AX12">
        <f>IF(Z12&gt;0, (R12*SUMPRODUCT(K12:$K$98, X12:$X$98)-K12*$AZ$3)/Z12, 0)</f>
        <v>354.3428006149403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25</v>
      </c>
      <c r="R13">
        <f t="shared" si="0"/>
        <v>50000</v>
      </c>
      <c r="S13">
        <f t="shared" si="1"/>
        <v>-561.4729882511873</v>
      </c>
      <c r="U13">
        <f t="shared" si="12"/>
        <v>5.9601715E-2</v>
      </c>
      <c r="V13">
        <f t="shared" si="13"/>
        <v>0.01</v>
      </c>
      <c r="W13">
        <f t="shared" si="14"/>
        <v>0.66741720627574286</v>
      </c>
      <c r="X13">
        <f t="shared" si="15"/>
        <v>3.9779210114543037E-2</v>
      </c>
      <c r="Y13">
        <f t="shared" si="16"/>
        <v>6.6741720627574285E-3</v>
      </c>
      <c r="Z13">
        <f t="shared" si="17"/>
        <v>0.62096382409844242</v>
      </c>
      <c r="AB13">
        <f t="shared" si="18"/>
        <v>236.49448205034602</v>
      </c>
      <c r="AC13">
        <f t="shared" si="22"/>
        <v>-348.65441391243712</v>
      </c>
      <c r="AE13">
        <f t="shared" si="2"/>
        <v>0</v>
      </c>
      <c r="AF13">
        <f t="shared" si="3"/>
        <v>0</v>
      </c>
      <c r="AG13">
        <f t="shared" si="3"/>
        <v>-15.52409560246106</v>
      </c>
      <c r="AH13">
        <f t="shared" si="4"/>
        <v>-1988.9605057271519</v>
      </c>
      <c r="AI13">
        <f t="shared" si="5"/>
        <v>-2004.484601329613</v>
      </c>
      <c r="AJ13">
        <f t="shared" si="6"/>
        <v>585.14889596278317</v>
      </c>
      <c r="AK13">
        <f t="shared" si="19"/>
        <v>0.47298896410069208</v>
      </c>
      <c r="AL13">
        <f t="shared" si="7"/>
        <v>-1418.8627164027291</v>
      </c>
      <c r="AN13">
        <f t="shared" si="8"/>
        <v>0</v>
      </c>
      <c r="AO13">
        <f t="shared" si="8"/>
        <v>0</v>
      </c>
      <c r="AP13">
        <f t="shared" si="8"/>
        <v>-7.8433667725828267</v>
      </c>
      <c r="AQ13">
        <f t="shared" si="8"/>
        <v>-1004.8989095459294</v>
      </c>
      <c r="AR13">
        <f t="shared" si="8"/>
        <v>-1012.7422763185124</v>
      </c>
      <c r="AS13">
        <f t="shared" si="8"/>
        <v>295.63959957064628</v>
      </c>
      <c r="AT13">
        <f t="shared" si="8"/>
        <v>0.23897211276112051</v>
      </c>
      <c r="AU13">
        <f t="shared" si="8"/>
        <v>-716.86370463510491</v>
      </c>
      <c r="AW13">
        <v>10</v>
      </c>
      <c r="AX13">
        <f>IF(Z13&gt;0, (R13*SUMPRODUCT(K13:$K$98, X13:$X$98)-K13*$AZ$3)/Z13, 0)</f>
        <v>-561.4729882511873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25</v>
      </c>
      <c r="R14">
        <f t="shared" si="0"/>
        <v>50000</v>
      </c>
      <c r="S14">
        <f t="shared" si="1"/>
        <v>-822.93893963101686</v>
      </c>
      <c r="U14">
        <f t="shared" si="12"/>
        <v>6.6409420999999996E-2</v>
      </c>
      <c r="V14">
        <f t="shared" si="13"/>
        <v>0.01</v>
      </c>
      <c r="W14">
        <f t="shared" si="14"/>
        <v>0.62096382409844242</v>
      </c>
      <c r="X14">
        <f t="shared" si="15"/>
        <v>4.1237848020323403E-2</v>
      </c>
      <c r="Y14">
        <f t="shared" si="16"/>
        <v>6.2096382409844242E-3</v>
      </c>
      <c r="Z14">
        <f t="shared" si="17"/>
        <v>0.57351633783713463</v>
      </c>
      <c r="AB14">
        <f t="shared" si="18"/>
        <v>-348.65441391243712</v>
      </c>
      <c r="AC14">
        <f t="shared" si="22"/>
        <v>-471.96892692075562</v>
      </c>
      <c r="AE14">
        <f t="shared" si="2"/>
        <v>0</v>
      </c>
      <c r="AF14">
        <f t="shared" si="3"/>
        <v>0</v>
      </c>
      <c r="AG14">
        <f t="shared" si="3"/>
        <v>-14.337908445928365</v>
      </c>
      <c r="AH14">
        <f t="shared" si="4"/>
        <v>-2061.89240101617</v>
      </c>
      <c r="AI14">
        <f t="shared" si="5"/>
        <v>-2076.2303094620984</v>
      </c>
      <c r="AJ14">
        <f t="shared" si="6"/>
        <v>123.3145130083185</v>
      </c>
      <c r="AK14">
        <f t="shared" si="19"/>
        <v>-24.405808973870602</v>
      </c>
      <c r="AL14">
        <f t="shared" si="7"/>
        <v>-1977.3216054276504</v>
      </c>
      <c r="AN14">
        <f t="shared" si="8"/>
        <v>0</v>
      </c>
      <c r="AO14">
        <f t="shared" si="8"/>
        <v>0</v>
      </c>
      <c r="AP14">
        <f t="shared" si="8"/>
        <v>-6.4679104096420836</v>
      </c>
      <c r="AQ14">
        <f t="shared" si="8"/>
        <v>-930.13115367475723</v>
      </c>
      <c r="AR14">
        <f t="shared" si="8"/>
        <v>-936.59906408439929</v>
      </c>
      <c r="AS14">
        <f t="shared" si="8"/>
        <v>55.627864088708399</v>
      </c>
      <c r="AT14">
        <f t="shared" si="8"/>
        <v>-11.009596449380378</v>
      </c>
      <c r="AU14">
        <f t="shared" si="8"/>
        <v>-891.98079644507129</v>
      </c>
      <c r="AW14">
        <v>11</v>
      </c>
      <c r="AX14">
        <f>IF(Z14&gt;0, (R14*SUMPRODUCT(K14:$K$98, X14:$X$98)-K14*$AZ$3)/Z14, 0)</f>
        <v>-822.93893963101686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25</v>
      </c>
      <c r="R15">
        <f t="shared" si="0"/>
        <v>50000</v>
      </c>
      <c r="S15">
        <f t="shared" si="1"/>
        <v>-1170.9472673291791</v>
      </c>
      <c r="U15">
        <f t="shared" si="12"/>
        <v>7.4261202999999998E-2</v>
      </c>
      <c r="V15">
        <f t="shared" si="13"/>
        <v>0.01</v>
      </c>
      <c r="W15">
        <f t="shared" si="14"/>
        <v>0.57351633783713463</v>
      </c>
      <c r="X15">
        <f t="shared" si="15"/>
        <v>4.2590013187940035E-2</v>
      </c>
      <c r="Y15">
        <f t="shared" si="16"/>
        <v>5.7351633783713461E-3</v>
      </c>
      <c r="Z15">
        <f t="shared" si="17"/>
        <v>0.52519116127082333</v>
      </c>
      <c r="AB15">
        <f t="shared" si="18"/>
        <v>-471.96892692075562</v>
      </c>
      <c r="AC15">
        <f t="shared" si="22"/>
        <v>-614.97115511550874</v>
      </c>
      <c r="AE15">
        <f t="shared" si="2"/>
        <v>0</v>
      </c>
      <c r="AF15">
        <f t="shared" si="3"/>
        <v>0</v>
      </c>
      <c r="AG15">
        <f t="shared" si="3"/>
        <v>-13.129779031770584</v>
      </c>
      <c r="AH15">
        <f t="shared" si="4"/>
        <v>-2129.5006593970015</v>
      </c>
      <c r="AI15">
        <f t="shared" si="5"/>
        <v>-2142.6304384287723</v>
      </c>
      <c r="AJ15">
        <f t="shared" si="6"/>
        <v>143.00222819475312</v>
      </c>
      <c r="AK15">
        <f t="shared" si="19"/>
        <v>-33.037824884452895</v>
      </c>
      <c r="AL15">
        <f t="shared" si="7"/>
        <v>-2032.6660351184721</v>
      </c>
      <c r="AN15">
        <f t="shared" si="8"/>
        <v>0</v>
      </c>
      <c r="AO15">
        <f t="shared" si="8"/>
        <v>0</v>
      </c>
      <c r="AP15">
        <f t="shared" si="8"/>
        <v>-5.2883183014548392</v>
      </c>
      <c r="AQ15">
        <f t="shared" si="8"/>
        <v>-857.70501413614988</v>
      </c>
      <c r="AR15">
        <f t="shared" si="8"/>
        <v>-862.99333243760475</v>
      </c>
      <c r="AS15">
        <f t="shared" si="8"/>
        <v>57.59741262067174</v>
      </c>
      <c r="AT15">
        <f t="shared" si="8"/>
        <v>-13.306738335348182</v>
      </c>
      <c r="AU15">
        <f t="shared" si="8"/>
        <v>-818.70265815228117</v>
      </c>
      <c r="AW15">
        <v>12</v>
      </c>
      <c r="AX15">
        <f>IF(Z15&gt;0, (R15*SUMPRODUCT(K15:$K$98, X15:$X$98)-K15*$AZ$3)/Z15, 0)</f>
        <v>-1170.9472673291791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25</v>
      </c>
      <c r="R16">
        <f t="shared" si="0"/>
        <v>50000</v>
      </c>
      <c r="S16">
        <f t="shared" si="1"/>
        <v>-1615.6065379522304</v>
      </c>
      <c r="U16">
        <f t="shared" si="12"/>
        <v>8.2657132999999994E-2</v>
      </c>
      <c r="V16">
        <f t="shared" si="13"/>
        <v>0.01</v>
      </c>
      <c r="W16">
        <f t="shared" si="14"/>
        <v>0.52519116127082333</v>
      </c>
      <c r="X16">
        <f t="shared" si="15"/>
        <v>4.3410795667586891E-2</v>
      </c>
      <c r="Y16">
        <f t="shared" si="16"/>
        <v>5.2519116127082337E-3</v>
      </c>
      <c r="Z16">
        <f t="shared" si="17"/>
        <v>0.47652845399052823</v>
      </c>
      <c r="AB16">
        <f t="shared" si="18"/>
        <v>-614.97115511550874</v>
      </c>
      <c r="AC16">
        <f t="shared" si="22"/>
        <v>-769.88248578736602</v>
      </c>
      <c r="AE16">
        <f t="shared" si="2"/>
        <v>0</v>
      </c>
      <c r="AF16">
        <f t="shared" si="3"/>
        <v>0</v>
      </c>
      <c r="AG16">
        <f t="shared" si="3"/>
        <v>-11.913211349763206</v>
      </c>
      <c r="AH16">
        <f t="shared" si="4"/>
        <v>-2170.5397833793445</v>
      </c>
      <c r="AI16">
        <f t="shared" si="5"/>
        <v>-2182.4529947291076</v>
      </c>
      <c r="AJ16">
        <f t="shared" si="6"/>
        <v>154.91133067185729</v>
      </c>
      <c r="AK16">
        <f t="shared" si="19"/>
        <v>-43.047980858085616</v>
      </c>
      <c r="AL16">
        <f t="shared" si="7"/>
        <v>-2070.5896449153361</v>
      </c>
      <c r="AN16">
        <f t="shared" si="8"/>
        <v>0</v>
      </c>
      <c r="AO16">
        <f t="shared" si="8"/>
        <v>0</v>
      </c>
      <c r="AP16">
        <f t="shared" si="8"/>
        <v>-4.2842124011166103</v>
      </c>
      <c r="AQ16">
        <f t="shared" si="8"/>
        <v>-780.56648069586913</v>
      </c>
      <c r="AR16">
        <f t="shared" si="8"/>
        <v>-784.85069309698565</v>
      </c>
      <c r="AS16">
        <f t="shared" si="8"/>
        <v>55.70899604253546</v>
      </c>
      <c r="AT16">
        <f t="shared" si="8"/>
        <v>-15.480854659638574</v>
      </c>
      <c r="AU16">
        <f t="shared" si="8"/>
        <v>-744.62255171408879</v>
      </c>
      <c r="AW16">
        <v>13</v>
      </c>
      <c r="AX16">
        <f>IF(Z16&gt;0, (R16*SUMPRODUCT(K16:$K$98, X16:$X$98)-K16*$AZ$3)/Z16, 0)</f>
        <v>-1615.6065379522304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25</v>
      </c>
      <c r="R17">
        <f t="shared" si="0"/>
        <v>50000</v>
      </c>
      <c r="S17">
        <f t="shared" si="1"/>
        <v>-2155.8073200151798</v>
      </c>
      <c r="U17">
        <f t="shared" si="12"/>
        <v>9.1575552000000005E-2</v>
      </c>
      <c r="V17">
        <f t="shared" si="13"/>
        <v>0.01</v>
      </c>
      <c r="W17">
        <f t="shared" si="14"/>
        <v>0.47652845399052823</v>
      </c>
      <c r="X17">
        <f t="shared" si="15"/>
        <v>4.3638356217889231E-2</v>
      </c>
      <c r="Y17">
        <f t="shared" si="16"/>
        <v>4.7652845399052826E-3</v>
      </c>
      <c r="Z17">
        <f t="shared" si="17"/>
        <v>0.42812481323273371</v>
      </c>
      <c r="AB17">
        <f t="shared" si="18"/>
        <v>-769.88248578736602</v>
      </c>
      <c r="AC17">
        <f t="shared" si="22"/>
        <v>-922.95460624725911</v>
      </c>
      <c r="AE17">
        <f t="shared" si="2"/>
        <v>0</v>
      </c>
      <c r="AF17">
        <f t="shared" si="3"/>
        <v>0</v>
      </c>
      <c r="AG17">
        <f t="shared" si="3"/>
        <v>-10.703120330818344</v>
      </c>
      <c r="AH17">
        <f t="shared" si="4"/>
        <v>-2181.9178108944616</v>
      </c>
      <c r="AI17">
        <f t="shared" si="5"/>
        <v>-2192.6209312252799</v>
      </c>
      <c r="AJ17">
        <f t="shared" si="6"/>
        <v>153.07212045989309</v>
      </c>
      <c r="AK17">
        <f t="shared" si="19"/>
        <v>-53.891774005115629</v>
      </c>
      <c r="AL17">
        <f t="shared" si="7"/>
        <v>-2093.4405847705025</v>
      </c>
      <c r="AN17">
        <f t="shared" si="8"/>
        <v>0</v>
      </c>
      <c r="AO17">
        <f t="shared" si="8"/>
        <v>0</v>
      </c>
      <c r="AP17">
        <f t="shared" si="8"/>
        <v>-3.4366438942749515</v>
      </c>
      <c r="AQ17">
        <f t="shared" si="8"/>
        <v>-700.58770628124842</v>
      </c>
      <c r="AR17">
        <f t="shared" si="8"/>
        <v>-704.02435017552341</v>
      </c>
      <c r="AS17">
        <f t="shared" si="8"/>
        <v>49.149626641821584</v>
      </c>
      <c r="AT17">
        <f t="shared" si="8"/>
        <v>-17.304003913050053</v>
      </c>
      <c r="AU17">
        <f t="shared" si="8"/>
        <v>-672.17872744675185</v>
      </c>
      <c r="AW17">
        <v>14</v>
      </c>
      <c r="AX17">
        <f>IF(Z17&gt;0, (R17*SUMPRODUCT(K17:$K$98, X17:$X$98)-K17*$AZ$3)/Z17, 0)</f>
        <v>-2155.8073200151798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25</v>
      </c>
      <c r="R18">
        <f t="shared" si="0"/>
        <v>50000</v>
      </c>
      <c r="S18">
        <f t="shared" si="1"/>
        <v>-2795.62133431968</v>
      </c>
      <c r="U18">
        <f t="shared" si="12"/>
        <v>0.101620166</v>
      </c>
      <c r="V18">
        <f t="shared" si="13"/>
        <v>0.01</v>
      </c>
      <c r="W18">
        <f t="shared" si="14"/>
        <v>0.42812481323273371</v>
      </c>
      <c r="X18">
        <f t="shared" si="15"/>
        <v>4.3506114589429393E-2</v>
      </c>
      <c r="Y18">
        <f t="shared" si="16"/>
        <v>4.2812481323273371E-3</v>
      </c>
      <c r="Z18">
        <f t="shared" si="17"/>
        <v>0.380337450510977</v>
      </c>
      <c r="AB18">
        <f t="shared" si="18"/>
        <v>-922.95460624725911</v>
      </c>
      <c r="AC18">
        <f t="shared" si="22"/>
        <v>-1063.2794908892429</v>
      </c>
      <c r="AE18">
        <f t="shared" si="2"/>
        <v>0</v>
      </c>
      <c r="AF18">
        <f t="shared" si="3"/>
        <v>0</v>
      </c>
      <c r="AG18">
        <f t="shared" si="3"/>
        <v>-9.5084362627744259</v>
      </c>
      <c r="AH18">
        <f t="shared" si="4"/>
        <v>-2175.3057294714695</v>
      </c>
      <c r="AI18">
        <f t="shared" si="5"/>
        <v>-2184.8141657342439</v>
      </c>
      <c r="AJ18">
        <f t="shared" si="6"/>
        <v>140.32488464198377</v>
      </c>
      <c r="AK18">
        <f t="shared" si="19"/>
        <v>-64.606822437308139</v>
      </c>
      <c r="AL18">
        <f t="shared" si="7"/>
        <v>-2109.0961035295682</v>
      </c>
      <c r="AN18">
        <f t="shared" si="8"/>
        <v>0</v>
      </c>
      <c r="AO18">
        <f t="shared" si="8"/>
        <v>0</v>
      </c>
      <c r="AP18">
        <f t="shared" si="8"/>
        <v>-2.7259331538509777</v>
      </c>
      <c r="AQ18">
        <f t="shared" si="8"/>
        <v>-623.62914824840516</v>
      </c>
      <c r="AR18">
        <f t="shared" si="8"/>
        <v>-626.35508140225613</v>
      </c>
      <c r="AS18">
        <f t="shared" si="8"/>
        <v>40.229144391854469</v>
      </c>
      <c r="AT18">
        <f t="shared" si="8"/>
        <v>-18.521855158908533</v>
      </c>
      <c r="AU18">
        <f t="shared" si="8"/>
        <v>-604.64779216931015</v>
      </c>
      <c r="AW18">
        <v>15</v>
      </c>
      <c r="AX18">
        <f>IF(Z18&gt;0, (R18*SUMPRODUCT(K18:$K$98, X18:$X$98)-K18*$AZ$3)/Z18, 0)</f>
        <v>-2795.62133431968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25</v>
      </c>
      <c r="R19">
        <f t="shared" si="0"/>
        <v>50000</v>
      </c>
      <c r="S19">
        <f t="shared" si="1"/>
        <v>-3557.4314018017221</v>
      </c>
      <c r="U19">
        <f t="shared" si="12"/>
        <v>0.112947091</v>
      </c>
      <c r="V19">
        <f t="shared" si="13"/>
        <v>0.01</v>
      </c>
      <c r="W19">
        <f t="shared" si="14"/>
        <v>0.380337450510977</v>
      </c>
      <c r="X19">
        <f t="shared" si="15"/>
        <v>4.2958008633571319E-2</v>
      </c>
      <c r="Y19">
        <f t="shared" si="16"/>
        <v>3.80337450510977E-3</v>
      </c>
      <c r="Z19">
        <f t="shared" si="17"/>
        <v>0.33357606737229595</v>
      </c>
      <c r="AB19">
        <f t="shared" si="18"/>
        <v>-1063.2794908892429</v>
      </c>
      <c r="AC19">
        <f t="shared" si="22"/>
        <v>-1186.6739769597325</v>
      </c>
      <c r="AE19">
        <f t="shared" si="2"/>
        <v>0</v>
      </c>
      <c r="AF19">
        <f t="shared" si="3"/>
        <v>0</v>
      </c>
      <c r="AG19">
        <f t="shared" si="3"/>
        <v>-8.3394016843073988</v>
      </c>
      <c r="AH19">
        <f t="shared" si="4"/>
        <v>-2147.9004316785658</v>
      </c>
      <c r="AI19">
        <f t="shared" si="5"/>
        <v>-2156.239833362873</v>
      </c>
      <c r="AJ19">
        <f t="shared" si="6"/>
        <v>123.39448607048962</v>
      </c>
      <c r="AK19">
        <f t="shared" si="19"/>
        <v>-74.429564362247007</v>
      </c>
      <c r="AL19">
        <f t="shared" si="7"/>
        <v>-2107.2749116546306</v>
      </c>
      <c r="AN19">
        <f t="shared" si="8"/>
        <v>0</v>
      </c>
      <c r="AO19">
        <f t="shared" si="8"/>
        <v>0</v>
      </c>
      <c r="AP19">
        <f t="shared" si="8"/>
        <v>-2.1346317877897718</v>
      </c>
      <c r="AQ19">
        <f t="shared" si="8"/>
        <v>-549.79682140700595</v>
      </c>
      <c r="AR19">
        <f t="shared" si="8"/>
        <v>-551.93145319479561</v>
      </c>
      <c r="AS19">
        <f t="shared" si="8"/>
        <v>31.585214668302104</v>
      </c>
      <c r="AT19">
        <f t="shared" si="8"/>
        <v>-19.051692202087807</v>
      </c>
      <c r="AU19">
        <f t="shared" si="8"/>
        <v>-539.3979307285814</v>
      </c>
      <c r="AW19">
        <v>16</v>
      </c>
      <c r="AX19">
        <f>IF(Z19&gt;0, (R19*SUMPRODUCT(K19:$K$98, X19:$X$98)-K19*$AZ$3)/Z19, 0)</f>
        <v>-3557.4314018017221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25</v>
      </c>
      <c r="R20">
        <f t="shared" si="0"/>
        <v>50000</v>
      </c>
      <c r="S20">
        <f t="shared" si="1"/>
        <v>-4474.8657382028405</v>
      </c>
      <c r="U20">
        <f t="shared" si="12"/>
        <v>0.12591097000000001</v>
      </c>
      <c r="V20">
        <f t="shared" si="13"/>
        <v>0.01</v>
      </c>
      <c r="W20">
        <f t="shared" si="14"/>
        <v>0.33357606737229595</v>
      </c>
      <c r="X20">
        <f t="shared" si="15"/>
        <v>4.2000886211631137E-2</v>
      </c>
      <c r="Y20">
        <f t="shared" si="16"/>
        <v>3.3357606737229595E-3</v>
      </c>
      <c r="Z20">
        <f t="shared" si="17"/>
        <v>0.28823942048694184</v>
      </c>
      <c r="AB20">
        <f t="shared" si="18"/>
        <v>-1186.6739769597325</v>
      </c>
      <c r="AC20">
        <f t="shared" si="22"/>
        <v>-1289.8327071364579</v>
      </c>
      <c r="AE20">
        <f t="shared" si="2"/>
        <v>0</v>
      </c>
      <c r="AF20">
        <f t="shared" si="3"/>
        <v>0</v>
      </c>
      <c r="AG20">
        <f t="shared" si="3"/>
        <v>-7.2059855121735463</v>
      </c>
      <c r="AH20">
        <f t="shared" si="4"/>
        <v>-2100.0443105815571</v>
      </c>
      <c r="AI20">
        <f t="shared" si="5"/>
        <v>-2107.2502960937304</v>
      </c>
      <c r="AJ20">
        <f t="shared" si="6"/>
        <v>103.15873017672538</v>
      </c>
      <c r="AK20">
        <f t="shared" si="19"/>
        <v>-83.067178387181286</v>
      </c>
      <c r="AL20">
        <f t="shared" si="7"/>
        <v>-2087.1587443041863</v>
      </c>
      <c r="AN20">
        <f t="shared" si="8"/>
        <v>0</v>
      </c>
      <c r="AO20">
        <f t="shared" si="8"/>
        <v>0</v>
      </c>
      <c r="AP20">
        <f t="shared" si="8"/>
        <v>-1.6468856347485978</v>
      </c>
      <c r="AQ20">
        <f t="shared" si="8"/>
        <v>-479.95278391686492</v>
      </c>
      <c r="AR20">
        <f t="shared" si="8"/>
        <v>-481.59966955161349</v>
      </c>
      <c r="AS20">
        <f t="shared" si="8"/>
        <v>23.576321453873074</v>
      </c>
      <c r="AT20">
        <f t="shared" si="8"/>
        <v>-18.984515382918712</v>
      </c>
      <c r="AU20">
        <f t="shared" si="8"/>
        <v>-477.00786348065907</v>
      </c>
      <c r="AW20">
        <v>17</v>
      </c>
      <c r="AX20">
        <f>IF(Z20&gt;0, (R20*SUMPRODUCT(K20:$K$98, X20:$X$98)-K20*$AZ$3)/Z20, 0)</f>
        <v>-4474.8657382028405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25</v>
      </c>
      <c r="R21">
        <f t="shared" si="0"/>
        <v>50000</v>
      </c>
      <c r="S21">
        <f t="shared" si="1"/>
        <v>-5601.5720877765107</v>
      </c>
      <c r="U21">
        <f t="shared" si="12"/>
        <v>0.140869152</v>
      </c>
      <c r="V21">
        <f t="shared" si="13"/>
        <v>0.01</v>
      </c>
      <c r="W21">
        <f t="shared" si="14"/>
        <v>0.28823942048694184</v>
      </c>
      <c r="X21">
        <f t="shared" si="15"/>
        <v>4.0604042736966925E-2</v>
      </c>
      <c r="Y21">
        <f t="shared" si="16"/>
        <v>2.8823942048694187E-3</v>
      </c>
      <c r="Z21">
        <f t="shared" si="17"/>
        <v>0.2447529835451055</v>
      </c>
      <c r="AB21">
        <f t="shared" si="18"/>
        <v>-1289.8327071364579</v>
      </c>
      <c r="AC21">
        <f t="shared" si="22"/>
        <v>-1371.0014810262865</v>
      </c>
      <c r="AE21">
        <f t="shared" si="2"/>
        <v>0</v>
      </c>
      <c r="AF21">
        <f t="shared" si="3"/>
        <v>0</v>
      </c>
      <c r="AG21">
        <f t="shared" si="3"/>
        <v>-6.1188245886276373</v>
      </c>
      <c r="AH21">
        <f t="shared" si="4"/>
        <v>-2030.2021368483463</v>
      </c>
      <c r="AI21">
        <f t="shared" si="5"/>
        <v>-2036.3209614369739</v>
      </c>
      <c r="AJ21">
        <f t="shared" si="6"/>
        <v>81.168773889828572</v>
      </c>
      <c r="AK21">
        <f t="shared" si="19"/>
        <v>-90.288289499552064</v>
      </c>
      <c r="AL21">
        <f t="shared" si="7"/>
        <v>-2045.4404770466974</v>
      </c>
      <c r="AN21">
        <f t="shared" si="8"/>
        <v>0</v>
      </c>
      <c r="AO21">
        <f t="shared" si="8"/>
        <v>0</v>
      </c>
      <c r="AP21">
        <f t="shared" si="8"/>
        <v>-1.2485905317795489</v>
      </c>
      <c r="AQ21">
        <f t="shared" si="8"/>
        <v>-414.27746930002979</v>
      </c>
      <c r="AR21">
        <f t="shared" si="8"/>
        <v>-415.52605983180933</v>
      </c>
      <c r="AS21">
        <f t="shared" si="8"/>
        <v>16.563076958172054</v>
      </c>
      <c r="AT21">
        <f t="shared" si="8"/>
        <v>-18.423980254187342</v>
      </c>
      <c r="AU21">
        <f t="shared" si="8"/>
        <v>-417.38696312782463</v>
      </c>
      <c r="AW21">
        <v>18</v>
      </c>
      <c r="AX21">
        <f>IF(Z21&gt;0, (R21*SUMPRODUCT(K21:$K$98, X21:$X$98)-K21*$AZ$3)/Z21, 0)</f>
        <v>-5601.5720877765107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25</v>
      </c>
      <c r="R22">
        <f t="shared" si="0"/>
        <v>50000</v>
      </c>
      <c r="S22">
        <f t="shared" si="1"/>
        <v>-7019.5343018539461</v>
      </c>
      <c r="U22">
        <f t="shared" si="12"/>
        <v>0.15811491799999999</v>
      </c>
      <c r="V22">
        <f t="shared" si="13"/>
        <v>0.01</v>
      </c>
      <c r="W22">
        <f t="shared" si="14"/>
        <v>0.2447529835451055</v>
      </c>
      <c r="X22">
        <f t="shared" si="15"/>
        <v>3.8699097923489703E-2</v>
      </c>
      <c r="Y22">
        <f t="shared" si="16"/>
        <v>2.4475298354510551E-3</v>
      </c>
      <c r="Z22">
        <f t="shared" si="17"/>
        <v>0.20360635578616476</v>
      </c>
      <c r="AB22">
        <f t="shared" si="18"/>
        <v>-1371.0014810262865</v>
      </c>
      <c r="AC22">
        <f t="shared" si="22"/>
        <v>-1429.2217985164623</v>
      </c>
      <c r="AE22">
        <f t="shared" si="2"/>
        <v>0</v>
      </c>
      <c r="AF22">
        <f t="shared" si="3"/>
        <v>0</v>
      </c>
      <c r="AG22">
        <f t="shared" si="3"/>
        <v>-5.0901588946541194</v>
      </c>
      <c r="AH22">
        <f t="shared" si="4"/>
        <v>-1934.9548961744852</v>
      </c>
      <c r="AI22">
        <f t="shared" si="5"/>
        <v>-1940.0450550691394</v>
      </c>
      <c r="AJ22">
        <f t="shared" si="6"/>
        <v>58.22031749017583</v>
      </c>
      <c r="AK22">
        <f t="shared" si="19"/>
        <v>-95.970103671840064</v>
      </c>
      <c r="AL22">
        <f t="shared" si="7"/>
        <v>-1977.7948412508035</v>
      </c>
      <c r="AN22">
        <f t="shared" si="8"/>
        <v>0</v>
      </c>
      <c r="AO22">
        <f t="shared" si="8"/>
        <v>0</v>
      </c>
      <c r="AP22">
        <f t="shared" si="8"/>
        <v>-0.92739628295879817</v>
      </c>
      <c r="AQ22">
        <f t="shared" si="8"/>
        <v>-352.53712419267816</v>
      </c>
      <c r="AR22">
        <f t="shared" si="8"/>
        <v>-353.46452047563696</v>
      </c>
      <c r="AS22">
        <f t="shared" si="8"/>
        <v>10.607391075704143</v>
      </c>
      <c r="AT22">
        <f t="shared" si="8"/>
        <v>-17.485174679695881</v>
      </c>
      <c r="AU22">
        <f t="shared" si="8"/>
        <v>-360.34230407962872</v>
      </c>
      <c r="AW22">
        <v>19</v>
      </c>
      <c r="AX22">
        <f>IF(Z22&gt;0, (R22*SUMPRODUCT(K22:$K$98, X22:$X$98)-K22*$AZ$3)/Z22, 0)</f>
        <v>-7019.5343018539461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25</v>
      </c>
      <c r="R23">
        <f t="shared" si="0"/>
        <v>50000</v>
      </c>
      <c r="S23">
        <f t="shared" si="1"/>
        <v>-8861.3935168687494</v>
      </c>
      <c r="U23">
        <f t="shared" si="12"/>
        <v>0.17865895700000001</v>
      </c>
      <c r="V23">
        <f t="shared" si="13"/>
        <v>0.01</v>
      </c>
      <c r="W23">
        <f t="shared" si="14"/>
        <v>0.20360635578616476</v>
      </c>
      <c r="X23">
        <f t="shared" si="15"/>
        <v>3.6376099163327111E-2</v>
      </c>
      <c r="Y23">
        <f t="shared" si="16"/>
        <v>2.0360635578616478E-3</v>
      </c>
      <c r="Z23">
        <f t="shared" si="17"/>
        <v>0.16519419306497599</v>
      </c>
      <c r="AB23">
        <f t="shared" si="18"/>
        <v>-1429.2217985164623</v>
      </c>
      <c r="AC23">
        <f t="shared" si="22"/>
        <v>-1463.8507514503428</v>
      </c>
      <c r="AE23">
        <f t="shared" si="2"/>
        <v>0</v>
      </c>
      <c r="AF23">
        <f t="shared" si="3"/>
        <v>0</v>
      </c>
      <c r="AG23">
        <f t="shared" si="3"/>
        <v>-4.1298548266244</v>
      </c>
      <c r="AH23">
        <f t="shared" si="4"/>
        <v>-1818.8049581663556</v>
      </c>
      <c r="AI23">
        <f t="shared" si="5"/>
        <v>-1822.9348129929799</v>
      </c>
      <c r="AJ23">
        <f t="shared" si="6"/>
        <v>34.628952933880555</v>
      </c>
      <c r="AK23">
        <f t="shared" si="19"/>
        <v>-100.04552589615237</v>
      </c>
      <c r="AL23">
        <f t="shared" si="7"/>
        <v>-1888.3513859552518</v>
      </c>
      <c r="AN23">
        <f t="shared" si="8"/>
        <v>0</v>
      </c>
      <c r="AO23">
        <f t="shared" si="8"/>
        <v>0</v>
      </c>
      <c r="AP23">
        <f t="shared" si="8"/>
        <v>-0.67181666740188772</v>
      </c>
      <c r="AQ23">
        <f t="shared" si="8"/>
        <v>-295.87080828409955</v>
      </c>
      <c r="AR23">
        <f t="shared" si="8"/>
        <v>-296.54262495150141</v>
      </c>
      <c r="AS23">
        <f t="shared" si="8"/>
        <v>5.6332023115378842</v>
      </c>
      <c r="AT23">
        <f t="shared" si="8"/>
        <v>-16.27472504910283</v>
      </c>
      <c r="AU23">
        <f t="shared" si="8"/>
        <v>-307.18414768906632</v>
      </c>
      <c r="AW23">
        <v>20</v>
      </c>
      <c r="AX23">
        <f>IF(Z23&gt;0, (R23*SUMPRODUCT(K23:$K$98, X23:$X$98)-K23*$AZ$3)/Z23, 0)</f>
        <v>-8861.3935168687494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25</v>
      </c>
      <c r="R24">
        <f t="shared" si="0"/>
        <v>50000</v>
      </c>
      <c r="S24">
        <f t="shared" si="1"/>
        <v>-11342.866559917242</v>
      </c>
      <c r="U24">
        <f t="shared" si="12"/>
        <v>0.202352371</v>
      </c>
      <c r="V24">
        <f t="shared" si="13"/>
        <v>0.01</v>
      </c>
      <c r="W24">
        <f t="shared" si="14"/>
        <v>0.16519419306497599</v>
      </c>
      <c r="X24">
        <f t="shared" si="15"/>
        <v>3.3427436642129646E-2</v>
      </c>
      <c r="Y24">
        <f t="shared" si="16"/>
        <v>1.6519419306497598E-3</v>
      </c>
      <c r="Z24">
        <f t="shared" si="17"/>
        <v>0.13011481449219658</v>
      </c>
      <c r="AB24">
        <f t="shared" si="18"/>
        <v>-1463.8507514503428</v>
      </c>
      <c r="AC24">
        <f t="shared" si="22"/>
        <v>-1475.8749782533719</v>
      </c>
      <c r="AE24">
        <f t="shared" si="2"/>
        <v>0</v>
      </c>
      <c r="AF24">
        <f t="shared" si="3"/>
        <v>0</v>
      </c>
      <c r="AG24">
        <f t="shared" si="3"/>
        <v>-3.2528703623049147</v>
      </c>
      <c r="AH24">
        <f t="shared" si="4"/>
        <v>-1671.3718321064823</v>
      </c>
      <c r="AI24">
        <f t="shared" ref="AI24:AI69" si="23">SUM(AE24:AH24)</f>
        <v>-1674.6247024687873</v>
      </c>
      <c r="AJ24">
        <f t="shared" si="6"/>
        <v>12.024226803029023</v>
      </c>
      <c r="AK24">
        <f t="shared" si="19"/>
        <v>-102.46955260152401</v>
      </c>
      <c r="AL24">
        <f t="shared" ref="AL24:AL69" si="24">SUM(AI24:AK24)</f>
        <v>-1765.0700282672824</v>
      </c>
      <c r="AN24">
        <f t="shared" si="8"/>
        <v>0</v>
      </c>
      <c r="AO24">
        <f t="shared" si="8"/>
        <v>0</v>
      </c>
      <c r="AP24">
        <f t="shared" si="8"/>
        <v>-0.47245964750158786</v>
      </c>
      <c r="AQ24">
        <f t="shared" si="8"/>
        <v>-242.75659915373279</v>
      </c>
      <c r="AR24">
        <f t="shared" si="8"/>
        <v>-243.22905880123437</v>
      </c>
      <c r="AS24">
        <f t="shared" si="8"/>
        <v>1.7464458536899172</v>
      </c>
      <c r="AT24">
        <f t="shared" si="8"/>
        <v>-14.883079652598642</v>
      </c>
      <c r="AU24">
        <f t="shared" si="8"/>
        <v>-256.36569260014312</v>
      </c>
      <c r="AW24">
        <v>21</v>
      </c>
      <c r="AX24">
        <f>IF(Z24&gt;0, (R24*SUMPRODUCT(K24:$K$98, X24:$X$98)-K24*$AZ$3)/Z24, 0)</f>
        <v>-11342.866559917242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25</v>
      </c>
      <c r="R25">
        <f t="shared" si="0"/>
        <v>50000</v>
      </c>
      <c r="S25">
        <f t="shared" si="1"/>
        <v>-14808.301098392554</v>
      </c>
      <c r="U25">
        <f t="shared" si="12"/>
        <v>0.22956153600000001</v>
      </c>
      <c r="V25">
        <f t="shared" si="13"/>
        <v>0.01</v>
      </c>
      <c r="W25">
        <f t="shared" si="14"/>
        <v>0.13011481449219658</v>
      </c>
      <c r="X25">
        <f t="shared" si="15"/>
        <v>2.9869356671183709E-2</v>
      </c>
      <c r="Y25">
        <f t="shared" si="16"/>
        <v>1.3011481449219659E-3</v>
      </c>
      <c r="Z25">
        <f t="shared" si="17"/>
        <v>9.8944309676090914E-2</v>
      </c>
      <c r="AB25">
        <f t="shared" si="18"/>
        <v>-1475.8749782533719</v>
      </c>
      <c r="AC25">
        <f t="shared" si="22"/>
        <v>-1465.1971296561501</v>
      </c>
      <c r="AE25">
        <f t="shared" si="2"/>
        <v>0</v>
      </c>
      <c r="AF25">
        <f t="shared" si="3"/>
        <v>0</v>
      </c>
      <c r="AG25">
        <f t="shared" si="3"/>
        <v>-2.4736077419022728</v>
      </c>
      <c r="AH25">
        <f t="shared" si="4"/>
        <v>-1493.4678335591855</v>
      </c>
      <c r="AI25">
        <f t="shared" si="23"/>
        <v>-1495.9414413010877</v>
      </c>
      <c r="AJ25">
        <f t="shared" si="6"/>
        <v>-10.677848597221782</v>
      </c>
      <c r="AK25">
        <f t="shared" si="19"/>
        <v>-103.31124847773604</v>
      </c>
      <c r="AL25">
        <f t="shared" si="24"/>
        <v>-1609.9305383760454</v>
      </c>
      <c r="AN25">
        <f t="shared" si="8"/>
        <v>0</v>
      </c>
      <c r="AO25">
        <f t="shared" si="8"/>
        <v>0</v>
      </c>
      <c r="AP25">
        <f t="shared" si="8"/>
        <v>-0.32078257915007941</v>
      </c>
      <c r="AQ25">
        <f t="shared" si="8"/>
        <v>-193.67600424729119</v>
      </c>
      <c r="AR25">
        <f t="shared" si="8"/>
        <v>-193.99678682644128</v>
      </c>
      <c r="AS25">
        <f t="shared" si="8"/>
        <v>-1.3847255386404695</v>
      </c>
      <c r="AT25">
        <f t="shared" si="8"/>
        <v>-13.397616841390121</v>
      </c>
      <c r="AU25">
        <f t="shared" si="8"/>
        <v>-208.77912920647185</v>
      </c>
      <c r="AW25">
        <v>22</v>
      </c>
      <c r="AX25">
        <f>IF(Z25&gt;0, (R25*SUMPRODUCT(K25:$K$98, X25:$X$98)-K25*$AZ$3)/Z25, 0)</f>
        <v>-14808.301098392554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25</v>
      </c>
      <c r="R26">
        <f t="shared" si="0"/>
        <v>50000</v>
      </c>
      <c r="S26">
        <f t="shared" si="1"/>
        <v>-19860.930657212499</v>
      </c>
      <c r="U26">
        <f t="shared" si="12"/>
        <v>0.26099212799999999</v>
      </c>
      <c r="V26">
        <f t="shared" si="13"/>
        <v>0.01</v>
      </c>
      <c r="W26">
        <f t="shared" si="14"/>
        <v>9.8944309676090914E-2</v>
      </c>
      <c r="X26">
        <f t="shared" si="15"/>
        <v>2.5823685935853956E-2</v>
      </c>
      <c r="Y26">
        <f t="shared" si="16"/>
        <v>9.8944309676090919E-4</v>
      </c>
      <c r="Z26">
        <f t="shared" si="17"/>
        <v>7.2131180643476039E-2</v>
      </c>
      <c r="AB26">
        <f t="shared" si="18"/>
        <v>-1465.1971296561501</v>
      </c>
      <c r="AC26">
        <f t="shared" si="22"/>
        <v>-1432.592376982946</v>
      </c>
      <c r="AE26">
        <f t="shared" si="2"/>
        <v>0</v>
      </c>
      <c r="AF26">
        <f t="shared" si="3"/>
        <v>0</v>
      </c>
      <c r="AG26">
        <f t="shared" si="3"/>
        <v>-1.8032795160869011</v>
      </c>
      <c r="AH26">
        <f t="shared" si="4"/>
        <v>-1291.1842967926978</v>
      </c>
      <c r="AI26">
        <f t="shared" si="23"/>
        <v>-1292.9875763087846</v>
      </c>
      <c r="AJ26">
        <f t="shared" si="6"/>
        <v>-32.604752673204075</v>
      </c>
      <c r="AK26">
        <f t="shared" si="19"/>
        <v>-102.56379907593052</v>
      </c>
      <c r="AL26">
        <f t="shared" si="24"/>
        <v>-1428.1561280579192</v>
      </c>
      <c r="AN26">
        <f t="shared" si="8"/>
        <v>0</v>
      </c>
      <c r="AO26">
        <f t="shared" si="8"/>
        <v>0</v>
      </c>
      <c r="AP26">
        <f t="shared" si="8"/>
        <v>-0.20879734410792047</v>
      </c>
      <c r="AQ26">
        <f t="shared" si="8"/>
        <v>-149.50308563876362</v>
      </c>
      <c r="AR26">
        <f t="shared" si="8"/>
        <v>-149.71188298287154</v>
      </c>
      <c r="AS26">
        <f t="shared" si="8"/>
        <v>-3.7752249181166651</v>
      </c>
      <c r="AT26">
        <f t="shared" si="8"/>
        <v>-11.875612547933294</v>
      </c>
      <c r="AU26">
        <f t="shared" si="8"/>
        <v>-165.36272044892152</v>
      </c>
      <c r="AW26">
        <v>23</v>
      </c>
      <c r="AX26">
        <f>IF(Z26&gt;0, (R26*SUMPRODUCT(K26:$K$98, X26:$X$98)-K26*$AZ$3)/Z26, 0)</f>
        <v>-19860.930657212499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25</v>
      </c>
      <c r="R27">
        <f t="shared" si="0"/>
        <v>50000</v>
      </c>
      <c r="S27">
        <f t="shared" si="1"/>
        <v>-27574.000289200019</v>
      </c>
      <c r="U27">
        <f t="shared" si="12"/>
        <v>0.29613519399999999</v>
      </c>
      <c r="V27">
        <f t="shared" si="13"/>
        <v>0.01</v>
      </c>
      <c r="W27">
        <f t="shared" si="14"/>
        <v>7.2131180643476039E-2</v>
      </c>
      <c r="X27">
        <f t="shared" si="15"/>
        <v>2.1360581173304822E-2</v>
      </c>
      <c r="Y27">
        <f t="shared" si="16"/>
        <v>7.2131180643476042E-4</v>
      </c>
      <c r="Z27">
        <f t="shared" si="17"/>
        <v>5.0049287663736459E-2</v>
      </c>
      <c r="AB27">
        <f t="shared" si="18"/>
        <v>-1432.592376982946</v>
      </c>
      <c r="AC27">
        <f t="shared" si="22"/>
        <v>-1380.0590725141242</v>
      </c>
      <c r="AE27">
        <f t="shared" si="2"/>
        <v>0</v>
      </c>
      <c r="AF27">
        <f t="shared" si="3"/>
        <v>0</v>
      </c>
      <c r="AG27">
        <f t="shared" si="3"/>
        <v>-1.2512321915934115</v>
      </c>
      <c r="AH27">
        <f t="shared" si="4"/>
        <v>-1068.0290586652411</v>
      </c>
      <c r="AI27">
        <f t="shared" si="23"/>
        <v>-1069.2802908568344</v>
      </c>
      <c r="AJ27">
        <f t="shared" si="6"/>
        <v>-52.533304468821825</v>
      </c>
      <c r="AK27">
        <f t="shared" si="19"/>
        <v>-100.28146638880624</v>
      </c>
      <c r="AL27">
        <f t="shared" si="24"/>
        <v>-1222.0950617144624</v>
      </c>
      <c r="AN27">
        <f t="shared" si="8"/>
        <v>0</v>
      </c>
      <c r="AO27">
        <f t="shared" si="8"/>
        <v>0</v>
      </c>
      <c r="AP27">
        <f t="shared" si="8"/>
        <v>-0.1293545791631763</v>
      </c>
      <c r="AQ27">
        <f t="shared" si="8"/>
        <v>-110.41471786443532</v>
      </c>
      <c r="AR27">
        <f t="shared" si="8"/>
        <v>-110.54407244359848</v>
      </c>
      <c r="AS27">
        <f t="shared" si="8"/>
        <v>-5.4309851818643367</v>
      </c>
      <c r="AT27">
        <f t="shared" si="8"/>
        <v>-10.367273931843863</v>
      </c>
      <c r="AU27">
        <f t="shared" si="8"/>
        <v>-126.34233155730668</v>
      </c>
      <c r="AW27">
        <v>24</v>
      </c>
      <c r="AX27">
        <f>IF(Z27&gt;0, (R27*SUMPRODUCT(K27:$K$98, X27:$X$98)-K27*$AZ$3)/Z27, 0)</f>
        <v>-27574.000289200019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25</v>
      </c>
      <c r="R28">
        <f t="shared" si="0"/>
        <v>50000</v>
      </c>
      <c r="S28">
        <f t="shared" si="1"/>
        <v>-39978.307587124677</v>
      </c>
      <c r="U28">
        <f t="shared" si="12"/>
        <v>0.33524791700000001</v>
      </c>
      <c r="V28">
        <f t="shared" si="13"/>
        <v>0.01</v>
      </c>
      <c r="W28">
        <f t="shared" si="14"/>
        <v>5.0049287663736459E-2</v>
      </c>
      <c r="X28">
        <f t="shared" si="15"/>
        <v>1.6778919436601446E-2</v>
      </c>
      <c r="Y28">
        <f t="shared" si="16"/>
        <v>5.0049287663736465E-4</v>
      </c>
      <c r="Z28">
        <f t="shared" si="17"/>
        <v>3.2769875350497649E-2</v>
      </c>
      <c r="AB28">
        <f t="shared" si="18"/>
        <v>-1380.0590725141242</v>
      </c>
      <c r="AC28">
        <f t="shared" si="22"/>
        <v>-1310.08415635393</v>
      </c>
      <c r="AE28">
        <f t="shared" si="2"/>
        <v>0</v>
      </c>
      <c r="AF28">
        <f t="shared" si="3"/>
        <v>0</v>
      </c>
      <c r="AG28">
        <f t="shared" si="3"/>
        <v>-0.81924688376244126</v>
      </c>
      <c r="AH28">
        <f t="shared" si="4"/>
        <v>-838.94597183007227</v>
      </c>
      <c r="AI28">
        <f t="shared" si="23"/>
        <v>-839.76521871383466</v>
      </c>
      <c r="AJ28">
        <f t="shared" si="6"/>
        <v>-69.974916160194198</v>
      </c>
      <c r="AK28">
        <f t="shared" si="19"/>
        <v>-96.604135075988708</v>
      </c>
      <c r="AL28">
        <f t="shared" si="24"/>
        <v>-1006.3442699500175</v>
      </c>
      <c r="AN28">
        <f t="shared" si="8"/>
        <v>0</v>
      </c>
      <c r="AO28">
        <f t="shared" si="8"/>
        <v>0</v>
      </c>
      <c r="AP28">
        <f t="shared" si="8"/>
        <v>-7.5620696564891135E-2</v>
      </c>
      <c r="AQ28">
        <f t="shared" si="8"/>
        <v>-77.439023605118678</v>
      </c>
      <c r="AR28">
        <f t="shared" si="8"/>
        <v>-77.51464430168356</v>
      </c>
      <c r="AS28">
        <f t="shared" si="8"/>
        <v>-6.4590442844310472</v>
      </c>
      <c r="AT28">
        <f t="shared" si="8"/>
        <v>-8.9170580081369266</v>
      </c>
      <c r="AU28">
        <f t="shared" si="8"/>
        <v>-92.890746594251524</v>
      </c>
      <c r="AW28">
        <v>25</v>
      </c>
      <c r="AX28">
        <f>IF(Z28&gt;0, (R28*SUMPRODUCT(K28:$K$98, X28:$X$98)-K28*$AZ$3)/Z28, 0)</f>
        <v>-39978.307587124677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25</v>
      </c>
      <c r="R29">
        <f t="shared" si="0"/>
        <v>50000</v>
      </c>
      <c r="S29">
        <f t="shared" si="1"/>
        <v>-61148.245998972801</v>
      </c>
      <c r="U29">
        <f t="shared" si="12"/>
        <v>0.37793865599999998</v>
      </c>
      <c r="V29">
        <f t="shared" si="13"/>
        <v>0.01</v>
      </c>
      <c r="W29">
        <f t="shared" si="14"/>
        <v>3.2769875350497649E-2</v>
      </c>
      <c r="X29">
        <f t="shared" si="15"/>
        <v>1.238500264725461E-2</v>
      </c>
      <c r="Y29">
        <f t="shared" si="16"/>
        <v>3.2769875350497648E-4</v>
      </c>
      <c r="Z29">
        <f t="shared" si="17"/>
        <v>2.0057173949738064E-2</v>
      </c>
      <c r="AB29">
        <f t="shared" si="18"/>
        <v>-1310.08415635393</v>
      </c>
      <c r="AC29">
        <f t="shared" si="22"/>
        <v>-1226.461006722772</v>
      </c>
      <c r="AE29">
        <f t="shared" si="2"/>
        <v>0</v>
      </c>
      <c r="AF29">
        <f t="shared" si="3"/>
        <v>0</v>
      </c>
      <c r="AG29">
        <f t="shared" si="3"/>
        <v>-0.50142934874345158</v>
      </c>
      <c r="AH29">
        <f t="shared" si="4"/>
        <v>-619.25013236273048</v>
      </c>
      <c r="AI29">
        <f t="shared" si="23"/>
        <v>-619.75156171147398</v>
      </c>
      <c r="AJ29">
        <f t="shared" si="6"/>
        <v>-83.623149631157958</v>
      </c>
      <c r="AK29">
        <f t="shared" si="19"/>
        <v>-91.705890944775106</v>
      </c>
      <c r="AL29">
        <f t="shared" si="24"/>
        <v>-795.08060228740703</v>
      </c>
      <c r="AN29">
        <f t="shared" si="8"/>
        <v>0</v>
      </c>
      <c r="AO29">
        <f t="shared" si="8"/>
        <v>0</v>
      </c>
      <c r="AP29">
        <f t="shared" si="8"/>
        <v>-4.1325451047967365E-2</v>
      </c>
      <c r="AQ29">
        <f t="shared" si="8"/>
        <v>-51.035686474140661</v>
      </c>
      <c r="AR29">
        <f t="shared" si="8"/>
        <v>-51.077011925188636</v>
      </c>
      <c r="AS29">
        <f t="shared" si="8"/>
        <v>-6.8918271042953174</v>
      </c>
      <c r="AT29">
        <f t="shared" si="8"/>
        <v>-7.5579686680596003</v>
      </c>
      <c r="AU29">
        <f t="shared" si="8"/>
        <v>-65.526807697543546</v>
      </c>
      <c r="AW29">
        <v>26</v>
      </c>
      <c r="AX29">
        <f>IF(Z29&gt;0, (R29*SUMPRODUCT(K29:$K$98, X29:$X$98)-K29*$AZ$3)/Z29, 0)</f>
        <v>-61148.245998972801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25</v>
      </c>
      <c r="R30">
        <f t="shared" si="0"/>
        <v>50000</v>
      </c>
      <c r="S30">
        <f t="shared" si="1"/>
        <v>-100016.4961491233</v>
      </c>
      <c r="U30">
        <f t="shared" si="12"/>
        <v>0.42486345599999997</v>
      </c>
      <c r="V30">
        <f t="shared" si="13"/>
        <v>0.01</v>
      </c>
      <c r="W30">
        <f t="shared" si="14"/>
        <v>2.0057173949738064E-2</v>
      </c>
      <c r="X30">
        <f t="shared" si="15"/>
        <v>8.5215602418788842E-3</v>
      </c>
      <c r="Y30">
        <f t="shared" si="16"/>
        <v>2.0057173949738065E-4</v>
      </c>
      <c r="Z30">
        <f t="shared" si="17"/>
        <v>1.1335041968361799E-2</v>
      </c>
      <c r="AB30">
        <f t="shared" si="18"/>
        <v>-1226.461006722772</v>
      </c>
      <c r="AC30">
        <f t="shared" si="22"/>
        <v>-1133.6911813788088</v>
      </c>
      <c r="AE30">
        <f t="shared" si="2"/>
        <v>0</v>
      </c>
      <c r="AF30">
        <f t="shared" si="3"/>
        <v>0</v>
      </c>
      <c r="AG30">
        <f t="shared" si="3"/>
        <v>-0.28337604920904497</v>
      </c>
      <c r="AH30">
        <f t="shared" si="4"/>
        <v>-426.07801209394421</v>
      </c>
      <c r="AI30">
        <f t="shared" si="23"/>
        <v>-426.36138814315325</v>
      </c>
      <c r="AJ30">
        <f t="shared" si="6"/>
        <v>-92.769825343963248</v>
      </c>
      <c r="AK30">
        <f t="shared" si="19"/>
        <v>-85.85227047059405</v>
      </c>
      <c r="AL30">
        <f t="shared" si="24"/>
        <v>-604.98348395771052</v>
      </c>
      <c r="AN30">
        <f t="shared" si="8"/>
        <v>0</v>
      </c>
      <c r="AO30">
        <f t="shared" si="8"/>
        <v>0</v>
      </c>
      <c r="AP30">
        <f t="shared" si="8"/>
        <v>-2.085225230757987E-2</v>
      </c>
      <c r="AQ30">
        <f t="shared" si="8"/>
        <v>-31.352989201782567</v>
      </c>
      <c r="AR30">
        <f t="shared" si="8"/>
        <v>-31.373841454090147</v>
      </c>
      <c r="AS30">
        <f t="shared" si="8"/>
        <v>-6.8264760201219357</v>
      </c>
      <c r="AT30">
        <f t="shared" si="8"/>
        <v>-6.3174471167490429</v>
      </c>
      <c r="AU30">
        <f t="shared" si="8"/>
        <v>-44.517764590961121</v>
      </c>
      <c r="AW30">
        <v>27</v>
      </c>
      <c r="AX30">
        <f>IF(Z30&gt;0, (R30*SUMPRODUCT(K30:$K$98, X30:$X$98)-K30*$AZ$3)/Z30, 0)</f>
        <v>-100016.4961491233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25</v>
      </c>
      <c r="R31">
        <f t="shared" si="0"/>
        <v>50000</v>
      </c>
      <c r="S31">
        <f t="shared" si="1"/>
        <v>-178502.0760648064</v>
      </c>
      <c r="U31">
        <f t="shared" si="12"/>
        <v>0.47765295400000002</v>
      </c>
      <c r="V31">
        <f t="shared" si="13"/>
        <v>0.01</v>
      </c>
      <c r="W31">
        <f t="shared" si="14"/>
        <v>1.1335041968361799E-2</v>
      </c>
      <c r="X31">
        <f t="shared" si="15"/>
        <v>5.4142162799019882E-3</v>
      </c>
      <c r="Y31">
        <f t="shared" si="16"/>
        <v>1.1335041968361799E-4</v>
      </c>
      <c r="Z31">
        <f t="shared" si="17"/>
        <v>5.8074752687761935E-3</v>
      </c>
      <c r="AB31">
        <f t="shared" si="18"/>
        <v>-1133.6911813788088</v>
      </c>
      <c r="AC31">
        <f t="shared" si="22"/>
        <v>-1036.6463921715701</v>
      </c>
      <c r="AE31">
        <f t="shared" si="2"/>
        <v>0</v>
      </c>
      <c r="AF31">
        <f t="shared" si="3"/>
        <v>0</v>
      </c>
      <c r="AG31">
        <f t="shared" si="3"/>
        <v>-0.14518688171940483</v>
      </c>
      <c r="AH31">
        <f t="shared" si="4"/>
        <v>-270.71081399509939</v>
      </c>
      <c r="AI31">
        <f t="shared" si="23"/>
        <v>-270.85600087681877</v>
      </c>
      <c r="AJ31">
        <f t="shared" si="6"/>
        <v>-97.044789207238637</v>
      </c>
      <c r="AK31">
        <f t="shared" si="19"/>
        <v>-79.358382696516628</v>
      </c>
      <c r="AL31">
        <f t="shared" si="24"/>
        <v>-447.25917278057403</v>
      </c>
      <c r="AN31">
        <f t="shared" si="8"/>
        <v>0</v>
      </c>
      <c r="AO31">
        <f t="shared" si="8"/>
        <v>0</v>
      </c>
      <c r="AP31">
        <f t="shared" si="8"/>
        <v>-9.538919528781456E-3</v>
      </c>
      <c r="AQ31">
        <f t="shared" si="8"/>
        <v>-17.785964129051504</v>
      </c>
      <c r="AR31">
        <f t="shared" si="8"/>
        <v>-17.795503048580283</v>
      </c>
      <c r="AS31">
        <f t="shared" si="8"/>
        <v>-6.37593716438146</v>
      </c>
      <c r="AT31">
        <f t="shared" si="8"/>
        <v>-5.2139230315540246</v>
      </c>
      <c r="AU31">
        <f t="shared" si="8"/>
        <v>-29.385363244515766</v>
      </c>
      <c r="AW31">
        <v>28</v>
      </c>
      <c r="AX31">
        <f>IF(Z31&gt;0, (R31*SUMPRODUCT(K31:$K$98, X31:$X$98)-K31*$AZ$3)/Z31, 0)</f>
        <v>-178502.0760648064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25</v>
      </c>
      <c r="R32">
        <f t="shared" si="0"/>
        <v>50000</v>
      </c>
      <c r="S32">
        <f t="shared" si="1"/>
        <v>-357210.72503415222</v>
      </c>
      <c r="U32">
        <f t="shared" si="12"/>
        <v>0.53697763200000004</v>
      </c>
      <c r="V32">
        <f t="shared" si="13"/>
        <v>0.01</v>
      </c>
      <c r="W32">
        <f t="shared" si="14"/>
        <v>5.8074752687761935E-3</v>
      </c>
      <c r="X32">
        <f t="shared" si="15"/>
        <v>3.1184843177260043E-3</v>
      </c>
      <c r="Y32">
        <f t="shared" si="16"/>
        <v>5.8074752687761938E-5</v>
      </c>
      <c r="Z32">
        <f t="shared" si="17"/>
        <v>2.6309161983624272E-3</v>
      </c>
      <c r="AB32">
        <f t="shared" si="18"/>
        <v>-1036.6463921715701</v>
      </c>
      <c r="AC32">
        <f t="shared" si="22"/>
        <v>-939.7914827211381</v>
      </c>
      <c r="AE32">
        <f t="shared" si="2"/>
        <v>0</v>
      </c>
      <c r="AF32">
        <f t="shared" si="3"/>
        <v>0</v>
      </c>
      <c r="AG32">
        <f t="shared" si="3"/>
        <v>-6.5772904959060685E-2</v>
      </c>
      <c r="AH32">
        <f t="shared" si="4"/>
        <v>-155.9242158863002</v>
      </c>
      <c r="AI32">
        <f t="shared" si="23"/>
        <v>-155.98998879125926</v>
      </c>
      <c r="AJ32">
        <f t="shared" si="6"/>
        <v>-96.854909450432046</v>
      </c>
      <c r="AK32">
        <f t="shared" si="19"/>
        <v>-72.565247452009913</v>
      </c>
      <c r="AL32">
        <f t="shared" si="24"/>
        <v>-325.41014569370122</v>
      </c>
      <c r="AN32">
        <f t="shared" si="8"/>
        <v>0</v>
      </c>
      <c r="AO32">
        <f t="shared" si="8"/>
        <v>0</v>
      </c>
      <c r="AP32">
        <f t="shared" si="8"/>
        <v>-3.8583427795446596E-3</v>
      </c>
      <c r="AQ32">
        <f t="shared" si="8"/>
        <v>-9.1467614650064686</v>
      </c>
      <c r="AR32">
        <f t="shared" si="8"/>
        <v>-9.150619807786013</v>
      </c>
      <c r="AS32">
        <f t="shared" si="8"/>
        <v>-5.6816623923503098</v>
      </c>
      <c r="AT32">
        <f t="shared" si="8"/>
        <v>-4.2567923482565364</v>
      </c>
      <c r="AU32">
        <f t="shared" si="8"/>
        <v>-19.089074548392858</v>
      </c>
      <c r="AW32">
        <v>29</v>
      </c>
      <c r="AX32">
        <f>IF(Z32&gt;0, (R32*SUMPRODUCT(K32:$K$98, X32:$X$98)-K32*$AZ$3)/Z32, 0)</f>
        <v>-357210.72503415222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25</v>
      </c>
      <c r="R33">
        <f t="shared" si="0"/>
        <v>50000</v>
      </c>
      <c r="S33">
        <f t="shared" si="1"/>
        <v>-833379.18796147709</v>
      </c>
      <c r="U33">
        <f t="shared" si="12"/>
        <v>0.60388337299999995</v>
      </c>
      <c r="V33">
        <f t="shared" si="13"/>
        <v>0.01</v>
      </c>
      <c r="W33">
        <f t="shared" si="14"/>
        <v>2.6309161983624272E-3</v>
      </c>
      <c r="X33">
        <f t="shared" si="15"/>
        <v>1.5887665479474395E-3</v>
      </c>
      <c r="Y33">
        <f t="shared" si="16"/>
        <v>2.6309161983624273E-5</v>
      </c>
      <c r="Z33">
        <f t="shared" si="17"/>
        <v>1.0158404884313636E-3</v>
      </c>
      <c r="AB33">
        <f t="shared" si="18"/>
        <v>-939.7914827211381</v>
      </c>
      <c r="AC33">
        <f t="shared" si="22"/>
        <v>-846.58032134732002</v>
      </c>
      <c r="AE33">
        <f t="shared" si="2"/>
        <v>0</v>
      </c>
      <c r="AF33">
        <f t="shared" si="3"/>
        <v>0</v>
      </c>
      <c r="AG33">
        <f t="shared" si="3"/>
        <v>-2.5396012210784087E-2</v>
      </c>
      <c r="AH33">
        <f t="shared" si="4"/>
        <v>-79.438327397371978</v>
      </c>
      <c r="AI33">
        <f t="shared" si="23"/>
        <v>-79.463723409582755</v>
      </c>
      <c r="AJ33">
        <f t="shared" si="6"/>
        <v>-93.211161373818072</v>
      </c>
      <c r="AK33">
        <f t="shared" si="19"/>
        <v>-65.785403790479677</v>
      </c>
      <c r="AL33">
        <f t="shared" si="24"/>
        <v>-238.46028857388052</v>
      </c>
      <c r="AN33">
        <f t="shared" si="8"/>
        <v>0</v>
      </c>
      <c r="AO33">
        <f t="shared" si="8"/>
        <v>0</v>
      </c>
      <c r="AP33">
        <f t="shared" si="8"/>
        <v>-1.3301520534353469E-3</v>
      </c>
      <c r="AQ33">
        <f t="shared" si="8"/>
        <v>-4.1606947355386144</v>
      </c>
      <c r="AR33">
        <f t="shared" si="8"/>
        <v>-4.1620248875920494</v>
      </c>
      <c r="AS33">
        <f t="shared" si="8"/>
        <v>-4.8820663919758616</v>
      </c>
      <c r="AT33">
        <f t="shared" si="8"/>
        <v>-3.445603554278585</v>
      </c>
      <c r="AU33">
        <f t="shared" si="8"/>
        <v>-12.489694833846498</v>
      </c>
      <c r="AW33">
        <v>30</v>
      </c>
      <c r="AX33">
        <f>IF(Z33&gt;0, (R33*SUMPRODUCT(K33:$K$98, X33:$X$98)-K33*$AZ$3)/Z33, 0)</f>
        <v>-833379.18796147709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25</v>
      </c>
      <c r="R34">
        <f t="shared" si="0"/>
        <v>50000</v>
      </c>
      <c r="S34">
        <f t="shared" si="1"/>
        <v>-2381803.7186258063</v>
      </c>
      <c r="U34">
        <f t="shared" si="12"/>
        <v>0.676158394</v>
      </c>
      <c r="V34">
        <f t="shared" si="13"/>
        <v>0.01</v>
      </c>
      <c r="W34">
        <f t="shared" si="14"/>
        <v>1.0158404884313636E-3</v>
      </c>
      <c r="X34">
        <f t="shared" si="15"/>
        <v>6.868690732179264E-4</v>
      </c>
      <c r="Y34">
        <f t="shared" si="16"/>
        <v>1.0158404884313635E-5</v>
      </c>
      <c r="Z34">
        <f t="shared" si="17"/>
        <v>3.188130103291235E-4</v>
      </c>
      <c r="AB34">
        <f t="shared" si="18"/>
        <v>-846.58032134732002</v>
      </c>
      <c r="AC34">
        <f t="shared" si="22"/>
        <v>-759.35001354819394</v>
      </c>
      <c r="AE34">
        <f t="shared" si="2"/>
        <v>0</v>
      </c>
      <c r="AF34">
        <f t="shared" si="3"/>
        <v>0</v>
      </c>
      <c r="AG34">
        <f t="shared" si="3"/>
        <v>-7.9703252582280868E-3</v>
      </c>
      <c r="AH34">
        <f t="shared" si="4"/>
        <v>-34.343453660896323</v>
      </c>
      <c r="AI34">
        <f t="shared" si="23"/>
        <v>-34.351423986154551</v>
      </c>
      <c r="AJ34">
        <f t="shared" si="6"/>
        <v>-87.230307799126081</v>
      </c>
      <c r="AK34">
        <f t="shared" si="19"/>
        <v>-59.260622494312408</v>
      </c>
      <c r="AL34">
        <f t="shared" si="24"/>
        <v>-180.84235427959302</v>
      </c>
      <c r="AN34">
        <f t="shared" si="8"/>
        <v>0</v>
      </c>
      <c r="AO34">
        <f t="shared" si="8"/>
        <v>0</v>
      </c>
      <c r="AP34">
        <f t="shared" si="8"/>
        <v>-3.7272951488780983E-4</v>
      </c>
      <c r="AQ34">
        <f t="shared" si="8"/>
        <v>-1.6060597789761546</v>
      </c>
      <c r="AR34">
        <f t="shared" si="8"/>
        <v>-1.6064325084910422</v>
      </c>
      <c r="AS34">
        <f t="shared" si="8"/>
        <v>-4.0792952929891788</v>
      </c>
      <c r="AT34">
        <f t="shared" si="8"/>
        <v>-2.7713025953931023</v>
      </c>
      <c r="AU34">
        <f t="shared" ref="AU34:AU69" si="25">AL34*$K34</f>
        <v>-8.4570303968733231</v>
      </c>
      <c r="AW34">
        <v>31</v>
      </c>
      <c r="AX34">
        <f>IF(Z34&gt;0, (R34*SUMPRODUCT(K34:$K$98, X34:$X$98)-K34*$AZ$3)/Z34, 0)</f>
        <v>-2381803.7186258063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25</v>
      </c>
      <c r="R35">
        <f t="shared" si="0"/>
        <v>50000</v>
      </c>
      <c r="S35">
        <f t="shared" si="1"/>
        <v>-8941191.2080919445</v>
      </c>
      <c r="U35">
        <f t="shared" si="12"/>
        <v>0.75167664000000001</v>
      </c>
      <c r="V35">
        <f t="shared" si="13"/>
        <v>0.01</v>
      </c>
      <c r="W35">
        <f t="shared" si="14"/>
        <v>3.188130103291235E-4</v>
      </c>
      <c r="X35">
        <f t="shared" si="15"/>
        <v>2.3964429239248084E-4</v>
      </c>
      <c r="Y35">
        <f t="shared" si="16"/>
        <v>3.188130103291235E-6</v>
      </c>
      <c r="Z35">
        <f t="shared" si="17"/>
        <v>7.5980587833351427E-5</v>
      </c>
      <c r="AB35">
        <f t="shared" si="18"/>
        <v>-759.35001354819394</v>
      </c>
      <c r="AC35">
        <f t="shared" si="22"/>
        <v>-679.35696392121952</v>
      </c>
      <c r="AE35">
        <f t="shared" si="2"/>
        <v>0</v>
      </c>
      <c r="AF35">
        <f t="shared" ref="AF35:AG69" si="26">-$Z35*P35</f>
        <v>0</v>
      </c>
      <c r="AG35">
        <f t="shared" si="26"/>
        <v>-1.8995146958337857E-3</v>
      </c>
      <c r="AH35">
        <f t="shared" si="4"/>
        <v>-11.982214619624042</v>
      </c>
      <c r="AI35">
        <f t="shared" si="23"/>
        <v>-11.984114134319876</v>
      </c>
      <c r="AJ35">
        <f t="shared" si="6"/>
        <v>-79.993049626974425</v>
      </c>
      <c r="AK35">
        <f t="shared" si="19"/>
        <v>-53.154500948373581</v>
      </c>
      <c r="AL35">
        <f t="shared" si="24"/>
        <v>-145.13166470966789</v>
      </c>
      <c r="AN35">
        <f t="shared" ref="AN35:AT69" si="27">AE35*$K35</f>
        <v>0</v>
      </c>
      <c r="AO35">
        <f t="shared" si="27"/>
        <v>0</v>
      </c>
      <c r="AP35">
        <f t="shared" si="27"/>
        <v>-7.9312634249315071E-5</v>
      </c>
      <c r="AQ35">
        <f t="shared" si="27"/>
        <v>-0.50030726674946224</v>
      </c>
      <c r="AR35">
        <f t="shared" si="27"/>
        <v>-0.50038657938371156</v>
      </c>
      <c r="AS35">
        <f t="shared" si="27"/>
        <v>-3.3400423284257101</v>
      </c>
      <c r="AT35">
        <f t="shared" si="27"/>
        <v>-2.2194213615034459</v>
      </c>
      <c r="AU35">
        <f t="shared" si="25"/>
        <v>-6.059850269312868</v>
      </c>
      <c r="AW35">
        <v>32</v>
      </c>
      <c r="AX35">
        <f>IF(Z35&gt;0, (R35*SUMPRODUCT(K35:$K$98, X35:$X$98)-K35*$AZ$3)/Z35, 0)</f>
        <v>-8941191.2080919445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25</v>
      </c>
      <c r="R36">
        <f t="shared" si="0"/>
        <v>50000</v>
      </c>
      <c r="S36">
        <f t="shared" si="1"/>
        <v>-33814020.228554919</v>
      </c>
      <c r="U36">
        <f t="shared" si="12"/>
        <v>0.75374016600000004</v>
      </c>
      <c r="V36">
        <f t="shared" si="13"/>
        <v>0.01</v>
      </c>
      <c r="W36">
        <f t="shared" si="14"/>
        <v>7.5980587833351427E-5</v>
      </c>
      <c r="X36">
        <f t="shared" si="15"/>
        <v>5.7269620886287889E-5</v>
      </c>
      <c r="Y36">
        <f t="shared" si="16"/>
        <v>7.598058783335143E-7</v>
      </c>
      <c r="Z36">
        <f t="shared" si="17"/>
        <v>1.7951161068730024E-5</v>
      </c>
      <c r="AB36">
        <f t="shared" si="18"/>
        <v>-679.35696392121952</v>
      </c>
      <c r="AC36">
        <f t="shared" si="22"/>
        <v>-607.00092350408454</v>
      </c>
      <c r="AE36">
        <f t="shared" si="2"/>
        <v>0</v>
      </c>
      <c r="AF36">
        <f t="shared" si="26"/>
        <v>0</v>
      </c>
      <c r="AG36">
        <f t="shared" si="26"/>
        <v>-4.4877902671825061E-4</v>
      </c>
      <c r="AH36">
        <f t="shared" si="4"/>
        <v>-2.8634810443143945</v>
      </c>
      <c r="AI36">
        <f t="shared" si="23"/>
        <v>-2.8639298233411128</v>
      </c>
      <c r="AJ36">
        <f t="shared" si="6"/>
        <v>-72.356040417134977</v>
      </c>
      <c r="AK36">
        <f t="shared" si="19"/>
        <v>-47.554987474485372</v>
      </c>
      <c r="AL36">
        <f t="shared" si="24"/>
        <v>-122.77495771496146</v>
      </c>
      <c r="AN36">
        <f t="shared" si="27"/>
        <v>0</v>
      </c>
      <c r="AO36">
        <f t="shared" si="27"/>
        <v>0</v>
      </c>
      <c r="AP36">
        <f t="shared" si="27"/>
        <v>-1.6730705180219544E-5</v>
      </c>
      <c r="AQ36">
        <f t="shared" si="27"/>
        <v>-0.10675199661602863</v>
      </c>
      <c r="AR36">
        <f t="shared" si="27"/>
        <v>-0.10676872732120885</v>
      </c>
      <c r="AS36">
        <f t="shared" si="27"/>
        <v>-2.6974691510865663</v>
      </c>
      <c r="AT36">
        <f t="shared" si="27"/>
        <v>-1.77287357010147</v>
      </c>
      <c r="AU36">
        <f t="shared" si="25"/>
        <v>-4.5771114485092452</v>
      </c>
      <c r="AW36">
        <v>33</v>
      </c>
      <c r="AX36">
        <f>IF(Z36&gt;0, (R36*SUMPRODUCT(K36:$K$98, X36:$X$98)-K36*$AZ$3)/Z36, 0)</f>
        <v>-33814020.228554919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25</v>
      </c>
      <c r="R37">
        <f t="shared" si="0"/>
        <v>50000</v>
      </c>
      <c r="S37">
        <f t="shared" si="1"/>
        <v>-129026704.57980087</v>
      </c>
      <c r="U37">
        <f t="shared" si="12"/>
        <v>0.75596915499999995</v>
      </c>
      <c r="V37">
        <f t="shared" si="13"/>
        <v>0.01</v>
      </c>
      <c r="W37">
        <f t="shared" si="14"/>
        <v>1.7951161068730024E-5</v>
      </c>
      <c r="X37">
        <f t="shared" si="15"/>
        <v>1.3570524064396732E-5</v>
      </c>
      <c r="Y37">
        <f t="shared" si="16"/>
        <v>1.7951161068730023E-7</v>
      </c>
      <c r="Z37">
        <f t="shared" si="17"/>
        <v>4.2011253936459909E-6</v>
      </c>
      <c r="AB37">
        <f t="shared" si="18"/>
        <v>-607.00092350408454</v>
      </c>
      <c r="AC37">
        <f t="shared" si="22"/>
        <v>-542.05736506866094</v>
      </c>
      <c r="AE37">
        <f t="shared" si="2"/>
        <v>0</v>
      </c>
      <c r="AF37">
        <f t="shared" si="26"/>
        <v>0</v>
      </c>
      <c r="AG37">
        <f t="shared" si="26"/>
        <v>-1.0502813484114977E-4</v>
      </c>
      <c r="AH37">
        <f t="shared" si="4"/>
        <v>-0.67852620321983659</v>
      </c>
      <c r="AI37">
        <f t="shared" si="23"/>
        <v>-0.67863123135467773</v>
      </c>
      <c r="AJ37">
        <f t="shared" si="6"/>
        <v>-64.943558435423597</v>
      </c>
      <c r="AK37">
        <f t="shared" si="19"/>
        <v>-42.490064645285919</v>
      </c>
      <c r="AL37">
        <f t="shared" si="24"/>
        <v>-108.11225431206418</v>
      </c>
      <c r="AN37">
        <f t="shared" si="27"/>
        <v>0</v>
      </c>
      <c r="AO37">
        <f t="shared" si="27"/>
        <v>0</v>
      </c>
      <c r="AP37">
        <f t="shared" si="27"/>
        <v>-3.4959830989041585E-6</v>
      </c>
      <c r="AQ37">
        <f t="shared" si="27"/>
        <v>-2.2585530460079804E-2</v>
      </c>
      <c r="AR37">
        <f t="shared" si="27"/>
        <v>-2.2589026443178707E-2</v>
      </c>
      <c r="AS37">
        <f t="shared" si="27"/>
        <v>-2.1617215521948041</v>
      </c>
      <c r="AT37">
        <f t="shared" si="27"/>
        <v>-1.4143310085048306</v>
      </c>
      <c r="AU37">
        <f t="shared" si="25"/>
        <v>-3.5986415871428132</v>
      </c>
      <c r="AW37">
        <v>34</v>
      </c>
      <c r="AX37">
        <f>IF(Z37&gt;0, (R37*SUMPRODUCT(K37:$K$98, X37:$X$98)-K37*$AZ$3)/Z37, 0)</f>
        <v>-129026704.57980087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25</v>
      </c>
      <c r="R38">
        <f t="shared" si="0"/>
        <v>50000</v>
      </c>
      <c r="S38">
        <f t="shared" si="1"/>
        <v>-497494107.45857972</v>
      </c>
      <c r="U38">
        <f t="shared" si="12"/>
        <v>0.75842527199999998</v>
      </c>
      <c r="V38">
        <f t="shared" si="13"/>
        <v>0.01</v>
      </c>
      <c r="W38">
        <f t="shared" si="14"/>
        <v>4.2011253936459909E-6</v>
      </c>
      <c r="X38">
        <f t="shared" si="15"/>
        <v>3.1862396693820676E-6</v>
      </c>
      <c r="Y38">
        <f t="shared" si="16"/>
        <v>4.2011253936459909E-8</v>
      </c>
      <c r="Z38">
        <f t="shared" si="17"/>
        <v>9.7287447032746333E-7</v>
      </c>
      <c r="AB38">
        <f t="shared" si="18"/>
        <v>-542.05736506866094</v>
      </c>
      <c r="AC38">
        <f t="shared" si="22"/>
        <v>-483.99931628479987</v>
      </c>
      <c r="AE38">
        <f t="shared" si="2"/>
        <v>0</v>
      </c>
      <c r="AF38">
        <f t="shared" si="26"/>
        <v>0</v>
      </c>
      <c r="AG38">
        <f t="shared" si="26"/>
        <v>-2.4321861758186582E-5</v>
      </c>
      <c r="AH38">
        <f t="shared" si="4"/>
        <v>-0.15931198346910339</v>
      </c>
      <c r="AI38">
        <f t="shared" si="23"/>
        <v>-0.15933630533086157</v>
      </c>
      <c r="AJ38">
        <f t="shared" si="6"/>
        <v>-58.058048783861068</v>
      </c>
      <c r="AK38">
        <f t="shared" si="19"/>
        <v>-37.944015554806271</v>
      </c>
      <c r="AL38">
        <f t="shared" si="24"/>
        <v>-96.161400643998206</v>
      </c>
      <c r="AN38">
        <f t="shared" si="27"/>
        <v>0</v>
      </c>
      <c r="AO38">
        <f t="shared" si="27"/>
        <v>0</v>
      </c>
      <c r="AP38">
        <f t="shared" si="27"/>
        <v>-7.2284047787618535E-7</v>
      </c>
      <c r="AQ38">
        <f t="shared" si="27"/>
        <v>-4.7347177369531949E-3</v>
      </c>
      <c r="AR38">
        <f t="shared" si="27"/>
        <v>-4.7354405774310713E-3</v>
      </c>
      <c r="AS38">
        <f t="shared" si="27"/>
        <v>-1.7254726691865721</v>
      </c>
      <c r="AT38">
        <f t="shared" si="27"/>
        <v>-1.1276879462957092</v>
      </c>
      <c r="AU38">
        <f t="shared" si="25"/>
        <v>-2.8578960560597126</v>
      </c>
      <c r="AW38">
        <v>35</v>
      </c>
      <c r="AX38">
        <f>IF(Z38&gt;0, (R38*SUMPRODUCT(K38:$K$98, X38:$X$98)-K38*$AZ$3)/Z38, 0)</f>
        <v>-497494107.45857972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25</v>
      </c>
      <c r="R39">
        <f t="shared" si="0"/>
        <v>50000</v>
      </c>
      <c r="S39">
        <f t="shared" si="1"/>
        <v>-1940916890.3077059</v>
      </c>
      <c r="U39">
        <f t="shared" si="12"/>
        <v>0.76114147499999996</v>
      </c>
      <c r="V39">
        <f t="shared" si="13"/>
        <v>0.01</v>
      </c>
      <c r="W39">
        <f t="shared" si="14"/>
        <v>9.7287447032746333E-7</v>
      </c>
      <c r="X39">
        <f t="shared" si="15"/>
        <v>7.4049510933488918E-7</v>
      </c>
      <c r="Y39">
        <f t="shared" si="16"/>
        <v>9.728744703274633E-9</v>
      </c>
      <c r="Z39">
        <f t="shared" si="17"/>
        <v>2.2265061628929951E-7</v>
      </c>
      <c r="AB39">
        <f t="shared" si="18"/>
        <v>-483.99931628479987</v>
      </c>
      <c r="AC39">
        <f t="shared" si="22"/>
        <v>-432.14634179332143</v>
      </c>
      <c r="AE39">
        <f t="shared" si="2"/>
        <v>0</v>
      </c>
      <c r="AF39">
        <f t="shared" si="26"/>
        <v>0</v>
      </c>
      <c r="AG39">
        <f t="shared" si="26"/>
        <v>-5.5662654072324876E-6</v>
      </c>
      <c r="AH39">
        <f t="shared" si="4"/>
        <v>-3.7024755466744462E-2</v>
      </c>
      <c r="AI39">
        <f t="shared" si="23"/>
        <v>-3.7030321732151691E-2</v>
      </c>
      <c r="AJ39">
        <f t="shared" si="6"/>
        <v>-51.852974491478449</v>
      </c>
      <c r="AK39">
        <f t="shared" si="19"/>
        <v>-33.879952139935995</v>
      </c>
      <c r="AL39">
        <f t="shared" si="24"/>
        <v>-85.76995695314659</v>
      </c>
      <c r="AN39">
        <f t="shared" si="27"/>
        <v>0</v>
      </c>
      <c r="AO39">
        <f t="shared" si="27"/>
        <v>0</v>
      </c>
      <c r="AP39">
        <f t="shared" si="27"/>
        <v>-1.4770375497949899E-7</v>
      </c>
      <c r="AQ39">
        <f t="shared" si="27"/>
        <v>-9.8247119200068679E-4</v>
      </c>
      <c r="AR39">
        <f t="shared" si="27"/>
        <v>-9.8261889575566625E-4</v>
      </c>
      <c r="AS39">
        <f t="shared" si="27"/>
        <v>-1.3759457156491377</v>
      </c>
      <c r="AT39">
        <f t="shared" si="27"/>
        <v>-0.89902219593986521</v>
      </c>
      <c r="AU39">
        <f t="shared" si="25"/>
        <v>-2.2759505304847587</v>
      </c>
      <c r="AW39">
        <v>36</v>
      </c>
      <c r="AX39">
        <f>IF(Z39&gt;0, (R39*SUMPRODUCT(K39:$K$98, X39:$X$98)-K39*$AZ$3)/Z39, 0)</f>
        <v>-1940916890.3077059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25</v>
      </c>
      <c r="R40">
        <f t="shared" si="0"/>
        <v>50000</v>
      </c>
      <c r="S40">
        <f t="shared" si="1"/>
        <v>-7662534925.157383</v>
      </c>
      <c r="U40">
        <f t="shared" si="12"/>
        <v>0.76383916100000004</v>
      </c>
      <c r="V40">
        <f t="shared" si="13"/>
        <v>0.01</v>
      </c>
      <c r="W40">
        <f t="shared" si="14"/>
        <v>2.2265061628929951E-7</v>
      </c>
      <c r="X40">
        <f t="shared" si="15"/>
        <v>1.7006925994255148E-7</v>
      </c>
      <c r="Y40">
        <f t="shared" si="16"/>
        <v>2.226506162892995E-9</v>
      </c>
      <c r="Z40">
        <f t="shared" si="17"/>
        <v>5.0354850183855034E-8</v>
      </c>
      <c r="AB40">
        <f t="shared" si="18"/>
        <v>-432.14634179332143</v>
      </c>
      <c r="AC40">
        <f t="shared" si="22"/>
        <v>-385.84579818485685</v>
      </c>
      <c r="AE40">
        <f t="shared" si="2"/>
        <v>0</v>
      </c>
      <c r="AF40">
        <f t="shared" si="26"/>
        <v>0</v>
      </c>
      <c r="AG40">
        <f t="shared" si="26"/>
        <v>-1.2588712545963758E-6</v>
      </c>
      <c r="AH40">
        <f t="shared" si="4"/>
        <v>-8.503462997127573E-3</v>
      </c>
      <c r="AI40">
        <f t="shared" si="23"/>
        <v>-8.5047218683821698E-3</v>
      </c>
      <c r="AJ40">
        <f t="shared" si="6"/>
        <v>-46.300543608464579</v>
      </c>
      <c r="AK40">
        <f t="shared" si="19"/>
        <v>-30.250243925532502</v>
      </c>
      <c r="AL40">
        <f t="shared" si="24"/>
        <v>-76.559292255865472</v>
      </c>
      <c r="AN40">
        <f t="shared" si="27"/>
        <v>0</v>
      </c>
      <c r="AO40">
        <f t="shared" si="27"/>
        <v>0</v>
      </c>
      <c r="AP40">
        <f t="shared" si="27"/>
        <v>-2.982571888358385E-8</v>
      </c>
      <c r="AQ40">
        <f t="shared" si="27"/>
        <v>-2.0146770050016085E-4</v>
      </c>
      <c r="AR40">
        <f t="shared" si="27"/>
        <v>-2.0149752621904444E-4</v>
      </c>
      <c r="AS40">
        <f t="shared" si="27"/>
        <v>-1.0969723812352392</v>
      </c>
      <c r="AT40">
        <f t="shared" si="27"/>
        <v>-0.71670178200395118</v>
      </c>
      <c r="AU40">
        <f t="shared" si="25"/>
        <v>-1.8138756607654096</v>
      </c>
      <c r="AW40">
        <v>37</v>
      </c>
      <c r="AX40">
        <f>IF(Z40&gt;0, (R40*SUMPRODUCT(K40:$K$98, X40:$X$98)-K40*$AZ$3)/Z40, 0)</f>
        <v>-7662534925.157383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25</v>
      </c>
      <c r="R41">
        <f t="shared" si="0"/>
        <v>50000</v>
      </c>
      <c r="S41">
        <f t="shared" si="1"/>
        <v>-30645608057.20882</v>
      </c>
      <c r="U41">
        <f t="shared" si="12"/>
        <v>0.76675259399999995</v>
      </c>
      <c r="V41">
        <f t="shared" si="13"/>
        <v>0.01</v>
      </c>
      <c r="W41">
        <f t="shared" si="14"/>
        <v>5.0354850183855034E-8</v>
      </c>
      <c r="X41">
        <f t="shared" si="15"/>
        <v>3.8609711998952221E-8</v>
      </c>
      <c r="Y41">
        <f t="shared" si="16"/>
        <v>5.0354850183855038E-10</v>
      </c>
      <c r="Z41">
        <f t="shared" si="17"/>
        <v>1.1241589683064263E-8</v>
      </c>
      <c r="AB41">
        <f t="shared" si="18"/>
        <v>-385.84579818485685</v>
      </c>
      <c r="AC41">
        <f t="shared" si="22"/>
        <v>-344.50535136714973</v>
      </c>
      <c r="AE41">
        <f t="shared" si="2"/>
        <v>0</v>
      </c>
      <c r="AF41">
        <f t="shared" si="26"/>
        <v>0</v>
      </c>
      <c r="AG41">
        <f t="shared" si="26"/>
        <v>-2.8103974207660661E-7</v>
      </c>
      <c r="AH41">
        <f t="shared" si="4"/>
        <v>-1.9304855999476111E-3</v>
      </c>
      <c r="AI41">
        <f t="shared" si="23"/>
        <v>-1.9307666396896877E-3</v>
      </c>
      <c r="AJ41">
        <f t="shared" si="6"/>
        <v>-41.340446817707118</v>
      </c>
      <c r="AK41">
        <f t="shared" si="19"/>
        <v>-27.009205872939983</v>
      </c>
      <c r="AL41">
        <f t="shared" si="24"/>
        <v>-68.351583457286793</v>
      </c>
      <c r="AN41">
        <f t="shared" si="27"/>
        <v>0</v>
      </c>
      <c r="AO41">
        <f t="shared" si="27"/>
        <v>0</v>
      </c>
      <c r="AP41">
        <f t="shared" si="27"/>
        <v>-5.9451021186118863E-9</v>
      </c>
      <c r="AQ41">
        <f t="shared" si="27"/>
        <v>-4.0837405931969105E-5</v>
      </c>
      <c r="AR41">
        <f t="shared" si="27"/>
        <v>-4.0843351034087718E-5</v>
      </c>
      <c r="AS41">
        <f t="shared" si="27"/>
        <v>-0.87451396070993781</v>
      </c>
      <c r="AT41">
        <f t="shared" si="27"/>
        <v>-0.57135153153346829</v>
      </c>
      <c r="AU41">
        <f t="shared" si="25"/>
        <v>-1.4459063355944404</v>
      </c>
      <c r="AW41">
        <v>38</v>
      </c>
      <c r="AX41">
        <f>IF(Z41&gt;0, (R41*SUMPRODUCT(K41:$K$98, X41:$X$98)-K41*$AZ$3)/Z41, 0)</f>
        <v>-30645608057.20882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25</v>
      </c>
      <c r="R42">
        <f t="shared" si="0"/>
        <v>50000</v>
      </c>
      <c r="S42">
        <f t="shared" si="1"/>
        <v>-124263466837.49593</v>
      </c>
      <c r="U42">
        <f t="shared" si="12"/>
        <v>0.76980532899999998</v>
      </c>
      <c r="V42">
        <f t="shared" si="13"/>
        <v>0.01</v>
      </c>
      <c r="W42">
        <f t="shared" si="14"/>
        <v>1.1241589683064263E-8</v>
      </c>
      <c r="X42">
        <f t="shared" si="15"/>
        <v>8.6538356444542907E-9</v>
      </c>
      <c r="Y42">
        <f t="shared" si="16"/>
        <v>1.1241589683064264E-10</v>
      </c>
      <c r="Z42">
        <f t="shared" si="17"/>
        <v>2.4753381417793303E-9</v>
      </c>
      <c r="AB42">
        <f t="shared" si="18"/>
        <v>-344.50535136714973</v>
      </c>
      <c r="AC42">
        <f t="shared" si="22"/>
        <v>-307.5940990925846</v>
      </c>
      <c r="AE42">
        <f t="shared" si="2"/>
        <v>0</v>
      </c>
      <c r="AF42">
        <f t="shared" si="26"/>
        <v>0</v>
      </c>
      <c r="AG42">
        <f t="shared" si="26"/>
        <v>-6.1883453544483262E-8</v>
      </c>
      <c r="AH42">
        <f t="shared" si="4"/>
        <v>-4.3269178222271452E-4</v>
      </c>
      <c r="AI42">
        <f t="shared" si="23"/>
        <v>-4.3275366567625898E-4</v>
      </c>
      <c r="AJ42">
        <f t="shared" si="6"/>
        <v>-36.911252274565129</v>
      </c>
      <c r="AK42">
        <f t="shared" si="19"/>
        <v>-24.115374595700484</v>
      </c>
      <c r="AL42">
        <f t="shared" si="24"/>
        <v>-61.027059623931294</v>
      </c>
      <c r="AN42">
        <f t="shared" si="27"/>
        <v>0</v>
      </c>
      <c r="AO42">
        <f t="shared" si="27"/>
        <v>0</v>
      </c>
      <c r="AP42">
        <f t="shared" si="27"/>
        <v>-1.1688212545260245E-9</v>
      </c>
      <c r="AQ42">
        <f t="shared" si="27"/>
        <v>-8.1724487363511058E-6</v>
      </c>
      <c r="AR42">
        <f t="shared" si="27"/>
        <v>-8.173617557605632E-6</v>
      </c>
      <c r="AS42">
        <f t="shared" si="27"/>
        <v>-0.69715980150771395</v>
      </c>
      <c r="AT42">
        <f t="shared" si="27"/>
        <v>-0.45547817346765407</v>
      </c>
      <c r="AU42">
        <f t="shared" si="25"/>
        <v>-1.1526461485929258</v>
      </c>
      <c r="AW42">
        <v>39</v>
      </c>
      <c r="AX42">
        <f>IF(Z42&gt;0, (R42*SUMPRODUCT(K42:$K$98, X42:$X$98)-K42*$AZ$3)/Z42, 0)</f>
        <v>-124263466837.49593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25</v>
      </c>
      <c r="R43">
        <f t="shared" si="0"/>
        <v>50000</v>
      </c>
      <c r="S43">
        <f t="shared" si="1"/>
        <v>-511192690353.05109</v>
      </c>
      <c r="U43">
        <f t="shared" si="12"/>
        <v>0.772959481</v>
      </c>
      <c r="V43">
        <f t="shared" si="13"/>
        <v>0.01</v>
      </c>
      <c r="W43">
        <f t="shared" si="14"/>
        <v>2.4753381417793303E-9</v>
      </c>
      <c r="X43">
        <f t="shared" si="15"/>
        <v>1.9133360853692557E-9</v>
      </c>
      <c r="Y43">
        <f t="shared" si="16"/>
        <v>2.4753381417793303E-11</v>
      </c>
      <c r="Z43">
        <f t="shared" si="17"/>
        <v>5.3724867499228134E-10</v>
      </c>
      <c r="AB43">
        <f t="shared" si="18"/>
        <v>-307.5940990925846</v>
      </c>
      <c r="AC43">
        <f t="shared" si="22"/>
        <v>-274.63759555791626</v>
      </c>
      <c r="AE43">
        <f t="shared" si="2"/>
        <v>0</v>
      </c>
      <c r="AF43">
        <f t="shared" si="26"/>
        <v>0</v>
      </c>
      <c r="AG43">
        <f t="shared" si="26"/>
        <v>-1.3431216874807034E-8</v>
      </c>
      <c r="AH43">
        <f t="shared" si="4"/>
        <v>-9.5666804268462784E-5</v>
      </c>
      <c r="AI43">
        <f t="shared" si="23"/>
        <v>-9.5680235485337588E-5</v>
      </c>
      <c r="AJ43">
        <f t="shared" si="6"/>
        <v>-32.956503534668343</v>
      </c>
      <c r="AK43">
        <f t="shared" si="19"/>
        <v>-21.531586936480924</v>
      </c>
      <c r="AL43">
        <f t="shared" si="24"/>
        <v>-54.488186151384753</v>
      </c>
      <c r="AN43">
        <f t="shared" si="27"/>
        <v>0</v>
      </c>
      <c r="AO43">
        <f t="shared" si="27"/>
        <v>0</v>
      </c>
      <c r="AP43">
        <f t="shared" si="27"/>
        <v>-2.2650140330407088E-10</v>
      </c>
      <c r="AQ43">
        <f t="shared" si="27"/>
        <v>-1.6133061969289369E-6</v>
      </c>
      <c r="AR43">
        <f t="shared" si="27"/>
        <v>-1.613532698332241E-6</v>
      </c>
      <c r="AS43">
        <f t="shared" si="27"/>
        <v>-0.55577200250555825</v>
      </c>
      <c r="AT43">
        <f t="shared" si="27"/>
        <v>-0.36310445300188754</v>
      </c>
      <c r="AU43">
        <f t="shared" si="25"/>
        <v>-0.91887806904014413</v>
      </c>
      <c r="AW43">
        <v>40</v>
      </c>
      <c r="AX43">
        <f>IF(Z43&gt;0, (R43*SUMPRODUCT(K43:$K$98, X43:$X$98)-K43*$AZ$3)/Z43, 0)</f>
        <v>-511192690353.05109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25</v>
      </c>
      <c r="R44">
        <f t="shared" si="0"/>
        <v>50000</v>
      </c>
      <c r="S44">
        <f t="shared" si="1"/>
        <v>-2136245474209.3113</v>
      </c>
      <c r="U44">
        <f t="shared" si="12"/>
        <v>0.77634382000000002</v>
      </c>
      <c r="V44">
        <f t="shared" si="13"/>
        <v>0.01</v>
      </c>
      <c r="W44">
        <f t="shared" si="14"/>
        <v>5.3724867499228134E-10</v>
      </c>
      <c r="X44">
        <f t="shared" si="15"/>
        <v>4.1708968863344616E-10</v>
      </c>
      <c r="Y44">
        <f t="shared" si="16"/>
        <v>5.3724867499228137E-12</v>
      </c>
      <c r="Z44">
        <f t="shared" si="17"/>
        <v>1.1478649960891237E-10</v>
      </c>
      <c r="AB44">
        <f t="shared" si="18"/>
        <v>-274.63759555791626</v>
      </c>
      <c r="AC44">
        <f t="shared" si="22"/>
        <v>-245.21214028986793</v>
      </c>
      <c r="AE44">
        <f t="shared" si="2"/>
        <v>0</v>
      </c>
      <c r="AF44">
        <f t="shared" si="26"/>
        <v>0</v>
      </c>
      <c r="AG44">
        <f t="shared" si="26"/>
        <v>-2.8696624902228093E-9</v>
      </c>
      <c r="AH44">
        <f t="shared" si="4"/>
        <v>-2.0854484431672308E-5</v>
      </c>
      <c r="AI44">
        <f t="shared" si="23"/>
        <v>-2.085735409416253E-5</v>
      </c>
      <c r="AJ44">
        <f t="shared" si="6"/>
        <v>-29.425455268048324</v>
      </c>
      <c r="AK44">
        <f t="shared" si="19"/>
        <v>-19.224631689054139</v>
      </c>
      <c r="AL44">
        <f t="shared" si="24"/>
        <v>-48.650107814456561</v>
      </c>
      <c r="AN44">
        <f t="shared" si="27"/>
        <v>0</v>
      </c>
      <c r="AO44">
        <f t="shared" si="27"/>
        <v>0</v>
      </c>
      <c r="AP44">
        <f t="shared" si="27"/>
        <v>-4.3208414816595681E-11</v>
      </c>
      <c r="AQ44">
        <f t="shared" si="27"/>
        <v>-3.1400529406507677E-7</v>
      </c>
      <c r="AR44">
        <f t="shared" si="27"/>
        <v>-3.1404850247989335E-7</v>
      </c>
      <c r="AS44">
        <f t="shared" si="27"/>
        <v>-0.44305812328832272</v>
      </c>
      <c r="AT44">
        <f t="shared" si="27"/>
        <v>-0.28946465430937357</v>
      </c>
      <c r="AU44">
        <f t="shared" si="25"/>
        <v>-0.73252309164619878</v>
      </c>
      <c r="AW44">
        <v>41</v>
      </c>
      <c r="AX44">
        <f>IF(Z44&gt;0, (R44*SUMPRODUCT(K44:$K$98, X44:$X$98)-K44*$AZ$3)/Z44, 0)</f>
        <v>-2136245474209.3113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25</v>
      </c>
      <c r="R45">
        <f t="shared" si="0"/>
        <v>50000</v>
      </c>
      <c r="S45">
        <f t="shared" si="1"/>
        <v>-9075084002305.0625</v>
      </c>
      <c r="U45">
        <f t="shared" si="12"/>
        <v>0.77982431100000005</v>
      </c>
      <c r="V45">
        <f t="shared" si="13"/>
        <v>0.01</v>
      </c>
      <c r="W45">
        <f t="shared" si="14"/>
        <v>1.1478649960891237E-10</v>
      </c>
      <c r="X45">
        <f t="shared" si="15"/>
        <v>8.9513302969621866E-11</v>
      </c>
      <c r="Y45">
        <f t="shared" si="16"/>
        <v>1.1478649960891238E-12</v>
      </c>
      <c r="Z45">
        <f t="shared" si="17"/>
        <v>2.4125331643201383E-11</v>
      </c>
      <c r="AB45">
        <f t="shared" si="18"/>
        <v>-245.21214028986793</v>
      </c>
      <c r="AC45">
        <f t="shared" si="22"/>
        <v>-218.93941124552097</v>
      </c>
      <c r="AE45">
        <f t="shared" si="2"/>
        <v>0</v>
      </c>
      <c r="AF45">
        <f t="shared" si="26"/>
        <v>0</v>
      </c>
      <c r="AG45">
        <f t="shared" si="26"/>
        <v>-6.0313329108003457E-10</v>
      </c>
      <c r="AH45">
        <f t="shared" si="4"/>
        <v>-4.4756651484810931E-6</v>
      </c>
      <c r="AI45">
        <f t="shared" si="23"/>
        <v>-4.4762682817721733E-6</v>
      </c>
      <c r="AJ45">
        <f t="shared" si="6"/>
        <v>-26.27272904434696</v>
      </c>
      <c r="AK45">
        <f t="shared" si="19"/>
        <v>-17.164849820290758</v>
      </c>
      <c r="AL45">
        <f t="shared" si="24"/>
        <v>-43.437583340906002</v>
      </c>
      <c r="AN45">
        <f t="shared" si="27"/>
        <v>0</v>
      </c>
      <c r="AO45">
        <f t="shared" si="27"/>
        <v>0</v>
      </c>
      <c r="AP45">
        <f t="shared" si="27"/>
        <v>-8.1083556738176809E-12</v>
      </c>
      <c r="AQ45">
        <f t="shared" si="27"/>
        <v>-6.0169593417417699E-8</v>
      </c>
      <c r="AR45">
        <f t="shared" si="27"/>
        <v>-6.0177701773091522E-8</v>
      </c>
      <c r="AS45">
        <f t="shared" si="27"/>
        <v>-0.35320323842833073</v>
      </c>
      <c r="AT45">
        <f t="shared" si="27"/>
        <v>-0.23075945149927768</v>
      </c>
      <c r="AU45">
        <f t="shared" si="25"/>
        <v>-0.58396275010531018</v>
      </c>
      <c r="AW45">
        <v>42</v>
      </c>
      <c r="AX45">
        <f>IF(Z45&gt;0, (R45*SUMPRODUCT(K45:$K$98, X45:$X$98)-K45*$AZ$3)/Z45, 0)</f>
        <v>-9075084002305.0625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25</v>
      </c>
      <c r="R46">
        <f t="shared" si="0"/>
        <v>50000</v>
      </c>
      <c r="S46">
        <f t="shared" si="1"/>
        <v>-39240548442214.516</v>
      </c>
      <c r="U46">
        <f t="shared" si="12"/>
        <v>0.78351069500000003</v>
      </c>
      <c r="V46">
        <f t="shared" si="13"/>
        <v>0.01</v>
      </c>
      <c r="W46">
        <f t="shared" si="14"/>
        <v>2.4125331643201383E-11</v>
      </c>
      <c r="X46">
        <f t="shared" si="15"/>
        <v>1.8902455362870208E-11</v>
      </c>
      <c r="Y46">
        <f t="shared" si="16"/>
        <v>2.4125331643201385E-13</v>
      </c>
      <c r="Z46">
        <f t="shared" si="17"/>
        <v>4.9816229638991611E-12</v>
      </c>
      <c r="AB46">
        <f t="shared" si="18"/>
        <v>-218.93941124552097</v>
      </c>
      <c r="AC46">
        <f t="shared" si="22"/>
        <v>-195.4816172357333</v>
      </c>
      <c r="AE46">
        <f t="shared" si="2"/>
        <v>0</v>
      </c>
      <c r="AF46">
        <f t="shared" si="26"/>
        <v>0</v>
      </c>
      <c r="AG46">
        <f t="shared" si="26"/>
        <v>-1.2454057409747902E-10</v>
      </c>
      <c r="AH46">
        <f t="shared" si="4"/>
        <v>-9.4512276814351043E-7</v>
      </c>
      <c r="AI46">
        <f t="shared" si="23"/>
        <v>-9.4524730871760795E-7</v>
      </c>
      <c r="AJ46">
        <f t="shared" si="6"/>
        <v>-23.457794009787676</v>
      </c>
      <c r="AK46">
        <f t="shared" si="19"/>
        <v>-15.325758787186469</v>
      </c>
      <c r="AL46">
        <f t="shared" si="24"/>
        <v>-38.783553742221457</v>
      </c>
      <c r="AN46">
        <f t="shared" si="27"/>
        <v>0</v>
      </c>
      <c r="AO46">
        <f t="shared" si="27"/>
        <v>0</v>
      </c>
      <c r="AP46">
        <f t="shared" si="27"/>
        <v>-1.4949006498030529E-12</v>
      </c>
      <c r="AQ46">
        <f t="shared" si="27"/>
        <v>-1.1344613195178721E-8</v>
      </c>
      <c r="AR46">
        <f t="shared" si="27"/>
        <v>-1.1346108095828526E-8</v>
      </c>
      <c r="AS46">
        <f t="shared" si="27"/>
        <v>-0.28157146184929616</v>
      </c>
      <c r="AT46">
        <f t="shared" si="27"/>
        <v>-0.18396002215115578</v>
      </c>
      <c r="AU46">
        <f t="shared" si="25"/>
        <v>-0.46553149534656008</v>
      </c>
      <c r="AW46">
        <v>43</v>
      </c>
      <c r="AX46">
        <f>IF(Z46&gt;0, (R46*SUMPRODUCT(K46:$K$98, X46:$X$98)-K46*$AZ$3)/Z46, 0)</f>
        <v>-39240548442214.516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25</v>
      </c>
      <c r="R47">
        <f t="shared" si="0"/>
        <v>50000</v>
      </c>
      <c r="S47">
        <f t="shared" si="1"/>
        <v>-172944131903385.03</v>
      </c>
      <c r="U47">
        <f t="shared" si="12"/>
        <v>0.78741316699999997</v>
      </c>
      <c r="V47">
        <f t="shared" si="13"/>
        <v>0.01</v>
      </c>
      <c r="W47">
        <f t="shared" si="14"/>
        <v>4.9816229638991611E-12</v>
      </c>
      <c r="X47">
        <f t="shared" si="15"/>
        <v>3.9225955148037648E-12</v>
      </c>
      <c r="Y47">
        <f t="shared" si="16"/>
        <v>4.9816229638991615E-14</v>
      </c>
      <c r="Z47">
        <f t="shared" si="17"/>
        <v>1.0092112194564048E-12</v>
      </c>
      <c r="AB47">
        <f t="shared" si="18"/>
        <v>-195.4816172357333</v>
      </c>
      <c r="AC47">
        <f t="shared" si="22"/>
        <v>-174.53715825604453</v>
      </c>
      <c r="AE47">
        <f t="shared" si="2"/>
        <v>0</v>
      </c>
      <c r="AF47">
        <f t="shared" si="26"/>
        <v>0</v>
      </c>
      <c r="AG47">
        <f t="shared" si="26"/>
        <v>-2.5230280486410121E-11</v>
      </c>
      <c r="AH47">
        <f t="shared" si="4"/>
        <v>-1.9612977574018824E-7</v>
      </c>
      <c r="AI47">
        <f t="shared" si="23"/>
        <v>-1.9615500602067464E-7</v>
      </c>
      <c r="AJ47">
        <f t="shared" si="6"/>
        <v>-20.944458979688761</v>
      </c>
      <c r="AK47">
        <f t="shared" si="19"/>
        <v>-13.683713206501332</v>
      </c>
      <c r="AL47">
        <f t="shared" si="24"/>
        <v>-34.628172382345099</v>
      </c>
      <c r="AN47">
        <f t="shared" si="27"/>
        <v>0</v>
      </c>
      <c r="AO47">
        <f t="shared" si="27"/>
        <v>0</v>
      </c>
      <c r="AP47">
        <f t="shared" si="27"/>
        <v>-2.7039927526182384E-13</v>
      </c>
      <c r="AQ47">
        <f t="shared" si="27"/>
        <v>-2.1019722410924636E-9</v>
      </c>
      <c r="AR47">
        <f t="shared" si="27"/>
        <v>-2.1022426403677254E-9</v>
      </c>
      <c r="AS47">
        <f t="shared" si="27"/>
        <v>-0.22446704593352892</v>
      </c>
      <c r="AT47">
        <f t="shared" si="27"/>
        <v>-0.14665180341223666</v>
      </c>
      <c r="AU47">
        <f t="shared" si="25"/>
        <v>-0.37111885144800821</v>
      </c>
      <c r="AW47">
        <v>44</v>
      </c>
      <c r="AX47">
        <f>IF(Z47&gt;0, (R47*SUMPRODUCT(K47:$K$98, X47:$X$98)-K47*$AZ$3)/Z47, 0)</f>
        <v>-172944131903385.03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25</v>
      </c>
      <c r="R48">
        <f t="shared" si="0"/>
        <v>50000</v>
      </c>
      <c r="S48">
        <f t="shared" si="1"/>
        <v>-777466339348501</v>
      </c>
      <c r="U48">
        <f t="shared" si="12"/>
        <v>0.79138766699999996</v>
      </c>
      <c r="V48">
        <f t="shared" si="13"/>
        <v>0.01</v>
      </c>
      <c r="W48">
        <f t="shared" si="14"/>
        <v>1.0092112194564048E-12</v>
      </c>
      <c r="X48">
        <f t="shared" si="15"/>
        <v>7.9867731247582915E-13</v>
      </c>
      <c r="Y48">
        <f t="shared" si="16"/>
        <v>1.0092112194564047E-14</v>
      </c>
      <c r="Z48">
        <f t="shared" si="17"/>
        <v>2.0044179478601156E-13</v>
      </c>
      <c r="AB48">
        <f t="shared" si="18"/>
        <v>-174.53715825604453</v>
      </c>
      <c r="AC48">
        <f t="shared" si="22"/>
        <v>-155.83674844472387</v>
      </c>
      <c r="AE48">
        <f t="shared" si="2"/>
        <v>0</v>
      </c>
      <c r="AF48">
        <f t="shared" si="26"/>
        <v>0</v>
      </c>
      <c r="AG48">
        <f t="shared" si="26"/>
        <v>-5.011044869650289E-12</v>
      </c>
      <c r="AH48">
        <f t="shared" si="4"/>
        <v>-3.9933865623791457E-8</v>
      </c>
      <c r="AI48">
        <f t="shared" si="23"/>
        <v>-3.9938876668661108E-8</v>
      </c>
      <c r="AJ48">
        <f t="shared" si="6"/>
        <v>-18.700409811320668</v>
      </c>
      <c r="AK48">
        <f t="shared" si="19"/>
        <v>-12.217601077923119</v>
      </c>
      <c r="AL48">
        <f t="shared" si="24"/>
        <v>-30.918010929182664</v>
      </c>
      <c r="AN48">
        <f t="shared" si="27"/>
        <v>0</v>
      </c>
      <c r="AO48">
        <f t="shared" si="27"/>
        <v>0</v>
      </c>
      <c r="AP48">
        <f t="shared" si="27"/>
        <v>-4.7950563304696445E-14</v>
      </c>
      <c r="AQ48">
        <f t="shared" si="27"/>
        <v>-3.8212616358561703E-10</v>
      </c>
      <c r="AR48">
        <f t="shared" si="27"/>
        <v>-3.8217411414892174E-10</v>
      </c>
      <c r="AS48">
        <f t="shared" si="27"/>
        <v>-0.17894375480698435</v>
      </c>
      <c r="AT48">
        <f t="shared" si="27"/>
        <v>-0.11690991981865145</v>
      </c>
      <c r="AU48">
        <f t="shared" si="25"/>
        <v>-0.2958536750078099</v>
      </c>
      <c r="AW48">
        <v>45</v>
      </c>
      <c r="AX48">
        <f>IF(Z48&gt;0, (R48*SUMPRODUCT(K48:$K$98, X48:$X$98)-K48*$AZ$3)/Z48, 0)</f>
        <v>-777466339348501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25</v>
      </c>
      <c r="R49">
        <f t="shared" si="0"/>
        <v>50000</v>
      </c>
      <c r="S49">
        <f t="shared" si="1"/>
        <v>-3569735315730988.5</v>
      </c>
      <c r="U49">
        <f t="shared" si="12"/>
        <v>0.79554122000000005</v>
      </c>
      <c r="V49">
        <f t="shared" si="13"/>
        <v>0.01</v>
      </c>
      <c r="W49">
        <f t="shared" si="14"/>
        <v>2.0044179478601156E-13</v>
      </c>
      <c r="X49">
        <f t="shared" si="15"/>
        <v>1.5945970996305329E-13</v>
      </c>
      <c r="Y49">
        <f t="shared" si="16"/>
        <v>2.0044179478601157E-15</v>
      </c>
      <c r="Z49">
        <f t="shared" si="17"/>
        <v>3.8977666875098156E-14</v>
      </c>
      <c r="AB49">
        <f t="shared" si="18"/>
        <v>-155.83674844472387</v>
      </c>
      <c r="AC49">
        <f t="shared" si="22"/>
        <v>-139.13995396883581</v>
      </c>
      <c r="AE49">
        <f t="shared" si="2"/>
        <v>0</v>
      </c>
      <c r="AF49">
        <f t="shared" si="26"/>
        <v>0</v>
      </c>
      <c r="AG49">
        <f t="shared" si="26"/>
        <v>-9.7444167187745397E-13</v>
      </c>
      <c r="AH49">
        <f t="shared" si="4"/>
        <v>-7.9729854981526642E-9</v>
      </c>
      <c r="AI49">
        <f t="shared" si="23"/>
        <v>-7.9739599398245424E-9</v>
      </c>
      <c r="AJ49">
        <f t="shared" si="6"/>
        <v>-16.696794475888055</v>
      </c>
      <c r="AK49">
        <f t="shared" si="19"/>
        <v>-10.908572391130672</v>
      </c>
      <c r="AL49">
        <f t="shared" si="24"/>
        <v>-27.605366874992686</v>
      </c>
      <c r="AN49">
        <f t="shared" si="27"/>
        <v>0</v>
      </c>
      <c r="AO49">
        <f t="shared" si="27"/>
        <v>0</v>
      </c>
      <c r="AP49">
        <f t="shared" si="27"/>
        <v>-8.3253643219143186E-15</v>
      </c>
      <c r="AQ49">
        <f t="shared" si="27"/>
        <v>-6.811901719840258E-11</v>
      </c>
      <c r="AR49">
        <f t="shared" si="27"/>
        <v>-6.8127342562724501E-11</v>
      </c>
      <c r="AS49">
        <f t="shared" si="27"/>
        <v>-0.14265286577088837</v>
      </c>
      <c r="AT49">
        <f t="shared" si="27"/>
        <v>-9.3199872305502279E-2</v>
      </c>
      <c r="AU49">
        <f t="shared" si="25"/>
        <v>-0.23585273814451799</v>
      </c>
      <c r="AW49">
        <v>46</v>
      </c>
      <c r="AX49">
        <f>IF(Z49&gt;0, (R49*SUMPRODUCT(K49:$K$98, X49:$X$98)-K49*$AZ$3)/Z49, 0)</f>
        <v>-3569735315730988.5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25</v>
      </c>
      <c r="R50">
        <f t="shared" si="0"/>
        <v>50000</v>
      </c>
      <c r="S50">
        <f t="shared" si="1"/>
        <v>-1.6750634031633156E+16</v>
      </c>
      <c r="U50">
        <f t="shared" si="12"/>
        <v>0.79972280399999995</v>
      </c>
      <c r="V50">
        <f t="shared" si="13"/>
        <v>0.01</v>
      </c>
      <c r="W50">
        <f t="shared" si="14"/>
        <v>3.8977666875098156E-14</v>
      </c>
      <c r="X50">
        <f t="shared" si="15"/>
        <v>3.1171329046731415E-14</v>
      </c>
      <c r="Y50">
        <f t="shared" si="16"/>
        <v>3.8977666875098154E-16</v>
      </c>
      <c r="Z50">
        <f t="shared" si="17"/>
        <v>7.416561159615759E-15</v>
      </c>
      <c r="AB50">
        <f t="shared" si="18"/>
        <v>-139.13995396883581</v>
      </c>
      <c r="AC50">
        <f t="shared" si="22"/>
        <v>-124.2321017579484</v>
      </c>
      <c r="AE50">
        <f t="shared" si="2"/>
        <v>0</v>
      </c>
      <c r="AF50">
        <f t="shared" si="26"/>
        <v>0</v>
      </c>
      <c r="AG50">
        <f t="shared" si="26"/>
        <v>-1.8541402899039399E-13</v>
      </c>
      <c r="AH50">
        <f t="shared" si="4"/>
        <v>-1.5585664523365708E-9</v>
      </c>
      <c r="AI50">
        <f t="shared" si="23"/>
        <v>-1.5587518663655612E-9</v>
      </c>
      <c r="AJ50">
        <f t="shared" si="6"/>
        <v>-14.907852210887413</v>
      </c>
      <c r="AK50">
        <f t="shared" si="19"/>
        <v>-9.7397967778185084</v>
      </c>
      <c r="AL50">
        <f t="shared" si="24"/>
        <v>-24.64764899026467</v>
      </c>
      <c r="AN50">
        <f t="shared" si="27"/>
        <v>0</v>
      </c>
      <c r="AO50">
        <f t="shared" si="27"/>
        <v>0</v>
      </c>
      <c r="AP50">
        <f t="shared" si="27"/>
        <v>-1.41439908826098E-15</v>
      </c>
      <c r="AQ50">
        <f t="shared" si="27"/>
        <v>-1.1889256606862278E-11</v>
      </c>
      <c r="AR50">
        <f t="shared" si="27"/>
        <v>-1.189067100595054E-11</v>
      </c>
      <c r="AS50">
        <f t="shared" si="27"/>
        <v>-0.11372199120974284</v>
      </c>
      <c r="AT50">
        <f t="shared" si="27"/>
        <v>-7.4298367590660788E-2</v>
      </c>
      <c r="AU50">
        <f t="shared" si="25"/>
        <v>-0.18802035881229429</v>
      </c>
      <c r="AW50">
        <v>47</v>
      </c>
      <c r="AX50">
        <f>IF(Z50&gt;0, (R50*SUMPRODUCT(K50:$K$98, X50:$X$98)-K50*$AZ$3)/Z50, 0)</f>
        <v>-1.6750634031633156E+16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25</v>
      </c>
      <c r="R51">
        <f t="shared" si="0"/>
        <v>50000</v>
      </c>
      <c r="S51">
        <f t="shared" si="1"/>
        <v>-8.03373224553036E+16</v>
      </c>
      <c r="U51">
        <f t="shared" si="12"/>
        <v>0.80383592599999998</v>
      </c>
      <c r="V51">
        <f t="shared" si="13"/>
        <v>0.01</v>
      </c>
      <c r="W51">
        <f t="shared" si="14"/>
        <v>7.416561159615759E-15</v>
      </c>
      <c r="X51">
        <f t="shared" si="15"/>
        <v>5.9616983074753676E-15</v>
      </c>
      <c r="Y51">
        <f t="shared" si="16"/>
        <v>7.4165611596157595E-17</v>
      </c>
      <c r="Z51">
        <f t="shared" si="17"/>
        <v>1.3806972405442338E-15</v>
      </c>
      <c r="AB51">
        <f t="shared" si="18"/>
        <v>-124.2321017579484</v>
      </c>
      <c r="AC51">
        <f t="shared" si="22"/>
        <v>-110.92151942675</v>
      </c>
      <c r="AE51">
        <f t="shared" si="2"/>
        <v>0</v>
      </c>
      <c r="AF51">
        <f t="shared" si="26"/>
        <v>0</v>
      </c>
      <c r="AG51">
        <f t="shared" si="26"/>
        <v>-3.4517431013605846E-14</v>
      </c>
      <c r="AH51">
        <f t="shared" si="4"/>
        <v>-2.9808491537376838E-10</v>
      </c>
      <c r="AI51">
        <f t="shared" si="23"/>
        <v>-2.9811943280478199E-10</v>
      </c>
      <c r="AJ51">
        <f t="shared" si="6"/>
        <v>-13.310582331198404</v>
      </c>
      <c r="AK51">
        <f t="shared" si="19"/>
        <v>-8.6962471230563896</v>
      </c>
      <c r="AL51">
        <f t="shared" si="24"/>
        <v>-22.006829454552914</v>
      </c>
      <c r="AN51">
        <f t="shared" si="27"/>
        <v>0</v>
      </c>
      <c r="AO51">
        <f t="shared" si="27"/>
        <v>0</v>
      </c>
      <c r="AP51">
        <f t="shared" si="27"/>
        <v>-2.3509847904691925E-16</v>
      </c>
      <c r="AQ51">
        <f t="shared" si="27"/>
        <v>-2.0302585729389651E-12</v>
      </c>
      <c r="AR51">
        <f t="shared" si="27"/>
        <v>-2.0304936714180118E-12</v>
      </c>
      <c r="AS51">
        <f t="shared" si="27"/>
        <v>-9.0658475135651201E-2</v>
      </c>
      <c r="AT51">
        <f t="shared" si="27"/>
        <v>-5.9230203755338197E-2</v>
      </c>
      <c r="AU51">
        <f t="shared" si="25"/>
        <v>-0.14988867889301991</v>
      </c>
      <c r="AW51">
        <v>48</v>
      </c>
      <c r="AX51">
        <f>IF(Z51&gt;0, (R51*SUMPRODUCT(K51:$K$98, X51:$X$98)-K51*$AZ$3)/Z51, 0)</f>
        <v>-8.03373224553036E+16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25</v>
      </c>
      <c r="R52">
        <f t="shared" si="0"/>
        <v>50000</v>
      </c>
      <c r="S52">
        <f t="shared" si="1"/>
        <v>-3.9422220592623706E+17</v>
      </c>
      <c r="U52">
        <f t="shared" si="12"/>
        <v>0.80804740799999997</v>
      </c>
      <c r="V52">
        <f t="shared" si="13"/>
        <v>0.01</v>
      </c>
      <c r="W52">
        <f t="shared" si="14"/>
        <v>1.3806972405442338E-15</v>
      </c>
      <c r="X52">
        <f t="shared" si="15"/>
        <v>1.1156688264545205E-15</v>
      </c>
      <c r="Y52">
        <f t="shared" si="16"/>
        <v>1.3806972405442338E-17</v>
      </c>
      <c r="Z52">
        <f t="shared" si="17"/>
        <v>2.5122144168427094E-16</v>
      </c>
      <c r="AB52">
        <f t="shared" si="18"/>
        <v>-110.92151942675</v>
      </c>
      <c r="AC52">
        <f t="shared" si="22"/>
        <v>-99.037070916742806</v>
      </c>
      <c r="AE52">
        <f t="shared" si="2"/>
        <v>0</v>
      </c>
      <c r="AF52">
        <f t="shared" si="26"/>
        <v>0</v>
      </c>
      <c r="AG52">
        <f t="shared" si="26"/>
        <v>-6.2805360421067738E-15</v>
      </c>
      <c r="AH52">
        <f t="shared" si="4"/>
        <v>-5.5783441322726024E-11</v>
      </c>
      <c r="AI52">
        <f t="shared" si="23"/>
        <v>-5.5789721858768129E-11</v>
      </c>
      <c r="AJ52">
        <f t="shared" si="6"/>
        <v>-11.884448510007189</v>
      </c>
      <c r="AK52">
        <f t="shared" si="19"/>
        <v>-7.7645063598725006</v>
      </c>
      <c r="AL52">
        <f t="shared" si="24"/>
        <v>-19.64895486993548</v>
      </c>
      <c r="AN52">
        <f t="shared" si="27"/>
        <v>0</v>
      </c>
      <c r="AO52">
        <f t="shared" si="27"/>
        <v>0</v>
      </c>
      <c r="AP52">
        <f t="shared" si="27"/>
        <v>-3.8193551462361306E-17</v>
      </c>
      <c r="AQ52">
        <f t="shared" si="27"/>
        <v>-3.3923342253322384E-13</v>
      </c>
      <c r="AR52">
        <f t="shared" si="27"/>
        <v>-3.3927161608468619E-13</v>
      </c>
      <c r="AS52">
        <f t="shared" si="27"/>
        <v>-7.2272381326304938E-2</v>
      </c>
      <c r="AT52">
        <f t="shared" si="27"/>
        <v>-4.7217955799859469E-2</v>
      </c>
      <c r="AU52">
        <f t="shared" si="25"/>
        <v>-0.11949033712650367</v>
      </c>
      <c r="AW52">
        <v>49</v>
      </c>
      <c r="AX52">
        <f>IF(Z52&gt;0, (R52*SUMPRODUCT(K52:$K$98, X52:$X$98)-K52*$AZ$3)/Z52, 0)</f>
        <v>-3.9422220592623706E+17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25</v>
      </c>
      <c r="R53">
        <f t="shared" si="0"/>
        <v>50000</v>
      </c>
      <c r="S53">
        <f t="shared" si="1"/>
        <v>-1.9811408738726249E+18</v>
      </c>
      <c r="U53">
        <f t="shared" si="12"/>
        <v>0.81233261800000001</v>
      </c>
      <c r="V53">
        <f t="shared" si="13"/>
        <v>0.01</v>
      </c>
      <c r="W53">
        <f t="shared" si="14"/>
        <v>2.5122144168427094E-16</v>
      </c>
      <c r="X53">
        <f t="shared" si="15"/>
        <v>2.0407537142111815E-16</v>
      </c>
      <c r="Y53">
        <f t="shared" si="16"/>
        <v>2.5122144168427094E-18</v>
      </c>
      <c r="Z53">
        <f t="shared" si="17"/>
        <v>4.4633855846310076E-17</v>
      </c>
      <c r="AB53">
        <f t="shared" si="18"/>
        <v>-99.037070916742806</v>
      </c>
      <c r="AC53">
        <f t="shared" si="22"/>
        <v>-88.425956175663515</v>
      </c>
      <c r="AE53">
        <f t="shared" si="2"/>
        <v>0</v>
      </c>
      <c r="AF53">
        <f t="shared" si="26"/>
        <v>0</v>
      </c>
      <c r="AG53">
        <f t="shared" si="26"/>
        <v>-1.1158463961577518E-15</v>
      </c>
      <c r="AH53">
        <f t="shared" si="4"/>
        <v>-1.0203768571055907E-11</v>
      </c>
      <c r="AI53">
        <f t="shared" si="23"/>
        <v>-1.0204884417452065E-11</v>
      </c>
      <c r="AJ53">
        <f t="shared" si="6"/>
        <v>-10.611114741079291</v>
      </c>
      <c r="AK53">
        <f t="shared" si="19"/>
        <v>-6.9325949641719973</v>
      </c>
      <c r="AL53">
        <f t="shared" si="24"/>
        <v>-17.543709705261492</v>
      </c>
      <c r="AN53">
        <f t="shared" si="27"/>
        <v>0</v>
      </c>
      <c r="AO53">
        <f t="shared" si="27"/>
        <v>0</v>
      </c>
      <c r="AP53">
        <f t="shared" si="27"/>
        <v>-6.0587038371428589E-18</v>
      </c>
      <c r="AQ53">
        <f t="shared" si="27"/>
        <v>-5.5403335089531581E-14</v>
      </c>
      <c r="AR53">
        <f t="shared" si="27"/>
        <v>-5.5409393793368718E-14</v>
      </c>
      <c r="AS53">
        <f t="shared" si="27"/>
        <v>-5.7615099909370825E-2</v>
      </c>
      <c r="AT53">
        <f t="shared" si="27"/>
        <v>-3.7641865274123325E-2</v>
      </c>
      <c r="AU53">
        <f t="shared" si="25"/>
        <v>-9.525696518354955E-2</v>
      </c>
      <c r="AW53">
        <v>50</v>
      </c>
      <c r="AX53">
        <f>IF(Z53&gt;0, (R53*SUMPRODUCT(K53:$K$98, X53:$X$98)-K53*$AZ$3)/Z53, 0)</f>
        <v>-1.9811408738726249E+18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25</v>
      </c>
      <c r="R54">
        <f t="shared" si="0"/>
        <v>50000</v>
      </c>
      <c r="S54">
        <f t="shared" si="1"/>
        <v>-1.0204887632018655E+19</v>
      </c>
      <c r="U54">
        <f t="shared" si="12"/>
        <v>0.81666386499999999</v>
      </c>
      <c r="V54">
        <f t="shared" si="13"/>
        <v>0.01</v>
      </c>
      <c r="W54">
        <f t="shared" si="14"/>
        <v>4.4633855846310076E-17</v>
      </c>
      <c r="X54">
        <f t="shared" si="15"/>
        <v>3.6450857225300433E-17</v>
      </c>
      <c r="Y54">
        <f t="shared" si="16"/>
        <v>4.4633855846310075E-19</v>
      </c>
      <c r="Z54">
        <f t="shared" si="17"/>
        <v>7.7366600625465433E-18</v>
      </c>
      <c r="AB54">
        <f t="shared" si="18"/>
        <v>-88.425956175663515</v>
      </c>
      <c r="AC54">
        <f t="shared" si="22"/>
        <v>-78.9517465854139</v>
      </c>
      <c r="AE54">
        <f t="shared" si="2"/>
        <v>0</v>
      </c>
      <c r="AF54">
        <f t="shared" si="26"/>
        <v>0</v>
      </c>
      <c r="AG54">
        <f t="shared" si="26"/>
        <v>-1.9341650156366358E-16</v>
      </c>
      <c r="AH54">
        <f t="shared" si="4"/>
        <v>-1.8225428612650218E-12</v>
      </c>
      <c r="AI54">
        <f t="shared" si="23"/>
        <v>-1.8227362777665854E-12</v>
      </c>
      <c r="AJ54">
        <f t="shared" si="6"/>
        <v>-9.4742095902496146</v>
      </c>
      <c r="AK54">
        <f t="shared" si="19"/>
        <v>-6.1898169322964467</v>
      </c>
      <c r="AL54">
        <f t="shared" si="24"/>
        <v>-15.664026522547884</v>
      </c>
      <c r="AN54">
        <f t="shared" si="27"/>
        <v>0</v>
      </c>
      <c r="AO54">
        <f t="shared" si="27"/>
        <v>0</v>
      </c>
      <c r="AP54">
        <f t="shared" si="27"/>
        <v>-9.3767170200001135E-19</v>
      </c>
      <c r="AQ54">
        <f t="shared" si="27"/>
        <v>-8.835579450948961E-15</v>
      </c>
      <c r="AR54">
        <f t="shared" si="27"/>
        <v>-8.83651712265096E-15</v>
      </c>
      <c r="AS54">
        <f t="shared" si="27"/>
        <v>-4.593040490224197E-2</v>
      </c>
      <c r="AT54">
        <f t="shared" si="27"/>
        <v>-3.0007864536131575E-2</v>
      </c>
      <c r="AU54">
        <f t="shared" si="25"/>
        <v>-7.5938269438382389E-2</v>
      </c>
      <c r="AW54">
        <v>51</v>
      </c>
      <c r="AX54">
        <f>IF(Z54&gt;0, (R54*SUMPRODUCT(K54:$K$98, X54:$X$98)-K54*$AZ$3)/Z54, 0)</f>
        <v>-1.0204887632018655E+19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25</v>
      </c>
      <c r="R55">
        <f t="shared" si="0"/>
        <v>50000</v>
      </c>
      <c r="S55">
        <f t="shared" si="1"/>
        <v>-5.3918644009887965E+19</v>
      </c>
      <c r="U55">
        <f t="shared" si="12"/>
        <v>0.82101379900000004</v>
      </c>
      <c r="V55">
        <f t="shared" si="13"/>
        <v>0.01</v>
      </c>
      <c r="W55">
        <f t="shared" si="14"/>
        <v>7.7366600625465433E-18</v>
      </c>
      <c r="X55">
        <f t="shared" si="15"/>
        <v>6.3519046695229154E-18</v>
      </c>
      <c r="Y55">
        <f t="shared" si="16"/>
        <v>7.7366600625465436E-20</v>
      </c>
      <c r="Z55">
        <f t="shared" si="17"/>
        <v>1.3073887923981625E-18</v>
      </c>
      <c r="AB55">
        <f t="shared" si="18"/>
        <v>-78.9517465854139</v>
      </c>
      <c r="AC55">
        <f t="shared" si="22"/>
        <v>-70.49263087983384</v>
      </c>
      <c r="AE55">
        <f t="shared" si="2"/>
        <v>0</v>
      </c>
      <c r="AF55">
        <f t="shared" si="26"/>
        <v>0</v>
      </c>
      <c r="AG55">
        <f t="shared" si="26"/>
        <v>-3.2684719809954061E-17</v>
      </c>
      <c r="AH55">
        <f t="shared" si="4"/>
        <v>-3.1759523347614579E-13</v>
      </c>
      <c r="AI55">
        <f t="shared" si="23"/>
        <v>-3.1762791819595574E-13</v>
      </c>
      <c r="AJ55">
        <f t="shared" si="6"/>
        <v>-8.4591157055800608</v>
      </c>
      <c r="AK55">
        <f t="shared" si="19"/>
        <v>-5.5266222609789732</v>
      </c>
      <c r="AL55">
        <f t="shared" si="24"/>
        <v>-13.985737966559352</v>
      </c>
      <c r="AN55">
        <f t="shared" si="27"/>
        <v>0</v>
      </c>
      <c r="AO55">
        <f t="shared" si="27"/>
        <v>0</v>
      </c>
      <c r="AP55">
        <f t="shared" si="27"/>
        <v>-1.4147640955909461E-19</v>
      </c>
      <c r="AQ55">
        <f t="shared" si="27"/>
        <v>-1.3747167969175449E-15</v>
      </c>
      <c r="AR55">
        <f t="shared" si="27"/>
        <v>-1.374858273327104E-15</v>
      </c>
      <c r="AS55">
        <f t="shared" si="27"/>
        <v>-3.6615437581506878E-2</v>
      </c>
      <c r="AT55">
        <f t="shared" si="27"/>
        <v>-2.3922085886584493E-2</v>
      </c>
      <c r="AU55">
        <f t="shared" si="25"/>
        <v>-6.0537523468092748E-2</v>
      </c>
      <c r="AW55">
        <v>52</v>
      </c>
      <c r="AX55">
        <f>IF(Z55&gt;0, (R55*SUMPRODUCT(K55:$K$98, X55:$X$98)-K55*$AZ$3)/Z55, 0)</f>
        <v>-5.3918644009887965E+19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25</v>
      </c>
      <c r="R56">
        <f t="shared" si="0"/>
        <v>50000</v>
      </c>
      <c r="S56">
        <f t="shared" si="1"/>
        <v>-2.9245320094724132E+20</v>
      </c>
      <c r="U56">
        <f t="shared" si="12"/>
        <v>0.82538683700000004</v>
      </c>
      <c r="V56">
        <f t="shared" si="13"/>
        <v>0.01</v>
      </c>
      <c r="W56">
        <f t="shared" si="14"/>
        <v>1.3073887923981625E-18</v>
      </c>
      <c r="X56">
        <f t="shared" si="15"/>
        <v>1.0791015000867691E-18</v>
      </c>
      <c r="Y56">
        <f t="shared" si="16"/>
        <v>1.3073887923981625E-20</v>
      </c>
      <c r="Z56">
        <f t="shared" si="17"/>
        <v>2.1521340438741179E-19</v>
      </c>
      <c r="AB56">
        <f t="shared" si="18"/>
        <v>-70.49263087983384</v>
      </c>
      <c r="AC56">
        <f t="shared" si="22"/>
        <v>-62.939848999851648</v>
      </c>
      <c r="AE56">
        <f t="shared" si="2"/>
        <v>0</v>
      </c>
      <c r="AF56">
        <f t="shared" si="26"/>
        <v>0</v>
      </c>
      <c r="AG56">
        <f t="shared" si="26"/>
        <v>-5.3803351096852945E-18</v>
      </c>
      <c r="AH56">
        <f t="shared" si="4"/>
        <v>-5.3955075004338452E-14</v>
      </c>
      <c r="AI56">
        <f t="shared" si="23"/>
        <v>-5.3960455339448139E-14</v>
      </c>
      <c r="AJ56">
        <f t="shared" si="6"/>
        <v>-7.5527818799821915</v>
      </c>
      <c r="AK56">
        <f t="shared" si="19"/>
        <v>-4.9344841615883697</v>
      </c>
      <c r="AL56">
        <f t="shared" si="24"/>
        <v>-12.487266041570615</v>
      </c>
      <c r="AN56">
        <f t="shared" si="27"/>
        <v>0</v>
      </c>
      <c r="AO56">
        <f t="shared" si="27"/>
        <v>0</v>
      </c>
      <c r="AP56">
        <f t="shared" si="27"/>
        <v>-2.0793642203041061E-20</v>
      </c>
      <c r="AQ56">
        <f t="shared" si="27"/>
        <v>-2.0852279677874583E-16</v>
      </c>
      <c r="AR56">
        <f t="shared" si="27"/>
        <v>-2.0854359042094888E-16</v>
      </c>
      <c r="AS56">
        <f t="shared" si="27"/>
        <v>-2.9189602663828799E-2</v>
      </c>
      <c r="AT56">
        <f t="shared" si="27"/>
        <v>-1.9070540407034833E-2</v>
      </c>
      <c r="AU56">
        <f t="shared" si="25"/>
        <v>-4.8260143070863841E-2</v>
      </c>
      <c r="AW56">
        <v>53</v>
      </c>
      <c r="AX56">
        <f>IF(Z56&gt;0, (R56*SUMPRODUCT(K56:$K$98, X56:$X$98)-K56*$AZ$3)/Z56, 0)</f>
        <v>-2.9245320094724132E+20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25</v>
      </c>
      <c r="R57">
        <f t="shared" si="0"/>
        <v>50000</v>
      </c>
      <c r="S57">
        <f t="shared" si="1"/>
        <v>-1.6298639120296051E+21</v>
      </c>
      <c r="U57">
        <f t="shared" si="12"/>
        <v>0.82979096200000002</v>
      </c>
      <c r="V57">
        <f t="shared" si="13"/>
        <v>0.01</v>
      </c>
      <c r="W57">
        <f t="shared" si="14"/>
        <v>2.1521340438741179E-19</v>
      </c>
      <c r="X57">
        <f t="shared" si="15"/>
        <v>1.7858213786192545E-19</v>
      </c>
      <c r="Y57">
        <f t="shared" si="16"/>
        <v>2.1521340438741179E-21</v>
      </c>
      <c r="Z57">
        <f t="shared" si="17"/>
        <v>3.4479132481612229E-20</v>
      </c>
      <c r="AB57">
        <f t="shared" si="18"/>
        <v>-62.939848999851648</v>
      </c>
      <c r="AC57">
        <f t="shared" si="22"/>
        <v>-56.196293749867536</v>
      </c>
      <c r="AE57">
        <f t="shared" si="2"/>
        <v>0</v>
      </c>
      <c r="AF57">
        <f t="shared" si="26"/>
        <v>0</v>
      </c>
      <c r="AG57">
        <f t="shared" si="26"/>
        <v>-8.6197831204030576E-19</v>
      </c>
      <c r="AH57">
        <f t="shared" si="4"/>
        <v>-8.9291068930962722E-15</v>
      </c>
      <c r="AI57">
        <f t="shared" si="23"/>
        <v>-8.9299688714083128E-15</v>
      </c>
      <c r="AJ57">
        <f t="shared" si="6"/>
        <v>-6.7435552499841123</v>
      </c>
      <c r="AK57">
        <f t="shared" si="19"/>
        <v>-4.4057894299896159</v>
      </c>
      <c r="AL57">
        <f t="shared" si="24"/>
        <v>-11.149344679973737</v>
      </c>
      <c r="AN57">
        <f t="shared" si="27"/>
        <v>0</v>
      </c>
      <c r="AO57">
        <f t="shared" si="27"/>
        <v>0</v>
      </c>
      <c r="AP57">
        <f t="shared" si="27"/>
        <v>-2.9744012623798299E-21</v>
      </c>
      <c r="AQ57">
        <f t="shared" si="27"/>
        <v>-3.0811386369902209E-17</v>
      </c>
      <c r="AR57">
        <f t="shared" si="27"/>
        <v>-3.0814360771164591E-17</v>
      </c>
      <c r="AS57">
        <f t="shared" si="27"/>
        <v>-2.3269772531751318E-2</v>
      </c>
      <c r="AT57">
        <f t="shared" si="27"/>
        <v>-1.5202918054077513E-2</v>
      </c>
      <c r="AU57">
        <f t="shared" si="25"/>
        <v>-3.8472690585828861E-2</v>
      </c>
      <c r="AW57">
        <v>54</v>
      </c>
      <c r="AX57">
        <f>IF(Z57&gt;0, (R57*SUMPRODUCT(K57:$K$98, X57:$X$98)-K57*$AZ$3)/Z57, 0)</f>
        <v>-1.6298639120296051E+21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25</v>
      </c>
      <c r="R58">
        <f t="shared" si="0"/>
        <v>50000</v>
      </c>
      <c r="S58">
        <f t="shared" si="1"/>
        <v>-9.340480567001542E+21</v>
      </c>
      <c r="U58">
        <f t="shared" si="12"/>
        <v>0.834201203</v>
      </c>
      <c r="V58">
        <f t="shared" si="13"/>
        <v>0.01</v>
      </c>
      <c r="W58">
        <f t="shared" si="14"/>
        <v>3.4479132481612229E-20</v>
      </c>
      <c r="X58">
        <f t="shared" si="15"/>
        <v>2.8762533794557295E-20</v>
      </c>
      <c r="Y58">
        <f t="shared" si="16"/>
        <v>3.4479132481612231E-22</v>
      </c>
      <c r="Z58">
        <f t="shared" si="17"/>
        <v>5.3718073622388123E-21</v>
      </c>
      <c r="AB58">
        <f t="shared" si="18"/>
        <v>-56.196293749867536</v>
      </c>
      <c r="AC58">
        <f t="shared" si="22"/>
        <v>-50.175262276667439</v>
      </c>
      <c r="AE58">
        <f t="shared" si="2"/>
        <v>0</v>
      </c>
      <c r="AF58">
        <f t="shared" si="26"/>
        <v>0</v>
      </c>
      <c r="AG58">
        <f t="shared" si="26"/>
        <v>-1.3429518405597031E-19</v>
      </c>
      <c r="AH58">
        <f t="shared" si="4"/>
        <v>-1.4381266897278646E-15</v>
      </c>
      <c r="AI58">
        <f t="shared" si="23"/>
        <v>-1.4382609849119206E-15</v>
      </c>
      <c r="AJ58">
        <f t="shared" si="6"/>
        <v>-6.0210314732000967</v>
      </c>
      <c r="AK58">
        <f t="shared" si="19"/>
        <v>-3.933740562490728</v>
      </c>
      <c r="AL58">
        <f t="shared" si="24"/>
        <v>-9.9547720356908265</v>
      </c>
      <c r="AN58">
        <f t="shared" si="27"/>
        <v>0</v>
      </c>
      <c r="AO58">
        <f t="shared" si="27"/>
        <v>0</v>
      </c>
      <c r="AP58">
        <f t="shared" si="27"/>
        <v>-4.1375726649469556E-22</v>
      </c>
      <c r="AQ58">
        <f t="shared" si="27"/>
        <v>-4.4308019844320929E-18</v>
      </c>
      <c r="AR58">
        <f t="shared" si="27"/>
        <v>-4.4312157416985875E-18</v>
      </c>
      <c r="AS58">
        <f t="shared" si="27"/>
        <v>-1.8550520194317046E-2</v>
      </c>
      <c r="AT58">
        <f t="shared" si="27"/>
        <v>-1.2119673193620464E-2</v>
      </c>
      <c r="AU58">
        <f t="shared" si="25"/>
        <v>-3.0670193387937514E-2</v>
      </c>
      <c r="AW58">
        <v>55</v>
      </c>
      <c r="AX58">
        <f>IF(Z58&gt;0, (R58*SUMPRODUCT(K58:$K$98, X58:$X$98)-K58*$AZ$3)/Z58, 0)</f>
        <v>-9.340480567001542E+21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25</v>
      </c>
      <c r="R59">
        <f t="shared" si="0"/>
        <v>50000</v>
      </c>
      <c r="S59">
        <f t="shared" si="1"/>
        <v>-5.5081037491481409E+22</v>
      </c>
      <c r="U59">
        <f t="shared" si="12"/>
        <v>0.83859190800000005</v>
      </c>
      <c r="V59">
        <f t="shared" si="13"/>
        <v>0.01</v>
      </c>
      <c r="W59">
        <f t="shared" si="14"/>
        <v>5.3718073622388123E-21</v>
      </c>
      <c r="X59">
        <f t="shared" si="15"/>
        <v>4.5047541853082931E-21</v>
      </c>
      <c r="Y59">
        <f t="shared" si="16"/>
        <v>5.3718073622388119E-23</v>
      </c>
      <c r="Z59">
        <f t="shared" si="17"/>
        <v>8.1333510330813102E-22</v>
      </c>
      <c r="AB59">
        <f t="shared" si="18"/>
        <v>-50.175262276667439</v>
      </c>
      <c r="AC59">
        <f t="shared" si="22"/>
        <v>-44.799341318453067</v>
      </c>
      <c r="AE59">
        <f t="shared" si="2"/>
        <v>0</v>
      </c>
      <c r="AF59">
        <f t="shared" si="26"/>
        <v>0</v>
      </c>
      <c r="AG59">
        <f t="shared" si="26"/>
        <v>-2.0333377582703275E-20</v>
      </c>
      <c r="AH59">
        <f t="shared" si="4"/>
        <v>-2.2523770926541465E-16</v>
      </c>
      <c r="AI59">
        <f t="shared" si="23"/>
        <v>-2.2525804264299735E-16</v>
      </c>
      <c r="AJ59">
        <f t="shared" si="6"/>
        <v>-5.3759209582143725</v>
      </c>
      <c r="AK59">
        <f t="shared" si="19"/>
        <v>-3.512268359366721</v>
      </c>
      <c r="AL59">
        <f t="shared" si="24"/>
        <v>-8.8881893175810944</v>
      </c>
      <c r="AN59">
        <f t="shared" si="27"/>
        <v>0</v>
      </c>
      <c r="AO59">
        <f t="shared" si="27"/>
        <v>0</v>
      </c>
      <c r="AP59">
        <f t="shared" si="27"/>
        <v>-5.5934105599194049E-23</v>
      </c>
      <c r="AQ59">
        <f t="shared" si="27"/>
        <v>-6.1959552778330566E-19</v>
      </c>
      <c r="AR59">
        <f t="shared" si="27"/>
        <v>-6.1965146188890492E-19</v>
      </c>
      <c r="AS59">
        <f t="shared" si="27"/>
        <v>-1.4788361124296113E-2</v>
      </c>
      <c r="AT59">
        <f t="shared" si="27"/>
        <v>-9.6617292678734552E-3</v>
      </c>
      <c r="AU59">
        <f t="shared" si="25"/>
        <v>-2.4450090392169572E-2</v>
      </c>
      <c r="AW59">
        <v>56</v>
      </c>
      <c r="AX59">
        <f>IF(Z59&gt;0, (R59*SUMPRODUCT(K59:$K$98, X59:$X$98)-K59*$AZ$3)/Z59, 0)</f>
        <v>-5.5081037491481409E+22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25</v>
      </c>
      <c r="R60">
        <f t="shared" si="0"/>
        <v>50000</v>
      </c>
      <c r="S60">
        <f t="shared" si="1"/>
        <v>-3.3613097973073456E+23</v>
      </c>
      <c r="U60">
        <f t="shared" si="12"/>
        <v>0.84368948200000005</v>
      </c>
      <c r="V60">
        <f t="shared" si="13"/>
        <v>0.01</v>
      </c>
      <c r="W60">
        <f t="shared" si="14"/>
        <v>8.1333510330813102E-22</v>
      </c>
      <c r="X60">
        <f t="shared" si="15"/>
        <v>6.8620227200245363E-22</v>
      </c>
      <c r="Y60">
        <f t="shared" si="16"/>
        <v>8.1333510330813108E-24</v>
      </c>
      <c r="Z60">
        <f t="shared" si="17"/>
        <v>1.1899948027259609E-22</v>
      </c>
      <c r="AB60">
        <f t="shared" si="18"/>
        <v>-44.799341318453067</v>
      </c>
      <c r="AC60">
        <f t="shared" si="22"/>
        <v>-39.999411891475944</v>
      </c>
      <c r="AE60">
        <f t="shared" si="2"/>
        <v>0</v>
      </c>
      <c r="AF60">
        <f t="shared" si="26"/>
        <v>0</v>
      </c>
      <c r="AG60">
        <f t="shared" si="26"/>
        <v>-2.9749870068149023E-21</v>
      </c>
      <c r="AH60">
        <f t="shared" si="4"/>
        <v>-3.4310113600122678E-17</v>
      </c>
      <c r="AI60">
        <f t="shared" si="23"/>
        <v>-3.4313088587129493E-17</v>
      </c>
      <c r="AJ60">
        <f t="shared" si="6"/>
        <v>-4.7999294269771227</v>
      </c>
      <c r="AK60">
        <f t="shared" si="19"/>
        <v>-3.135953892291715</v>
      </c>
      <c r="AL60">
        <f t="shared" si="24"/>
        <v>-7.9358833192688376</v>
      </c>
      <c r="AN60">
        <f t="shared" si="27"/>
        <v>0</v>
      </c>
      <c r="AO60">
        <f t="shared" si="27"/>
        <v>0</v>
      </c>
      <c r="AP60">
        <f t="shared" si="27"/>
        <v>-7.3069178250756941E-24</v>
      </c>
      <c r="AQ60">
        <f t="shared" si="27"/>
        <v>-8.4269672462709518E-20</v>
      </c>
      <c r="AR60">
        <f t="shared" si="27"/>
        <v>-8.4276979380534589E-20</v>
      </c>
      <c r="AS60">
        <f t="shared" si="27"/>
        <v>-1.1789190947302396E-2</v>
      </c>
      <c r="AT60">
        <f t="shared" si="27"/>
        <v>-7.7022714189042196E-3</v>
      </c>
      <c r="AU60">
        <f t="shared" si="25"/>
        <v>-1.9491462366206615E-2</v>
      </c>
      <c r="AW60">
        <v>57</v>
      </c>
      <c r="AX60">
        <f>IF(Z60&gt;0, (R60*SUMPRODUCT(K60:$K$98, X60:$X$98)-K60*$AZ$3)/Z60, 0)</f>
        <v>-3.3613097973073456E+23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25</v>
      </c>
      <c r="R61">
        <f t="shared" si="0"/>
        <v>50000</v>
      </c>
      <c r="S61">
        <f t="shared" si="1"/>
        <v>-2.1248626231973254E+24</v>
      </c>
      <c r="U61">
        <f t="shared" si="12"/>
        <v>0.84875936500000004</v>
      </c>
      <c r="V61">
        <f t="shared" si="13"/>
        <v>0.01</v>
      </c>
      <c r="W61">
        <f t="shared" si="14"/>
        <v>1.1899948027259609E-22</v>
      </c>
      <c r="X61">
        <f t="shared" si="15"/>
        <v>1.0100192331149869E-22</v>
      </c>
      <c r="Y61">
        <f t="shared" si="16"/>
        <v>1.1899948027259608E-24</v>
      </c>
      <c r="Z61">
        <f t="shared" si="17"/>
        <v>1.6807562158371441E-23</v>
      </c>
      <c r="AB61">
        <f t="shared" si="18"/>
        <v>-39.999411891475944</v>
      </c>
      <c r="AC61">
        <f t="shared" si="22"/>
        <v>-35.713760617389241</v>
      </c>
      <c r="AE61">
        <f t="shared" si="2"/>
        <v>0</v>
      </c>
      <c r="AF61">
        <f t="shared" si="26"/>
        <v>0</v>
      </c>
      <c r="AG61">
        <f t="shared" si="26"/>
        <v>-4.2018905395928602E-22</v>
      </c>
      <c r="AH61">
        <f t="shared" si="4"/>
        <v>-5.0500961655749347E-18</v>
      </c>
      <c r="AI61">
        <f t="shared" si="23"/>
        <v>-5.050516354628894E-18</v>
      </c>
      <c r="AJ61">
        <f t="shared" si="6"/>
        <v>-4.2856512740867032</v>
      </c>
      <c r="AK61">
        <f t="shared" si="19"/>
        <v>-2.7999588324033162</v>
      </c>
      <c r="AL61">
        <f t="shared" si="24"/>
        <v>-7.0856101064900194</v>
      </c>
      <c r="AN61">
        <f t="shared" si="27"/>
        <v>0</v>
      </c>
      <c r="AO61">
        <f t="shared" si="27"/>
        <v>0</v>
      </c>
      <c r="AP61">
        <f t="shared" si="27"/>
        <v>-9.2145867277366943E-25</v>
      </c>
      <c r="AQ61">
        <f t="shared" si="27"/>
        <v>-1.1074669523782907E-20</v>
      </c>
      <c r="AR61">
        <f t="shared" si="27"/>
        <v>-1.1075590982455681E-20</v>
      </c>
      <c r="AS61">
        <f t="shared" si="27"/>
        <v>-9.3982708444693558E-3</v>
      </c>
      <c r="AT61">
        <f t="shared" si="27"/>
        <v>-6.140203618386653E-3</v>
      </c>
      <c r="AU61">
        <f t="shared" si="25"/>
        <v>-1.5538474462856009E-2</v>
      </c>
      <c r="AW61">
        <v>58</v>
      </c>
      <c r="AX61">
        <f>IF(Z61&gt;0, (R61*SUMPRODUCT(K61:$K$98, X61:$X$98)-K61*$AZ$3)/Z61, 0)</f>
        <v>-2.1248626231973254E+24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25</v>
      </c>
      <c r="R62">
        <f t="shared" si="0"/>
        <v>50000</v>
      </c>
      <c r="S62">
        <f t="shared" si="1"/>
        <v>-1.3929022865578484E+25</v>
      </c>
      <c r="U62">
        <f t="shared" si="12"/>
        <v>0.85379527200000005</v>
      </c>
      <c r="V62">
        <f t="shared" si="13"/>
        <v>0.01</v>
      </c>
      <c r="W62">
        <f t="shared" si="14"/>
        <v>1.6807562158371441E-23</v>
      </c>
      <c r="X62">
        <f t="shared" si="15"/>
        <v>1.4350217104663652E-23</v>
      </c>
      <c r="Y62">
        <f t="shared" si="16"/>
        <v>1.6807562158371441E-25</v>
      </c>
      <c r="Z62">
        <f t="shared" si="17"/>
        <v>2.2892694321240745E-24</v>
      </c>
      <c r="AB62">
        <f t="shared" si="18"/>
        <v>-35.713760617389241</v>
      </c>
      <c r="AC62">
        <f t="shared" si="22"/>
        <v>-31.887286265526104</v>
      </c>
      <c r="AE62">
        <f t="shared" si="2"/>
        <v>0</v>
      </c>
      <c r="AF62">
        <f t="shared" si="26"/>
        <v>0</v>
      </c>
      <c r="AG62">
        <f t="shared" si="26"/>
        <v>-5.7231735803101866E-23</v>
      </c>
      <c r="AH62">
        <f t="shared" si="4"/>
        <v>-7.175108552331826E-19</v>
      </c>
      <c r="AI62">
        <f t="shared" si="23"/>
        <v>-7.1756808696898571E-19</v>
      </c>
      <c r="AJ62">
        <f t="shared" si="6"/>
        <v>-3.826474351863137</v>
      </c>
      <c r="AK62">
        <f t="shared" si="19"/>
        <v>-2.4999632432172469</v>
      </c>
      <c r="AL62">
        <f t="shared" si="24"/>
        <v>-6.3264375950803835</v>
      </c>
      <c r="AN62">
        <f t="shared" si="27"/>
        <v>0</v>
      </c>
      <c r="AO62">
        <f t="shared" si="27"/>
        <v>0</v>
      </c>
      <c r="AP62">
        <f t="shared" si="27"/>
        <v>-1.1205984632890948E-25</v>
      </c>
      <c r="AQ62">
        <f t="shared" si="27"/>
        <v>-1.404887603852775E-21</v>
      </c>
      <c r="AR62">
        <f t="shared" si="27"/>
        <v>-1.4049996636991039E-21</v>
      </c>
      <c r="AS62">
        <f t="shared" si="27"/>
        <v>-7.4922439767772459E-3</v>
      </c>
      <c r="AT62">
        <f t="shared" si="27"/>
        <v>-4.8949327314944625E-3</v>
      </c>
      <c r="AU62">
        <f t="shared" si="25"/>
        <v>-1.2387176708271708E-2</v>
      </c>
      <c r="AW62">
        <v>59</v>
      </c>
      <c r="AX62">
        <f>IF(Z62&gt;0, (R62*SUMPRODUCT(K62:$K$98, X62:$X$98)-K62*$AZ$3)/Z62, 0)</f>
        <v>-1.3929022865578484E+25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25</v>
      </c>
      <c r="R63">
        <f t="shared" si="0"/>
        <v>50000</v>
      </c>
      <c r="S63">
        <f t="shared" si="1"/>
        <v>-9.4784807339420444E+25</v>
      </c>
      <c r="U63">
        <f t="shared" si="12"/>
        <v>0.85879091799999996</v>
      </c>
      <c r="V63">
        <f t="shared" si="13"/>
        <v>0.01</v>
      </c>
      <c r="W63">
        <f t="shared" si="14"/>
        <v>2.2892694321240745E-24</v>
      </c>
      <c r="X63">
        <f t="shared" si="15"/>
        <v>1.9660037971631727E-24</v>
      </c>
      <c r="Y63">
        <f t="shared" si="16"/>
        <v>2.2892694321240747E-26</v>
      </c>
      <c r="Z63">
        <f t="shared" si="17"/>
        <v>3.0037294063966109E-25</v>
      </c>
      <c r="AB63">
        <f t="shared" si="18"/>
        <v>-31.887286265526104</v>
      </c>
      <c r="AC63">
        <f t="shared" si="22"/>
        <v>-28.470791308505451</v>
      </c>
      <c r="AE63">
        <f t="shared" si="2"/>
        <v>0</v>
      </c>
      <c r="AF63">
        <f t="shared" si="26"/>
        <v>0</v>
      </c>
      <c r="AG63">
        <f t="shared" si="26"/>
        <v>-7.509323515991527E-24</v>
      </c>
      <c r="AH63">
        <f t="shared" si="4"/>
        <v>-9.8300189858158632E-20</v>
      </c>
      <c r="AI63">
        <f t="shared" si="23"/>
        <v>-9.8307699181674625E-20</v>
      </c>
      <c r="AJ63">
        <f t="shared" si="6"/>
        <v>-3.4164949570206531</v>
      </c>
      <c r="AK63">
        <f t="shared" si="19"/>
        <v>-2.2321100385868275</v>
      </c>
      <c r="AL63">
        <f t="shared" si="24"/>
        <v>-5.6486049956074806</v>
      </c>
      <c r="AN63">
        <f t="shared" si="27"/>
        <v>0</v>
      </c>
      <c r="AO63">
        <f t="shared" si="27"/>
        <v>0</v>
      </c>
      <c r="AP63">
        <f t="shared" si="27"/>
        <v>-1.3127919255247569E-26</v>
      </c>
      <c r="AQ63">
        <f t="shared" si="27"/>
        <v>-1.7184996124954124E-22</v>
      </c>
      <c r="AR63">
        <f t="shared" si="27"/>
        <v>-1.7186308916879648E-22</v>
      </c>
      <c r="AS63">
        <f t="shared" si="27"/>
        <v>-5.9727710274053211E-3</v>
      </c>
      <c r="AT63">
        <f t="shared" si="27"/>
        <v>-3.902210404571478E-3</v>
      </c>
      <c r="AU63">
        <f t="shared" si="25"/>
        <v>-9.8749814319767995E-3</v>
      </c>
      <c r="AW63">
        <v>60</v>
      </c>
      <c r="AX63">
        <f>IF(Z63&gt;0, (R63*SUMPRODUCT(K63:$K$98, X63:$X$98)-K63*$AZ$3)/Z63, 0)</f>
        <v>-9.4784807339420444E+25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25</v>
      </c>
      <c r="R64">
        <f t="shared" si="0"/>
        <v>50000</v>
      </c>
      <c r="S64">
        <f t="shared" si="1"/>
        <v>-6.7027892926896474E+26</v>
      </c>
      <c r="U64">
        <f t="shared" si="12"/>
        <v>0.86374018699999999</v>
      </c>
      <c r="V64">
        <f t="shared" si="13"/>
        <v>0.01</v>
      </c>
      <c r="W64">
        <f t="shared" si="14"/>
        <v>3.0037294063966109E-25</v>
      </c>
      <c r="X64">
        <f t="shared" si="15"/>
        <v>2.5944417991784078E-25</v>
      </c>
      <c r="Y64">
        <f t="shared" si="16"/>
        <v>3.0037294063966107E-27</v>
      </c>
      <c r="Z64">
        <f t="shared" si="17"/>
        <v>3.7925031315423691E-26</v>
      </c>
      <c r="AB64">
        <f t="shared" si="18"/>
        <v>-28.470791308505451</v>
      </c>
      <c r="AC64">
        <f t="shared" si="22"/>
        <v>-25.42034938259415</v>
      </c>
      <c r="AE64">
        <f t="shared" si="2"/>
        <v>0</v>
      </c>
      <c r="AF64">
        <f t="shared" si="26"/>
        <v>0</v>
      </c>
      <c r="AG64">
        <f t="shared" si="26"/>
        <v>-9.4812578288559221E-25</v>
      </c>
      <c r="AH64">
        <f t="shared" si="4"/>
        <v>-1.297220899589204E-20</v>
      </c>
      <c r="AI64">
        <f t="shared" si="23"/>
        <v>-1.2973157121674926E-20</v>
      </c>
      <c r="AJ64">
        <f t="shared" si="6"/>
        <v>-3.0504419259113007</v>
      </c>
      <c r="AK64">
        <f t="shared" si="19"/>
        <v>-1.9929553915953817</v>
      </c>
      <c r="AL64">
        <f t="shared" si="24"/>
        <v>-5.0433973175066829</v>
      </c>
      <c r="AN64">
        <f t="shared" si="27"/>
        <v>0</v>
      </c>
      <c r="AO64">
        <f t="shared" si="27"/>
        <v>0</v>
      </c>
      <c r="AP64">
        <f t="shared" si="27"/>
        <v>-1.4799362770059435E-27</v>
      </c>
      <c r="AQ64">
        <f t="shared" si="27"/>
        <v>-2.0248413272229353E-23</v>
      </c>
      <c r="AR64">
        <f t="shared" si="27"/>
        <v>-2.0249893208506363E-23</v>
      </c>
      <c r="AS64">
        <f t="shared" si="27"/>
        <v>-4.7614564950616452E-3</v>
      </c>
      <c r="AT64">
        <f t="shared" si="27"/>
        <v>-3.1108182434402727E-3</v>
      </c>
      <c r="AU64">
        <f t="shared" si="25"/>
        <v>-7.8722747385019179E-3</v>
      </c>
      <c r="AW64">
        <v>61</v>
      </c>
      <c r="AX64">
        <f>IF(Z64&gt;0, (R64*SUMPRODUCT(K64:$K$98, X64:$X$98)-K64*$AZ$3)/Z64, 0)</f>
        <v>-6.7027892926896474E+26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25</v>
      </c>
      <c r="R65">
        <f t="shared" si="0"/>
        <v>50000</v>
      </c>
      <c r="S65">
        <f t="shared" si="1"/>
        <v>-4.9322944422503412E+27</v>
      </c>
      <c r="U65">
        <f t="shared" si="12"/>
        <v>0.86866431399999999</v>
      </c>
      <c r="V65">
        <f t="shared" si="13"/>
        <v>0.01</v>
      </c>
      <c r="W65">
        <f t="shared" si="14"/>
        <v>3.7925031315423691E-26</v>
      </c>
      <c r="X65">
        <f t="shared" si="15"/>
        <v>3.2944121311041036E-26</v>
      </c>
      <c r="Y65">
        <f t="shared" si="16"/>
        <v>3.7925031315423691E-28</v>
      </c>
      <c r="Z65">
        <f t="shared" si="17"/>
        <v>4.6016596912284178E-27</v>
      </c>
      <c r="AB65">
        <f t="shared" si="18"/>
        <v>-25.42034938259415</v>
      </c>
      <c r="AC65">
        <f t="shared" si="22"/>
        <v>-22.696740520173346</v>
      </c>
      <c r="AE65">
        <f t="shared" si="2"/>
        <v>0</v>
      </c>
      <c r="AF65">
        <f t="shared" si="26"/>
        <v>0</v>
      </c>
      <c r="AG65">
        <f t="shared" si="26"/>
        <v>-1.1504149228071045E-25</v>
      </c>
      <c r="AH65">
        <f t="shared" si="4"/>
        <v>-1.6472060655520517E-21</v>
      </c>
      <c r="AI65">
        <f t="shared" si="23"/>
        <v>-1.6473211070443325E-21</v>
      </c>
      <c r="AJ65">
        <f t="shared" si="6"/>
        <v>-2.7236088624208037</v>
      </c>
      <c r="AK65">
        <f t="shared" si="19"/>
        <v>-1.7794244567815907</v>
      </c>
      <c r="AL65">
        <f t="shared" si="24"/>
        <v>-4.5030333192023946</v>
      </c>
      <c r="AN65">
        <f t="shared" si="27"/>
        <v>0</v>
      </c>
      <c r="AO65">
        <f t="shared" si="27"/>
        <v>0</v>
      </c>
      <c r="AP65">
        <f t="shared" si="27"/>
        <v>-1.6032953875607343E-28</v>
      </c>
      <c r="AQ65">
        <f t="shared" si="27"/>
        <v>-2.2956568407662173E-24</v>
      </c>
      <c r="AR65">
        <f t="shared" si="27"/>
        <v>-2.2958171703049734E-24</v>
      </c>
      <c r="AS65">
        <f t="shared" si="27"/>
        <v>-3.7958039660886829E-3</v>
      </c>
      <c r="AT65">
        <f t="shared" si="27"/>
        <v>-2.4799252578446046E-3</v>
      </c>
      <c r="AU65">
        <f t="shared" si="25"/>
        <v>-6.2757292239332876E-3</v>
      </c>
      <c r="AW65">
        <v>62</v>
      </c>
      <c r="AX65">
        <f>IF(Z65&gt;0, (R65*SUMPRODUCT(K65:$K$98, X65:$X$98)-K65*$AZ$3)/Z65, 0)</f>
        <v>-4.9322944422503412E+27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25</v>
      </c>
      <c r="R66">
        <f t="shared" si="0"/>
        <v>50000</v>
      </c>
      <c r="S66">
        <f t="shared" si="1"/>
        <v>-3.7829815976773163E+28</v>
      </c>
      <c r="U66">
        <f t="shared" si="12"/>
        <v>0.87358826999999994</v>
      </c>
      <c r="V66">
        <f t="shared" si="13"/>
        <v>0.01</v>
      </c>
      <c r="W66">
        <f t="shared" si="14"/>
        <v>4.6016596912284178E-27</v>
      </c>
      <c r="X66">
        <f t="shared" si="15"/>
        <v>4.0199559287889676E-27</v>
      </c>
      <c r="Y66">
        <f t="shared" si="16"/>
        <v>4.6016596912284179E-29</v>
      </c>
      <c r="Z66">
        <f t="shared" si="17"/>
        <v>5.3568716552716608E-28</v>
      </c>
      <c r="AB66">
        <f t="shared" si="18"/>
        <v>-22.696740520173346</v>
      </c>
      <c r="AC66">
        <f t="shared" si="22"/>
        <v>-20.264946893011917</v>
      </c>
      <c r="AE66">
        <f t="shared" si="2"/>
        <v>0</v>
      </c>
      <c r="AF66">
        <f t="shared" si="26"/>
        <v>0</v>
      </c>
      <c r="AG66">
        <f t="shared" si="26"/>
        <v>-1.3392179138179151E-26</v>
      </c>
      <c r="AH66">
        <f t="shared" si="4"/>
        <v>-2.0099779643944838E-22</v>
      </c>
      <c r="AI66">
        <f t="shared" si="23"/>
        <v>-2.0101118861858656E-22</v>
      </c>
      <c r="AJ66">
        <f t="shared" si="6"/>
        <v>-2.4317936271614293</v>
      </c>
      <c r="AK66">
        <f t="shared" si="19"/>
        <v>-1.5887718364121344</v>
      </c>
      <c r="AL66">
        <f t="shared" si="24"/>
        <v>-4.0205654635735639</v>
      </c>
      <c r="AN66">
        <f t="shared" si="27"/>
        <v>0</v>
      </c>
      <c r="AO66">
        <f t="shared" si="27"/>
        <v>0</v>
      </c>
      <c r="AP66">
        <f t="shared" si="27"/>
        <v>-1.6664499086336213E-29</v>
      </c>
      <c r="AQ66">
        <f t="shared" si="27"/>
        <v>-2.5011072212824306E-25</v>
      </c>
      <c r="AR66">
        <f t="shared" si="27"/>
        <v>-2.5012738662732941E-25</v>
      </c>
      <c r="AS66">
        <f t="shared" si="27"/>
        <v>-3.0259916821497759E-3</v>
      </c>
      <c r="AT66">
        <f t="shared" si="27"/>
        <v>-1.9769812323378543E-3</v>
      </c>
      <c r="AU66">
        <f t="shared" si="25"/>
        <v>-5.0029729144876302E-3</v>
      </c>
      <c r="AW66">
        <v>63</v>
      </c>
      <c r="AX66">
        <f>IF(Z66&gt;0, (R66*SUMPRODUCT(K66:$K$98, X66:$X$98)-K66*$AZ$3)/Z66, 0)</f>
        <v>-3.7829815976773163E+28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25</v>
      </c>
      <c r="R67">
        <f t="shared" ref="R67:R69" si="28">$C$6</f>
        <v>50000</v>
      </c>
      <c r="S67">
        <f t="shared" ref="S67:S69" si="29">AX67</f>
        <v>-3.0296302457801648E+29</v>
      </c>
      <c r="U67">
        <f t="shared" si="12"/>
        <v>0.87851239699999994</v>
      </c>
      <c r="V67">
        <f t="shared" si="13"/>
        <v>0.01</v>
      </c>
      <c r="W67">
        <f t="shared" si="14"/>
        <v>5.3568716552716608E-28</v>
      </c>
      <c r="X67">
        <f t="shared" si="15"/>
        <v>4.7060781582940637E-28</v>
      </c>
      <c r="Y67">
        <f t="shared" si="16"/>
        <v>5.3568716552716608E-30</v>
      </c>
      <c r="Z67">
        <f t="shared" si="17"/>
        <v>5.9722478042488041E-29</v>
      </c>
      <c r="AB67">
        <f t="shared" si="18"/>
        <v>-20.264946893011917</v>
      </c>
      <c r="AC67">
        <f t="shared" si="22"/>
        <v>-18.093702583046355</v>
      </c>
      <c r="AE67">
        <f t="shared" ref="AE67:AE69" si="30">$Z67*O67</f>
        <v>0</v>
      </c>
      <c r="AF67">
        <f t="shared" si="26"/>
        <v>0</v>
      </c>
      <c r="AG67">
        <f t="shared" si="26"/>
        <v>-1.493061951062201E-27</v>
      </c>
      <c r="AH67">
        <f t="shared" ref="AH67:AH69" si="31">-X67*R67</f>
        <v>-2.353039079147032E-23</v>
      </c>
      <c r="AI67">
        <f t="shared" si="23"/>
        <v>-2.3531883853421382E-23</v>
      </c>
      <c r="AJ67">
        <f t="shared" ref="AJ67:AJ69" si="32">AB67-AC67</f>
        <v>-2.1712443099655623</v>
      </c>
      <c r="AK67">
        <f t="shared" si="19"/>
        <v>-1.4185462825108344</v>
      </c>
      <c r="AL67">
        <f t="shared" si="24"/>
        <v>-3.5897905924763966</v>
      </c>
      <c r="AN67">
        <f t="shared" si="27"/>
        <v>0</v>
      </c>
      <c r="AO67">
        <f t="shared" si="27"/>
        <v>0</v>
      </c>
      <c r="AP67">
        <f t="shared" si="27"/>
        <v>-1.6588259449386753E-30</v>
      </c>
      <c r="AQ67">
        <f t="shared" si="27"/>
        <v>-2.6142801852038458E-26</v>
      </c>
      <c r="AR67">
        <f t="shared" si="27"/>
        <v>-2.6144460677983397E-26</v>
      </c>
      <c r="AS67">
        <f t="shared" si="27"/>
        <v>-2.4123020425301151E-3</v>
      </c>
      <c r="AT67">
        <f t="shared" si="27"/>
        <v>-1.5760373344530089E-3</v>
      </c>
      <c r="AU67">
        <f t="shared" si="25"/>
        <v>-3.988339376983124E-3</v>
      </c>
      <c r="AW67">
        <v>64</v>
      </c>
      <c r="AX67">
        <f>IF(Z67&gt;0, (R67*SUMPRODUCT(K67:$K$98, X67:$X$98)-K67*$AZ$3)/Z67, 0)</f>
        <v>-3.0296302457801648E+29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25</v>
      </c>
      <c r="R68">
        <f t="shared" si="28"/>
        <v>50000</v>
      </c>
      <c r="S68">
        <f t="shared" si="29"/>
        <v>-2.5384185151400826E+30</v>
      </c>
      <c r="U68">
        <f t="shared" ref="U68:U69" si="36">M68</f>
        <v>0.88343652399999995</v>
      </c>
      <c r="V68">
        <f t="shared" ref="V68:V69" si="37">$C$10</f>
        <v>0.01</v>
      </c>
      <c r="W68">
        <f t="shared" ref="W68:W69" si="38">Z67</f>
        <v>5.9722478042488041E-29</v>
      </c>
      <c r="X68">
        <f t="shared" ref="X68:X69" si="39">U68*W68</f>
        <v>5.2761018406521952E-29</v>
      </c>
      <c r="Y68">
        <f t="shared" ref="Y68:Y69" si="40">V68*W68</f>
        <v>5.9722478042488044E-31</v>
      </c>
      <c r="Z68">
        <f>MAX(0, W68-X68-Y68)</f>
        <v>6.3642348555412087E-30</v>
      </c>
      <c r="AB68">
        <f t="shared" ref="AB68:AB69" si="41">AC67</f>
        <v>-18.093702583046355</v>
      </c>
      <c r="AC68">
        <f t="shared" si="22"/>
        <v>-16.155091592005672</v>
      </c>
      <c r="AE68">
        <f t="shared" si="30"/>
        <v>0</v>
      </c>
      <c r="AF68">
        <f t="shared" si="26"/>
        <v>0</v>
      </c>
      <c r="AG68">
        <f t="shared" si="26"/>
        <v>-1.5910587138853021E-28</v>
      </c>
      <c r="AH68">
        <f t="shared" si="31"/>
        <v>-2.6380509203260975E-24</v>
      </c>
      <c r="AI68">
        <f t="shared" si="23"/>
        <v>-2.6382100261974861E-24</v>
      </c>
      <c r="AJ68">
        <f t="shared" si="32"/>
        <v>-1.938610991040683</v>
      </c>
      <c r="AK68">
        <f t="shared" ref="AK68:AK69" si="42">G68*SUM(AB68:AB68, AE68:AF68)</f>
        <v>-1.266559180813245</v>
      </c>
      <c r="AL68">
        <f t="shared" si="24"/>
        <v>-3.2051701718539283</v>
      </c>
      <c r="AN68">
        <f t="shared" si="27"/>
        <v>0</v>
      </c>
      <c r="AO68">
        <f t="shared" si="27"/>
        <v>0</v>
      </c>
      <c r="AP68">
        <f t="shared" si="27"/>
        <v>-1.5783058818897325E-31</v>
      </c>
      <c r="AQ68">
        <f t="shared" si="27"/>
        <v>-2.61690611913864E-27</v>
      </c>
      <c r="AR68">
        <f t="shared" si="27"/>
        <v>-2.6170639497268289E-27</v>
      </c>
      <c r="AS68">
        <f t="shared" si="27"/>
        <v>-1.923072419108831E-3</v>
      </c>
      <c r="AT68">
        <f t="shared" si="27"/>
        <v>-1.2564073138177684E-3</v>
      </c>
      <c r="AU68">
        <f t="shared" si="25"/>
        <v>-3.1794797329265994E-3</v>
      </c>
      <c r="AW68">
        <v>65</v>
      </c>
      <c r="AX68">
        <f>IF(Z68&gt;0, (R68*SUMPRODUCT(K68:$K$98, X68:$X$98)-K68*$AZ$3)/Z68, 0)</f>
        <v>-2.5384185151400826E+30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8.8570061428938412E-4</v>
      </c>
      <c r="L69" s="2">
        <v>66</v>
      </c>
      <c r="M69" s="6">
        <v>1</v>
      </c>
      <c r="Q69" s="4">
        <f t="shared" ref="Q69" si="44">$C$8</f>
        <v>25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6.3642348555412087E-30</v>
      </c>
      <c r="X69">
        <f t="shared" si="39"/>
        <v>6.3642348555412087E-30</v>
      </c>
      <c r="Y69">
        <f t="shared" si="40"/>
        <v>6.3642348555412083E-32</v>
      </c>
      <c r="Z69">
        <f t="shared" ref="Z69" si="45">MAX(0, W69-X69-Y69)</f>
        <v>0</v>
      </c>
      <c r="AB69">
        <f t="shared" si="41"/>
        <v>-16.155091592005672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-3.1821174277706043E-25</v>
      </c>
      <c r="AI69">
        <f t="shared" si="23"/>
        <v>-3.1821174277706043E-25</v>
      </c>
      <c r="AJ69">
        <f t="shared" si="32"/>
        <v>-16.155091592005672</v>
      </c>
      <c r="AK69">
        <f t="shared" si="42"/>
        <v>-1.1308564114403972</v>
      </c>
      <c r="AL69">
        <f t="shared" si="24"/>
        <v>-17.28594800344607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-2.8184033605173793E-28</v>
      </c>
      <c r="AR69">
        <f t="shared" si="27"/>
        <v>-2.8184033605173793E-28</v>
      </c>
      <c r="AS69">
        <f t="shared" si="27"/>
        <v>-1.4308574546940688E-2</v>
      </c>
      <c r="AT69">
        <f t="shared" si="27"/>
        <v>-1.0016002182858482E-3</v>
      </c>
      <c r="AU69">
        <f t="shared" si="25"/>
        <v>-1.5310174765226536E-2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27488.347814799352</v>
      </c>
      <c r="AO71" s="8">
        <f t="shared" si="46"/>
        <v>-2748.8347814799354</v>
      </c>
      <c r="AP71" s="8">
        <f t="shared" si="46"/>
        <v>-1669.4970569934544</v>
      </c>
      <c r="AQ71" s="8">
        <f t="shared" si="46"/>
        <v>-16285.625965164829</v>
      </c>
      <c r="AR71" s="8">
        <f t="shared" si="46"/>
        <v>6784.390011161131</v>
      </c>
      <c r="AS71" s="8">
        <f t="shared" si="46"/>
        <v>-201.43907574086526</v>
      </c>
      <c r="AT71" s="8">
        <f t="shared" si="46"/>
        <v>-41.755285276718666</v>
      </c>
      <c r="AU71" s="8">
        <f t="shared" si="46"/>
        <v>6541.1956501435507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4FF8-DE50-4526-BBBA-81BE7866318D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5250.0664884862572</v>
      </c>
      <c r="K3">
        <v>1</v>
      </c>
      <c r="L3" s="2">
        <v>0</v>
      </c>
      <c r="O3">
        <f>$C$3</f>
        <v>5250.0664884862572</v>
      </c>
      <c r="P3">
        <f>O3*C5</f>
        <v>525.00664884862579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5250.0664884862572</v>
      </c>
      <c r="AF3">
        <f t="shared" ref="AF3:AG34" si="4">-$Z3*P3</f>
        <v>-525.00664884862579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3202.6272526376315</v>
      </c>
      <c r="AJ3">
        <f t="shared" ref="AJ3:AJ66" si="7">AB3-AC3</f>
        <v>0</v>
      </c>
      <c r="AL3">
        <f t="shared" ref="AL3:AL34" si="8">SUM(AI3:AK3)</f>
        <v>3202.6272526376315</v>
      </c>
      <c r="AN3">
        <f t="shared" ref="AN3:AU34" si="9">AE3*$K3</f>
        <v>5250.0664884862572</v>
      </c>
      <c r="AO3">
        <f t="shared" si="9"/>
        <v>-525.00664884862579</v>
      </c>
      <c r="AP3">
        <f t="shared" si="9"/>
        <v>-1522.432587</v>
      </c>
      <c r="AQ3">
        <f t="shared" si="9"/>
        <v>0</v>
      </c>
      <c r="AR3">
        <f t="shared" si="9"/>
        <v>3202.6272526376315</v>
      </c>
      <c r="AS3">
        <f t="shared" si="9"/>
        <v>0</v>
      </c>
      <c r="AT3">
        <f t="shared" si="9"/>
        <v>0</v>
      </c>
      <c r="AU3">
        <f t="shared" si="9"/>
        <v>3202.6272526376315</v>
      </c>
      <c r="AW3">
        <v>0</v>
      </c>
      <c r="AX3">
        <f>IF(Z3&gt;0, (R3*SUMPRODUCT(K3:$K$98, X3:$X$98)-K3*$AZ$3)/Z3, 0)</f>
        <v>0</v>
      </c>
      <c r="AZ3">
        <f>C6*SUMPRODUCT(X4:X98, K4:K98)/1</f>
        <v>2453.6812627875047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100000</v>
      </c>
      <c r="S4">
        <f t="shared" si="1"/>
        <v>166.42442561121325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164.5859527888997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-104.68929999999999</v>
      </c>
      <c r="AI4">
        <f t="shared" si="6"/>
        <v>-104.68929999999999</v>
      </c>
      <c r="AJ4">
        <f t="shared" si="7"/>
        <v>-164.5859527888997</v>
      </c>
      <c r="AK4">
        <f>G4*SUM(AB4, AE4:AF4)</f>
        <v>0</v>
      </c>
      <c r="AL4">
        <f t="shared" si="8"/>
        <v>-269.27525278889971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-97.667039835805568</v>
      </c>
      <c r="AR4">
        <f t="shared" si="9"/>
        <v>-97.667039835805568</v>
      </c>
      <c r="AS4">
        <f t="shared" si="9"/>
        <v>-153.54599569819919</v>
      </c>
      <c r="AT4">
        <f t="shared" si="9"/>
        <v>0</v>
      </c>
      <c r="AU4">
        <f t="shared" si="9"/>
        <v>-251.21303553400475</v>
      </c>
      <c r="AW4">
        <v>1</v>
      </c>
      <c r="AX4">
        <f>IF(Z4&gt;0, (R4*SUMPRODUCT(K4:$K$98, X4:$X$98)-K4*$AZ$3)/Z4, 0)</f>
        <v>166.42442561121325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25</v>
      </c>
      <c r="R5">
        <f t="shared" si="0"/>
        <v>100000</v>
      </c>
      <c r="S5">
        <f t="shared" si="1"/>
        <v>263.64731778553204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164.5859527888997</v>
      </c>
      <c r="AC5">
        <f t="shared" si="2"/>
        <v>257.85170232969631</v>
      </c>
      <c r="AE5">
        <f t="shared" si="3"/>
        <v>0</v>
      </c>
      <c r="AF5">
        <f t="shared" si="4"/>
        <v>0</v>
      </c>
      <c r="AG5">
        <f t="shared" si="4"/>
        <v>-24.450438610136906</v>
      </c>
      <c r="AH5">
        <f t="shared" si="5"/>
        <v>-104.60315245236119</v>
      </c>
      <c r="AI5">
        <f t="shared" si="6"/>
        <v>-129.0535910624981</v>
      </c>
      <c r="AJ5">
        <f t="shared" si="7"/>
        <v>-93.265749540796605</v>
      </c>
      <c r="AK5">
        <f>G5*SUM(AB5, AE5:AF5)</f>
        <v>6.7480240643448886</v>
      </c>
      <c r="AL5">
        <f t="shared" si="8"/>
        <v>-215.57131653894982</v>
      </c>
      <c r="AN5">
        <f t="shared" si="9"/>
        <v>0</v>
      </c>
      <c r="AO5">
        <f t="shared" si="9"/>
        <v>0</v>
      </c>
      <c r="AP5">
        <f t="shared" si="9"/>
        <v>-20.907766091133571</v>
      </c>
      <c r="AQ5">
        <f t="shared" si="9"/>
        <v>-89.446994335816825</v>
      </c>
      <c r="AR5">
        <f t="shared" si="9"/>
        <v>-110.35476042695039</v>
      </c>
      <c r="AS5">
        <f t="shared" si="9"/>
        <v>-79.75229020655614</v>
      </c>
      <c r="AT5">
        <f t="shared" si="9"/>
        <v>5.7702894808672482</v>
      </c>
      <c r="AU5">
        <f t="shared" si="9"/>
        <v>-184.3367611526393</v>
      </c>
      <c r="AW5">
        <v>2</v>
      </c>
      <c r="AX5">
        <f>IF(Z5&gt;0, (R5*SUMPRODUCT(K5:$K$98, X5:$X$98)-K5*$AZ$3)/Z5, 0)</f>
        <v>263.64731778553204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25</v>
      </c>
      <c r="R6">
        <f t="shared" si="0"/>
        <v>100000</v>
      </c>
      <c r="S6">
        <f t="shared" si="1"/>
        <v>386.45252694035321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257.85170232969631</v>
      </c>
      <c r="AC6">
        <f t="shared" si="2"/>
        <v>373.77289336824788</v>
      </c>
      <c r="AE6">
        <f t="shared" si="3"/>
        <v>0</v>
      </c>
      <c r="AF6">
        <f t="shared" si="4"/>
        <v>0</v>
      </c>
      <c r="AG6">
        <f t="shared" si="4"/>
        <v>-24.179741838377062</v>
      </c>
      <c r="AH6">
        <f t="shared" si="5"/>
        <v>-104.76954263391001</v>
      </c>
      <c r="AI6">
        <f t="shared" si="6"/>
        <v>-128.94928447228708</v>
      </c>
      <c r="AJ6">
        <f t="shared" si="7"/>
        <v>-115.92119103855157</v>
      </c>
      <c r="AK6">
        <f>G6*SUM(AB6, AE6:AF6)</f>
        <v>15.084324586287234</v>
      </c>
      <c r="AL6">
        <f t="shared" si="8"/>
        <v>-229.78615092455141</v>
      </c>
      <c r="AN6">
        <f t="shared" si="9"/>
        <v>0</v>
      </c>
      <c r="AO6">
        <f t="shared" si="9"/>
        <v>0</v>
      </c>
      <c r="AP6">
        <f t="shared" si="9"/>
        <v>-18.652495364225263</v>
      </c>
      <c r="AQ6">
        <f t="shared" si="9"/>
        <v>-80.820275971241472</v>
      </c>
      <c r="AR6">
        <f t="shared" si="9"/>
        <v>-99.472771335466732</v>
      </c>
      <c r="AS6">
        <f t="shared" si="9"/>
        <v>-89.422769395753903</v>
      </c>
      <c r="AT6">
        <f t="shared" si="9"/>
        <v>11.636199273708899</v>
      </c>
      <c r="AU6">
        <f t="shared" si="9"/>
        <v>-177.25934145751174</v>
      </c>
      <c r="AW6">
        <v>3</v>
      </c>
      <c r="AX6">
        <f>IF(Z6&gt;0, (R6*SUMPRODUCT(K6:$K$98, X6:$X$98)-K6*$AZ$3)/Z6, 0)</f>
        <v>386.45252694035321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25</v>
      </c>
      <c r="R7">
        <f t="shared" si="0"/>
        <v>100000</v>
      </c>
      <c r="S7">
        <f t="shared" si="1"/>
        <v>484.71663093929197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373.77289336824788</v>
      </c>
      <c r="AC7">
        <f t="shared" si="2"/>
        <v>463.61581330551348</v>
      </c>
      <c r="AE7">
        <f t="shared" si="3"/>
        <v>0</v>
      </c>
      <c r="AF7">
        <f t="shared" si="4"/>
        <v>0</v>
      </c>
      <c r="AG7">
        <f t="shared" si="4"/>
        <v>-23.911693127132395</v>
      </c>
      <c r="AH7">
        <f t="shared" si="5"/>
        <v>-105.00517144358538</v>
      </c>
      <c r="AI7">
        <f t="shared" si="6"/>
        <v>-128.91686457071779</v>
      </c>
      <c r="AJ7">
        <f t="shared" si="7"/>
        <v>-89.842919937265606</v>
      </c>
      <c r="AK7">
        <f>G7*SUM(AB7, AE7:AF7)</f>
        <v>18.35224906438097</v>
      </c>
      <c r="AL7">
        <f t="shared" si="8"/>
        <v>-200.40753544360243</v>
      </c>
      <c r="AN7">
        <f t="shared" si="9"/>
        <v>0</v>
      </c>
      <c r="AO7">
        <f t="shared" si="9"/>
        <v>0</v>
      </c>
      <c r="AP7">
        <f t="shared" si="9"/>
        <v>-16.782567464273907</v>
      </c>
      <c r="AQ7">
        <f t="shared" si="9"/>
        <v>-73.698519150448703</v>
      </c>
      <c r="AR7">
        <f t="shared" si="9"/>
        <v>-90.481086614722614</v>
      </c>
      <c r="AS7">
        <f t="shared" si="9"/>
        <v>-63.056800579446929</v>
      </c>
      <c r="AT7">
        <f t="shared" si="9"/>
        <v>12.880637786985011</v>
      </c>
      <c r="AU7">
        <f t="shared" si="9"/>
        <v>-140.65724940718454</v>
      </c>
      <c r="AW7">
        <v>4</v>
      </c>
      <c r="AX7">
        <f>IF(Z7&gt;0, (R7*SUMPRODUCT(K7:$K$98, X7:$X$98)-K7*$AZ$3)/Z7, 0)</f>
        <v>484.71663093929197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25</v>
      </c>
      <c r="R8">
        <f t="shared" si="0"/>
        <v>100000</v>
      </c>
      <c r="S8">
        <f t="shared" si="1"/>
        <v>533.4191784294535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463.61581330551348</v>
      </c>
      <c r="AC8">
        <f t="shared" si="2"/>
        <v>504.53313494184749</v>
      </c>
      <c r="AE8">
        <f t="shared" si="3"/>
        <v>0</v>
      </c>
      <c r="AF8">
        <f t="shared" si="4"/>
        <v>0</v>
      </c>
      <c r="AG8">
        <f t="shared" si="4"/>
        <v>-23.646184621039723</v>
      </c>
      <c r="AH8">
        <f t="shared" si="5"/>
        <v>-105.56629928538918</v>
      </c>
      <c r="AI8">
        <f t="shared" si="6"/>
        <v>-129.2124839064289</v>
      </c>
      <c r="AJ8">
        <f t="shared" si="7"/>
        <v>-40.917321636334009</v>
      </c>
      <c r="AK8">
        <f>G8*SUM(AB8, AE8:AF8)</f>
        <v>9.8750168234074369</v>
      </c>
      <c r="AL8">
        <f t="shared" si="8"/>
        <v>-160.25478871935547</v>
      </c>
      <c r="AN8">
        <f t="shared" si="9"/>
        <v>0</v>
      </c>
      <c r="AO8">
        <f t="shared" si="9"/>
        <v>0</v>
      </c>
      <c r="AP8">
        <f t="shared" si="9"/>
        <v>-15.491663121530079</v>
      </c>
      <c r="AQ8">
        <f t="shared" si="9"/>
        <v>-69.161159473513493</v>
      </c>
      <c r="AR8">
        <f t="shared" si="9"/>
        <v>-84.652822595043574</v>
      </c>
      <c r="AS8">
        <f t="shared" si="9"/>
        <v>-26.806750128364207</v>
      </c>
      <c r="AT8">
        <f t="shared" si="9"/>
        <v>6.4695610052689991</v>
      </c>
      <c r="AU8">
        <f t="shared" si="9"/>
        <v>-104.99001171813879</v>
      </c>
      <c r="AW8">
        <v>5</v>
      </c>
      <c r="AX8">
        <f>IF(Z8&gt;0, (R8*SUMPRODUCT(K8:$K$98, X8:$X$98)-K8*$AZ$3)/Z8, 0)</f>
        <v>533.4191784294535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25</v>
      </c>
      <c r="R9">
        <f t="shared" si="0"/>
        <v>100000</v>
      </c>
      <c r="S9">
        <f t="shared" si="1"/>
        <v>556.46800174330485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504.53313494184749</v>
      </c>
      <c r="AC9">
        <f t="shared" si="2"/>
        <v>520.47483103143236</v>
      </c>
      <c r="AE9">
        <f t="shared" si="3"/>
        <v>0</v>
      </c>
      <c r="AF9">
        <f t="shared" si="4"/>
        <v>0</v>
      </c>
      <c r="AG9">
        <f t="shared" si="4"/>
        <v>-23.382963144371601</v>
      </c>
      <c r="AH9">
        <f t="shared" si="5"/>
        <v>-107.03852183089111</v>
      </c>
      <c r="AI9">
        <f t="shared" si="6"/>
        <v>-130.42148497526273</v>
      </c>
      <c r="AJ9">
        <f t="shared" si="7"/>
        <v>-15.941696089584866</v>
      </c>
      <c r="AK9">
        <f t="shared" ref="AK9:AK72" si="22">G9*SUM(AB9:AB9, AE9:AF9)</f>
        <v>2.9767454961569002</v>
      </c>
      <c r="AL9">
        <f t="shared" si="8"/>
        <v>-143.3864355686907</v>
      </c>
      <c r="AN9">
        <f t="shared" si="9"/>
        <v>0</v>
      </c>
      <c r="AO9">
        <f t="shared" si="9"/>
        <v>0</v>
      </c>
      <c r="AP9">
        <f t="shared" si="9"/>
        <v>-14.508206336673322</v>
      </c>
      <c r="AQ9">
        <f t="shared" si="9"/>
        <v>-66.413180874763512</v>
      </c>
      <c r="AR9">
        <f t="shared" si="9"/>
        <v>-80.921387211436837</v>
      </c>
      <c r="AS9">
        <f t="shared" si="9"/>
        <v>-9.8911936351363163</v>
      </c>
      <c r="AT9">
        <f t="shared" si="9"/>
        <v>1.8469531685680605</v>
      </c>
      <c r="AU9">
        <f t="shared" si="9"/>
        <v>-88.965627678005106</v>
      </c>
      <c r="AW9">
        <v>6</v>
      </c>
      <c r="AX9">
        <f>IF(Z9&gt;0, (R9*SUMPRODUCT(K9:$K$98, X9:$X$98)-K9*$AZ$3)/Z9, 0)</f>
        <v>556.46800174330485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25</v>
      </c>
      <c r="R10">
        <f t="shared" si="0"/>
        <v>100000</v>
      </c>
      <c r="S10">
        <f t="shared" si="1"/>
        <v>575.4254992047571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520.47483103143236</v>
      </c>
      <c r="AC10">
        <f t="shared" si="2"/>
        <v>532.19703879694839</v>
      </c>
      <c r="AE10">
        <f t="shared" si="3"/>
        <v>0</v>
      </c>
      <c r="AF10">
        <f t="shared" si="4"/>
        <v>0</v>
      </c>
      <c r="AG10">
        <f t="shared" si="4"/>
        <v>-23.121891519078019</v>
      </c>
      <c r="AH10">
        <f t="shared" si="5"/>
        <v>-108.96797539946446</v>
      </c>
      <c r="AI10">
        <f t="shared" si="6"/>
        <v>-132.0898669185425</v>
      </c>
      <c r="AJ10">
        <f t="shared" si="7"/>
        <v>-11.722207765516032</v>
      </c>
      <c r="AK10">
        <f t="shared" si="22"/>
        <v>2.133946807228873</v>
      </c>
      <c r="AL10">
        <f t="shared" si="8"/>
        <v>-141.67812787682965</v>
      </c>
      <c r="AN10">
        <f t="shared" si="9"/>
        <v>0</v>
      </c>
      <c r="AO10">
        <f t="shared" si="9"/>
        <v>0</v>
      </c>
      <c r="AP10">
        <f t="shared" si="9"/>
        <v>-13.609924761055815</v>
      </c>
      <c r="AQ10">
        <f t="shared" si="9"/>
        <v>-64.140338403007462</v>
      </c>
      <c r="AR10">
        <f t="shared" si="9"/>
        <v>-77.750263164063284</v>
      </c>
      <c r="AS10">
        <f t="shared" si="9"/>
        <v>-6.8998838434347505</v>
      </c>
      <c r="AT10">
        <f t="shared" si="9"/>
        <v>1.2560761072041531</v>
      </c>
      <c r="AU10">
        <f t="shared" si="9"/>
        <v>-83.394070900293883</v>
      </c>
      <c r="AW10">
        <v>7</v>
      </c>
      <c r="AX10">
        <f>IF(Z10&gt;0, (R10*SUMPRODUCT(K10:$K$98, X10:$X$98)-K10*$AZ$3)/Z10, 0)</f>
        <v>575.4254992047571</v>
      </c>
    </row>
    <row r="11" spans="1:52" x14ac:dyDescent="0.25">
      <c r="A11" t="s">
        <v>33</v>
      </c>
      <c r="C11" s="12">
        <f>AU100</f>
        <v>249.72453866233059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25</v>
      </c>
      <c r="R11">
        <f t="shared" si="0"/>
        <v>100000</v>
      </c>
      <c r="S11">
        <f t="shared" si="1"/>
        <v>590.43980342291343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532.19703879694839</v>
      </c>
      <c r="AC11">
        <f t="shared" si="2"/>
        <v>539.96863278455817</v>
      </c>
      <c r="AE11">
        <f t="shared" si="3"/>
        <v>0</v>
      </c>
      <c r="AF11">
        <f t="shared" si="4"/>
        <v>0</v>
      </c>
      <c r="AG11">
        <f t="shared" si="4"/>
        <v>-22.862984069427466</v>
      </c>
      <c r="AH11">
        <f t="shared" si="5"/>
        <v>-110.75413783908193</v>
      </c>
      <c r="AI11">
        <f t="shared" si="6"/>
        <v>-133.6171219085094</v>
      </c>
      <c r="AJ11">
        <f t="shared" si="7"/>
        <v>-7.7715939876097764</v>
      </c>
      <c r="AK11">
        <f t="shared" si="22"/>
        <v>1.277272893112676</v>
      </c>
      <c r="AL11">
        <f t="shared" si="8"/>
        <v>-140.11144300300651</v>
      </c>
      <c r="AN11">
        <f t="shared" si="9"/>
        <v>0</v>
      </c>
      <c r="AO11">
        <f t="shared" si="9"/>
        <v>0</v>
      </c>
      <c r="AP11">
        <f t="shared" si="9"/>
        <v>-12.787464450507525</v>
      </c>
      <c r="AQ11">
        <f t="shared" si="9"/>
        <v>-61.945745842412094</v>
      </c>
      <c r="AR11">
        <f t="shared" si="9"/>
        <v>-74.733210292919622</v>
      </c>
      <c r="AS11">
        <f t="shared" si="9"/>
        <v>-4.3467196381083193</v>
      </c>
      <c r="AT11">
        <f t="shared" si="9"/>
        <v>0.71438976052631498</v>
      </c>
      <c r="AU11">
        <f t="shared" si="9"/>
        <v>-78.365540170501632</v>
      </c>
      <c r="AW11">
        <v>8</v>
      </c>
      <c r="AX11">
        <f>IF(Z11&gt;0, (R11*SUMPRODUCT(K11:$K$98, X11:$X$98)-K11*$AZ$3)/Z11, 0)</f>
        <v>590.43980342291343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25</v>
      </c>
      <c r="R12">
        <f t="shared" si="0"/>
        <v>100000</v>
      </c>
      <c r="S12">
        <f t="shared" si="1"/>
        <v>604.07599149231794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539.96863278455817</v>
      </c>
      <c r="AC12">
        <f t="shared" si="2"/>
        <v>546.2303333722723</v>
      </c>
      <c r="AE12">
        <f t="shared" si="3"/>
        <v>0</v>
      </c>
      <c r="AF12">
        <f t="shared" si="4"/>
        <v>0</v>
      </c>
      <c r="AG12">
        <f t="shared" si="4"/>
        <v>-22.606027265826981</v>
      </c>
      <c r="AH12">
        <f t="shared" si="5"/>
        <v>-113.30785162484717</v>
      </c>
      <c r="AI12">
        <f t="shared" si="6"/>
        <v>-135.91387889067414</v>
      </c>
      <c r="AJ12">
        <f t="shared" si="7"/>
        <v>-6.261700587714131</v>
      </c>
      <c r="AK12">
        <f t="shared" si="22"/>
        <v>1.2419278554044837</v>
      </c>
      <c r="AL12">
        <f t="shared" si="8"/>
        <v>-140.9336516229838</v>
      </c>
      <c r="AN12">
        <f t="shared" si="9"/>
        <v>0</v>
      </c>
      <c r="AO12">
        <f t="shared" si="9"/>
        <v>0</v>
      </c>
      <c r="AP12">
        <f t="shared" si="9"/>
        <v>-12.015343809748021</v>
      </c>
      <c r="AQ12">
        <f t="shared" si="9"/>
        <v>-60.224327680719995</v>
      </c>
      <c r="AR12">
        <f t="shared" si="9"/>
        <v>-72.239671490468012</v>
      </c>
      <c r="AS12">
        <f t="shared" si="9"/>
        <v>-3.3281604286490367</v>
      </c>
      <c r="AT12">
        <f t="shared" si="9"/>
        <v>0.66009785771361229</v>
      </c>
      <c r="AU12">
        <f t="shared" si="9"/>
        <v>-74.907734061403445</v>
      </c>
      <c r="AW12">
        <v>9</v>
      </c>
      <c r="AX12">
        <f>IF(Z12&gt;0, (R12*SUMPRODUCT(K12:$K$98, X12:$X$98)-K12*$AZ$3)/Z12, 0)</f>
        <v>604.07599149231794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25</v>
      </c>
      <c r="R13">
        <f t="shared" si="0"/>
        <v>100000</v>
      </c>
      <c r="S13">
        <f t="shared" si="1"/>
        <v>615.71134478433316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546.2303333722723</v>
      </c>
      <c r="AC13">
        <f t="shared" si="2"/>
        <v>550.47007330321367</v>
      </c>
      <c r="AE13">
        <f t="shared" si="3"/>
        <v>0</v>
      </c>
      <c r="AF13">
        <f t="shared" si="4"/>
        <v>0</v>
      </c>
      <c r="AG13">
        <f t="shared" si="4"/>
        <v>-22.350979804344366</v>
      </c>
      <c r="AH13">
        <f t="shared" si="5"/>
        <v>-115.94875529737129</v>
      </c>
      <c r="AI13">
        <f t="shared" si="6"/>
        <v>-138.29973510171567</v>
      </c>
      <c r="AJ13">
        <f t="shared" si="7"/>
        <v>-4.2397399309413686</v>
      </c>
      <c r="AK13">
        <f t="shared" si="22"/>
        <v>1.0924606667445447</v>
      </c>
      <c r="AL13">
        <f t="shared" si="8"/>
        <v>-141.44701436591248</v>
      </c>
      <c r="AN13">
        <f t="shared" si="9"/>
        <v>0</v>
      </c>
      <c r="AO13">
        <f t="shared" si="9"/>
        <v>0</v>
      </c>
      <c r="AP13">
        <f t="shared" si="9"/>
        <v>-11.292569745851907</v>
      </c>
      <c r="AQ13">
        <f t="shared" si="9"/>
        <v>-58.581745301643579</v>
      </c>
      <c r="AR13">
        <f t="shared" si="9"/>
        <v>-69.8743150474955</v>
      </c>
      <c r="AS13">
        <f t="shared" si="9"/>
        <v>-2.1420787497254494</v>
      </c>
      <c r="AT13">
        <f t="shared" si="9"/>
        <v>0.55195290684369747</v>
      </c>
      <c r="AU13">
        <f t="shared" si="9"/>
        <v>-71.464440890377247</v>
      </c>
      <c r="AW13">
        <v>10</v>
      </c>
      <c r="AX13">
        <f>IF(Z13&gt;0, (R13*SUMPRODUCT(K13:$K$98, X13:$X$98)-K13*$AZ$3)/Z13, 0)</f>
        <v>615.71134478433316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1.3327809999999999E-3</v>
      </c>
      <c r="Q14" s="4">
        <f t="shared" si="21"/>
        <v>25</v>
      </c>
      <c r="R14">
        <f t="shared" si="0"/>
        <v>100000</v>
      </c>
      <c r="S14">
        <f t="shared" si="1"/>
        <v>706.76267100253017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550.47007330321367</v>
      </c>
      <c r="AC14">
        <f t="shared" si="2"/>
        <v>624.71264313548727</v>
      </c>
      <c r="AE14">
        <f t="shared" si="3"/>
        <v>0</v>
      </c>
      <c r="AF14">
        <f t="shared" si="4"/>
        <v>0</v>
      </c>
      <c r="AG14">
        <f t="shared" si="4"/>
        <v>-22.097681045086308</v>
      </c>
      <c r="AH14">
        <f t="shared" si="5"/>
        <v>-119.15584485845555</v>
      </c>
      <c r="AI14">
        <f t="shared" si="6"/>
        <v>-141.25352590354186</v>
      </c>
      <c r="AJ14">
        <f t="shared" si="7"/>
        <v>-74.242569832273603</v>
      </c>
      <c r="AK14">
        <f t="shared" si="22"/>
        <v>38.532905131224958</v>
      </c>
      <c r="AL14">
        <f t="shared" si="8"/>
        <v>-176.96319060459049</v>
      </c>
      <c r="AN14">
        <f t="shared" si="9"/>
        <v>0</v>
      </c>
      <c r="AO14">
        <f t="shared" si="9"/>
        <v>0</v>
      </c>
      <c r="AP14">
        <f t="shared" si="9"/>
        <v>-9.9683870767811964</v>
      </c>
      <c r="AQ14">
        <f t="shared" si="9"/>
        <v>-53.751865708736609</v>
      </c>
      <c r="AR14">
        <f t="shared" si="9"/>
        <v>-63.7202527855178</v>
      </c>
      <c r="AS14">
        <f t="shared" si="9"/>
        <v>-33.491237028585289</v>
      </c>
      <c r="AT14">
        <f t="shared" si="9"/>
        <v>17.382408260723384</v>
      </c>
      <c r="AU14">
        <f t="shared" si="9"/>
        <v>-79.829081553379709</v>
      </c>
      <c r="AW14">
        <v>11</v>
      </c>
      <c r="AX14">
        <f>IF(Z14&gt;0, (R14*SUMPRODUCT(K14:$K$98, X14:$X$98)-K14*$AZ$3)/Z14, 0)</f>
        <v>706.76267100253017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1.4022240000000001E-3</v>
      </c>
      <c r="Q15" s="4">
        <f t="shared" si="21"/>
        <v>25</v>
      </c>
      <c r="R15">
        <f t="shared" si="0"/>
        <v>100000</v>
      </c>
      <c r="S15">
        <f t="shared" si="1"/>
        <v>789.11792386001184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624.71264313548727</v>
      </c>
      <c r="AC15">
        <f t="shared" si="2"/>
        <v>689.55391593917693</v>
      </c>
      <c r="AE15">
        <f t="shared" si="3"/>
        <v>0</v>
      </c>
      <c r="AF15">
        <f t="shared" si="4"/>
        <v>0</v>
      </c>
      <c r="AG15">
        <f t="shared" si="4"/>
        <v>-21.845718335929682</v>
      </c>
      <c r="AH15">
        <f t="shared" si="5"/>
        <v>-123.94359482306044</v>
      </c>
      <c r="AI15">
        <f t="shared" si="6"/>
        <v>-145.78931315899013</v>
      </c>
      <c r="AJ15">
        <f t="shared" si="7"/>
        <v>-64.841272803689662</v>
      </c>
      <c r="AK15">
        <f t="shared" si="22"/>
        <v>43.729885019484115</v>
      </c>
      <c r="AL15">
        <f t="shared" si="8"/>
        <v>-166.90070094319566</v>
      </c>
      <c r="AN15">
        <f t="shared" si="9"/>
        <v>0</v>
      </c>
      <c r="AO15">
        <f t="shared" si="9"/>
        <v>0</v>
      </c>
      <c r="AP15">
        <f t="shared" si="9"/>
        <v>-8.7988618700116366</v>
      </c>
      <c r="AQ15">
        <f t="shared" si="9"/>
        <v>-49.921112858401571</v>
      </c>
      <c r="AR15">
        <f t="shared" si="9"/>
        <v>-58.719974728413213</v>
      </c>
      <c r="AS15">
        <f t="shared" si="9"/>
        <v>-26.116303163034793</v>
      </c>
      <c r="AT15">
        <f t="shared" si="9"/>
        <v>17.613209689932461</v>
      </c>
      <c r="AU15">
        <f t="shared" si="9"/>
        <v>-67.223068201515545</v>
      </c>
      <c r="AW15">
        <v>12</v>
      </c>
      <c r="AX15">
        <f>IF(Z15&gt;0, (R15*SUMPRODUCT(K15:$K$98, X15:$X$98)-K15*$AZ$3)/Z15, 0)</f>
        <v>789.11792386001184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1.482489E-3</v>
      </c>
      <c r="Q16" s="4">
        <f t="shared" si="21"/>
        <v>25</v>
      </c>
      <c r="R16">
        <f t="shared" si="0"/>
        <v>100000</v>
      </c>
      <c r="S16">
        <f t="shared" si="1"/>
        <v>863.07460671814351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689.55391593917693</v>
      </c>
      <c r="AC16">
        <f t="shared" si="2"/>
        <v>745.51953389544144</v>
      </c>
      <c r="AE16">
        <f t="shared" si="3"/>
        <v>0</v>
      </c>
      <c r="AF16">
        <f t="shared" si="4"/>
        <v>0</v>
      </c>
      <c r="AG16">
        <f t="shared" si="4"/>
        <v>-21.594875115440271</v>
      </c>
      <c r="AH16">
        <f t="shared" si="5"/>
        <v>-129.54414852045625</v>
      </c>
      <c r="AI16">
        <f t="shared" si="6"/>
        <v>-151.13902363589651</v>
      </c>
      <c r="AJ16">
        <f t="shared" si="7"/>
        <v>-55.965617956264509</v>
      </c>
      <c r="AK16">
        <f t="shared" si="22"/>
        <v>48.268774115742389</v>
      </c>
      <c r="AL16">
        <f t="shared" si="8"/>
        <v>-158.83586747641863</v>
      </c>
      <c r="AN16">
        <f t="shared" si="9"/>
        <v>0</v>
      </c>
      <c r="AO16">
        <f t="shared" si="9"/>
        <v>0</v>
      </c>
      <c r="AP16">
        <f t="shared" si="9"/>
        <v>-7.7659187815863469</v>
      </c>
      <c r="AQ16">
        <f t="shared" si="9"/>
        <v>-46.586485481470291</v>
      </c>
      <c r="AR16">
        <f t="shared" si="9"/>
        <v>-54.352404263056634</v>
      </c>
      <c r="AS16">
        <f t="shared" si="9"/>
        <v>-20.126277243385651</v>
      </c>
      <c r="AT16">
        <f t="shared" si="9"/>
        <v>17.35834902798651</v>
      </c>
      <c r="AU16">
        <f t="shared" si="9"/>
        <v>-57.120332478455779</v>
      </c>
      <c r="AW16">
        <v>13</v>
      </c>
      <c r="AX16">
        <f>IF(Z16&gt;0, (R16*SUMPRODUCT(K16:$K$98, X16:$X$98)-K16*$AZ$3)/Z16, 0)</f>
        <v>863.07460671814351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1.564558E-3</v>
      </c>
      <c r="Q17" s="4">
        <f t="shared" si="21"/>
        <v>25</v>
      </c>
      <c r="R17">
        <f t="shared" si="0"/>
        <v>100000</v>
      </c>
      <c r="S17">
        <f t="shared" si="1"/>
        <v>929.33892090920824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745.51953389544144</v>
      </c>
      <c r="AC17">
        <f t="shared" si="2"/>
        <v>793.47477235563713</v>
      </c>
      <c r="AE17">
        <f t="shared" si="3"/>
        <v>0</v>
      </c>
      <c r="AF17">
        <f t="shared" si="4"/>
        <v>0</v>
      </c>
      <c r="AG17">
        <f t="shared" si="4"/>
        <v>-21.345139929665006</v>
      </c>
      <c r="AH17">
        <f t="shared" si="5"/>
        <v>-135.14573848345199</v>
      </c>
      <c r="AI17">
        <f t="shared" si="6"/>
        <v>-156.490878413117</v>
      </c>
      <c r="AJ17">
        <f t="shared" si="7"/>
        <v>-47.955238460195687</v>
      </c>
      <c r="AK17">
        <f t="shared" si="22"/>
        <v>52.186367372680905</v>
      </c>
      <c r="AL17">
        <f t="shared" si="8"/>
        <v>-152.25974950063178</v>
      </c>
      <c r="AN17">
        <f t="shared" si="9"/>
        <v>0</v>
      </c>
      <c r="AO17">
        <f t="shared" si="9"/>
        <v>0</v>
      </c>
      <c r="AP17">
        <f t="shared" si="9"/>
        <v>-6.8536690744762518</v>
      </c>
      <c r="AQ17">
        <f t="shared" si="9"/>
        <v>-43.39367984671847</v>
      </c>
      <c r="AR17">
        <f t="shared" si="9"/>
        <v>-50.247348921194721</v>
      </c>
      <c r="AS17">
        <f t="shared" si="9"/>
        <v>-15.397853369749988</v>
      </c>
      <c r="AT17">
        <f t="shared" si="9"/>
        <v>16.756418245556702</v>
      </c>
      <c r="AU17">
        <f t="shared" si="9"/>
        <v>-48.888784045388007</v>
      </c>
      <c r="AW17">
        <v>14</v>
      </c>
      <c r="AX17">
        <f>IF(Z17&gt;0, (R17*SUMPRODUCT(K17:$K$98, X17:$X$98)-K17*$AZ$3)/Z17, 0)</f>
        <v>929.33892090920824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1.6511360000000001E-3</v>
      </c>
      <c r="Q18" s="4">
        <f t="shared" si="21"/>
        <v>25</v>
      </c>
      <c r="R18">
        <f t="shared" si="0"/>
        <v>100000</v>
      </c>
      <c r="S18">
        <f t="shared" si="1"/>
        <v>988.90281500495894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793.47477235563713</v>
      </c>
      <c r="AC18">
        <f t="shared" si="2"/>
        <v>834.4933460282632</v>
      </c>
      <c r="AE18">
        <f t="shared" si="3"/>
        <v>0</v>
      </c>
      <c r="AF18">
        <f t="shared" si="4"/>
        <v>0</v>
      </c>
      <c r="AG18">
        <f t="shared" si="4"/>
        <v>-21.096444801405447</v>
      </c>
      <c r="AH18">
        <f t="shared" si="5"/>
        <v>-140.97491585162945</v>
      </c>
      <c r="AI18">
        <f t="shared" si="6"/>
        <v>-162.0713606530349</v>
      </c>
      <c r="AJ18">
        <f t="shared" si="7"/>
        <v>-41.018573672626076</v>
      </c>
      <c r="AK18">
        <f t="shared" si="22"/>
        <v>55.543234064894605</v>
      </c>
      <c r="AL18">
        <f t="shared" si="8"/>
        <v>-147.54670026076639</v>
      </c>
      <c r="AN18">
        <f t="shared" si="9"/>
        <v>0</v>
      </c>
      <c r="AO18">
        <f t="shared" si="9"/>
        <v>0</v>
      </c>
      <c r="AP18">
        <f t="shared" si="9"/>
        <v>-6.0480500392772623</v>
      </c>
      <c r="AQ18">
        <f t="shared" si="9"/>
        <v>-40.415499074837214</v>
      </c>
      <c r="AR18">
        <f t="shared" si="9"/>
        <v>-46.463549114114478</v>
      </c>
      <c r="AS18">
        <f t="shared" si="9"/>
        <v>-11.75944043876512</v>
      </c>
      <c r="AT18">
        <f t="shared" si="9"/>
        <v>15.923453554856428</v>
      </c>
      <c r="AU18">
        <f t="shared" si="9"/>
        <v>-42.299535998023174</v>
      </c>
      <c r="AW18">
        <v>15</v>
      </c>
      <c r="AX18">
        <f>IF(Z18&gt;0, (R18*SUMPRODUCT(K18:$K$98, X18:$X$98)-K18*$AZ$3)/Z18, 0)</f>
        <v>988.90281500495894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1.7512420000000001E-3</v>
      </c>
      <c r="Q19" s="4">
        <f t="shared" si="21"/>
        <v>25</v>
      </c>
      <c r="R19">
        <f t="shared" si="0"/>
        <v>100000</v>
      </c>
      <c r="S19">
        <f t="shared" si="1"/>
        <v>1042.5743522136015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834.4933460282632</v>
      </c>
      <c r="AC19">
        <f t="shared" si="2"/>
        <v>869.44593045284114</v>
      </c>
      <c r="AE19">
        <f t="shared" si="3"/>
        <v>0</v>
      </c>
      <c r="AF19">
        <f t="shared" si="4"/>
        <v>0</v>
      </c>
      <c r="AG19">
        <f t="shared" si="4"/>
        <v>-20.848535373204491</v>
      </c>
      <c r="AH19">
        <f t="shared" si="5"/>
        <v>-147.77992074761153</v>
      </c>
      <c r="AI19">
        <f t="shared" si="6"/>
        <v>-168.62845612081603</v>
      </c>
      <c r="AJ19">
        <f t="shared" si="7"/>
        <v>-34.952584424577935</v>
      </c>
      <c r="AK19">
        <f t="shared" si="22"/>
        <v>58.414534221978428</v>
      </c>
      <c r="AL19">
        <f t="shared" si="8"/>
        <v>-145.16650632341555</v>
      </c>
      <c r="AN19">
        <f t="shared" si="9"/>
        <v>0</v>
      </c>
      <c r="AO19">
        <f t="shared" si="9"/>
        <v>0</v>
      </c>
      <c r="AP19">
        <f t="shared" si="9"/>
        <v>-5.3365874461050051</v>
      </c>
      <c r="AQ19">
        <f t="shared" si="9"/>
        <v>-37.827140167442828</v>
      </c>
      <c r="AR19">
        <f t="shared" si="9"/>
        <v>-43.163727613547834</v>
      </c>
      <c r="AS19">
        <f t="shared" si="9"/>
        <v>-8.9467926600187848</v>
      </c>
      <c r="AT19">
        <f t="shared" si="9"/>
        <v>14.952334272830344</v>
      </c>
      <c r="AU19">
        <f t="shared" si="9"/>
        <v>-37.158186000736279</v>
      </c>
      <c r="AW19">
        <v>16</v>
      </c>
      <c r="AX19">
        <f>IF(Z19&gt;0, (R19*SUMPRODUCT(K19:$K$98, X19:$X$98)-K19*$AZ$3)/Z19, 0)</f>
        <v>1042.5743522136015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1.8504459999999999E-3</v>
      </c>
      <c r="Q20" s="4">
        <f t="shared" si="21"/>
        <v>25</v>
      </c>
      <c r="R20">
        <f t="shared" si="0"/>
        <v>100000</v>
      </c>
      <c r="S20">
        <f t="shared" si="1"/>
        <v>1090.8343935854202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869.44593045284114</v>
      </c>
      <c r="AC20">
        <f t="shared" si="2"/>
        <v>898.91172198130459</v>
      </c>
      <c r="AE20">
        <f t="shared" si="3"/>
        <v>0</v>
      </c>
      <c r="AF20">
        <f t="shared" si="4"/>
        <v>0</v>
      </c>
      <c r="AG20">
        <f t="shared" si="4"/>
        <v>-20.601470930585243</v>
      </c>
      <c r="AH20">
        <f t="shared" si="5"/>
        <v>-154.31635554881905</v>
      </c>
      <c r="AI20">
        <f t="shared" si="6"/>
        <v>-174.91782647940428</v>
      </c>
      <c r="AJ20">
        <f t="shared" si="7"/>
        <v>-29.465791528463456</v>
      </c>
      <c r="AK20">
        <f t="shared" si="22"/>
        <v>60.861215131698884</v>
      </c>
      <c r="AL20">
        <f t="shared" si="8"/>
        <v>-143.52240287616885</v>
      </c>
      <c r="AN20">
        <f t="shared" si="9"/>
        <v>0</v>
      </c>
      <c r="AO20">
        <f t="shared" si="9"/>
        <v>0</v>
      </c>
      <c r="AP20">
        <f t="shared" si="9"/>
        <v>-4.7083450935273747</v>
      </c>
      <c r="AQ20">
        <f t="shared" si="9"/>
        <v>-35.268096047482935</v>
      </c>
      <c r="AR20">
        <f t="shared" si="9"/>
        <v>-39.976441141010312</v>
      </c>
      <c r="AS20">
        <f t="shared" si="9"/>
        <v>-6.7342334650470628</v>
      </c>
      <c r="AT20">
        <f t="shared" si="9"/>
        <v>13.90947299913541</v>
      </c>
      <c r="AU20">
        <f t="shared" si="9"/>
        <v>-32.801201606921964</v>
      </c>
      <c r="AW20">
        <v>17</v>
      </c>
      <c r="AX20">
        <f>IF(Z20&gt;0, (R20*SUMPRODUCT(K20:$K$98, X20:$X$98)-K20*$AZ$3)/Z20, 0)</f>
        <v>1090.8343935854202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1.9640790000000001E-3</v>
      </c>
      <c r="Q21" s="4">
        <f t="shared" si="21"/>
        <v>25</v>
      </c>
      <c r="R21">
        <f t="shared" si="0"/>
        <v>100000</v>
      </c>
      <c r="S21">
        <f t="shared" si="1"/>
        <v>1134.5208849098001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898.91172198130459</v>
      </c>
      <c r="AC21">
        <f t="shared" si="2"/>
        <v>923.72660066230947</v>
      </c>
      <c r="AE21">
        <f t="shared" si="3"/>
        <v>0</v>
      </c>
      <c r="AF21">
        <f t="shared" si="4"/>
        <v>0</v>
      </c>
      <c r="AG21">
        <f t="shared" si="4"/>
        <v>-20.354993304855519</v>
      </c>
      <c r="AH21">
        <f t="shared" si="5"/>
        <v>-161.85166569549173</v>
      </c>
      <c r="AI21">
        <f t="shared" si="6"/>
        <v>-182.20665900034726</v>
      </c>
      <c r="AJ21">
        <f t="shared" si="7"/>
        <v>-24.81487868100487</v>
      </c>
      <c r="AK21">
        <f t="shared" si="22"/>
        <v>62.923820538691331</v>
      </c>
      <c r="AL21">
        <f t="shared" si="8"/>
        <v>-144.0977171426608</v>
      </c>
      <c r="AN21">
        <f t="shared" si="9"/>
        <v>0</v>
      </c>
      <c r="AO21">
        <f t="shared" si="9"/>
        <v>0</v>
      </c>
      <c r="AP21">
        <f t="shared" si="9"/>
        <v>-4.1535840007760276</v>
      </c>
      <c r="AQ21">
        <f t="shared" si="9"/>
        <v>-33.027006153393401</v>
      </c>
      <c r="AR21">
        <f t="shared" si="9"/>
        <v>-37.18059015416943</v>
      </c>
      <c r="AS21">
        <f t="shared" si="9"/>
        <v>-5.0636559554177447</v>
      </c>
      <c r="AT21">
        <f t="shared" si="9"/>
        <v>12.840061912222057</v>
      </c>
      <c r="AU21">
        <f t="shared" si="9"/>
        <v>-29.404184197365115</v>
      </c>
      <c r="AW21">
        <v>18</v>
      </c>
      <c r="AX21">
        <f>IF(Z21&gt;0, (R21*SUMPRODUCT(K21:$K$98, X21:$X$98)-K21*$AZ$3)/Z21, 0)</f>
        <v>1134.5208849098001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2.086732E-3</v>
      </c>
      <c r="Q22" s="4">
        <f t="shared" si="21"/>
        <v>25</v>
      </c>
      <c r="R22">
        <f t="shared" si="0"/>
        <v>100000</v>
      </c>
      <c r="S22">
        <f t="shared" si="1"/>
        <v>1174.0347760878469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923.72660066230947</v>
      </c>
      <c r="AC22">
        <f t="shared" si="2"/>
        <v>944.34510765935204</v>
      </c>
      <c r="AE22">
        <f t="shared" si="3"/>
        <v>0</v>
      </c>
      <c r="AF22">
        <f t="shared" si="4"/>
        <v>0</v>
      </c>
      <c r="AG22">
        <f t="shared" si="4"/>
        <v>-20.108967955917933</v>
      </c>
      <c r="AH22">
        <f t="shared" si="5"/>
        <v>-169.90166355611106</v>
      </c>
      <c r="AI22">
        <f t="shared" si="6"/>
        <v>-190.01063151202899</v>
      </c>
      <c r="AJ22">
        <f t="shared" si="7"/>
        <v>-20.618506997042573</v>
      </c>
      <c r="AK22">
        <f t="shared" si="22"/>
        <v>64.660862046361672</v>
      </c>
      <c r="AL22">
        <f t="shared" si="8"/>
        <v>-145.96827646270989</v>
      </c>
      <c r="AN22">
        <f t="shared" si="9"/>
        <v>0</v>
      </c>
      <c r="AO22">
        <f t="shared" si="9"/>
        <v>0</v>
      </c>
      <c r="AP22">
        <f t="shared" si="9"/>
        <v>-3.6637328072492492</v>
      </c>
      <c r="AQ22">
        <f t="shared" si="9"/>
        <v>-30.955059461097719</v>
      </c>
      <c r="AR22">
        <f t="shared" si="9"/>
        <v>-34.618792268346965</v>
      </c>
      <c r="AS22">
        <f t="shared" si="9"/>
        <v>-3.7565677506255093</v>
      </c>
      <c r="AT22">
        <f t="shared" si="9"/>
        <v>11.780819490269016</v>
      </c>
      <c r="AU22">
        <f t="shared" si="9"/>
        <v>-26.594540528703458</v>
      </c>
      <c r="AW22">
        <v>19</v>
      </c>
      <c r="AX22">
        <f>IF(Z22&gt;0, (R22*SUMPRODUCT(K22:$K$98, X22:$X$98)-K22*$AZ$3)/Z22, 0)</f>
        <v>1174.0347760878469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2.2202060000000002E-3</v>
      </c>
      <c r="Q23" s="4">
        <f t="shared" si="21"/>
        <v>25</v>
      </c>
      <c r="R23">
        <f t="shared" si="0"/>
        <v>100000</v>
      </c>
      <c r="S23">
        <f t="shared" si="1"/>
        <v>1209.8834380345611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944.34510765935204</v>
      </c>
      <c r="AC23">
        <f t="shared" si="2"/>
        <v>961.2878277968573</v>
      </c>
      <c r="AE23">
        <f t="shared" si="3"/>
        <v>0</v>
      </c>
      <c r="AF23">
        <f t="shared" si="4"/>
        <v>0</v>
      </c>
      <c r="AG23">
        <f t="shared" si="4"/>
        <v>-19.863232225049217</v>
      </c>
      <c r="AH23">
        <f t="shared" si="5"/>
        <v>-178.58420523814692</v>
      </c>
      <c r="AI23">
        <f t="shared" si="6"/>
        <v>-198.44743746319614</v>
      </c>
      <c r="AJ23">
        <f t="shared" si="7"/>
        <v>-16.942720137505262</v>
      </c>
      <c r="AK23">
        <f t="shared" si="22"/>
        <v>66.104157536154645</v>
      </c>
      <c r="AL23">
        <f t="shared" si="8"/>
        <v>-149.28600006454676</v>
      </c>
      <c r="AN23">
        <f t="shared" si="9"/>
        <v>0</v>
      </c>
      <c r="AO23">
        <f t="shared" si="9"/>
        <v>0</v>
      </c>
      <c r="AP23">
        <f t="shared" si="9"/>
        <v>-3.2312153907283077</v>
      </c>
      <c r="AQ23">
        <f t="shared" si="9"/>
        <v>-29.050862718041522</v>
      </c>
      <c r="AR23">
        <f t="shared" si="9"/>
        <v>-32.282078108769831</v>
      </c>
      <c r="AS23">
        <f t="shared" si="9"/>
        <v>-2.7561263669902942</v>
      </c>
      <c r="AT23">
        <f t="shared" si="9"/>
        <v>10.753374315011428</v>
      </c>
      <c r="AU23">
        <f t="shared" si="9"/>
        <v>-24.284830160748697</v>
      </c>
      <c r="AW23">
        <v>20</v>
      </c>
      <c r="AX23">
        <f>IF(Z23&gt;0, (R23*SUMPRODUCT(K23:$K$98, X23:$X$98)-K23*$AZ$3)/Z23, 0)</f>
        <v>1209.8834380345611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2.3617970000000001E-3</v>
      </c>
      <c r="Q24" s="4">
        <f t="shared" si="21"/>
        <v>25</v>
      </c>
      <c r="R24">
        <f t="shared" si="0"/>
        <v>100000</v>
      </c>
      <c r="S24">
        <f t="shared" si="1"/>
        <v>1242.5048384763963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961.2878277968573</v>
      </c>
      <c r="AC24">
        <f t="shared" si="2"/>
        <v>975.00283972042564</v>
      </c>
      <c r="AE24">
        <f t="shared" si="3"/>
        <v>0</v>
      </c>
      <c r="AF24">
        <f t="shared" si="4"/>
        <v>0</v>
      </c>
      <c r="AG24">
        <f t="shared" si="4"/>
        <v>-19.617686980519302</v>
      </c>
      <c r="AH24">
        <f t="shared" si="5"/>
        <v>-187.65168911769828</v>
      </c>
      <c r="AI24">
        <f t="shared" si="6"/>
        <v>-207.26937609821758</v>
      </c>
      <c r="AJ24">
        <f t="shared" si="7"/>
        <v>-13.715011923568341</v>
      </c>
      <c r="AK24">
        <f t="shared" si="22"/>
        <v>67.290147945780021</v>
      </c>
      <c r="AL24">
        <f t="shared" si="8"/>
        <v>-153.69424007600588</v>
      </c>
      <c r="AN24">
        <f t="shared" si="9"/>
        <v>0</v>
      </c>
      <c r="AO24">
        <f t="shared" si="9"/>
        <v>0</v>
      </c>
      <c r="AP24">
        <f t="shared" si="9"/>
        <v>-2.849349787504329</v>
      </c>
      <c r="AQ24">
        <f t="shared" si="9"/>
        <v>-27.255267200628374</v>
      </c>
      <c r="AR24">
        <f t="shared" si="9"/>
        <v>-30.104616988132705</v>
      </c>
      <c r="AS24">
        <f t="shared" si="9"/>
        <v>-1.992022114984543</v>
      </c>
      <c r="AT24">
        <f t="shared" si="9"/>
        <v>9.7734849649113826</v>
      </c>
      <c r="AU24">
        <f t="shared" si="9"/>
        <v>-22.323154138205862</v>
      </c>
      <c r="AW24">
        <v>21</v>
      </c>
      <c r="AX24">
        <f>IF(Z24&gt;0, (R24*SUMPRODUCT(K24:$K$98, X24:$X$98)-K24*$AZ$3)/Z24, 0)</f>
        <v>1242.5048384763963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2.52864E-3</v>
      </c>
      <c r="Q25" s="4">
        <f t="shared" si="21"/>
        <v>25</v>
      </c>
      <c r="R25">
        <f t="shared" si="0"/>
        <v>100000</v>
      </c>
      <c r="S25">
        <f t="shared" si="1"/>
        <v>1272.3728485729739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975.00283972042564</v>
      </c>
      <c r="AC25">
        <f t="shared" si="2"/>
        <v>985.9313891640918</v>
      </c>
      <c r="AE25">
        <f t="shared" si="3"/>
        <v>0</v>
      </c>
      <c r="AF25">
        <f t="shared" si="4"/>
        <v>0</v>
      </c>
      <c r="AG25">
        <f t="shared" si="4"/>
        <v>-19.371904042707691</v>
      </c>
      <c r="AH25">
        <f t="shared" si="5"/>
        <v>-198.42427202568132</v>
      </c>
      <c r="AI25">
        <f t="shared" si="6"/>
        <v>-217.796176068389</v>
      </c>
      <c r="AJ25">
        <f t="shared" si="7"/>
        <v>-10.928549443666157</v>
      </c>
      <c r="AK25">
        <f t="shared" si="22"/>
        <v>68.250198780429798</v>
      </c>
      <c r="AL25">
        <f t="shared" si="8"/>
        <v>-160.47452673162536</v>
      </c>
      <c r="AN25">
        <f t="shared" si="9"/>
        <v>0</v>
      </c>
      <c r="AO25">
        <f t="shared" si="9"/>
        <v>0</v>
      </c>
      <c r="AP25">
        <f t="shared" si="9"/>
        <v>-2.5121886694487601</v>
      </c>
      <c r="AQ25">
        <f t="shared" si="9"/>
        <v>-25.732070880981954</v>
      </c>
      <c r="AR25">
        <f t="shared" si="9"/>
        <v>-28.244259550430712</v>
      </c>
      <c r="AS25">
        <f t="shared" si="9"/>
        <v>-1.4172369440485433</v>
      </c>
      <c r="AT25">
        <f t="shared" si="9"/>
        <v>8.8508272437145532</v>
      </c>
      <c r="AU25">
        <f t="shared" si="9"/>
        <v>-20.810669250764704</v>
      </c>
      <c r="AW25">
        <v>22</v>
      </c>
      <c r="AX25">
        <f>IF(Z25&gt;0, (R25*SUMPRODUCT(K25:$K$98, X25:$X$98)-K25*$AZ$3)/Z25, 0)</f>
        <v>1272.3728485729739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2.719834E-3</v>
      </c>
      <c r="Q26" s="4">
        <f t="shared" si="21"/>
        <v>25</v>
      </c>
      <c r="R26">
        <f t="shared" si="0"/>
        <v>100000</v>
      </c>
      <c r="S26">
        <f t="shared" si="1"/>
        <v>1299.6943693568271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985.9313891640918</v>
      </c>
      <c r="AC26">
        <f t="shared" si="2"/>
        <v>994.29201171551563</v>
      </c>
      <c r="AE26">
        <f t="shared" si="3"/>
        <v>0</v>
      </c>
      <c r="AF26">
        <f t="shared" si="4"/>
        <v>0</v>
      </c>
      <c r="AG26">
        <f t="shared" si="4"/>
        <v>-19.125496639020518</v>
      </c>
      <c r="AH26">
        <f t="shared" si="5"/>
        <v>-210.75345304037535</v>
      </c>
      <c r="AI26">
        <f t="shared" si="6"/>
        <v>-229.87894967939587</v>
      </c>
      <c r="AJ26">
        <f t="shared" si="7"/>
        <v>-8.3606225514238304</v>
      </c>
      <c r="AK26">
        <f t="shared" si="22"/>
        <v>69.015197241486433</v>
      </c>
      <c r="AL26">
        <f t="shared" si="8"/>
        <v>-169.22437498933328</v>
      </c>
      <c r="AN26">
        <f t="shared" si="9"/>
        <v>0</v>
      </c>
      <c r="AO26">
        <f t="shared" si="9"/>
        <v>0</v>
      </c>
      <c r="AP26">
        <f t="shared" si="9"/>
        <v>-2.2144946844613309</v>
      </c>
      <c r="AQ26">
        <f t="shared" si="9"/>
        <v>-24.402629134219641</v>
      </c>
      <c r="AR26">
        <f t="shared" si="9"/>
        <v>-26.617123818680973</v>
      </c>
      <c r="AS26">
        <f t="shared" si="9"/>
        <v>-0.96805612676962072</v>
      </c>
      <c r="AT26">
        <f t="shared" si="9"/>
        <v>7.9911016337481708</v>
      </c>
      <c r="AU26">
        <f t="shared" si="9"/>
        <v>-19.594078311702425</v>
      </c>
      <c r="AW26">
        <v>23</v>
      </c>
      <c r="AX26">
        <f>IF(Z26&gt;0, (R26*SUMPRODUCT(K26:$K$98, X26:$X$98)-K26*$AZ$3)/Z26, 0)</f>
        <v>1299.6943693568271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4.2403780000000004E-3</v>
      </c>
      <c r="Q27" s="4">
        <f t="shared" si="21"/>
        <v>25</v>
      </c>
      <c r="R27">
        <f t="shared" si="0"/>
        <v>100000</v>
      </c>
      <c r="S27">
        <f t="shared" si="1"/>
        <v>1326.4755412217971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994.29201171551563</v>
      </c>
      <c r="AC27">
        <f t="shared" si="2"/>
        <v>1000.3292874316586</v>
      </c>
      <c r="AE27">
        <f t="shared" si="3"/>
        <v>0</v>
      </c>
      <c r="AF27">
        <f t="shared" si="4"/>
        <v>0</v>
      </c>
      <c r="AG27">
        <f t="shared" si="4"/>
        <v>-18.853142337443138</v>
      </c>
      <c r="AH27">
        <f t="shared" si="5"/>
        <v>-324.39734074870626</v>
      </c>
      <c r="AI27">
        <f t="shared" si="6"/>
        <v>-343.25048308614942</v>
      </c>
      <c r="AJ27">
        <f t="shared" si="7"/>
        <v>-6.0372757161429718</v>
      </c>
      <c r="AK27">
        <f t="shared" si="22"/>
        <v>69.600440820086106</v>
      </c>
      <c r="AL27">
        <f t="shared" si="8"/>
        <v>-279.68731798220631</v>
      </c>
      <c r="AN27">
        <f t="shared" si="9"/>
        <v>0</v>
      </c>
      <c r="AO27">
        <f t="shared" si="9"/>
        <v>0</v>
      </c>
      <c r="AP27">
        <f t="shared" si="9"/>
        <v>-1.9490709313175096</v>
      </c>
      <c r="AQ27">
        <f t="shared" si="9"/>
        <v>-33.536766218238469</v>
      </c>
      <c r="AR27">
        <f t="shared" si="9"/>
        <v>-35.485837149555977</v>
      </c>
      <c r="AS27">
        <f t="shared" si="9"/>
        <v>-0.62414415549780533</v>
      </c>
      <c r="AT27">
        <f t="shared" si="9"/>
        <v>7.1954156809125394</v>
      </c>
      <c r="AU27">
        <f t="shared" si="9"/>
        <v>-28.914565624141247</v>
      </c>
      <c r="AW27">
        <v>24</v>
      </c>
      <c r="AX27">
        <f>IF(Z27&gt;0, (R27*SUMPRODUCT(K27:$K$98, X27:$X$98)-K27*$AZ$3)/Z27, 0)</f>
        <v>1326.4755412217971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5.9098179999999998E-3</v>
      </c>
      <c r="Q28" s="4">
        <f t="shared" si="21"/>
        <v>25</v>
      </c>
      <c r="R28">
        <f t="shared" si="0"/>
        <v>100000</v>
      </c>
      <c r="S28">
        <f t="shared" si="1"/>
        <v>1339.3530787059185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1000.3292874316586</v>
      </c>
      <c r="AC28">
        <f t="shared" si="2"/>
        <v>993.97100768695816</v>
      </c>
      <c r="AE28">
        <f t="shared" si="3"/>
        <v>0</v>
      </c>
      <c r="AF28">
        <f t="shared" si="4"/>
        <v>0</v>
      </c>
      <c r="AG28">
        <f t="shared" si="4"/>
        <v>-18.553192274126324</v>
      </c>
      <c r="AH28">
        <f t="shared" si="5"/>
        <v>-445.67455976953408</v>
      </c>
      <c r="AI28">
        <f t="shared" si="6"/>
        <v>-464.22775204366042</v>
      </c>
      <c r="AJ28">
        <f t="shared" si="7"/>
        <v>6.3582797447004396</v>
      </c>
      <c r="AK28">
        <f t="shared" si="22"/>
        <v>70.023050120216112</v>
      </c>
      <c r="AL28">
        <f t="shared" si="8"/>
        <v>-387.84642217874386</v>
      </c>
      <c r="AN28">
        <f t="shared" si="9"/>
        <v>0</v>
      </c>
      <c r="AO28">
        <f t="shared" si="9"/>
        <v>0</v>
      </c>
      <c r="AP28">
        <f t="shared" si="9"/>
        <v>-1.7125549710099621</v>
      </c>
      <c r="AQ28">
        <f t="shared" si="9"/>
        <v>-41.138051689917788</v>
      </c>
      <c r="AR28">
        <f t="shared" si="9"/>
        <v>-42.850606660927745</v>
      </c>
      <c r="AS28">
        <f t="shared" si="9"/>
        <v>0.58690188852535097</v>
      </c>
      <c r="AT28">
        <f t="shared" si="9"/>
        <v>6.4634872962476653</v>
      </c>
      <c r="AU28">
        <f t="shared" si="9"/>
        <v>-35.800217476154735</v>
      </c>
      <c r="AW28">
        <v>25</v>
      </c>
      <c r="AX28">
        <f>IF(Z28&gt;0, (R28*SUMPRODUCT(K28:$K$98, X28:$X$98)-K28*$AZ$3)/Z28, 0)</f>
        <v>1339.3530787059185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7.7019840000000003E-3</v>
      </c>
      <c r="Q29" s="4">
        <f t="shared" si="21"/>
        <v>25</v>
      </c>
      <c r="R29">
        <f t="shared" si="0"/>
        <v>100000</v>
      </c>
      <c r="S29">
        <f t="shared" si="1"/>
        <v>1340.3458391143668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993.97100768695816</v>
      </c>
      <c r="AC29">
        <f t="shared" si="2"/>
        <v>977.09946177698498</v>
      </c>
      <c r="AE29">
        <f t="shared" si="3"/>
        <v>0</v>
      </c>
      <c r="AF29">
        <f t="shared" si="4"/>
        <v>0</v>
      </c>
      <c r="AG29">
        <f t="shared" si="4"/>
        <v>-18.224763961340816</v>
      </c>
      <c r="AH29">
        <f t="shared" si="5"/>
        <v>-571.58556017697822</v>
      </c>
      <c r="AI29">
        <f t="shared" si="6"/>
        <v>-589.81032413831906</v>
      </c>
      <c r="AJ29">
        <f t="shared" si="7"/>
        <v>16.871545909973179</v>
      </c>
      <c r="AK29">
        <f t="shared" si="22"/>
        <v>69.577970538087072</v>
      </c>
      <c r="AL29">
        <f t="shared" si="8"/>
        <v>-503.36080769025881</v>
      </c>
      <c r="AN29">
        <f t="shared" si="9"/>
        <v>0</v>
      </c>
      <c r="AO29">
        <f t="shared" si="9"/>
        <v>0</v>
      </c>
      <c r="AP29">
        <f t="shared" si="9"/>
        <v>-1.5019994199232349</v>
      </c>
      <c r="AQ29">
        <f t="shared" si="9"/>
        <v>-47.107396377997112</v>
      </c>
      <c r="AR29">
        <f t="shared" si="9"/>
        <v>-48.609395797920349</v>
      </c>
      <c r="AS29">
        <f t="shared" si="9"/>
        <v>1.3904735459807609</v>
      </c>
      <c r="AT29">
        <f t="shared" si="9"/>
        <v>5.7342894321882945</v>
      </c>
      <c r="AU29">
        <f t="shared" si="9"/>
        <v>-41.48463281975129</v>
      </c>
      <c r="AW29">
        <v>26</v>
      </c>
      <c r="AX29">
        <f>IF(Z29&gt;0, (R29*SUMPRODUCT(K29:$K$98, X29:$X$98)-K29*$AZ$3)/Z29, 0)</f>
        <v>1340.3458391143668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9.7648700000000001E-3</v>
      </c>
      <c r="Q30" s="4">
        <f t="shared" si="21"/>
        <v>25</v>
      </c>
      <c r="R30">
        <f t="shared" si="0"/>
        <v>100000</v>
      </c>
      <c r="S30">
        <f t="shared" si="1"/>
        <v>1331.7693171852452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977.09946177698498</v>
      </c>
      <c r="AC30">
        <f t="shared" si="2"/>
        <v>951.65858841679528</v>
      </c>
      <c r="AE30">
        <f t="shared" si="3"/>
        <v>0</v>
      </c>
      <c r="AF30">
        <f t="shared" si="4"/>
        <v>0</v>
      </c>
      <c r="AG30">
        <f t="shared" si="4"/>
        <v>-17.864553870864228</v>
      </c>
      <c r="AH30">
        <f t="shared" si="5"/>
        <v>-711.84980345271231</v>
      </c>
      <c r="AI30">
        <f t="shared" si="6"/>
        <v>-729.71435732357656</v>
      </c>
      <c r="AJ30">
        <f t="shared" si="7"/>
        <v>25.440873360189698</v>
      </c>
      <c r="AK30">
        <f t="shared" si="22"/>
        <v>68.396962324388952</v>
      </c>
      <c r="AL30">
        <f t="shared" si="8"/>
        <v>-635.87652163899793</v>
      </c>
      <c r="AN30">
        <f t="shared" si="9"/>
        <v>0</v>
      </c>
      <c r="AO30">
        <f t="shared" si="9"/>
        <v>0</v>
      </c>
      <c r="AP30">
        <f t="shared" si="9"/>
        <v>-1.3145648184360506</v>
      </c>
      <c r="AQ30">
        <f t="shared" si="9"/>
        <v>-52.381532412949277</v>
      </c>
      <c r="AR30">
        <f t="shared" si="9"/>
        <v>-53.696097231385323</v>
      </c>
      <c r="AS30">
        <f t="shared" si="9"/>
        <v>1.8720689758805844</v>
      </c>
      <c r="AT30">
        <f t="shared" si="9"/>
        <v>5.0329966821157504</v>
      </c>
      <c r="AU30">
        <f t="shared" si="9"/>
        <v>-46.791031573388992</v>
      </c>
      <c r="AW30">
        <v>27</v>
      </c>
      <c r="AX30">
        <f>IF(Z30&gt;0, (R30*SUMPRODUCT(K30:$K$98, X30:$X$98)-K30*$AZ$3)/Z30, 0)</f>
        <v>1331.7693171852452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1.2112915E-2</v>
      </c>
      <c r="Q31" s="4">
        <f t="shared" si="21"/>
        <v>25</v>
      </c>
      <c r="R31">
        <f t="shared" si="0"/>
        <v>100000</v>
      </c>
      <c r="S31">
        <f t="shared" si="1"/>
        <v>1314.6073123089982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951.65858841679528</v>
      </c>
      <c r="AC31">
        <f t="shared" si="2"/>
        <v>918.62216584117414</v>
      </c>
      <c r="AE31">
        <f t="shared" si="3"/>
        <v>0</v>
      </c>
      <c r="AF31">
        <f t="shared" si="4"/>
        <v>0</v>
      </c>
      <c r="AG31">
        <f t="shared" si="4"/>
        <v>-17.469516509604887</v>
      </c>
      <c r="AH31">
        <f t="shared" si="5"/>
        <v>-865.56729020279749</v>
      </c>
      <c r="AI31">
        <f t="shared" si="6"/>
        <v>-883.03680671240238</v>
      </c>
      <c r="AJ31">
        <f t="shared" si="7"/>
        <v>33.036422575621145</v>
      </c>
      <c r="AK31">
        <f t="shared" si="22"/>
        <v>66.61610118917568</v>
      </c>
      <c r="AL31">
        <f t="shared" si="8"/>
        <v>-783.38428294760558</v>
      </c>
      <c r="AN31">
        <f t="shared" si="9"/>
        <v>0</v>
      </c>
      <c r="AO31">
        <f t="shared" si="9"/>
        <v>0</v>
      </c>
      <c r="AP31">
        <f t="shared" si="9"/>
        <v>-1.1477642485214139</v>
      </c>
      <c r="AQ31">
        <f t="shared" si="9"/>
        <v>-56.868613956093974</v>
      </c>
      <c r="AR31">
        <f t="shared" si="9"/>
        <v>-58.016378204615386</v>
      </c>
      <c r="AS31">
        <f t="shared" si="9"/>
        <v>2.1705251379164405</v>
      </c>
      <c r="AT31">
        <f t="shared" si="9"/>
        <v>4.3767427266108125</v>
      </c>
      <c r="AU31">
        <f t="shared" si="9"/>
        <v>-51.469110340088136</v>
      </c>
      <c r="AW31">
        <v>28</v>
      </c>
      <c r="AX31">
        <f>IF(Z31&gt;0, (R31*SUMPRODUCT(K31:$K$98, X31:$X$98)-K31*$AZ$3)/Z31, 0)</f>
        <v>1314.6073123089982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1.471273E-2</v>
      </c>
      <c r="Q32" s="4">
        <f t="shared" si="21"/>
        <v>25</v>
      </c>
      <c r="R32">
        <f t="shared" si="0"/>
        <v>100000</v>
      </c>
      <c r="S32">
        <f t="shared" si="1"/>
        <v>1289.8175275180058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918.62216584117414</v>
      </c>
      <c r="AC32">
        <f t="shared" si="2"/>
        <v>879.02597138269437</v>
      </c>
      <c r="AE32">
        <f t="shared" si="3"/>
        <v>0</v>
      </c>
      <c r="AF32">
        <f t="shared" si="4"/>
        <v>0</v>
      </c>
      <c r="AG32">
        <f t="shared" si="4"/>
        <v>-17.037797064872482</v>
      </c>
      <c r="AH32">
        <f t="shared" si="5"/>
        <v>-1028.0971185454366</v>
      </c>
      <c r="AI32">
        <f t="shared" si="6"/>
        <v>-1045.134915610309</v>
      </c>
      <c r="AJ32">
        <f t="shared" si="7"/>
        <v>39.596194458479772</v>
      </c>
      <c r="AK32">
        <f t="shared" si="22"/>
        <v>64.303551608882202</v>
      </c>
      <c r="AL32">
        <f t="shared" si="8"/>
        <v>-941.23516954294701</v>
      </c>
      <c r="AN32">
        <f t="shared" si="9"/>
        <v>0</v>
      </c>
      <c r="AO32">
        <f t="shared" si="9"/>
        <v>0</v>
      </c>
      <c r="AP32">
        <f t="shared" si="9"/>
        <v>-0.999464161200046</v>
      </c>
      <c r="AQ32">
        <f t="shared" si="9"/>
        <v>-60.309805329101664</v>
      </c>
      <c r="AR32">
        <f t="shared" si="9"/>
        <v>-61.309269490301702</v>
      </c>
      <c r="AS32">
        <f t="shared" si="9"/>
        <v>2.322775481505865</v>
      </c>
      <c r="AT32">
        <f t="shared" si="9"/>
        <v>3.7721481847827336</v>
      </c>
      <c r="AU32">
        <f t="shared" si="9"/>
        <v>-55.214345824013101</v>
      </c>
      <c r="AW32">
        <v>29</v>
      </c>
      <c r="AX32">
        <f>IF(Z32&gt;0, (R32*SUMPRODUCT(K32:$K$98, X32:$X$98)-K32*$AZ$3)/Z32, 0)</f>
        <v>1289.8175275180058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1.7665382E-2</v>
      </c>
      <c r="Q33" s="4">
        <f t="shared" si="21"/>
        <v>25</v>
      </c>
      <c r="R33">
        <f t="shared" si="0"/>
        <v>100000</v>
      </c>
      <c r="S33">
        <f t="shared" si="1"/>
        <v>1258.7767410796041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879.02597138269437</v>
      </c>
      <c r="AC33">
        <f t="shared" si="2"/>
        <v>834.13796917646289</v>
      </c>
      <c r="AE33">
        <f t="shared" si="3"/>
        <v>0</v>
      </c>
      <c r="AF33">
        <f t="shared" si="4"/>
        <v>0</v>
      </c>
      <c r="AG33">
        <f t="shared" si="4"/>
        <v>-16.566439900634304</v>
      </c>
      <c r="AH33">
        <f t="shared" si="5"/>
        <v>-1203.9167743578046</v>
      </c>
      <c r="AI33">
        <f t="shared" si="6"/>
        <v>-1220.4832142584389</v>
      </c>
      <c r="AJ33">
        <f t="shared" si="7"/>
        <v>44.888002206231477</v>
      </c>
      <c r="AK33">
        <f t="shared" si="22"/>
        <v>61.531817996788611</v>
      </c>
      <c r="AL33">
        <f t="shared" si="8"/>
        <v>-1114.0633940554189</v>
      </c>
      <c r="AN33">
        <f t="shared" si="9"/>
        <v>0</v>
      </c>
      <c r="AO33">
        <f t="shared" si="9"/>
        <v>0</v>
      </c>
      <c r="AP33">
        <f t="shared" si="9"/>
        <v>-0.86769071730815794</v>
      </c>
      <c r="AQ33">
        <f t="shared" si="9"/>
        <v>-63.05684358181567</v>
      </c>
      <c r="AR33">
        <f t="shared" si="9"/>
        <v>-63.924534299123827</v>
      </c>
      <c r="AS33">
        <f t="shared" si="9"/>
        <v>2.3510725941403905</v>
      </c>
      <c r="AT33">
        <f t="shared" si="9"/>
        <v>3.222815983104752</v>
      </c>
      <c r="AU33">
        <f t="shared" si="9"/>
        <v>-58.350645721878692</v>
      </c>
      <c r="AW33">
        <v>30</v>
      </c>
      <c r="AX33">
        <f>IF(Z33&gt;0, (R33*SUMPRODUCT(K33:$K$98, X33:$X$98)-K33*$AZ$3)/Z33, 0)</f>
        <v>1258.7767410796041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2.1010579000000001E-2</v>
      </c>
      <c r="Q34" s="4">
        <f t="shared" si="21"/>
        <v>25</v>
      </c>
      <c r="R34">
        <f t="shared" si="0"/>
        <v>100000</v>
      </c>
      <c r="S34">
        <f t="shared" si="1"/>
        <v>1222.3027089662326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834.13796917646289</v>
      </c>
      <c r="AC34">
        <f t="shared" si="2"/>
        <v>784.85059266863846</v>
      </c>
      <c r="AE34">
        <f t="shared" si="3"/>
        <v>0</v>
      </c>
      <c r="AF34">
        <f t="shared" si="4"/>
        <v>0</v>
      </c>
      <c r="AG34">
        <f t="shared" si="4"/>
        <v>-16.052705007346933</v>
      </c>
      <c r="AH34">
        <f t="shared" si="5"/>
        <v>-1392.281977124117</v>
      </c>
      <c r="AI34">
        <f t="shared" si="6"/>
        <v>-1408.334682131464</v>
      </c>
      <c r="AJ34">
        <f t="shared" si="7"/>
        <v>49.287376507824433</v>
      </c>
      <c r="AK34">
        <f t="shared" si="22"/>
        <v>58.389657842352406</v>
      </c>
      <c r="AL34">
        <f t="shared" si="8"/>
        <v>-1300.6576477812873</v>
      </c>
      <c r="AN34">
        <f t="shared" si="9"/>
        <v>0</v>
      </c>
      <c r="AO34">
        <f t="shared" si="9"/>
        <v>0</v>
      </c>
      <c r="AP34">
        <f t="shared" si="9"/>
        <v>-0.75069921943884532</v>
      </c>
      <c r="AQ34">
        <f t="shared" si="9"/>
        <v>-65.109587012749017</v>
      </c>
      <c r="AR34">
        <f t="shared" si="9"/>
        <v>-65.86028623218786</v>
      </c>
      <c r="AS34">
        <f t="shared" si="9"/>
        <v>2.3049071826635004</v>
      </c>
      <c r="AT34">
        <f t="shared" si="9"/>
        <v>2.7305722334954683</v>
      </c>
      <c r="AU34">
        <f t="shared" ref="AU34:AU97" si="23">AL34*$K34</f>
        <v>-60.824806816028897</v>
      </c>
      <c r="AW34">
        <v>31</v>
      </c>
      <c r="AX34">
        <f>IF(Z34&gt;0, (R34*SUMPRODUCT(K34:$K$98, X34:$X$98)-K34*$AZ$3)/Z34, 0)</f>
        <v>1222.3027089662326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2.4499257999999999E-2</v>
      </c>
      <c r="Q35" s="4">
        <f t="shared" si="21"/>
        <v>25</v>
      </c>
      <c r="R35">
        <f t="shared" si="0"/>
        <v>100000</v>
      </c>
      <c r="S35">
        <f t="shared" si="1"/>
        <v>1180.7857961102256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784.85059266863846</v>
      </c>
      <c r="AC35">
        <f t="shared" si="2"/>
        <v>732.03517268623864</v>
      </c>
      <c r="AE35">
        <f t="shared" si="3"/>
        <v>0</v>
      </c>
      <c r="AF35">
        <f t="shared" ref="AF35:AG66" si="24">-$Z35*P35</f>
        <v>0</v>
      </c>
      <c r="AG35">
        <f t="shared" si="24"/>
        <v>-15.498898595700577</v>
      </c>
      <c r="AH35">
        <f t="shared" si="5"/>
        <v>-1573.1174462915374</v>
      </c>
      <c r="AI35">
        <f t="shared" ref="AI35:AI66" si="25">SUM(AE35:AH35)</f>
        <v>-1588.616344887238</v>
      </c>
      <c r="AJ35">
        <f t="shared" si="7"/>
        <v>52.815419982399817</v>
      </c>
      <c r="AK35">
        <f t="shared" si="22"/>
        <v>54.9395414868047</v>
      </c>
      <c r="AL35">
        <f t="shared" ref="AL35:AL98" si="26">SUM(AI35:AK35)</f>
        <v>-1480.8613834180335</v>
      </c>
      <c r="AN35">
        <f t="shared" ref="AN35:AT66" si="27">AE35*$K35</f>
        <v>0</v>
      </c>
      <c r="AO35">
        <f t="shared" si="27"/>
        <v>0</v>
      </c>
      <c r="AP35">
        <f t="shared" si="27"/>
        <v>-0.64714344052413031</v>
      </c>
      <c r="AQ35">
        <f t="shared" si="27"/>
        <v>-65.684192347967439</v>
      </c>
      <c r="AR35">
        <f t="shared" si="27"/>
        <v>-66.331335788491572</v>
      </c>
      <c r="AS35">
        <f t="shared" si="27"/>
        <v>2.2052633217187751</v>
      </c>
      <c r="AT35">
        <f t="shared" si="27"/>
        <v>2.2939542238473423</v>
      </c>
      <c r="AU35">
        <f t="shared" si="23"/>
        <v>-61.832118242925453</v>
      </c>
      <c r="AW35">
        <v>32</v>
      </c>
      <c r="AX35">
        <f>IF(Z35&gt;0, (R35*SUMPRODUCT(K35:$K$98, X35:$X$98)-K35*$AZ$3)/Z35, 0)</f>
        <v>1180.7857961102256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2.8232486000000001E-2</v>
      </c>
      <c r="Q36" s="4">
        <f t="shared" si="21"/>
        <v>25</v>
      </c>
      <c r="R36">
        <f t="shared" si="0"/>
        <v>100000</v>
      </c>
      <c r="S36">
        <f t="shared" si="1"/>
        <v>1135.9730887702683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732.03517268623864</v>
      </c>
      <c r="AC36">
        <f t="shared" si="2"/>
        <v>677.32791518679778</v>
      </c>
      <c r="AE36">
        <f t="shared" si="3"/>
        <v>0</v>
      </c>
      <c r="AF36">
        <f t="shared" si="24"/>
        <v>0</v>
      </c>
      <c r="AG36">
        <f t="shared" si="24"/>
        <v>-14.906337172125037</v>
      </c>
      <c r="AH36">
        <f t="shared" si="5"/>
        <v>-1750.289750474145</v>
      </c>
      <c r="AI36">
        <f t="shared" si="25"/>
        <v>-1765.1960876462699</v>
      </c>
      <c r="AJ36">
        <f t="shared" si="7"/>
        <v>54.707257499440857</v>
      </c>
      <c r="AK36">
        <f t="shared" si="22"/>
        <v>51.24246208803671</v>
      </c>
      <c r="AL36">
        <f t="shared" si="26"/>
        <v>-1659.2463680587923</v>
      </c>
      <c r="AN36">
        <f t="shared" si="27"/>
        <v>0</v>
      </c>
      <c r="AO36">
        <f t="shared" si="27"/>
        <v>0</v>
      </c>
      <c r="AP36">
        <f t="shared" si="27"/>
        <v>-0.55571565892348185</v>
      </c>
      <c r="AQ36">
        <f t="shared" si="27"/>
        <v>-65.251671873533354</v>
      </c>
      <c r="AR36">
        <f t="shared" si="27"/>
        <v>-65.807387532456843</v>
      </c>
      <c r="AS36">
        <f t="shared" si="27"/>
        <v>2.0395137516444843</v>
      </c>
      <c r="AT36">
        <f t="shared" si="27"/>
        <v>1.9103444565419894</v>
      </c>
      <c r="AU36">
        <f t="shared" si="23"/>
        <v>-61.857529324270367</v>
      </c>
      <c r="AW36">
        <v>33</v>
      </c>
      <c r="AX36">
        <f>IF(Z36&gt;0, (R36*SUMPRODUCT(K36:$K$98, X36:$X$98)-K36*$AZ$3)/Z36, 0)</f>
        <v>1135.9730887702683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3.2345626000000002E-2</v>
      </c>
      <c r="Q37" s="4">
        <f t="shared" si="21"/>
        <v>25</v>
      </c>
      <c r="R37">
        <f t="shared" si="0"/>
        <v>100000</v>
      </c>
      <c r="S37">
        <f t="shared" si="1"/>
        <v>1089.0926343512317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677.32791518679778</v>
      </c>
      <c r="AC37">
        <f t="shared" si="2"/>
        <v>621.87707799944837</v>
      </c>
      <c r="AE37">
        <f t="shared" si="3"/>
        <v>0</v>
      </c>
      <c r="AF37">
        <f t="shared" si="24"/>
        <v>0</v>
      </c>
      <c r="AG37">
        <f t="shared" si="24"/>
        <v>-14.275118993204334</v>
      </c>
      <c r="AH37">
        <f t="shared" si="5"/>
        <v>-1928.6192287978163</v>
      </c>
      <c r="AI37">
        <f t="shared" si="25"/>
        <v>-1942.8943477910207</v>
      </c>
      <c r="AJ37">
        <f t="shared" si="7"/>
        <v>55.450837187349407</v>
      </c>
      <c r="AK37">
        <f t="shared" si="22"/>
        <v>47.412954063075851</v>
      </c>
      <c r="AL37">
        <f t="shared" si="26"/>
        <v>-1840.0305565405954</v>
      </c>
      <c r="AN37">
        <f t="shared" si="27"/>
        <v>0</v>
      </c>
      <c r="AO37">
        <f t="shared" si="27"/>
        <v>0</v>
      </c>
      <c r="AP37">
        <f t="shared" si="27"/>
        <v>-0.47516386738246835</v>
      </c>
      <c r="AQ37">
        <f t="shared" si="27"/>
        <v>-64.196324521008947</v>
      </c>
      <c r="AR37">
        <f t="shared" si="27"/>
        <v>-64.671488388391424</v>
      </c>
      <c r="AS37">
        <f t="shared" si="27"/>
        <v>1.8457453321460653</v>
      </c>
      <c r="AT37">
        <f t="shared" si="27"/>
        <v>1.5781950838632817</v>
      </c>
      <c r="AU37">
        <f t="shared" si="23"/>
        <v>-61.247547972382073</v>
      </c>
      <c r="AW37">
        <v>34</v>
      </c>
      <c r="AX37">
        <f>IF(Z37&gt;0, (R37*SUMPRODUCT(K37:$K$98, X37:$X$98)-K37*$AZ$3)/Z37, 0)</f>
        <v>1089.0926343512317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3.7265510000000002E-2</v>
      </c>
      <c r="Q38" s="4">
        <f t="shared" si="21"/>
        <v>25</v>
      </c>
      <c r="R38">
        <f t="shared" si="0"/>
        <v>100000</v>
      </c>
      <c r="S38">
        <f t="shared" si="1"/>
        <v>1041.2038857881025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621.87707799944837</v>
      </c>
      <c r="AC38">
        <f t="shared" si="2"/>
        <v>566.43149873396078</v>
      </c>
      <c r="AE38">
        <f t="shared" si="3"/>
        <v>0</v>
      </c>
      <c r="AF38">
        <f t="shared" si="24"/>
        <v>0</v>
      </c>
      <c r="AG38">
        <f t="shared" si="24"/>
        <v>-13.600398213679842</v>
      </c>
      <c r="AH38">
        <f t="shared" si="5"/>
        <v>-2127.8783583697841</v>
      </c>
      <c r="AI38">
        <f t="shared" si="25"/>
        <v>-2141.478756583464</v>
      </c>
      <c r="AJ38">
        <f t="shared" si="7"/>
        <v>55.445579265487595</v>
      </c>
      <c r="AK38">
        <f t="shared" si="22"/>
        <v>43.531395459961388</v>
      </c>
      <c r="AL38">
        <f t="shared" si="26"/>
        <v>-2042.501781858015</v>
      </c>
      <c r="AN38">
        <f t="shared" si="27"/>
        <v>0</v>
      </c>
      <c r="AO38">
        <f t="shared" si="27"/>
        <v>0</v>
      </c>
      <c r="AP38">
        <f t="shared" si="27"/>
        <v>-0.40420089719380675</v>
      </c>
      <c r="AQ38">
        <f t="shared" si="27"/>
        <v>-63.240085184214458</v>
      </c>
      <c r="AR38">
        <f t="shared" si="27"/>
        <v>-63.644286081408268</v>
      </c>
      <c r="AS38">
        <f t="shared" si="27"/>
        <v>1.6478306393998341</v>
      </c>
      <c r="AT38">
        <f t="shared" si="27"/>
        <v>1.2937436701902294</v>
      </c>
      <c r="AU38">
        <f t="shared" si="23"/>
        <v>-60.702711771818201</v>
      </c>
      <c r="AW38">
        <v>35</v>
      </c>
      <c r="AX38">
        <f>IF(Z38&gt;0, (R38*SUMPRODUCT(K38:$K$98, X38:$X$98)-K38*$AZ$3)/Z38, 0)</f>
        <v>1041.2038857881025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4.2512064000000002E-2</v>
      </c>
      <c r="Q39" s="4">
        <f t="shared" si="21"/>
        <v>25</v>
      </c>
      <c r="R39">
        <f t="shared" si="0"/>
        <v>100000</v>
      </c>
      <c r="S39">
        <f t="shared" si="1"/>
        <v>991.3784789725546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566.43149873396078</v>
      </c>
      <c r="AC39">
        <f t="shared" si="2"/>
        <v>511.0045789564619</v>
      </c>
      <c r="AE39">
        <f t="shared" si="3"/>
        <v>0</v>
      </c>
      <c r="AF39">
        <f t="shared" si="24"/>
        <v>0</v>
      </c>
      <c r="AG39">
        <f t="shared" si="24"/>
        <v>-12.886213232257601</v>
      </c>
      <c r="AH39">
        <f t="shared" si="5"/>
        <v>-2312.723997141773</v>
      </c>
      <c r="AI39">
        <f t="shared" si="25"/>
        <v>-2325.6102103740304</v>
      </c>
      <c r="AJ39">
        <f t="shared" si="7"/>
        <v>55.426919777498881</v>
      </c>
      <c r="AK39">
        <f t="shared" si="22"/>
        <v>39.650204911377259</v>
      </c>
      <c r="AL39">
        <f t="shared" si="26"/>
        <v>-2230.5330856851542</v>
      </c>
      <c r="AN39">
        <f t="shared" si="27"/>
        <v>0</v>
      </c>
      <c r="AO39">
        <f t="shared" si="27"/>
        <v>0</v>
      </c>
      <c r="AP39">
        <f t="shared" si="27"/>
        <v>-0.34194238733170368</v>
      </c>
      <c r="AQ39">
        <f t="shared" si="27"/>
        <v>-61.369337179859052</v>
      </c>
      <c r="AR39">
        <f t="shared" si="27"/>
        <v>-61.711279567190751</v>
      </c>
      <c r="AS39">
        <f t="shared" si="27"/>
        <v>1.4707822173636613</v>
      </c>
      <c r="AT39">
        <f t="shared" si="27"/>
        <v>1.0521388619930723</v>
      </c>
      <c r="AU39">
        <f t="shared" si="23"/>
        <v>-59.188358487834016</v>
      </c>
      <c r="AW39">
        <v>36</v>
      </c>
      <c r="AX39">
        <f>IF(Z39&gt;0, (R39*SUMPRODUCT(K39:$K$98, X39:$X$98)-K39*$AZ$3)/Z39, 0)</f>
        <v>991.3784789725546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4.7737861999999999E-2</v>
      </c>
      <c r="Q40" s="4">
        <f t="shared" si="21"/>
        <v>25</v>
      </c>
      <c r="R40">
        <f t="shared" si="0"/>
        <v>100000</v>
      </c>
      <c r="S40">
        <f t="shared" si="1"/>
        <v>940.13363954549391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511.0045789564619</v>
      </c>
      <c r="AC40">
        <f t="shared" si="2"/>
        <v>456.61128231831322</v>
      </c>
      <c r="AE40">
        <f t="shared" si="3"/>
        <v>0</v>
      </c>
      <c r="AF40">
        <f t="shared" si="24"/>
        <v>0</v>
      </c>
      <c r="AG40">
        <f t="shared" si="24"/>
        <v>-12.142190830950938</v>
      </c>
      <c r="AH40">
        <f t="shared" si="5"/>
        <v>-2460.6410759363489</v>
      </c>
      <c r="AI40">
        <f t="shared" si="25"/>
        <v>-2472.7832667672997</v>
      </c>
      <c r="AJ40">
        <f t="shared" si="7"/>
        <v>54.393296638148684</v>
      </c>
      <c r="AK40">
        <f t="shared" si="22"/>
        <v>35.770320526952339</v>
      </c>
      <c r="AL40">
        <f t="shared" si="26"/>
        <v>-2382.6196496021989</v>
      </c>
      <c r="AN40">
        <f t="shared" si="27"/>
        <v>0</v>
      </c>
      <c r="AO40">
        <f t="shared" si="27"/>
        <v>0</v>
      </c>
      <c r="AP40">
        <f t="shared" si="27"/>
        <v>-0.28767800442856711</v>
      </c>
      <c r="AQ40">
        <f t="shared" si="27"/>
        <v>-58.298566065683616</v>
      </c>
      <c r="AR40">
        <f t="shared" si="27"/>
        <v>-58.58624407011218</v>
      </c>
      <c r="AS40">
        <f t="shared" si="27"/>
        <v>1.2887093646450474</v>
      </c>
      <c r="AT40">
        <f t="shared" si="27"/>
        <v>0.84748580962287134</v>
      </c>
      <c r="AU40">
        <f t="shared" si="23"/>
        <v>-56.450048895844269</v>
      </c>
      <c r="AW40">
        <v>37</v>
      </c>
      <c r="AX40">
        <f>IF(Z40&gt;0, (R40*SUMPRODUCT(K40:$K$98, X40:$X$98)-K40*$AZ$3)/Z40, 0)</f>
        <v>940.13363954549391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5.3487053E-2</v>
      </c>
      <c r="Q41" s="4">
        <f t="shared" si="21"/>
        <v>25</v>
      </c>
      <c r="R41">
        <f t="shared" si="0"/>
        <v>100000</v>
      </c>
      <c r="S41">
        <f t="shared" si="1"/>
        <v>889.38962751753149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456.61128231831322</v>
      </c>
      <c r="AC41">
        <f t="shared" si="2"/>
        <v>404.54132387915661</v>
      </c>
      <c r="AE41">
        <f t="shared" si="3"/>
        <v>0</v>
      </c>
      <c r="AF41">
        <f t="shared" si="24"/>
        <v>0</v>
      </c>
      <c r="AG41">
        <f t="shared" si="24"/>
        <v>-11.371318918130243</v>
      </c>
      <c r="AH41">
        <f t="shared" si="5"/>
        <v>-2597.8000180447475</v>
      </c>
      <c r="AI41">
        <f t="shared" si="25"/>
        <v>-2609.1713369628778</v>
      </c>
      <c r="AJ41">
        <f t="shared" si="7"/>
        <v>52.069958439156608</v>
      </c>
      <c r="AK41">
        <f t="shared" si="22"/>
        <v>31.962789762281929</v>
      </c>
      <c r="AL41">
        <f t="shared" si="26"/>
        <v>-2525.1385887614392</v>
      </c>
      <c r="AN41">
        <f t="shared" si="27"/>
        <v>0</v>
      </c>
      <c r="AO41">
        <f t="shared" si="27"/>
        <v>0</v>
      </c>
      <c r="AP41">
        <f t="shared" si="27"/>
        <v>-0.2405483711736397</v>
      </c>
      <c r="AQ41">
        <f t="shared" si="27"/>
        <v>-54.953745249303587</v>
      </c>
      <c r="AR41">
        <f t="shared" si="27"/>
        <v>-55.194293620477225</v>
      </c>
      <c r="AS41">
        <f t="shared" si="27"/>
        <v>1.1014855690704475</v>
      </c>
      <c r="AT41">
        <f t="shared" si="27"/>
        <v>0.67613942330153387</v>
      </c>
      <c r="AU41">
        <f t="shared" si="23"/>
        <v>-53.416668628105242</v>
      </c>
      <c r="AW41">
        <v>38</v>
      </c>
      <c r="AX41">
        <f>IF(Z41&gt;0, (R41*SUMPRODUCT(K41:$K$98, X41:$X$98)-K41*$AZ$3)/Z41, 0)</f>
        <v>889.38962751753149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5.9601715E-2</v>
      </c>
      <c r="Q42" s="4">
        <f t="shared" si="21"/>
        <v>25</v>
      </c>
      <c r="R42">
        <f t="shared" si="0"/>
        <v>100000</v>
      </c>
      <c r="S42">
        <f t="shared" si="1"/>
        <v>839.21002376620311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404.54132387915661</v>
      </c>
      <c r="AC42">
        <f t="shared" si="2"/>
        <v>355.14883543925214</v>
      </c>
      <c r="AE42">
        <f t="shared" si="3"/>
        <v>0</v>
      </c>
      <c r="AF42">
        <f t="shared" si="24"/>
        <v>0</v>
      </c>
      <c r="AG42">
        <f t="shared" si="24"/>
        <v>-10.579855619616433</v>
      </c>
      <c r="AH42">
        <f t="shared" si="5"/>
        <v>-2711.000437330028</v>
      </c>
      <c r="AI42">
        <f t="shared" si="25"/>
        <v>-2721.5802929496444</v>
      </c>
      <c r="AJ42">
        <f t="shared" si="7"/>
        <v>49.392488439904469</v>
      </c>
      <c r="AK42">
        <f t="shared" si="22"/>
        <v>28.317892671540964</v>
      </c>
      <c r="AL42">
        <f t="shared" si="26"/>
        <v>-2643.8699118381992</v>
      </c>
      <c r="AN42">
        <f t="shared" si="27"/>
        <v>0</v>
      </c>
      <c r="AO42">
        <f t="shared" si="27"/>
        <v>0</v>
      </c>
      <c r="AP42">
        <f t="shared" si="27"/>
        <v>-0.1998265999995516</v>
      </c>
      <c r="AQ42">
        <f t="shared" si="27"/>
        <v>-51.203912365733878</v>
      </c>
      <c r="AR42">
        <f t="shared" si="27"/>
        <v>-51.403738965733432</v>
      </c>
      <c r="AS42">
        <f t="shared" si="27"/>
        <v>0.93289865054142351</v>
      </c>
      <c r="AT42">
        <f t="shared" si="27"/>
        <v>0.53485306559518075</v>
      </c>
      <c r="AU42">
        <f t="shared" si="23"/>
        <v>-49.935987249596828</v>
      </c>
      <c r="AW42">
        <v>39</v>
      </c>
      <c r="AX42">
        <f>IF(Z42&gt;0, (R42*SUMPRODUCT(K42:$K$98, X42:$X$98)-K42*$AZ$3)/Z42, 0)</f>
        <v>839.21002376620311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6.6409420999999996E-2</v>
      </c>
      <c r="Q43" s="4">
        <f t="shared" si="21"/>
        <v>25</v>
      </c>
      <c r="R43">
        <f t="shared" si="0"/>
        <v>100000</v>
      </c>
      <c r="S43">
        <f t="shared" si="1"/>
        <v>790.33862319298282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355.14883543925214</v>
      </c>
      <c r="AC43">
        <f t="shared" si="2"/>
        <v>308.91033093905327</v>
      </c>
      <c r="AE43">
        <f t="shared" si="3"/>
        <v>0</v>
      </c>
      <c r="AF43">
        <f t="shared" si="24"/>
        <v>0</v>
      </c>
      <c r="AG43">
        <f t="shared" si="24"/>
        <v>-9.771454977457946</v>
      </c>
      <c r="AH43">
        <f t="shared" si="5"/>
        <v>-2810.4083438492939</v>
      </c>
      <c r="AI43">
        <f t="shared" si="25"/>
        <v>-2820.1797988267517</v>
      </c>
      <c r="AJ43">
        <f t="shared" si="7"/>
        <v>46.238504500198871</v>
      </c>
      <c r="AK43">
        <f t="shared" si="22"/>
        <v>24.860418480747651</v>
      </c>
      <c r="AL43">
        <f t="shared" si="26"/>
        <v>-2749.0808758458052</v>
      </c>
      <c r="AN43">
        <f t="shared" si="27"/>
        <v>0</v>
      </c>
      <c r="AO43">
        <f t="shared" si="27"/>
        <v>0</v>
      </c>
      <c r="AP43">
        <f t="shared" si="27"/>
        <v>-0.1647838974939172</v>
      </c>
      <c r="AQ43">
        <f t="shared" si="27"/>
        <v>-47.394174308460066</v>
      </c>
      <c r="AR43">
        <f t="shared" si="27"/>
        <v>-47.558958205953978</v>
      </c>
      <c r="AS43">
        <f t="shared" si="27"/>
        <v>0.77975705802361317</v>
      </c>
      <c r="AT43">
        <f t="shared" si="27"/>
        <v>0.41924121433685807</v>
      </c>
      <c r="AU43">
        <f t="shared" si="23"/>
        <v>-46.359959933593508</v>
      </c>
      <c r="AW43">
        <v>40</v>
      </c>
      <c r="AX43">
        <f>IF(Z43&gt;0, (R43*SUMPRODUCT(K43:$K$98, X43:$X$98)-K43*$AZ$3)/Z43, 0)</f>
        <v>790.33862319298282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7.4261202999999998E-2</v>
      </c>
      <c r="Q44" s="4">
        <f t="shared" si="21"/>
        <v>25</v>
      </c>
      <c r="R44">
        <f t="shared" si="0"/>
        <v>100000</v>
      </c>
      <c r="S44">
        <f t="shared" si="1"/>
        <v>743.0335597761881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308.91033093905327</v>
      </c>
      <c r="AC44">
        <f t="shared" si="2"/>
        <v>265.9495565105351</v>
      </c>
      <c r="AE44">
        <f t="shared" si="3"/>
        <v>0</v>
      </c>
      <c r="AF44">
        <f t="shared" si="24"/>
        <v>0</v>
      </c>
      <c r="AG44">
        <f t="shared" si="24"/>
        <v>-8.9481004259970014</v>
      </c>
      <c r="AH44">
        <f t="shared" si="5"/>
        <v>-2902.5600067454598</v>
      </c>
      <c r="AI44">
        <f t="shared" si="25"/>
        <v>-2911.5081071714567</v>
      </c>
      <c r="AJ44">
        <f t="shared" si="7"/>
        <v>42.960774428518164</v>
      </c>
      <c r="AK44">
        <f t="shared" si="22"/>
        <v>21.623723165733729</v>
      </c>
      <c r="AL44">
        <f t="shared" si="26"/>
        <v>-2846.9236095772048</v>
      </c>
      <c r="AN44">
        <f t="shared" si="27"/>
        <v>0</v>
      </c>
      <c r="AO44">
        <f t="shared" si="27"/>
        <v>0</v>
      </c>
      <c r="AP44">
        <f t="shared" si="27"/>
        <v>-0.13473125719290269</v>
      </c>
      <c r="AQ44">
        <f t="shared" si="27"/>
        <v>-43.703751653310619</v>
      </c>
      <c r="AR44">
        <f t="shared" si="27"/>
        <v>-43.838482910503522</v>
      </c>
      <c r="AS44">
        <f t="shared" si="27"/>
        <v>0.64685898382617213</v>
      </c>
      <c r="AT44">
        <f t="shared" si="27"/>
        <v>0.32558769667429027</v>
      </c>
      <c r="AU44">
        <f t="shared" si="23"/>
        <v>-42.866036230003061</v>
      </c>
      <c r="AW44">
        <v>41</v>
      </c>
      <c r="AX44">
        <f>IF(Z44&gt;0, (R44*SUMPRODUCT(K44:$K$98, X44:$X$98)-K44*$AZ$3)/Z44, 0)</f>
        <v>743.0335597761881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8.2657132999999994E-2</v>
      </c>
      <c r="Q45" s="4">
        <f t="shared" si="21"/>
        <v>25</v>
      </c>
      <c r="R45">
        <f t="shared" si="0"/>
        <v>100000</v>
      </c>
      <c r="S45">
        <f t="shared" si="1"/>
        <v>696.52769513943679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265.9495565105351</v>
      </c>
      <c r="AC45">
        <f t="shared" si="2"/>
        <v>226.20419760717266</v>
      </c>
      <c r="AE45">
        <f t="shared" si="3"/>
        <v>0</v>
      </c>
      <c r="AF45">
        <f t="shared" si="24"/>
        <v>0</v>
      </c>
      <c r="AG45">
        <f t="shared" si="24"/>
        <v>-8.1189950947280423</v>
      </c>
      <c r="AH45">
        <f t="shared" si="5"/>
        <v>-2958.4973080359632</v>
      </c>
      <c r="AI45">
        <f t="shared" si="25"/>
        <v>-2966.6163031306914</v>
      </c>
      <c r="AJ45">
        <f t="shared" si="7"/>
        <v>39.745358903362444</v>
      </c>
      <c r="AK45">
        <f t="shared" si="22"/>
        <v>18.61646895573746</v>
      </c>
      <c r="AL45">
        <f t="shared" si="26"/>
        <v>-2908.2544752715912</v>
      </c>
      <c r="AN45">
        <f t="shared" si="27"/>
        <v>0</v>
      </c>
      <c r="AO45">
        <f t="shared" si="27"/>
        <v>0</v>
      </c>
      <c r="AP45">
        <f t="shared" si="27"/>
        <v>-0.10914950462135957</v>
      </c>
      <c r="AQ45">
        <f t="shared" si="27"/>
        <v>-39.773212303753439</v>
      </c>
      <c r="AR45">
        <f t="shared" si="27"/>
        <v>-39.882361808374803</v>
      </c>
      <c r="AS45">
        <f t="shared" si="27"/>
        <v>0.53432551500334013</v>
      </c>
      <c r="AT45">
        <f t="shared" si="27"/>
        <v>0.25027461411290913</v>
      </c>
      <c r="AU45">
        <f t="shared" si="23"/>
        <v>-39.097761679258547</v>
      </c>
      <c r="AW45">
        <v>42</v>
      </c>
      <c r="AX45">
        <f>IF(Z45&gt;0, (R45*SUMPRODUCT(K45:$K$98, X45:$X$98)-K45*$AZ$3)/Z45, 0)</f>
        <v>696.52769513943679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9.1575552000000005E-2</v>
      </c>
      <c r="Q46" s="4">
        <f t="shared" si="21"/>
        <v>25</v>
      </c>
      <c r="R46">
        <f t="shared" si="0"/>
        <v>100000</v>
      </c>
      <c r="S46">
        <f t="shared" si="1"/>
        <v>651.07401855691728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226.20419760717266</v>
      </c>
      <c r="AC46">
        <f t="shared" si="2"/>
        <v>189.96526454444432</v>
      </c>
      <c r="AE46">
        <f t="shared" si="3"/>
        <v>0</v>
      </c>
      <c r="AF46">
        <f t="shared" si="24"/>
        <v>0</v>
      </c>
      <c r="AG46">
        <f t="shared" si="24"/>
        <v>-7.2943036862957484</v>
      </c>
      <c r="AH46">
        <f t="shared" si="5"/>
        <v>-2974.0058299400512</v>
      </c>
      <c r="AI46">
        <f t="shared" si="25"/>
        <v>-2981.3001336263469</v>
      </c>
      <c r="AJ46">
        <f t="shared" si="7"/>
        <v>36.238933062728336</v>
      </c>
      <c r="AK46">
        <f t="shared" si="22"/>
        <v>15.834293832502087</v>
      </c>
      <c r="AL46">
        <f t="shared" si="26"/>
        <v>-2929.2269067311163</v>
      </c>
      <c r="AN46">
        <f t="shared" si="27"/>
        <v>0</v>
      </c>
      <c r="AO46">
        <f t="shared" si="27"/>
        <v>0</v>
      </c>
      <c r="AP46">
        <f t="shared" si="27"/>
        <v>-8.7555878070462861E-2</v>
      </c>
      <c r="AQ46">
        <f t="shared" si="27"/>
        <v>-35.697950486526977</v>
      </c>
      <c r="AR46">
        <f t="shared" si="27"/>
        <v>-35.785506364597438</v>
      </c>
      <c r="AS46">
        <f t="shared" si="27"/>
        <v>0.43498759320990249</v>
      </c>
      <c r="AT46">
        <f t="shared" si="27"/>
        <v>0.19006413219881721</v>
      </c>
      <c r="AU46">
        <f t="shared" si="23"/>
        <v>-35.160454639188714</v>
      </c>
      <c r="AW46">
        <v>43</v>
      </c>
      <c r="AX46">
        <f>IF(Z46&gt;0, (R46*SUMPRODUCT(K46:$K$98, X46:$X$98)-K46*$AZ$3)/Z46, 0)</f>
        <v>651.07401855691728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0.101620166</v>
      </c>
      <c r="Q47" s="4">
        <f t="shared" si="21"/>
        <v>25</v>
      </c>
      <c r="R47">
        <f t="shared" si="0"/>
        <v>100000</v>
      </c>
      <c r="S47">
        <f t="shared" si="1"/>
        <v>607.33098935748262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189.96526454444432</v>
      </c>
      <c r="AC47">
        <f t="shared" si="2"/>
        <v>157.42292052311862</v>
      </c>
      <c r="AE47">
        <f t="shared" si="3"/>
        <v>0</v>
      </c>
      <c r="AF47">
        <f t="shared" si="24"/>
        <v>0</v>
      </c>
      <c r="AG47">
        <f t="shared" si="24"/>
        <v>-6.4801122979770058</v>
      </c>
      <c r="AH47">
        <f t="shared" si="5"/>
        <v>-2964.9934058231438</v>
      </c>
      <c r="AI47">
        <f t="shared" si="25"/>
        <v>-2971.4735181211208</v>
      </c>
      <c r="AJ47">
        <f t="shared" si="7"/>
        <v>32.542344021325704</v>
      </c>
      <c r="AK47">
        <f t="shared" si="22"/>
        <v>13.297568518111104</v>
      </c>
      <c r="AL47">
        <f t="shared" si="26"/>
        <v>-2925.6336055816842</v>
      </c>
      <c r="AN47">
        <f t="shared" si="27"/>
        <v>0</v>
      </c>
      <c r="AO47">
        <f t="shared" si="27"/>
        <v>0</v>
      </c>
      <c r="AP47">
        <f t="shared" si="27"/>
        <v>-6.9448996808894686E-2</v>
      </c>
      <c r="AQ47">
        <f t="shared" si="27"/>
        <v>-31.776581656414987</v>
      </c>
      <c r="AR47">
        <f t="shared" si="27"/>
        <v>-31.846030653223881</v>
      </c>
      <c r="AS47">
        <f t="shared" si="27"/>
        <v>0.34876450317019203</v>
      </c>
      <c r="AT47">
        <f t="shared" si="27"/>
        <v>0.14251339345903932</v>
      </c>
      <c r="AU47">
        <f t="shared" si="23"/>
        <v>-31.35475275659465</v>
      </c>
      <c r="AW47">
        <v>44</v>
      </c>
      <c r="AX47">
        <f>IF(Z47&gt;0, (R47*SUMPRODUCT(K47:$K$98, X47:$X$98)-K47*$AZ$3)/Z47, 0)</f>
        <v>607.33098935748262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0.112947091</v>
      </c>
      <c r="Q48" s="4">
        <f t="shared" si="21"/>
        <v>25</v>
      </c>
      <c r="R48">
        <f t="shared" si="0"/>
        <v>100000</v>
      </c>
      <c r="S48">
        <f t="shared" si="1"/>
        <v>565.08346374903306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157.42292052311862</v>
      </c>
      <c r="AC48">
        <f t="shared" si="2"/>
        <v>128.46384463920455</v>
      </c>
      <c r="AE48">
        <f t="shared" si="3"/>
        <v>0</v>
      </c>
      <c r="AF48">
        <f t="shared" si="24"/>
        <v>0</v>
      </c>
      <c r="AG48">
        <f t="shared" si="24"/>
        <v>-5.6834013415874081</v>
      </c>
      <c r="AH48">
        <f t="shared" si="5"/>
        <v>-2927.6393336393121</v>
      </c>
      <c r="AI48">
        <f t="shared" si="25"/>
        <v>-2933.3227349808994</v>
      </c>
      <c r="AJ48">
        <f t="shared" si="7"/>
        <v>28.959075883914068</v>
      </c>
      <c r="AK48">
        <f t="shared" si="22"/>
        <v>11.019604436618305</v>
      </c>
      <c r="AL48">
        <f t="shared" si="26"/>
        <v>-2893.344054660367</v>
      </c>
      <c r="AN48">
        <f t="shared" si="27"/>
        <v>0</v>
      </c>
      <c r="AO48">
        <f t="shared" si="27"/>
        <v>0</v>
      </c>
      <c r="AP48">
        <f t="shared" si="27"/>
        <v>-5.4384325605689995E-2</v>
      </c>
      <c r="AQ48">
        <f t="shared" si="27"/>
        <v>-28.014507722974773</v>
      </c>
      <c r="AR48">
        <f t="shared" si="27"/>
        <v>-28.068892048580466</v>
      </c>
      <c r="AS48">
        <f t="shared" si="27"/>
        <v>0.2771086744457823</v>
      </c>
      <c r="AT48">
        <f t="shared" si="27"/>
        <v>0.10544631985457667</v>
      </c>
      <c r="AU48">
        <f t="shared" si="23"/>
        <v>-27.686337054280106</v>
      </c>
      <c r="AW48">
        <v>45</v>
      </c>
      <c r="AX48">
        <f>IF(Z48&gt;0, (R48*SUMPRODUCT(K48:$K$98, X48:$X$98)-K48*$AZ$3)/Z48, 0)</f>
        <v>565.08346374903306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0.12591097000000001</v>
      </c>
      <c r="Q49" s="4">
        <f t="shared" si="21"/>
        <v>25</v>
      </c>
      <c r="R49">
        <f t="shared" si="0"/>
        <v>100000</v>
      </c>
      <c r="S49">
        <f t="shared" si="1"/>
        <v>524.15855265971629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128.46384463920455</v>
      </c>
      <c r="AC49">
        <f t="shared" si="2"/>
        <v>102.96496707024843</v>
      </c>
      <c r="AE49">
        <f t="shared" si="3"/>
        <v>0</v>
      </c>
      <c r="AF49">
        <f t="shared" si="24"/>
        <v>0</v>
      </c>
      <c r="AG49">
        <f t="shared" si="24"/>
        <v>-4.910964752352962</v>
      </c>
      <c r="AH49">
        <f t="shared" si="5"/>
        <v>-2862.4103032742878</v>
      </c>
      <c r="AI49">
        <f t="shared" si="25"/>
        <v>-2867.3212680266406</v>
      </c>
      <c r="AJ49">
        <f t="shared" si="7"/>
        <v>25.498877568956118</v>
      </c>
      <c r="AK49">
        <f t="shared" si="22"/>
        <v>8.9924691247443196</v>
      </c>
      <c r="AL49">
        <f t="shared" si="26"/>
        <v>-2832.8299213329401</v>
      </c>
      <c r="AN49">
        <f t="shared" si="27"/>
        <v>0</v>
      </c>
      <c r="AO49">
        <f t="shared" si="27"/>
        <v>0</v>
      </c>
      <c r="AP49">
        <f t="shared" si="27"/>
        <v>-4.1957945678415029E-2</v>
      </c>
      <c r="AQ49">
        <f t="shared" si="27"/>
        <v>-24.455654249315234</v>
      </c>
      <c r="AR49">
        <f t="shared" si="27"/>
        <v>-24.49761219499365</v>
      </c>
      <c r="AS49">
        <f t="shared" si="27"/>
        <v>0.2178554670721696</v>
      </c>
      <c r="AT49">
        <f t="shared" si="27"/>
        <v>7.6829207717296344E-2</v>
      </c>
      <c r="AU49">
        <f t="shared" si="23"/>
        <v>-24.202927520204181</v>
      </c>
      <c r="AW49">
        <v>46</v>
      </c>
      <c r="AX49">
        <f>IF(Z49&gt;0, (R49*SUMPRODUCT(K49:$K$98, X49:$X$98)-K49*$AZ$3)/Z49, 0)</f>
        <v>524.15855265971629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0.140869152</v>
      </c>
      <c r="Q50" s="4">
        <f t="shared" si="21"/>
        <v>25</v>
      </c>
      <c r="R50">
        <f t="shared" si="0"/>
        <v>100000</v>
      </c>
      <c r="S50">
        <f t="shared" si="1"/>
        <v>484.139152621569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102.96496707024843</v>
      </c>
      <c r="AC50">
        <f t="shared" si="2"/>
        <v>80.755411172735563</v>
      </c>
      <c r="AE50">
        <f t="shared" si="3"/>
        <v>0</v>
      </c>
      <c r="AF50">
        <f t="shared" si="24"/>
        <v>0</v>
      </c>
      <c r="AG50">
        <f t="shared" si="24"/>
        <v>-4.170051664663581</v>
      </c>
      <c r="AH50">
        <f t="shared" si="5"/>
        <v>-2767.2137606634074</v>
      </c>
      <c r="AI50">
        <f t="shared" si="25"/>
        <v>-2771.3838123280711</v>
      </c>
      <c r="AJ50">
        <f t="shared" si="7"/>
        <v>22.209555897512871</v>
      </c>
      <c r="AK50">
        <f t="shared" si="22"/>
        <v>7.2075476949173911</v>
      </c>
      <c r="AL50">
        <f t="shared" si="26"/>
        <v>-2741.9667087356406</v>
      </c>
      <c r="AN50">
        <f t="shared" si="27"/>
        <v>0</v>
      </c>
      <c r="AO50">
        <f t="shared" si="27"/>
        <v>0</v>
      </c>
      <c r="AP50">
        <f t="shared" si="27"/>
        <v>-3.1810523209152224E-2</v>
      </c>
      <c r="AQ50">
        <f t="shared" si="27"/>
        <v>-21.109215097787107</v>
      </c>
      <c r="AR50">
        <f t="shared" si="27"/>
        <v>-21.14102562099626</v>
      </c>
      <c r="AS50">
        <f t="shared" si="27"/>
        <v>0.16942178422621376</v>
      </c>
      <c r="AT50">
        <f t="shared" si="27"/>
        <v>5.4981540198432551E-2</v>
      </c>
      <c r="AU50">
        <f t="shared" si="23"/>
        <v>-20.91662229657161</v>
      </c>
      <c r="AW50">
        <v>47</v>
      </c>
      <c r="AX50">
        <f>IF(Z50&gt;0, (R50*SUMPRODUCT(K50:$K$98, X50:$X$98)-K50*$AZ$3)/Z50, 0)</f>
        <v>484.139152621569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0.15811491799999999</v>
      </c>
      <c r="Q51" s="4">
        <f t="shared" si="21"/>
        <v>25</v>
      </c>
      <c r="R51">
        <f t="shared" si="0"/>
        <v>100000</v>
      </c>
      <c r="S51">
        <f t="shared" si="1"/>
        <v>444.30364667844611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80.755411172735563</v>
      </c>
      <c r="AC51">
        <f t="shared" si="2"/>
        <v>61.651641031914778</v>
      </c>
      <c r="AE51">
        <f t="shared" si="3"/>
        <v>0</v>
      </c>
      <c r="AF51">
        <f t="shared" si="24"/>
        <v>0</v>
      </c>
      <c r="AG51">
        <f t="shared" si="24"/>
        <v>-3.4690037710028996</v>
      </c>
      <c r="AH51">
        <f t="shared" si="5"/>
        <v>-2637.3895080561824</v>
      </c>
      <c r="AI51">
        <f t="shared" si="25"/>
        <v>-2640.8585118271853</v>
      </c>
      <c r="AJ51">
        <f t="shared" si="7"/>
        <v>19.103770140820785</v>
      </c>
      <c r="AK51">
        <f t="shared" si="22"/>
        <v>5.6528787820914896</v>
      </c>
      <c r="AL51">
        <f t="shared" si="26"/>
        <v>-2616.1018629042728</v>
      </c>
      <c r="AN51">
        <f t="shared" si="27"/>
        <v>0</v>
      </c>
      <c r="AO51">
        <f t="shared" si="27"/>
        <v>0</v>
      </c>
      <c r="AP51">
        <f t="shared" si="27"/>
        <v>-2.3627410453846871E-2</v>
      </c>
      <c r="AQ51">
        <f t="shared" si="27"/>
        <v>-17.963279531257857</v>
      </c>
      <c r="AR51">
        <f t="shared" si="27"/>
        <v>-17.986906941711702</v>
      </c>
      <c r="AS51">
        <f t="shared" si="27"/>
        <v>0.13011592034177108</v>
      </c>
      <c r="AT51">
        <f t="shared" si="27"/>
        <v>3.8501799377319269E-2</v>
      </c>
      <c r="AU51">
        <f t="shared" si="23"/>
        <v>-17.818289221992611</v>
      </c>
      <c r="AW51">
        <v>48</v>
      </c>
      <c r="AX51">
        <f>IF(Z51&gt;0, (R51*SUMPRODUCT(K51:$K$98, X51:$X$98)-K51*$AZ$3)/Z51, 0)</f>
        <v>444.30364667844611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0.17865895700000001</v>
      </c>
      <c r="Q52" s="4">
        <f t="shared" si="21"/>
        <v>25</v>
      </c>
      <c r="R52">
        <f t="shared" si="0"/>
        <v>100000</v>
      </c>
      <c r="S52">
        <f t="shared" si="1"/>
        <v>403.96347481983599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61.651641031914778</v>
      </c>
      <c r="AC52">
        <f t="shared" si="2"/>
        <v>45.478937355091219</v>
      </c>
      <c r="AE52">
        <f t="shared" si="3"/>
        <v>0</v>
      </c>
      <c r="AF52">
        <f t="shared" si="24"/>
        <v>0</v>
      </c>
      <c r="AG52">
        <f t="shared" si="24"/>
        <v>-2.8145451377364257</v>
      </c>
      <c r="AH52">
        <f t="shared" si="5"/>
        <v>-2479.0743822257796</v>
      </c>
      <c r="AI52">
        <f t="shared" si="25"/>
        <v>-2481.8889273635159</v>
      </c>
      <c r="AJ52">
        <f t="shared" si="7"/>
        <v>16.172703676823559</v>
      </c>
      <c r="AK52">
        <f t="shared" si="22"/>
        <v>4.3156148722340353</v>
      </c>
      <c r="AL52">
        <f t="shared" si="26"/>
        <v>-2461.4006088144583</v>
      </c>
      <c r="AN52">
        <f t="shared" si="27"/>
        <v>0</v>
      </c>
      <c r="AO52">
        <f t="shared" si="27"/>
        <v>0</v>
      </c>
      <c r="AP52">
        <f t="shared" si="27"/>
        <v>-1.7115971286618948E-2</v>
      </c>
      <c r="AQ52">
        <f t="shared" si="27"/>
        <v>-15.075887529625637</v>
      </c>
      <c r="AR52">
        <f t="shared" si="27"/>
        <v>-15.093003500912255</v>
      </c>
      <c r="AS52">
        <f t="shared" si="27"/>
        <v>9.8350361501799211E-2</v>
      </c>
      <c r="AT52">
        <f t="shared" si="27"/>
        <v>2.6244361565531515E-2</v>
      </c>
      <c r="AU52">
        <f t="shared" si="23"/>
        <v>-14.968408777844925</v>
      </c>
      <c r="AW52">
        <v>49</v>
      </c>
      <c r="AX52">
        <f>IF(Z52&gt;0, (R52*SUMPRODUCT(K52:$K$98, X52:$X$98)-K52*$AZ$3)/Z52, 0)</f>
        <v>403.96347481983599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0.202352371</v>
      </c>
      <c r="Q53" s="4">
        <f t="shared" si="21"/>
        <v>25</v>
      </c>
      <c r="R53">
        <f t="shared" si="0"/>
        <v>100000</v>
      </c>
      <c r="S53">
        <f t="shared" si="1"/>
        <v>360.8892389921117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45.478937355091219</v>
      </c>
      <c r="AC53">
        <f t="shared" si="2"/>
        <v>32.001778266924802</v>
      </c>
      <c r="AE53">
        <f t="shared" si="3"/>
        <v>0</v>
      </c>
      <c r="AF53">
        <f t="shared" si="24"/>
        <v>0</v>
      </c>
      <c r="AG53">
        <f t="shared" si="24"/>
        <v>-2.2168698044515742</v>
      </c>
      <c r="AH53">
        <f t="shared" si="5"/>
        <v>-2278.1195276299491</v>
      </c>
      <c r="AI53">
        <f t="shared" si="25"/>
        <v>-2280.3363974344006</v>
      </c>
      <c r="AJ53">
        <f t="shared" si="7"/>
        <v>13.477159088166417</v>
      </c>
      <c r="AK53">
        <f t="shared" si="22"/>
        <v>3.1835256148563857</v>
      </c>
      <c r="AL53">
        <f t="shared" si="26"/>
        <v>-2263.6757127313776</v>
      </c>
      <c r="AN53">
        <f t="shared" si="27"/>
        <v>0</v>
      </c>
      <c r="AO53">
        <f t="shared" si="27"/>
        <v>0</v>
      </c>
      <c r="AP53">
        <f t="shared" si="27"/>
        <v>-1.2036923394587049E-2</v>
      </c>
      <c r="AQ53">
        <f t="shared" si="27"/>
        <v>-12.369490613625945</v>
      </c>
      <c r="AR53">
        <f t="shared" si="27"/>
        <v>-12.381527537020531</v>
      </c>
      <c r="AS53">
        <f t="shared" si="27"/>
        <v>7.3176842047814286E-2</v>
      </c>
      <c r="AT53">
        <f t="shared" si="27"/>
        <v>1.7285568089647825E-2</v>
      </c>
      <c r="AU53">
        <f t="shared" si="23"/>
        <v>-12.291065126883069</v>
      </c>
      <c r="AW53">
        <v>50</v>
      </c>
      <c r="AX53">
        <f>IF(Z53&gt;0, (R53*SUMPRODUCT(K53:$K$98, X53:$X$98)-K53*$AZ$3)/Z53, 0)</f>
        <v>360.8892389921117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0.22956153600000001</v>
      </c>
      <c r="Q54" s="4">
        <f t="shared" si="21"/>
        <v>25</v>
      </c>
      <c r="R54">
        <f t="shared" si="0"/>
        <v>100000</v>
      </c>
      <c r="S54">
        <f t="shared" si="1"/>
        <v>312.31181556617059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32.001778266924802</v>
      </c>
      <c r="AC54">
        <f t="shared" si="2"/>
        <v>21.059723761744571</v>
      </c>
      <c r="AE54">
        <f t="shared" si="3"/>
        <v>0</v>
      </c>
      <c r="AF54">
        <f t="shared" si="24"/>
        <v>0</v>
      </c>
      <c r="AG54">
        <f t="shared" si="24"/>
        <v>-1.6857930689851353</v>
      </c>
      <c r="AH54">
        <f t="shared" si="5"/>
        <v>-2035.6321496876922</v>
      </c>
      <c r="AI54">
        <f t="shared" si="25"/>
        <v>-2037.3179427566772</v>
      </c>
      <c r="AJ54">
        <f t="shared" si="7"/>
        <v>10.942054505180231</v>
      </c>
      <c r="AK54">
        <f t="shared" si="22"/>
        <v>2.2401244786847365</v>
      </c>
      <c r="AL54">
        <f t="shared" si="26"/>
        <v>-2024.1357637728122</v>
      </c>
      <c r="AN54">
        <f t="shared" si="27"/>
        <v>0</v>
      </c>
      <c r="AO54">
        <f t="shared" si="27"/>
        <v>0</v>
      </c>
      <c r="AP54">
        <f t="shared" si="27"/>
        <v>-8.172624587022715E-3</v>
      </c>
      <c r="AQ54">
        <f t="shared" si="27"/>
        <v>-9.8686236541990606</v>
      </c>
      <c r="AR54">
        <f t="shared" si="27"/>
        <v>-9.8767962787860828</v>
      </c>
      <c r="AS54">
        <f t="shared" si="27"/>
        <v>5.3046429794265063E-2</v>
      </c>
      <c r="AT54">
        <f t="shared" si="27"/>
        <v>1.0859990309197166E-2</v>
      </c>
      <c r="AU54">
        <f t="shared" si="23"/>
        <v>-9.8128898586826203</v>
      </c>
      <c r="AW54">
        <v>51</v>
      </c>
      <c r="AX54">
        <f>IF(Z54&gt;0, (R54*SUMPRODUCT(K54:$K$98, X54:$X$98)-K54*$AZ$3)/Z54, 0)</f>
        <v>312.31181556617059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0.26099212799999999</v>
      </c>
      <c r="Q55" s="4">
        <f t="shared" si="21"/>
        <v>25</v>
      </c>
      <c r="R55">
        <f t="shared" si="0"/>
        <v>100000</v>
      </c>
      <c r="S55">
        <f t="shared" si="1"/>
        <v>253.58093362494765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21.059723761744571</v>
      </c>
      <c r="AC55">
        <f t="shared" si="2"/>
        <v>12.465596632943457</v>
      </c>
      <c r="AE55">
        <f t="shared" si="3"/>
        <v>0</v>
      </c>
      <c r="AF55">
        <f t="shared" si="24"/>
        <v>0</v>
      </c>
      <c r="AG55">
        <f t="shared" si="24"/>
        <v>-1.2289564178532026</v>
      </c>
      <c r="AH55">
        <f t="shared" si="5"/>
        <v>-1759.9148817683249</v>
      </c>
      <c r="AI55">
        <f t="shared" si="25"/>
        <v>-1761.1438381861781</v>
      </c>
      <c r="AJ55">
        <f t="shared" si="7"/>
        <v>8.5941271288011141</v>
      </c>
      <c r="AK55">
        <f t="shared" si="22"/>
        <v>1.4741806633221202</v>
      </c>
      <c r="AL55">
        <f t="shared" si="26"/>
        <v>-1751.0755303940548</v>
      </c>
      <c r="AN55">
        <f t="shared" si="27"/>
        <v>0</v>
      </c>
      <c r="AO55">
        <f t="shared" si="27"/>
        <v>0</v>
      </c>
      <c r="AP55">
        <f t="shared" si="27"/>
        <v>-5.3195604096788456E-3</v>
      </c>
      <c r="AQ55">
        <f t="shared" si="27"/>
        <v>-7.6178238654006396</v>
      </c>
      <c r="AR55">
        <f t="shared" si="27"/>
        <v>-7.6231434258103183</v>
      </c>
      <c r="AS55">
        <f t="shared" si="27"/>
        <v>3.7199837004779912E-2</v>
      </c>
      <c r="AT55">
        <f t="shared" si="27"/>
        <v>6.3810180567844725E-3</v>
      </c>
      <c r="AU55">
        <f t="shared" si="23"/>
        <v>-7.5795625707487533</v>
      </c>
      <c r="AW55">
        <v>52</v>
      </c>
      <c r="AX55">
        <f>IF(Z55&gt;0, (R55*SUMPRODUCT(K55:$K$98, X55:$X$98)-K55*$AZ$3)/Z55, 0)</f>
        <v>253.58093362494765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0.29613519399999999</v>
      </c>
      <c r="Q56" s="4">
        <f t="shared" si="21"/>
        <v>25</v>
      </c>
      <c r="R56">
        <f t="shared" si="0"/>
        <v>100000</v>
      </c>
      <c r="S56">
        <f t="shared" si="1"/>
        <v>175.48693186187256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12.465596632943457</v>
      </c>
      <c r="AC56">
        <f t="shared" si="2"/>
        <v>5.9857160937909937</v>
      </c>
      <c r="AE56">
        <f t="shared" si="3"/>
        <v>0</v>
      </c>
      <c r="AF56">
        <f t="shared" si="24"/>
        <v>0</v>
      </c>
      <c r="AG56">
        <f t="shared" si="24"/>
        <v>-0.85272960645616735</v>
      </c>
      <c r="AH56">
        <f t="shared" si="5"/>
        <v>-1455.7489888740131</v>
      </c>
      <c r="AI56">
        <f t="shared" si="25"/>
        <v>-1456.6017184804693</v>
      </c>
      <c r="AJ56">
        <f t="shared" si="7"/>
        <v>6.4798805391524636</v>
      </c>
      <c r="AK56">
        <f t="shared" si="22"/>
        <v>0.87259176430604213</v>
      </c>
      <c r="AL56">
        <f t="shared" si="26"/>
        <v>-1449.2492461770109</v>
      </c>
      <c r="AN56">
        <f t="shared" si="27"/>
        <v>0</v>
      </c>
      <c r="AO56">
        <f t="shared" si="27"/>
        <v>0</v>
      </c>
      <c r="AP56">
        <f t="shared" si="27"/>
        <v>-3.2955854925599041E-3</v>
      </c>
      <c r="AQ56">
        <f t="shared" si="27"/>
        <v>-5.6261037639820159</v>
      </c>
      <c r="AR56">
        <f t="shared" si="27"/>
        <v>-5.6293993494745767</v>
      </c>
      <c r="AS56">
        <f t="shared" si="27"/>
        <v>2.5043108784624818E-2</v>
      </c>
      <c r="AT56">
        <f t="shared" si="27"/>
        <v>3.3723477379016772E-3</v>
      </c>
      <c r="AU56">
        <f t="shared" si="23"/>
        <v>-5.6009838929520503</v>
      </c>
      <c r="AW56">
        <v>53</v>
      </c>
      <c r="AX56">
        <f>IF(Z56&gt;0, (R56*SUMPRODUCT(K56:$K$98, X56:$X$98)-K56*$AZ$3)/Z56, 0)</f>
        <v>175.48693186187256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0.33524791700000001</v>
      </c>
      <c r="Q57" s="4">
        <f t="shared" si="21"/>
        <v>25</v>
      </c>
      <c r="R57">
        <f t="shared" si="0"/>
        <v>100000</v>
      </c>
      <c r="S57">
        <f t="shared" si="1"/>
        <v>61.596269886665688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5.9857160937909937</v>
      </c>
      <c r="AC57">
        <f t="shared" si="2"/>
        <v>1.3756331568162761</v>
      </c>
      <c r="AE57">
        <f t="shared" si="3"/>
        <v>0</v>
      </c>
      <c r="AF57">
        <f t="shared" si="24"/>
        <v>0</v>
      </c>
      <c r="AG57">
        <f t="shared" si="24"/>
        <v>-0.55832648606294588</v>
      </c>
      <c r="AH57">
        <f t="shared" si="5"/>
        <v>-1143.5032973146394</v>
      </c>
      <c r="AI57">
        <f t="shared" si="25"/>
        <v>-1144.0616238007024</v>
      </c>
      <c r="AJ57">
        <f t="shared" si="7"/>
        <v>4.6100829369747176</v>
      </c>
      <c r="AK57">
        <f t="shared" si="22"/>
        <v>0.41900012656536961</v>
      </c>
      <c r="AL57">
        <f t="shared" si="26"/>
        <v>-1139.0325407371622</v>
      </c>
      <c r="AN57">
        <f t="shared" si="27"/>
        <v>0</v>
      </c>
      <c r="AO57">
        <f t="shared" si="27"/>
        <v>0</v>
      </c>
      <c r="AP57">
        <f t="shared" si="27"/>
        <v>-1.9265995231769447E-3</v>
      </c>
      <c r="AQ57">
        <f t="shared" si="27"/>
        <v>-3.9458506131290236</v>
      </c>
      <c r="AR57">
        <f t="shared" si="27"/>
        <v>-3.9477772126522006</v>
      </c>
      <c r="AS57">
        <f t="shared" si="27"/>
        <v>1.5907867188626128E-2</v>
      </c>
      <c r="AT57">
        <f t="shared" si="27"/>
        <v>1.4458304669445891E-3</v>
      </c>
      <c r="AU57">
        <f t="shared" si="23"/>
        <v>-3.9304235149966296</v>
      </c>
      <c r="AW57">
        <v>54</v>
      </c>
      <c r="AX57">
        <f>IF(Z57&gt;0, (R57*SUMPRODUCT(K57:$K$98, X57:$X$98)-K57*$AZ$3)/Z57, 0)</f>
        <v>61.596269886665688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0.37793865599999998</v>
      </c>
      <c r="Q58" s="4">
        <f t="shared" si="21"/>
        <v>25</v>
      </c>
      <c r="R58">
        <f t="shared" si="0"/>
        <v>100000</v>
      </c>
      <c r="S58">
        <f t="shared" si="1"/>
        <v>-121.66445105106659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1.3756331568162761</v>
      </c>
      <c r="AC58">
        <f t="shared" si="2"/>
        <v>-1.6630560036276592</v>
      </c>
      <c r="AE58">
        <f t="shared" si="3"/>
        <v>0</v>
      </c>
      <c r="AF58">
        <f t="shared" si="24"/>
        <v>0</v>
      </c>
      <c r="AG58">
        <f t="shared" si="24"/>
        <v>-0.34173005945048396</v>
      </c>
      <c r="AH58">
        <f t="shared" si="5"/>
        <v>-844.05264700732982</v>
      </c>
      <c r="AI58">
        <f t="shared" si="25"/>
        <v>-844.39437706678029</v>
      </c>
      <c r="AJ58">
        <f t="shared" si="7"/>
        <v>3.0386891604439352</v>
      </c>
      <c r="AK58">
        <f t="shared" si="22"/>
        <v>9.629432097713933E-2</v>
      </c>
      <c r="AL58">
        <f t="shared" si="26"/>
        <v>-841.25939358535925</v>
      </c>
      <c r="AN58">
        <f t="shared" si="27"/>
        <v>0</v>
      </c>
      <c r="AO58">
        <f t="shared" si="27"/>
        <v>0</v>
      </c>
      <c r="AP58">
        <f t="shared" si="27"/>
        <v>-1.0528545477727143E-3</v>
      </c>
      <c r="AQ58">
        <f t="shared" si="27"/>
        <v>-2.6004872658561968</v>
      </c>
      <c r="AR58">
        <f t="shared" si="27"/>
        <v>-2.6015401204039694</v>
      </c>
      <c r="AS58">
        <f t="shared" si="27"/>
        <v>9.3620611162671813E-3</v>
      </c>
      <c r="AT58">
        <f t="shared" si="27"/>
        <v>2.9667836048282125E-4</v>
      </c>
      <c r="AU58">
        <f t="shared" si="23"/>
        <v>-2.5918813809272194</v>
      </c>
      <c r="AW58">
        <v>55</v>
      </c>
      <c r="AX58">
        <f>IF(Z58&gt;0, (R58*SUMPRODUCT(K58:$K$98, X58:$X$98)-K58*$AZ$3)/Z58, 0)</f>
        <v>-121.66445105106659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0.42486345599999997</v>
      </c>
      <c r="Q59" s="4">
        <f t="shared" si="21"/>
        <v>25</v>
      </c>
      <c r="R59">
        <f t="shared" si="0"/>
        <v>100000</v>
      </c>
      <c r="S59">
        <f t="shared" si="1"/>
        <v>-447.06705247622699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-1.6630560036276592</v>
      </c>
      <c r="AC59">
        <f t="shared" si="2"/>
        <v>-3.4535776867293122</v>
      </c>
      <c r="AE59">
        <f t="shared" si="3"/>
        <v>0</v>
      </c>
      <c r="AF59">
        <f t="shared" si="24"/>
        <v>0</v>
      </c>
      <c r="AG59">
        <f t="shared" si="24"/>
        <v>-0.19312414477876103</v>
      </c>
      <c r="AH59">
        <f t="shared" si="5"/>
        <v>-580.75445630887214</v>
      </c>
      <c r="AI59">
        <f t="shared" si="25"/>
        <v>-580.94758045365086</v>
      </c>
      <c r="AJ59">
        <f t="shared" si="7"/>
        <v>1.790521683101653</v>
      </c>
      <c r="AK59">
        <f t="shared" si="22"/>
        <v>-0.11641392025393615</v>
      </c>
      <c r="AL59">
        <f t="shared" si="26"/>
        <v>-579.27347269080315</v>
      </c>
      <c r="AN59">
        <f t="shared" si="27"/>
        <v>0</v>
      </c>
      <c r="AO59">
        <f t="shared" si="27"/>
        <v>0</v>
      </c>
      <c r="AP59">
        <f t="shared" si="27"/>
        <v>-5.3125587541335228E-4</v>
      </c>
      <c r="AQ59">
        <f t="shared" si="27"/>
        <v>-1.5975693636858297</v>
      </c>
      <c r="AR59">
        <f t="shared" si="27"/>
        <v>-1.5981006195612428</v>
      </c>
      <c r="AS59">
        <f t="shared" si="27"/>
        <v>4.9254595550052077E-3</v>
      </c>
      <c r="AT59">
        <f t="shared" si="27"/>
        <v>-3.2023742647846557E-4</v>
      </c>
      <c r="AU59">
        <f t="shared" si="23"/>
        <v>-1.5934953974327162</v>
      </c>
      <c r="AW59">
        <v>56</v>
      </c>
      <c r="AX59">
        <f>IF(Z59&gt;0, (R59*SUMPRODUCT(K59:$K$98, X59:$X$98)-K59*$AZ$3)/Z59, 0)</f>
        <v>-447.06705247622699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0.47765295400000002</v>
      </c>
      <c r="Q60" s="4">
        <f t="shared" si="21"/>
        <v>25</v>
      </c>
      <c r="R60">
        <f t="shared" si="0"/>
        <v>100000</v>
      </c>
      <c r="S60">
        <f t="shared" si="1"/>
        <v>-1093.5100717487221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-3.4535776867293122</v>
      </c>
      <c r="AC60">
        <f t="shared" si="2"/>
        <v>-4.3279634943843011</v>
      </c>
      <c r="AE60">
        <f t="shared" si="3"/>
        <v>0</v>
      </c>
      <c r="AF60">
        <f t="shared" si="24"/>
        <v>0</v>
      </c>
      <c r="AG60">
        <f t="shared" si="24"/>
        <v>-9.894658508867453E-2</v>
      </c>
      <c r="AH60">
        <f t="shared" si="5"/>
        <v>-368.98527296919553</v>
      </c>
      <c r="AI60">
        <f t="shared" si="25"/>
        <v>-369.08421955428423</v>
      </c>
      <c r="AJ60">
        <f t="shared" si="7"/>
        <v>0.87438580765498886</v>
      </c>
      <c r="AK60">
        <f t="shared" si="22"/>
        <v>-0.24175043807105187</v>
      </c>
      <c r="AL60">
        <f t="shared" si="26"/>
        <v>-368.45158418470027</v>
      </c>
      <c r="AN60">
        <f t="shared" si="27"/>
        <v>0</v>
      </c>
      <c r="AO60">
        <f t="shared" si="27"/>
        <v>0</v>
      </c>
      <c r="AP60">
        <f t="shared" si="27"/>
        <v>-2.4302444503408483E-4</v>
      </c>
      <c r="AQ60">
        <f t="shared" si="27"/>
        <v>-0.90627120793229876</v>
      </c>
      <c r="AR60">
        <f t="shared" si="27"/>
        <v>-0.90651423237733286</v>
      </c>
      <c r="AS60">
        <f t="shared" si="27"/>
        <v>2.147594335475012E-3</v>
      </c>
      <c r="AT60">
        <f t="shared" si="27"/>
        <v>-5.9376749582931254E-4</v>
      </c>
      <c r="AU60">
        <f t="shared" si="23"/>
        <v>-0.90496040553768708</v>
      </c>
      <c r="AW60">
        <v>57</v>
      </c>
      <c r="AX60">
        <f>IF(Z60&gt;0, (R60*SUMPRODUCT(K60:$K$98, X60:$X$98)-K60*$AZ$3)/Z60, 0)</f>
        <v>-1093.5100717487221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0.53697763200000004</v>
      </c>
      <c r="Q61" s="4">
        <f t="shared" si="21"/>
        <v>25</v>
      </c>
      <c r="R61">
        <f t="shared" si="0"/>
        <v>100000</v>
      </c>
      <c r="S61">
        <f t="shared" si="1"/>
        <v>-2559.1374411395477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-4.3279634943843011</v>
      </c>
      <c r="AC61">
        <f t="shared" si="2"/>
        <v>-4.5885350987176343</v>
      </c>
      <c r="AE61">
        <f t="shared" si="3"/>
        <v>0</v>
      </c>
      <c r="AF61">
        <f t="shared" si="24"/>
        <v>0</v>
      </c>
      <c r="AG61">
        <f t="shared" si="24"/>
        <v>-4.4825016282384826E-2</v>
      </c>
      <c r="AH61">
        <f t="shared" si="5"/>
        <v>-212.52841182161185</v>
      </c>
      <c r="AI61">
        <f t="shared" si="25"/>
        <v>-212.57323683789423</v>
      </c>
      <c r="AJ61">
        <f t="shared" si="7"/>
        <v>0.26057160433333326</v>
      </c>
      <c r="AK61">
        <f t="shared" si="22"/>
        <v>-0.30295744460690111</v>
      </c>
      <c r="AL61">
        <f t="shared" si="26"/>
        <v>-212.6156226781678</v>
      </c>
      <c r="AN61">
        <f t="shared" si="27"/>
        <v>0</v>
      </c>
      <c r="AO61">
        <f t="shared" si="27"/>
        <v>0</v>
      </c>
      <c r="AP61">
        <f t="shared" si="27"/>
        <v>-9.8299562117166929E-5</v>
      </c>
      <c r="AQ61">
        <f t="shared" si="27"/>
        <v>-0.46606675361613231</v>
      </c>
      <c r="AR61">
        <f t="shared" si="27"/>
        <v>-0.46616505317824947</v>
      </c>
      <c r="AS61">
        <f t="shared" si="27"/>
        <v>5.7142365425531501E-4</v>
      </c>
      <c r="AT61">
        <f t="shared" si="27"/>
        <v>-6.6437419581478877E-4</v>
      </c>
      <c r="AU61">
        <f t="shared" si="23"/>
        <v>-0.46625800371980891</v>
      </c>
      <c r="AW61">
        <v>58</v>
      </c>
      <c r="AX61">
        <f>IF(Z61&gt;0, (R61*SUMPRODUCT(K61:$K$98, X61:$X$98)-K61*$AZ$3)/Z61, 0)</f>
        <v>-2559.1374411395477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0.60388337299999995</v>
      </c>
      <c r="Q62" s="4">
        <f t="shared" si="21"/>
        <v>25</v>
      </c>
      <c r="R62">
        <f t="shared" si="0"/>
        <v>100000</v>
      </c>
      <c r="S62">
        <f t="shared" si="1"/>
        <v>-6468.3471301991276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-4.5885350987176343</v>
      </c>
      <c r="AC62">
        <f t="shared" si="2"/>
        <v>-4.4780843491204037</v>
      </c>
      <c r="AE62">
        <f t="shared" si="3"/>
        <v>0</v>
      </c>
      <c r="AF62">
        <f t="shared" si="24"/>
        <v>0</v>
      </c>
      <c r="AG62">
        <f t="shared" si="24"/>
        <v>-1.7307684092174511E-2</v>
      </c>
      <c r="AH62">
        <f t="shared" si="5"/>
        <v>-108.27632810954586</v>
      </c>
      <c r="AI62">
        <f t="shared" si="25"/>
        <v>-108.29363579363803</v>
      </c>
      <c r="AJ62">
        <f t="shared" si="7"/>
        <v>-0.11045074959723067</v>
      </c>
      <c r="AK62">
        <f t="shared" si="22"/>
        <v>-0.32119745691023444</v>
      </c>
      <c r="AL62">
        <f t="shared" si="26"/>
        <v>-108.72528400014551</v>
      </c>
      <c r="AN62">
        <f t="shared" si="27"/>
        <v>0</v>
      </c>
      <c r="AO62">
        <f t="shared" si="27"/>
        <v>0</v>
      </c>
      <c r="AP62">
        <f t="shared" si="27"/>
        <v>-3.3888478000229891E-5</v>
      </c>
      <c r="AQ62">
        <f t="shared" si="27"/>
        <v>-0.21200525405620632</v>
      </c>
      <c r="AR62">
        <f t="shared" si="27"/>
        <v>-0.21203914253420655</v>
      </c>
      <c r="AS62">
        <f t="shared" si="27"/>
        <v>-2.1626277541817474E-4</v>
      </c>
      <c r="AT62">
        <f t="shared" si="27"/>
        <v>-6.289052246541614E-4</v>
      </c>
      <c r="AU62">
        <f t="shared" si="23"/>
        <v>-0.21288431053427889</v>
      </c>
      <c r="AW62">
        <v>59</v>
      </c>
      <c r="AX62">
        <f>IF(Z62&gt;0, (R62*SUMPRODUCT(K62:$K$98, X62:$X$98)-K62*$AZ$3)/Z62, 0)</f>
        <v>-6468.3471301991276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0.676158394</v>
      </c>
      <c r="Q63" s="4">
        <f t="shared" si="21"/>
        <v>25</v>
      </c>
      <c r="R63">
        <f t="shared" si="0"/>
        <v>100000</v>
      </c>
      <c r="S63">
        <f t="shared" si="1"/>
        <v>-19216.866282303243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-4.4780843491204037</v>
      </c>
      <c r="AC63">
        <f t="shared" si="2"/>
        <v>-4.1753418324503935</v>
      </c>
      <c r="AE63">
        <f t="shared" si="3"/>
        <v>0</v>
      </c>
      <c r="AF63">
        <f t="shared" si="24"/>
        <v>0</v>
      </c>
      <c r="AG63">
        <f t="shared" si="24"/>
        <v>-5.4318713716287005E-3</v>
      </c>
      <c r="AH63">
        <f t="shared" si="5"/>
        <v>-46.810943518496266</v>
      </c>
      <c r="AI63">
        <f t="shared" si="25"/>
        <v>-46.816375389867893</v>
      </c>
      <c r="AJ63">
        <f t="shared" si="7"/>
        <v>-0.30274251667001018</v>
      </c>
      <c r="AK63">
        <f t="shared" si="22"/>
        <v>-0.31346590443842831</v>
      </c>
      <c r="AL63">
        <f t="shared" si="26"/>
        <v>-47.432583810976332</v>
      </c>
      <c r="AN63">
        <f t="shared" si="27"/>
        <v>0</v>
      </c>
      <c r="AO63">
        <f t="shared" si="27"/>
        <v>0</v>
      </c>
      <c r="AP63">
        <f t="shared" si="27"/>
        <v>-9.4960842504355501E-6</v>
      </c>
      <c r="AQ63">
        <f t="shared" si="27"/>
        <v>-8.1835638784784906E-2</v>
      </c>
      <c r="AR63">
        <f t="shared" si="27"/>
        <v>-8.1845134869035344E-2</v>
      </c>
      <c r="AS63">
        <f t="shared" si="27"/>
        <v>-5.2925930085588547E-4</v>
      </c>
      <c r="AT63">
        <f t="shared" si="27"/>
        <v>-5.4800609854900823E-4</v>
      </c>
      <c r="AU63">
        <f t="shared" si="23"/>
        <v>-8.2922400268440236E-2</v>
      </c>
      <c r="AW63">
        <v>60</v>
      </c>
      <c r="AX63">
        <f>IF(Z63&gt;0, (R63*SUMPRODUCT(K63:$K$98, X63:$X$98)-K63*$AZ$3)/Z63, 0)</f>
        <v>-19216.866282303243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0.75167664000000001</v>
      </c>
      <c r="Q64" s="4">
        <f t="shared" si="21"/>
        <v>25</v>
      </c>
      <c r="R64">
        <f t="shared" si="0"/>
        <v>100000</v>
      </c>
      <c r="S64">
        <f t="shared" si="1"/>
        <v>-73338.325975010928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-4.1753418324503935</v>
      </c>
      <c r="AC64">
        <f t="shared" si="2"/>
        <v>-3.7975812473724853</v>
      </c>
      <c r="AE64">
        <f t="shared" si="3"/>
        <v>0</v>
      </c>
      <c r="AF64">
        <f t="shared" si="24"/>
        <v>0</v>
      </c>
      <c r="AG64">
        <f t="shared" si="24"/>
        <v>-1.2945418363743608E-3</v>
      </c>
      <c r="AH64">
        <f t="shared" si="5"/>
        <v>-16.33204328615221</v>
      </c>
      <c r="AI64">
        <f t="shared" si="25"/>
        <v>-16.333337827988583</v>
      </c>
      <c r="AJ64">
        <f t="shared" si="7"/>
        <v>-0.37776058507790822</v>
      </c>
      <c r="AK64">
        <f t="shared" si="22"/>
        <v>-0.29227392827152759</v>
      </c>
      <c r="AL64">
        <f t="shared" si="26"/>
        <v>-17.003372341338018</v>
      </c>
      <c r="AN64">
        <f t="shared" si="27"/>
        <v>0</v>
      </c>
      <c r="AO64">
        <f t="shared" si="27"/>
        <v>0</v>
      </c>
      <c r="AP64">
        <f t="shared" si="27"/>
        <v>-2.0206595583990017E-6</v>
      </c>
      <c r="AQ64">
        <f t="shared" si="27"/>
        <v>-2.5492802509015401E-2</v>
      </c>
      <c r="AR64">
        <f t="shared" si="27"/>
        <v>-2.5494823168573797E-2</v>
      </c>
      <c r="AS64">
        <f t="shared" si="27"/>
        <v>-5.8964918365398658E-4</v>
      </c>
      <c r="AT64">
        <f t="shared" si="27"/>
        <v>-4.562124531152645E-4</v>
      </c>
      <c r="AU64">
        <f t="shared" si="23"/>
        <v>-2.6540684805343048E-2</v>
      </c>
      <c r="AW64">
        <v>61</v>
      </c>
      <c r="AX64">
        <f>IF(Z64&gt;0, (R64*SUMPRODUCT(K64:$K$98, X64:$X$98)-K64*$AZ$3)/Z64, 0)</f>
        <v>-73338.325975010928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0.75374016600000004</v>
      </c>
      <c r="Q65" s="4">
        <f t="shared" si="21"/>
        <v>25</v>
      </c>
      <c r="R65">
        <f t="shared" si="0"/>
        <v>100000</v>
      </c>
      <c r="S65">
        <f t="shared" si="1"/>
        <v>-278955.36407443945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-3.7975812473724853</v>
      </c>
      <c r="AC65">
        <f t="shared" si="2"/>
        <v>-3.4127202785755246</v>
      </c>
      <c r="AE65">
        <f t="shared" si="3"/>
        <v>0</v>
      </c>
      <c r="AF65">
        <f t="shared" si="24"/>
        <v>0</v>
      </c>
      <c r="AG65">
        <f t="shared" si="24"/>
        <v>-3.0584823936786153E-4</v>
      </c>
      <c r="AH65">
        <f t="shared" si="5"/>
        <v>-3.9029927145710226</v>
      </c>
      <c r="AI65">
        <f t="shared" si="25"/>
        <v>-3.9032985628103907</v>
      </c>
      <c r="AJ65">
        <f t="shared" si="7"/>
        <v>-0.38486096879696063</v>
      </c>
      <c r="AK65">
        <f t="shared" si="22"/>
        <v>-0.26583068731607401</v>
      </c>
      <c r="AL65">
        <f t="shared" si="26"/>
        <v>-4.5539902189234249</v>
      </c>
      <c r="AN65">
        <f t="shared" si="27"/>
        <v>0</v>
      </c>
      <c r="AO65">
        <f t="shared" si="27"/>
        <v>0</v>
      </c>
      <c r="AP65">
        <f t="shared" si="27"/>
        <v>-4.2625061771237616E-7</v>
      </c>
      <c r="AQ65">
        <f t="shared" si="27"/>
        <v>-5.4394723963469655E-3</v>
      </c>
      <c r="AR65">
        <f t="shared" si="27"/>
        <v>-5.4398986469646783E-3</v>
      </c>
      <c r="AS65">
        <f t="shared" si="27"/>
        <v>-5.3636805633456273E-4</v>
      </c>
      <c r="AT65">
        <f t="shared" si="27"/>
        <v>-3.7047947344596912E-4</v>
      </c>
      <c r="AU65">
        <f t="shared" si="23"/>
        <v>-6.3467461767452099E-3</v>
      </c>
      <c r="AW65">
        <v>62</v>
      </c>
      <c r="AX65">
        <f>IF(Z65&gt;0, (R65*SUMPRODUCT(K65:$K$98, X65:$X$98)-K65*$AZ$3)/Z65, 0)</f>
        <v>-278955.36407443945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0.75596915499999995</v>
      </c>
      <c r="Q66" s="4">
        <f t="shared" si="21"/>
        <v>25</v>
      </c>
      <c r="R66">
        <f t="shared" si="0"/>
        <v>100000</v>
      </c>
      <c r="S66">
        <f t="shared" si="1"/>
        <v>-1065891.679344546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-3.4127202785755246</v>
      </c>
      <c r="AC66">
        <f t="shared" si="2"/>
        <v>-3.0517724551629635</v>
      </c>
      <c r="AE66">
        <f t="shared" si="3"/>
        <v>0</v>
      </c>
      <c r="AF66">
        <f t="shared" si="24"/>
        <v>0</v>
      </c>
      <c r="AG66">
        <f t="shared" si="24"/>
        <v>-7.1577921901022924E-5</v>
      </c>
      <c r="AH66">
        <f t="shared" si="5"/>
        <v>-0.92484734029263993</v>
      </c>
      <c r="AI66">
        <f t="shared" si="25"/>
        <v>-0.92491891821454097</v>
      </c>
      <c r="AJ66">
        <f t="shared" si="7"/>
        <v>-0.36094782341256115</v>
      </c>
      <c r="AK66">
        <f t="shared" si="22"/>
        <v>-0.23889041950028675</v>
      </c>
      <c r="AL66">
        <f t="shared" si="26"/>
        <v>-1.5247571611273889</v>
      </c>
      <c r="AN66">
        <f t="shared" si="27"/>
        <v>0</v>
      </c>
      <c r="AO66">
        <f t="shared" si="27"/>
        <v>0</v>
      </c>
      <c r="AP66">
        <f t="shared" si="27"/>
        <v>-8.906767164732088E-8</v>
      </c>
      <c r="AQ66">
        <f t="shared" si="27"/>
        <v>-1.1508297117509034E-3</v>
      </c>
      <c r="AR66">
        <f t="shared" si="27"/>
        <v>-1.1509187794225507E-3</v>
      </c>
      <c r="AS66">
        <f t="shared" si="27"/>
        <v>-4.4914383323366245E-4</v>
      </c>
      <c r="AT66">
        <f t="shared" si="27"/>
        <v>-2.9726224062727647E-4</v>
      </c>
      <c r="AU66">
        <f t="shared" si="23"/>
        <v>-1.8973248532834898E-3</v>
      </c>
      <c r="AW66">
        <v>63</v>
      </c>
      <c r="AX66">
        <f>IF(Z66&gt;0, (R66*SUMPRODUCT(K66:$K$98, X66:$X$98)-K66*$AZ$3)/Z66, 0)</f>
        <v>-1065891.679344546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0.75842527199999998</v>
      </c>
      <c r="Q67" s="4">
        <f t="shared" si="21"/>
        <v>25</v>
      </c>
      <c r="R67">
        <f t="shared" ref="R67:R98" si="28">$C$6</f>
        <v>100000</v>
      </c>
      <c r="S67">
        <f t="shared" ref="S67:S98" si="29">AX67</f>
        <v>-4111141.6110578761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-3.0517724551629635</v>
      </c>
      <c r="AC67">
        <f t="shared" ref="AC67:AC98" si="30">S67*Z67</f>
        <v>-2.7257917707596193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-1.6575637795034627E-5</v>
      </c>
      <c r="AH67">
        <f t="shared" ref="AH67:AH98" si="33">-X67*R67</f>
        <v>-0.21714601954791229</v>
      </c>
      <c r="AI67">
        <f t="shared" ref="AI67:AI98" si="34">SUM(AE67:AH67)</f>
        <v>-0.21716259518570732</v>
      </c>
      <c r="AJ67">
        <f t="shared" ref="AJ67:AJ98" si="35">AB67-AC67</f>
        <v>-0.32598068440334416</v>
      </c>
      <c r="AK67">
        <f t="shared" si="22"/>
        <v>-0.21362407186140747</v>
      </c>
      <c r="AL67">
        <f t="shared" si="26"/>
        <v>-0.75676735145045892</v>
      </c>
      <c r="AN67">
        <f t="shared" ref="AN67:AU98" si="36">AE67*$K67</f>
        <v>0</v>
      </c>
      <c r="AO67">
        <f t="shared" si="36"/>
        <v>0</v>
      </c>
      <c r="AP67">
        <f t="shared" si="36"/>
        <v>-1.8415912352965752E-8</v>
      </c>
      <c r="AQ67">
        <f t="shared" si="36"/>
        <v>-2.4125418962687867E-4</v>
      </c>
      <c r="AR67">
        <f t="shared" si="36"/>
        <v>-2.4127260553923164E-4</v>
      </c>
      <c r="AS67">
        <f t="shared" si="36"/>
        <v>-3.6217198921480387E-4</v>
      </c>
      <c r="AT67">
        <f t="shared" si="36"/>
        <v>-2.3734122526867867E-4</v>
      </c>
      <c r="AU67">
        <f t="shared" si="23"/>
        <v>-8.4078582002271415E-4</v>
      </c>
      <c r="AW67">
        <v>64</v>
      </c>
      <c r="AX67">
        <f>IF(Z67&gt;0, (R67*SUMPRODUCT(K67:$K$98, X67:$X$98)-K67*$AZ$3)/Z67, 0)</f>
        <v>-4111141.6110578761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0.76114147499999996</v>
      </c>
      <c r="Q68" s="4">
        <f t="shared" si="21"/>
        <v>25</v>
      </c>
      <c r="R68">
        <f t="shared" si="28"/>
        <v>100000</v>
      </c>
      <c r="S68">
        <f t="shared" si="29"/>
        <v>-16040376.327668659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-2.7257917707596193</v>
      </c>
      <c r="AC68">
        <f t="shared" si="30"/>
        <v>-2.4339513159179105</v>
      </c>
      <c r="AE68">
        <f t="shared" si="31"/>
        <v>0</v>
      </c>
      <c r="AF68">
        <f t="shared" si="32"/>
        <v>0</v>
      </c>
      <c r="AG68">
        <f t="shared" si="32"/>
        <v>-3.7934760167058779E-6</v>
      </c>
      <c r="AH68">
        <f t="shared" si="33"/>
        <v>-5.0465621601513619E-2</v>
      </c>
      <c r="AI68">
        <f t="shared" si="34"/>
        <v>-5.0469415077530326E-2</v>
      </c>
      <c r="AJ68">
        <f t="shared" si="35"/>
        <v>-0.29184045484170884</v>
      </c>
      <c r="AK68">
        <f t="shared" si="22"/>
        <v>-0.19080542395317338</v>
      </c>
      <c r="AL68">
        <f t="shared" si="26"/>
        <v>-0.53311529387241252</v>
      </c>
      <c r="AN68">
        <f t="shared" si="36"/>
        <v>0</v>
      </c>
      <c r="AO68">
        <f t="shared" si="36"/>
        <v>0</v>
      </c>
      <c r="AP68">
        <f t="shared" si="36"/>
        <v>-3.7630701228830553E-9</v>
      </c>
      <c r="AQ68">
        <f t="shared" si="36"/>
        <v>-5.0061123899310978E-5</v>
      </c>
      <c r="AR68">
        <f t="shared" si="36"/>
        <v>-5.0064886969433861E-5</v>
      </c>
      <c r="AS68">
        <f t="shared" si="36"/>
        <v>-2.895012625431302E-4</v>
      </c>
      <c r="AT68">
        <f t="shared" si="36"/>
        <v>-1.8927605894968069E-4</v>
      </c>
      <c r="AU68">
        <f t="shared" si="23"/>
        <v>-5.2884220846224472E-4</v>
      </c>
      <c r="AW68">
        <v>65</v>
      </c>
      <c r="AX68">
        <f>IF(Z68&gt;0, (R68*SUMPRODUCT(K68:$K$98, X68:$X$98)-K68*$AZ$3)/Z68, 0)</f>
        <v>-16040376.327668659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0.76383916100000004</v>
      </c>
      <c r="Q69" s="4">
        <f t="shared" ref="Q69:Q98" si="48">$C$8</f>
        <v>25</v>
      </c>
      <c r="R69">
        <f t="shared" si="28"/>
        <v>100000</v>
      </c>
      <c r="S69">
        <f t="shared" si="29"/>
        <v>-63326834.678767651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-2.4339513159179105</v>
      </c>
      <c r="AC69">
        <f t="shared" si="30"/>
        <v>-2.1732141368352602</v>
      </c>
      <c r="AE69">
        <f t="shared" si="31"/>
        <v>0</v>
      </c>
      <c r="AF69">
        <f t="shared" si="32"/>
        <v>0</v>
      </c>
      <c r="AG69">
        <f t="shared" si="32"/>
        <v>-8.5793571866457892E-7</v>
      </c>
      <c r="AH69">
        <f t="shared" si="33"/>
        <v>-1.159042215149696E-2</v>
      </c>
      <c r="AI69">
        <f t="shared" si="34"/>
        <v>-1.1591280087215624E-2</v>
      </c>
      <c r="AJ69">
        <f t="shared" si="35"/>
        <v>-0.26073717908265026</v>
      </c>
      <c r="AK69">
        <f t="shared" si="22"/>
        <v>-0.17037659211425374</v>
      </c>
      <c r="AL69">
        <f t="shared" si="26"/>
        <v>-0.44270505128411963</v>
      </c>
      <c r="AN69">
        <f t="shared" si="36"/>
        <v>0</v>
      </c>
      <c r="AO69">
        <f t="shared" si="36"/>
        <v>0</v>
      </c>
      <c r="AP69">
        <f t="shared" si="36"/>
        <v>-7.5987419304202178E-10</v>
      </c>
      <c r="AQ69">
        <f t="shared" si="36"/>
        <v>-1.0265644019454144E-5</v>
      </c>
      <c r="AR69">
        <f t="shared" si="36"/>
        <v>-1.0266403893647185E-5</v>
      </c>
      <c r="AS69">
        <f t="shared" si="36"/>
        <v>-2.309350796815845E-4</v>
      </c>
      <c r="AT69">
        <f t="shared" si="36"/>
        <v>-1.5090265229612639E-4</v>
      </c>
      <c r="AU69">
        <f t="shared" si="23"/>
        <v>-3.9210413587135805E-4</v>
      </c>
      <c r="AW69">
        <v>66</v>
      </c>
      <c r="AX69">
        <f>IF(Z69&gt;0, (R69*SUMPRODUCT(K69:$K$98, X69:$X$98)-K69*$AZ$3)/Z69, 0)</f>
        <v>-63326834.678767651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0.76675259399999995</v>
      </c>
      <c r="Q70" s="4">
        <f t="shared" si="48"/>
        <v>25</v>
      </c>
      <c r="R70">
        <f t="shared" si="28"/>
        <v>100000</v>
      </c>
      <c r="S70">
        <f t="shared" si="29"/>
        <v>-253270918.85568836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-2.1732141368352602</v>
      </c>
      <c r="AC70">
        <f t="shared" si="30"/>
        <v>-1.9403786522948603</v>
      </c>
      <c r="AE70">
        <f t="shared" si="31"/>
        <v>0</v>
      </c>
      <c r="AF70">
        <f t="shared" si="32"/>
        <v>0</v>
      </c>
      <c r="AG70">
        <f t="shared" si="32"/>
        <v>-1.9153192370661313E-7</v>
      </c>
      <c r="AH70">
        <f t="shared" si="33"/>
        <v>-2.6312977510852802E-3</v>
      </c>
      <c r="AI70">
        <f t="shared" si="34"/>
        <v>-2.6314892830089868E-3</v>
      </c>
      <c r="AJ70">
        <f t="shared" si="35"/>
        <v>-0.23283548454039993</v>
      </c>
      <c r="AK70">
        <f t="shared" si="22"/>
        <v>-0.15212498957846823</v>
      </c>
      <c r="AL70">
        <f t="shared" si="26"/>
        <v>-0.38759196340187718</v>
      </c>
      <c r="AN70">
        <f t="shared" si="36"/>
        <v>0</v>
      </c>
      <c r="AO70">
        <f t="shared" si="36"/>
        <v>0</v>
      </c>
      <c r="AP70">
        <f t="shared" si="36"/>
        <v>-1.5146423435979882E-10</v>
      </c>
      <c r="AQ70">
        <f t="shared" si="36"/>
        <v>-2.080841102245096E-6</v>
      </c>
      <c r="AR70">
        <f t="shared" si="36"/>
        <v>-2.0809925664794558E-6</v>
      </c>
      <c r="AS70">
        <f t="shared" si="36"/>
        <v>-1.8412726043374875E-4</v>
      </c>
      <c r="AT70">
        <f t="shared" si="36"/>
        <v>-1.2030106849858523E-4</v>
      </c>
      <c r="AU70">
        <f t="shared" si="23"/>
        <v>-3.0650932149881347E-4</v>
      </c>
      <c r="AW70">
        <v>67</v>
      </c>
      <c r="AX70">
        <f>IF(Z70&gt;0, (R70*SUMPRODUCT(K70:$K$98, X70:$X$98)-K70*$AZ$3)/Z70, 0)</f>
        <v>-253270918.85568836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0.76980532899999998</v>
      </c>
      <c r="Q71" s="4">
        <f t="shared" si="48"/>
        <v>25</v>
      </c>
      <c r="R71">
        <f t="shared" si="28"/>
        <v>100000</v>
      </c>
      <c r="S71">
        <f t="shared" si="29"/>
        <v>-1026977552.2084522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-1.9403786522948603</v>
      </c>
      <c r="AC71">
        <f t="shared" si="30"/>
        <v>-1.7324827418998738</v>
      </c>
      <c r="AE71">
        <f t="shared" si="31"/>
        <v>0</v>
      </c>
      <c r="AF71">
        <f t="shared" si="32"/>
        <v>0</v>
      </c>
      <c r="AG71">
        <f t="shared" si="32"/>
        <v>-4.2174308926574777E-8</v>
      </c>
      <c r="AH71">
        <f t="shared" si="33"/>
        <v>-5.8976918217188887E-4</v>
      </c>
      <c r="AI71">
        <f t="shared" si="34"/>
        <v>-5.8981135648081544E-4</v>
      </c>
      <c r="AJ71">
        <f t="shared" si="35"/>
        <v>-0.20789591039498645</v>
      </c>
      <c r="AK71">
        <f t="shared" si="22"/>
        <v>-0.13582650566064022</v>
      </c>
      <c r="AL71">
        <f t="shared" si="26"/>
        <v>-0.34431222741210749</v>
      </c>
      <c r="AN71">
        <f t="shared" si="36"/>
        <v>0</v>
      </c>
      <c r="AO71">
        <f t="shared" si="36"/>
        <v>0</v>
      </c>
      <c r="AP71">
        <f t="shared" si="36"/>
        <v>-2.977822969028821E-11</v>
      </c>
      <c r="AQ71">
        <f t="shared" si="36"/>
        <v>-4.1642133843956442E-7</v>
      </c>
      <c r="AR71">
        <f t="shared" si="36"/>
        <v>-4.1645111666925468E-7</v>
      </c>
      <c r="AS71">
        <f t="shared" si="36"/>
        <v>-1.4679012718836913E-4</v>
      </c>
      <c r="AT71">
        <f t="shared" si="36"/>
        <v>-9.590371452519893E-5</v>
      </c>
      <c r="AU71">
        <f t="shared" si="23"/>
        <v>-2.4311029283023729E-4</v>
      </c>
      <c r="AW71">
        <v>68</v>
      </c>
      <c r="AX71">
        <f>IF(Z71&gt;0, (R71*SUMPRODUCT(K71:$K$98, X71:$X$98)-K71*$AZ$3)/Z71, 0)</f>
        <v>-1026977552.2084522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0.772959481</v>
      </c>
      <c r="Q72" s="4">
        <f t="shared" si="48"/>
        <v>25</v>
      </c>
      <c r="R72">
        <f t="shared" si="28"/>
        <v>100000</v>
      </c>
      <c r="S72">
        <f t="shared" si="29"/>
        <v>-4224761630.6336303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-1.7324827418998738</v>
      </c>
      <c r="AC72">
        <f t="shared" si="30"/>
        <v>-1.5468599518604191</v>
      </c>
      <c r="AE72">
        <f t="shared" si="31"/>
        <v>0</v>
      </c>
      <c r="AF72">
        <f t="shared" si="32"/>
        <v>0</v>
      </c>
      <c r="AG72">
        <f t="shared" si="32"/>
        <v>-9.1535338978901211E-9</v>
      </c>
      <c r="AH72">
        <f t="shared" si="33"/>
        <v>-1.3039612775767563E-4</v>
      </c>
      <c r="AI72">
        <f t="shared" si="34"/>
        <v>-1.3040528129157353E-4</v>
      </c>
      <c r="AJ72">
        <f t="shared" si="35"/>
        <v>-0.1856227900394547</v>
      </c>
      <c r="AK72">
        <f t="shared" si="22"/>
        <v>-0.12127379193299118</v>
      </c>
      <c r="AL72">
        <f t="shared" si="26"/>
        <v>-0.30702698725373745</v>
      </c>
      <c r="AN72">
        <f t="shared" si="36"/>
        <v>0</v>
      </c>
      <c r="AO72">
        <f t="shared" si="36"/>
        <v>0</v>
      </c>
      <c r="AP72">
        <f t="shared" si="36"/>
        <v>-5.7706093097155006E-12</v>
      </c>
      <c r="AQ72">
        <f t="shared" si="36"/>
        <v>-8.2204874880371311E-8</v>
      </c>
      <c r="AR72">
        <f t="shared" si="36"/>
        <v>-8.2210645489681026E-8</v>
      </c>
      <c r="AS72">
        <f t="shared" si="36"/>
        <v>-1.1702109941865659E-4</v>
      </c>
      <c r="AT72">
        <f t="shared" si="36"/>
        <v>-7.6453933591083111E-5</v>
      </c>
      <c r="AU72">
        <f t="shared" si="23"/>
        <v>-1.9355724365522939E-4</v>
      </c>
      <c r="AW72">
        <v>69</v>
      </c>
      <c r="AX72">
        <f>IF(Z72&gt;0, (R72*SUMPRODUCT(K72:$K$98, X72:$X$98)-K72*$AZ$3)/Z72, 0)</f>
        <v>-4224761630.6336303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0.77634382000000002</v>
      </c>
      <c r="Q73" s="4">
        <f t="shared" si="48"/>
        <v>25</v>
      </c>
      <c r="R73">
        <f t="shared" si="28"/>
        <v>100000</v>
      </c>
      <c r="S73">
        <f t="shared" si="29"/>
        <v>-17655041822.122036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-1.5468599518604191</v>
      </c>
      <c r="AC73">
        <f t="shared" si="30"/>
        <v>-1.3811250282967285</v>
      </c>
      <c r="AE73">
        <f t="shared" si="31"/>
        <v>0</v>
      </c>
      <c r="AF73">
        <f t="shared" si="32"/>
        <v>0</v>
      </c>
      <c r="AG73">
        <f t="shared" si="32"/>
        <v>-1.9557090861237125E-9</v>
      </c>
      <c r="AH73">
        <f t="shared" si="33"/>
        <v>-2.8425157891150031E-5</v>
      </c>
      <c r="AI73">
        <f t="shared" si="34"/>
        <v>-2.8427113600236156E-5</v>
      </c>
      <c r="AJ73">
        <f t="shared" si="35"/>
        <v>-0.16573492356369068</v>
      </c>
      <c r="AK73">
        <f t="shared" ref="AK73:AK98" si="49">G73*SUM(AB73:AB73, AE73:AF73)</f>
        <v>-0.10828019663022935</v>
      </c>
      <c r="AL73">
        <f t="shared" si="26"/>
        <v>-0.27404354730752029</v>
      </c>
      <c r="AN73">
        <f t="shared" si="36"/>
        <v>0</v>
      </c>
      <c r="AO73">
        <f t="shared" si="36"/>
        <v>0</v>
      </c>
      <c r="AP73">
        <f t="shared" si="36"/>
        <v>-1.1008270905234376E-12</v>
      </c>
      <c r="AQ73">
        <f t="shared" si="36"/>
        <v>-1.5999917411543197E-8</v>
      </c>
      <c r="AR73">
        <f t="shared" si="36"/>
        <v>-1.6001018238633723E-8</v>
      </c>
      <c r="AS73">
        <f t="shared" si="36"/>
        <v>-9.3288667010468131E-5</v>
      </c>
      <c r="AT73">
        <f t="shared" si="36"/>
        <v>-6.0948621992658171E-5</v>
      </c>
      <c r="AU73">
        <f t="shared" si="23"/>
        <v>-1.5425329002136494E-4</v>
      </c>
      <c r="AW73">
        <v>70</v>
      </c>
      <c r="AX73">
        <f>IF(Z73&gt;0, (R73*SUMPRODUCT(K73:$K$98, X73:$X$98)-K73*$AZ$3)/Z73, 0)</f>
        <v>-17655041822.122036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0.77982431100000005</v>
      </c>
      <c r="Q74" s="4">
        <f t="shared" si="48"/>
        <v>25</v>
      </c>
      <c r="R74">
        <f t="shared" si="28"/>
        <v>100000</v>
      </c>
      <c r="S74">
        <f t="shared" si="29"/>
        <v>-75001207089.02684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-1.3811250282967285</v>
      </c>
      <c r="AC74">
        <f t="shared" si="30"/>
        <v>-1.2331473605747127</v>
      </c>
      <c r="AE74">
        <f t="shared" si="31"/>
        <v>0</v>
      </c>
      <c r="AF74">
        <f t="shared" si="32"/>
        <v>0</v>
      </c>
      <c r="AG74">
        <f t="shared" si="32"/>
        <v>-4.1104250465961172E-10</v>
      </c>
      <c r="AH74">
        <f t="shared" si="33"/>
        <v>-6.1004379624114551E-6</v>
      </c>
      <c r="AI74">
        <f t="shared" si="34"/>
        <v>-6.1008490049161148E-6</v>
      </c>
      <c r="AJ74">
        <f t="shared" si="35"/>
        <v>-0.1479776677220157</v>
      </c>
      <c r="AK74">
        <f t="shared" si="49"/>
        <v>-9.6678751980770999E-2</v>
      </c>
      <c r="AL74">
        <f t="shared" si="26"/>
        <v>-0.24466252055179161</v>
      </c>
      <c r="AN74">
        <f t="shared" si="36"/>
        <v>0</v>
      </c>
      <c r="AO74">
        <f t="shared" si="36"/>
        <v>0</v>
      </c>
      <c r="AP74">
        <f t="shared" si="36"/>
        <v>-2.0657776091127582E-13</v>
      </c>
      <c r="AQ74">
        <f t="shared" si="36"/>
        <v>-3.0658990264199085E-9</v>
      </c>
      <c r="AR74">
        <f t="shared" si="36"/>
        <v>-3.0661056041808199E-9</v>
      </c>
      <c r="AS74">
        <f t="shared" si="36"/>
        <v>-7.4369183031816082E-5</v>
      </c>
      <c r="AT74">
        <f t="shared" si="36"/>
        <v>-4.8587870805290534E-5</v>
      </c>
      <c r="AU74">
        <f t="shared" si="23"/>
        <v>-1.2296011994271079E-4</v>
      </c>
      <c r="AW74">
        <v>71</v>
      </c>
      <c r="AX74">
        <f>IF(Z74&gt;0, (R74*SUMPRODUCT(K74:$K$98, X74:$X$98)-K74*$AZ$3)/Z74, 0)</f>
        <v>-75001207089.02684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0.78351069500000003</v>
      </c>
      <c r="Q75" s="4">
        <f t="shared" si="48"/>
        <v>25</v>
      </c>
      <c r="R75">
        <f t="shared" si="28"/>
        <v>100000</v>
      </c>
      <c r="S75">
        <f t="shared" si="29"/>
        <v>-324304271517.68542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-1.2331473605747127</v>
      </c>
      <c r="AC75">
        <f t="shared" si="30"/>
        <v>-1.1010244317460283</v>
      </c>
      <c r="AE75">
        <f t="shared" si="31"/>
        <v>0</v>
      </c>
      <c r="AF75">
        <f t="shared" si="32"/>
        <v>0</v>
      </c>
      <c r="AG75">
        <f t="shared" si="32"/>
        <v>-8.4875881112622478E-11</v>
      </c>
      <c r="AH75">
        <f t="shared" si="33"/>
        <v>-1.2882247940015723E-6</v>
      </c>
      <c r="AI75">
        <f t="shared" si="34"/>
        <v>-1.2883096698826848E-6</v>
      </c>
      <c r="AJ75">
        <f t="shared" si="35"/>
        <v>-0.13212292882868448</v>
      </c>
      <c r="AK75">
        <f t="shared" si="49"/>
        <v>-8.63203152402299E-2</v>
      </c>
      <c r="AL75">
        <f t="shared" si="26"/>
        <v>-0.21844453237858427</v>
      </c>
      <c r="AN75">
        <f t="shared" si="36"/>
        <v>0</v>
      </c>
      <c r="AO75">
        <f t="shared" si="36"/>
        <v>0</v>
      </c>
      <c r="AP75">
        <f t="shared" si="36"/>
        <v>-3.8085802034844204E-14</v>
      </c>
      <c r="AQ75">
        <f t="shared" si="36"/>
        <v>-5.7805673222549116E-10</v>
      </c>
      <c r="AR75">
        <f t="shared" si="36"/>
        <v>-5.7809481802752598E-10</v>
      </c>
      <c r="AS75">
        <f t="shared" si="36"/>
        <v>-5.9286662425996808E-5</v>
      </c>
      <c r="AT75">
        <f t="shared" si="36"/>
        <v>-3.8733953565235186E-5</v>
      </c>
      <c r="AU75">
        <f t="shared" si="23"/>
        <v>-9.8021194086050022E-5</v>
      </c>
      <c r="AW75">
        <v>72</v>
      </c>
      <c r="AX75">
        <f>IF(Z75&gt;0, (R75*SUMPRODUCT(K75:$K$98, X75:$X$98)-K75*$AZ$3)/Z75, 0)</f>
        <v>-324304271517.68542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0.78741316699999997</v>
      </c>
      <c r="Q76" s="4">
        <f t="shared" si="48"/>
        <v>25</v>
      </c>
      <c r="R76">
        <f t="shared" si="28"/>
        <v>100000</v>
      </c>
      <c r="S76">
        <f t="shared" si="29"/>
        <v>-1429300123525.5159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-1.1010244317460283</v>
      </c>
      <c r="AC76">
        <f t="shared" si="30"/>
        <v>-0.98305752884677833</v>
      </c>
      <c r="AE76">
        <f t="shared" si="31"/>
        <v>0</v>
      </c>
      <c r="AF76">
        <f t="shared" si="32"/>
        <v>0</v>
      </c>
      <c r="AG76">
        <f t="shared" si="32"/>
        <v>-1.7194735952690708E-11</v>
      </c>
      <c r="AH76">
        <f t="shared" si="33"/>
        <v>-2.6732954539522217E-7</v>
      </c>
      <c r="AI76">
        <f t="shared" si="34"/>
        <v>-2.6734674013117486E-7</v>
      </c>
      <c r="AJ76">
        <f t="shared" si="35"/>
        <v>-0.11796690289924994</v>
      </c>
      <c r="AK76">
        <f t="shared" si="49"/>
        <v>-7.7071710222221992E-2</v>
      </c>
      <c r="AL76">
        <f t="shared" si="26"/>
        <v>-0.19503888046821205</v>
      </c>
      <c r="AN76">
        <f t="shared" si="36"/>
        <v>0</v>
      </c>
      <c r="AO76">
        <f t="shared" si="36"/>
        <v>0</v>
      </c>
      <c r="AP76">
        <f t="shared" si="36"/>
        <v>-6.889001800450039E-15</v>
      </c>
      <c r="AQ76">
        <f t="shared" si="36"/>
        <v>-1.0710450713568469E-10</v>
      </c>
      <c r="AR76">
        <f t="shared" si="36"/>
        <v>-1.0711139613748514E-10</v>
      </c>
      <c r="AS76">
        <f t="shared" si="36"/>
        <v>-4.7262965171574901E-5</v>
      </c>
      <c r="AT76">
        <f t="shared" si="36"/>
        <v>-3.0878470710192326E-5</v>
      </c>
      <c r="AU76">
        <f t="shared" si="23"/>
        <v>-7.8141542993163368E-5</v>
      </c>
      <c r="AW76">
        <v>73</v>
      </c>
      <c r="AX76">
        <f>IF(Z76&gt;0, (R76*SUMPRODUCT(K76:$K$98, X76:$X$98)-K76*$AZ$3)/Z76, 0)</f>
        <v>-1429300123525.5159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0.79138766699999996</v>
      </c>
      <c r="Q77" s="4">
        <f t="shared" si="48"/>
        <v>25</v>
      </c>
      <c r="R77">
        <f t="shared" si="28"/>
        <v>100000</v>
      </c>
      <c r="S77">
        <f t="shared" si="29"/>
        <v>-6425385601364.9658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-0.98305752884677833</v>
      </c>
      <c r="AC77">
        <f t="shared" si="30"/>
        <v>-0.87772993656343046</v>
      </c>
      <c r="AE77">
        <f t="shared" si="31"/>
        <v>0</v>
      </c>
      <c r="AF77">
        <f t="shared" si="32"/>
        <v>0</v>
      </c>
      <c r="AG77">
        <f t="shared" si="32"/>
        <v>-3.4150866228828795E-12</v>
      </c>
      <c r="AH77">
        <f t="shared" si="33"/>
        <v>-5.4430807881123682E-8</v>
      </c>
      <c r="AI77">
        <f t="shared" si="34"/>
        <v>-5.4434222967746565E-8</v>
      </c>
      <c r="AJ77">
        <f t="shared" si="35"/>
        <v>-0.10532759228334787</v>
      </c>
      <c r="AK77">
        <f t="shared" si="49"/>
        <v>-6.8814027019274485E-2</v>
      </c>
      <c r="AL77">
        <f t="shared" si="26"/>
        <v>-0.1741416737368453</v>
      </c>
      <c r="AN77">
        <f t="shared" si="36"/>
        <v>0</v>
      </c>
      <c r="AO77">
        <f t="shared" si="36"/>
        <v>0</v>
      </c>
      <c r="AP77">
        <f t="shared" si="36"/>
        <v>-1.2216434996683775E-15</v>
      </c>
      <c r="AQ77">
        <f t="shared" si="36"/>
        <v>-1.9470968081489124E-11</v>
      </c>
      <c r="AR77">
        <f t="shared" si="36"/>
        <v>-1.9472189724988793E-11</v>
      </c>
      <c r="AS77">
        <f t="shared" si="36"/>
        <v>-3.7677746616000238E-5</v>
      </c>
      <c r="AT77">
        <f t="shared" si="36"/>
        <v>-2.4616127810876855E-5</v>
      </c>
      <c r="AU77">
        <f t="shared" si="23"/>
        <v>-6.2293893899066809E-5</v>
      </c>
      <c r="AW77">
        <v>74</v>
      </c>
      <c r="AX77">
        <f>IF(Z77&gt;0, (R77*SUMPRODUCT(K77:$K$98, X77:$X$98)-K77*$AZ$3)/Z77, 0)</f>
        <v>-6425385601364.9658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0.79554122000000005</v>
      </c>
      <c r="Q78" s="4">
        <f t="shared" si="48"/>
        <v>25</v>
      </c>
      <c r="R78">
        <f t="shared" si="28"/>
        <v>100000</v>
      </c>
      <c r="S78">
        <f t="shared" si="29"/>
        <v>-29502146572729.289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-0.87772993656343046</v>
      </c>
      <c r="AC78">
        <f t="shared" si="30"/>
        <v>-0.78368744337714047</v>
      </c>
      <c r="AE78">
        <f t="shared" si="31"/>
        <v>0</v>
      </c>
      <c r="AF78">
        <f t="shared" si="32"/>
        <v>0</v>
      </c>
      <c r="AG78">
        <f t="shared" si="32"/>
        <v>-6.6409357828012473E-13</v>
      </c>
      <c r="AH78">
        <f t="shared" si="33"/>
        <v>-1.0867368713495704E-8</v>
      </c>
      <c r="AI78">
        <f t="shared" si="34"/>
        <v>-1.0868032807073985E-8</v>
      </c>
      <c r="AJ78">
        <f t="shared" si="35"/>
        <v>-9.4042493186289988E-2</v>
      </c>
      <c r="AK78">
        <f t="shared" si="49"/>
        <v>-6.1441095559440141E-2</v>
      </c>
      <c r="AL78">
        <f t="shared" si="26"/>
        <v>-0.15548359961376293</v>
      </c>
      <c r="AN78">
        <f t="shared" si="36"/>
        <v>0</v>
      </c>
      <c r="AO78">
        <f t="shared" si="36"/>
        <v>0</v>
      </c>
      <c r="AP78">
        <f t="shared" si="36"/>
        <v>-2.1210652191110986E-16</v>
      </c>
      <c r="AQ78">
        <f t="shared" si="36"/>
        <v>-3.4709562861830379E-12</v>
      </c>
      <c r="AR78">
        <f t="shared" si="36"/>
        <v>-3.4711683927049495E-12</v>
      </c>
      <c r="AS78">
        <f t="shared" si="36"/>
        <v>-3.0036468946518348E-5</v>
      </c>
      <c r="AT78">
        <f t="shared" si="36"/>
        <v>-1.9623826381925751E-5</v>
      </c>
      <c r="AU78">
        <f t="shared" si="23"/>
        <v>-4.9660298799612489E-5</v>
      </c>
      <c r="AW78">
        <v>75</v>
      </c>
      <c r="AX78">
        <f>IF(Z78&gt;0, (R78*SUMPRODUCT(K78:$K$98, X78:$X$98)-K78*$AZ$3)/Z78, 0)</f>
        <v>-29502146572729.289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0.79972280399999995</v>
      </c>
      <c r="Q79" s="4">
        <f t="shared" si="48"/>
        <v>25</v>
      </c>
      <c r="R79">
        <f t="shared" si="28"/>
        <v>100000</v>
      </c>
      <c r="S79">
        <f t="shared" si="29"/>
        <v>-138435938992886.17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-0.78368744337714047</v>
      </c>
      <c r="AC79">
        <f t="shared" si="30"/>
        <v>-0.69972093158975346</v>
      </c>
      <c r="AE79">
        <f t="shared" si="31"/>
        <v>0</v>
      </c>
      <c r="AF79">
        <f t="shared" si="32"/>
        <v>0</v>
      </c>
      <c r="AG79">
        <f t="shared" si="32"/>
        <v>-1.2636186395674863E-13</v>
      </c>
      <c r="AH79">
        <f t="shared" si="33"/>
        <v>-2.1243631141622995E-9</v>
      </c>
      <c r="AI79">
        <f t="shared" si="34"/>
        <v>-2.1244894760262563E-9</v>
      </c>
      <c r="AJ79">
        <f t="shared" si="35"/>
        <v>-8.396651178738701E-2</v>
      </c>
      <c r="AK79">
        <f t="shared" si="49"/>
        <v>-5.4858121036399837E-2</v>
      </c>
      <c r="AL79">
        <f t="shared" si="26"/>
        <v>-0.13882463494827632</v>
      </c>
      <c r="AN79">
        <f t="shared" si="36"/>
        <v>0</v>
      </c>
      <c r="AO79">
        <f t="shared" si="36"/>
        <v>0</v>
      </c>
      <c r="AP79">
        <f t="shared" si="36"/>
        <v>-3.6034852002284419E-17</v>
      </c>
      <c r="AQ79">
        <f t="shared" si="36"/>
        <v>-6.0580865160514372E-13</v>
      </c>
      <c r="AR79">
        <f t="shared" si="36"/>
        <v>-6.0584468645714603E-13</v>
      </c>
      <c r="AS79">
        <f t="shared" si="36"/>
        <v>-2.39448891513836E-5</v>
      </c>
      <c r="AT79">
        <f t="shared" si="36"/>
        <v>-1.5643994246133451E-5</v>
      </c>
      <c r="AU79">
        <f t="shared" si="23"/>
        <v>-3.9588884003361738E-5</v>
      </c>
      <c r="AW79">
        <v>76</v>
      </c>
      <c r="AX79">
        <f>IF(Z79&gt;0, (R79*SUMPRODUCT(K79:$K$98, X79:$X$98)-K79*$AZ$3)/Z79, 0)</f>
        <v>-138435938992886.17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0.80383592599999998</v>
      </c>
      <c r="Q80" s="4">
        <f t="shared" si="48"/>
        <v>25</v>
      </c>
      <c r="R80">
        <f t="shared" si="28"/>
        <v>100000</v>
      </c>
      <c r="S80">
        <f t="shared" si="29"/>
        <v>-663949355545573.25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-0.69972093158975346</v>
      </c>
      <c r="AC80">
        <f t="shared" si="30"/>
        <v>-0.62475083177709301</v>
      </c>
      <c r="AE80">
        <f t="shared" si="31"/>
        <v>0</v>
      </c>
      <c r="AF80">
        <f t="shared" si="32"/>
        <v>0</v>
      </c>
      <c r="AG80">
        <f t="shared" si="32"/>
        <v>-2.3524039392422091E-14</v>
      </c>
      <c r="AH80">
        <f t="shared" si="33"/>
        <v>-4.0629682369903624E-10</v>
      </c>
      <c r="AI80">
        <f t="shared" si="34"/>
        <v>-4.0632034773842866E-10</v>
      </c>
      <c r="AJ80">
        <f t="shared" si="35"/>
        <v>-7.4970099812660451E-2</v>
      </c>
      <c r="AK80">
        <f t="shared" si="49"/>
        <v>-4.8980465211282749E-2</v>
      </c>
      <c r="AL80">
        <f t="shared" si="26"/>
        <v>-0.12395056543026356</v>
      </c>
      <c r="AN80">
        <f t="shared" si="36"/>
        <v>0</v>
      </c>
      <c r="AO80">
        <f t="shared" si="36"/>
        <v>0</v>
      </c>
      <c r="AP80">
        <f t="shared" si="36"/>
        <v>-5.9896382631538614E-18</v>
      </c>
      <c r="AQ80">
        <f t="shared" si="36"/>
        <v>-1.0345038795546158E-13</v>
      </c>
      <c r="AR80">
        <f t="shared" si="36"/>
        <v>-1.0345637759372474E-13</v>
      </c>
      <c r="AS80">
        <f t="shared" si="36"/>
        <v>-1.9088719030755737E-5</v>
      </c>
      <c r="AT80">
        <f t="shared" si="36"/>
        <v>-1.2471296433514819E-5</v>
      </c>
      <c r="AU80">
        <f t="shared" si="23"/>
        <v>-3.1560015567726933E-5</v>
      </c>
      <c r="AW80">
        <v>77</v>
      </c>
      <c r="AX80">
        <f>IF(Z80&gt;0, (R80*SUMPRODUCT(K80:$K$98, X80:$X$98)-K80*$AZ$3)/Z80, 0)</f>
        <v>-663949355545573.25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0.80804740799999997</v>
      </c>
      <c r="Q81" s="4">
        <f t="shared" si="48"/>
        <v>25</v>
      </c>
      <c r="R81">
        <f t="shared" si="28"/>
        <v>100000</v>
      </c>
      <c r="S81">
        <f t="shared" si="29"/>
        <v>-3258057047048593.5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-0.62475083177709301</v>
      </c>
      <c r="AC81">
        <f t="shared" si="30"/>
        <v>-0.55781324265820886</v>
      </c>
      <c r="AE81">
        <f t="shared" si="31"/>
        <v>0</v>
      </c>
      <c r="AF81">
        <f t="shared" si="32"/>
        <v>0</v>
      </c>
      <c r="AG81">
        <f t="shared" si="32"/>
        <v>-4.2802599417613046E-15</v>
      </c>
      <c r="AH81">
        <f t="shared" si="33"/>
        <v>-7.6034156226946258E-11</v>
      </c>
      <c r="AI81">
        <f t="shared" si="34"/>
        <v>-7.6038436486888013E-11</v>
      </c>
      <c r="AJ81">
        <f t="shared" si="35"/>
        <v>-6.6937589118884144E-2</v>
      </c>
      <c r="AK81">
        <f t="shared" si="49"/>
        <v>-4.3732558224396513E-2</v>
      </c>
      <c r="AL81">
        <f t="shared" si="26"/>
        <v>-0.1106701474193191</v>
      </c>
      <c r="AN81">
        <f t="shared" si="36"/>
        <v>0</v>
      </c>
      <c r="AO81">
        <f t="shared" si="36"/>
        <v>0</v>
      </c>
      <c r="AP81">
        <f t="shared" si="36"/>
        <v>-9.7306268493144912E-19</v>
      </c>
      <c r="AQ81">
        <f t="shared" si="36"/>
        <v>-1.7285398833568212E-14</v>
      </c>
      <c r="AR81">
        <f t="shared" si="36"/>
        <v>-1.7286371896253139E-14</v>
      </c>
      <c r="AS81">
        <f t="shared" si="36"/>
        <v>-1.5217409941709537E-5</v>
      </c>
      <c r="AT81">
        <f t="shared" si="36"/>
        <v>-9.9420411619302814E-6</v>
      </c>
      <c r="AU81">
        <f t="shared" si="23"/>
        <v>-2.5159451120926192E-5</v>
      </c>
      <c r="AW81">
        <v>78</v>
      </c>
      <c r="AX81">
        <f>IF(Z81&gt;0, (R81*SUMPRODUCT(K81:$K$98, X81:$X$98)-K81*$AZ$3)/Z81, 0)</f>
        <v>-3258057047048593.5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0.81233261800000001</v>
      </c>
      <c r="Q82" s="4">
        <f t="shared" si="48"/>
        <v>25</v>
      </c>
      <c r="R82">
        <f t="shared" si="28"/>
        <v>100000</v>
      </c>
      <c r="S82">
        <f t="shared" si="29"/>
        <v>-1.6373177077002662E+16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-0.55781324265820886</v>
      </c>
      <c r="AC82">
        <f t="shared" si="30"/>
        <v>-0.49804753808770158</v>
      </c>
      <c r="AE82">
        <f t="shared" si="31"/>
        <v>0</v>
      </c>
      <c r="AF82">
        <f t="shared" si="32"/>
        <v>0</v>
      </c>
      <c r="AG82">
        <f t="shared" si="32"/>
        <v>-7.6046257813220345E-16</v>
      </c>
      <c r="AH82">
        <f t="shared" si="33"/>
        <v>-1.3907979056845952E-11</v>
      </c>
      <c r="AI82">
        <f t="shared" si="34"/>
        <v>-1.3908739519424084E-11</v>
      </c>
      <c r="AJ82">
        <f t="shared" si="35"/>
        <v>-5.9765704570507283E-2</v>
      </c>
      <c r="AK82">
        <f t="shared" si="49"/>
        <v>-3.9046926986074627E-2</v>
      </c>
      <c r="AL82">
        <f t="shared" si="26"/>
        <v>-9.8812631570490653E-2</v>
      </c>
      <c r="AN82">
        <f t="shared" si="36"/>
        <v>0</v>
      </c>
      <c r="AO82">
        <f t="shared" si="36"/>
        <v>0</v>
      </c>
      <c r="AP82">
        <f t="shared" si="36"/>
        <v>-1.5435848192291198E-19</v>
      </c>
      <c r="AQ82">
        <f t="shared" si="36"/>
        <v>-2.8230377083159759E-15</v>
      </c>
      <c r="AR82">
        <f t="shared" si="36"/>
        <v>-2.8231920667978985E-15</v>
      </c>
      <c r="AS82">
        <f t="shared" si="36"/>
        <v>-1.21312260377301E-5</v>
      </c>
      <c r="AT82">
        <f t="shared" si="36"/>
        <v>-7.9257343446523351E-6</v>
      </c>
      <c r="AU82">
        <f t="shared" si="23"/>
        <v>-2.0056960385205626E-5</v>
      </c>
      <c r="AW82">
        <v>79</v>
      </c>
      <c r="AX82">
        <f>IF(Z82&gt;0, (R82*SUMPRODUCT(K82:$K$98, X82:$X$98)-K82*$AZ$3)/Z82, 0)</f>
        <v>-1.6373177077002662E+16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0.81666386499999999</v>
      </c>
      <c r="Q83" s="4">
        <f t="shared" si="48"/>
        <v>25</v>
      </c>
      <c r="R83">
        <f t="shared" si="28"/>
        <v>100000</v>
      </c>
      <c r="S83">
        <f t="shared" si="29"/>
        <v>-8.4338491246887104E+16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-0.49804753808770158</v>
      </c>
      <c r="AC83">
        <f t="shared" si="30"/>
        <v>-0.44468530186402166</v>
      </c>
      <c r="AE83">
        <f t="shared" si="31"/>
        <v>0</v>
      </c>
      <c r="AF83">
        <f t="shared" si="32"/>
        <v>0</v>
      </c>
      <c r="AG83">
        <f t="shared" si="32"/>
        <v>-1.3181564410557167E-16</v>
      </c>
      <c r="AH83">
        <f t="shared" si="33"/>
        <v>-2.484169232981239E-12</v>
      </c>
      <c r="AI83">
        <f t="shared" si="34"/>
        <v>-2.4843010486253446E-12</v>
      </c>
      <c r="AJ83">
        <f t="shared" si="35"/>
        <v>-5.3362236223679915E-2</v>
      </c>
      <c r="AK83">
        <f t="shared" si="49"/>
        <v>-3.4863327666139116E-2</v>
      </c>
      <c r="AL83">
        <f t="shared" si="26"/>
        <v>-8.8225563892303335E-2</v>
      </c>
      <c r="AN83">
        <f t="shared" si="36"/>
        <v>0</v>
      </c>
      <c r="AO83">
        <f t="shared" si="36"/>
        <v>0</v>
      </c>
      <c r="AP83">
        <f t="shared" si="36"/>
        <v>-2.3889198804450829E-20</v>
      </c>
      <c r="AQ83">
        <f t="shared" si="36"/>
        <v>-4.5021069443820684E-16</v>
      </c>
      <c r="AR83">
        <f t="shared" si="36"/>
        <v>-4.5023458363701134E-16</v>
      </c>
      <c r="AS83">
        <f t="shared" si="36"/>
        <v>-9.6709391244682602E-6</v>
      </c>
      <c r="AT83">
        <f t="shared" si="36"/>
        <v>-6.3183468946528805E-6</v>
      </c>
      <c r="AU83">
        <f t="shared" si="23"/>
        <v>-1.5989286019571375E-5</v>
      </c>
      <c r="AW83">
        <v>80</v>
      </c>
      <c r="AX83">
        <f>IF(Z83&gt;0, (R83*SUMPRODUCT(K83:$K$98, X83:$X$98)-K83*$AZ$3)/Z83, 0)</f>
        <v>-8.4338491246887104E+16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0.82101379900000004</v>
      </c>
      <c r="Q84" s="4">
        <f t="shared" si="48"/>
        <v>25</v>
      </c>
      <c r="R84">
        <f t="shared" si="28"/>
        <v>100000</v>
      </c>
      <c r="S84">
        <f t="shared" si="29"/>
        <v>-4.4561167646805587E+17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-0.44468530186402166</v>
      </c>
      <c r="AC84">
        <f t="shared" si="30"/>
        <v>-0.39704044809287692</v>
      </c>
      <c r="AE84">
        <f t="shared" si="31"/>
        <v>0</v>
      </c>
      <c r="AF84">
        <f t="shared" si="32"/>
        <v>0</v>
      </c>
      <c r="AG84">
        <f t="shared" si="32"/>
        <v>-2.2275024929768596E-17</v>
      </c>
      <c r="AH84">
        <f t="shared" si="33"/>
        <v>-4.3288985093898939E-13</v>
      </c>
      <c r="AI84">
        <f t="shared" si="34"/>
        <v>-4.3291212596391915E-13</v>
      </c>
      <c r="AJ84">
        <f t="shared" si="35"/>
        <v>-4.7644853771144746E-2</v>
      </c>
      <c r="AK84">
        <f t="shared" si="49"/>
        <v>-3.1127971130481519E-2</v>
      </c>
      <c r="AL84">
        <f t="shared" si="26"/>
        <v>-7.8772824902059169E-2</v>
      </c>
      <c r="AN84">
        <f t="shared" si="36"/>
        <v>0</v>
      </c>
      <c r="AO84">
        <f t="shared" si="36"/>
        <v>0</v>
      </c>
      <c r="AP84">
        <f t="shared" si="36"/>
        <v>-3.6044151347302562E-21</v>
      </c>
      <c r="AQ84">
        <f t="shared" si="36"/>
        <v>-7.0047720948244399E-17</v>
      </c>
      <c r="AR84">
        <f t="shared" si="36"/>
        <v>-7.0051325363379132E-17</v>
      </c>
      <c r="AS84">
        <f t="shared" si="36"/>
        <v>-7.7096134601950403E-6</v>
      </c>
      <c r="AT84">
        <f t="shared" si="36"/>
        <v>-5.0369474606608049E-6</v>
      </c>
      <c r="AU84">
        <f t="shared" si="23"/>
        <v>-1.2746560920925896E-5</v>
      </c>
      <c r="AW84">
        <v>81</v>
      </c>
      <c r="AX84">
        <f>IF(Z84&gt;0, (R84*SUMPRODUCT(K84:$K$98, X84:$X$98)-K84*$AZ$3)/Z84, 0)</f>
        <v>-4.4561167646805587E+17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0.82538683700000004</v>
      </c>
      <c r="Q85" s="4">
        <f t="shared" si="48"/>
        <v>25</v>
      </c>
      <c r="R85">
        <f t="shared" si="28"/>
        <v>100000</v>
      </c>
      <c r="S85">
        <f t="shared" si="29"/>
        <v>-2.4169851366931692E+18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-0.39704044809287692</v>
      </c>
      <c r="AC85">
        <f t="shared" si="30"/>
        <v>-0.35450040008292588</v>
      </c>
      <c r="AE85">
        <f t="shared" si="31"/>
        <v>0</v>
      </c>
      <c r="AF85">
        <f t="shared" si="32"/>
        <v>0</v>
      </c>
      <c r="AG85">
        <f t="shared" si="32"/>
        <v>-3.6667623095930618E-18</v>
      </c>
      <c r="AH85">
        <f t="shared" si="33"/>
        <v>-7.3542049483511389E-14</v>
      </c>
      <c r="AI85">
        <f t="shared" si="34"/>
        <v>-7.3545716245820987E-14</v>
      </c>
      <c r="AJ85">
        <f t="shared" si="35"/>
        <v>-4.2540048009951037E-2</v>
      </c>
      <c r="AK85">
        <f t="shared" si="49"/>
        <v>-2.7792831366501385E-2</v>
      </c>
      <c r="AL85">
        <f t="shared" si="26"/>
        <v>-7.0332879376525964E-2</v>
      </c>
      <c r="AN85">
        <f t="shared" si="36"/>
        <v>0</v>
      </c>
      <c r="AO85">
        <f t="shared" si="36"/>
        <v>0</v>
      </c>
      <c r="AP85">
        <f t="shared" si="36"/>
        <v>-5.2976265722590954E-22</v>
      </c>
      <c r="AQ85">
        <f t="shared" si="36"/>
        <v>-1.062513145460691E-17</v>
      </c>
      <c r="AR85">
        <f t="shared" si="36"/>
        <v>-1.0625661217264136E-17</v>
      </c>
      <c r="AS85">
        <f t="shared" si="36"/>
        <v>-6.1460566487524767E-6</v>
      </c>
      <c r="AT85">
        <f t="shared" si="36"/>
        <v>-4.0154236771849572E-6</v>
      </c>
      <c r="AU85">
        <f t="shared" si="23"/>
        <v>-1.0161480325948059E-5</v>
      </c>
      <c r="AW85">
        <v>82</v>
      </c>
      <c r="AX85">
        <f>IF(Z85&gt;0, (R85*SUMPRODUCT(K85:$K$98, X85:$X$98)-K85*$AZ$3)/Z85, 0)</f>
        <v>-2.4169851366931692E+18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0.82979096200000002</v>
      </c>
      <c r="Q86" s="4">
        <f t="shared" si="48"/>
        <v>25</v>
      </c>
      <c r="R86">
        <f t="shared" si="28"/>
        <v>100000</v>
      </c>
      <c r="S86">
        <f t="shared" si="29"/>
        <v>-1.347004183044932E+19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-0.35450040008292588</v>
      </c>
      <c r="AC86">
        <f t="shared" si="30"/>
        <v>-0.31651821435975525</v>
      </c>
      <c r="AE86">
        <f t="shared" si="31"/>
        <v>0</v>
      </c>
      <c r="AF86">
        <f t="shared" si="32"/>
        <v>0</v>
      </c>
      <c r="AG86">
        <f t="shared" si="32"/>
        <v>-5.8744846219456244E-19</v>
      </c>
      <c r="AH86">
        <f t="shared" si="33"/>
        <v>-1.2170584897210274E-14</v>
      </c>
      <c r="AI86">
        <f t="shared" si="34"/>
        <v>-1.2171172345672469E-14</v>
      </c>
      <c r="AJ86">
        <f t="shared" si="35"/>
        <v>-3.7982185723170636E-2</v>
      </c>
      <c r="AK86">
        <f t="shared" si="49"/>
        <v>-2.4815028005804814E-2</v>
      </c>
      <c r="AL86">
        <f t="shared" si="26"/>
        <v>-6.2797213728987625E-2</v>
      </c>
      <c r="AN86">
        <f t="shared" si="36"/>
        <v>0</v>
      </c>
      <c r="AO86">
        <f t="shared" si="36"/>
        <v>0</v>
      </c>
      <c r="AP86">
        <f t="shared" si="36"/>
        <v>-7.5779255073648833E-23</v>
      </c>
      <c r="AQ86">
        <f t="shared" si="36"/>
        <v>-1.5699723748970133E-18</v>
      </c>
      <c r="AR86">
        <f t="shared" si="36"/>
        <v>-1.570048154152087E-18</v>
      </c>
      <c r="AS86">
        <f t="shared" si="36"/>
        <v>-4.8995987314672253E-6</v>
      </c>
      <c r="AT86">
        <f t="shared" si="36"/>
        <v>-3.2010711712252539E-6</v>
      </c>
      <c r="AU86">
        <f t="shared" si="23"/>
        <v>-8.1006699026940491E-6</v>
      </c>
      <c r="AW86">
        <v>83</v>
      </c>
      <c r="AX86">
        <f>IF(Z86&gt;0, (R86*SUMPRODUCT(K86:$K$98, X86:$X$98)-K86*$AZ$3)/Z86, 0)</f>
        <v>-1.347004183044932E+19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0.834201203</v>
      </c>
      <c r="Q87" s="4">
        <f t="shared" si="48"/>
        <v>25</v>
      </c>
      <c r="R87">
        <f t="shared" si="28"/>
        <v>100000</v>
      </c>
      <c r="S87">
        <f t="shared" si="29"/>
        <v>-7.7194582336224166E+19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-0.31651821435975525</v>
      </c>
      <c r="AC87">
        <f t="shared" si="30"/>
        <v>-0.28260554853549569</v>
      </c>
      <c r="AE87">
        <f t="shared" si="31"/>
        <v>0</v>
      </c>
      <c r="AF87">
        <f t="shared" si="32"/>
        <v>0</v>
      </c>
      <c r="AG87">
        <f t="shared" si="32"/>
        <v>-9.1523763709412811E-20</v>
      </c>
      <c r="AH87">
        <f t="shared" si="33"/>
        <v>-1.960200855452816E-15</v>
      </c>
      <c r="AI87">
        <f t="shared" si="34"/>
        <v>-1.9602923792165256E-15</v>
      </c>
      <c r="AJ87">
        <f t="shared" si="35"/>
        <v>-3.3912665824259558E-2</v>
      </c>
      <c r="AK87">
        <f t="shared" si="49"/>
        <v>-2.2156275005182868E-2</v>
      </c>
      <c r="AL87">
        <f t="shared" si="26"/>
        <v>-5.6068940829444386E-2</v>
      </c>
      <c r="AN87">
        <f t="shared" si="36"/>
        <v>0</v>
      </c>
      <c r="AO87">
        <f t="shared" si="36"/>
        <v>0</v>
      </c>
      <c r="AP87">
        <f t="shared" si="36"/>
        <v>-1.054135426609878E-23</v>
      </c>
      <c r="AQ87">
        <f t="shared" si="36"/>
        <v>-2.2576837766029177E-19</v>
      </c>
      <c r="AR87">
        <f t="shared" si="36"/>
        <v>-2.257789190145579E-19</v>
      </c>
      <c r="AS87">
        <f t="shared" si="36"/>
        <v>-3.9059301111824253E-6</v>
      </c>
      <c r="AT87">
        <f t="shared" si="36"/>
        <v>-2.5518743393058461E-6</v>
      </c>
      <c r="AU87">
        <f t="shared" si="23"/>
        <v>-6.4578044504884967E-6</v>
      </c>
      <c r="AW87">
        <v>84</v>
      </c>
      <c r="AX87">
        <f>IF(Z87&gt;0, (R87*SUMPRODUCT(K87:$K$98, X87:$X$98)-K87*$AZ$3)/Z87, 0)</f>
        <v>-7.7194582336224166E+19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0.83859190800000005</v>
      </c>
      <c r="Q88" s="4">
        <f t="shared" si="48"/>
        <v>25</v>
      </c>
      <c r="R88">
        <f t="shared" si="28"/>
        <v>100000</v>
      </c>
      <c r="S88">
        <f t="shared" si="29"/>
        <v>-4.5521829988301813E+20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-0.28260554853549569</v>
      </c>
      <c r="AC88">
        <f t="shared" si="30"/>
        <v>-0.25232638262097828</v>
      </c>
      <c r="AE88">
        <f t="shared" si="31"/>
        <v>0</v>
      </c>
      <c r="AF88">
        <f t="shared" si="32"/>
        <v>0</v>
      </c>
      <c r="AG88">
        <f t="shared" si="32"/>
        <v>-1.3857438435901032E-20</v>
      </c>
      <c r="AH88">
        <f t="shared" si="33"/>
        <v>-3.0700435054567058E-16</v>
      </c>
      <c r="AI88">
        <f t="shared" si="34"/>
        <v>-3.0701820798410647E-16</v>
      </c>
      <c r="AJ88">
        <f t="shared" si="35"/>
        <v>-3.0279165914517403E-2</v>
      </c>
      <c r="AK88">
        <f t="shared" si="49"/>
        <v>-1.9782388397484699E-2</v>
      </c>
      <c r="AL88">
        <f t="shared" si="26"/>
        <v>-5.0061554312002404E-2</v>
      </c>
      <c r="AN88">
        <f t="shared" si="36"/>
        <v>0</v>
      </c>
      <c r="AO88">
        <f t="shared" si="36"/>
        <v>0</v>
      </c>
      <c r="AP88">
        <f t="shared" si="36"/>
        <v>-1.4250413718982821E-24</v>
      </c>
      <c r="AQ88">
        <f t="shared" si="36"/>
        <v>-3.1571051381827555E-20</v>
      </c>
      <c r="AR88">
        <f t="shared" si="36"/>
        <v>-3.1572476423199448E-20</v>
      </c>
      <c r="AS88">
        <f t="shared" si="36"/>
        <v>-3.1137835707767996E-6</v>
      </c>
      <c r="AT88">
        <f t="shared" si="36"/>
        <v>-2.0343385995741754E-6</v>
      </c>
      <c r="AU88">
        <f t="shared" si="23"/>
        <v>-5.1481221703510058E-6</v>
      </c>
      <c r="AW88">
        <v>85</v>
      </c>
      <c r="AX88">
        <f>IF(Z88&gt;0, (R88*SUMPRODUCT(K88:$K$98, X88:$X$98)-K88*$AZ$3)/Z88, 0)</f>
        <v>-4.5521829988301813E+20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0.84368948200000005</v>
      </c>
      <c r="Q89" s="4">
        <f t="shared" si="48"/>
        <v>25</v>
      </c>
      <c r="R89">
        <f t="shared" si="28"/>
        <v>100000</v>
      </c>
      <c r="S89">
        <f t="shared" si="29"/>
        <v>-2.7779609843896382E+21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-0.25232638262097828</v>
      </c>
      <c r="AC89">
        <f t="shared" si="30"/>
        <v>-0.22529141305444492</v>
      </c>
      <c r="AE89">
        <f t="shared" si="31"/>
        <v>0</v>
      </c>
      <c r="AF89">
        <f t="shared" si="32"/>
        <v>0</v>
      </c>
      <c r="AG89">
        <f t="shared" si="32"/>
        <v>-2.0274889957097885E-21</v>
      </c>
      <c r="AH89">
        <f t="shared" si="33"/>
        <v>-4.6765500223328929E-17</v>
      </c>
      <c r="AI89">
        <f t="shared" si="34"/>
        <v>-4.6767527712324638E-17</v>
      </c>
      <c r="AJ89">
        <f t="shared" si="35"/>
        <v>-2.7034969566533368E-2</v>
      </c>
      <c r="AK89">
        <f t="shared" si="49"/>
        <v>-1.766284678346848E-2</v>
      </c>
      <c r="AL89">
        <f t="shared" si="26"/>
        <v>-4.469781635000189E-2</v>
      </c>
      <c r="AN89">
        <f t="shared" si="36"/>
        <v>0</v>
      </c>
      <c r="AO89">
        <f t="shared" si="36"/>
        <v>0</v>
      </c>
      <c r="AP89">
        <f t="shared" si="36"/>
        <v>-1.8615941186952514E-25</v>
      </c>
      <c r="AQ89">
        <f t="shared" si="36"/>
        <v>-4.2939014888765396E-21</v>
      </c>
      <c r="AR89">
        <f t="shared" si="36"/>
        <v>-4.2940876482884085E-21</v>
      </c>
      <c r="AS89">
        <f t="shared" si="36"/>
        <v>-2.4822891986422165E-6</v>
      </c>
      <c r="AT89">
        <f t="shared" si="36"/>
        <v>-1.6217622764462494E-6</v>
      </c>
      <c r="AU89">
        <f t="shared" si="23"/>
        <v>-4.1040514750884697E-6</v>
      </c>
      <c r="AW89">
        <v>86</v>
      </c>
      <c r="AX89">
        <f>IF(Z89&gt;0, (R89*SUMPRODUCT(K89:$K$98, X89:$X$98)-K89*$AZ$3)/Z89, 0)</f>
        <v>-2.7779609843896382E+21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0.84875936500000004</v>
      </c>
      <c r="Q90" s="4">
        <f t="shared" si="48"/>
        <v>25</v>
      </c>
      <c r="R90">
        <f t="shared" si="28"/>
        <v>100000</v>
      </c>
      <c r="S90">
        <f t="shared" si="29"/>
        <v>-1.7560968254573114E+22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-0.22529141305444492</v>
      </c>
      <c r="AC90">
        <f t="shared" si="30"/>
        <v>-0.20115304737004008</v>
      </c>
      <c r="AE90">
        <f t="shared" si="31"/>
        <v>0</v>
      </c>
      <c r="AF90">
        <f t="shared" si="32"/>
        <v>0</v>
      </c>
      <c r="AG90">
        <f t="shared" si="32"/>
        <v>-2.8636383320956278E-22</v>
      </c>
      <c r="AH90">
        <f t="shared" si="33"/>
        <v>-6.8834010901725117E-18</v>
      </c>
      <c r="AI90">
        <f t="shared" si="34"/>
        <v>-6.8836874540057212E-18</v>
      </c>
      <c r="AJ90">
        <f t="shared" si="35"/>
        <v>-2.4138365684404833E-2</v>
      </c>
      <c r="AK90">
        <f t="shared" si="49"/>
        <v>-1.5770398913811146E-2</v>
      </c>
      <c r="AL90">
        <f t="shared" si="26"/>
        <v>-3.990876459821599E-2</v>
      </c>
      <c r="AN90">
        <f t="shared" si="36"/>
        <v>0</v>
      </c>
      <c r="AO90">
        <f t="shared" si="36"/>
        <v>0</v>
      </c>
      <c r="AP90">
        <f t="shared" si="36"/>
        <v>-2.3476137092569879E-26</v>
      </c>
      <c r="AQ90">
        <f t="shared" si="36"/>
        <v>-5.6430194359697004E-22</v>
      </c>
      <c r="AR90">
        <f t="shared" si="36"/>
        <v>-5.6432541973406264E-22</v>
      </c>
      <c r="AS90">
        <f t="shared" si="36"/>
        <v>-1.9788657514686068E-6</v>
      </c>
      <c r="AT90">
        <f t="shared" si="36"/>
        <v>-1.2928589576261554E-6</v>
      </c>
      <c r="AU90">
        <f t="shared" si="23"/>
        <v>-3.2717247090947632E-6</v>
      </c>
      <c r="AW90">
        <v>87</v>
      </c>
      <c r="AX90">
        <f>IF(Z90&gt;0, (R90*SUMPRODUCT(K90:$K$98, X90:$X$98)-K90*$AZ$3)/Z90, 0)</f>
        <v>-1.7560968254573114E+22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0.85379527200000005</v>
      </c>
      <c r="Q91" s="4">
        <f t="shared" si="48"/>
        <v>25</v>
      </c>
      <c r="R91">
        <f t="shared" si="28"/>
        <v>100000</v>
      </c>
      <c r="S91">
        <f t="shared" si="29"/>
        <v>-1.1511667892749755E+23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-0.20115304737004008</v>
      </c>
      <c r="AC91">
        <f t="shared" si="30"/>
        <v>-0.17960093515182149</v>
      </c>
      <c r="AE91">
        <f t="shared" si="31"/>
        <v>0</v>
      </c>
      <c r="AF91">
        <f t="shared" si="32"/>
        <v>0</v>
      </c>
      <c r="AG91">
        <f t="shared" si="32"/>
        <v>-3.9004108011345868E-23</v>
      </c>
      <c r="AH91">
        <f t="shared" si="33"/>
        <v>-9.7798434746448504E-19</v>
      </c>
      <c r="AI91">
        <f t="shared" si="34"/>
        <v>-9.7802335157249634E-19</v>
      </c>
      <c r="AJ91">
        <f t="shared" si="35"/>
        <v>-2.1552112218218594E-2</v>
      </c>
      <c r="AK91">
        <f t="shared" si="49"/>
        <v>-1.4080713315902807E-2</v>
      </c>
      <c r="AL91">
        <f t="shared" si="26"/>
        <v>-3.56328255341214E-2</v>
      </c>
      <c r="AN91">
        <f t="shared" si="36"/>
        <v>0</v>
      </c>
      <c r="AO91">
        <f t="shared" si="36"/>
        <v>0</v>
      </c>
      <c r="AP91">
        <f t="shared" si="36"/>
        <v>-2.8549650599858851E-27</v>
      </c>
      <c r="AQ91">
        <f t="shared" si="36"/>
        <v>-7.1585053051642809E-23</v>
      </c>
      <c r="AR91">
        <f t="shared" si="36"/>
        <v>-7.1587908016702793E-23</v>
      </c>
      <c r="AS91">
        <f t="shared" si="36"/>
        <v>-1.577539661566172E-6</v>
      </c>
      <c r="AT91">
        <f t="shared" si="36"/>
        <v>-1.030659245556565E-6</v>
      </c>
      <c r="AU91">
        <f t="shared" si="23"/>
        <v>-2.608198907122737E-6</v>
      </c>
      <c r="AW91">
        <v>88</v>
      </c>
      <c r="AX91">
        <f>IF(Z91&gt;0, (R91*SUMPRODUCT(K91:$K$98, X91:$X$98)-K91*$AZ$3)/Z91, 0)</f>
        <v>-1.1511667892749755E+23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0.85879091799999996</v>
      </c>
      <c r="Q92" s="4">
        <f t="shared" si="48"/>
        <v>25</v>
      </c>
      <c r="R92">
        <f t="shared" si="28"/>
        <v>100000</v>
      </c>
      <c r="S92">
        <f t="shared" si="29"/>
        <v>-7.833508738549703E+23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-0.17960093515182149</v>
      </c>
      <c r="AC92">
        <f t="shared" si="30"/>
        <v>-0.16035797781412631</v>
      </c>
      <c r="AE92">
        <f t="shared" si="31"/>
        <v>0</v>
      </c>
      <c r="AF92">
        <f t="shared" si="32"/>
        <v>0</v>
      </c>
      <c r="AG92">
        <f t="shared" si="32"/>
        <v>-5.11769320639754E-24</v>
      </c>
      <c r="AH92">
        <f t="shared" si="33"/>
        <v>-1.3398549489933947E-19</v>
      </c>
      <c r="AI92">
        <f t="shared" si="34"/>
        <v>-1.3399061259254586E-19</v>
      </c>
      <c r="AJ92">
        <f t="shared" si="35"/>
        <v>-1.9242957337695182E-2</v>
      </c>
      <c r="AK92">
        <f t="shared" si="49"/>
        <v>-1.2572065460627505E-2</v>
      </c>
      <c r="AL92">
        <f t="shared" si="26"/>
        <v>-3.1815022798322684E-2</v>
      </c>
      <c r="AN92">
        <f t="shared" si="36"/>
        <v>0</v>
      </c>
      <c r="AO92">
        <f t="shared" si="36"/>
        <v>0</v>
      </c>
      <c r="AP92">
        <f t="shared" si="36"/>
        <v>-3.3446191487752058E-28</v>
      </c>
      <c r="AQ92">
        <f t="shared" si="36"/>
        <v>-8.7564930882971518E-24</v>
      </c>
      <c r="AR92">
        <f t="shared" si="36"/>
        <v>-8.7568275502120295E-24</v>
      </c>
      <c r="AS92">
        <f t="shared" si="36"/>
        <v>-1.2576049597944613E-6</v>
      </c>
      <c r="AT92">
        <f t="shared" si="36"/>
        <v>-8.2163524039904721E-7</v>
      </c>
      <c r="AU92">
        <f t="shared" si="23"/>
        <v>-2.0792402001935081E-6</v>
      </c>
      <c r="AW92">
        <v>89</v>
      </c>
      <c r="AX92">
        <f>IF(Z92&gt;0, (R92*SUMPRODUCT(K92:$K$98, X92:$X$98)-K92*$AZ$3)/Z92, 0)</f>
        <v>-7.833508738549703E+23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0.86374018699999999</v>
      </c>
      <c r="Q93" s="4">
        <f t="shared" si="48"/>
        <v>25</v>
      </c>
      <c r="R93">
        <f t="shared" si="28"/>
        <v>100000</v>
      </c>
      <c r="S93">
        <f t="shared" si="29"/>
        <v>-5.5395331773918833E+24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-0.16035797781412631</v>
      </c>
      <c r="AC93">
        <f t="shared" si="30"/>
        <v>-0.1431767659054699</v>
      </c>
      <c r="AE93">
        <f t="shared" si="31"/>
        <v>0</v>
      </c>
      <c r="AF93">
        <f t="shared" si="32"/>
        <v>0</v>
      </c>
      <c r="AG93">
        <f t="shared" si="32"/>
        <v>-6.4615898723112359E-25</v>
      </c>
      <c r="AH93">
        <f t="shared" si="33"/>
        <v>-1.7681429148409762E-20</v>
      </c>
      <c r="AI93">
        <f t="shared" si="34"/>
        <v>-1.7682075307396994E-20</v>
      </c>
      <c r="AJ93">
        <f t="shared" si="35"/>
        <v>-1.7181211908656402E-2</v>
      </c>
      <c r="AK93">
        <f t="shared" si="49"/>
        <v>-1.1225058446988843E-2</v>
      </c>
      <c r="AL93">
        <f t="shared" si="26"/>
        <v>-2.8406270355645247E-2</v>
      </c>
      <c r="AN93">
        <f t="shared" si="36"/>
        <v>0</v>
      </c>
      <c r="AO93">
        <f t="shared" si="36"/>
        <v>0</v>
      </c>
      <c r="AP93">
        <f t="shared" si="36"/>
        <v>-3.7704552525051475E-29</v>
      </c>
      <c r="AQ93">
        <f t="shared" si="36"/>
        <v>-1.0317435603595989E-24</v>
      </c>
      <c r="AR93">
        <f t="shared" si="36"/>
        <v>-1.031781264912124E-24</v>
      </c>
      <c r="AS93">
        <f t="shared" si="36"/>
        <v>-1.0025549743259411E-6</v>
      </c>
      <c r="AT93">
        <f t="shared" si="36"/>
        <v>-6.5500258322628117E-7</v>
      </c>
      <c r="AU93">
        <f t="shared" si="23"/>
        <v>-1.6575575575522224E-6</v>
      </c>
      <c r="AW93">
        <v>90</v>
      </c>
      <c r="AX93">
        <f>IF(Z93&gt;0, (R93*SUMPRODUCT(K93:$K$98, X93:$X$98)-K93*$AZ$3)/Z93, 0)</f>
        <v>-5.5395331773918833E+24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0.86866431399999999</v>
      </c>
      <c r="Q94" s="4">
        <f t="shared" si="48"/>
        <v>25</v>
      </c>
      <c r="R94">
        <f t="shared" si="28"/>
        <v>100000</v>
      </c>
      <c r="S94">
        <f t="shared" si="29"/>
        <v>-4.07630428324975E+25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-0.1431767659054699</v>
      </c>
      <c r="AC94">
        <f t="shared" si="30"/>
        <v>-0.12783639812988384</v>
      </c>
      <c r="AE94">
        <f t="shared" si="31"/>
        <v>0</v>
      </c>
      <c r="AF94">
        <f t="shared" si="32"/>
        <v>0</v>
      </c>
      <c r="AG94">
        <f t="shared" si="32"/>
        <v>-7.8402143980753621E-26</v>
      </c>
      <c r="AH94">
        <f t="shared" si="33"/>
        <v>-2.2451810135122348E-21</v>
      </c>
      <c r="AI94">
        <f t="shared" si="34"/>
        <v>-2.2452594156562157E-21</v>
      </c>
      <c r="AJ94">
        <f t="shared" si="35"/>
        <v>-1.5340367775586061E-2</v>
      </c>
      <c r="AK94">
        <f t="shared" si="49"/>
        <v>-1.0022373613382894E-2</v>
      </c>
      <c r="AL94">
        <f t="shared" si="26"/>
        <v>-2.5362741388968955E-2</v>
      </c>
      <c r="AN94">
        <f t="shared" si="36"/>
        <v>0</v>
      </c>
      <c r="AO94">
        <f t="shared" si="36"/>
        <v>0</v>
      </c>
      <c r="AP94">
        <f t="shared" si="36"/>
        <v>-4.0847390588840652E-30</v>
      </c>
      <c r="AQ94">
        <f t="shared" si="36"/>
        <v>-1.1697356876375288E-25</v>
      </c>
      <c r="AR94">
        <f t="shared" si="36"/>
        <v>-1.1697765350281176E-25</v>
      </c>
      <c r="AS94">
        <f t="shared" si="36"/>
        <v>-7.9923068744096E-7</v>
      </c>
      <c r="AT94">
        <f t="shared" si="36"/>
        <v>-5.2216404912809392E-7</v>
      </c>
      <c r="AU94">
        <f t="shared" si="23"/>
        <v>-1.321394736569054E-6</v>
      </c>
      <c r="AW94">
        <v>91</v>
      </c>
      <c r="AX94">
        <f>IF(Z94&gt;0, (R94*SUMPRODUCT(K94:$K$98, X94:$X$98)-K94*$AZ$3)/Z94, 0)</f>
        <v>-4.07630428324975E+25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0.87358826999999994</v>
      </c>
      <c r="Q95" s="4">
        <f t="shared" si="48"/>
        <v>25</v>
      </c>
      <c r="R95">
        <f t="shared" si="28"/>
        <v>100000</v>
      </c>
      <c r="S95">
        <f t="shared" si="29"/>
        <v>-3.1264524595233696E+26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-0.12783639812988384</v>
      </c>
      <c r="AC95">
        <f t="shared" si="30"/>
        <v>-0.11413964118739628</v>
      </c>
      <c r="AE95">
        <f t="shared" si="31"/>
        <v>0</v>
      </c>
      <c r="AF95">
        <f t="shared" si="32"/>
        <v>0</v>
      </c>
      <c r="AG95">
        <f t="shared" si="32"/>
        <v>-9.126929216508618E-27</v>
      </c>
      <c r="AH95">
        <f t="shared" si="33"/>
        <v>-2.739647732977499E-22</v>
      </c>
      <c r="AI95">
        <f t="shared" si="34"/>
        <v>-2.739739002269664E-22</v>
      </c>
      <c r="AJ95">
        <f t="shared" si="35"/>
        <v>-1.3696756942487565E-2</v>
      </c>
      <c r="AK95">
        <f t="shared" si="49"/>
        <v>-8.9485478690918691E-3</v>
      </c>
      <c r="AL95">
        <f t="shared" si="26"/>
        <v>-2.2645304811579434E-2</v>
      </c>
      <c r="AN95">
        <f t="shared" si="36"/>
        <v>0</v>
      </c>
      <c r="AO95">
        <f t="shared" si="36"/>
        <v>0</v>
      </c>
      <c r="AP95">
        <f t="shared" si="36"/>
        <v>-4.2456387539577315E-31</v>
      </c>
      <c r="AQ95">
        <f t="shared" si="36"/>
        <v>-1.2744214742328424E-26</v>
      </c>
      <c r="AR95">
        <f t="shared" si="36"/>
        <v>-1.2744639306203819E-26</v>
      </c>
      <c r="AS95">
        <f t="shared" si="36"/>
        <v>-6.3714181077882694E-7</v>
      </c>
      <c r="AT95">
        <f t="shared" si="36"/>
        <v>-4.1626598304216667E-7</v>
      </c>
      <c r="AU95">
        <f t="shared" si="23"/>
        <v>-1.0534077938209936E-6</v>
      </c>
      <c r="AW95">
        <v>92</v>
      </c>
      <c r="AX95">
        <f>IF(Z95&gt;0, (R95*SUMPRODUCT(K95:$K$98, X95:$X$98)-K95*$AZ$3)/Z95, 0)</f>
        <v>-3.1264524595233696E+26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0.87851239699999994</v>
      </c>
      <c r="Q96" s="4">
        <f t="shared" si="48"/>
        <v>25</v>
      </c>
      <c r="R96">
        <f t="shared" si="28"/>
        <v>100000</v>
      </c>
      <c r="S96">
        <f t="shared" si="29"/>
        <v>-2.5038437774007228E+27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-0.11413964118739628</v>
      </c>
      <c r="AC96">
        <f t="shared" si="30"/>
        <v>-0.1019103939173181</v>
      </c>
      <c r="AE96">
        <f t="shared" si="31"/>
        <v>0</v>
      </c>
      <c r="AF96">
        <f t="shared" si="32"/>
        <v>0</v>
      </c>
      <c r="AG96">
        <f t="shared" si="32"/>
        <v>-1.0175394610992143E-27</v>
      </c>
      <c r="AH96">
        <f t="shared" si="33"/>
        <v>-3.2072481852977271E-23</v>
      </c>
      <c r="AI96">
        <f t="shared" si="34"/>
        <v>-3.2073499392438369E-23</v>
      </c>
      <c r="AJ96">
        <f t="shared" si="35"/>
        <v>-1.2229247270078181E-2</v>
      </c>
      <c r="AK96">
        <f t="shared" si="49"/>
        <v>-7.9897748831177402E-3</v>
      </c>
      <c r="AL96">
        <f t="shared" si="26"/>
        <v>-2.0219022153195921E-2</v>
      </c>
      <c r="AN96">
        <f t="shared" si="36"/>
        <v>0</v>
      </c>
      <c r="AO96">
        <f t="shared" si="36"/>
        <v>0</v>
      </c>
      <c r="AP96">
        <f t="shared" si="36"/>
        <v>-4.226215070380843E-32</v>
      </c>
      <c r="AQ96">
        <f t="shared" si="36"/>
        <v>-1.3320879566198213E-27</v>
      </c>
      <c r="AR96">
        <f t="shared" si="36"/>
        <v>-1.3321302187705251E-27</v>
      </c>
      <c r="AS96">
        <f t="shared" si="36"/>
        <v>-5.0792555068465152E-7</v>
      </c>
      <c r="AT96">
        <f t="shared" si="36"/>
        <v>-3.3184469311397211E-7</v>
      </c>
      <c r="AU96">
        <f t="shared" si="23"/>
        <v>-8.3977024379862357E-7</v>
      </c>
      <c r="AW96">
        <v>93</v>
      </c>
      <c r="AX96">
        <f>IF(Z96&gt;0, (R96*SUMPRODUCT(K96:$K$98, X96:$X$98)-K96*$AZ$3)/Z96, 0)</f>
        <v>-2.5038437774007228E+27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0.88343652399999995</v>
      </c>
      <c r="Q97" s="4">
        <f t="shared" si="48"/>
        <v>25</v>
      </c>
      <c r="R97">
        <f t="shared" si="28"/>
        <v>100000</v>
      </c>
      <c r="S97">
        <f t="shared" si="29"/>
        <v>-2.0978808923712687E+28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-0.1019103939173181</v>
      </c>
      <c r="AC97">
        <f t="shared" si="30"/>
        <v>-9.0991423140462574E-2</v>
      </c>
      <c r="AE97">
        <f t="shared" si="31"/>
        <v>0</v>
      </c>
      <c r="AF97">
        <f t="shared" si="32"/>
        <v>0</v>
      </c>
      <c r="AG97">
        <f t="shared" si="32"/>
        <v>-1.0843254194189916E-28</v>
      </c>
      <c r="AH97">
        <f t="shared" si="33"/>
        <v>-3.5957260981852922E-24</v>
      </c>
      <c r="AI97">
        <f t="shared" si="34"/>
        <v>-3.5958345307272341E-24</v>
      </c>
      <c r="AJ97">
        <f t="shared" si="35"/>
        <v>-1.0918970776855524E-2</v>
      </c>
      <c r="AK97">
        <f t="shared" si="49"/>
        <v>-7.1337275742122674E-3</v>
      </c>
      <c r="AL97">
        <f t="shared" si="26"/>
        <v>-1.8052698351067792E-2</v>
      </c>
      <c r="AN97">
        <f t="shared" si="36"/>
        <v>0</v>
      </c>
      <c r="AO97">
        <f t="shared" si="36"/>
        <v>0</v>
      </c>
      <c r="AP97">
        <f t="shared" si="36"/>
        <v>-4.021072930565783E-33</v>
      </c>
      <c r="AQ97">
        <f t="shared" si="36"/>
        <v>-1.3334259826620238E-28</v>
      </c>
      <c r="AR97">
        <f t="shared" si="36"/>
        <v>-1.3334661933913296E-28</v>
      </c>
      <c r="AS97">
        <f t="shared" si="36"/>
        <v>-4.0491513925753486E-7</v>
      </c>
      <c r="AT97">
        <f t="shared" si="36"/>
        <v>-2.6454455764825578E-7</v>
      </c>
      <c r="AU97">
        <f t="shared" si="23"/>
        <v>-6.6945969690579059E-7</v>
      </c>
      <c r="AW97">
        <v>94</v>
      </c>
      <c r="AX97">
        <f>IF(Z97&gt;0, (R97*SUMPRODUCT(K97:$K$98, X97:$X$98)-K97*$AZ$3)/Z97, 0)</f>
        <v>-2.0978808923712687E+28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-9.0991423140462574E-2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-4.3373016776759668E-25</v>
      </c>
      <c r="AI98">
        <f t="shared" si="34"/>
        <v>-4.3373016776759668E-25</v>
      </c>
      <c r="AJ98">
        <f t="shared" si="35"/>
        <v>-9.0991423140462574E-2</v>
      </c>
      <c r="AK98">
        <f t="shared" si="49"/>
        <v>-6.3693996198323811E-3</v>
      </c>
      <c r="AL98">
        <f t="shared" si="26"/>
        <v>-9.7360822760294952E-2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-1.4360974752020655E-29</v>
      </c>
      <c r="AR98">
        <f t="shared" si="36"/>
        <v>-1.4360974752020655E-29</v>
      </c>
      <c r="AS98">
        <f t="shared" si="36"/>
        <v>-3.0127614528090347E-6</v>
      </c>
      <c r="AT98">
        <f t="shared" si="36"/>
        <v>-2.1089330169663244E-7</v>
      </c>
      <c r="AU98">
        <f t="shared" si="36"/>
        <v>-3.2236547545056669E-6</v>
      </c>
      <c r="AW98">
        <v>95</v>
      </c>
    </row>
    <row r="100" spans="5:50" x14ac:dyDescent="0.25">
      <c r="AN100" s="8">
        <f t="shared" ref="AN100:AU100" si="50">SUM(AN3:AN98)</f>
        <v>5250.0664884862572</v>
      </c>
      <c r="AO100" s="8">
        <f t="shared" si="50"/>
        <v>-525.00664884862579</v>
      </c>
      <c r="AP100" s="8">
        <f t="shared" si="50"/>
        <v>-1740.7482889629709</v>
      </c>
      <c r="AQ100" s="8">
        <f t="shared" si="50"/>
        <v>-2453.6812627875038</v>
      </c>
      <c r="AR100" s="8">
        <f t="shared" si="50"/>
        <v>530.63028788715667</v>
      </c>
      <c r="AS100" s="8">
        <f t="shared" si="50"/>
        <v>-548.95682158950626</v>
      </c>
      <c r="AT100" s="8">
        <f t="shared" si="50"/>
        <v>268.05107236468137</v>
      </c>
      <c r="AU100" s="8">
        <f t="shared" si="50"/>
        <v>249.72453866233059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93A4-7D4E-498A-B50C-4395CCC16779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10480.673246219376</v>
      </c>
      <c r="K3">
        <v>1</v>
      </c>
      <c r="L3" s="2">
        <v>0</v>
      </c>
      <c r="O3">
        <f>$C$3</f>
        <v>10480.673246219376</v>
      </c>
      <c r="P3">
        <f>O3*C5</f>
        <v>1048.0673246219376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10480.673246219376</v>
      </c>
      <c r="AF3">
        <f t="shared" ref="AF3:AG34" si="4">-$Z3*P3</f>
        <v>-1048.0673246219376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7910.173334597438</v>
      </c>
      <c r="AJ3">
        <f t="shared" ref="AJ3:AJ66" si="7">AB3-AC3</f>
        <v>0</v>
      </c>
      <c r="AL3">
        <f t="shared" ref="AL3:AL34" si="8">SUM(AI3:AK3)</f>
        <v>7910.173334597438</v>
      </c>
      <c r="AN3">
        <f t="shared" ref="AN3:AU34" si="9">AE3*$K3</f>
        <v>10480.673246219376</v>
      </c>
      <c r="AO3">
        <f t="shared" si="9"/>
        <v>-1048.0673246219376</v>
      </c>
      <c r="AP3">
        <f t="shared" si="9"/>
        <v>-1522.432587</v>
      </c>
      <c r="AQ3">
        <f t="shared" si="9"/>
        <v>0</v>
      </c>
      <c r="AR3">
        <f t="shared" si="9"/>
        <v>7910.173334597438</v>
      </c>
      <c r="AS3">
        <f t="shared" si="9"/>
        <v>0</v>
      </c>
      <c r="AT3">
        <f t="shared" si="9"/>
        <v>0</v>
      </c>
      <c r="AU3">
        <f t="shared" si="9"/>
        <v>7910.173334597438</v>
      </c>
      <c r="AW3">
        <v>0</v>
      </c>
      <c r="AX3">
        <f>IF(Z3&gt;0, (R3*SUMPRODUCT(K3:$K$98, X3:$X$98)-K3*$AZ$3)/Z3, 0)</f>
        <v>0</v>
      </c>
      <c r="AZ3">
        <f>C6*SUMPRODUCT(X4:X89, K4:K89)/1</f>
        <v>5187.0717116139085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100000</v>
      </c>
      <c r="S4">
        <f t="shared" si="1"/>
        <v>351.90428296466348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347.93400136676973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-128.2277</v>
      </c>
      <c r="AI4">
        <f t="shared" si="6"/>
        <v>-128.2277</v>
      </c>
      <c r="AJ4">
        <f t="shared" si="7"/>
        <v>-347.93400136676973</v>
      </c>
      <c r="AK4">
        <f>G4*SUM(AB4, AE4:AF4)</f>
        <v>0</v>
      </c>
      <c r="AL4">
        <f t="shared" si="8"/>
        <v>-476.16170136676976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-119.6265509842336</v>
      </c>
      <c r="AR4">
        <f t="shared" si="9"/>
        <v>-119.6265509842336</v>
      </c>
      <c r="AS4">
        <f t="shared" si="9"/>
        <v>-324.5955792207946</v>
      </c>
      <c r="AT4">
        <f t="shared" si="9"/>
        <v>0</v>
      </c>
      <c r="AU4">
        <f t="shared" si="9"/>
        <v>-444.22213020502824</v>
      </c>
      <c r="AW4">
        <v>1</v>
      </c>
      <c r="AX4">
        <f>IF(Z4&gt;0, (R4*SUMPRODUCT(K4:$K$98, X4:$X$98)-K4*$AZ$3)/Z4, 0)</f>
        <v>351.90428296466348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25</v>
      </c>
      <c r="R5">
        <f t="shared" si="0"/>
        <v>100000</v>
      </c>
      <c r="S5">
        <f t="shared" si="1"/>
        <v>646.47598555167008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347.93400136676973</v>
      </c>
      <c r="AC5">
        <f t="shared" si="2"/>
        <v>631.93855178719878</v>
      </c>
      <c r="AE5">
        <f t="shared" si="3"/>
        <v>0</v>
      </c>
      <c r="AF5">
        <f t="shared" si="4"/>
        <v>0</v>
      </c>
      <c r="AG5">
        <f t="shared" si="4"/>
        <v>-24.43782003936056</v>
      </c>
      <c r="AH5">
        <f t="shared" si="5"/>
        <v>-131.77441955776629</v>
      </c>
      <c r="AI5">
        <f t="shared" si="6"/>
        <v>-156.21223959712685</v>
      </c>
      <c r="AJ5">
        <f t="shared" si="7"/>
        <v>-284.00455042042904</v>
      </c>
      <c r="AK5">
        <f>G5*SUM(AB5, AE5:AF5)</f>
        <v>14.265294056037559</v>
      </c>
      <c r="AL5">
        <f t="shared" si="8"/>
        <v>-425.95149596151839</v>
      </c>
      <c r="AN5">
        <f t="shared" si="9"/>
        <v>0</v>
      </c>
      <c r="AO5">
        <f t="shared" si="9"/>
        <v>0</v>
      </c>
      <c r="AP5">
        <f t="shared" si="9"/>
        <v>-20.896975850091152</v>
      </c>
      <c r="AQ5">
        <f t="shared" si="9"/>
        <v>-112.68136268796562</v>
      </c>
      <c r="AR5">
        <f t="shared" si="9"/>
        <v>-133.57833853805676</v>
      </c>
      <c r="AS5">
        <f t="shared" si="9"/>
        <v>-242.85456811993905</v>
      </c>
      <c r="AT5">
        <f t="shared" si="9"/>
        <v>12.198367321771384</v>
      </c>
      <c r="AU5">
        <f t="shared" si="9"/>
        <v>-364.23453933622449</v>
      </c>
      <c r="AW5">
        <v>2</v>
      </c>
      <c r="AX5">
        <f>IF(Z5&gt;0, (R5*SUMPRODUCT(K5:$K$98, X5:$X$98)-K5*$AZ$3)/Z5, 0)</f>
        <v>646.47598555167008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25</v>
      </c>
      <c r="R6">
        <f t="shared" si="0"/>
        <v>100000</v>
      </c>
      <c r="S6">
        <f t="shared" si="1"/>
        <v>986.58653917792185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631.93855178719878</v>
      </c>
      <c r="AC6">
        <f t="shared" si="2"/>
        <v>953.40465599991785</v>
      </c>
      <c r="AE6">
        <f t="shared" si="3"/>
        <v>0</v>
      </c>
      <c r="AF6">
        <f t="shared" si="4"/>
        <v>0</v>
      </c>
      <c r="AG6">
        <f t="shared" si="4"/>
        <v>-24.15917454120008</v>
      </c>
      <c r="AH6">
        <f t="shared" si="5"/>
        <v>-137.0691910674893</v>
      </c>
      <c r="AI6">
        <f t="shared" si="6"/>
        <v>-161.22836560868939</v>
      </c>
      <c r="AJ6">
        <f t="shared" si="7"/>
        <v>-321.46610421271907</v>
      </c>
      <c r="AK6">
        <f>G6*SUM(AB6, AE6:AF6)</f>
        <v>36.968405279551128</v>
      </c>
      <c r="AL6">
        <f t="shared" si="8"/>
        <v>-445.72606454185734</v>
      </c>
      <c r="AN6">
        <f t="shared" si="9"/>
        <v>0</v>
      </c>
      <c r="AO6">
        <f t="shared" si="9"/>
        <v>0</v>
      </c>
      <c r="AP6">
        <f t="shared" si="9"/>
        <v>-18.636629544903762</v>
      </c>
      <c r="AQ6">
        <f t="shared" si="9"/>
        <v>-105.73654872140087</v>
      </c>
      <c r="AR6">
        <f t="shared" si="9"/>
        <v>-124.37317826630463</v>
      </c>
      <c r="AS6">
        <f t="shared" si="9"/>
        <v>-247.98217692574661</v>
      </c>
      <c r="AT6">
        <f t="shared" si="9"/>
        <v>28.517798606319232</v>
      </c>
      <c r="AU6">
        <f t="shared" si="9"/>
        <v>-343.83755658573205</v>
      </c>
      <c r="AW6">
        <v>3</v>
      </c>
      <c r="AX6">
        <f>IF(Z6&gt;0, (R6*SUMPRODUCT(K6:$K$98, X6:$X$98)-K6*$AZ$3)/Z6, 0)</f>
        <v>986.58653917792185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25</v>
      </c>
      <c r="R7">
        <f t="shared" si="0"/>
        <v>100000</v>
      </c>
      <c r="S7">
        <f t="shared" si="1"/>
        <v>1265.0334566253077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953.40465599991785</v>
      </c>
      <c r="AC7">
        <f t="shared" si="2"/>
        <v>1208.449374648575</v>
      </c>
      <c r="AE7">
        <f t="shared" si="3"/>
        <v>0</v>
      </c>
      <c r="AF7">
        <f t="shared" si="4"/>
        <v>0</v>
      </c>
      <c r="AG7">
        <f t="shared" si="4"/>
        <v>-23.881767085281673</v>
      </c>
      <c r="AH7">
        <f t="shared" si="5"/>
        <v>-143.26284202563667</v>
      </c>
      <c r="AI7">
        <f t="shared" si="6"/>
        <v>-167.14460911091834</v>
      </c>
      <c r="AJ7">
        <f t="shared" si="7"/>
        <v>-255.04471864865718</v>
      </c>
      <c r="AK7">
        <f>G7*SUM(AB7, AE7:AF7)</f>
        <v>46.812168609595965</v>
      </c>
      <c r="AL7">
        <f t="shared" si="8"/>
        <v>-375.37715914997955</v>
      </c>
      <c r="AN7">
        <f t="shared" si="9"/>
        <v>0</v>
      </c>
      <c r="AO7">
        <f t="shared" si="9"/>
        <v>0</v>
      </c>
      <c r="AP7">
        <f t="shared" si="9"/>
        <v>-16.761563689525367</v>
      </c>
      <c r="AQ7">
        <f t="shared" si="9"/>
        <v>-100.54989827093017</v>
      </c>
      <c r="AR7">
        <f t="shared" si="9"/>
        <v>-117.31146196045553</v>
      </c>
      <c r="AS7">
        <f t="shared" si="9"/>
        <v>-179.00468922759052</v>
      </c>
      <c r="AT7">
        <f t="shared" si="9"/>
        <v>32.855405665442554</v>
      </c>
      <c r="AU7">
        <f t="shared" si="9"/>
        <v>-263.46074552260347</v>
      </c>
      <c r="AW7">
        <v>4</v>
      </c>
      <c r="AX7">
        <f>IF(Z7&gt;0, (R7*SUMPRODUCT(K7:$K$98, X7:$X$98)-K7*$AZ$3)/Z7, 0)</f>
        <v>1265.0334566253077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25</v>
      </c>
      <c r="R8">
        <f t="shared" si="0"/>
        <v>100000</v>
      </c>
      <c r="S8">
        <f t="shared" si="1"/>
        <v>1429.9548963632969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1208.449374648575</v>
      </c>
      <c r="AC8">
        <f t="shared" si="2"/>
        <v>1350.1968743585699</v>
      </c>
      <c r="AE8">
        <f t="shared" si="3"/>
        <v>0</v>
      </c>
      <c r="AF8">
        <f t="shared" si="4"/>
        <v>0</v>
      </c>
      <c r="AG8">
        <f t="shared" si="4"/>
        <v>-23.605585004681441</v>
      </c>
      <c r="AH8">
        <f t="shared" si="5"/>
        <v>-149.45763898965649</v>
      </c>
      <c r="AI8">
        <f t="shared" si="6"/>
        <v>-173.06322399433793</v>
      </c>
      <c r="AJ8">
        <f t="shared" si="7"/>
        <v>-141.74749970999483</v>
      </c>
      <c r="AK8">
        <f t="shared" ref="AK8:AK71" si="22">G8*SUM(AB8:AB8, AE8:AF8)</f>
        <v>25.739971680014648</v>
      </c>
      <c r="AL8">
        <f t="shared" si="8"/>
        <v>-289.0707520243181</v>
      </c>
      <c r="AN8">
        <f t="shared" si="9"/>
        <v>0</v>
      </c>
      <c r="AO8">
        <f t="shared" si="9"/>
        <v>0</v>
      </c>
      <c r="AP8">
        <f t="shared" si="9"/>
        <v>-15.465064514204386</v>
      </c>
      <c r="AQ8">
        <f t="shared" si="9"/>
        <v>-97.916320593508573</v>
      </c>
      <c r="AR8">
        <f t="shared" si="9"/>
        <v>-113.38138510771296</v>
      </c>
      <c r="AS8">
        <f t="shared" si="9"/>
        <v>-92.865066775828481</v>
      </c>
      <c r="AT8">
        <f t="shared" si="9"/>
        <v>16.863395783085885</v>
      </c>
      <c r="AU8">
        <f t="shared" si="9"/>
        <v>-189.38305610045555</v>
      </c>
      <c r="AW8">
        <v>5</v>
      </c>
      <c r="AX8">
        <f>IF(Z8&gt;0, (R8*SUMPRODUCT(K8:$K$98, X8:$X$98)-K8*$AZ$3)/Z8, 0)</f>
        <v>1429.9548963632969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25</v>
      </c>
      <c r="R9">
        <f t="shared" si="0"/>
        <v>100000</v>
      </c>
      <c r="S9">
        <f t="shared" si="1"/>
        <v>1534.6696019537894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1350.1968743585699</v>
      </c>
      <c r="AC9">
        <f t="shared" si="2"/>
        <v>1432.1876270119856</v>
      </c>
      <c r="AE9">
        <f t="shared" si="3"/>
        <v>0</v>
      </c>
      <c r="AF9">
        <f t="shared" si="4"/>
        <v>0</v>
      </c>
      <c r="AG9">
        <f t="shared" si="4"/>
        <v>-23.330553123432335</v>
      </c>
      <c r="AH9">
        <f t="shared" si="5"/>
        <v>-155.90412480915879</v>
      </c>
      <c r="AI9">
        <f t="shared" si="6"/>
        <v>-179.23467793259113</v>
      </c>
      <c r="AJ9">
        <f t="shared" si="7"/>
        <v>-81.990752653415711</v>
      </c>
      <c r="AK9">
        <f t="shared" si="22"/>
        <v>7.9661615587155623</v>
      </c>
      <c r="AL9">
        <f t="shared" si="8"/>
        <v>-253.25926902729128</v>
      </c>
      <c r="AN9">
        <f t="shared" si="9"/>
        <v>0</v>
      </c>
      <c r="AO9">
        <f t="shared" si="9"/>
        <v>0</v>
      </c>
      <c r="AP9">
        <f t="shared" si="9"/>
        <v>-14.475687985889397</v>
      </c>
      <c r="AQ9">
        <f t="shared" si="9"/>
        <v>-96.732360116395</v>
      </c>
      <c r="AR9">
        <f t="shared" si="9"/>
        <v>-111.20804810228441</v>
      </c>
      <c r="AS9">
        <f t="shared" si="9"/>
        <v>-50.872028059507457</v>
      </c>
      <c r="AT9">
        <f t="shared" si="9"/>
        <v>4.9426890378065691</v>
      </c>
      <c r="AU9">
        <f t="shared" si="9"/>
        <v>-157.13738712398529</v>
      </c>
      <c r="AW9">
        <v>6</v>
      </c>
      <c r="AX9">
        <f>IF(Z9&gt;0, (R9*SUMPRODUCT(K9:$K$98, X9:$X$98)-K9*$AZ$3)/Z9, 0)</f>
        <v>1534.6696019537894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25</v>
      </c>
      <c r="R10">
        <f t="shared" si="0"/>
        <v>100000</v>
      </c>
      <c r="S10">
        <f t="shared" si="1"/>
        <v>1627.133665774013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1432.1876270119856</v>
      </c>
      <c r="AC10">
        <f t="shared" si="2"/>
        <v>1500.6331448207429</v>
      </c>
      <c r="AE10">
        <f t="shared" si="3"/>
        <v>0</v>
      </c>
      <c r="AF10">
        <f t="shared" si="4"/>
        <v>0</v>
      </c>
      <c r="AG10">
        <f t="shared" si="4"/>
        <v>-23.056390147685025</v>
      </c>
      <c r="AH10">
        <f t="shared" si="5"/>
        <v>-163.42977805194357</v>
      </c>
      <c r="AI10">
        <f t="shared" si="6"/>
        <v>-186.48616819962859</v>
      </c>
      <c r="AJ10">
        <f t="shared" si="7"/>
        <v>-68.445517808757359</v>
      </c>
      <c r="AK10">
        <f t="shared" si="22"/>
        <v>5.8719692707491413</v>
      </c>
      <c r="AL10">
        <f t="shared" si="8"/>
        <v>-249.05971673763682</v>
      </c>
      <c r="AN10">
        <f t="shared" si="9"/>
        <v>0</v>
      </c>
      <c r="AO10">
        <f t="shared" si="9"/>
        <v>0</v>
      </c>
      <c r="AP10">
        <f t="shared" si="9"/>
        <v>-13.571369579025442</v>
      </c>
      <c r="AQ10">
        <f t="shared" si="9"/>
        <v>-96.197449121657982</v>
      </c>
      <c r="AR10">
        <f t="shared" si="9"/>
        <v>-109.76881870068343</v>
      </c>
      <c r="AS10">
        <f t="shared" si="9"/>
        <v>-40.288154921930818</v>
      </c>
      <c r="AT10">
        <f t="shared" si="9"/>
        <v>3.4563374673818328</v>
      </c>
      <c r="AU10">
        <f t="shared" si="9"/>
        <v>-146.60063615523242</v>
      </c>
      <c r="AW10">
        <v>7</v>
      </c>
      <c r="AX10">
        <f>IF(Z10&gt;0, (R10*SUMPRODUCT(K10:$K$98, X10:$X$98)-K10*$AZ$3)/Z10, 0)</f>
        <v>1627.133665774013</v>
      </c>
    </row>
    <row r="11" spans="1:52" x14ac:dyDescent="0.25">
      <c r="A11" t="s">
        <v>33</v>
      </c>
      <c r="C11" s="12">
        <f>AU91</f>
        <v>1796.5223011923219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25</v>
      </c>
      <c r="R11">
        <f t="shared" si="0"/>
        <v>100000</v>
      </c>
      <c r="S11">
        <f t="shared" si="1"/>
        <v>1707.9030099009171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1500.6331448207429</v>
      </c>
      <c r="AC11">
        <f t="shared" si="2"/>
        <v>1556.4572136883876</v>
      </c>
      <c r="AE11">
        <f t="shared" si="3"/>
        <v>0</v>
      </c>
      <c r="AF11">
        <f t="shared" si="4"/>
        <v>0</v>
      </c>
      <c r="AG11">
        <f t="shared" si="4"/>
        <v>-22.783161641284952</v>
      </c>
      <c r="AH11">
        <f t="shared" si="5"/>
        <v>-170.65841969289264</v>
      </c>
      <c r="AI11">
        <f t="shared" si="6"/>
        <v>-193.44158133417758</v>
      </c>
      <c r="AJ11">
        <f t="shared" si="7"/>
        <v>-55.824068867644655</v>
      </c>
      <c r="AK11">
        <f t="shared" si="22"/>
        <v>3.6015195475697825</v>
      </c>
      <c r="AL11">
        <f t="shared" si="8"/>
        <v>-245.66413065425246</v>
      </c>
      <c r="AN11">
        <f t="shared" si="9"/>
        <v>0</v>
      </c>
      <c r="AO11">
        <f t="shared" si="9"/>
        <v>0</v>
      </c>
      <c r="AP11">
        <f t="shared" si="9"/>
        <v>-12.742819077045951</v>
      </c>
      <c r="AQ11">
        <f t="shared" si="9"/>
        <v>-95.45072805788412</v>
      </c>
      <c r="AR11">
        <f t="shared" si="9"/>
        <v>-108.19354713493006</v>
      </c>
      <c r="AS11">
        <f t="shared" si="9"/>
        <v>-31.222883852779852</v>
      </c>
      <c r="AT11">
        <f t="shared" si="9"/>
        <v>2.0143609881590505</v>
      </c>
      <c r="AU11">
        <f t="shared" si="9"/>
        <v>-137.40206999955086</v>
      </c>
      <c r="AW11">
        <v>8</v>
      </c>
      <c r="AX11">
        <f>IF(Z11&gt;0, (R11*SUMPRODUCT(K11:$K$98, X11:$X$98)-K11*$AZ$3)/Z11, 0)</f>
        <v>1707.9030099009171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25</v>
      </c>
      <c r="R12">
        <f t="shared" si="0"/>
        <v>100000</v>
      </c>
      <c r="S12">
        <f t="shared" si="1"/>
        <v>1782.7134914879173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1556.4572136883876</v>
      </c>
      <c r="AC12">
        <f t="shared" si="2"/>
        <v>1605.1967361185384</v>
      </c>
      <c r="AE12">
        <f t="shared" si="3"/>
        <v>0</v>
      </c>
      <c r="AF12">
        <f t="shared" si="4"/>
        <v>0</v>
      </c>
      <c r="AG12">
        <f t="shared" si="4"/>
        <v>-22.510582095538851</v>
      </c>
      <c r="AH12">
        <f t="shared" si="5"/>
        <v>-178.99171733301324</v>
      </c>
      <c r="AI12">
        <f t="shared" si="6"/>
        <v>-201.50229942855208</v>
      </c>
      <c r="AJ12">
        <f t="shared" si="7"/>
        <v>-48.739522430150828</v>
      </c>
      <c r="AK12">
        <f t="shared" si="22"/>
        <v>3.5798515914832914</v>
      </c>
      <c r="AL12">
        <f t="shared" si="8"/>
        <v>-246.6619702672196</v>
      </c>
      <c r="AN12">
        <f t="shared" si="9"/>
        <v>0</v>
      </c>
      <c r="AO12">
        <f t="shared" si="9"/>
        <v>0</v>
      </c>
      <c r="AP12">
        <f t="shared" si="9"/>
        <v>-11.964613687090626</v>
      </c>
      <c r="AQ12">
        <f t="shared" si="9"/>
        <v>-95.136000570275911</v>
      </c>
      <c r="AR12">
        <f t="shared" si="9"/>
        <v>-107.10061425736653</v>
      </c>
      <c r="AS12">
        <f t="shared" si="9"/>
        <v>-25.905574307010561</v>
      </c>
      <c r="AT12">
        <f t="shared" si="9"/>
        <v>1.9027291772122814</v>
      </c>
      <c r="AU12">
        <f t="shared" si="9"/>
        <v>-131.1034593871648</v>
      </c>
      <c r="AW12">
        <v>9</v>
      </c>
      <c r="AX12">
        <f>IF(Z12&gt;0, (R12*SUMPRODUCT(K12:$K$98, X12:$X$98)-K12*$AZ$3)/Z12, 0)</f>
        <v>1782.7134914879173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25</v>
      </c>
      <c r="R13">
        <f t="shared" si="0"/>
        <v>100000</v>
      </c>
      <c r="S13">
        <f t="shared" si="1"/>
        <v>1850.7737680640814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1605.1967361185384</v>
      </c>
      <c r="AC13">
        <f t="shared" si="2"/>
        <v>1646.3374991993587</v>
      </c>
      <c r="AE13">
        <f t="shared" si="3"/>
        <v>0</v>
      </c>
      <c r="AF13">
        <f t="shared" si="4"/>
        <v>0</v>
      </c>
      <c r="AG13">
        <f t="shared" si="4"/>
        <v>-22.238502722586077</v>
      </c>
      <c r="AH13">
        <f t="shared" si="5"/>
        <v>-187.89420798955189</v>
      </c>
      <c r="AI13">
        <f t="shared" si="6"/>
        <v>-210.13271071213796</v>
      </c>
      <c r="AJ13">
        <f t="shared" si="7"/>
        <v>-41.140763080820307</v>
      </c>
      <c r="AK13">
        <f t="shared" si="22"/>
        <v>3.2103934722370768</v>
      </c>
      <c r="AL13">
        <f t="shared" si="8"/>
        <v>-248.06308032072118</v>
      </c>
      <c r="AN13">
        <f t="shared" si="9"/>
        <v>0</v>
      </c>
      <c r="AO13">
        <f t="shared" si="9"/>
        <v>0</v>
      </c>
      <c r="AP13">
        <f t="shared" si="9"/>
        <v>-11.23574202278634</v>
      </c>
      <c r="AQ13">
        <f t="shared" si="9"/>
        <v>-94.93133934787069</v>
      </c>
      <c r="AR13">
        <f t="shared" si="9"/>
        <v>-106.16708137065703</v>
      </c>
      <c r="AS13">
        <f t="shared" si="9"/>
        <v>-20.785886818144366</v>
      </c>
      <c r="AT13">
        <f t="shared" si="9"/>
        <v>1.6220135544043688</v>
      </c>
      <c r="AU13">
        <f t="shared" si="9"/>
        <v>-125.33095463439702</v>
      </c>
      <c r="AW13">
        <v>10</v>
      </c>
      <c r="AX13">
        <f>IF(Z13&gt;0, (R13*SUMPRODUCT(K13:$K$98, X13:$X$98)-K13*$AZ$3)/Z13, 0)</f>
        <v>1850.7737680640814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2.2202060000000002E-3</v>
      </c>
      <c r="Q14" s="4">
        <f t="shared" si="21"/>
        <v>25</v>
      </c>
      <c r="R14">
        <f t="shared" si="0"/>
        <v>100000</v>
      </c>
      <c r="S14">
        <f t="shared" si="1"/>
        <v>2085.1932186958211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1646.3374991993587</v>
      </c>
      <c r="AC14">
        <f t="shared" si="2"/>
        <v>1832.1961948468766</v>
      </c>
      <c r="AE14">
        <f t="shared" si="3"/>
        <v>0</v>
      </c>
      <c r="AF14">
        <f t="shared" si="4"/>
        <v>0</v>
      </c>
      <c r="AG14">
        <f t="shared" si="4"/>
        <v>-21.966743638184514</v>
      </c>
      <c r="AH14">
        <f t="shared" si="5"/>
        <v>-197.49622870280777</v>
      </c>
      <c r="AI14">
        <f t="shared" si="6"/>
        <v>-219.46297234099228</v>
      </c>
      <c r="AJ14">
        <f t="shared" si="7"/>
        <v>-185.85869564751783</v>
      </c>
      <c r="AK14">
        <f t="shared" si="22"/>
        <v>115.24362494395513</v>
      </c>
      <c r="AL14">
        <f t="shared" si="8"/>
        <v>-290.07804304455499</v>
      </c>
      <c r="AN14">
        <f t="shared" si="9"/>
        <v>0</v>
      </c>
      <c r="AO14">
        <f t="shared" si="9"/>
        <v>0</v>
      </c>
      <c r="AP14">
        <f t="shared" si="9"/>
        <v>-9.9093204827723511</v>
      </c>
      <c r="AQ14">
        <f t="shared" si="9"/>
        <v>-89.091649476579875</v>
      </c>
      <c r="AR14">
        <f t="shared" si="9"/>
        <v>-99.000969959352233</v>
      </c>
      <c r="AS14">
        <f t="shared" si="9"/>
        <v>-83.841893455698141</v>
      </c>
      <c r="AT14">
        <f t="shared" si="9"/>
        <v>51.987041501270554</v>
      </c>
      <c r="AU14">
        <f t="shared" si="9"/>
        <v>-130.85582191377981</v>
      </c>
      <c r="AW14">
        <v>11</v>
      </c>
      <c r="AX14">
        <f>IF(Z14&gt;0, (R14*SUMPRODUCT(K14:$K$98, X14:$X$98)-K14*$AZ$3)/Z14, 0)</f>
        <v>2085.1932186958211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2.3617970000000001E-3</v>
      </c>
      <c r="Q15" s="4">
        <f t="shared" si="21"/>
        <v>25</v>
      </c>
      <c r="R15">
        <f t="shared" si="0"/>
        <v>100000</v>
      </c>
      <c r="S15">
        <f t="shared" si="1"/>
        <v>2297.5247678378619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1832.1961948468766</v>
      </c>
      <c r="AC15">
        <f t="shared" si="2"/>
        <v>1993.8099337590359</v>
      </c>
      <c r="AE15">
        <f t="shared" si="3"/>
        <v>0</v>
      </c>
      <c r="AF15">
        <f t="shared" si="4"/>
        <v>0</v>
      </c>
      <c r="AG15">
        <f t="shared" si="4"/>
        <v>-21.695195212578234</v>
      </c>
      <c r="AH15">
        <f t="shared" si="5"/>
        <v>-207.52395689773309</v>
      </c>
      <c r="AI15">
        <f t="shared" si="6"/>
        <v>-229.21915211031131</v>
      </c>
      <c r="AJ15">
        <f t="shared" si="7"/>
        <v>-161.61373891215931</v>
      </c>
      <c r="AK15">
        <f t="shared" si="22"/>
        <v>128.25373363928136</v>
      </c>
      <c r="AL15">
        <f t="shared" si="8"/>
        <v>-262.57915738318923</v>
      </c>
      <c r="AN15">
        <f t="shared" si="9"/>
        <v>0</v>
      </c>
      <c r="AO15">
        <f t="shared" si="9"/>
        <v>0</v>
      </c>
      <c r="AP15">
        <f t="shared" si="9"/>
        <v>-8.7382352451396219</v>
      </c>
      <c r="AQ15">
        <f t="shared" si="9"/>
        <v>-83.585012100893891</v>
      </c>
      <c r="AR15">
        <f t="shared" si="9"/>
        <v>-92.323247346033511</v>
      </c>
      <c r="AS15">
        <f t="shared" si="9"/>
        <v>-65.093623524634637</v>
      </c>
      <c r="AT15">
        <f t="shared" si="9"/>
        <v>51.657119681401262</v>
      </c>
      <c r="AU15">
        <f t="shared" si="9"/>
        <v>-105.75975118926688</v>
      </c>
      <c r="AW15">
        <v>12</v>
      </c>
      <c r="AX15">
        <f>IF(Z15&gt;0, (R15*SUMPRODUCT(K15:$K$98, X15:$X$98)-K15*$AZ$3)/Z15, 0)</f>
        <v>2297.5247678378619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2.52864E-3</v>
      </c>
      <c r="Q16" s="4">
        <f t="shared" si="21"/>
        <v>25</v>
      </c>
      <c r="R16">
        <f t="shared" si="0"/>
        <v>100000</v>
      </c>
      <c r="S16">
        <f t="shared" si="1"/>
        <v>2490.3500611769546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1993.8099337590359</v>
      </c>
      <c r="AC16">
        <f t="shared" si="2"/>
        <v>2134.0690184338036</v>
      </c>
      <c r="AE16">
        <f t="shared" si="3"/>
        <v>0</v>
      </c>
      <c r="AF16">
        <f t="shared" si="4"/>
        <v>0</v>
      </c>
      <c r="AG16">
        <f t="shared" si="4"/>
        <v>-21.423383922030119</v>
      </c>
      <c r="AH16">
        <f t="shared" si="5"/>
        <v>-219.43735368933531</v>
      </c>
      <c r="AI16">
        <f t="shared" si="6"/>
        <v>-240.86073761136544</v>
      </c>
      <c r="AJ16">
        <f t="shared" si="7"/>
        <v>-140.25908467476779</v>
      </c>
      <c r="AK16">
        <f t="shared" si="22"/>
        <v>139.56669536313251</v>
      </c>
      <c r="AL16">
        <f t="shared" si="8"/>
        <v>-241.55312692300072</v>
      </c>
      <c r="AN16">
        <f t="shared" si="9"/>
        <v>0</v>
      </c>
      <c r="AO16">
        <f t="shared" si="9"/>
        <v>0</v>
      </c>
      <c r="AP16">
        <f t="shared" si="9"/>
        <v>-7.7042473584981748</v>
      </c>
      <c r="AQ16">
        <f t="shared" si="9"/>
        <v>-78.913754179535189</v>
      </c>
      <c r="AR16">
        <f t="shared" si="9"/>
        <v>-86.618001538033369</v>
      </c>
      <c r="AS16">
        <f t="shared" si="9"/>
        <v>-50.439775832974604</v>
      </c>
      <c r="AT16">
        <f t="shared" si="9"/>
        <v>50.190779757255072</v>
      </c>
      <c r="AU16">
        <f t="shared" si="9"/>
        <v>-86.866997613752901</v>
      </c>
      <c r="AW16">
        <v>13</v>
      </c>
      <c r="AX16">
        <f>IF(Z16&gt;0, (R16*SUMPRODUCT(K16:$K$98, X16:$X$98)-K16*$AZ$3)/Z16, 0)</f>
        <v>2490.3500611769546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2.719834E-3</v>
      </c>
      <c r="Q17" s="4">
        <f t="shared" si="21"/>
        <v>25</v>
      </c>
      <c r="R17">
        <f t="shared" si="0"/>
        <v>100000</v>
      </c>
      <c r="S17">
        <f t="shared" si="1"/>
        <v>2665.3924659431204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2134.0690184338036</v>
      </c>
      <c r="AC17">
        <f t="shared" si="2"/>
        <v>2255.0160649468235</v>
      </c>
      <c r="AE17">
        <f t="shared" si="3"/>
        <v>0</v>
      </c>
      <c r="AF17">
        <f t="shared" si="4"/>
        <v>0</v>
      </c>
      <c r="AG17">
        <f t="shared" si="4"/>
        <v>-21.150882034823624</v>
      </c>
      <c r="AH17">
        <f t="shared" si="5"/>
        <v>-233.07219194476343</v>
      </c>
      <c r="AI17">
        <f t="shared" si="6"/>
        <v>-254.22307397958707</v>
      </c>
      <c r="AJ17">
        <f t="shared" si="7"/>
        <v>-120.94704651301981</v>
      </c>
      <c r="AK17">
        <f t="shared" si="22"/>
        <v>149.38483129036626</v>
      </c>
      <c r="AL17">
        <f t="shared" si="8"/>
        <v>-225.78528920224062</v>
      </c>
      <c r="AN17">
        <f t="shared" si="9"/>
        <v>0</v>
      </c>
      <c r="AO17">
        <f t="shared" si="9"/>
        <v>0</v>
      </c>
      <c r="AP17">
        <f t="shared" si="9"/>
        <v>-6.7912951883956589</v>
      </c>
      <c r="AQ17">
        <f t="shared" si="9"/>
        <v>-74.836692535905428</v>
      </c>
      <c r="AR17">
        <f t="shared" si="9"/>
        <v>-81.627987724301093</v>
      </c>
      <c r="AS17">
        <f t="shared" si="9"/>
        <v>-38.834649717310803</v>
      </c>
      <c r="AT17">
        <f t="shared" si="9"/>
        <v>47.965682201395801</v>
      </c>
      <c r="AU17">
        <f t="shared" si="9"/>
        <v>-72.496955240216096</v>
      </c>
      <c r="AW17">
        <v>14</v>
      </c>
      <c r="AX17">
        <f>IF(Z17&gt;0, (R17*SUMPRODUCT(K17:$K$98, X17:$X$98)-K17*$AZ$3)/Z17, 0)</f>
        <v>2665.3924659431204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4.2403780000000004E-3</v>
      </c>
      <c r="Q18" s="4">
        <f t="shared" si="21"/>
        <v>25</v>
      </c>
      <c r="R18">
        <f t="shared" si="0"/>
        <v>100000</v>
      </c>
      <c r="S18">
        <f t="shared" si="1"/>
        <v>2828.1320097041116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2255.0160649468235</v>
      </c>
      <c r="AC18">
        <f t="shared" si="2"/>
        <v>2358.6265158864126</v>
      </c>
      <c r="AE18">
        <f t="shared" si="3"/>
        <v>0</v>
      </c>
      <c r="AF18">
        <f t="shared" si="4"/>
        <v>0</v>
      </c>
      <c r="AG18">
        <f t="shared" si="4"/>
        <v>-20.84968547961433</v>
      </c>
      <c r="AH18">
        <f t="shared" si="5"/>
        <v>-358.75093944424538</v>
      </c>
      <c r="AI18">
        <f t="shared" si="6"/>
        <v>-379.6006249238597</v>
      </c>
      <c r="AJ18">
        <f t="shared" si="7"/>
        <v>-103.6104509395891</v>
      </c>
      <c r="AK18">
        <f t="shared" si="22"/>
        <v>157.85112454627765</v>
      </c>
      <c r="AL18">
        <f t="shared" si="8"/>
        <v>-325.35995131717118</v>
      </c>
      <c r="AN18">
        <f t="shared" si="9"/>
        <v>0</v>
      </c>
      <c r="AO18">
        <f t="shared" si="9"/>
        <v>0</v>
      </c>
      <c r="AP18">
        <f t="shared" si="9"/>
        <v>-5.9773076587529674</v>
      </c>
      <c r="AQ18">
        <f t="shared" si="9"/>
        <v>-102.84878110135288</v>
      </c>
      <c r="AR18">
        <f t="shared" si="9"/>
        <v>-108.82608876010586</v>
      </c>
      <c r="AS18">
        <f t="shared" si="9"/>
        <v>-29.703639536125529</v>
      </c>
      <c r="AT18">
        <f t="shared" si="9"/>
        <v>45.253667572863883</v>
      </c>
      <c r="AU18">
        <f t="shared" si="9"/>
        <v>-93.276060723367507</v>
      </c>
      <c r="AW18">
        <v>15</v>
      </c>
      <c r="AX18">
        <f>IF(Z18&gt;0, (R18*SUMPRODUCT(K18:$K$98, X18:$X$98)-K18*$AZ$3)/Z18, 0)</f>
        <v>2828.1320097041116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5.9098179999999998E-3</v>
      </c>
      <c r="Q19" s="4">
        <f t="shared" si="21"/>
        <v>25</v>
      </c>
      <c r="R19">
        <f t="shared" si="0"/>
        <v>100000</v>
      </c>
      <c r="S19">
        <f t="shared" si="1"/>
        <v>2942.6710462233214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2358.6265158864126</v>
      </c>
      <c r="AC19">
        <f t="shared" si="2"/>
        <v>2415.1055414596085</v>
      </c>
      <c r="AE19">
        <f t="shared" si="3"/>
        <v>0</v>
      </c>
      <c r="AF19">
        <f t="shared" si="4"/>
        <v>0</v>
      </c>
      <c r="AG19">
        <f t="shared" si="4"/>
        <v>-20.517970778276425</v>
      </c>
      <c r="AH19">
        <f t="shared" si="5"/>
        <v>-492.87138616705357</v>
      </c>
      <c r="AI19">
        <f t="shared" si="6"/>
        <v>-513.38935694532995</v>
      </c>
      <c r="AJ19">
        <f t="shared" si="7"/>
        <v>-56.479025573195941</v>
      </c>
      <c r="AK19">
        <f t="shared" si="22"/>
        <v>165.1038561120489</v>
      </c>
      <c r="AL19">
        <f t="shared" si="8"/>
        <v>-404.76452640647699</v>
      </c>
      <c r="AN19">
        <f t="shared" si="9"/>
        <v>0</v>
      </c>
      <c r="AO19">
        <f t="shared" si="9"/>
        <v>0</v>
      </c>
      <c r="AP19">
        <f t="shared" si="9"/>
        <v>-5.2519730194394656</v>
      </c>
      <c r="AQ19">
        <f t="shared" si="9"/>
        <v>-126.16000140441479</v>
      </c>
      <c r="AR19">
        <f t="shared" si="9"/>
        <v>-131.41197442385425</v>
      </c>
      <c r="AS19">
        <f t="shared" si="9"/>
        <v>-14.456903252280306</v>
      </c>
      <c r="AT19">
        <f t="shared" si="9"/>
        <v>42.261537803922032</v>
      </c>
      <c r="AU19">
        <f t="shared" si="9"/>
        <v>-103.60733987221252</v>
      </c>
      <c r="AW19">
        <v>16</v>
      </c>
      <c r="AX19">
        <f>IF(Z19&gt;0, (R19*SUMPRODUCT(K19:$K$98, X19:$X$98)-K19*$AZ$3)/Z19, 0)</f>
        <v>2942.6710462233214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7.7019840000000003E-3</v>
      </c>
      <c r="Q20" s="4">
        <f t="shared" si="21"/>
        <v>25</v>
      </c>
      <c r="R20">
        <f t="shared" si="0"/>
        <v>100000</v>
      </c>
      <c r="S20">
        <f t="shared" si="1"/>
        <v>3015.6676022350389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2415.1055414596085</v>
      </c>
      <c r="AC20">
        <f t="shared" si="2"/>
        <v>2431.2025103003275</v>
      </c>
      <c r="AE20">
        <f t="shared" si="3"/>
        <v>0</v>
      </c>
      <c r="AF20">
        <f t="shared" si="4"/>
        <v>0</v>
      </c>
      <c r="AG20">
        <f t="shared" si="4"/>
        <v>-20.154761987846907</v>
      </c>
      <c r="AH20">
        <f t="shared" si="5"/>
        <v>-632.11633058701034</v>
      </c>
      <c r="AI20">
        <f t="shared" si="6"/>
        <v>-652.27109257485722</v>
      </c>
      <c r="AJ20">
        <f t="shared" si="7"/>
        <v>-16.096968840719001</v>
      </c>
      <c r="AK20">
        <f t="shared" si="22"/>
        <v>169.05738790217262</v>
      </c>
      <c r="AL20">
        <f t="shared" si="8"/>
        <v>-499.31067351340357</v>
      </c>
      <c r="AN20">
        <f t="shared" si="9"/>
        <v>0</v>
      </c>
      <c r="AO20">
        <f t="shared" si="9"/>
        <v>0</v>
      </c>
      <c r="AP20">
        <f t="shared" si="9"/>
        <v>-4.6062523902508188</v>
      </c>
      <c r="AQ20">
        <f t="shared" si="9"/>
        <v>-144.46647201483736</v>
      </c>
      <c r="AR20">
        <f t="shared" si="9"/>
        <v>-149.07272440508817</v>
      </c>
      <c r="AS20">
        <f t="shared" si="9"/>
        <v>-3.6788676166488328</v>
      </c>
      <c r="AT20">
        <f t="shared" si="9"/>
        <v>38.637072349626472</v>
      </c>
      <c r="AU20">
        <f t="shared" si="9"/>
        <v>-114.11451967211052</v>
      </c>
      <c r="AW20">
        <v>17</v>
      </c>
      <c r="AX20">
        <f>IF(Z20&gt;0, (R20*SUMPRODUCT(K20:$K$98, X20:$X$98)-K20*$AZ$3)/Z20, 0)</f>
        <v>3015.6676022350389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9.7648700000000001E-3</v>
      </c>
      <c r="Q21" s="4">
        <f t="shared" si="21"/>
        <v>25</v>
      </c>
      <c r="R21">
        <f t="shared" si="0"/>
        <v>100000</v>
      </c>
      <c r="S21">
        <f t="shared" si="1"/>
        <v>3054.3905890430187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2431.2025103003275</v>
      </c>
      <c r="AC21">
        <f t="shared" si="2"/>
        <v>2413.7511902900733</v>
      </c>
      <c r="AE21">
        <f t="shared" si="3"/>
        <v>0</v>
      </c>
      <c r="AF21">
        <f t="shared" si="4"/>
        <v>0</v>
      </c>
      <c r="AG21">
        <f t="shared" si="4"/>
        <v>-19.756405737276168</v>
      </c>
      <c r="AH21">
        <f t="shared" si="5"/>
        <v>-787.23452276906642</v>
      </c>
      <c r="AI21">
        <f t="shared" si="6"/>
        <v>-806.99092850634258</v>
      </c>
      <c r="AJ21">
        <f t="shared" si="7"/>
        <v>17.451320010254221</v>
      </c>
      <c r="AK21">
        <f t="shared" si="22"/>
        <v>170.18417572102294</v>
      </c>
      <c r="AL21">
        <f t="shared" si="8"/>
        <v>-619.35543277506542</v>
      </c>
      <c r="AN21">
        <f t="shared" si="9"/>
        <v>0</v>
      </c>
      <c r="AO21">
        <f t="shared" si="9"/>
        <v>0</v>
      </c>
      <c r="AP21">
        <f t="shared" si="9"/>
        <v>-4.0314378665806432</v>
      </c>
      <c r="AQ21">
        <f t="shared" si="9"/>
        <v>-160.64091349281605</v>
      </c>
      <c r="AR21">
        <f t="shared" si="9"/>
        <v>-164.67235135939671</v>
      </c>
      <c r="AS21">
        <f t="shared" si="9"/>
        <v>3.5610684072160139</v>
      </c>
      <c r="AT21">
        <f t="shared" si="9"/>
        <v>34.727315252492751</v>
      </c>
      <c r="AU21">
        <f t="shared" si="9"/>
        <v>-126.38396769968794</v>
      </c>
      <c r="AW21">
        <v>18</v>
      </c>
      <c r="AX21">
        <f>IF(Z21&gt;0, (R21*SUMPRODUCT(K21:$K$98, X21:$X$98)-K21*$AZ$3)/Z21, 0)</f>
        <v>3054.3905890430187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1.2112915E-2</v>
      </c>
      <c r="Q22" s="4">
        <f t="shared" si="21"/>
        <v>25</v>
      </c>
      <c r="R22">
        <f t="shared" si="0"/>
        <v>100000</v>
      </c>
      <c r="S22">
        <f t="shared" si="1"/>
        <v>3062.3366232516455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2413.7511902900733</v>
      </c>
      <c r="AC22">
        <f t="shared" si="2"/>
        <v>2366.5166625156344</v>
      </c>
      <c r="AE22">
        <f t="shared" si="3"/>
        <v>0</v>
      </c>
      <c r="AF22">
        <f t="shared" si="4"/>
        <v>0</v>
      </c>
      <c r="AG22">
        <f t="shared" si="4"/>
        <v>-19.319534016502267</v>
      </c>
      <c r="AH22">
        <f t="shared" si="5"/>
        <v>-957.23065360455439</v>
      </c>
      <c r="AI22">
        <f t="shared" si="6"/>
        <v>-976.55018762105669</v>
      </c>
      <c r="AJ22">
        <f t="shared" si="7"/>
        <v>47.234527774438902</v>
      </c>
      <c r="AK22">
        <f t="shared" si="22"/>
        <v>168.96258332030516</v>
      </c>
      <c r="AL22">
        <f t="shared" si="8"/>
        <v>-760.35307652631263</v>
      </c>
      <c r="AN22">
        <f t="shared" si="9"/>
        <v>0</v>
      </c>
      <c r="AO22">
        <f t="shared" si="9"/>
        <v>0</v>
      </c>
      <c r="AP22">
        <f t="shared" si="9"/>
        <v>-3.5199026997403249</v>
      </c>
      <c r="AQ22">
        <f t="shared" si="9"/>
        <v>-174.40165787740241</v>
      </c>
      <c r="AR22">
        <f t="shared" si="9"/>
        <v>-177.92156057714274</v>
      </c>
      <c r="AS22">
        <f t="shared" si="9"/>
        <v>8.6058463776709555</v>
      </c>
      <c r="AT22">
        <f t="shared" si="9"/>
        <v>30.78396469998896</v>
      </c>
      <c r="AU22">
        <f t="shared" si="9"/>
        <v>-138.53174949948283</v>
      </c>
      <c r="AW22">
        <v>19</v>
      </c>
      <c r="AX22">
        <f>IF(Z22&gt;0, (R22*SUMPRODUCT(K22:$K$98, X22:$X$98)-K22*$AZ$3)/Z22, 0)</f>
        <v>3062.3366232516455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1.471273E-2</v>
      </c>
      <c r="Q23" s="4">
        <f t="shared" si="21"/>
        <v>25</v>
      </c>
      <c r="R23">
        <f t="shared" si="0"/>
        <v>100000</v>
      </c>
      <c r="S23">
        <f t="shared" si="1"/>
        <v>3042.8816892809018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2366.5166625156344</v>
      </c>
      <c r="AC23">
        <f t="shared" si="2"/>
        <v>2293.3707061724972</v>
      </c>
      <c r="AE23">
        <f t="shared" si="3"/>
        <v>0</v>
      </c>
      <c r="AF23">
        <f t="shared" si="4"/>
        <v>0</v>
      </c>
      <c r="AG23">
        <f t="shared" si="4"/>
        <v>-18.842095588626631</v>
      </c>
      <c r="AH23">
        <f t="shared" si="5"/>
        <v>-1136.9723508424536</v>
      </c>
      <c r="AI23">
        <f t="shared" si="6"/>
        <v>-1155.8144464310801</v>
      </c>
      <c r="AJ23">
        <f t="shared" si="7"/>
        <v>73.145956343137186</v>
      </c>
      <c r="AK23">
        <f t="shared" si="22"/>
        <v>165.65616637609443</v>
      </c>
      <c r="AL23">
        <f t="shared" si="8"/>
        <v>-917.01232371184847</v>
      </c>
      <c r="AN23">
        <f t="shared" si="9"/>
        <v>0</v>
      </c>
      <c r="AO23">
        <f t="shared" si="9"/>
        <v>0</v>
      </c>
      <c r="AP23">
        <f t="shared" si="9"/>
        <v>-3.0651038345494381</v>
      </c>
      <c r="AQ23">
        <f t="shared" si="9"/>
        <v>-184.95492159839452</v>
      </c>
      <c r="AR23">
        <f t="shared" si="9"/>
        <v>-188.02002543294395</v>
      </c>
      <c r="AS23">
        <f t="shared" si="9"/>
        <v>11.89888620480548</v>
      </c>
      <c r="AT23">
        <f t="shared" si="9"/>
        <v>26.947817369242848</v>
      </c>
      <c r="AU23">
        <f t="shared" si="9"/>
        <v>-149.1733218588956</v>
      </c>
      <c r="AW23">
        <v>20</v>
      </c>
      <c r="AX23">
        <f>IF(Z23&gt;0, (R23*SUMPRODUCT(K23:$K$98, X23:$X$98)-K23*$AZ$3)/Z23, 0)</f>
        <v>3042.8816892809018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1.7665382E-2</v>
      </c>
      <c r="Q24" s="4">
        <f t="shared" si="21"/>
        <v>25</v>
      </c>
      <c r="R24">
        <f t="shared" si="0"/>
        <v>100000</v>
      </c>
      <c r="S24">
        <f t="shared" si="1"/>
        <v>3000.4421785343729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2293.3707061724972</v>
      </c>
      <c r="AC24">
        <f t="shared" si="2"/>
        <v>2198.8226609439839</v>
      </c>
      <c r="AE24">
        <f t="shared" si="3"/>
        <v>0</v>
      </c>
      <c r="AF24">
        <f t="shared" si="4"/>
        <v>0</v>
      </c>
      <c r="AG24">
        <f t="shared" si="4"/>
        <v>-18.32082181648676</v>
      </c>
      <c r="AH24">
        <f t="shared" si="5"/>
        <v>-1331.4112650144173</v>
      </c>
      <c r="AI24">
        <f t="shared" si="6"/>
        <v>-1349.7320868309041</v>
      </c>
      <c r="AJ24">
        <f t="shared" si="7"/>
        <v>94.548045228513274</v>
      </c>
      <c r="AK24">
        <f t="shared" si="22"/>
        <v>160.53594943207483</v>
      </c>
      <c r="AL24">
        <f t="shared" si="8"/>
        <v>-1094.648092170316</v>
      </c>
      <c r="AN24">
        <f t="shared" si="9"/>
        <v>0</v>
      </c>
      <c r="AO24">
        <f t="shared" si="9"/>
        <v>0</v>
      </c>
      <c r="AP24">
        <f t="shared" si="9"/>
        <v>-2.6609880054437167</v>
      </c>
      <c r="AQ24">
        <f t="shared" si="9"/>
        <v>-193.37939323921651</v>
      </c>
      <c r="AR24">
        <f t="shared" si="9"/>
        <v>-196.04038124466024</v>
      </c>
      <c r="AS24">
        <f t="shared" si="9"/>
        <v>13.732528857674875</v>
      </c>
      <c r="AT24">
        <f t="shared" si="9"/>
        <v>23.316870834737912</v>
      </c>
      <c r="AU24">
        <f t="shared" si="9"/>
        <v>-158.99098155224743</v>
      </c>
      <c r="AW24">
        <v>21</v>
      </c>
      <c r="AX24">
        <f>IF(Z24&gt;0, (R24*SUMPRODUCT(K24:$K$98, X24:$X$98)-K24*$AZ$3)/Z24, 0)</f>
        <v>3000.4421785343729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2.1010579000000001E-2</v>
      </c>
      <c r="Q25" s="4">
        <f t="shared" si="21"/>
        <v>25</v>
      </c>
      <c r="R25">
        <f t="shared" si="0"/>
        <v>100000</v>
      </c>
      <c r="S25">
        <f t="shared" si="1"/>
        <v>2937.8147361546853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2198.8226609439839</v>
      </c>
      <c r="AC25">
        <f t="shared" si="2"/>
        <v>2086.1636930350173</v>
      </c>
      <c r="AE25">
        <f t="shared" si="3"/>
        <v>0</v>
      </c>
      <c r="AF25">
        <f t="shared" si="4"/>
        <v>0</v>
      </c>
      <c r="AG25">
        <f t="shared" si="4"/>
        <v>-17.752682524201674</v>
      </c>
      <c r="AH25">
        <f t="shared" si="5"/>
        <v>-1539.7242964808743</v>
      </c>
      <c r="AI25">
        <f t="shared" si="6"/>
        <v>-1557.4769790050759</v>
      </c>
      <c r="AJ25">
        <f t="shared" si="7"/>
        <v>112.65896790896659</v>
      </c>
      <c r="AK25">
        <f t="shared" si="22"/>
        <v>153.9175862660789</v>
      </c>
      <c r="AL25">
        <f t="shared" si="8"/>
        <v>-1290.9004248300305</v>
      </c>
      <c r="AN25">
        <f t="shared" si="9"/>
        <v>0</v>
      </c>
      <c r="AO25">
        <f t="shared" si="9"/>
        <v>0</v>
      </c>
      <c r="AP25">
        <f t="shared" si="9"/>
        <v>-2.302204666681118</v>
      </c>
      <c r="AQ25">
        <f t="shared" si="9"/>
        <v>-199.67463823724157</v>
      </c>
      <c r="AR25">
        <f t="shared" si="9"/>
        <v>-201.97684290392269</v>
      </c>
      <c r="AS25">
        <f t="shared" si="9"/>
        <v>14.609848472754379</v>
      </c>
      <c r="AT25">
        <f t="shared" si="9"/>
        <v>19.960351620268455</v>
      </c>
      <c r="AU25">
        <f t="shared" si="9"/>
        <v>-167.40664281089985</v>
      </c>
      <c r="AW25">
        <v>22</v>
      </c>
      <c r="AX25">
        <f>IF(Z25&gt;0, (R25*SUMPRODUCT(K25:$K$98, X25:$X$98)-K25*$AZ$3)/Z25, 0)</f>
        <v>2937.8147361546853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2.4499257999999999E-2</v>
      </c>
      <c r="Q26" s="4">
        <f t="shared" si="21"/>
        <v>25</v>
      </c>
      <c r="R26">
        <f t="shared" si="0"/>
        <v>100000</v>
      </c>
      <c r="S26">
        <f t="shared" si="1"/>
        <v>2856.6726854992976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2086.1636930350173</v>
      </c>
      <c r="AC26">
        <f t="shared" si="2"/>
        <v>1958.5608631283567</v>
      </c>
      <c r="AE26">
        <f t="shared" si="3"/>
        <v>0</v>
      </c>
      <c r="AF26">
        <f t="shared" si="4"/>
        <v>0</v>
      </c>
      <c r="AG26">
        <f t="shared" si="4"/>
        <v>-17.14022814960715</v>
      </c>
      <c r="AH26">
        <f t="shared" si="5"/>
        <v>-1739.7101974100324</v>
      </c>
      <c r="AI26">
        <f t="shared" si="6"/>
        <v>-1756.8504255596395</v>
      </c>
      <c r="AJ26">
        <f t="shared" si="7"/>
        <v>127.60282990666065</v>
      </c>
      <c r="AK26">
        <f t="shared" si="22"/>
        <v>146.03145851245122</v>
      </c>
      <c r="AL26">
        <f t="shared" si="8"/>
        <v>-1483.2161371405275</v>
      </c>
      <c r="AN26">
        <f t="shared" si="9"/>
        <v>0</v>
      </c>
      <c r="AO26">
        <f t="shared" si="9"/>
        <v>0</v>
      </c>
      <c r="AP26">
        <f t="shared" si="9"/>
        <v>-1.9846252802825732</v>
      </c>
      <c r="AQ26">
        <f t="shared" si="9"/>
        <v>-201.43680749223111</v>
      </c>
      <c r="AR26">
        <f t="shared" si="9"/>
        <v>-203.42143277251367</v>
      </c>
      <c r="AS26">
        <f t="shared" si="9"/>
        <v>14.774820956753729</v>
      </c>
      <c r="AT26">
        <f t="shared" si="9"/>
        <v>16.908626988549685</v>
      </c>
      <c r="AU26">
        <f t="shared" si="9"/>
        <v>-171.73798482721025</v>
      </c>
      <c r="AW26">
        <v>23</v>
      </c>
      <c r="AX26">
        <f>IF(Z26&gt;0, (R26*SUMPRODUCT(K26:$K$98, X26:$X$98)-K26*$AZ$3)/Z26, 0)</f>
        <v>2856.6726854992976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2.8232486000000001E-2</v>
      </c>
      <c r="Q27" s="4">
        <f t="shared" si="21"/>
        <v>25</v>
      </c>
      <c r="R27">
        <f t="shared" si="0"/>
        <v>100000</v>
      </c>
      <c r="S27">
        <f t="shared" si="1"/>
        <v>2762.33442337935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1958.5608631283567</v>
      </c>
      <c r="AC27">
        <f t="shared" si="2"/>
        <v>1821.4738845027155</v>
      </c>
      <c r="AE27">
        <f t="shared" si="3"/>
        <v>0</v>
      </c>
      <c r="AF27">
        <f t="shared" si="4"/>
        <v>0</v>
      </c>
      <c r="AG27">
        <f t="shared" si="4"/>
        <v>-16.484914616840488</v>
      </c>
      <c r="AH27">
        <f t="shared" si="5"/>
        <v>-1935.6450050823591</v>
      </c>
      <c r="AI27">
        <f t="shared" si="6"/>
        <v>-1952.1299196991997</v>
      </c>
      <c r="AJ27">
        <f t="shared" si="7"/>
        <v>137.08697862564122</v>
      </c>
      <c r="AK27">
        <f t="shared" si="22"/>
        <v>137.09926041898498</v>
      </c>
      <c r="AL27">
        <f t="shared" si="8"/>
        <v>-1677.9436806545734</v>
      </c>
      <c r="AN27">
        <f t="shared" si="9"/>
        <v>0</v>
      </c>
      <c r="AO27">
        <f t="shared" si="9"/>
        <v>0</v>
      </c>
      <c r="AP27">
        <f t="shared" si="9"/>
        <v>-1.7042393946776102</v>
      </c>
      <c r="AQ27">
        <f t="shared" si="9"/>
        <v>-200.11037657437078</v>
      </c>
      <c r="AR27">
        <f t="shared" si="9"/>
        <v>-201.81461596904842</v>
      </c>
      <c r="AS27">
        <f t="shared" si="9"/>
        <v>14.172292359493143</v>
      </c>
      <c r="AT27">
        <f t="shared" si="9"/>
        <v>14.173562072836537</v>
      </c>
      <c r="AU27">
        <f t="shared" si="9"/>
        <v>-173.46876153671872</v>
      </c>
      <c r="AW27">
        <v>24</v>
      </c>
      <c r="AX27">
        <f>IF(Z27&gt;0, (R27*SUMPRODUCT(K27:$K$98, X27:$X$98)-K27*$AZ$3)/Z27, 0)</f>
        <v>2762.33442337935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3.2345626000000002E-2</v>
      </c>
      <c r="Q28" s="4">
        <f t="shared" si="21"/>
        <v>25</v>
      </c>
      <c r="R28">
        <f t="shared" si="0"/>
        <v>100000</v>
      </c>
      <c r="S28">
        <f t="shared" si="1"/>
        <v>2658.5712947193219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1821.4738845027155</v>
      </c>
      <c r="AC28">
        <f t="shared" si="2"/>
        <v>1678.8187122735144</v>
      </c>
      <c r="AE28">
        <f t="shared" si="3"/>
        <v>0</v>
      </c>
      <c r="AF28">
        <f t="shared" si="4"/>
        <v>0</v>
      </c>
      <c r="AG28">
        <f t="shared" si="4"/>
        <v>-15.786850587833825</v>
      </c>
      <c r="AH28">
        <f t="shared" si="5"/>
        <v>-2132.8595313530227</v>
      </c>
      <c r="AI28">
        <f t="shared" si="6"/>
        <v>-2148.6463819408564</v>
      </c>
      <c r="AJ28">
        <f t="shared" si="7"/>
        <v>142.65517222920107</v>
      </c>
      <c r="AK28">
        <f t="shared" si="22"/>
        <v>127.50317191519009</v>
      </c>
      <c r="AL28">
        <f t="shared" si="8"/>
        <v>-1878.4880377964653</v>
      </c>
      <c r="AN28">
        <f t="shared" si="9"/>
        <v>0</v>
      </c>
      <c r="AO28">
        <f t="shared" si="9"/>
        <v>0</v>
      </c>
      <c r="AP28">
        <f t="shared" si="9"/>
        <v>-1.4572074202286833</v>
      </c>
      <c r="AQ28">
        <f t="shared" si="9"/>
        <v>-196.87389312395842</v>
      </c>
      <c r="AR28">
        <f t="shared" si="9"/>
        <v>-198.33110054418708</v>
      </c>
      <c r="AS28">
        <f t="shared" si="9"/>
        <v>13.167805342162065</v>
      </c>
      <c r="AT28">
        <f t="shared" si="9"/>
        <v>11.76919786399287</v>
      </c>
      <c r="AU28">
        <f t="shared" si="9"/>
        <v>-173.39409733803217</v>
      </c>
      <c r="AW28">
        <v>25</v>
      </c>
      <c r="AX28">
        <f>IF(Z28&gt;0, (R28*SUMPRODUCT(K28:$K$98, X28:$X$98)-K28*$AZ$3)/Z28, 0)</f>
        <v>2658.5712947193219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3.7265510000000002E-2</v>
      </c>
      <c r="Q29" s="4">
        <f t="shared" si="21"/>
        <v>25</v>
      </c>
      <c r="R29">
        <f t="shared" si="0"/>
        <v>100000</v>
      </c>
      <c r="S29">
        <f t="shared" si="1"/>
        <v>2548.495829523592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1678.8187122735144</v>
      </c>
      <c r="AC29">
        <f t="shared" si="2"/>
        <v>1533.2441087434568</v>
      </c>
      <c r="AE29">
        <f t="shared" si="3"/>
        <v>0</v>
      </c>
      <c r="AF29">
        <f t="shared" si="4"/>
        <v>0</v>
      </c>
      <c r="AG29">
        <f t="shared" si="4"/>
        <v>-15.04067704350606</v>
      </c>
      <c r="AH29">
        <f t="shared" si="5"/>
        <v>-2353.2201537977094</v>
      </c>
      <c r="AI29">
        <f t="shared" si="6"/>
        <v>-2368.2608308412155</v>
      </c>
      <c r="AJ29">
        <f t="shared" si="7"/>
        <v>145.57460353005763</v>
      </c>
      <c r="AK29">
        <f t="shared" si="22"/>
        <v>117.51730985914602</v>
      </c>
      <c r="AL29">
        <f t="shared" si="8"/>
        <v>-2105.168917452012</v>
      </c>
      <c r="AN29">
        <f t="shared" si="9"/>
        <v>0</v>
      </c>
      <c r="AO29">
        <f t="shared" si="9"/>
        <v>0</v>
      </c>
      <c r="AP29">
        <f t="shared" si="9"/>
        <v>-1.2395819360140985</v>
      </c>
      <c r="AQ29">
        <f t="shared" si="9"/>
        <v>-193.94134889502214</v>
      </c>
      <c r="AR29">
        <f t="shared" si="9"/>
        <v>-195.18093083103625</v>
      </c>
      <c r="AS29">
        <f t="shared" si="9"/>
        <v>11.997574866896379</v>
      </c>
      <c r="AT29">
        <f t="shared" si="9"/>
        <v>9.6852245446799348</v>
      </c>
      <c r="AU29">
        <f t="shared" si="9"/>
        <v>-173.49813141945995</v>
      </c>
      <c r="AW29">
        <v>26</v>
      </c>
      <c r="AX29">
        <f>IF(Z29&gt;0, (R29*SUMPRODUCT(K29:$K$98, X29:$X$98)-K29*$AZ$3)/Z29, 0)</f>
        <v>2548.495829523592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4.2512064000000002E-2</v>
      </c>
      <c r="Q30" s="4">
        <f t="shared" si="21"/>
        <v>25</v>
      </c>
      <c r="R30">
        <f t="shared" si="0"/>
        <v>100000</v>
      </c>
      <c r="S30">
        <f t="shared" si="1"/>
        <v>2429.8633421440509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1533.2441087434568</v>
      </c>
      <c r="AC30">
        <f t="shared" si="2"/>
        <v>1385.1056969858466</v>
      </c>
      <c r="AE30">
        <f t="shared" si="3"/>
        <v>0</v>
      </c>
      <c r="AF30">
        <f t="shared" si="4"/>
        <v>0</v>
      </c>
      <c r="AG30">
        <f t="shared" si="4"/>
        <v>-14.250860047994138</v>
      </c>
      <c r="AH30">
        <f t="shared" si="5"/>
        <v>-2557.6409003074418</v>
      </c>
      <c r="AI30">
        <f t="shared" si="6"/>
        <v>-2571.891760355436</v>
      </c>
      <c r="AJ30">
        <f t="shared" si="7"/>
        <v>148.13841175761013</v>
      </c>
      <c r="AK30">
        <f t="shared" si="22"/>
        <v>107.32708761204198</v>
      </c>
      <c r="AL30">
        <f t="shared" si="8"/>
        <v>-2316.4262609857838</v>
      </c>
      <c r="AN30">
        <f t="shared" si="9"/>
        <v>0</v>
      </c>
      <c r="AO30">
        <f t="shared" si="9"/>
        <v>0</v>
      </c>
      <c r="AP30">
        <f t="shared" si="9"/>
        <v>-1.0486508304079303</v>
      </c>
      <c r="AQ30">
        <f t="shared" si="9"/>
        <v>-188.20423784669734</v>
      </c>
      <c r="AR30">
        <f t="shared" si="9"/>
        <v>-189.25288867710529</v>
      </c>
      <c r="AS30">
        <f t="shared" si="9"/>
        <v>10.900778478053697</v>
      </c>
      <c r="AT30">
        <f t="shared" si="9"/>
        <v>7.8976734857117741</v>
      </c>
      <c r="AU30">
        <f t="shared" si="9"/>
        <v>-170.45443671333979</v>
      </c>
      <c r="AW30">
        <v>27</v>
      </c>
      <c r="AX30">
        <f>IF(Z30&gt;0, (R30*SUMPRODUCT(K30:$K$98, X30:$X$98)-K30*$AZ$3)/Z30, 0)</f>
        <v>2429.8633421440509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4.7737861999999999E-2</v>
      </c>
      <c r="Q31" s="4">
        <f t="shared" si="21"/>
        <v>25</v>
      </c>
      <c r="R31">
        <f t="shared" si="0"/>
        <v>100000</v>
      </c>
      <c r="S31">
        <f t="shared" si="1"/>
        <v>2304.4993886172115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1385.1056969858466</v>
      </c>
      <c r="AC31">
        <f t="shared" si="2"/>
        <v>1237.7969387261244</v>
      </c>
      <c r="AE31">
        <f t="shared" si="3"/>
        <v>0</v>
      </c>
      <c r="AF31">
        <f t="shared" si="4"/>
        <v>0</v>
      </c>
      <c r="AG31">
        <f t="shared" si="4"/>
        <v>-13.428045857161742</v>
      </c>
      <c r="AH31">
        <f t="shared" si="5"/>
        <v>-2721.2223614098302</v>
      </c>
      <c r="AI31">
        <f t="shared" si="6"/>
        <v>-2734.6504072669918</v>
      </c>
      <c r="AJ31">
        <f t="shared" si="7"/>
        <v>147.30875825972225</v>
      </c>
      <c r="AK31">
        <f t="shared" si="22"/>
        <v>96.957398789009275</v>
      </c>
      <c r="AL31">
        <f t="shared" si="8"/>
        <v>-2490.3842502182601</v>
      </c>
      <c r="AN31">
        <f t="shared" si="9"/>
        <v>0</v>
      </c>
      <c r="AO31">
        <f t="shared" si="9"/>
        <v>0</v>
      </c>
      <c r="AP31">
        <f t="shared" si="9"/>
        <v>-0.88223569060326079</v>
      </c>
      <c r="AQ31">
        <f t="shared" si="9"/>
        <v>-178.78695938642565</v>
      </c>
      <c r="AR31">
        <f t="shared" si="9"/>
        <v>-179.66919507702892</v>
      </c>
      <c r="AS31">
        <f t="shared" si="9"/>
        <v>9.6783288840096695</v>
      </c>
      <c r="AT31">
        <f t="shared" si="9"/>
        <v>6.3701955287928707</v>
      </c>
      <c r="AU31">
        <f t="shared" si="9"/>
        <v>-163.62067066422637</v>
      </c>
      <c r="AW31">
        <v>28</v>
      </c>
      <c r="AX31">
        <f>IF(Z31&gt;0, (R31*SUMPRODUCT(K31:$K$98, X31:$X$98)-K31*$AZ$3)/Z31, 0)</f>
        <v>2304.4993886172115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5.3487053E-2</v>
      </c>
      <c r="Q32" s="4">
        <f t="shared" si="21"/>
        <v>25</v>
      </c>
      <c r="R32">
        <f t="shared" si="0"/>
        <v>100000</v>
      </c>
      <c r="S32">
        <f t="shared" si="1"/>
        <v>2177.8864070646955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1237.7969387261244</v>
      </c>
      <c r="AC32">
        <f t="shared" si="2"/>
        <v>1095.5238003994989</v>
      </c>
      <c r="AE32">
        <f t="shared" si="3"/>
        <v>0</v>
      </c>
      <c r="AF32">
        <f t="shared" si="4"/>
        <v>0</v>
      </c>
      <c r="AG32">
        <f t="shared" si="4"/>
        <v>-12.575538798141682</v>
      </c>
      <c r="AH32">
        <f t="shared" si="5"/>
        <v>-2872.9064017937617</v>
      </c>
      <c r="AI32">
        <f t="shared" si="6"/>
        <v>-2885.4819405919034</v>
      </c>
      <c r="AJ32">
        <f t="shared" si="7"/>
        <v>142.27313832662549</v>
      </c>
      <c r="AK32">
        <f t="shared" si="22"/>
        <v>86.645785710828719</v>
      </c>
      <c r="AL32">
        <f t="shared" si="8"/>
        <v>-2656.563016554449</v>
      </c>
      <c r="AN32">
        <f t="shared" si="9"/>
        <v>0</v>
      </c>
      <c r="AO32">
        <f t="shared" si="9"/>
        <v>0</v>
      </c>
      <c r="AP32">
        <f t="shared" si="9"/>
        <v>-0.73770102371021407</v>
      </c>
      <c r="AQ32">
        <f t="shared" si="9"/>
        <v>-168.52923979210073</v>
      </c>
      <c r="AR32">
        <f t="shared" si="9"/>
        <v>-169.26694081581093</v>
      </c>
      <c r="AS32">
        <f t="shared" si="9"/>
        <v>8.3459676340488862</v>
      </c>
      <c r="AT32">
        <f t="shared" si="9"/>
        <v>5.0827790240287438</v>
      </c>
      <c r="AU32">
        <f t="shared" si="9"/>
        <v>-155.83819415773328</v>
      </c>
      <c r="AW32">
        <v>29</v>
      </c>
      <c r="AX32">
        <f>IF(Z32&gt;0, (R32*SUMPRODUCT(K32:$K$98, X32:$X$98)-K32*$AZ$3)/Z32, 0)</f>
        <v>2177.8864070646955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5.9601715E-2</v>
      </c>
      <c r="Q33" s="4">
        <f t="shared" si="21"/>
        <v>25</v>
      </c>
      <c r="R33">
        <f t="shared" si="0"/>
        <v>100000</v>
      </c>
      <c r="S33">
        <f t="shared" si="1"/>
        <v>2050.3736853643195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1095.5238003994989</v>
      </c>
      <c r="AC33">
        <f t="shared" si="2"/>
        <v>959.59618655364716</v>
      </c>
      <c r="AE33">
        <f t="shared" si="3"/>
        <v>0</v>
      </c>
      <c r="AF33">
        <f t="shared" si="4"/>
        <v>0</v>
      </c>
      <c r="AG33">
        <f t="shared" si="4"/>
        <v>-11.700259730741983</v>
      </c>
      <c r="AH33">
        <f t="shared" si="5"/>
        <v>-2998.0947176731324</v>
      </c>
      <c r="AI33">
        <f t="shared" si="6"/>
        <v>-3009.7949774038743</v>
      </c>
      <c r="AJ33">
        <f t="shared" si="7"/>
        <v>135.92761384585174</v>
      </c>
      <c r="AK33">
        <f t="shared" si="22"/>
        <v>76.686666027964932</v>
      </c>
      <c r="AL33">
        <f t="shared" si="8"/>
        <v>-2797.1806975300578</v>
      </c>
      <c r="AN33">
        <f t="shared" si="9"/>
        <v>0</v>
      </c>
      <c r="AO33">
        <f t="shared" si="9"/>
        <v>0</v>
      </c>
      <c r="AP33">
        <f t="shared" si="9"/>
        <v>-0.61281764937743533</v>
      </c>
      <c r="AQ33">
        <f t="shared" si="9"/>
        <v>-157.02945060851579</v>
      </c>
      <c r="AR33">
        <f t="shared" si="9"/>
        <v>-157.64226825789322</v>
      </c>
      <c r="AS33">
        <f t="shared" si="9"/>
        <v>7.1194009978799091</v>
      </c>
      <c r="AT33">
        <f t="shared" si="9"/>
        <v>4.0165725800404655</v>
      </c>
      <c r="AU33">
        <f t="shared" si="9"/>
        <v>-146.50629467997285</v>
      </c>
      <c r="AW33">
        <v>30</v>
      </c>
      <c r="AX33">
        <f>IF(Z33&gt;0, (R33*SUMPRODUCT(K33:$K$98, X33:$X$98)-K33*$AZ$3)/Z33, 0)</f>
        <v>2050.3736853643195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6.6409420999999996E-2</v>
      </c>
      <c r="Q34" s="4">
        <f t="shared" si="21"/>
        <v>25</v>
      </c>
      <c r="R34">
        <f t="shared" si="0"/>
        <v>100000</v>
      </c>
      <c r="S34">
        <f t="shared" si="1"/>
        <v>1924.0609757579737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959.59618655364716</v>
      </c>
      <c r="AC34">
        <f t="shared" si="2"/>
        <v>831.67533053999682</v>
      </c>
      <c r="AE34">
        <f t="shared" si="3"/>
        <v>0</v>
      </c>
      <c r="AF34">
        <f t="shared" si="4"/>
        <v>0</v>
      </c>
      <c r="AG34">
        <f t="shared" si="4"/>
        <v>-10.806249659166372</v>
      </c>
      <c r="AH34">
        <f t="shared" si="5"/>
        <v>-3108.0298970727636</v>
      </c>
      <c r="AI34">
        <f t="shared" si="6"/>
        <v>-3118.8361467319301</v>
      </c>
      <c r="AJ34">
        <f t="shared" si="7"/>
        <v>127.92085601365034</v>
      </c>
      <c r="AK34">
        <f t="shared" si="22"/>
        <v>67.171733058755308</v>
      </c>
      <c r="AL34">
        <f t="shared" si="8"/>
        <v>-2923.7435576595244</v>
      </c>
      <c r="AN34">
        <f t="shared" si="9"/>
        <v>0</v>
      </c>
      <c r="AO34">
        <f t="shared" si="9"/>
        <v>0</v>
      </c>
      <c r="AP34">
        <f t="shared" si="9"/>
        <v>-0.50535054250886113</v>
      </c>
      <c r="AQ34">
        <f t="shared" si="9"/>
        <v>-145.34594740620173</v>
      </c>
      <c r="AR34">
        <f t="shared" si="9"/>
        <v>-145.8512979487106</v>
      </c>
      <c r="AS34">
        <f t="shared" si="9"/>
        <v>5.9821747621628623</v>
      </c>
      <c r="AT34">
        <f t="shared" si="9"/>
        <v>3.1412629555257787</v>
      </c>
      <c r="AU34">
        <f t="shared" ref="AU34:AU89" si="23">AL34*$K34</f>
        <v>-136.72786023102194</v>
      </c>
      <c r="AW34">
        <v>31</v>
      </c>
      <c r="AX34">
        <f>IF(Z34&gt;0, (R34*SUMPRODUCT(K34:$K$98, X34:$X$98)-K34*$AZ$3)/Z34, 0)</f>
        <v>1924.0609757579737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7.4261202999999998E-2</v>
      </c>
      <c r="Q35" s="4">
        <f t="shared" si="21"/>
        <v>25</v>
      </c>
      <c r="R35">
        <f t="shared" si="0"/>
        <v>100000</v>
      </c>
      <c r="S35">
        <f t="shared" si="1"/>
        <v>1799.5671130856683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831.67533053999682</v>
      </c>
      <c r="AC35">
        <f t="shared" si="2"/>
        <v>712.3191997363532</v>
      </c>
      <c r="AE35">
        <f t="shared" si="3"/>
        <v>0</v>
      </c>
      <c r="AF35">
        <f t="shared" ref="AF35:AG66" si="24">-$Z35*P35</f>
        <v>0</v>
      </c>
      <c r="AG35">
        <f t="shared" si="24"/>
        <v>-9.8957020629666737</v>
      </c>
      <c r="AH35">
        <f t="shared" si="5"/>
        <v>-3209.9403984321393</v>
      </c>
      <c r="AI35">
        <f t="shared" ref="AI35:AI66" si="25">SUM(AE35:AH35)</f>
        <v>-3219.8361004951062</v>
      </c>
      <c r="AJ35">
        <f t="shared" si="7"/>
        <v>119.35613080364362</v>
      </c>
      <c r="AK35">
        <f t="shared" si="22"/>
        <v>58.217273137799786</v>
      </c>
      <c r="AL35">
        <f t="shared" ref="AL35:AL89" si="26">SUM(AI35:AK35)</f>
        <v>-3042.2626965536629</v>
      </c>
      <c r="AN35">
        <f t="shared" ref="AN35:AT66" si="27">AE35*$K35</f>
        <v>0</v>
      </c>
      <c r="AO35">
        <f t="shared" si="27"/>
        <v>0</v>
      </c>
      <c r="AP35">
        <f t="shared" si="27"/>
        <v>-0.41318669451818019</v>
      </c>
      <c r="AQ35">
        <f t="shared" si="27"/>
        <v>-134.02835436932381</v>
      </c>
      <c r="AR35">
        <f t="shared" si="27"/>
        <v>-134.44154106384201</v>
      </c>
      <c r="AS35">
        <f t="shared" si="27"/>
        <v>4.9836145877710774</v>
      </c>
      <c r="AT35">
        <f t="shared" si="27"/>
        <v>2.4308131447985519</v>
      </c>
      <c r="AU35">
        <f t="shared" si="23"/>
        <v>-127.02711333127237</v>
      </c>
      <c r="AW35">
        <v>32</v>
      </c>
      <c r="AX35">
        <f>IF(Z35&gt;0, (R35*SUMPRODUCT(K35:$K$98, X35:$X$98)-K35*$AZ$3)/Z35, 0)</f>
        <v>1799.5671130856683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8.2657132999999994E-2</v>
      </c>
      <c r="Q36" s="4">
        <f t="shared" si="21"/>
        <v>25</v>
      </c>
      <c r="R36">
        <f t="shared" si="0"/>
        <v>100000</v>
      </c>
      <c r="S36">
        <f t="shared" si="1"/>
        <v>1674.7683295650561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712.3191997363532</v>
      </c>
      <c r="AC36">
        <f t="shared" si="2"/>
        <v>601.49603876217088</v>
      </c>
      <c r="AE36">
        <f t="shared" si="3"/>
        <v>0</v>
      </c>
      <c r="AF36">
        <f t="shared" si="24"/>
        <v>0</v>
      </c>
      <c r="AG36">
        <f t="shared" si="24"/>
        <v>-8.9787946807899957</v>
      </c>
      <c r="AH36">
        <f t="shared" si="5"/>
        <v>-3271.8014461880425</v>
      </c>
      <c r="AI36">
        <f t="shared" si="25"/>
        <v>-3280.7802408688326</v>
      </c>
      <c r="AJ36">
        <f t="shared" si="7"/>
        <v>110.82316097418231</v>
      </c>
      <c r="AK36">
        <f t="shared" si="22"/>
        <v>49.862343981544726</v>
      </c>
      <c r="AL36">
        <f t="shared" si="26"/>
        <v>-3120.0947359131055</v>
      </c>
      <c r="AN36">
        <f t="shared" si="27"/>
        <v>0</v>
      </c>
      <c r="AO36">
        <f t="shared" si="27"/>
        <v>0</v>
      </c>
      <c r="AP36">
        <f t="shared" si="27"/>
        <v>-0.33473392858069534</v>
      </c>
      <c r="AQ36">
        <f t="shared" si="27"/>
        <v>-121.97438415221282</v>
      </c>
      <c r="AR36">
        <f t="shared" si="27"/>
        <v>-122.30911808079351</v>
      </c>
      <c r="AS36">
        <f t="shared" si="27"/>
        <v>4.1315425254111</v>
      </c>
      <c r="AT36">
        <f t="shared" si="27"/>
        <v>1.8588929675487289</v>
      </c>
      <c r="AU36">
        <f t="shared" si="23"/>
        <v>-116.31868258783368</v>
      </c>
      <c r="AW36">
        <v>33</v>
      </c>
      <c r="AX36">
        <f>IF(Z36&gt;0, (R36*SUMPRODUCT(K36:$K$98, X36:$X$98)-K36*$AZ$3)/Z36, 0)</f>
        <v>1674.7683295650561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9.1575552000000005E-2</v>
      </c>
      <c r="Q37" s="4">
        <f t="shared" si="21"/>
        <v>25</v>
      </c>
      <c r="R37">
        <f t="shared" si="0"/>
        <v>100000</v>
      </c>
      <c r="S37">
        <f t="shared" si="1"/>
        <v>1550.3127667696813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601.49603876217088</v>
      </c>
      <c r="AC37">
        <f t="shared" si="2"/>
        <v>500.24057728419058</v>
      </c>
      <c r="AE37">
        <f t="shared" si="3"/>
        <v>0</v>
      </c>
      <c r="AF37">
        <f t="shared" si="24"/>
        <v>0</v>
      </c>
      <c r="AG37">
        <f t="shared" si="24"/>
        <v>-8.0667686547940889</v>
      </c>
      <c r="AH37">
        <f t="shared" si="5"/>
        <v>-3288.9523167520306</v>
      </c>
      <c r="AI37">
        <f t="shared" si="25"/>
        <v>-3297.0190854068246</v>
      </c>
      <c r="AJ37">
        <f t="shared" si="7"/>
        <v>101.2554614779803</v>
      </c>
      <c r="AK37">
        <f t="shared" si="22"/>
        <v>42.104722713351968</v>
      </c>
      <c r="AL37">
        <f t="shared" si="26"/>
        <v>-3153.6589012154927</v>
      </c>
      <c r="AN37">
        <f t="shared" si="27"/>
        <v>0</v>
      </c>
      <c r="AO37">
        <f t="shared" si="27"/>
        <v>0</v>
      </c>
      <c r="AP37">
        <f t="shared" si="27"/>
        <v>-0.26851173661784167</v>
      </c>
      <c r="AQ37">
        <f t="shared" si="27"/>
        <v>-109.47658672466341</v>
      </c>
      <c r="AR37">
        <f t="shared" si="27"/>
        <v>-109.74509846128124</v>
      </c>
      <c r="AS37">
        <f t="shared" si="27"/>
        <v>3.370405296963046</v>
      </c>
      <c r="AT37">
        <f t="shared" si="27"/>
        <v>1.4015044560446002</v>
      </c>
      <c r="AU37">
        <f t="shared" si="23"/>
        <v>-104.97318870827361</v>
      </c>
      <c r="AW37">
        <v>34</v>
      </c>
      <c r="AX37">
        <f>IF(Z37&gt;0, (R37*SUMPRODUCT(K37:$K$98, X37:$X$98)-K37*$AZ$3)/Z37, 0)</f>
        <v>1550.3127667696813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0.101620166</v>
      </c>
      <c r="Q38" s="4">
        <f t="shared" si="21"/>
        <v>25</v>
      </c>
      <c r="R38">
        <f t="shared" si="0"/>
        <v>100000</v>
      </c>
      <c r="S38">
        <f t="shared" si="1"/>
        <v>1427.7238972703542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500.24057728419058</v>
      </c>
      <c r="AC38">
        <f t="shared" si="2"/>
        <v>409.26302866152116</v>
      </c>
      <c r="AE38">
        <f t="shared" si="3"/>
        <v>0</v>
      </c>
      <c r="AF38">
        <f t="shared" si="24"/>
        <v>0</v>
      </c>
      <c r="AG38">
        <f t="shared" si="24"/>
        <v>-7.1663545984623767</v>
      </c>
      <c r="AH38">
        <f t="shared" si="5"/>
        <v>-3278.9854791350881</v>
      </c>
      <c r="AI38">
        <f t="shared" si="25"/>
        <v>-3286.1518337335506</v>
      </c>
      <c r="AJ38">
        <f t="shared" si="7"/>
        <v>90.977548622669417</v>
      </c>
      <c r="AK38">
        <f t="shared" si="22"/>
        <v>35.016840409893341</v>
      </c>
      <c r="AL38">
        <f t="shared" si="26"/>
        <v>-3160.157444700988</v>
      </c>
      <c r="AN38">
        <f t="shared" si="27"/>
        <v>0</v>
      </c>
      <c r="AO38">
        <f t="shared" si="27"/>
        <v>0</v>
      </c>
      <c r="AP38">
        <f t="shared" si="27"/>
        <v>-0.21298251071750887</v>
      </c>
      <c r="AQ38">
        <f t="shared" si="27"/>
        <v>-97.450740171619103</v>
      </c>
      <c r="AR38">
        <f t="shared" si="27"/>
        <v>-97.663722682336612</v>
      </c>
      <c r="AS38">
        <f t="shared" si="27"/>
        <v>2.7038330937095756</v>
      </c>
      <c r="AT38">
        <f t="shared" si="27"/>
        <v>1.0406929332653452</v>
      </c>
      <c r="AU38">
        <f t="shared" si="23"/>
        <v>-93.919196655361702</v>
      </c>
      <c r="AW38">
        <v>35</v>
      </c>
      <c r="AX38">
        <f>IF(Z38&gt;0, (R38*SUMPRODUCT(K38:$K$98, X38:$X$98)-K38*$AZ$3)/Z38, 0)</f>
        <v>1427.7238972703542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0.112947091</v>
      </c>
      <c r="Q39" s="4">
        <f t="shared" si="21"/>
        <v>25</v>
      </c>
      <c r="R39">
        <f t="shared" si="0"/>
        <v>100000</v>
      </c>
      <c r="S39">
        <f t="shared" si="1"/>
        <v>1305.9469784672942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409.26302866152116</v>
      </c>
      <c r="AC39">
        <f t="shared" si="2"/>
        <v>328.32928679525395</v>
      </c>
      <c r="AE39">
        <f t="shared" si="3"/>
        <v>0</v>
      </c>
      <c r="AF39">
        <f t="shared" si="24"/>
        <v>0</v>
      </c>
      <c r="AG39">
        <f t="shared" si="24"/>
        <v>-6.2852721475069542</v>
      </c>
      <c r="AH39">
        <f t="shared" si="5"/>
        <v>-3237.6756198831945</v>
      </c>
      <c r="AI39">
        <f t="shared" si="25"/>
        <v>-3243.9608920307014</v>
      </c>
      <c r="AJ39">
        <f t="shared" si="7"/>
        <v>80.933741866267212</v>
      </c>
      <c r="AK39">
        <f t="shared" si="22"/>
        <v>28.648412006306483</v>
      </c>
      <c r="AL39">
        <f t="shared" si="26"/>
        <v>-3134.3787381581278</v>
      </c>
      <c r="AN39">
        <f t="shared" si="27"/>
        <v>0</v>
      </c>
      <c r="AO39">
        <f t="shared" si="27"/>
        <v>0</v>
      </c>
      <c r="AP39">
        <f t="shared" si="27"/>
        <v>-0.16678297374188822</v>
      </c>
      <c r="AQ39">
        <f t="shared" si="27"/>
        <v>-85.913410783639108</v>
      </c>
      <c r="AR39">
        <f t="shared" si="27"/>
        <v>-86.080193757380982</v>
      </c>
      <c r="AS39">
        <f t="shared" si="27"/>
        <v>2.1476190414234515</v>
      </c>
      <c r="AT39">
        <f t="shared" si="27"/>
        <v>0.76020055063006675</v>
      </c>
      <c r="AU39">
        <f t="shared" si="23"/>
        <v>-83.172374165327469</v>
      </c>
      <c r="AW39">
        <v>36</v>
      </c>
      <c r="AX39">
        <f>IF(Z39&gt;0, (R39*SUMPRODUCT(K39:$K$98, X39:$X$98)-K39*$AZ$3)/Z39, 0)</f>
        <v>1305.9469784672942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0.12591097000000001</v>
      </c>
      <c r="Q40" s="4">
        <f t="shared" si="21"/>
        <v>25</v>
      </c>
      <c r="R40">
        <f t="shared" si="0"/>
        <v>100000</v>
      </c>
      <c r="S40">
        <f t="shared" si="1"/>
        <v>1183.7670421295622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328.32928679525395</v>
      </c>
      <c r="AC40">
        <f t="shared" si="2"/>
        <v>257.16319592710761</v>
      </c>
      <c r="AE40">
        <f t="shared" si="3"/>
        <v>0</v>
      </c>
      <c r="AF40">
        <f t="shared" si="24"/>
        <v>0</v>
      </c>
      <c r="AG40">
        <f t="shared" si="24"/>
        <v>-5.4310347132253005</v>
      </c>
      <c r="AH40">
        <f t="shared" si="5"/>
        <v>-3165.5388512263348</v>
      </c>
      <c r="AI40">
        <f t="shared" si="25"/>
        <v>-3170.9698859395603</v>
      </c>
      <c r="AJ40">
        <f t="shared" si="7"/>
        <v>71.166090868146341</v>
      </c>
      <c r="AK40">
        <f t="shared" si="22"/>
        <v>22.98305007566778</v>
      </c>
      <c r="AL40">
        <f t="shared" si="26"/>
        <v>-3076.8207449957458</v>
      </c>
      <c r="AN40">
        <f t="shared" si="27"/>
        <v>0</v>
      </c>
      <c r="AO40">
        <f t="shared" si="27"/>
        <v>0</v>
      </c>
      <c r="AP40">
        <f t="shared" si="27"/>
        <v>-0.1286744089295925</v>
      </c>
      <c r="AQ40">
        <f t="shared" si="27"/>
        <v>-74.999307154734538</v>
      </c>
      <c r="AR40">
        <f t="shared" si="27"/>
        <v>-75.127981563664136</v>
      </c>
      <c r="AS40">
        <f t="shared" si="27"/>
        <v>1.6860976152461804</v>
      </c>
      <c r="AT40">
        <f t="shared" si="27"/>
        <v>0.54452430154502252</v>
      </c>
      <c r="AU40">
        <f t="shared" si="23"/>
        <v>-72.897359646872928</v>
      </c>
      <c r="AW40">
        <v>37</v>
      </c>
      <c r="AX40">
        <f>IF(Z40&gt;0, (R40*SUMPRODUCT(K40:$K$98, X40:$X$98)-K40*$AZ$3)/Z40, 0)</f>
        <v>1183.7670421295622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0.140869152</v>
      </c>
      <c r="Q41" s="4">
        <f t="shared" si="21"/>
        <v>25</v>
      </c>
      <c r="R41">
        <f t="shared" si="0"/>
        <v>100000</v>
      </c>
      <c r="S41">
        <f t="shared" si="1"/>
        <v>1058.8984027860583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257.16319592710761</v>
      </c>
      <c r="AC41">
        <f t="shared" si="2"/>
        <v>195.33113869692005</v>
      </c>
      <c r="AE41">
        <f t="shared" si="3"/>
        <v>0</v>
      </c>
      <c r="AF41">
        <f t="shared" si="24"/>
        <v>0</v>
      </c>
      <c r="AG41">
        <f t="shared" si="24"/>
        <v>-4.6116591115584367</v>
      </c>
      <c r="AH41">
        <f t="shared" si="5"/>
        <v>-3060.2610181384453</v>
      </c>
      <c r="AI41">
        <f t="shared" si="25"/>
        <v>-3064.8726772500036</v>
      </c>
      <c r="AJ41">
        <f t="shared" si="7"/>
        <v>61.832057230187559</v>
      </c>
      <c r="AK41">
        <f t="shared" si="22"/>
        <v>18.001423714897534</v>
      </c>
      <c r="AL41">
        <f t="shared" si="26"/>
        <v>-2985.0391963049183</v>
      </c>
      <c r="AN41">
        <f t="shared" si="27"/>
        <v>0</v>
      </c>
      <c r="AO41">
        <f t="shared" si="27"/>
        <v>0</v>
      </c>
      <c r="AP41">
        <f t="shared" si="27"/>
        <v>-9.7554830330610423E-2</v>
      </c>
      <c r="AQ41">
        <f t="shared" si="27"/>
        <v>-64.736624535760456</v>
      </c>
      <c r="AR41">
        <f t="shared" si="27"/>
        <v>-64.834179366091064</v>
      </c>
      <c r="AS41">
        <f t="shared" si="27"/>
        <v>1.3079925697381212</v>
      </c>
      <c r="AT41">
        <f t="shared" si="27"/>
        <v>0.38080131114088372</v>
      </c>
      <c r="AU41">
        <f t="shared" si="23"/>
        <v>-63.145385485212046</v>
      </c>
      <c r="AW41">
        <v>38</v>
      </c>
      <c r="AX41">
        <f>IF(Z41&gt;0, (R41*SUMPRODUCT(K41:$K$98, X41:$X$98)-K41*$AZ$3)/Z41, 0)</f>
        <v>1058.8984027860583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0.15811491799999999</v>
      </c>
      <c r="Q42" s="4">
        <f t="shared" si="21"/>
        <v>25</v>
      </c>
      <c r="R42">
        <f t="shared" si="0"/>
        <v>100000</v>
      </c>
      <c r="S42">
        <f t="shared" si="1"/>
        <v>927.64104994715569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195.33113869692005</v>
      </c>
      <c r="AC42">
        <f t="shared" si="2"/>
        <v>142.35098730807658</v>
      </c>
      <c r="AE42">
        <f t="shared" si="3"/>
        <v>0</v>
      </c>
      <c r="AF42">
        <f t="shared" si="24"/>
        <v>0</v>
      </c>
      <c r="AG42">
        <f t="shared" si="24"/>
        <v>-3.836370418174837</v>
      </c>
      <c r="AH42">
        <f t="shared" si="5"/>
        <v>-2916.68840907206</v>
      </c>
      <c r="AI42">
        <f t="shared" si="25"/>
        <v>-2920.5247794902348</v>
      </c>
      <c r="AJ42">
        <f t="shared" si="7"/>
        <v>52.980151388843467</v>
      </c>
      <c r="AK42">
        <f t="shared" si="22"/>
        <v>13.673179708784405</v>
      </c>
      <c r="AL42">
        <f t="shared" si="26"/>
        <v>-2853.8714483926069</v>
      </c>
      <c r="AN42">
        <f t="shared" si="27"/>
        <v>0</v>
      </c>
      <c r="AO42">
        <f t="shared" si="27"/>
        <v>0</v>
      </c>
      <c r="AP42">
        <f t="shared" si="27"/>
        <v>-7.2459292883103502E-2</v>
      </c>
      <c r="AQ42">
        <f t="shared" si="27"/>
        <v>-55.088835707958488</v>
      </c>
      <c r="AR42">
        <f t="shared" si="27"/>
        <v>-55.161295000841591</v>
      </c>
      <c r="AS42">
        <f t="shared" si="27"/>
        <v>1.0006604910434431</v>
      </c>
      <c r="AT42">
        <f t="shared" si="27"/>
        <v>0.25825163505287074</v>
      </c>
      <c r="AU42">
        <f t="shared" si="23"/>
        <v>-53.902382874745278</v>
      </c>
      <c r="AW42">
        <v>39</v>
      </c>
      <c r="AX42">
        <f>IF(Z42&gt;0, (R42*SUMPRODUCT(K42:$K$98, X42:$X$98)-K42*$AZ$3)/Z42, 0)</f>
        <v>927.64104994715569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0.17865895700000001</v>
      </c>
      <c r="Q43" s="4">
        <f t="shared" si="21"/>
        <v>25</v>
      </c>
      <c r="R43">
        <f t="shared" si="0"/>
        <v>100000</v>
      </c>
      <c r="S43">
        <f t="shared" si="1"/>
        <v>785.18644066903937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142.35098730807658</v>
      </c>
      <c r="AC43">
        <f t="shared" si="2"/>
        <v>97.759002624151208</v>
      </c>
      <c r="AE43">
        <f t="shared" si="3"/>
        <v>0</v>
      </c>
      <c r="AF43">
        <f t="shared" si="24"/>
        <v>0</v>
      </c>
      <c r="AG43">
        <f t="shared" si="24"/>
        <v>-3.1126047764163185</v>
      </c>
      <c r="AH43">
        <f t="shared" si="5"/>
        <v>-2741.607750307081</v>
      </c>
      <c r="AI43">
        <f t="shared" si="25"/>
        <v>-2744.7203550834975</v>
      </c>
      <c r="AJ43">
        <f t="shared" si="7"/>
        <v>44.591984683925375</v>
      </c>
      <c r="AK43">
        <f t="shared" si="22"/>
        <v>9.9645691115653623</v>
      </c>
      <c r="AL43">
        <f t="shared" si="26"/>
        <v>-2690.1638012880071</v>
      </c>
      <c r="AN43">
        <f t="shared" si="27"/>
        <v>0</v>
      </c>
      <c r="AO43">
        <f t="shared" si="27"/>
        <v>0</v>
      </c>
      <c r="AP43">
        <f t="shared" si="27"/>
        <v>-5.2490355591803275E-2</v>
      </c>
      <c r="AQ43">
        <f t="shared" si="27"/>
        <v>-46.23393461233141</v>
      </c>
      <c r="AR43">
        <f t="shared" si="27"/>
        <v>-46.28642496792321</v>
      </c>
      <c r="AS43">
        <f t="shared" si="27"/>
        <v>0.75199047124074092</v>
      </c>
      <c r="AT43">
        <f t="shared" si="27"/>
        <v>0.1680405363212765</v>
      </c>
      <c r="AU43">
        <f t="shared" si="23"/>
        <v>-45.366393960361201</v>
      </c>
      <c r="AW43">
        <v>40</v>
      </c>
      <c r="AX43">
        <f>IF(Z43&gt;0, (R43*SUMPRODUCT(K43:$K$98, X43:$X$98)-K43*$AZ$3)/Z43, 0)</f>
        <v>785.18644066903937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0.202352371</v>
      </c>
      <c r="Q44" s="4">
        <f t="shared" si="21"/>
        <v>25</v>
      </c>
      <c r="R44">
        <f t="shared" si="0"/>
        <v>100000</v>
      </c>
      <c r="S44">
        <f t="shared" si="1"/>
        <v>620.98596697871108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97.759002624151208</v>
      </c>
      <c r="AC44">
        <f t="shared" si="2"/>
        <v>60.89725642613503</v>
      </c>
      <c r="AE44">
        <f t="shared" si="3"/>
        <v>0</v>
      </c>
      <c r="AF44">
        <f t="shared" si="24"/>
        <v>0</v>
      </c>
      <c r="AG44">
        <f t="shared" si="24"/>
        <v>-2.4516357721583883</v>
      </c>
      <c r="AH44">
        <f t="shared" si="5"/>
        <v>-2519.3718259750676</v>
      </c>
      <c r="AI44">
        <f t="shared" si="25"/>
        <v>-2521.8234617472258</v>
      </c>
      <c r="AJ44">
        <f t="shared" si="7"/>
        <v>36.861746198016178</v>
      </c>
      <c r="AK44">
        <f t="shared" si="22"/>
        <v>6.8431301836905849</v>
      </c>
      <c r="AL44">
        <f t="shared" si="26"/>
        <v>-2478.1185853655193</v>
      </c>
      <c r="AN44">
        <f t="shared" si="27"/>
        <v>0</v>
      </c>
      <c r="AO44">
        <f t="shared" si="27"/>
        <v>0</v>
      </c>
      <c r="AP44">
        <f t="shared" si="27"/>
        <v>-3.6914200113616728E-2</v>
      </c>
      <c r="AQ44">
        <f t="shared" si="27"/>
        <v>-37.934099673694639</v>
      </c>
      <c r="AR44">
        <f t="shared" si="27"/>
        <v>-37.971013873808253</v>
      </c>
      <c r="AS44">
        <f t="shared" si="27"/>
        <v>0.55502611405158198</v>
      </c>
      <c r="AT44">
        <f t="shared" si="27"/>
        <v>0.10303678869145055</v>
      </c>
      <c r="AU44">
        <f t="shared" si="23"/>
        <v>-37.312950971065227</v>
      </c>
      <c r="AW44">
        <v>41</v>
      </c>
      <c r="AX44">
        <f>IF(Z44&gt;0, (R44*SUMPRODUCT(K44:$K$98, X44:$X$98)-K44*$AZ$3)/Z44, 0)</f>
        <v>620.98596697871108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0.22956153600000001</v>
      </c>
      <c r="Q45" s="4">
        <f t="shared" si="21"/>
        <v>25</v>
      </c>
      <c r="R45">
        <f t="shared" si="0"/>
        <v>100000</v>
      </c>
      <c r="S45">
        <f t="shared" si="1"/>
        <v>420.14264405248474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60.89725642613503</v>
      </c>
      <c r="AC45">
        <f t="shared" si="2"/>
        <v>31.331182122364694</v>
      </c>
      <c r="AE45">
        <f t="shared" si="3"/>
        <v>0</v>
      </c>
      <c r="AF45">
        <f t="shared" si="24"/>
        <v>0</v>
      </c>
      <c r="AG45">
        <f t="shared" si="24"/>
        <v>-1.8643181408675789</v>
      </c>
      <c r="AH45">
        <f t="shared" si="5"/>
        <v>-2251.2050942769024</v>
      </c>
      <c r="AI45">
        <f t="shared" si="25"/>
        <v>-2253.0694124177699</v>
      </c>
      <c r="AJ45">
        <f t="shared" si="7"/>
        <v>29.566074303770336</v>
      </c>
      <c r="AK45">
        <f t="shared" si="22"/>
        <v>4.2628079498294529</v>
      </c>
      <c r="AL45">
        <f t="shared" si="26"/>
        <v>-2219.2405301641702</v>
      </c>
      <c r="AN45">
        <f t="shared" si="27"/>
        <v>0</v>
      </c>
      <c r="AO45">
        <f t="shared" si="27"/>
        <v>0</v>
      </c>
      <c r="AP45">
        <f t="shared" si="27"/>
        <v>-2.5063372887667256E-2</v>
      </c>
      <c r="AQ45">
        <f t="shared" si="27"/>
        <v>-30.26457313676153</v>
      </c>
      <c r="AR45">
        <f t="shared" si="27"/>
        <v>-30.289636509649199</v>
      </c>
      <c r="AS45">
        <f t="shared" si="27"/>
        <v>0.39747805315836782</v>
      </c>
      <c r="AT45">
        <f t="shared" si="27"/>
        <v>5.7308000631999832E-2</v>
      </c>
      <c r="AU45">
        <f t="shared" si="23"/>
        <v>-29.834850455858831</v>
      </c>
      <c r="AW45">
        <v>42</v>
      </c>
      <c r="AX45">
        <f>IF(Z45&gt;0, (R45*SUMPRODUCT(K45:$K$98, X45:$X$98)-K45*$AZ$3)/Z45, 0)</f>
        <v>420.14264405248474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0.26099212799999999</v>
      </c>
      <c r="Q46" s="4">
        <f t="shared" si="21"/>
        <v>25</v>
      </c>
      <c r="R46">
        <f t="shared" si="0"/>
        <v>100000</v>
      </c>
      <c r="S46">
        <f t="shared" si="1"/>
        <v>157.05326818133503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31.331182122364694</v>
      </c>
      <c r="AC46">
        <f t="shared" si="2"/>
        <v>8.5380602087498616</v>
      </c>
      <c r="AE46">
        <f t="shared" si="3"/>
        <v>0</v>
      </c>
      <c r="AF46">
        <f t="shared" si="24"/>
        <v>0</v>
      </c>
      <c r="AG46">
        <f t="shared" si="24"/>
        <v>-1.3591026006048701</v>
      </c>
      <c r="AH46">
        <f t="shared" si="5"/>
        <v>-1946.2894354161326</v>
      </c>
      <c r="AI46">
        <f t="shared" si="25"/>
        <v>-1947.6485380167376</v>
      </c>
      <c r="AJ46">
        <f t="shared" si="7"/>
        <v>22.793121913614833</v>
      </c>
      <c r="AK46">
        <f t="shared" si="22"/>
        <v>2.1931827485655289</v>
      </c>
      <c r="AL46">
        <f t="shared" si="26"/>
        <v>-1922.6622333545572</v>
      </c>
      <c r="AN46">
        <f t="shared" si="27"/>
        <v>0</v>
      </c>
      <c r="AO46">
        <f t="shared" si="27"/>
        <v>0</v>
      </c>
      <c r="AP46">
        <f t="shared" si="27"/>
        <v>-1.6313746548197144E-2</v>
      </c>
      <c r="AQ46">
        <f t="shared" si="27"/>
        <v>-23.361939374320649</v>
      </c>
      <c r="AR46">
        <f t="shared" si="27"/>
        <v>-23.378253120868848</v>
      </c>
      <c r="AS46">
        <f t="shared" si="27"/>
        <v>0.27359318845787095</v>
      </c>
      <c r="AT46">
        <f t="shared" si="27"/>
        <v>2.6325479384744707E-2</v>
      </c>
      <c r="AU46">
        <f t="shared" si="23"/>
        <v>-23.07833445302623</v>
      </c>
      <c r="AW46">
        <v>43</v>
      </c>
      <c r="AX46">
        <f>IF(Z46&gt;0, (R46*SUMPRODUCT(K46:$K$98, X46:$X$98)-K46*$AZ$3)/Z46, 0)</f>
        <v>157.05326818133503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0.29613519399999999</v>
      </c>
      <c r="Q47" s="4">
        <f t="shared" si="21"/>
        <v>25</v>
      </c>
      <c r="R47">
        <f t="shared" si="0"/>
        <v>100000</v>
      </c>
      <c r="S47">
        <f t="shared" si="1"/>
        <v>-216.13603597816422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8.5380602087498616</v>
      </c>
      <c r="AC47">
        <f t="shared" si="2"/>
        <v>-8.1529405734755755</v>
      </c>
      <c r="AE47">
        <f t="shared" si="3"/>
        <v>0</v>
      </c>
      <c r="AF47">
        <f t="shared" si="24"/>
        <v>0</v>
      </c>
      <c r="AG47">
        <f t="shared" si="24"/>
        <v>-0.94303346230279372</v>
      </c>
      <c r="AH47">
        <f t="shared" si="5"/>
        <v>-1609.912449184111</v>
      </c>
      <c r="AI47">
        <f t="shared" si="25"/>
        <v>-1610.8554826464137</v>
      </c>
      <c r="AJ47">
        <f t="shared" si="7"/>
        <v>16.691000782225437</v>
      </c>
      <c r="AK47">
        <f t="shared" si="22"/>
        <v>0.59766421461249042</v>
      </c>
      <c r="AL47">
        <f t="shared" si="26"/>
        <v>-1593.5668176495758</v>
      </c>
      <c r="AN47">
        <f t="shared" si="27"/>
        <v>0</v>
      </c>
      <c r="AO47">
        <f t="shared" si="27"/>
        <v>0</v>
      </c>
      <c r="AP47">
        <f t="shared" si="27"/>
        <v>-1.0106727306962484E-2</v>
      </c>
      <c r="AQ47">
        <f t="shared" si="27"/>
        <v>-17.253837496132832</v>
      </c>
      <c r="AR47">
        <f t="shared" si="27"/>
        <v>-17.263944223439793</v>
      </c>
      <c r="AS47">
        <f t="shared" si="27"/>
        <v>0.17888166234772035</v>
      </c>
      <c r="AT47">
        <f t="shared" si="27"/>
        <v>6.4053180291908391E-3</v>
      </c>
      <c r="AU47">
        <f t="shared" si="23"/>
        <v>-17.078657243062882</v>
      </c>
      <c r="AW47">
        <v>44</v>
      </c>
      <c r="AX47">
        <f>IF(Z47&gt;0, (R47*SUMPRODUCT(K47:$K$98, X47:$X$98)-K47*$AZ$3)/Z47, 0)</f>
        <v>-216.13603597816422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0.33524791700000001</v>
      </c>
      <c r="Q48" s="4">
        <f t="shared" si="21"/>
        <v>25</v>
      </c>
      <c r="R48">
        <f t="shared" si="0"/>
        <v>100000</v>
      </c>
      <c r="S48">
        <f t="shared" si="1"/>
        <v>-787.53277572611296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-8.1529405734755755</v>
      </c>
      <c r="AC48">
        <f t="shared" si="2"/>
        <v>-19.450582898094776</v>
      </c>
      <c r="AE48">
        <f t="shared" si="3"/>
        <v>0</v>
      </c>
      <c r="AF48">
        <f t="shared" si="24"/>
        <v>0</v>
      </c>
      <c r="AG48">
        <f t="shared" si="24"/>
        <v>-0.61745312378145623</v>
      </c>
      <c r="AH48">
        <f t="shared" si="5"/>
        <v>-1264.6000155932384</v>
      </c>
      <c r="AI48">
        <f t="shared" si="25"/>
        <v>-1265.2174687170198</v>
      </c>
      <c r="AJ48">
        <f t="shared" si="7"/>
        <v>11.297642324619201</v>
      </c>
      <c r="AK48">
        <f t="shared" si="22"/>
        <v>-0.57070584014329029</v>
      </c>
      <c r="AL48">
        <f t="shared" si="26"/>
        <v>-1254.490532232544</v>
      </c>
      <c r="AN48">
        <f t="shared" si="27"/>
        <v>0</v>
      </c>
      <c r="AO48">
        <f t="shared" si="27"/>
        <v>0</v>
      </c>
      <c r="AP48">
        <f t="shared" si="27"/>
        <v>-5.9083935326309529E-3</v>
      </c>
      <c r="AQ48">
        <f t="shared" si="27"/>
        <v>-12.100925990522114</v>
      </c>
      <c r="AR48">
        <f t="shared" si="27"/>
        <v>-12.106834384054745</v>
      </c>
      <c r="AS48">
        <f t="shared" si="27"/>
        <v>0.10810685746629066</v>
      </c>
      <c r="AT48">
        <f t="shared" si="27"/>
        <v>-5.4610699420978457E-3</v>
      </c>
      <c r="AU48">
        <f t="shared" si="23"/>
        <v>-12.004188596530554</v>
      </c>
      <c r="AW48">
        <v>45</v>
      </c>
      <c r="AX48">
        <f>IF(Z48&gt;0, (R48*SUMPRODUCT(K48:$K$98, X48:$X$98)-K48*$AZ$3)/Z48, 0)</f>
        <v>-787.53277572611296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0.37793865599999998</v>
      </c>
      <c r="Q49" s="4">
        <f t="shared" si="21"/>
        <v>25</v>
      </c>
      <c r="R49">
        <f t="shared" si="0"/>
        <v>100000</v>
      </c>
      <c r="S49">
        <f t="shared" si="1"/>
        <v>-1735.3893545912754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-19.450582898094776</v>
      </c>
      <c r="AC49">
        <f t="shared" si="2"/>
        <v>-26.233477485479739</v>
      </c>
      <c r="AE49">
        <f t="shared" si="3"/>
        <v>0</v>
      </c>
      <c r="AF49">
        <f t="shared" si="24"/>
        <v>0</v>
      </c>
      <c r="AG49">
        <f t="shared" si="24"/>
        <v>-0.37791918879867642</v>
      </c>
      <c r="AH49">
        <f t="shared" si="5"/>
        <v>-933.43761497986077</v>
      </c>
      <c r="AI49">
        <f t="shared" si="25"/>
        <v>-933.8155341686595</v>
      </c>
      <c r="AJ49">
        <f t="shared" si="7"/>
        <v>6.7828945873849626</v>
      </c>
      <c r="AK49">
        <f t="shared" si="22"/>
        <v>-1.3615408028666345</v>
      </c>
      <c r="AL49">
        <f t="shared" si="26"/>
        <v>-928.39418038414124</v>
      </c>
      <c r="AN49">
        <f t="shared" si="27"/>
        <v>0</v>
      </c>
      <c r="AO49">
        <f t="shared" si="27"/>
        <v>0</v>
      </c>
      <c r="AP49">
        <f t="shared" si="27"/>
        <v>-3.2288386486276862E-3</v>
      </c>
      <c r="AQ49">
        <f t="shared" si="27"/>
        <v>-7.975036824434409</v>
      </c>
      <c r="AR49">
        <f t="shared" si="27"/>
        <v>-7.9782656630830369</v>
      </c>
      <c r="AS49">
        <f t="shared" si="27"/>
        <v>5.7951204496745082E-2</v>
      </c>
      <c r="AT49">
        <f t="shared" si="27"/>
        <v>-1.1632633897087673E-2</v>
      </c>
      <c r="AU49">
        <f t="shared" si="23"/>
        <v>-7.9319470924833801</v>
      </c>
      <c r="AW49">
        <v>46</v>
      </c>
      <c r="AX49">
        <f>IF(Z49&gt;0, (R49*SUMPRODUCT(K49:$K$98, X49:$X$98)-K49*$AZ$3)/Z49, 0)</f>
        <v>-1735.3893545912754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0.42486345599999997</v>
      </c>
      <c r="Q50" s="4">
        <f t="shared" si="21"/>
        <v>25</v>
      </c>
      <c r="R50">
        <f t="shared" si="0"/>
        <v>100000</v>
      </c>
      <c r="S50">
        <f t="shared" si="1"/>
        <v>-3448.4539078735916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-26.233477485479739</v>
      </c>
      <c r="AC50">
        <f t="shared" si="2"/>
        <v>-29.460271985684535</v>
      </c>
      <c r="AE50">
        <f t="shared" si="3"/>
        <v>0</v>
      </c>
      <c r="AF50">
        <f t="shared" si="24"/>
        <v>0</v>
      </c>
      <c r="AG50">
        <f t="shared" si="24"/>
        <v>-0.2135759442689675</v>
      </c>
      <c r="AH50">
        <f t="shared" si="5"/>
        <v>-642.25621056688851</v>
      </c>
      <c r="AI50">
        <f t="shared" si="25"/>
        <v>-642.46978651115751</v>
      </c>
      <c r="AJ50">
        <f t="shared" si="7"/>
        <v>3.2267945002047966</v>
      </c>
      <c r="AK50">
        <f t="shared" si="22"/>
        <v>-1.8363434239835819</v>
      </c>
      <c r="AL50">
        <f t="shared" si="26"/>
        <v>-641.0793354349363</v>
      </c>
      <c r="AN50">
        <f t="shared" si="27"/>
        <v>0</v>
      </c>
      <c r="AO50">
        <f t="shared" si="27"/>
        <v>0</v>
      </c>
      <c r="AP50">
        <f t="shared" si="27"/>
        <v>-1.6292274241241794E-3</v>
      </c>
      <c r="AQ50">
        <f t="shared" si="27"/>
        <v>-4.8993412397226006</v>
      </c>
      <c r="AR50">
        <f t="shared" si="27"/>
        <v>-4.9009704671467249</v>
      </c>
      <c r="AS50">
        <f t="shared" si="27"/>
        <v>2.4615047868528122E-2</v>
      </c>
      <c r="AT50">
        <f t="shared" si="27"/>
        <v>-1.4008230546303417E-2</v>
      </c>
      <c r="AU50">
        <f t="shared" si="23"/>
        <v>-4.8903636498244998</v>
      </c>
      <c r="AW50">
        <v>47</v>
      </c>
      <c r="AX50">
        <f>IF(Z50&gt;0, (R50*SUMPRODUCT(K50:$K$98, X50:$X$98)-K50*$AZ$3)/Z50, 0)</f>
        <v>-3448.4539078735916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0.47765295400000002</v>
      </c>
      <c r="Q51" s="4">
        <f t="shared" si="21"/>
        <v>25</v>
      </c>
      <c r="R51">
        <f t="shared" si="0"/>
        <v>100000</v>
      </c>
      <c r="S51">
        <f t="shared" si="1"/>
        <v>-6881.4507676136527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-29.460271985684535</v>
      </c>
      <c r="AC51">
        <f t="shared" si="2"/>
        <v>-30.120111150202128</v>
      </c>
      <c r="AE51">
        <f t="shared" si="3"/>
        <v>0</v>
      </c>
      <c r="AF51">
        <f t="shared" si="24"/>
        <v>0</v>
      </c>
      <c r="AG51">
        <f t="shared" si="24"/>
        <v>-0.10942500414286613</v>
      </c>
      <c r="AH51">
        <f t="shared" si="5"/>
        <v>-408.0607227336468</v>
      </c>
      <c r="AI51">
        <f t="shared" si="25"/>
        <v>-408.17014773778965</v>
      </c>
      <c r="AJ51">
        <f t="shared" si="7"/>
        <v>0.65983916451759228</v>
      </c>
      <c r="AK51">
        <f t="shared" si="22"/>
        <v>-2.0622190389979176</v>
      </c>
      <c r="AL51">
        <f t="shared" si="26"/>
        <v>-409.57252761226994</v>
      </c>
      <c r="AN51">
        <f t="shared" si="27"/>
        <v>0</v>
      </c>
      <c r="AO51">
        <f t="shared" si="27"/>
        <v>0</v>
      </c>
      <c r="AP51">
        <f t="shared" si="27"/>
        <v>-7.4529451608233244E-4</v>
      </c>
      <c r="AQ51">
        <f t="shared" si="27"/>
        <v>-2.7793046138240181</v>
      </c>
      <c r="AR51">
        <f t="shared" si="27"/>
        <v>-2.7800499083401</v>
      </c>
      <c r="AS51">
        <f t="shared" si="27"/>
        <v>4.4941694511543709E-3</v>
      </c>
      <c r="AT51">
        <f t="shared" si="27"/>
        <v>-1.4045789193839628E-2</v>
      </c>
      <c r="AU51">
        <f t="shared" si="23"/>
        <v>-2.7896015280827853</v>
      </c>
      <c r="AW51">
        <v>48</v>
      </c>
      <c r="AX51">
        <f>IF(Z51&gt;0, (R51*SUMPRODUCT(K51:$K$98, X51:$X$98)-K51*$AZ$3)/Z51, 0)</f>
        <v>-6881.4507676136527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0.53697763200000004</v>
      </c>
      <c r="Q52" s="4">
        <f t="shared" si="21"/>
        <v>25</v>
      </c>
      <c r="R52">
        <f t="shared" si="0"/>
        <v>100000</v>
      </c>
      <c r="S52">
        <f t="shared" si="1"/>
        <v>-14682.764984898018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-30.120111150202128</v>
      </c>
      <c r="AC52">
        <f t="shared" si="2"/>
        <v>-29.114146054021674</v>
      </c>
      <c r="AE52">
        <f t="shared" si="3"/>
        <v>0</v>
      </c>
      <c r="AF52">
        <f t="shared" si="24"/>
        <v>0</v>
      </c>
      <c r="AG52">
        <f t="shared" si="24"/>
        <v>-4.9571974495211016E-2</v>
      </c>
      <c r="AH52">
        <f t="shared" si="5"/>
        <v>-235.03511842490579</v>
      </c>
      <c r="AI52">
        <f t="shared" si="25"/>
        <v>-235.08469039940101</v>
      </c>
      <c r="AJ52">
        <f t="shared" si="7"/>
        <v>-1.0059650961804536</v>
      </c>
      <c r="AK52">
        <f t="shared" si="22"/>
        <v>-2.108407780514149</v>
      </c>
      <c r="AL52">
        <f t="shared" si="26"/>
        <v>-238.19906327609561</v>
      </c>
      <c r="AN52">
        <f t="shared" si="27"/>
        <v>0</v>
      </c>
      <c r="AO52">
        <f t="shared" si="27"/>
        <v>0</v>
      </c>
      <c r="AP52">
        <f t="shared" si="27"/>
        <v>-3.0145989869020734E-4</v>
      </c>
      <c r="AQ52">
        <f t="shared" si="27"/>
        <v>-1.4293088728159884</v>
      </c>
      <c r="AR52">
        <f t="shared" si="27"/>
        <v>-1.4296103327146787</v>
      </c>
      <c r="AS52">
        <f t="shared" si="27"/>
        <v>-6.117531913314064E-3</v>
      </c>
      <c r="AT52">
        <f t="shared" si="27"/>
        <v>-1.282176879948253E-2</v>
      </c>
      <c r="AU52">
        <f t="shared" si="23"/>
        <v>-1.4485496334274754</v>
      </c>
      <c r="AW52">
        <v>49</v>
      </c>
      <c r="AX52">
        <f>IF(Z52&gt;0, (R52*SUMPRODUCT(K52:$K$98, X52:$X$98)-K52*$AZ$3)/Z52, 0)</f>
        <v>-14682.764984898018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0.60388337299999995</v>
      </c>
      <c r="Q53" s="4">
        <f t="shared" si="21"/>
        <v>25</v>
      </c>
      <c r="R53">
        <f t="shared" si="0"/>
        <v>100000</v>
      </c>
      <c r="S53">
        <f t="shared" si="1"/>
        <v>-35479.297287701018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-29.114146054021674</v>
      </c>
      <c r="AC53">
        <f t="shared" si="2"/>
        <v>-27.163749828619384</v>
      </c>
      <c r="AE53">
        <f t="shared" si="3"/>
        <v>0</v>
      </c>
      <c r="AF53">
        <f t="shared" si="24"/>
        <v>0</v>
      </c>
      <c r="AG53">
        <f t="shared" si="24"/>
        <v>-1.9140563585820905E-2</v>
      </c>
      <c r="AH53">
        <f t="shared" si="5"/>
        <v>-119.74276465775199</v>
      </c>
      <c r="AI53">
        <f t="shared" si="25"/>
        <v>-119.76190522133781</v>
      </c>
      <c r="AJ53">
        <f t="shared" si="7"/>
        <v>-1.9503962254022902</v>
      </c>
      <c r="AK53">
        <f t="shared" si="22"/>
        <v>-2.0379902237815175</v>
      </c>
      <c r="AL53">
        <f t="shared" si="26"/>
        <v>-123.75029167052162</v>
      </c>
      <c r="AN53">
        <f t="shared" si="27"/>
        <v>0</v>
      </c>
      <c r="AO53">
        <f t="shared" si="27"/>
        <v>0</v>
      </c>
      <c r="AP53">
        <f t="shared" si="27"/>
        <v>-1.039273921946648E-4</v>
      </c>
      <c r="AQ53">
        <f t="shared" si="27"/>
        <v>-0.6501665015902881</v>
      </c>
      <c r="AR53">
        <f t="shared" si="27"/>
        <v>-0.65027042898248277</v>
      </c>
      <c r="AS53">
        <f t="shared" si="27"/>
        <v>-1.059005355529526E-2</v>
      </c>
      <c r="AT53">
        <f t="shared" si="27"/>
        <v>-1.1065662112098702E-2</v>
      </c>
      <c r="AU53">
        <f t="shared" si="23"/>
        <v>-0.67192614464987677</v>
      </c>
      <c r="AW53">
        <v>50</v>
      </c>
      <c r="AX53">
        <f>IF(Z53&gt;0, (R53*SUMPRODUCT(K53:$K$98, X53:$X$98)-K53*$AZ$3)/Z53, 0)</f>
        <v>-35479.297287701018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0.676158394</v>
      </c>
      <c r="Q54" s="4">
        <f t="shared" si="21"/>
        <v>25</v>
      </c>
      <c r="R54">
        <f t="shared" si="0"/>
        <v>100000</v>
      </c>
      <c r="S54">
        <f t="shared" si="1"/>
        <v>-103195.80564551427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-27.163749828619384</v>
      </c>
      <c r="AC54">
        <f t="shared" si="2"/>
        <v>-24.796322492514783</v>
      </c>
      <c r="AE54">
        <f t="shared" si="3"/>
        <v>0</v>
      </c>
      <c r="AF54">
        <f t="shared" si="24"/>
        <v>0</v>
      </c>
      <c r="AG54">
        <f t="shared" si="24"/>
        <v>-6.0071052155191533E-3</v>
      </c>
      <c r="AH54">
        <f t="shared" si="5"/>
        <v>-51.768210937774178</v>
      </c>
      <c r="AI54">
        <f t="shared" si="25"/>
        <v>-51.774218042989695</v>
      </c>
      <c r="AJ54">
        <f t="shared" si="7"/>
        <v>-2.3674273361046012</v>
      </c>
      <c r="AK54">
        <f t="shared" si="22"/>
        <v>-1.901462488003357</v>
      </c>
      <c r="AL54">
        <f t="shared" si="26"/>
        <v>-56.043107867097653</v>
      </c>
      <c r="AN54">
        <f t="shared" si="27"/>
        <v>0</v>
      </c>
      <c r="AO54">
        <f t="shared" si="27"/>
        <v>0</v>
      </c>
      <c r="AP54">
        <f t="shared" si="27"/>
        <v>-2.9122088994433459E-5</v>
      </c>
      <c r="AQ54">
        <f t="shared" si="27"/>
        <v>-0.25096920928197392</v>
      </c>
      <c r="AR54">
        <f t="shared" si="27"/>
        <v>-0.25099833137096833</v>
      </c>
      <c r="AS54">
        <f t="shared" si="27"/>
        <v>-1.1477146994491977E-2</v>
      </c>
      <c r="AT54">
        <f t="shared" si="27"/>
        <v>-9.21817711002503E-3</v>
      </c>
      <c r="AU54">
        <f t="shared" si="23"/>
        <v>-0.2716936554754853</v>
      </c>
      <c r="AW54">
        <v>51</v>
      </c>
      <c r="AX54">
        <f>IF(Z54&gt;0, (R54*SUMPRODUCT(K54:$K$98, X54:$X$98)-K54*$AZ$3)/Z54, 0)</f>
        <v>-103195.80564551427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0.75167664000000001</v>
      </c>
      <c r="Q55" s="4">
        <f t="shared" si="21"/>
        <v>25</v>
      </c>
      <c r="R55">
        <f t="shared" si="0"/>
        <v>100000</v>
      </c>
      <c r="S55">
        <f t="shared" si="1"/>
        <v>-390341.02491564181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-24.796322492514783</v>
      </c>
      <c r="AC55">
        <f t="shared" si="2"/>
        <v>-22.353011489569177</v>
      </c>
      <c r="AE55">
        <f t="shared" si="3"/>
        <v>0</v>
      </c>
      <c r="AF55">
        <f t="shared" si="24"/>
        <v>0</v>
      </c>
      <c r="AG55">
        <f t="shared" si="24"/>
        <v>-1.4316334988360485E-3</v>
      </c>
      <c r="AH55">
        <f t="shared" si="5"/>
        <v>-18.061602658111653</v>
      </c>
      <c r="AI55">
        <f t="shared" si="25"/>
        <v>-18.063034291610489</v>
      </c>
      <c r="AJ55">
        <f t="shared" si="7"/>
        <v>-2.443311002945606</v>
      </c>
      <c r="AK55">
        <f t="shared" si="22"/>
        <v>-1.7357425744760349</v>
      </c>
      <c r="AL55">
        <f t="shared" si="26"/>
        <v>-22.24208786903213</v>
      </c>
      <c r="AN55">
        <f t="shared" si="27"/>
        <v>0</v>
      </c>
      <c r="AO55">
        <f t="shared" si="27"/>
        <v>0</v>
      </c>
      <c r="AP55">
        <f t="shared" si="27"/>
        <v>-6.1968518744396436E-6</v>
      </c>
      <c r="AQ55">
        <f t="shared" si="27"/>
        <v>-7.8179978589702576E-2</v>
      </c>
      <c r="AR55">
        <f t="shared" si="27"/>
        <v>-7.8186175441577008E-2</v>
      </c>
      <c r="AS55">
        <f t="shared" si="27"/>
        <v>-1.057591651826556E-2</v>
      </c>
      <c r="AT55">
        <f t="shared" si="27"/>
        <v>-7.5131935896523118E-3</v>
      </c>
      <c r="AU55">
        <f t="shared" si="23"/>
        <v>-9.6275285549494882E-2</v>
      </c>
      <c r="AW55">
        <v>52</v>
      </c>
      <c r="AX55">
        <f>IF(Z55&gt;0, (R55*SUMPRODUCT(K55:$K$98, X55:$X$98)-K55*$AZ$3)/Z55, 0)</f>
        <v>-390341.02491564181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0.75374016600000004</v>
      </c>
      <c r="Q56" s="4">
        <f t="shared" si="21"/>
        <v>25</v>
      </c>
      <c r="R56">
        <f t="shared" si="0"/>
        <v>100000</v>
      </c>
      <c r="S56">
        <f t="shared" si="1"/>
        <v>-1480142.2493847015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-22.353011489569177</v>
      </c>
      <c r="AC56">
        <f t="shared" si="2"/>
        <v>-20.025584135812824</v>
      </c>
      <c r="AE56">
        <f t="shared" si="3"/>
        <v>0</v>
      </c>
      <c r="AF56">
        <f t="shared" si="24"/>
        <v>0</v>
      </c>
      <c r="AG56">
        <f t="shared" si="24"/>
        <v>-3.3823749278384403E-4</v>
      </c>
      <c r="AH56">
        <f t="shared" si="5"/>
        <v>-4.3163186842553758</v>
      </c>
      <c r="AI56">
        <f t="shared" si="25"/>
        <v>-4.3166569217481596</v>
      </c>
      <c r="AJ56">
        <f t="shared" si="7"/>
        <v>-2.3274273537563523</v>
      </c>
      <c r="AK56">
        <f t="shared" si="22"/>
        <v>-1.5647108042698425</v>
      </c>
      <c r="AL56">
        <f t="shared" si="26"/>
        <v>-8.2087950797743545</v>
      </c>
      <c r="AN56">
        <f t="shared" si="27"/>
        <v>0</v>
      </c>
      <c r="AO56">
        <f t="shared" si="27"/>
        <v>0</v>
      </c>
      <c r="AP56">
        <f t="shared" si="27"/>
        <v>-1.3072028528372314E-6</v>
      </c>
      <c r="AQ56">
        <f t="shared" si="27"/>
        <v>-1.668148628756267E-2</v>
      </c>
      <c r="AR56">
        <f t="shared" si="27"/>
        <v>-1.6682793490415508E-2</v>
      </c>
      <c r="AS56">
        <f t="shared" si="27"/>
        <v>-8.9949214428041487E-3</v>
      </c>
      <c r="AT56">
        <f t="shared" si="27"/>
        <v>-6.0472137797979667E-3</v>
      </c>
      <c r="AU56">
        <f t="shared" si="23"/>
        <v>-3.1724928713017624E-2</v>
      </c>
      <c r="AW56">
        <v>53</v>
      </c>
      <c r="AX56">
        <f>IF(Z56&gt;0, (R56*SUMPRODUCT(K56:$K$98, X56:$X$98)-K56*$AZ$3)/Z56, 0)</f>
        <v>-1480142.2493847015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0.75596915499999995</v>
      </c>
      <c r="Q57" s="4">
        <f t="shared" si="21"/>
        <v>25</v>
      </c>
      <c r="R57">
        <f t="shared" si="0"/>
        <v>100000</v>
      </c>
      <c r="S57">
        <f t="shared" si="1"/>
        <v>-5651482.0107694408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-20.025584135812824</v>
      </c>
      <c r="AC57">
        <f t="shared" si="2"/>
        <v>-17.894401932505698</v>
      </c>
      <c r="AE57">
        <f t="shared" si="3"/>
        <v>0</v>
      </c>
      <c r="AF57">
        <f t="shared" si="24"/>
        <v>0</v>
      </c>
      <c r="AG57">
        <f t="shared" si="24"/>
        <v>-7.9158006246884442E-5</v>
      </c>
      <c r="AH57">
        <f t="shared" si="5"/>
        <v>-1.0227884464364845</v>
      </c>
      <c r="AI57">
        <f t="shared" si="25"/>
        <v>-1.0228676044427314</v>
      </c>
      <c r="AJ57">
        <f t="shared" si="7"/>
        <v>-2.1311822033071266</v>
      </c>
      <c r="AK57">
        <f t="shared" si="22"/>
        <v>-1.4017908895068978</v>
      </c>
      <c r="AL57">
        <f t="shared" si="26"/>
        <v>-4.5558406972567553</v>
      </c>
      <c r="AN57">
        <f t="shared" si="27"/>
        <v>0</v>
      </c>
      <c r="AO57">
        <f t="shared" si="27"/>
        <v>0</v>
      </c>
      <c r="AP57">
        <f t="shared" si="27"/>
        <v>-2.7314802521063212E-7</v>
      </c>
      <c r="AQ57">
        <f t="shared" si="27"/>
        <v>-3.5293037002605389E-3</v>
      </c>
      <c r="AR57">
        <f t="shared" si="27"/>
        <v>-3.5295768482857494E-3</v>
      </c>
      <c r="AS57">
        <f t="shared" si="27"/>
        <v>-7.3540029341036782E-3</v>
      </c>
      <c r="AT57">
        <f t="shared" si="27"/>
        <v>-4.8371154275014955E-3</v>
      </c>
      <c r="AU57">
        <f t="shared" si="23"/>
        <v>-1.5720695209890924E-2</v>
      </c>
      <c r="AW57">
        <v>54</v>
      </c>
      <c r="AX57">
        <f>IF(Z57&gt;0, (R57*SUMPRODUCT(K57:$K$98, X57:$X$98)-K57*$AZ$3)/Z57, 0)</f>
        <v>-5651482.0107694408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0.75842527199999998</v>
      </c>
      <c r="Q58" s="4">
        <f t="shared" si="21"/>
        <v>25</v>
      </c>
      <c r="R58">
        <f t="shared" si="0"/>
        <v>100000</v>
      </c>
      <c r="S58">
        <f t="shared" si="1"/>
        <v>-21793957.277179204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-17.894401932505698</v>
      </c>
      <c r="AC58">
        <f t="shared" si="2"/>
        <v>-15.980195799067841</v>
      </c>
      <c r="AE58">
        <f t="shared" si="3"/>
        <v>0</v>
      </c>
      <c r="AF58">
        <f t="shared" si="24"/>
        <v>0</v>
      </c>
      <c r="AG58">
        <f t="shared" si="24"/>
        <v>-1.8330993765644565E-5</v>
      </c>
      <c r="AH58">
        <f t="shared" si="5"/>
        <v>-0.24014172967508415</v>
      </c>
      <c r="AI58">
        <f t="shared" si="25"/>
        <v>-0.24016006066884979</v>
      </c>
      <c r="AJ58">
        <f t="shared" si="7"/>
        <v>-1.9142061334378564</v>
      </c>
      <c r="AK58">
        <f t="shared" si="22"/>
        <v>-1.252608135275399</v>
      </c>
      <c r="AL58">
        <f t="shared" si="26"/>
        <v>-3.4069743293821055</v>
      </c>
      <c r="AN58">
        <f t="shared" si="27"/>
        <v>0</v>
      </c>
      <c r="AO58">
        <f t="shared" si="27"/>
        <v>0</v>
      </c>
      <c r="AP58">
        <f t="shared" si="27"/>
        <v>-5.6476946108829704E-8</v>
      </c>
      <c r="AQ58">
        <f t="shared" si="27"/>
        <v>-7.3986559041655899E-4</v>
      </c>
      <c r="AR58">
        <f t="shared" si="27"/>
        <v>-7.3992206736266781E-4</v>
      </c>
      <c r="AS58">
        <f t="shared" si="27"/>
        <v>-5.8975807870261261E-3</v>
      </c>
      <c r="AT58">
        <f t="shared" si="27"/>
        <v>-3.8592278768877128E-3</v>
      </c>
      <c r="AU58">
        <f t="shared" si="23"/>
        <v>-1.0496730731276507E-2</v>
      </c>
      <c r="AW58">
        <v>55</v>
      </c>
      <c r="AX58">
        <f>IF(Z58&gt;0, (R58*SUMPRODUCT(K58:$K$98, X58:$X$98)-K58*$AZ$3)/Z58, 0)</f>
        <v>-21793957.277179204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0.76114147499999996</v>
      </c>
      <c r="Q59" s="4">
        <f t="shared" si="21"/>
        <v>25</v>
      </c>
      <c r="R59">
        <f t="shared" si="0"/>
        <v>100000</v>
      </c>
      <c r="S59">
        <f t="shared" si="1"/>
        <v>-85029662.552185684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-15.980195799067841</v>
      </c>
      <c r="AC59">
        <f t="shared" si="2"/>
        <v>-14.268671881499221</v>
      </c>
      <c r="AE59">
        <f t="shared" si="3"/>
        <v>0</v>
      </c>
      <c r="AF59">
        <f t="shared" si="24"/>
        <v>0</v>
      </c>
      <c r="AG59">
        <f t="shared" si="24"/>
        <v>-4.195204194989613E-6</v>
      </c>
      <c r="AH59">
        <f t="shared" si="5"/>
        <v>-5.5809918531994032E-2</v>
      </c>
      <c r="AI59">
        <f t="shared" si="25"/>
        <v>-5.5814113736189025E-2</v>
      </c>
      <c r="AJ59">
        <f t="shared" si="7"/>
        <v>-1.7115239175686199</v>
      </c>
      <c r="AK59">
        <f t="shared" si="22"/>
        <v>-1.118613705934749</v>
      </c>
      <c r="AL59">
        <f t="shared" si="26"/>
        <v>-2.8859517372395578</v>
      </c>
      <c r="AN59">
        <f t="shared" si="27"/>
        <v>0</v>
      </c>
      <c r="AO59">
        <f t="shared" si="27"/>
        <v>0</v>
      </c>
      <c r="AP59">
        <f t="shared" si="27"/>
        <v>-1.1540384449081483E-8</v>
      </c>
      <c r="AQ59">
        <f t="shared" si="27"/>
        <v>-1.5352480737417908E-4</v>
      </c>
      <c r="AR59">
        <f t="shared" si="27"/>
        <v>-1.5353634775862817E-4</v>
      </c>
      <c r="AS59">
        <f t="shared" si="27"/>
        <v>-4.708148420076802E-3</v>
      </c>
      <c r="AT59">
        <f t="shared" si="27"/>
        <v>-3.0771403766034671E-3</v>
      </c>
      <c r="AU59">
        <f t="shared" si="23"/>
        <v>-7.9388251444388967E-3</v>
      </c>
      <c r="AW59">
        <v>56</v>
      </c>
      <c r="AX59">
        <f>IF(Z59&gt;0, (R59*SUMPRODUCT(K59:$K$98, X59:$X$98)-K59*$AZ$3)/Z59, 0)</f>
        <v>-85029662.552185684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0.76383916100000004</v>
      </c>
      <c r="Q60" s="4">
        <f t="shared" si="21"/>
        <v>25</v>
      </c>
      <c r="R60">
        <f t="shared" si="0"/>
        <v>100000</v>
      </c>
      <c r="S60">
        <f t="shared" si="1"/>
        <v>-335690889.58747244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-14.268671881499221</v>
      </c>
      <c r="AC60">
        <f t="shared" si="2"/>
        <v>-12.740018457057461</v>
      </c>
      <c r="AE60">
        <f t="shared" si="3"/>
        <v>0</v>
      </c>
      <c r="AF60">
        <f t="shared" si="24"/>
        <v>0</v>
      </c>
      <c r="AG60">
        <f t="shared" si="24"/>
        <v>-9.4879090051517015E-7</v>
      </c>
      <c r="AH60">
        <f t="shared" si="5"/>
        <v>-1.2817845010098186E-2</v>
      </c>
      <c r="AI60">
        <f t="shared" si="25"/>
        <v>-1.2818793800998702E-2</v>
      </c>
      <c r="AJ60">
        <f t="shared" si="7"/>
        <v>-1.5286534244417602</v>
      </c>
      <c r="AK60">
        <f t="shared" si="22"/>
        <v>-0.99880703170494556</v>
      </c>
      <c r="AL60">
        <f t="shared" si="26"/>
        <v>-2.5402792499477043</v>
      </c>
      <c r="AN60">
        <f t="shared" si="27"/>
        <v>0</v>
      </c>
      <c r="AO60">
        <f t="shared" si="27"/>
        <v>0</v>
      </c>
      <c r="AP60">
        <f t="shared" si="27"/>
        <v>-2.3303419905239461E-9</v>
      </c>
      <c r="AQ60">
        <f t="shared" si="27"/>
        <v>-3.1482134197156596E-5</v>
      </c>
      <c r="AR60">
        <f t="shared" si="27"/>
        <v>-3.1484464539147118E-5</v>
      </c>
      <c r="AS60">
        <f t="shared" si="27"/>
        <v>-3.7545525173150636E-3</v>
      </c>
      <c r="AT60">
        <f t="shared" si="27"/>
        <v>-2.4531874885697241E-3</v>
      </c>
      <c r="AU60">
        <f t="shared" si="23"/>
        <v>-6.239224470423934E-3</v>
      </c>
      <c r="AW60">
        <v>57</v>
      </c>
      <c r="AX60">
        <f>IF(Z60&gt;0, (R60*SUMPRODUCT(K60:$K$98, X60:$X$98)-K60*$AZ$3)/Z60, 0)</f>
        <v>-335690889.58747244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0.76675259399999995</v>
      </c>
      <c r="Q61" s="4">
        <f t="shared" si="21"/>
        <v>25</v>
      </c>
      <c r="R61">
        <f t="shared" si="0"/>
        <v>100000</v>
      </c>
      <c r="S61">
        <f t="shared" si="1"/>
        <v>-1342567566.9925637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-12.740018457057461</v>
      </c>
      <c r="AC61">
        <f t="shared" si="2"/>
        <v>-11.375043734504931</v>
      </c>
      <c r="AE61">
        <f t="shared" si="3"/>
        <v>0</v>
      </c>
      <c r="AF61">
        <f t="shared" si="24"/>
        <v>0</v>
      </c>
      <c r="AG61">
        <f t="shared" si="24"/>
        <v>-2.1181510737641587E-7</v>
      </c>
      <c r="AH61">
        <f t="shared" si="5"/>
        <v>-2.9099515365344102E-3</v>
      </c>
      <c r="AI61">
        <f t="shared" si="25"/>
        <v>-2.9101633516417868E-3</v>
      </c>
      <c r="AJ61">
        <f t="shared" si="7"/>
        <v>-1.3649747225525299</v>
      </c>
      <c r="AK61">
        <f t="shared" si="22"/>
        <v>-0.89180129199402236</v>
      </c>
      <c r="AL61">
        <f t="shared" si="26"/>
        <v>-2.2596861778981943</v>
      </c>
      <c r="AN61">
        <f t="shared" si="27"/>
        <v>0</v>
      </c>
      <c r="AO61">
        <f t="shared" si="27"/>
        <v>0</v>
      </c>
      <c r="AP61">
        <f t="shared" si="27"/>
        <v>-4.6450250399763193E-10</v>
      </c>
      <c r="AQ61">
        <f t="shared" si="27"/>
        <v>-6.3814134505048535E-6</v>
      </c>
      <c r="AR61">
        <f t="shared" si="27"/>
        <v>-6.3818779530088513E-6</v>
      </c>
      <c r="AS61">
        <f t="shared" si="27"/>
        <v>-2.9933378424815715E-3</v>
      </c>
      <c r="AT61">
        <f t="shared" si="27"/>
        <v>-1.9556864396050623E-3</v>
      </c>
      <c r="AU61">
        <f t="shared" si="23"/>
        <v>-4.9554061600396429E-3</v>
      </c>
      <c r="AW61">
        <v>58</v>
      </c>
      <c r="AX61">
        <f>IF(Z61&gt;0, (R61*SUMPRODUCT(K61:$K$98, X61:$X$98)-K61*$AZ$3)/Z61, 0)</f>
        <v>-1342567566.9925637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0.76980532899999998</v>
      </c>
      <c r="Q62" s="4">
        <f t="shared" si="21"/>
        <v>25</v>
      </c>
      <c r="R62">
        <f t="shared" si="0"/>
        <v>100000</v>
      </c>
      <c r="S62">
        <f t="shared" si="1"/>
        <v>-5443917824.5928993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-11.375043734504931</v>
      </c>
      <c r="AC62">
        <f t="shared" si="2"/>
        <v>-10.156294576019516</v>
      </c>
      <c r="AE62">
        <f t="shared" si="3"/>
        <v>0</v>
      </c>
      <c r="AF62">
        <f t="shared" si="24"/>
        <v>0</v>
      </c>
      <c r="AG62">
        <f t="shared" si="24"/>
        <v>-4.6640557881579571E-8</v>
      </c>
      <c r="AH62">
        <f t="shared" si="5"/>
        <v>-6.5222559368428856E-4</v>
      </c>
      <c r="AI62">
        <f t="shared" si="25"/>
        <v>-6.5227223424217011E-4</v>
      </c>
      <c r="AJ62">
        <f t="shared" si="7"/>
        <v>-1.2187491584854158</v>
      </c>
      <c r="AK62">
        <f t="shared" si="22"/>
        <v>-0.79625306141534524</v>
      </c>
      <c r="AL62">
        <f t="shared" si="26"/>
        <v>-2.015654492135003</v>
      </c>
      <c r="AN62">
        <f t="shared" si="27"/>
        <v>0</v>
      </c>
      <c r="AO62">
        <f t="shared" si="27"/>
        <v>0</v>
      </c>
      <c r="AP62">
        <f t="shared" si="27"/>
        <v>-9.1322300041459595E-11</v>
      </c>
      <c r="AQ62">
        <f t="shared" si="27"/>
        <v>-1.2770589389686458E-6</v>
      </c>
      <c r="AR62">
        <f t="shared" si="27"/>
        <v>-1.2771502612686872E-6</v>
      </c>
      <c r="AS62">
        <f t="shared" si="27"/>
        <v>-2.3863131442181666E-3</v>
      </c>
      <c r="AT62">
        <f t="shared" si="27"/>
        <v>-1.5590649916351357E-3</v>
      </c>
      <c r="AU62">
        <f t="shared" si="23"/>
        <v>-3.9466552861145707E-3</v>
      </c>
      <c r="AW62">
        <v>59</v>
      </c>
      <c r="AX62">
        <f>IF(Z62&gt;0, (R62*SUMPRODUCT(K62:$K$98, X62:$X$98)-K62*$AZ$3)/Z62, 0)</f>
        <v>-5443917824.5928993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0.772959481</v>
      </c>
      <c r="Q63" s="4">
        <f t="shared" si="21"/>
        <v>25</v>
      </c>
      <c r="R63">
        <f t="shared" si="0"/>
        <v>100000</v>
      </c>
      <c r="S63">
        <f t="shared" si="1"/>
        <v>-22395087933.024033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-10.156294576019516</v>
      </c>
      <c r="AC63">
        <f t="shared" si="2"/>
        <v>-9.0681212638830413</v>
      </c>
      <c r="AE63">
        <f t="shared" si="3"/>
        <v>0</v>
      </c>
      <c r="AF63">
        <f t="shared" si="24"/>
        <v>0</v>
      </c>
      <c r="AG63">
        <f t="shared" si="24"/>
        <v>-1.0122890889067568E-8</v>
      </c>
      <c r="AH63">
        <f t="shared" si="5"/>
        <v>-1.4420504565478484E-4</v>
      </c>
      <c r="AI63">
        <f t="shared" si="25"/>
        <v>-1.4421516854567389E-4</v>
      </c>
      <c r="AJ63">
        <f t="shared" si="7"/>
        <v>-1.0881733121364743</v>
      </c>
      <c r="AK63">
        <f t="shared" si="22"/>
        <v>-0.71094062032136618</v>
      </c>
      <c r="AL63">
        <f t="shared" si="26"/>
        <v>-1.799258147626386</v>
      </c>
      <c r="AN63">
        <f t="shared" si="27"/>
        <v>0</v>
      </c>
      <c r="AO63">
        <f t="shared" si="27"/>
        <v>0</v>
      </c>
      <c r="AP63">
        <f t="shared" si="27"/>
        <v>-1.7696999461850095E-11</v>
      </c>
      <c r="AQ63">
        <f t="shared" si="27"/>
        <v>-2.5210156301347465E-7</v>
      </c>
      <c r="AR63">
        <f t="shared" si="27"/>
        <v>-2.5211926001293644E-7</v>
      </c>
      <c r="AS63">
        <f t="shared" si="27"/>
        <v>-1.9023619567090527E-3</v>
      </c>
      <c r="AT63">
        <f t="shared" si="27"/>
        <v>-1.2428777424463072E-3</v>
      </c>
      <c r="AU63">
        <f t="shared" si="23"/>
        <v>-3.1454918184153726E-3</v>
      </c>
      <c r="AW63">
        <v>60</v>
      </c>
      <c r="AX63">
        <f>IF(Z63&gt;0, (R63*SUMPRODUCT(K63:$K$98, X63:$X$98)-K63*$AZ$3)/Z63, 0)</f>
        <v>-22395087933.024033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0.77634382000000002</v>
      </c>
      <c r="Q64" s="4">
        <f t="shared" si="21"/>
        <v>25</v>
      </c>
      <c r="R64">
        <f t="shared" si="0"/>
        <v>100000</v>
      </c>
      <c r="S64">
        <f t="shared" si="1"/>
        <v>-93587813681.60228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-9.0681212638830413</v>
      </c>
      <c r="AC64">
        <f t="shared" si="2"/>
        <v>-8.0965370613458401</v>
      </c>
      <c r="AE64">
        <f t="shared" si="3"/>
        <v>0</v>
      </c>
      <c r="AF64">
        <f t="shared" si="24"/>
        <v>0</v>
      </c>
      <c r="AG64">
        <f t="shared" si="24"/>
        <v>-2.1628181979149805E-9</v>
      </c>
      <c r="AH64">
        <f t="shared" si="5"/>
        <v>-3.143537512904765E-5</v>
      </c>
      <c r="AI64">
        <f t="shared" si="25"/>
        <v>-3.1437537947245564E-5</v>
      </c>
      <c r="AJ64">
        <f t="shared" si="7"/>
        <v>-0.97158420253720124</v>
      </c>
      <c r="AK64">
        <f t="shared" si="22"/>
        <v>-0.634768488471813</v>
      </c>
      <c r="AL64">
        <f t="shared" si="26"/>
        <v>-1.6063841285469613</v>
      </c>
      <c r="AN64">
        <f t="shared" si="27"/>
        <v>0</v>
      </c>
      <c r="AO64">
        <f t="shared" si="27"/>
        <v>0</v>
      </c>
      <c r="AP64">
        <f t="shared" si="27"/>
        <v>-3.3759583057865601E-12</v>
      </c>
      <c r="AQ64">
        <f t="shared" si="27"/>
        <v>-4.9067700588395172E-8</v>
      </c>
      <c r="AR64">
        <f t="shared" si="27"/>
        <v>-4.9071076546700959E-8</v>
      </c>
      <c r="AS64">
        <f t="shared" si="27"/>
        <v>-1.5165526910622992E-3</v>
      </c>
      <c r="AT64">
        <f t="shared" si="27"/>
        <v>-9.9081464774702986E-4</v>
      </c>
      <c r="AU64">
        <f t="shared" si="23"/>
        <v>-2.5074164098858754E-3</v>
      </c>
      <c r="AW64">
        <v>61</v>
      </c>
      <c r="AX64">
        <f>IF(Z64&gt;0, (R64*SUMPRODUCT(K64:$K$98, X64:$X$98)-K64*$AZ$3)/Z64, 0)</f>
        <v>-93587813681.60228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0.77982431100000005</v>
      </c>
      <c r="Q65" s="4">
        <f t="shared" si="21"/>
        <v>25</v>
      </c>
      <c r="R65">
        <f t="shared" si="0"/>
        <v>100000</v>
      </c>
      <c r="S65">
        <f t="shared" si="1"/>
        <v>-397574756717.31964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-8.0965370613458401</v>
      </c>
      <c r="AC65">
        <f t="shared" si="2"/>
        <v>-7.229050990200359</v>
      </c>
      <c r="AE65">
        <f t="shared" si="3"/>
        <v>0</v>
      </c>
      <c r="AF65">
        <f t="shared" si="24"/>
        <v>0</v>
      </c>
      <c r="AG65">
        <f t="shared" si="24"/>
        <v>-4.5457180492851938E-10</v>
      </c>
      <c r="AH65">
        <f t="shared" si="5"/>
        <v>-6.7464728440292454E-6</v>
      </c>
      <c r="AI65">
        <f t="shared" si="25"/>
        <v>-6.7469274158341739E-6</v>
      </c>
      <c r="AJ65">
        <f t="shared" si="7"/>
        <v>-0.86748607114548104</v>
      </c>
      <c r="AK65">
        <f t="shared" si="22"/>
        <v>-0.56675759429420891</v>
      </c>
      <c r="AL65">
        <f t="shared" si="26"/>
        <v>-1.4342504123671058</v>
      </c>
      <c r="AN65">
        <f t="shared" si="27"/>
        <v>0</v>
      </c>
      <c r="AO65">
        <f t="shared" si="27"/>
        <v>0</v>
      </c>
      <c r="AP65">
        <f t="shared" si="27"/>
        <v>-6.3352175263746691E-13</v>
      </c>
      <c r="AQ65">
        <f t="shared" si="27"/>
        <v>-9.4023369991954696E-9</v>
      </c>
      <c r="AR65">
        <f t="shared" si="27"/>
        <v>-9.4029705209481079E-9</v>
      </c>
      <c r="AS65">
        <f t="shared" si="27"/>
        <v>-1.2089867656158186E-3</v>
      </c>
      <c r="AT65">
        <f t="shared" si="27"/>
        <v>-7.8987139229702585E-4</v>
      </c>
      <c r="AU65">
        <f t="shared" si="23"/>
        <v>-1.9988675608833655E-3</v>
      </c>
      <c r="AW65">
        <v>62</v>
      </c>
      <c r="AX65">
        <f>IF(Z65&gt;0, (R65*SUMPRODUCT(K65:$K$98, X65:$X$98)-K65*$AZ$3)/Z65, 0)</f>
        <v>-397574756717.31964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0.78351069500000003</v>
      </c>
      <c r="Q66" s="4">
        <f t="shared" si="21"/>
        <v>25</v>
      </c>
      <c r="R66">
        <f t="shared" si="0"/>
        <v>100000</v>
      </c>
      <c r="S66">
        <f t="shared" si="1"/>
        <v>-1719108221143.1514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-7.229050990200359</v>
      </c>
      <c r="AC66">
        <f t="shared" si="2"/>
        <v>-6.4545098208409275</v>
      </c>
      <c r="AE66">
        <f t="shared" si="3"/>
        <v>0</v>
      </c>
      <c r="AF66">
        <f t="shared" si="24"/>
        <v>0</v>
      </c>
      <c r="AG66">
        <f t="shared" si="24"/>
        <v>-9.3864216072285534E-11</v>
      </c>
      <c r="AH66">
        <f t="shared" si="5"/>
        <v>-1.4246474832277945E-6</v>
      </c>
      <c r="AI66">
        <f t="shared" si="25"/>
        <v>-1.4247413474438669E-6</v>
      </c>
      <c r="AJ66">
        <f t="shared" si="7"/>
        <v>-0.77454116935943151</v>
      </c>
      <c r="AK66">
        <f t="shared" si="22"/>
        <v>-0.50603356931402521</v>
      </c>
      <c r="AL66">
        <f t="shared" si="26"/>
        <v>-1.2805761634148043</v>
      </c>
      <c r="AN66">
        <f t="shared" si="27"/>
        <v>0</v>
      </c>
      <c r="AO66">
        <f t="shared" si="27"/>
        <v>0</v>
      </c>
      <c r="AP66">
        <f t="shared" si="27"/>
        <v>-1.1679952357543968E-13</v>
      </c>
      <c r="AQ66">
        <f t="shared" si="27"/>
        <v>-1.7727538168092848E-9</v>
      </c>
      <c r="AR66">
        <f t="shared" si="27"/>
        <v>-1.7728706163328602E-9</v>
      </c>
      <c r="AS66">
        <f t="shared" si="27"/>
        <v>-9.6379689040471995E-4</v>
      </c>
      <c r="AT66">
        <f t="shared" si="27"/>
        <v>-6.2968064169992722E-4</v>
      </c>
      <c r="AU66">
        <f t="shared" si="23"/>
        <v>-1.5934793049752637E-3</v>
      </c>
      <c r="AW66">
        <v>63</v>
      </c>
      <c r="AX66">
        <f>IF(Z66&gt;0, (R66*SUMPRODUCT(K66:$K$98, X66:$X$98)-K66*$AZ$3)/Z66, 0)</f>
        <v>-1719108221143.1514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0.78741316699999997</v>
      </c>
      <c r="Q67" s="4">
        <f t="shared" si="21"/>
        <v>25</v>
      </c>
      <c r="R67">
        <f t="shared" ref="R67:R89" si="28">$C$6</f>
        <v>100000</v>
      </c>
      <c r="S67">
        <f t="shared" ref="S67:S89" si="29">AX67</f>
        <v>-7576593366273.833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-6.4545098208409275</v>
      </c>
      <c r="AC67">
        <f t="shared" ref="AC67:AC89" si="30">S67*Z67</f>
        <v>-5.7629551987192444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-1.901565426611203E-11</v>
      </c>
      <c r="AH67">
        <f t="shared" ref="AH67:AH89" si="33">-X67*R67</f>
        <v>-2.9563967858180259E-7</v>
      </c>
      <c r="AI67">
        <f t="shared" ref="AI67:AI89" si="34">SUM(AE67:AH67)</f>
        <v>-2.9565869423606868E-7</v>
      </c>
      <c r="AJ67">
        <f t="shared" ref="AJ67:AJ89" si="35">AB67-AC67</f>
        <v>-0.69155462212168306</v>
      </c>
      <c r="AK67">
        <f t="shared" si="22"/>
        <v>-0.45181568745886497</v>
      </c>
      <c r="AL67">
        <f t="shared" si="26"/>
        <v>-1.1433706052392423</v>
      </c>
      <c r="AN67">
        <f t="shared" ref="AN67:AT89" si="36">AE67*$K67</f>
        <v>0</v>
      </c>
      <c r="AO67">
        <f t="shared" si="36"/>
        <v>0</v>
      </c>
      <c r="AP67">
        <f t="shared" si="36"/>
        <v>-2.1126826408086756E-14</v>
      </c>
      <c r="AQ67">
        <f t="shared" si="36"/>
        <v>-3.2846243843795754E-10</v>
      </c>
      <c r="AR67">
        <f t="shared" si="36"/>
        <v>-3.2848356526436558E-10</v>
      </c>
      <c r="AS67">
        <f t="shared" si="36"/>
        <v>-7.6833298759075965E-4</v>
      </c>
      <c r="AT67">
        <f t="shared" si="36"/>
        <v>-5.0197755301035422E-4</v>
      </c>
      <c r="AU67">
        <f t="shared" si="23"/>
        <v>-1.2703108690846792E-3</v>
      </c>
      <c r="AW67">
        <v>64</v>
      </c>
      <c r="AX67">
        <f>IF(Z67&gt;0, (R67*SUMPRODUCT(K67:$K$98, X67:$X$98)-K67*$AZ$3)/Z67, 0)</f>
        <v>-7576593366273.833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0.79138766699999996</v>
      </c>
      <c r="Q68" s="4">
        <f t="shared" si="21"/>
        <v>25</v>
      </c>
      <c r="R68">
        <f t="shared" si="28"/>
        <v>100000</v>
      </c>
      <c r="S68">
        <f t="shared" si="29"/>
        <v>-34060399995286.156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-5.7629551987192444</v>
      </c>
      <c r="AC68">
        <f t="shared" si="30"/>
        <v>-5.1454957134276738</v>
      </c>
      <c r="AE68">
        <f t="shared" si="31"/>
        <v>0</v>
      </c>
      <c r="AF68">
        <f t="shared" si="32"/>
        <v>0</v>
      </c>
      <c r="AG68">
        <f t="shared" si="32"/>
        <v>-3.7767434573139135E-12</v>
      </c>
      <c r="AH68">
        <f t="shared" si="33"/>
        <v>-6.0195017064547986E-8</v>
      </c>
      <c r="AI68">
        <f t="shared" si="34"/>
        <v>-6.0198793808005294E-8</v>
      </c>
      <c r="AJ68">
        <f t="shared" si="35"/>
        <v>-0.61745948529157069</v>
      </c>
      <c r="AK68">
        <f t="shared" si="22"/>
        <v>-0.40340686391034714</v>
      </c>
      <c r="AL68">
        <f t="shared" si="26"/>
        <v>-1.0208664094007116</v>
      </c>
      <c r="AN68">
        <f t="shared" si="36"/>
        <v>0</v>
      </c>
      <c r="AO68">
        <f t="shared" si="36"/>
        <v>0</v>
      </c>
      <c r="AP68">
        <f t="shared" si="36"/>
        <v>-3.7464716801751074E-15</v>
      </c>
      <c r="AQ68">
        <f t="shared" si="36"/>
        <v>-5.971253522217773E-11</v>
      </c>
      <c r="AR68">
        <f t="shared" si="36"/>
        <v>-5.9716281693857897E-11</v>
      </c>
      <c r="AS68">
        <f t="shared" si="36"/>
        <v>-6.1251035487213724E-4</v>
      </c>
      <c r="AT68">
        <f t="shared" si="36"/>
        <v>-4.0017343203482228E-4</v>
      </c>
      <c r="AU68">
        <f t="shared" si="23"/>
        <v>-1.0126838466232412E-3</v>
      </c>
      <c r="AW68">
        <v>65</v>
      </c>
      <c r="AX68">
        <f>IF(Z68&gt;0, (R68*SUMPRODUCT(K68:$K$98, X68:$X$98)-K68*$AZ$3)/Z68, 0)</f>
        <v>-34060399995286.156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25</v>
      </c>
      <c r="R69">
        <f t="shared" si="28"/>
        <v>100000</v>
      </c>
      <c r="S69">
        <f t="shared" si="29"/>
        <v>-156388266061868.91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-5.1454957134276738</v>
      </c>
      <c r="AC69">
        <f t="shared" si="30"/>
        <v>-4.5941926013266432</v>
      </c>
      <c r="AE69">
        <f t="shared" si="31"/>
        <v>0</v>
      </c>
      <c r="AF69">
        <f t="shared" si="32"/>
        <v>0</v>
      </c>
      <c r="AG69">
        <f t="shared" si="32"/>
        <v>-7.3442092508224534E-13</v>
      </c>
      <c r="AH69">
        <f t="shared" si="33"/>
        <v>-1.2018220390634116E-8</v>
      </c>
      <c r="AI69">
        <f t="shared" si="34"/>
        <v>-1.2018954811559199E-8</v>
      </c>
      <c r="AJ69">
        <f t="shared" si="35"/>
        <v>-0.55130311210103056</v>
      </c>
      <c r="AK69">
        <f t="shared" si="22"/>
        <v>-0.36018469993993718</v>
      </c>
      <c r="AL69">
        <f t="shared" si="26"/>
        <v>-0.91148782405992257</v>
      </c>
      <c r="AN69">
        <f t="shared" si="36"/>
        <v>0</v>
      </c>
      <c r="AO69">
        <f t="shared" si="36"/>
        <v>0</v>
      </c>
      <c r="AP69">
        <f t="shared" si="36"/>
        <v>-6.5047706449232246E-16</v>
      </c>
      <c r="AQ69">
        <f t="shared" si="36"/>
        <v>-1.0644545182649838E-11</v>
      </c>
      <c r="AR69">
        <f t="shared" si="36"/>
        <v>-1.0645195659714332E-11</v>
      </c>
      <c r="AS69">
        <f t="shared" si="36"/>
        <v>-4.8828950504753194E-4</v>
      </c>
      <c r="AT69">
        <f t="shared" si="36"/>
        <v>-3.1901580999443987E-4</v>
      </c>
      <c r="AU69">
        <f t="shared" si="23"/>
        <v>-8.0730532568716747E-4</v>
      </c>
      <c r="AW69">
        <v>66</v>
      </c>
      <c r="AX69">
        <f>IF(Z69&gt;0, (R69*SUMPRODUCT(K69:$K$98, X69:$X$98)-K69*$AZ$3)/Z69, 0)</f>
        <v>-156388266061868.91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25</v>
      </c>
      <c r="R70">
        <f t="shared" si="28"/>
        <v>100000</v>
      </c>
      <c r="S70">
        <f t="shared" si="29"/>
        <v>-733836651727295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-4.5941926013266432</v>
      </c>
      <c r="AC70">
        <f t="shared" si="30"/>
        <v>-4.1019576797651949</v>
      </c>
      <c r="AE70">
        <f t="shared" si="31"/>
        <v>0</v>
      </c>
      <c r="AF70">
        <f t="shared" si="32"/>
        <v>0</v>
      </c>
      <c r="AG70">
        <f t="shared" si="32"/>
        <v>-1.3974355430837575E-13</v>
      </c>
      <c r="AH70">
        <f t="shared" si="33"/>
        <v>-2.3493326460921885E-9</v>
      </c>
      <c r="AI70">
        <f t="shared" si="34"/>
        <v>-2.3494723896464968E-9</v>
      </c>
      <c r="AJ70">
        <f t="shared" si="35"/>
        <v>-0.49223492156144832</v>
      </c>
      <c r="AK70">
        <f t="shared" si="22"/>
        <v>-0.32159348209286504</v>
      </c>
      <c r="AL70">
        <f t="shared" si="26"/>
        <v>-0.8138284060037857</v>
      </c>
      <c r="AN70">
        <f t="shared" si="36"/>
        <v>0</v>
      </c>
      <c r="AO70">
        <f t="shared" si="36"/>
        <v>0</v>
      </c>
      <c r="AP70">
        <f t="shared" si="36"/>
        <v>-1.1050977847670562E-16</v>
      </c>
      <c r="AQ70">
        <f t="shared" si="36"/>
        <v>-1.8578619355481743E-12</v>
      </c>
      <c r="AR70">
        <f t="shared" si="36"/>
        <v>-1.8579724453266511E-12</v>
      </c>
      <c r="AS70">
        <f t="shared" si="36"/>
        <v>-3.8926140393005494E-4</v>
      </c>
      <c r="AT70">
        <f t="shared" si="36"/>
        <v>-2.5431745057242193E-4</v>
      </c>
      <c r="AU70">
        <f t="shared" si="23"/>
        <v>-6.4357885636044925E-4</v>
      </c>
      <c r="AW70">
        <v>67</v>
      </c>
      <c r="AX70">
        <f>IF(Z70&gt;0, (R70*SUMPRODUCT(K70:$K$98, X70:$X$98)-K70*$AZ$3)/Z70, 0)</f>
        <v>-733836651727295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25</v>
      </c>
      <c r="R71">
        <f t="shared" si="28"/>
        <v>100000</v>
      </c>
      <c r="S71">
        <f t="shared" si="29"/>
        <v>-3519536729655873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-4.1019576797651949</v>
      </c>
      <c r="AC71">
        <f t="shared" si="30"/>
        <v>-3.6624622140776846</v>
      </c>
      <c r="AE71">
        <f t="shared" si="31"/>
        <v>0</v>
      </c>
      <c r="AF71">
        <f t="shared" si="32"/>
        <v>0</v>
      </c>
      <c r="AG71">
        <f t="shared" si="32"/>
        <v>-2.6015229385287495E-14</v>
      </c>
      <c r="AH71">
        <f t="shared" si="33"/>
        <v>-4.4932355752001801E-10</v>
      </c>
      <c r="AI71">
        <f t="shared" si="34"/>
        <v>-4.4934957274940329E-10</v>
      </c>
      <c r="AJ71">
        <f t="shared" si="35"/>
        <v>-0.4394954656875103</v>
      </c>
      <c r="AK71">
        <f t="shared" si="22"/>
        <v>-0.28713703758356368</v>
      </c>
      <c r="AL71">
        <f t="shared" si="26"/>
        <v>-0.72663250372042354</v>
      </c>
      <c r="AN71">
        <f t="shared" si="36"/>
        <v>0</v>
      </c>
      <c r="AO71">
        <f t="shared" si="36"/>
        <v>0</v>
      </c>
      <c r="AP71">
        <f t="shared" si="36"/>
        <v>-1.8368705873268787E-17</v>
      </c>
      <c r="AQ71">
        <f t="shared" si="36"/>
        <v>-3.1725617897813403E-13</v>
      </c>
      <c r="AR71">
        <f t="shared" si="36"/>
        <v>-3.172745476840073E-13</v>
      </c>
      <c r="AS71">
        <f t="shared" si="36"/>
        <v>-3.1031680798535293E-4</v>
      </c>
      <c r="AT71">
        <f t="shared" si="36"/>
        <v>-2.0274031455117688E-4</v>
      </c>
      <c r="AU71">
        <f t="shared" si="23"/>
        <v>-5.1305712285380442E-4</v>
      </c>
      <c r="AW71">
        <v>68</v>
      </c>
      <c r="AX71">
        <f>IF(Z71&gt;0, (R71*SUMPRODUCT(K71:$K$98, X71:$X$98)-K71*$AZ$3)/Z71, 0)</f>
        <v>-3519536729655873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25</v>
      </c>
      <c r="R72">
        <f t="shared" si="28"/>
        <v>100000</v>
      </c>
      <c r="S72">
        <f t="shared" si="29"/>
        <v>-1.7270671849629818E+16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-3.6624622140776846</v>
      </c>
      <c r="AC72">
        <f t="shared" si="30"/>
        <v>-3.2700555482839233</v>
      </c>
      <c r="AE72">
        <f t="shared" si="31"/>
        <v>0</v>
      </c>
      <c r="AF72">
        <f t="shared" si="32"/>
        <v>0</v>
      </c>
      <c r="AG72">
        <f t="shared" si="32"/>
        <v>-4.7335384181276279E-15</v>
      </c>
      <c r="AH72">
        <f t="shared" si="33"/>
        <v>-8.408615469322796E-11</v>
      </c>
      <c r="AI72">
        <f t="shared" si="34"/>
        <v>-8.4090888231646088E-11</v>
      </c>
      <c r="AJ72">
        <f t="shared" si="35"/>
        <v>-0.39240666579376127</v>
      </c>
      <c r="AK72">
        <f t="shared" ref="AK72:AK89" si="49">G72*SUM(AB72:AB72, AE72:AF72)</f>
        <v>-0.25637235498543792</v>
      </c>
      <c r="AL72">
        <f t="shared" si="26"/>
        <v>-0.64877902086329009</v>
      </c>
      <c r="AN72">
        <f t="shared" si="36"/>
        <v>0</v>
      </c>
      <c r="AO72">
        <f t="shared" si="36"/>
        <v>0</v>
      </c>
      <c r="AP72">
        <f t="shared" si="36"/>
        <v>-2.9841371833275718E-18</v>
      </c>
      <c r="AQ72">
        <f t="shared" si="36"/>
        <v>-5.3009947032890063E-14</v>
      </c>
      <c r="AR72">
        <f t="shared" si="36"/>
        <v>-5.301293117007339E-14</v>
      </c>
      <c r="AS72">
        <f t="shared" si="36"/>
        <v>-2.4738265942794458E-4</v>
      </c>
      <c r="AT72">
        <f t="shared" si="36"/>
        <v>-1.6162333749303762E-4</v>
      </c>
      <c r="AU72">
        <f t="shared" si="23"/>
        <v>-4.0900599697399516E-4</v>
      </c>
      <c r="AW72">
        <v>69</v>
      </c>
      <c r="AX72">
        <f>IF(Z72&gt;0, (R72*SUMPRODUCT(K72:$K$98, X72:$X$98)-K72*$AZ$3)/Z72, 0)</f>
        <v>-1.7270671849629818E+16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25</v>
      </c>
      <c r="R73">
        <f t="shared" si="28"/>
        <v>100000</v>
      </c>
      <c r="S73">
        <f t="shared" si="29"/>
        <v>-8.6792761559823152E+16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-3.2700555482839233</v>
      </c>
      <c r="AC73">
        <f t="shared" si="30"/>
        <v>-2.919692453824978</v>
      </c>
      <c r="AE73">
        <f t="shared" si="31"/>
        <v>0</v>
      </c>
      <c r="AF73">
        <f t="shared" si="32"/>
        <v>0</v>
      </c>
      <c r="AG73">
        <f t="shared" si="32"/>
        <v>-8.4099537834515678E-16</v>
      </c>
      <c r="AH73">
        <f t="shared" si="33"/>
        <v>-1.5380830622404779E-11</v>
      </c>
      <c r="AI73">
        <f t="shared" si="34"/>
        <v>-1.5381671617783125E-11</v>
      </c>
      <c r="AJ73">
        <f t="shared" si="35"/>
        <v>-0.35036309445894531</v>
      </c>
      <c r="AK73">
        <f t="shared" si="49"/>
        <v>-0.22890388837987466</v>
      </c>
      <c r="AL73">
        <f t="shared" si="26"/>
        <v>-0.57926698285420164</v>
      </c>
      <c r="AN73">
        <f t="shared" si="36"/>
        <v>0</v>
      </c>
      <c r="AO73">
        <f t="shared" si="36"/>
        <v>0</v>
      </c>
      <c r="AP73">
        <f t="shared" si="36"/>
        <v>-4.7337842936666395E-19</v>
      </c>
      <c r="AQ73">
        <f t="shared" si="36"/>
        <v>-8.6575427521558292E-15</v>
      </c>
      <c r="AR73">
        <f t="shared" si="36"/>
        <v>-8.6580161305851961E-15</v>
      </c>
      <c r="AS73">
        <f t="shared" si="36"/>
        <v>-1.9721194150837604E-4</v>
      </c>
      <c r="AT73">
        <f t="shared" si="36"/>
        <v>-1.2884513511882278E-4</v>
      </c>
      <c r="AU73">
        <f t="shared" si="23"/>
        <v>-3.2605707663585683E-4</v>
      </c>
      <c r="AW73">
        <v>70</v>
      </c>
      <c r="AX73">
        <f>IF(Z73&gt;0, (R73*SUMPRODUCT(K73:$K$98, X73:$X$98)-K73*$AZ$3)/Z73, 0)</f>
        <v>-8.6792761559823152E+16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25</v>
      </c>
      <c r="R74">
        <f t="shared" si="28"/>
        <v>100000</v>
      </c>
      <c r="S74">
        <f t="shared" si="29"/>
        <v>-4.4707087248129274E+17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-2.919692453824978</v>
      </c>
      <c r="AC74">
        <f t="shared" si="30"/>
        <v>-2.6068682623437374</v>
      </c>
      <c r="AE74">
        <f t="shared" si="31"/>
        <v>0</v>
      </c>
      <c r="AF74">
        <f t="shared" si="32"/>
        <v>0</v>
      </c>
      <c r="AG74">
        <f t="shared" si="32"/>
        <v>-1.4577488843521221E-16</v>
      </c>
      <c r="AH74">
        <f t="shared" si="33"/>
        <v>-2.7472421445059721E-12</v>
      </c>
      <c r="AI74">
        <f t="shared" si="34"/>
        <v>-2.7473879193944075E-12</v>
      </c>
      <c r="AJ74">
        <f t="shared" si="35"/>
        <v>-0.31282419148124063</v>
      </c>
      <c r="AK74">
        <f t="shared" si="49"/>
        <v>-0.20437847176774848</v>
      </c>
      <c r="AL74">
        <f t="shared" si="26"/>
        <v>-0.51720266325173658</v>
      </c>
      <c r="AN74">
        <f t="shared" si="36"/>
        <v>0</v>
      </c>
      <c r="AO74">
        <f t="shared" si="36"/>
        <v>0</v>
      </c>
      <c r="AP74">
        <f t="shared" si="36"/>
        <v>-7.3262131552489318E-20</v>
      </c>
      <c r="AQ74">
        <f t="shared" si="36"/>
        <v>-1.3806823490507473E-15</v>
      </c>
      <c r="AR74">
        <f t="shared" si="36"/>
        <v>-1.3807556111822997E-15</v>
      </c>
      <c r="AS74">
        <f t="shared" si="36"/>
        <v>-1.5721615235044715E-4</v>
      </c>
      <c r="AT74">
        <f t="shared" si="36"/>
        <v>-1.0271455286896112E-4</v>
      </c>
      <c r="AU74">
        <f t="shared" si="23"/>
        <v>-2.5993070522078906E-4</v>
      </c>
      <c r="AW74">
        <v>71</v>
      </c>
      <c r="AX74">
        <f>IF(Z74&gt;0, (R74*SUMPRODUCT(K74:$K$98, X74:$X$98)-K74*$AZ$3)/Z74, 0)</f>
        <v>-4.4707087248129274E+17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25</v>
      </c>
      <c r="R75">
        <f t="shared" si="28"/>
        <v>100000</v>
      </c>
      <c r="S75">
        <f t="shared" si="29"/>
        <v>-2.3621480304080998E+18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-2.6068682623437374</v>
      </c>
      <c r="AC75">
        <f t="shared" si="30"/>
        <v>-2.327560948521195</v>
      </c>
      <c r="AE75">
        <f t="shared" si="31"/>
        <v>0</v>
      </c>
      <c r="AF75">
        <f t="shared" si="32"/>
        <v>0</v>
      </c>
      <c r="AG75">
        <f t="shared" si="32"/>
        <v>-2.4633944597865348E-17</v>
      </c>
      <c r="AH75">
        <f t="shared" si="33"/>
        <v>-4.7873277981197893E-13</v>
      </c>
      <c r="AI75">
        <f t="shared" si="34"/>
        <v>-4.7875741375657681E-13</v>
      </c>
      <c r="AJ75">
        <f t="shared" si="35"/>
        <v>-0.27930731382254237</v>
      </c>
      <c r="AK75">
        <f t="shared" si="49"/>
        <v>-0.18248077836406162</v>
      </c>
      <c r="AL75">
        <f t="shared" si="26"/>
        <v>-0.46178809218708278</v>
      </c>
      <c r="AN75">
        <f t="shared" si="36"/>
        <v>0</v>
      </c>
      <c r="AO75">
        <f t="shared" si="36"/>
        <v>0</v>
      </c>
      <c r="AP75">
        <f t="shared" si="36"/>
        <v>-1.105382972162268E-20</v>
      </c>
      <c r="AQ75">
        <f t="shared" si="36"/>
        <v>-2.1481864624552504E-16</v>
      </c>
      <c r="AR75">
        <f t="shared" si="36"/>
        <v>-2.1482970007524667E-16</v>
      </c>
      <c r="AS75">
        <f t="shared" si="36"/>
        <v>-1.2533175410590767E-4</v>
      </c>
      <c r="AT75">
        <f t="shared" si="36"/>
        <v>-8.1883412682526608E-5</v>
      </c>
      <c r="AU75">
        <f t="shared" si="23"/>
        <v>-2.072151667886491E-4</v>
      </c>
      <c r="AW75">
        <v>72</v>
      </c>
      <c r="AX75">
        <f>IF(Z75&gt;0, (R75*SUMPRODUCT(K75:$K$98, X75:$X$98)-K75*$AZ$3)/Z75, 0)</f>
        <v>-2.3621480304080998E+18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25</v>
      </c>
      <c r="R76">
        <f t="shared" si="28"/>
        <v>100000</v>
      </c>
      <c r="S76">
        <f t="shared" si="29"/>
        <v>-1.2812224144164004E+19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-2.327560948521195</v>
      </c>
      <c r="AC76">
        <f t="shared" si="30"/>
        <v>-2.0781794183224958</v>
      </c>
      <c r="AE76">
        <f t="shared" si="31"/>
        <v>0</v>
      </c>
      <c r="AF76">
        <f t="shared" si="32"/>
        <v>0</v>
      </c>
      <c r="AG76">
        <f t="shared" si="32"/>
        <v>-4.0550715374213759E-18</v>
      </c>
      <c r="AH76">
        <f t="shared" si="33"/>
        <v>-8.1330134457861262E-14</v>
      </c>
      <c r="AI76">
        <f t="shared" si="34"/>
        <v>-8.1334189529398687E-14</v>
      </c>
      <c r="AJ76">
        <f t="shared" si="35"/>
        <v>-0.24938153019869924</v>
      </c>
      <c r="AK76">
        <f t="shared" si="49"/>
        <v>-0.16292926639648367</v>
      </c>
      <c r="AL76">
        <f t="shared" si="26"/>
        <v>-0.41231079659526426</v>
      </c>
      <c r="AN76">
        <f t="shared" si="36"/>
        <v>0</v>
      </c>
      <c r="AO76">
        <f t="shared" si="36"/>
        <v>0</v>
      </c>
      <c r="AP76">
        <f t="shared" si="36"/>
        <v>-1.6246481015533194E-21</v>
      </c>
      <c r="AQ76">
        <f t="shared" si="36"/>
        <v>-3.2584591252381192E-17</v>
      </c>
      <c r="AR76">
        <f t="shared" si="36"/>
        <v>-3.2586215900482745E-17</v>
      </c>
      <c r="AS76">
        <f t="shared" si="36"/>
        <v>-9.9913707035959826E-5</v>
      </c>
      <c r="AT76">
        <f t="shared" si="36"/>
        <v>-6.5276955263493812E-5</v>
      </c>
      <c r="AU76">
        <f t="shared" si="23"/>
        <v>-1.6519066229948623E-4</v>
      </c>
      <c r="AW76">
        <v>73</v>
      </c>
      <c r="AX76">
        <f>IF(Z76&gt;0, (R76*SUMPRODUCT(K76:$K$98, X76:$X$98)-K76*$AZ$3)/Z76, 0)</f>
        <v>-1.2812224144164004E+19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25</v>
      </c>
      <c r="R77">
        <f t="shared" si="28"/>
        <v>100000</v>
      </c>
      <c r="S77">
        <f t="shared" si="29"/>
        <v>-7.1403498740211974E+19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-2.0781794183224958</v>
      </c>
      <c r="AC77">
        <f t="shared" si="30"/>
        <v>-1.8555173377879426</v>
      </c>
      <c r="AE77">
        <f t="shared" si="31"/>
        <v>0</v>
      </c>
      <c r="AF77">
        <f t="shared" si="32"/>
        <v>0</v>
      </c>
      <c r="AG77">
        <f t="shared" si="32"/>
        <v>-6.4965911003145968E-19</v>
      </c>
      <c r="AH77">
        <f t="shared" si="33"/>
        <v>-1.3459446848062809E-14</v>
      </c>
      <c r="AI77">
        <f t="shared" si="34"/>
        <v>-1.3460096507172841E-14</v>
      </c>
      <c r="AJ77">
        <f t="shared" si="35"/>
        <v>-0.22266208053455316</v>
      </c>
      <c r="AK77">
        <f t="shared" si="49"/>
        <v>-0.14547255928257471</v>
      </c>
      <c r="AL77">
        <f t="shared" si="26"/>
        <v>-0.36813463981714134</v>
      </c>
      <c r="AN77">
        <f t="shared" si="36"/>
        <v>0</v>
      </c>
      <c r="AO77">
        <f t="shared" si="36"/>
        <v>0</v>
      </c>
      <c r="AP77">
        <f t="shared" si="36"/>
        <v>-2.3239581199855679E-22</v>
      </c>
      <c r="AQ77">
        <f t="shared" si="36"/>
        <v>-4.8147082539264378E-18</v>
      </c>
      <c r="AR77">
        <f t="shared" si="36"/>
        <v>-4.8149406497384362E-18</v>
      </c>
      <c r="AS77">
        <f t="shared" si="36"/>
        <v>-7.965059553249357E-5</v>
      </c>
      <c r="AT77">
        <f t="shared" si="36"/>
        <v>-5.2038389081229128E-5</v>
      </c>
      <c r="AU77">
        <f t="shared" si="23"/>
        <v>-1.3168898461372752E-4</v>
      </c>
      <c r="AW77">
        <v>74</v>
      </c>
      <c r="AX77">
        <f>IF(Z77&gt;0, (R77*SUMPRODUCT(K77:$K$98, X77:$X$98)-K77*$AZ$3)/Z77, 0)</f>
        <v>-7.1403498740211974E+19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25</v>
      </c>
      <c r="R78">
        <f t="shared" si="28"/>
        <v>100000</v>
      </c>
      <c r="S78">
        <f t="shared" si="29"/>
        <v>-4.0920164406140607E+20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-1.8555173377879426</v>
      </c>
      <c r="AC78">
        <f t="shared" si="30"/>
        <v>-1.6567119087392344</v>
      </c>
      <c r="AE78">
        <f t="shared" si="31"/>
        <v>0</v>
      </c>
      <c r="AF78">
        <f t="shared" si="32"/>
        <v>0</v>
      </c>
      <c r="AG78">
        <f t="shared" si="32"/>
        <v>-1.0121610780299205E-19</v>
      </c>
      <c r="AH78">
        <f t="shared" si="33"/>
        <v>-2.1677856445126122E-15</v>
      </c>
      <c r="AI78">
        <f t="shared" si="34"/>
        <v>-2.167886860620415E-15</v>
      </c>
      <c r="AJ78">
        <f t="shared" si="35"/>
        <v>-0.19880542904870824</v>
      </c>
      <c r="AK78">
        <f t="shared" si="49"/>
        <v>-0.12988621364515598</v>
      </c>
      <c r="AL78">
        <f t="shared" si="26"/>
        <v>-0.32869164269386641</v>
      </c>
      <c r="AN78">
        <f t="shared" si="36"/>
        <v>0</v>
      </c>
      <c r="AO78">
        <f t="shared" si="36"/>
        <v>0</v>
      </c>
      <c r="AP78">
        <f t="shared" si="36"/>
        <v>-3.2327667801083314E-23</v>
      </c>
      <c r="AQ78">
        <f t="shared" si="36"/>
        <v>-6.9237452121913548E-19</v>
      </c>
      <c r="AR78">
        <f t="shared" si="36"/>
        <v>-6.924068488869365E-19</v>
      </c>
      <c r="AS78">
        <f t="shared" si="36"/>
        <v>-6.3496967101796543E-5</v>
      </c>
      <c r="AT78">
        <f t="shared" si="36"/>
        <v>-4.1484685173173723E-5</v>
      </c>
      <c r="AU78">
        <f t="shared" si="23"/>
        <v>-1.0498165227497098E-4</v>
      </c>
      <c r="AW78">
        <v>75</v>
      </c>
      <c r="AX78">
        <f>IF(Z78&gt;0, (R78*SUMPRODUCT(K78:$K$98, X78:$X$98)-K78*$AZ$3)/Z78, 0)</f>
        <v>-4.0920164406140607E+20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25</v>
      </c>
      <c r="R79">
        <f t="shared" si="28"/>
        <v>100000</v>
      </c>
      <c r="S79">
        <f t="shared" si="29"/>
        <v>-2.4130718902997132E+21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-1.6567119087392344</v>
      </c>
      <c r="AC79">
        <f t="shared" si="30"/>
        <v>-1.4792070613743165</v>
      </c>
      <c r="AE79">
        <f t="shared" si="31"/>
        <v>0</v>
      </c>
      <c r="AF79">
        <f t="shared" si="32"/>
        <v>0</v>
      </c>
      <c r="AG79">
        <f t="shared" si="32"/>
        <v>-1.5324937762117327E-20</v>
      </c>
      <c r="AH79">
        <f t="shared" si="33"/>
        <v>-3.3951603585137918E-16</v>
      </c>
      <c r="AI79">
        <f t="shared" si="34"/>
        <v>-3.3953136078914131E-16</v>
      </c>
      <c r="AJ79">
        <f t="shared" si="35"/>
        <v>-0.17750484736491789</v>
      </c>
      <c r="AK79">
        <f t="shared" si="49"/>
        <v>-0.11596983361174641</v>
      </c>
      <c r="AL79">
        <f t="shared" si="26"/>
        <v>-0.29347468097666463</v>
      </c>
      <c r="AN79">
        <f t="shared" si="36"/>
        <v>0</v>
      </c>
      <c r="AO79">
        <f t="shared" si="36"/>
        <v>0</v>
      </c>
      <c r="AP79">
        <f t="shared" si="36"/>
        <v>-4.3702415183677296E-24</v>
      </c>
      <c r="AQ79">
        <f t="shared" si="36"/>
        <v>-9.6820430794645088E-20</v>
      </c>
      <c r="AR79">
        <f t="shared" si="36"/>
        <v>-9.6824801036163459E-20</v>
      </c>
      <c r="AS79">
        <f t="shared" si="36"/>
        <v>-5.0619393416610722E-5</v>
      </c>
      <c r="AT79">
        <f t="shared" si="36"/>
        <v>-3.3071337032185684E-5</v>
      </c>
      <c r="AU79">
        <f t="shared" si="23"/>
        <v>-8.3690730448796494E-5</v>
      </c>
      <c r="AW79">
        <v>76</v>
      </c>
      <c r="AX79">
        <f>IF(Z79&gt;0, (R79*SUMPRODUCT(K79:$K$98, X79:$X$98)-K79*$AZ$3)/Z79, 0)</f>
        <v>-2.4130718902997132E+21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25</v>
      </c>
      <c r="R80">
        <f t="shared" si="28"/>
        <v>100000</v>
      </c>
      <c r="S80">
        <f t="shared" si="29"/>
        <v>-1.4725725142206707E+22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-1.4792070613743165</v>
      </c>
      <c r="AC80">
        <f t="shared" si="30"/>
        <v>-1.3207205905127823</v>
      </c>
      <c r="AE80">
        <f t="shared" si="31"/>
        <v>0</v>
      </c>
      <c r="AF80">
        <f t="shared" si="32"/>
        <v>0</v>
      </c>
      <c r="AG80">
        <f t="shared" si="32"/>
        <v>-2.242199582293146E-21</v>
      </c>
      <c r="AH80">
        <f t="shared" si="33"/>
        <v>-5.1717955208812028E-17</v>
      </c>
      <c r="AI80">
        <f t="shared" si="34"/>
        <v>-5.1720197408394323E-17</v>
      </c>
      <c r="AJ80">
        <f t="shared" si="35"/>
        <v>-0.15848647086153411</v>
      </c>
      <c r="AK80">
        <f t="shared" si="49"/>
        <v>-0.10354449429620216</v>
      </c>
      <c r="AL80">
        <f t="shared" si="26"/>
        <v>-0.26203096515773633</v>
      </c>
      <c r="AN80">
        <f t="shared" si="36"/>
        <v>0</v>
      </c>
      <c r="AO80">
        <f t="shared" si="36"/>
        <v>0</v>
      </c>
      <c r="AP80">
        <f t="shared" si="36"/>
        <v>-5.7090383958704343E-25</v>
      </c>
      <c r="AQ80">
        <f t="shared" si="36"/>
        <v>-1.3168310010166295E-20</v>
      </c>
      <c r="AR80">
        <f t="shared" si="36"/>
        <v>-1.3168880914005882E-20</v>
      </c>
      <c r="AS80">
        <f t="shared" si="36"/>
        <v>-4.0353470517068556E-5</v>
      </c>
      <c r="AT80">
        <f t="shared" si="36"/>
        <v>-2.6364267404484759E-5</v>
      </c>
      <c r="AU80">
        <f t="shared" si="23"/>
        <v>-6.6717737921553335E-5</v>
      </c>
      <c r="AW80">
        <v>77</v>
      </c>
      <c r="AX80">
        <f>IF(Z80&gt;0, (R80*SUMPRODUCT(K80:$K$98, X80:$X$98)-K80*$AZ$3)/Z80, 0)</f>
        <v>-1.4725725142206707E+22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25</v>
      </c>
      <c r="R81">
        <f t="shared" si="28"/>
        <v>100000</v>
      </c>
      <c r="S81">
        <f t="shared" si="29"/>
        <v>-9.3089137392863425E+22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-1.3207205905127823</v>
      </c>
      <c r="AC81">
        <f t="shared" si="30"/>
        <v>-1.1792148129578413</v>
      </c>
      <c r="AE81">
        <f t="shared" si="31"/>
        <v>0</v>
      </c>
      <c r="AF81">
        <f t="shared" si="32"/>
        <v>0</v>
      </c>
      <c r="AG81">
        <f t="shared" si="32"/>
        <v>-3.1668969279981868E-22</v>
      </c>
      <c r="AH81">
        <f t="shared" si="33"/>
        <v>-7.6123515746815831E-18</v>
      </c>
      <c r="AI81">
        <f t="shared" si="34"/>
        <v>-7.6126682643743831E-18</v>
      </c>
      <c r="AJ81">
        <f t="shared" si="35"/>
        <v>-0.14150577755494109</v>
      </c>
      <c r="AK81">
        <f t="shared" si="49"/>
        <v>-9.2450441335894779E-2</v>
      </c>
      <c r="AL81">
        <f t="shared" si="26"/>
        <v>-0.23395621889083587</v>
      </c>
      <c r="AN81">
        <f t="shared" si="36"/>
        <v>0</v>
      </c>
      <c r="AO81">
        <f t="shared" si="36"/>
        <v>0</v>
      </c>
      <c r="AP81">
        <f t="shared" si="36"/>
        <v>-7.1995375738582267E-26</v>
      </c>
      <c r="AQ81">
        <f t="shared" si="36"/>
        <v>-1.730571358442717E-21</v>
      </c>
      <c r="AR81">
        <f t="shared" si="36"/>
        <v>-1.7306433538184558E-21</v>
      </c>
      <c r="AS81">
        <f t="shared" si="36"/>
        <v>-3.2169539634142645E-5</v>
      </c>
      <c r="AT81">
        <f t="shared" si="36"/>
        <v>-2.1017432560973181E-5</v>
      </c>
      <c r="AU81">
        <f t="shared" si="23"/>
        <v>-5.3186972195115822E-5</v>
      </c>
      <c r="AW81">
        <v>78</v>
      </c>
      <c r="AX81">
        <f>IF(Z81&gt;0, (R81*SUMPRODUCT(K81:$K$98, X81:$X$98)-K81*$AZ$3)/Z81, 0)</f>
        <v>-9.3089137392863425E+22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25</v>
      </c>
      <c r="R82">
        <f t="shared" si="28"/>
        <v>100000</v>
      </c>
      <c r="S82">
        <f t="shared" si="29"/>
        <v>-6.1022331944033607E+23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-1.1792148129578413</v>
      </c>
      <c r="AC82">
        <f t="shared" si="30"/>
        <v>-1.0528703687123582</v>
      </c>
      <c r="AE82">
        <f t="shared" si="31"/>
        <v>0</v>
      </c>
      <c r="AF82">
        <f t="shared" si="32"/>
        <v>0</v>
      </c>
      <c r="AG82">
        <f t="shared" si="32"/>
        <v>-4.3134633468202836E-23</v>
      </c>
      <c r="AH82">
        <f t="shared" si="33"/>
        <v>-1.0815526496144706E-18</v>
      </c>
      <c r="AI82">
        <f t="shared" si="34"/>
        <v>-1.0815957842479388E-18</v>
      </c>
      <c r="AJ82">
        <f t="shared" si="35"/>
        <v>-0.12634444424548308</v>
      </c>
      <c r="AK82">
        <f t="shared" si="49"/>
        <v>-8.2545036907048897E-2</v>
      </c>
      <c r="AL82">
        <f t="shared" si="26"/>
        <v>-0.20888948115253198</v>
      </c>
      <c r="AN82">
        <f t="shared" si="36"/>
        <v>0</v>
      </c>
      <c r="AO82">
        <f t="shared" si="36"/>
        <v>0</v>
      </c>
      <c r="AP82">
        <f t="shared" si="36"/>
        <v>-8.7554558658315992E-27</v>
      </c>
      <c r="AQ82">
        <f t="shared" si="36"/>
        <v>-2.1953325504094662E-22</v>
      </c>
      <c r="AR82">
        <f t="shared" si="36"/>
        <v>-2.1954201049681247E-22</v>
      </c>
      <c r="AS82">
        <f t="shared" si="36"/>
        <v>-2.56453600399734E-5</v>
      </c>
      <c r="AT82">
        <f t="shared" si="36"/>
        <v>-1.6754968559449277E-5</v>
      </c>
      <c r="AU82">
        <f t="shared" si="23"/>
        <v>-4.2400328599422677E-5</v>
      </c>
      <c r="AW82">
        <v>79</v>
      </c>
      <c r="AX82">
        <f>IF(Z82&gt;0, (R82*SUMPRODUCT(K82:$K$98, X82:$X$98)-K82*$AZ$3)/Z82, 0)</f>
        <v>-6.1022331944033607E+23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25</v>
      </c>
      <c r="R83">
        <f t="shared" si="28"/>
        <v>100000</v>
      </c>
      <c r="S83">
        <f t="shared" si="29"/>
        <v>-4.1524736031633839E+24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-1.0528703687123582</v>
      </c>
      <c r="AC83">
        <f t="shared" si="30"/>
        <v>-0.94006282920746265</v>
      </c>
      <c r="AE83">
        <f t="shared" si="31"/>
        <v>0</v>
      </c>
      <c r="AF83">
        <f t="shared" si="32"/>
        <v>0</v>
      </c>
      <c r="AG83">
        <f t="shared" si="32"/>
        <v>-5.6596556597693727E-24</v>
      </c>
      <c r="AH83">
        <f t="shared" si="33"/>
        <v>-1.4817452589500576E-19</v>
      </c>
      <c r="AI83">
        <f t="shared" si="34"/>
        <v>-1.4818018555066553E-19</v>
      </c>
      <c r="AJ83">
        <f t="shared" si="35"/>
        <v>-0.11280753950489553</v>
      </c>
      <c r="AK83">
        <f t="shared" si="49"/>
        <v>-7.3700925809865078E-2</v>
      </c>
      <c r="AL83">
        <f t="shared" si="26"/>
        <v>-0.18650846531476062</v>
      </c>
      <c r="AN83">
        <f t="shared" si="36"/>
        <v>0</v>
      </c>
      <c r="AO83">
        <f t="shared" si="36"/>
        <v>0</v>
      </c>
      <c r="AP83">
        <f t="shared" si="36"/>
        <v>-1.0257101130779283E-27</v>
      </c>
      <c r="AQ83">
        <f t="shared" si="36"/>
        <v>-2.6853949930450015E-23</v>
      </c>
      <c r="AR83">
        <f t="shared" si="36"/>
        <v>-2.685497564056309E-23</v>
      </c>
      <c r="AS83">
        <f t="shared" si="36"/>
        <v>-2.0444324011458369E-5</v>
      </c>
      <c r="AT83">
        <f t="shared" si="36"/>
        <v>-1.3356958354152803E-5</v>
      </c>
      <c r="AU83">
        <f t="shared" si="23"/>
        <v>-3.3801282365611175E-5</v>
      </c>
      <c r="AW83">
        <v>80</v>
      </c>
      <c r="AX83">
        <f>IF(Z83&gt;0, (R83*SUMPRODUCT(K83:$K$98, X83:$X$98)-K83*$AZ$3)/Z83, 0)</f>
        <v>-4.1524736031633839E+24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25</v>
      </c>
      <c r="R84">
        <f t="shared" si="28"/>
        <v>100000</v>
      </c>
      <c r="S84">
        <f t="shared" si="29"/>
        <v>-2.9364574752777139E+25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-0.94006282920746265</v>
      </c>
      <c r="AC84">
        <f t="shared" si="30"/>
        <v>-0.83934181179237732</v>
      </c>
      <c r="AE84">
        <f t="shared" si="31"/>
        <v>0</v>
      </c>
      <c r="AF84">
        <f t="shared" si="32"/>
        <v>0</v>
      </c>
      <c r="AG84">
        <f t="shared" si="32"/>
        <v>-7.1458706524687281E-25</v>
      </c>
      <c r="AH84">
        <f t="shared" si="33"/>
        <v>-1.9553888151699227E-20</v>
      </c>
      <c r="AI84">
        <f t="shared" si="34"/>
        <v>-1.9554602738764474E-20</v>
      </c>
      <c r="AJ84">
        <f t="shared" si="35"/>
        <v>-0.10072101741508532</v>
      </c>
      <c r="AK84">
        <f t="shared" si="49"/>
        <v>-6.5804398044522386E-2</v>
      </c>
      <c r="AL84">
        <f t="shared" si="26"/>
        <v>-0.1665254154596077</v>
      </c>
      <c r="AN84">
        <f t="shared" si="36"/>
        <v>0</v>
      </c>
      <c r="AO84">
        <f t="shared" si="36"/>
        <v>0</v>
      </c>
      <c r="AP84">
        <f t="shared" si="36"/>
        <v>-1.1563032774056082E-28</v>
      </c>
      <c r="AQ84">
        <f t="shared" si="36"/>
        <v>-3.1640965888490035E-24</v>
      </c>
      <c r="AR84">
        <f t="shared" si="36"/>
        <v>-3.164212219176744E-24</v>
      </c>
      <c r="AS84">
        <f t="shared" si="36"/>
        <v>-1.6298089932603935E-5</v>
      </c>
      <c r="AT84">
        <f t="shared" si="36"/>
        <v>-1.0648085422634566E-5</v>
      </c>
      <c r="AU84">
        <f t="shared" si="23"/>
        <v>-2.6946175355238501E-5</v>
      </c>
      <c r="AW84">
        <v>81</v>
      </c>
      <c r="AX84">
        <f>IF(Z84&gt;0, (R84*SUMPRODUCT(K84:$K$98, X84:$X$98)-K84*$AZ$3)/Z84, 0)</f>
        <v>-2.9364574752777139E+25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25</v>
      </c>
      <c r="R85">
        <f t="shared" si="28"/>
        <v>100000</v>
      </c>
      <c r="S85">
        <f t="shared" si="29"/>
        <v>-2.1608127978919234E+26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-0.83934181179237732</v>
      </c>
      <c r="AC85">
        <f t="shared" si="30"/>
        <v>-0.74941233195747969</v>
      </c>
      <c r="AE85">
        <f t="shared" si="31"/>
        <v>0</v>
      </c>
      <c r="AF85">
        <f t="shared" si="32"/>
        <v>0</v>
      </c>
      <c r="AG85">
        <f t="shared" si="32"/>
        <v>-8.6704911768456068E-26</v>
      </c>
      <c r="AH85">
        <f t="shared" si="33"/>
        <v>-2.4829451313037922E-21</v>
      </c>
      <c r="AI85">
        <f t="shared" si="34"/>
        <v>-2.4830318362155605E-21</v>
      </c>
      <c r="AJ85">
        <f t="shared" si="35"/>
        <v>-8.992947983489763E-2</v>
      </c>
      <c r="AK85">
        <f t="shared" si="49"/>
        <v>-5.8753926825466415E-2</v>
      </c>
      <c r="AL85">
        <f t="shared" si="26"/>
        <v>-0.14868340666036406</v>
      </c>
      <c r="AN85">
        <f t="shared" si="36"/>
        <v>0</v>
      </c>
      <c r="AO85">
        <f t="shared" si="36"/>
        <v>0</v>
      </c>
      <c r="AP85">
        <f t="shared" si="36"/>
        <v>-1.2526861731076585E-29</v>
      </c>
      <c r="AQ85">
        <f t="shared" si="36"/>
        <v>-3.5872835472981938E-25</v>
      </c>
      <c r="AR85">
        <f t="shared" si="36"/>
        <v>-3.5874088159155044E-25</v>
      </c>
      <c r="AS85">
        <f t="shared" si="36"/>
        <v>-1.2992737510047782E-5</v>
      </c>
      <c r="AT85">
        <f t="shared" si="36"/>
        <v>-8.4885885065645466E-6</v>
      </c>
      <c r="AU85">
        <f t="shared" si="23"/>
        <v>-2.148132601661233E-5</v>
      </c>
      <c r="AW85">
        <v>82</v>
      </c>
      <c r="AX85">
        <f>IF(Z85&gt;0, (R85*SUMPRODUCT(K85:$K$98, X85:$X$98)-K85*$AZ$3)/Z85, 0)</f>
        <v>-2.1608127978919234E+26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25</v>
      </c>
      <c r="R86">
        <f t="shared" si="28"/>
        <v>100000</v>
      </c>
      <c r="S86">
        <f t="shared" si="29"/>
        <v>-1.6573047586999441E+27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-0.74941233195747969</v>
      </c>
      <c r="AC86">
        <f t="shared" si="30"/>
        <v>-0.66911815353346404</v>
      </c>
      <c r="AE86">
        <f t="shared" si="31"/>
        <v>0</v>
      </c>
      <c r="AF86">
        <f t="shared" si="32"/>
        <v>0</v>
      </c>
      <c r="AG86">
        <f t="shared" si="32"/>
        <v>-1.0093468778463338E-26</v>
      </c>
      <c r="AH86">
        <f t="shared" si="33"/>
        <v>-3.0297757548923268E-22</v>
      </c>
      <c r="AI86">
        <f t="shared" si="34"/>
        <v>-3.0298766895801116E-22</v>
      </c>
      <c r="AJ86">
        <f t="shared" si="35"/>
        <v>-8.029417842401565E-2</v>
      </c>
      <c r="AK86">
        <f t="shared" si="49"/>
        <v>-5.2458863237023583E-2</v>
      </c>
      <c r="AL86">
        <f t="shared" si="26"/>
        <v>-0.13275304166103924</v>
      </c>
      <c r="AN86">
        <f t="shared" si="36"/>
        <v>0</v>
      </c>
      <c r="AO86">
        <f t="shared" si="36"/>
        <v>0</v>
      </c>
      <c r="AP86">
        <f t="shared" si="36"/>
        <v>-1.3020300407012688E-30</v>
      </c>
      <c r="AQ86">
        <f t="shared" si="36"/>
        <v>-3.9083283814929993E-26</v>
      </c>
      <c r="AR86">
        <f t="shared" si="36"/>
        <v>-3.9084585844970697E-26</v>
      </c>
      <c r="AS86">
        <f t="shared" si="36"/>
        <v>-1.0357730795637571E-5</v>
      </c>
      <c r="AT86">
        <f t="shared" si="36"/>
        <v>-6.7670507864832162E-6</v>
      </c>
      <c r="AU86">
        <f t="shared" si="23"/>
        <v>-1.7124781582120788E-5</v>
      </c>
      <c r="AW86">
        <v>83</v>
      </c>
      <c r="AX86">
        <f>IF(Z86&gt;0, (R86*SUMPRODUCT(K86:$K$98, X86:$X$98)-K86*$AZ$3)/Z86, 0)</f>
        <v>-1.6573047586999441E+27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25</v>
      </c>
      <c r="R87">
        <f t="shared" si="28"/>
        <v>100000</v>
      </c>
      <c r="S87">
        <f t="shared" si="29"/>
        <v>-1.3272654105733877E+28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-0.66911815353346404</v>
      </c>
      <c r="AC87">
        <f t="shared" si="30"/>
        <v>-0.59742692279773568</v>
      </c>
      <c r="AE87">
        <f t="shared" si="31"/>
        <v>0</v>
      </c>
      <c r="AF87">
        <f t="shared" si="32"/>
        <v>0</v>
      </c>
      <c r="AG87">
        <f t="shared" si="32"/>
        <v>-1.1252966400662156E-27</v>
      </c>
      <c r="AH87">
        <f t="shared" si="33"/>
        <v>-3.5468949802449951E-23</v>
      </c>
      <c r="AI87">
        <f t="shared" si="34"/>
        <v>-3.5470075099090017E-23</v>
      </c>
      <c r="AJ87">
        <f t="shared" si="35"/>
        <v>-7.1691230735728362E-2</v>
      </c>
      <c r="AK87">
        <f t="shared" si="49"/>
        <v>-4.6838270747342488E-2</v>
      </c>
      <c r="AL87">
        <f t="shared" si="26"/>
        <v>-0.11852950148307084</v>
      </c>
      <c r="AN87">
        <f t="shared" si="36"/>
        <v>0</v>
      </c>
      <c r="AO87">
        <f t="shared" si="36"/>
        <v>0</v>
      </c>
      <c r="AP87">
        <f t="shared" si="36"/>
        <v>-1.2960732881408652E-31</v>
      </c>
      <c r="AQ87">
        <f t="shared" si="36"/>
        <v>-4.0851769000802822E-27</v>
      </c>
      <c r="AR87">
        <f t="shared" si="36"/>
        <v>-4.0853065074090962E-27</v>
      </c>
      <c r="AS87">
        <f t="shared" si="36"/>
        <v>-8.2571195756039409E-6</v>
      </c>
      <c r="AT87">
        <f t="shared" si="36"/>
        <v>-5.3946514560612365E-6</v>
      </c>
      <c r="AU87">
        <f t="shared" si="23"/>
        <v>-1.3651771031665177E-5</v>
      </c>
      <c r="AW87">
        <v>84</v>
      </c>
      <c r="AX87">
        <f>IF(Z87&gt;0, (R87*SUMPRODUCT(K87:$K$98, X87:$X$98)-K87*$AZ$3)/Z87, 0)</f>
        <v>-1.3272654105733877E+28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25</v>
      </c>
      <c r="R88">
        <f t="shared" si="28"/>
        <v>100000</v>
      </c>
      <c r="S88">
        <f t="shared" si="29"/>
        <v>-1.1120680807161987E+29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-0.59742692279773568</v>
      </c>
      <c r="AC88">
        <f t="shared" si="30"/>
        <v>-0.53341689535512116</v>
      </c>
      <c r="AE88">
        <f t="shared" si="31"/>
        <v>0</v>
      </c>
      <c r="AF88">
        <f t="shared" si="32"/>
        <v>0</v>
      </c>
      <c r="AG88">
        <f t="shared" si="32"/>
        <v>-1.1991552149657685E-28</v>
      </c>
      <c r="AH88">
        <f t="shared" si="33"/>
        <v>-3.9765126086759065E-24</v>
      </c>
      <c r="AI88">
        <f t="shared" si="34"/>
        <v>-3.9766325241974033E-24</v>
      </c>
      <c r="AJ88">
        <f t="shared" si="35"/>
        <v>-6.4010027442614525E-2</v>
      </c>
      <c r="AK88">
        <f t="shared" si="49"/>
        <v>-4.1819884595841503E-2</v>
      </c>
      <c r="AL88">
        <f t="shared" si="26"/>
        <v>-0.10582991203845603</v>
      </c>
      <c r="AN88">
        <f t="shared" si="36"/>
        <v>0</v>
      </c>
      <c r="AO88">
        <f t="shared" si="36"/>
        <v>0</v>
      </c>
      <c r="AP88">
        <f t="shared" si="36"/>
        <v>-1.233161381562859E-32</v>
      </c>
      <c r="AQ88">
        <f t="shared" si="36"/>
        <v>-4.0892802875872011E-28</v>
      </c>
      <c r="AR88">
        <f t="shared" si="36"/>
        <v>-4.0894036037253578E-28</v>
      </c>
      <c r="AS88">
        <f t="shared" si="36"/>
        <v>-6.5825251718781335E-6</v>
      </c>
      <c r="AT88">
        <f t="shared" si="36"/>
        <v>-4.3005831122937151E-6</v>
      </c>
      <c r="AU88">
        <f t="shared" si="23"/>
        <v>-1.0883108284171849E-5</v>
      </c>
      <c r="AW88">
        <v>85</v>
      </c>
      <c r="AX88">
        <f>IF(Z88&gt;0, (R88*SUMPRODUCT(K88:$K$98, X88:$X$98)-K88*$AZ$3)/Z88, 0)</f>
        <v>-1.1120680807161987E+29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-0.53341689535512116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-4.7966208598630745E-25</v>
      </c>
      <c r="AI89">
        <f t="shared" si="34"/>
        <v>-4.7966208598630745E-25</v>
      </c>
      <c r="AJ89">
        <f t="shared" si="35"/>
        <v>-0.53341689535512116</v>
      </c>
      <c r="AK89">
        <f t="shared" si="49"/>
        <v>-3.7339182674858487E-2</v>
      </c>
      <c r="AL89">
        <f t="shared" si="26"/>
        <v>-0.57075607802997963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-4.4041477912959256E-29</v>
      </c>
      <c r="AR89">
        <f t="shared" si="36"/>
        <v>-4.4041477912959256E-29</v>
      </c>
      <c r="AS89">
        <f t="shared" si="36"/>
        <v>-4.8977121814569454E-5</v>
      </c>
      <c r="AT89">
        <f t="shared" si="36"/>
        <v>-3.4283985270198624E-6</v>
      </c>
      <c r="AU89">
        <f t="shared" si="23"/>
        <v>-5.2405520341589312E-5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10480.673246219376</v>
      </c>
      <c r="AO91" s="8">
        <f t="shared" si="50"/>
        <v>-1048.0673246219376</v>
      </c>
      <c r="AP91" s="8">
        <f t="shared" si="50"/>
        <v>-1734.7614600250149</v>
      </c>
      <c r="AQ91" s="8">
        <f t="shared" si="50"/>
        <v>-5187.0717116139103</v>
      </c>
      <c r="AR91" s="8">
        <f t="shared" si="50"/>
        <v>2510.7727499585158</v>
      </c>
      <c r="AS91" s="8">
        <f t="shared" si="50"/>
        <v>-1370.2789893901402</v>
      </c>
      <c r="AT91" s="8">
        <f t="shared" si="50"/>
        <v>656.02854062394817</v>
      </c>
      <c r="AU91" s="8">
        <f t="shared" si="50"/>
        <v>1796.5223011923219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24F4A-C24D-405E-9B42-B6440D768B5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25914.537855599989</v>
      </c>
      <c r="K3">
        <v>1</v>
      </c>
      <c r="L3" s="2">
        <v>0</v>
      </c>
      <c r="O3">
        <f>$C$3</f>
        <v>25914.537855599989</v>
      </c>
      <c r="P3">
        <f>O3*C5</f>
        <v>2591.4537855599992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25914.537855599989</v>
      </c>
      <c r="AF3">
        <f t="shared" ref="AF3:AG34" si="4">-$Z3*P3</f>
        <v>-2591.4537855599992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21800.65148303999</v>
      </c>
      <c r="AJ3">
        <f t="shared" ref="AJ3:AJ66" si="7">AB3-AC3</f>
        <v>0</v>
      </c>
      <c r="AL3">
        <f t="shared" ref="AL3:AL34" si="8">SUM(AI3:AK3)</f>
        <v>21800.65148303999</v>
      </c>
      <c r="AN3">
        <f t="shared" ref="AN3:AU34" si="9">AE3*$K3</f>
        <v>25914.537855599989</v>
      </c>
      <c r="AO3">
        <f t="shared" si="9"/>
        <v>-2591.4537855599992</v>
      </c>
      <c r="AP3">
        <f t="shared" si="9"/>
        <v>-1522.432587</v>
      </c>
      <c r="AQ3">
        <f t="shared" si="9"/>
        <v>0</v>
      </c>
      <c r="AR3">
        <f t="shared" si="9"/>
        <v>21800.65148303999</v>
      </c>
      <c r="AS3">
        <f t="shared" si="9"/>
        <v>0</v>
      </c>
      <c r="AT3">
        <f t="shared" si="9"/>
        <v>0</v>
      </c>
      <c r="AU3">
        <f t="shared" si="9"/>
        <v>21800.65148303999</v>
      </c>
      <c r="AW3">
        <v>0</v>
      </c>
      <c r="AX3">
        <f>IF(Z3&gt;0, (R3*SUMPRODUCT(K3:$K$98, X3:$X$98)-K3*$AZ$3)/Z3, 0)</f>
        <v>0</v>
      </c>
      <c r="AZ3">
        <f>C6*ABS(SUMPRODUCT(X4:X79, K4:K79))/1</f>
        <v>13827.518169135827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100000</v>
      </c>
      <c r="S4">
        <f t="shared" si="1"/>
        <v>938.98513980168798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927.51054796237258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-222.02060000000003</v>
      </c>
      <c r="AI4">
        <f t="shared" si="6"/>
        <v>-222.02060000000003</v>
      </c>
      <c r="AJ4">
        <f t="shared" si="7"/>
        <v>-927.51054796237258</v>
      </c>
      <c r="AK4">
        <f>G4*SUM(AB4, AE4:AF4)</f>
        <v>0</v>
      </c>
      <c r="AL4">
        <f t="shared" si="8"/>
        <v>-1149.5311479623726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-207.12809030693165</v>
      </c>
      <c r="AR4">
        <f t="shared" si="9"/>
        <v>-207.12809030693165</v>
      </c>
      <c r="AS4">
        <f t="shared" si="9"/>
        <v>-865.2957812877811</v>
      </c>
      <c r="AT4">
        <f t="shared" si="9"/>
        <v>0</v>
      </c>
      <c r="AU4">
        <f t="shared" si="9"/>
        <v>-1072.4238715947129</v>
      </c>
      <c r="AW4">
        <v>1</v>
      </c>
      <c r="AX4">
        <f>IF(Z4&gt;0, (R4*SUMPRODUCT(K4:$K$98, X4:$X$98)-K4*$AZ$3)/Z4, 0)</f>
        <v>938.98513980168798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25</v>
      </c>
      <c r="R5">
        <f t="shared" si="0"/>
        <v>100000</v>
      </c>
      <c r="S5">
        <f t="shared" si="1"/>
        <v>1841.3544465945347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927.51054796237258</v>
      </c>
      <c r="AC5">
        <f t="shared" si="2"/>
        <v>1796.3684278908077</v>
      </c>
      <c r="AE5">
        <f t="shared" si="3"/>
        <v>0</v>
      </c>
      <c r="AF5">
        <f t="shared" si="4"/>
        <v>0</v>
      </c>
      <c r="AG5">
        <f t="shared" si="4"/>
        <v>-24.389226517646755</v>
      </c>
      <c r="AH5">
        <f t="shared" si="5"/>
        <v>-233.29353541298184</v>
      </c>
      <c r="AI5">
        <f t="shared" si="6"/>
        <v>-257.6827619306286</v>
      </c>
      <c r="AJ5">
        <f t="shared" si="7"/>
        <v>-868.85787992843507</v>
      </c>
      <c r="AK5">
        <f>G5*SUM(AB5, AE5:AF5)</f>
        <v>38.02793246645728</v>
      </c>
      <c r="AL5">
        <f t="shared" si="8"/>
        <v>-1088.5127093926064</v>
      </c>
      <c r="AN5">
        <f t="shared" si="9"/>
        <v>0</v>
      </c>
      <c r="AO5">
        <f t="shared" si="9"/>
        <v>0</v>
      </c>
      <c r="AP5">
        <f t="shared" si="9"/>
        <v>-20.85542314006674</v>
      </c>
      <c r="AQ5">
        <f t="shared" si="9"/>
        <v>-199.49117260276824</v>
      </c>
      <c r="AR5">
        <f t="shared" si="9"/>
        <v>-220.34659574283501</v>
      </c>
      <c r="AS5">
        <f t="shared" si="9"/>
        <v>-742.96733934460178</v>
      </c>
      <c r="AT5">
        <f t="shared" si="9"/>
        <v>32.51798994757015</v>
      </c>
      <c r="AU5">
        <f t="shared" si="9"/>
        <v>-930.7959451398666</v>
      </c>
      <c r="AW5">
        <v>2</v>
      </c>
      <c r="AX5">
        <f>IF(Z5&gt;0, (R5*SUMPRODUCT(K5:$K$98, X5:$X$98)-K5*$AZ$3)/Z5, 0)</f>
        <v>1841.3544465945347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25</v>
      </c>
      <c r="R6">
        <f t="shared" si="0"/>
        <v>100000</v>
      </c>
      <c r="S6">
        <f t="shared" si="1"/>
        <v>2859.0052357860168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1796.3684278908077</v>
      </c>
      <c r="AC6">
        <f t="shared" si="2"/>
        <v>2754.2127078155863</v>
      </c>
      <c r="AE6">
        <f t="shared" si="3"/>
        <v>0</v>
      </c>
      <c r="AF6">
        <f t="shared" si="4"/>
        <v>0</v>
      </c>
      <c r="AG6">
        <f t="shared" si="4"/>
        <v>-24.083662678728707</v>
      </c>
      <c r="AH6">
        <f t="shared" si="5"/>
        <v>-246.68629496632917</v>
      </c>
      <c r="AI6">
        <f t="shared" si="6"/>
        <v>-270.7699576450579</v>
      </c>
      <c r="AJ6">
        <f t="shared" si="7"/>
        <v>-957.84427992477868</v>
      </c>
      <c r="AK6">
        <f>G6*SUM(AB6, AE6:AF6)</f>
        <v>105.08755303161226</v>
      </c>
      <c r="AL6">
        <f t="shared" si="8"/>
        <v>-1123.5266845382243</v>
      </c>
      <c r="AN6">
        <f t="shared" si="9"/>
        <v>0</v>
      </c>
      <c r="AO6">
        <f t="shared" si="9"/>
        <v>0</v>
      </c>
      <c r="AP6">
        <f t="shared" si="9"/>
        <v>-18.578378936849056</v>
      </c>
      <c r="AQ6">
        <f t="shared" si="9"/>
        <v>-190.29628207090073</v>
      </c>
      <c r="AR6">
        <f t="shared" si="9"/>
        <v>-208.87466100774981</v>
      </c>
      <c r="AS6">
        <f t="shared" si="9"/>
        <v>-738.89068420863646</v>
      </c>
      <c r="AT6">
        <f t="shared" si="9"/>
        <v>81.065592381506121</v>
      </c>
      <c r="AU6">
        <f t="shared" si="9"/>
        <v>-866.6997528348802</v>
      </c>
      <c r="AW6">
        <v>3</v>
      </c>
      <c r="AX6">
        <f>IF(Z6&gt;0, (R6*SUMPRODUCT(K6:$K$98, X6:$X$98)-K6*$AZ$3)/Z6, 0)</f>
        <v>2859.0052357860168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25</v>
      </c>
      <c r="R7">
        <f t="shared" si="0"/>
        <v>100000</v>
      </c>
      <c r="S7">
        <f t="shared" si="1"/>
        <v>3706.972029145581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2754.2127078155863</v>
      </c>
      <c r="AC7">
        <f t="shared" si="2"/>
        <v>3525.6747755422311</v>
      </c>
      <c r="AE7">
        <f t="shared" si="3"/>
        <v>0</v>
      </c>
      <c r="AF7">
        <f t="shared" si="4"/>
        <v>0</v>
      </c>
      <c r="AG7">
        <f t="shared" si="4"/>
        <v>-23.777322487343284</v>
      </c>
      <c r="AH7">
        <f t="shared" si="5"/>
        <v>-262.01425839254966</v>
      </c>
      <c r="AI7">
        <f t="shared" si="6"/>
        <v>-285.79158087989293</v>
      </c>
      <c r="AJ7">
        <f t="shared" si="7"/>
        <v>-771.46206772664482</v>
      </c>
      <c r="AK7">
        <f>G7*SUM(AB7, AE7:AF7)</f>
        <v>135.23184395374528</v>
      </c>
      <c r="AL7">
        <f t="shared" si="8"/>
        <v>-922.02180465279253</v>
      </c>
      <c r="AN7">
        <f t="shared" si="9"/>
        <v>0</v>
      </c>
      <c r="AO7">
        <f t="shared" si="9"/>
        <v>0</v>
      </c>
      <c r="AP7">
        <f t="shared" si="9"/>
        <v>-16.688258612303922</v>
      </c>
      <c r="AQ7">
        <f t="shared" si="9"/>
        <v>-183.89630314739665</v>
      </c>
      <c r="AR7">
        <f t="shared" si="9"/>
        <v>-200.58456175970056</v>
      </c>
      <c r="AS7">
        <f t="shared" si="9"/>
        <v>-541.45535110852029</v>
      </c>
      <c r="AT7">
        <f t="shared" si="9"/>
        <v>94.913293358414109</v>
      </c>
      <c r="AU7">
        <f t="shared" si="9"/>
        <v>-647.1266195098068</v>
      </c>
      <c r="AW7">
        <v>4</v>
      </c>
      <c r="AX7">
        <f>IF(Z7&gt;0, (R7*SUMPRODUCT(K7:$K$98, X7:$X$98)-K7*$AZ$3)/Z7, 0)</f>
        <v>3706.972029145581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25</v>
      </c>
      <c r="R8">
        <f t="shared" si="0"/>
        <v>100000</v>
      </c>
      <c r="S8">
        <f t="shared" si="1"/>
        <v>4253.3101495164692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3525.6747755422311</v>
      </c>
      <c r="AC8">
        <f t="shared" si="2"/>
        <v>3987.6865799334414</v>
      </c>
      <c r="AE8">
        <f t="shared" si="3"/>
        <v>0</v>
      </c>
      <c r="AF8">
        <f t="shared" si="4"/>
        <v>0</v>
      </c>
      <c r="AG8">
        <f t="shared" si="4"/>
        <v>-23.438724427295615</v>
      </c>
      <c r="AH8">
        <f t="shared" si="5"/>
        <v>-403.29934069694298</v>
      </c>
      <c r="AI8">
        <f t="shared" si="6"/>
        <v>-426.73806512423857</v>
      </c>
      <c r="AJ8">
        <f t="shared" si="7"/>
        <v>-462.01180439121026</v>
      </c>
      <c r="AK8">
        <f t="shared" ref="AK8:AK71" si="22">G8*SUM(AB8:AB8, AE8:AF8)</f>
        <v>75.096872719049529</v>
      </c>
      <c r="AL8">
        <f t="shared" si="8"/>
        <v>-813.65299679639929</v>
      </c>
      <c r="AN8">
        <f t="shared" si="9"/>
        <v>0</v>
      </c>
      <c r="AO8">
        <f t="shared" si="9"/>
        <v>0</v>
      </c>
      <c r="AP8">
        <f t="shared" si="9"/>
        <v>-15.35574675768035</v>
      </c>
      <c r="AQ8">
        <f t="shared" si="9"/>
        <v>-264.21926510939636</v>
      </c>
      <c r="AR8">
        <f t="shared" si="9"/>
        <v>-279.57501186707674</v>
      </c>
      <c r="AS8">
        <f t="shared" si="9"/>
        <v>-302.68440116256573</v>
      </c>
      <c r="AT8">
        <f t="shared" si="9"/>
        <v>49.19928826948253</v>
      </c>
      <c r="AU8">
        <f t="shared" si="9"/>
        <v>-533.06012476015997</v>
      </c>
      <c r="AW8">
        <v>5</v>
      </c>
      <c r="AX8">
        <f>IF(Z8&gt;0, (R8*SUMPRODUCT(K8:$K$98, X8:$X$98)-K8*$AZ$3)/Z8, 0)</f>
        <v>4253.3101495164692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25</v>
      </c>
      <c r="R9">
        <f t="shared" si="0"/>
        <v>100000</v>
      </c>
      <c r="S9">
        <f t="shared" si="1"/>
        <v>4555.5043005717398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3987.6865799334414</v>
      </c>
      <c r="AC9">
        <f t="shared" si="2"/>
        <v>4203.0574308634987</v>
      </c>
      <c r="AE9">
        <f t="shared" si="3"/>
        <v>0</v>
      </c>
      <c r="AF9">
        <f t="shared" si="4"/>
        <v>0</v>
      </c>
      <c r="AG9">
        <f t="shared" si="4"/>
        <v>-23.065818587505188</v>
      </c>
      <c r="AH9">
        <f t="shared" si="5"/>
        <v>-554.07438206988525</v>
      </c>
      <c r="AI9">
        <f t="shared" si="6"/>
        <v>-577.14020065739044</v>
      </c>
      <c r="AJ9">
        <f t="shared" si="7"/>
        <v>-215.37085093005726</v>
      </c>
      <c r="AK9">
        <f t="shared" si="22"/>
        <v>23.527350821607303</v>
      </c>
      <c r="AL9">
        <f t="shared" si="8"/>
        <v>-768.98370076584035</v>
      </c>
      <c r="AN9">
        <f t="shared" si="9"/>
        <v>0</v>
      </c>
      <c r="AO9">
        <f t="shared" si="9"/>
        <v>0</v>
      </c>
      <c r="AP9">
        <f t="shared" si="9"/>
        <v>-14.311430648273099</v>
      </c>
      <c r="AQ9">
        <f t="shared" si="9"/>
        <v>-343.78129971391593</v>
      </c>
      <c r="AR9">
        <f t="shared" si="9"/>
        <v>-358.09273036218906</v>
      </c>
      <c r="AS9">
        <f t="shared" si="9"/>
        <v>-133.62911812784085</v>
      </c>
      <c r="AT9">
        <f t="shared" si="9"/>
        <v>14.597793195313724</v>
      </c>
      <c r="AU9">
        <f t="shared" si="9"/>
        <v>-477.12405529471619</v>
      </c>
      <c r="AW9">
        <v>6</v>
      </c>
      <c r="AX9">
        <f>IF(Z9&gt;0, (R9*SUMPRODUCT(K9:$K$98, X9:$X$98)-K9*$AZ$3)/Z9, 0)</f>
        <v>4555.5043005717398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25</v>
      </c>
      <c r="R10">
        <f t="shared" si="0"/>
        <v>100000</v>
      </c>
      <c r="S10">
        <f t="shared" si="1"/>
        <v>4744.1246558845742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4203.0574308634987</v>
      </c>
      <c r="AC10">
        <f t="shared" si="2"/>
        <v>4299.6016626118708</v>
      </c>
      <c r="AE10">
        <f t="shared" si="3"/>
        <v>0</v>
      </c>
      <c r="AF10">
        <f t="shared" si="4"/>
        <v>0</v>
      </c>
      <c r="AG10">
        <f t="shared" si="4"/>
        <v>-22.657507835922271</v>
      </c>
      <c r="AH10">
        <f t="shared" si="5"/>
        <v>-710.61026283147032</v>
      </c>
      <c r="AI10">
        <f t="shared" si="6"/>
        <v>-733.2677706673926</v>
      </c>
      <c r="AJ10">
        <f t="shared" si="7"/>
        <v>-96.544231748372113</v>
      </c>
      <c r="AK10">
        <f t="shared" si="22"/>
        <v>17.232535466540345</v>
      </c>
      <c r="AL10">
        <f t="shared" si="8"/>
        <v>-812.57946694922441</v>
      </c>
      <c r="AN10">
        <f t="shared" si="9"/>
        <v>0</v>
      </c>
      <c r="AO10">
        <f t="shared" si="9"/>
        <v>0</v>
      </c>
      <c r="AP10">
        <f t="shared" si="9"/>
        <v>-13.336580904961826</v>
      </c>
      <c r="AQ10">
        <f t="shared" si="9"/>
        <v>-418.27686128492189</v>
      </c>
      <c r="AR10">
        <f t="shared" si="9"/>
        <v>-431.61344218988376</v>
      </c>
      <c r="AS10">
        <f t="shared" si="9"/>
        <v>-56.827519025643909</v>
      </c>
      <c r="AT10">
        <f t="shared" si="9"/>
        <v>10.143353148609181</v>
      </c>
      <c r="AU10">
        <f t="shared" si="9"/>
        <v>-478.29760806691849</v>
      </c>
      <c r="AW10">
        <v>7</v>
      </c>
      <c r="AX10">
        <f>IF(Z10&gt;0, (R10*SUMPRODUCT(K10:$K$98, X10:$X$98)-K10*$AZ$3)/Z10, 0)</f>
        <v>4744.1246558845742</v>
      </c>
    </row>
    <row r="11" spans="1:52" x14ac:dyDescent="0.25">
      <c r="A11" t="s">
        <v>33</v>
      </c>
      <c r="C11" s="12">
        <f>AU81</f>
        <v>6304.6255357433683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25</v>
      </c>
      <c r="R11">
        <f t="shared" si="0"/>
        <v>100000</v>
      </c>
      <c r="S11">
        <f t="shared" si="1"/>
        <v>4825.1230624160962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4299.6016626118708</v>
      </c>
      <c r="AC11">
        <f t="shared" si="2"/>
        <v>4286.5785589316656</v>
      </c>
      <c r="AE11">
        <f t="shared" si="3"/>
        <v>0</v>
      </c>
      <c r="AF11">
        <f t="shared" si="4"/>
        <v>0</v>
      </c>
      <c r="AG11">
        <f t="shared" si="4"/>
        <v>-22.209685139021285</v>
      </c>
      <c r="AH11">
        <f t="shared" si="5"/>
        <v>-884.99047416704911</v>
      </c>
      <c r="AI11">
        <f t="shared" si="6"/>
        <v>-907.20015930607042</v>
      </c>
      <c r="AJ11">
        <f t="shared" si="7"/>
        <v>13.023103680205168</v>
      </c>
      <c r="AK11">
        <f t="shared" si="22"/>
        <v>10.319043990268488</v>
      </c>
      <c r="AL11">
        <f t="shared" si="8"/>
        <v>-883.85801163559677</v>
      </c>
      <c r="AN11">
        <f t="shared" si="9"/>
        <v>0</v>
      </c>
      <c r="AO11">
        <f t="shared" si="9"/>
        <v>0</v>
      </c>
      <c r="AP11">
        <f t="shared" si="9"/>
        <v>-12.422068716391841</v>
      </c>
      <c r="AQ11">
        <f t="shared" si="9"/>
        <v>-494.98281558888095</v>
      </c>
      <c r="AR11">
        <f t="shared" si="9"/>
        <v>-507.40488430527279</v>
      </c>
      <c r="AS11">
        <f t="shared" si="9"/>
        <v>7.2839343648314756</v>
      </c>
      <c r="AT11">
        <f t="shared" si="9"/>
        <v>5.7715304261280531</v>
      </c>
      <c r="AU11">
        <f t="shared" si="9"/>
        <v>-494.34941951431324</v>
      </c>
      <c r="AW11">
        <v>8</v>
      </c>
      <c r="AX11">
        <f>IF(Z11&gt;0, (R11*SUMPRODUCT(K11:$K$98, X11:$X$98)-K11*$AZ$3)/Z11, 0)</f>
        <v>4825.1230624160962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25</v>
      </c>
      <c r="R12">
        <f t="shared" si="0"/>
        <v>100000</v>
      </c>
      <c r="S12">
        <f t="shared" si="1"/>
        <v>4806.916707645576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4286.5785589316656</v>
      </c>
      <c r="AC12">
        <f t="shared" si="2"/>
        <v>4175.9731761766934</v>
      </c>
      <c r="AE12">
        <f t="shared" si="3"/>
        <v>0</v>
      </c>
      <c r="AF12">
        <f t="shared" si="4"/>
        <v>0</v>
      </c>
      <c r="AG12">
        <f t="shared" si="4"/>
        <v>-21.718564259365344</v>
      </c>
      <c r="AH12">
        <f t="shared" si="5"/>
        <v>-1076.0961130629121</v>
      </c>
      <c r="AI12">
        <f t="shared" si="6"/>
        <v>-1097.8146773222775</v>
      </c>
      <c r="AJ12">
        <f t="shared" si="7"/>
        <v>110.6053827549722</v>
      </c>
      <c r="AK12">
        <f t="shared" si="22"/>
        <v>9.85913068554283</v>
      </c>
      <c r="AL12">
        <f t="shared" si="8"/>
        <v>-977.35016388176246</v>
      </c>
      <c r="AN12">
        <f t="shared" si="9"/>
        <v>0</v>
      </c>
      <c r="AO12">
        <f t="shared" si="9"/>
        <v>0</v>
      </c>
      <c r="AP12">
        <f t="shared" si="9"/>
        <v>-11.543647787458051</v>
      </c>
      <c r="AQ12">
        <f t="shared" si="9"/>
        <v>-571.95652375107272</v>
      </c>
      <c r="AR12">
        <f t="shared" si="9"/>
        <v>-583.50017153853082</v>
      </c>
      <c r="AS12">
        <f t="shared" si="9"/>
        <v>58.78793674723763</v>
      </c>
      <c r="AT12">
        <f t="shared" si="9"/>
        <v>5.2402327688557815</v>
      </c>
      <c r="AU12">
        <f t="shared" si="9"/>
        <v>-519.47200202243744</v>
      </c>
      <c r="AW12">
        <v>9</v>
      </c>
      <c r="AX12">
        <f>IF(Z12&gt;0, (R12*SUMPRODUCT(K12:$K$98, X12:$X$98)-K12*$AZ$3)/Z12, 0)</f>
        <v>4806.916707645576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25</v>
      </c>
      <c r="R13">
        <f t="shared" si="0"/>
        <v>100000</v>
      </c>
      <c r="S13">
        <f t="shared" si="1"/>
        <v>4682.429293723857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4175.9731761766934</v>
      </c>
      <c r="AC13">
        <f t="shared" si="2"/>
        <v>3967.2985829987879</v>
      </c>
      <c r="AE13">
        <f t="shared" si="3"/>
        <v>0</v>
      </c>
      <c r="AF13">
        <f t="shared" si="4"/>
        <v>0</v>
      </c>
      <c r="AG13">
        <f t="shared" si="4"/>
        <v>-21.181839244835999</v>
      </c>
      <c r="AH13">
        <f t="shared" si="5"/>
        <v>-1278.1574877427693</v>
      </c>
      <c r="AI13">
        <f t="shared" si="6"/>
        <v>-1299.3393269876053</v>
      </c>
      <c r="AJ13">
        <f t="shared" si="7"/>
        <v>208.67459317790554</v>
      </c>
      <c r="AK13">
        <f t="shared" si="22"/>
        <v>8.3519463523533872</v>
      </c>
      <c r="AL13">
        <f t="shared" si="8"/>
        <v>-1082.3127874573463</v>
      </c>
      <c r="AN13">
        <f t="shared" si="9"/>
        <v>0</v>
      </c>
      <c r="AO13">
        <f t="shared" si="9"/>
        <v>0</v>
      </c>
      <c r="AP13">
        <f t="shared" si="9"/>
        <v>-10.701875224782796</v>
      </c>
      <c r="AQ13">
        <f t="shared" si="9"/>
        <v>-645.77404225082773</v>
      </c>
      <c r="AR13">
        <f t="shared" si="9"/>
        <v>-656.47591747561057</v>
      </c>
      <c r="AS13">
        <f t="shared" si="9"/>
        <v>105.43038463086718</v>
      </c>
      <c r="AT13">
        <f t="shared" si="9"/>
        <v>4.219722693285779</v>
      </c>
      <c r="AU13">
        <f t="shared" si="9"/>
        <v>-546.82581015145763</v>
      </c>
      <c r="AW13">
        <v>10</v>
      </c>
      <c r="AX13">
        <f>IF(Z13&gt;0, (R13*SUMPRODUCT(K13:$K$98, X13:$X$98)-K13*$AZ$3)/Z13, 0)</f>
        <v>4682.429293723857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1.7665382E-2</v>
      </c>
      <c r="Q14" s="4">
        <f t="shared" si="21"/>
        <v>25</v>
      </c>
      <c r="R14">
        <f t="shared" si="0"/>
        <v>100000</v>
      </c>
      <c r="S14">
        <f t="shared" si="1"/>
        <v>4940.373732506876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3967.2985829987879</v>
      </c>
      <c r="AC14">
        <f t="shared" si="2"/>
        <v>4070.0450020937692</v>
      </c>
      <c r="AE14">
        <f t="shared" si="3"/>
        <v>0</v>
      </c>
      <c r="AF14">
        <f t="shared" si="4"/>
        <v>0</v>
      </c>
      <c r="AG14">
        <f t="shared" si="4"/>
        <v>-20.59583557066502</v>
      </c>
      <c r="AH14">
        <f t="shared" si="5"/>
        <v>-1496.7411268904777</v>
      </c>
      <c r="AI14">
        <f t="shared" si="6"/>
        <v>-1517.3369624611428</v>
      </c>
      <c r="AJ14">
        <f t="shared" si="7"/>
        <v>-102.74641909498132</v>
      </c>
      <c r="AK14">
        <f t="shared" si="22"/>
        <v>277.71090080991519</v>
      </c>
      <c r="AL14">
        <f t="shared" si="8"/>
        <v>-1342.372480746209</v>
      </c>
      <c r="AN14">
        <f t="shared" si="9"/>
        <v>0</v>
      </c>
      <c r="AO14">
        <f t="shared" si="9"/>
        <v>0</v>
      </c>
      <c r="AP14">
        <f t="shared" si="9"/>
        <v>-9.2908962130114681</v>
      </c>
      <c r="AQ14">
        <f t="shared" si="9"/>
        <v>-675.18826415044271</v>
      </c>
      <c r="AR14">
        <f t="shared" si="9"/>
        <v>-684.47916036345418</v>
      </c>
      <c r="AS14">
        <f t="shared" si="9"/>
        <v>-46.349482291930528</v>
      </c>
      <c r="AT14">
        <f t="shared" si="9"/>
        <v>125.27693512575139</v>
      </c>
      <c r="AU14">
        <f t="shared" si="9"/>
        <v>-605.5517075296334</v>
      </c>
      <c r="AW14">
        <v>11</v>
      </c>
      <c r="AX14">
        <f>IF(Z14&gt;0, (R14*SUMPRODUCT(K14:$K$98, X14:$X$98)-K14*$AZ$3)/Z14, 0)</f>
        <v>4940.373732506876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2.1010579000000001E-2</v>
      </c>
      <c r="Q15" s="4">
        <f t="shared" si="21"/>
        <v>25</v>
      </c>
      <c r="R15">
        <f t="shared" si="0"/>
        <v>100000</v>
      </c>
      <c r="S15">
        <f t="shared" si="1"/>
        <v>5089.8791073180018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4070.0450020937692</v>
      </c>
      <c r="AC15">
        <f t="shared" si="2"/>
        <v>4063.1785784306549</v>
      </c>
      <c r="AE15">
        <f t="shared" si="3"/>
        <v>0</v>
      </c>
      <c r="AF15">
        <f t="shared" si="4"/>
        <v>0</v>
      </c>
      <c r="AG15">
        <f t="shared" si="4"/>
        <v>-19.957146784629902</v>
      </c>
      <c r="AH15">
        <f t="shared" si="5"/>
        <v>-1730.92172131387</v>
      </c>
      <c r="AI15">
        <f t="shared" si="6"/>
        <v>-1750.8788680984999</v>
      </c>
      <c r="AJ15">
        <f t="shared" si="7"/>
        <v>6.8664236631143467</v>
      </c>
      <c r="AK15">
        <f t="shared" si="22"/>
        <v>284.90315014656386</v>
      </c>
      <c r="AL15">
        <f t="shared" si="8"/>
        <v>-1459.1092942888217</v>
      </c>
      <c r="AN15">
        <f t="shared" si="9"/>
        <v>0</v>
      </c>
      <c r="AO15">
        <f t="shared" si="9"/>
        <v>0</v>
      </c>
      <c r="AP15">
        <f t="shared" si="9"/>
        <v>-8.0381965553723891</v>
      </c>
      <c r="AQ15">
        <f t="shared" si="9"/>
        <v>-697.16824594385105</v>
      </c>
      <c r="AR15">
        <f t="shared" si="9"/>
        <v>-705.20644249922339</v>
      </c>
      <c r="AS15">
        <f t="shared" si="9"/>
        <v>2.7656089135487485</v>
      </c>
      <c r="AT15">
        <f t="shared" si="9"/>
        <v>114.75124900552368</v>
      </c>
      <c r="AU15">
        <f t="shared" si="9"/>
        <v>-587.68958458015095</v>
      </c>
      <c r="AW15">
        <v>12</v>
      </c>
      <c r="AX15">
        <f>IF(Z15&gt;0, (R15*SUMPRODUCT(K15:$K$98, X15:$X$98)-K15*$AZ$3)/Z15, 0)</f>
        <v>5089.8791073180018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2.4499257999999999E-2</v>
      </c>
      <c r="Q16" s="4">
        <f t="shared" si="21"/>
        <v>25</v>
      </c>
      <c r="R16">
        <f t="shared" si="0"/>
        <v>100000</v>
      </c>
      <c r="S16">
        <f t="shared" si="1"/>
        <v>5141.4192381740777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4063.1785784306549</v>
      </c>
      <c r="AC16">
        <f t="shared" si="2"/>
        <v>3962.7262614933456</v>
      </c>
      <c r="AE16">
        <f t="shared" si="3"/>
        <v>0</v>
      </c>
      <c r="AF16">
        <f t="shared" si="4"/>
        <v>0</v>
      </c>
      <c r="AG16">
        <f t="shared" si="4"/>
        <v>-19.268640028763084</v>
      </c>
      <c r="AH16">
        <f t="shared" si="5"/>
        <v>-1955.7411520820733</v>
      </c>
      <c r="AI16">
        <f t="shared" si="6"/>
        <v>-1975.0097921108363</v>
      </c>
      <c r="AJ16">
        <f t="shared" si="7"/>
        <v>100.45231693730921</v>
      </c>
      <c r="AK16">
        <f t="shared" si="22"/>
        <v>284.42250049014586</v>
      </c>
      <c r="AL16">
        <f t="shared" si="8"/>
        <v>-1590.1349746833812</v>
      </c>
      <c r="AN16">
        <f t="shared" si="9"/>
        <v>0</v>
      </c>
      <c r="AO16">
        <f t="shared" si="9"/>
        <v>0</v>
      </c>
      <c r="AP16">
        <f t="shared" si="9"/>
        <v>-6.9293613737088249</v>
      </c>
      <c r="AQ16">
        <f t="shared" si="9"/>
        <v>-703.32089737421211</v>
      </c>
      <c r="AR16">
        <f t="shared" si="9"/>
        <v>-710.25025874792084</v>
      </c>
      <c r="AS16">
        <f t="shared" si="9"/>
        <v>36.124521701889421</v>
      </c>
      <c r="AT16">
        <f t="shared" si="9"/>
        <v>102.28362176926362</v>
      </c>
      <c r="AU16">
        <f t="shared" si="9"/>
        <v>-571.8421152767678</v>
      </c>
      <c r="AW16">
        <v>13</v>
      </c>
      <c r="AX16">
        <f>IF(Z16&gt;0, (R16*SUMPRODUCT(K16:$K$98, X16:$X$98)-K16*$AZ$3)/Z16, 0)</f>
        <v>5141.4192381740777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2.8232486000000001E-2</v>
      </c>
      <c r="Q17" s="4">
        <f t="shared" si="21"/>
        <v>25</v>
      </c>
      <c r="R17">
        <f t="shared" si="0"/>
        <v>100000</v>
      </c>
      <c r="S17">
        <f t="shared" si="1"/>
        <v>5115.7420434962305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3962.7262614933456</v>
      </c>
      <c r="AC17">
        <f t="shared" si="2"/>
        <v>3792.1874435892591</v>
      </c>
      <c r="AE17">
        <f t="shared" si="3"/>
        <v>0</v>
      </c>
      <c r="AF17">
        <f t="shared" si="4"/>
        <v>0</v>
      </c>
      <c r="AG17">
        <f t="shared" si="4"/>
        <v>-18.531952018624359</v>
      </c>
      <c r="AH17">
        <f t="shared" si="5"/>
        <v>-2176.0064394043734</v>
      </c>
      <c r="AI17">
        <f t="shared" si="6"/>
        <v>-2194.5383914229978</v>
      </c>
      <c r="AJ17">
        <f t="shared" si="7"/>
        <v>170.5388179040865</v>
      </c>
      <c r="AK17">
        <f t="shared" si="22"/>
        <v>277.39083830453421</v>
      </c>
      <c r="AL17">
        <f t="shared" si="8"/>
        <v>-1746.6087352143772</v>
      </c>
      <c r="AN17">
        <f t="shared" si="9"/>
        <v>0</v>
      </c>
      <c r="AO17">
        <f t="shared" si="9"/>
        <v>0</v>
      </c>
      <c r="AP17">
        <f t="shared" si="9"/>
        <v>-5.9503880910710372</v>
      </c>
      <c r="AQ17">
        <f t="shared" si="9"/>
        <v>-698.68963561491125</v>
      </c>
      <c r="AR17">
        <f t="shared" si="9"/>
        <v>-704.64002370598234</v>
      </c>
      <c r="AS17">
        <f t="shared" si="9"/>
        <v>54.757974232934352</v>
      </c>
      <c r="AT17">
        <f t="shared" si="9"/>
        <v>89.066879687617288</v>
      </c>
      <c r="AU17">
        <f t="shared" si="9"/>
        <v>-560.81516978543073</v>
      </c>
      <c r="AW17">
        <v>14</v>
      </c>
      <c r="AX17">
        <f>IF(Z17&gt;0, (R17*SUMPRODUCT(K17:$K$98, X17:$X$98)-K17*$AZ$3)/Z17, 0)</f>
        <v>5115.7420434962305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3.2345626000000002E-2</v>
      </c>
      <c r="Q18" s="4">
        <f t="shared" si="21"/>
        <v>25</v>
      </c>
      <c r="R18">
        <f t="shared" si="0"/>
        <v>100000</v>
      </c>
      <c r="S18">
        <f t="shared" si="1"/>
        <v>5027.8284826225354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3792.1874435892591</v>
      </c>
      <c r="AC18">
        <f t="shared" si="2"/>
        <v>3569.1960932155348</v>
      </c>
      <c r="AE18">
        <f t="shared" si="3"/>
        <v>0</v>
      </c>
      <c r="AF18">
        <f t="shared" si="4"/>
        <v>0</v>
      </c>
      <c r="AG18">
        <f t="shared" si="4"/>
        <v>-17.747204909393748</v>
      </c>
      <c r="AH18">
        <f t="shared" si="5"/>
        <v>-2397.7103561774743</v>
      </c>
      <c r="AI18">
        <f t="shared" si="6"/>
        <v>-2415.4575610868678</v>
      </c>
      <c r="AJ18">
        <f t="shared" si="7"/>
        <v>222.99135037372434</v>
      </c>
      <c r="AK18">
        <f t="shared" si="22"/>
        <v>265.45312105124816</v>
      </c>
      <c r="AL18">
        <f t="shared" si="8"/>
        <v>-1927.0130896618953</v>
      </c>
      <c r="AN18">
        <f t="shared" si="9"/>
        <v>0</v>
      </c>
      <c r="AO18">
        <f t="shared" si="9"/>
        <v>0</v>
      </c>
      <c r="AP18">
        <f t="shared" si="9"/>
        <v>-5.0878706985818649</v>
      </c>
      <c r="AQ18">
        <f t="shared" si="9"/>
        <v>-687.38938481656317</v>
      </c>
      <c r="AR18">
        <f t="shared" si="9"/>
        <v>-692.47725551514498</v>
      </c>
      <c r="AS18">
        <f t="shared" si="9"/>
        <v>63.92844188118584</v>
      </c>
      <c r="AT18">
        <f t="shared" si="9"/>
        <v>76.10162633152845</v>
      </c>
      <c r="AU18">
        <f t="shared" si="9"/>
        <v>-552.44718730243062</v>
      </c>
      <c r="AW18">
        <v>15</v>
      </c>
      <c r="AX18">
        <f>IF(Z18&gt;0, (R18*SUMPRODUCT(K18:$K$98, X18:$X$98)-K18*$AZ$3)/Z18, 0)</f>
        <v>5027.8284826225354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3.7265510000000002E-2</v>
      </c>
      <c r="Q19" s="4">
        <f t="shared" si="21"/>
        <v>25</v>
      </c>
      <c r="R19">
        <f t="shared" si="0"/>
        <v>100000</v>
      </c>
      <c r="S19">
        <f t="shared" si="1"/>
        <v>4888.9048668075457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3569.1960932155348</v>
      </c>
      <c r="AC19">
        <f t="shared" si="2"/>
        <v>3306.5373202214569</v>
      </c>
      <c r="AE19">
        <f t="shared" si="3"/>
        <v>0</v>
      </c>
      <c r="AF19">
        <f t="shared" si="4"/>
        <v>0</v>
      </c>
      <c r="AG19">
        <f t="shared" si="4"/>
        <v>-16.908374218276748</v>
      </c>
      <c r="AH19">
        <f t="shared" si="5"/>
        <v>-2645.434568092247</v>
      </c>
      <c r="AI19">
        <f t="shared" si="6"/>
        <v>-2662.3429423105235</v>
      </c>
      <c r="AJ19">
        <f t="shared" si="7"/>
        <v>262.65877299407794</v>
      </c>
      <c r="AK19">
        <f t="shared" si="22"/>
        <v>249.84372652508745</v>
      </c>
      <c r="AL19">
        <f t="shared" si="8"/>
        <v>-2149.8404427913583</v>
      </c>
      <c r="AN19">
        <f t="shared" si="9"/>
        <v>0</v>
      </c>
      <c r="AO19">
        <f t="shared" si="9"/>
        <v>0</v>
      </c>
      <c r="AP19">
        <f t="shared" si="9"/>
        <v>-4.3280266921422639</v>
      </c>
      <c r="AQ19">
        <f t="shared" si="9"/>
        <v>-677.15034427396222</v>
      </c>
      <c r="AR19">
        <f t="shared" si="9"/>
        <v>-681.47837096610442</v>
      </c>
      <c r="AS19">
        <f t="shared" si="9"/>
        <v>67.232613009884261</v>
      </c>
      <c r="AT19">
        <f t="shared" si="9"/>
        <v>63.95235303557628</v>
      </c>
      <c r="AU19">
        <f t="shared" si="9"/>
        <v>-550.29340492064398</v>
      </c>
      <c r="AW19">
        <v>16</v>
      </c>
      <c r="AX19">
        <f>IF(Z19&gt;0, (R19*SUMPRODUCT(K19:$K$98, X19:$X$98)-K19*$AZ$3)/Z19, 0)</f>
        <v>4888.9048668075457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4.2512064000000002E-2</v>
      </c>
      <c r="Q20" s="4">
        <f t="shared" si="21"/>
        <v>25</v>
      </c>
      <c r="R20">
        <f t="shared" si="0"/>
        <v>100000</v>
      </c>
      <c r="S20">
        <f t="shared" si="1"/>
        <v>4694.9445738432714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3306.5373202214569</v>
      </c>
      <c r="AC20">
        <f t="shared" si="2"/>
        <v>3008.6107365032835</v>
      </c>
      <c r="AE20">
        <f t="shared" si="3"/>
        <v>0</v>
      </c>
      <c r="AF20">
        <f t="shared" si="4"/>
        <v>0</v>
      </c>
      <c r="AG20">
        <f t="shared" si="4"/>
        <v>-16.020480589190647</v>
      </c>
      <c r="AH20">
        <f t="shared" si="5"/>
        <v>-2875.2395476133242</v>
      </c>
      <c r="AI20">
        <f t="shared" si="6"/>
        <v>-2891.2600282025151</v>
      </c>
      <c r="AJ20">
        <f t="shared" si="7"/>
        <v>297.92658371817333</v>
      </c>
      <c r="AK20">
        <f t="shared" si="22"/>
        <v>231.45761241550201</v>
      </c>
      <c r="AL20">
        <f t="shared" si="8"/>
        <v>-2361.8758320688398</v>
      </c>
      <c r="AN20">
        <f t="shared" si="9"/>
        <v>0</v>
      </c>
      <c r="AO20">
        <f t="shared" si="9"/>
        <v>0</v>
      </c>
      <c r="AP20">
        <f t="shared" si="9"/>
        <v>-3.6613866763310541</v>
      </c>
      <c r="AQ20">
        <f t="shared" si="9"/>
        <v>-657.11909903592937</v>
      </c>
      <c r="AR20">
        <f t="shared" si="9"/>
        <v>-660.78048571226043</v>
      </c>
      <c r="AS20">
        <f t="shared" si="9"/>
        <v>68.089369608958563</v>
      </c>
      <c r="AT20">
        <f t="shared" si="9"/>
        <v>52.898276897218203</v>
      </c>
      <c r="AU20">
        <f t="shared" si="9"/>
        <v>-539.79283920608373</v>
      </c>
      <c r="AW20">
        <v>17</v>
      </c>
      <c r="AX20">
        <f>IF(Z20&gt;0, (R20*SUMPRODUCT(K20:$K$98, X20:$X$98)-K20*$AZ$3)/Z20, 0)</f>
        <v>4694.9445738432714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4.7737861999999999E-2</v>
      </c>
      <c r="Q21" s="4">
        <f t="shared" si="21"/>
        <v>25</v>
      </c>
      <c r="R21">
        <f t="shared" si="0"/>
        <v>100000</v>
      </c>
      <c r="S21">
        <f t="shared" si="1"/>
        <v>4455.1118784801911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3008.6107365032835</v>
      </c>
      <c r="AC21">
        <f t="shared" si="2"/>
        <v>2690.084280820739</v>
      </c>
      <c r="AE21">
        <f t="shared" si="3"/>
        <v>0</v>
      </c>
      <c r="AF21">
        <f t="shared" si="4"/>
        <v>0</v>
      </c>
      <c r="AG21">
        <f t="shared" si="4"/>
        <v>-15.09549229175828</v>
      </c>
      <c r="AH21">
        <f t="shared" si="5"/>
        <v>-3059.1339661618472</v>
      </c>
      <c r="AI21">
        <f t="shared" si="6"/>
        <v>-3074.2294584536053</v>
      </c>
      <c r="AJ21">
        <f t="shared" si="7"/>
        <v>318.52645568254457</v>
      </c>
      <c r="AK21">
        <f t="shared" si="22"/>
        <v>210.60275155522987</v>
      </c>
      <c r="AL21">
        <f t="shared" si="8"/>
        <v>-2545.1002512158307</v>
      </c>
      <c r="AN21">
        <f t="shared" si="9"/>
        <v>0</v>
      </c>
      <c r="AO21">
        <f t="shared" si="9"/>
        <v>0</v>
      </c>
      <c r="AP21">
        <f t="shared" si="9"/>
        <v>-3.0803446765039402</v>
      </c>
      <c r="AQ21">
        <f t="shared" si="9"/>
        <v>-624.23847101189472</v>
      </c>
      <c r="AR21">
        <f t="shared" si="9"/>
        <v>-627.31881568839856</v>
      </c>
      <c r="AS21">
        <f t="shared" si="9"/>
        <v>64.997633275139137</v>
      </c>
      <c r="AT21">
        <f t="shared" si="9"/>
        <v>42.975018771956336</v>
      </c>
      <c r="AU21">
        <f t="shared" si="9"/>
        <v>-519.34616364130306</v>
      </c>
      <c r="AW21">
        <v>18</v>
      </c>
      <c r="AX21">
        <f>IF(Z21&gt;0, (R21*SUMPRODUCT(K21:$K$98, X21:$X$98)-K21*$AZ$3)/Z21, 0)</f>
        <v>4455.1118784801911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5.3487053E-2</v>
      </c>
      <c r="Q22" s="4">
        <f t="shared" si="21"/>
        <v>25</v>
      </c>
      <c r="R22">
        <f t="shared" si="0"/>
        <v>100000</v>
      </c>
      <c r="S22">
        <f t="shared" si="1"/>
        <v>4187.8402469636667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2690.084280820739</v>
      </c>
      <c r="AC22">
        <f t="shared" si="2"/>
        <v>2368.1606699457961</v>
      </c>
      <c r="AE22">
        <f t="shared" si="3"/>
        <v>0</v>
      </c>
      <c r="AF22">
        <f t="shared" si="4"/>
        <v>0</v>
      </c>
      <c r="AG22">
        <f t="shared" si="4"/>
        <v>-14.137123972570331</v>
      </c>
      <c r="AH22">
        <f t="shared" si="5"/>
        <v>-3229.6535850814662</v>
      </c>
      <c r="AI22">
        <f t="shared" si="6"/>
        <v>-3243.7907090540366</v>
      </c>
      <c r="AJ22">
        <f t="shared" si="7"/>
        <v>321.92361087494282</v>
      </c>
      <c r="AK22">
        <f t="shared" si="22"/>
        <v>188.30589965745173</v>
      </c>
      <c r="AL22">
        <f t="shared" si="8"/>
        <v>-2733.5611985216419</v>
      </c>
      <c r="AN22">
        <f t="shared" si="9"/>
        <v>0</v>
      </c>
      <c r="AO22">
        <f t="shared" si="9"/>
        <v>0</v>
      </c>
      <c r="AP22">
        <f t="shared" si="9"/>
        <v>-2.5756988131861309</v>
      </c>
      <c r="AQ22">
        <f t="shared" si="9"/>
        <v>-588.4234248944075</v>
      </c>
      <c r="AR22">
        <f t="shared" si="9"/>
        <v>-590.99912370759364</v>
      </c>
      <c r="AS22">
        <f t="shared" si="9"/>
        <v>58.652542347085863</v>
      </c>
      <c r="AT22">
        <f t="shared" si="9"/>
        <v>34.308200395264812</v>
      </c>
      <c r="AU22">
        <f t="shared" si="9"/>
        <v>-498.03838096524288</v>
      </c>
      <c r="AW22">
        <v>19</v>
      </c>
      <c r="AX22">
        <f>IF(Z22&gt;0, (R22*SUMPRODUCT(K22:$K$98, X22:$X$98)-K22*$AZ$3)/Z22, 0)</f>
        <v>4187.8402469636667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5.9601715E-2</v>
      </c>
      <c r="Q23" s="4">
        <f t="shared" si="21"/>
        <v>25</v>
      </c>
      <c r="R23">
        <f t="shared" si="0"/>
        <v>100000</v>
      </c>
      <c r="S23">
        <f t="shared" si="1"/>
        <v>3895.759396203337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2368.1606699457961</v>
      </c>
      <c r="AC23">
        <f t="shared" si="2"/>
        <v>2049.6612273165233</v>
      </c>
      <c r="AE23">
        <f t="shared" si="3"/>
        <v>0</v>
      </c>
      <c r="AF23">
        <f t="shared" si="4"/>
        <v>0</v>
      </c>
      <c r="AG23">
        <f t="shared" si="4"/>
        <v>-13.153155898911823</v>
      </c>
      <c r="AH23">
        <f t="shared" si="5"/>
        <v>-3370.3873357312191</v>
      </c>
      <c r="AI23">
        <f t="shared" si="6"/>
        <v>-3383.5404916301309</v>
      </c>
      <c r="AJ23">
        <f t="shared" si="7"/>
        <v>318.49944262927283</v>
      </c>
      <c r="AK23">
        <f t="shared" si="22"/>
        <v>165.77124689620575</v>
      </c>
      <c r="AL23">
        <f t="shared" si="8"/>
        <v>-2899.2698021046522</v>
      </c>
      <c r="AN23">
        <f t="shared" si="9"/>
        <v>0</v>
      </c>
      <c r="AO23">
        <f t="shared" si="9"/>
        <v>0</v>
      </c>
      <c r="AP23">
        <f t="shared" si="9"/>
        <v>-2.1396658557722423</v>
      </c>
      <c r="AQ23">
        <f t="shared" si="9"/>
        <v>-548.27166639056441</v>
      </c>
      <c r="AR23">
        <f t="shared" si="9"/>
        <v>-550.41133224633666</v>
      </c>
      <c r="AS23">
        <f t="shared" si="9"/>
        <v>51.811321002644327</v>
      </c>
      <c r="AT23">
        <f t="shared" si="9"/>
        <v>26.966537884793574</v>
      </c>
      <c r="AU23">
        <f t="shared" si="9"/>
        <v>-471.6334733588987</v>
      </c>
      <c r="AW23">
        <v>20</v>
      </c>
      <c r="AX23">
        <f>IF(Z23&gt;0, (R23*SUMPRODUCT(K23:$K$98, X23:$X$98)-K23*$AZ$3)/Z23, 0)</f>
        <v>3895.759396203337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6.6409420999999996E-2</v>
      </c>
      <c r="Q24" s="4">
        <f t="shared" si="21"/>
        <v>25</v>
      </c>
      <c r="R24">
        <f t="shared" si="0"/>
        <v>100000</v>
      </c>
      <c r="S24">
        <f t="shared" si="1"/>
        <v>3585.7226408491674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2049.6612273165233</v>
      </c>
      <c r="AC24">
        <f t="shared" si="2"/>
        <v>1742.3931165198298</v>
      </c>
      <c r="AE24">
        <f t="shared" si="3"/>
        <v>0</v>
      </c>
      <c r="AF24">
        <f t="shared" si="4"/>
        <v>0</v>
      </c>
      <c r="AG24">
        <f t="shared" si="4"/>
        <v>-12.148130872353235</v>
      </c>
      <c r="AH24">
        <f t="shared" si="5"/>
        <v>-3493.9738702778741</v>
      </c>
      <c r="AI24">
        <f t="shared" si="6"/>
        <v>-3506.1220011502273</v>
      </c>
      <c r="AJ24">
        <f t="shared" si="7"/>
        <v>307.26811079669346</v>
      </c>
      <c r="AK24">
        <f t="shared" si="22"/>
        <v>143.47628591215664</v>
      </c>
      <c r="AL24">
        <f t="shared" si="8"/>
        <v>-3055.3776044413771</v>
      </c>
      <c r="AN24">
        <f t="shared" si="9"/>
        <v>0</v>
      </c>
      <c r="AO24">
        <f t="shared" si="9"/>
        <v>0</v>
      </c>
      <c r="AP24">
        <f t="shared" si="9"/>
        <v>-1.7644421666064423</v>
      </c>
      <c r="AQ24">
        <f t="shared" si="9"/>
        <v>-507.47846648322883</v>
      </c>
      <c r="AR24">
        <f t="shared" si="9"/>
        <v>-509.24290864983527</v>
      </c>
      <c r="AS24">
        <f t="shared" si="9"/>
        <v>44.628825359218744</v>
      </c>
      <c r="AT24">
        <f t="shared" si="9"/>
        <v>20.839058405900417</v>
      </c>
      <c r="AU24">
        <f t="shared" si="9"/>
        <v>-443.77502488471612</v>
      </c>
      <c r="AW24">
        <v>21</v>
      </c>
      <c r="AX24">
        <f>IF(Z24&gt;0, (R24*SUMPRODUCT(K24:$K$98, X24:$X$98)-K24*$AZ$3)/Z24, 0)</f>
        <v>3585.7226408491674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7.4261202999999998E-2</v>
      </c>
      <c r="Q25" s="4">
        <f t="shared" si="21"/>
        <v>25</v>
      </c>
      <c r="R25">
        <f t="shared" si="0"/>
        <v>100000</v>
      </c>
      <c r="S25">
        <f t="shared" si="1"/>
        <v>3258.7857281417801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1742.3931165198298</v>
      </c>
      <c r="AC25">
        <f t="shared" si="2"/>
        <v>1450.0963961025573</v>
      </c>
      <c r="AE25">
        <f t="shared" si="3"/>
        <v>0</v>
      </c>
      <c r="AF25">
        <f t="shared" si="4"/>
        <v>0</v>
      </c>
      <c r="AG25">
        <f t="shared" si="4"/>
        <v>-11.124514750847313</v>
      </c>
      <c r="AH25">
        <f t="shared" si="5"/>
        <v>-3608.5392511295627</v>
      </c>
      <c r="AI25">
        <f t="shared" si="6"/>
        <v>-3619.6637658804102</v>
      </c>
      <c r="AJ25">
        <f t="shared" si="7"/>
        <v>292.29672041727258</v>
      </c>
      <c r="AK25">
        <f t="shared" si="22"/>
        <v>121.9675181563881</v>
      </c>
      <c r="AL25">
        <f t="shared" si="8"/>
        <v>-3205.3995273067494</v>
      </c>
      <c r="AN25">
        <f t="shared" si="9"/>
        <v>0</v>
      </c>
      <c r="AO25">
        <f t="shared" si="9"/>
        <v>0</v>
      </c>
      <c r="AP25">
        <f t="shared" si="9"/>
        <v>-1.4426501312716582</v>
      </c>
      <c r="AQ25">
        <f t="shared" si="9"/>
        <v>-467.96284970043155</v>
      </c>
      <c r="AR25">
        <f t="shared" si="9"/>
        <v>-469.4054998317032</v>
      </c>
      <c r="AS25">
        <f t="shared" si="9"/>
        <v>37.905644562890757</v>
      </c>
      <c r="AT25">
        <f t="shared" si="9"/>
        <v>15.817000563174199</v>
      </c>
      <c r="AU25">
        <f t="shared" si="9"/>
        <v>-415.68285470563825</v>
      </c>
      <c r="AW25">
        <v>22</v>
      </c>
      <c r="AX25">
        <f>IF(Z25&gt;0, (R25*SUMPRODUCT(K25:$K$98, X25:$X$98)-K25*$AZ$3)/Z25, 0)</f>
        <v>3258.7857281417801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8.2657132999999994E-2</v>
      </c>
      <c r="Q26" s="4">
        <f t="shared" si="21"/>
        <v>25</v>
      </c>
      <c r="R26">
        <f t="shared" si="0"/>
        <v>100000</v>
      </c>
      <c r="S26">
        <f t="shared" si="1"/>
        <v>2908.3844189689062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1450.0963961025573</v>
      </c>
      <c r="AC26">
        <f t="shared" si="2"/>
        <v>1174.2601053895862</v>
      </c>
      <c r="AE26">
        <f t="shared" si="3"/>
        <v>0</v>
      </c>
      <c r="AF26">
        <f t="shared" si="4"/>
        <v>0</v>
      </c>
      <c r="AG26">
        <f t="shared" si="4"/>
        <v>-10.09374910801759</v>
      </c>
      <c r="AH26">
        <f t="shared" si="5"/>
        <v>-3678.0819812849927</v>
      </c>
      <c r="AI26">
        <f t="shared" si="6"/>
        <v>-3688.1757303930103</v>
      </c>
      <c r="AJ26">
        <f t="shared" si="7"/>
        <v>275.83629071297105</v>
      </c>
      <c r="AK26">
        <f t="shared" si="22"/>
        <v>101.50674772717902</v>
      </c>
      <c r="AL26">
        <f t="shared" si="8"/>
        <v>-3310.8326919528604</v>
      </c>
      <c r="AN26">
        <f t="shared" si="9"/>
        <v>0</v>
      </c>
      <c r="AO26">
        <f t="shared" si="9"/>
        <v>0</v>
      </c>
      <c r="AP26">
        <f t="shared" si="9"/>
        <v>-1.1687306305231717</v>
      </c>
      <c r="AQ26">
        <f t="shared" si="9"/>
        <v>-425.87615633210322</v>
      </c>
      <c r="AR26">
        <f t="shared" si="9"/>
        <v>-427.04488696262638</v>
      </c>
      <c r="AS26">
        <f t="shared" si="9"/>
        <v>31.938412428943224</v>
      </c>
      <c r="AT26">
        <f t="shared" si="9"/>
        <v>11.753219146224863</v>
      </c>
      <c r="AU26">
        <f t="shared" si="9"/>
        <v>-383.35325538745832</v>
      </c>
      <c r="AW26">
        <v>23</v>
      </c>
      <c r="AX26">
        <f>IF(Z26&gt;0, (R26*SUMPRODUCT(K26:$K$98, X26:$X$98)-K26*$AZ$3)/Z26, 0)</f>
        <v>2908.3844189689062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9.1575552000000005E-2</v>
      </c>
      <c r="Q27" s="4">
        <f t="shared" si="21"/>
        <v>25</v>
      </c>
      <c r="R27">
        <f t="shared" si="0"/>
        <v>100000</v>
      </c>
      <c r="S27">
        <f t="shared" si="1"/>
        <v>2536.0546517771613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1174.2601053895862</v>
      </c>
      <c r="AC27">
        <f t="shared" si="2"/>
        <v>919.92551958200136</v>
      </c>
      <c r="AE27">
        <f t="shared" si="3"/>
        <v>0</v>
      </c>
      <c r="AF27">
        <f t="shared" si="4"/>
        <v>0</v>
      </c>
      <c r="AG27">
        <f t="shared" si="4"/>
        <v>-9.0684709706211972</v>
      </c>
      <c r="AH27">
        <f t="shared" si="5"/>
        <v>-3697.3625852648747</v>
      </c>
      <c r="AI27">
        <f t="shared" si="6"/>
        <v>-3706.4310562354958</v>
      </c>
      <c r="AJ27">
        <f t="shared" si="7"/>
        <v>254.33458580758486</v>
      </c>
      <c r="AK27">
        <f t="shared" si="22"/>
        <v>82.198207377271046</v>
      </c>
      <c r="AL27">
        <f t="shared" si="8"/>
        <v>-3369.8982630506398</v>
      </c>
      <c r="AN27">
        <f t="shared" si="9"/>
        <v>0</v>
      </c>
      <c r="AO27">
        <f t="shared" si="9"/>
        <v>0</v>
      </c>
      <c r="AP27">
        <f t="shared" si="9"/>
        <v>-0.93751443891827912</v>
      </c>
      <c r="AQ27">
        <f t="shared" si="9"/>
        <v>-382.23983081952684</v>
      </c>
      <c r="AR27">
        <f t="shared" si="9"/>
        <v>-383.17734525844514</v>
      </c>
      <c r="AS27">
        <f t="shared" si="9"/>
        <v>26.293555692396659</v>
      </c>
      <c r="AT27">
        <f t="shared" si="9"/>
        <v>8.4977948894632469</v>
      </c>
      <c r="AU27">
        <f t="shared" si="9"/>
        <v>-348.3859946765852</v>
      </c>
      <c r="AW27">
        <v>24</v>
      </c>
      <c r="AX27">
        <f>IF(Z27&gt;0, (R27*SUMPRODUCT(K27:$K$98, X27:$X$98)-K27*$AZ$3)/Z27, 0)</f>
        <v>2536.0546517771613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0.101620166</v>
      </c>
      <c r="Q28" s="4">
        <f t="shared" si="21"/>
        <v>25</v>
      </c>
      <c r="R28">
        <f t="shared" si="0"/>
        <v>100000</v>
      </c>
      <c r="S28">
        <f t="shared" si="1"/>
        <v>2143.8264863983263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919.92551958200136</v>
      </c>
      <c r="AC28">
        <f t="shared" si="2"/>
        <v>690.84780530222235</v>
      </c>
      <c r="AE28">
        <f t="shared" si="3"/>
        <v>0</v>
      </c>
      <c r="AF28">
        <f t="shared" si="4"/>
        <v>0</v>
      </c>
      <c r="AG28">
        <f t="shared" si="4"/>
        <v>-8.0562467355142768</v>
      </c>
      <c r="AH28">
        <f t="shared" si="5"/>
        <v>-3686.1581016028285</v>
      </c>
      <c r="AI28">
        <f t="shared" si="6"/>
        <v>-3694.2143483383429</v>
      </c>
      <c r="AJ28">
        <f t="shared" si="7"/>
        <v>229.077714279779</v>
      </c>
      <c r="AK28">
        <f t="shared" si="22"/>
        <v>64.394786370740107</v>
      </c>
      <c r="AL28">
        <f t="shared" si="8"/>
        <v>-3400.7418476878238</v>
      </c>
      <c r="AN28">
        <f t="shared" si="9"/>
        <v>0</v>
      </c>
      <c r="AO28">
        <f t="shared" si="9"/>
        <v>0</v>
      </c>
      <c r="AP28">
        <f t="shared" si="9"/>
        <v>-0.74363296573109261</v>
      </c>
      <c r="AQ28">
        <f t="shared" si="9"/>
        <v>-340.25133182240131</v>
      </c>
      <c r="AR28">
        <f t="shared" si="9"/>
        <v>-340.99496478813245</v>
      </c>
      <c r="AS28">
        <f t="shared" si="9"/>
        <v>21.145050002232523</v>
      </c>
      <c r="AT28">
        <f t="shared" si="9"/>
        <v>5.9439696348173925</v>
      </c>
      <c r="AU28">
        <f t="shared" si="9"/>
        <v>-313.90594515108251</v>
      </c>
      <c r="AW28">
        <v>25</v>
      </c>
      <c r="AX28">
        <f>IF(Z28&gt;0, (R28*SUMPRODUCT(K28:$K$98, X28:$X$98)-K28*$AZ$3)/Z28, 0)</f>
        <v>2143.8264863983263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0.112947091</v>
      </c>
      <c r="Q29" s="4">
        <f t="shared" si="21"/>
        <v>25</v>
      </c>
      <c r="R29">
        <f t="shared" si="0"/>
        <v>100000</v>
      </c>
      <c r="S29">
        <f t="shared" si="1"/>
        <v>1724.3323198384028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690.84780530222235</v>
      </c>
      <c r="AC29">
        <f t="shared" si="2"/>
        <v>487.34836324745373</v>
      </c>
      <c r="AE29">
        <f t="shared" si="3"/>
        <v>0</v>
      </c>
      <c r="AF29">
        <f t="shared" si="4"/>
        <v>0</v>
      </c>
      <c r="AG29">
        <f t="shared" si="4"/>
        <v>-7.0657546350045504</v>
      </c>
      <c r="AH29">
        <f t="shared" si="5"/>
        <v>-3639.7185326183362</v>
      </c>
      <c r="AI29">
        <f t="shared" si="6"/>
        <v>-3646.7842872533406</v>
      </c>
      <c r="AJ29">
        <f t="shared" si="7"/>
        <v>203.49944205476862</v>
      </c>
      <c r="AK29">
        <f t="shared" si="22"/>
        <v>48.359346371155567</v>
      </c>
      <c r="AL29">
        <f t="shared" si="8"/>
        <v>-3394.9254988274165</v>
      </c>
      <c r="AN29">
        <f t="shared" si="9"/>
        <v>0</v>
      </c>
      <c r="AO29">
        <f t="shared" si="9"/>
        <v>0</v>
      </c>
      <c r="AP29">
        <f t="shared" si="9"/>
        <v>-0.582326299841743</v>
      </c>
      <c r="AQ29">
        <f t="shared" si="9"/>
        <v>-299.96850089653429</v>
      </c>
      <c r="AR29">
        <f t="shared" si="9"/>
        <v>-300.55082719637608</v>
      </c>
      <c r="AS29">
        <f t="shared" si="9"/>
        <v>16.771467908683793</v>
      </c>
      <c r="AT29">
        <f t="shared" si="9"/>
        <v>3.9855501202331385</v>
      </c>
      <c r="AU29">
        <f t="shared" si="9"/>
        <v>-279.79380916745913</v>
      </c>
      <c r="AW29">
        <v>26</v>
      </c>
      <c r="AX29">
        <f>IF(Z29&gt;0, (R29*SUMPRODUCT(K29:$K$98, X29:$X$98)-K29*$AZ$3)/Z29, 0)</f>
        <v>1724.3323198384028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0.12591097000000001</v>
      </c>
      <c r="Q30" s="4">
        <f t="shared" si="21"/>
        <v>25</v>
      </c>
      <c r="R30">
        <f t="shared" si="0"/>
        <v>100000</v>
      </c>
      <c r="S30">
        <f t="shared" si="1"/>
        <v>1267.2293469169842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487.34836324745373</v>
      </c>
      <c r="AC30">
        <f t="shared" si="2"/>
        <v>309.47976392916223</v>
      </c>
      <c r="AE30">
        <f t="shared" si="3"/>
        <v>0</v>
      </c>
      <c r="AF30">
        <f t="shared" si="4"/>
        <v>0</v>
      </c>
      <c r="AG30">
        <f t="shared" si="4"/>
        <v>-6.1054410687790863</v>
      </c>
      <c r="AH30">
        <f t="shared" si="5"/>
        <v>-3558.6240795016761</v>
      </c>
      <c r="AI30">
        <f t="shared" si="6"/>
        <v>-3564.729520570455</v>
      </c>
      <c r="AJ30">
        <f t="shared" si="7"/>
        <v>177.8685993182915</v>
      </c>
      <c r="AK30">
        <f t="shared" si="22"/>
        <v>34.114385427321764</v>
      </c>
      <c r="AL30">
        <f t="shared" si="8"/>
        <v>-3352.7465358248414</v>
      </c>
      <c r="AN30">
        <f t="shared" si="9"/>
        <v>0</v>
      </c>
      <c r="AO30">
        <f t="shared" si="9"/>
        <v>0</v>
      </c>
      <c r="AP30">
        <f t="shared" si="9"/>
        <v>-0.44926943533369718</v>
      </c>
      <c r="AQ30">
        <f t="shared" si="9"/>
        <v>-261.86167596280251</v>
      </c>
      <c r="AR30">
        <f t="shared" si="9"/>
        <v>-262.3109453981362</v>
      </c>
      <c r="AS30">
        <f t="shared" si="9"/>
        <v>13.088477028786448</v>
      </c>
      <c r="AT30">
        <f t="shared" si="9"/>
        <v>2.510310148772565</v>
      </c>
      <c r="AU30">
        <f t="shared" si="9"/>
        <v>-246.71215822057718</v>
      </c>
      <c r="AW30">
        <v>27</v>
      </c>
      <c r="AX30">
        <f>IF(Z30&gt;0, (R30*SUMPRODUCT(K30:$K$98, X30:$X$98)-K30*$AZ$3)/Z30, 0)</f>
        <v>1267.2293469169842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0.140869152</v>
      </c>
      <c r="Q31" s="4">
        <f t="shared" si="21"/>
        <v>25</v>
      </c>
      <c r="R31">
        <f t="shared" si="0"/>
        <v>100000</v>
      </c>
      <c r="S31">
        <f t="shared" si="1"/>
        <v>755.33487043575201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309.47976392916223</v>
      </c>
      <c r="AC31">
        <f t="shared" si="2"/>
        <v>156.63585723264805</v>
      </c>
      <c r="AE31">
        <f t="shared" si="3"/>
        <v>0</v>
      </c>
      <c r="AF31">
        <f t="shared" si="4"/>
        <v>0</v>
      </c>
      <c r="AG31">
        <f t="shared" si="4"/>
        <v>-5.1843183521464118</v>
      </c>
      <c r="AH31">
        <f t="shared" si="5"/>
        <v>-3440.2732237795344</v>
      </c>
      <c r="AI31">
        <f t="shared" si="6"/>
        <v>-3445.4575421316808</v>
      </c>
      <c r="AJ31">
        <f t="shared" si="7"/>
        <v>152.84390669651418</v>
      </c>
      <c r="AK31">
        <f t="shared" si="22"/>
        <v>21.66358347504136</v>
      </c>
      <c r="AL31">
        <f t="shared" si="8"/>
        <v>-3270.9500519601252</v>
      </c>
      <c r="AN31">
        <f t="shared" si="9"/>
        <v>0</v>
      </c>
      <c r="AO31">
        <f t="shared" si="9"/>
        <v>0</v>
      </c>
      <c r="AP31">
        <f t="shared" si="9"/>
        <v>-0.34061476482623521</v>
      </c>
      <c r="AQ31">
        <f t="shared" si="9"/>
        <v>-226.0293013392027</v>
      </c>
      <c r="AR31">
        <f t="shared" si="9"/>
        <v>-226.36991610402893</v>
      </c>
      <c r="AS31">
        <f t="shared" si="9"/>
        <v>10.041993527076121</v>
      </c>
      <c r="AT31">
        <f t="shared" si="9"/>
        <v>1.4233185328192086</v>
      </c>
      <c r="AU31">
        <f t="shared" si="9"/>
        <v>-214.90460404413361</v>
      </c>
      <c r="AW31">
        <v>28</v>
      </c>
      <c r="AX31">
        <f>IF(Z31&gt;0, (R31*SUMPRODUCT(K31:$K$98, X31:$X$98)-K31*$AZ$3)/Z31, 0)</f>
        <v>755.33487043575201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0.15811491799999999</v>
      </c>
      <c r="Q32" s="4">
        <f t="shared" si="21"/>
        <v>25</v>
      </c>
      <c r="R32">
        <f t="shared" si="0"/>
        <v>100000</v>
      </c>
      <c r="S32">
        <f t="shared" si="1"/>
        <v>161.9836756947781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156.63585723264805</v>
      </c>
      <c r="AC32">
        <f t="shared" si="2"/>
        <v>27.943849881203164</v>
      </c>
      <c r="AE32">
        <f t="shared" si="3"/>
        <v>0</v>
      </c>
      <c r="AF32">
        <f t="shared" si="4"/>
        <v>0</v>
      </c>
      <c r="AG32">
        <f t="shared" si="4"/>
        <v>-4.3127570974894223</v>
      </c>
      <c r="AH32">
        <f t="shared" si="5"/>
        <v>-3278.8722845420998</v>
      </c>
      <c r="AI32">
        <f t="shared" si="6"/>
        <v>-3283.1850416395891</v>
      </c>
      <c r="AJ32">
        <f t="shared" si="7"/>
        <v>128.69200735144489</v>
      </c>
      <c r="AK32">
        <f t="shared" si="22"/>
        <v>10.964510006285364</v>
      </c>
      <c r="AL32">
        <f t="shared" si="8"/>
        <v>-3143.5285242818591</v>
      </c>
      <c r="AN32">
        <f t="shared" si="9"/>
        <v>0</v>
      </c>
      <c r="AO32">
        <f t="shared" si="9"/>
        <v>0</v>
      </c>
      <c r="AP32">
        <f t="shared" si="9"/>
        <v>-0.25299316211418155</v>
      </c>
      <c r="AQ32">
        <f t="shared" si="9"/>
        <v>-192.34384146460519</v>
      </c>
      <c r="AR32">
        <f t="shared" si="9"/>
        <v>-192.59683462671936</v>
      </c>
      <c r="AS32">
        <f t="shared" si="9"/>
        <v>7.5492769805228743</v>
      </c>
      <c r="AT32">
        <f t="shared" si="9"/>
        <v>0.64319552314632122</v>
      </c>
      <c r="AU32">
        <f t="shared" si="9"/>
        <v>-184.40436212305019</v>
      </c>
      <c r="AW32">
        <v>29</v>
      </c>
      <c r="AX32">
        <f>IF(Z32&gt;0, (R32*SUMPRODUCT(K32:$K$98, X32:$X$98)-K32*$AZ$3)/Z32, 0)</f>
        <v>161.9836756947781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0.17865895700000001</v>
      </c>
      <c r="Q33" s="4">
        <f t="shared" si="21"/>
        <v>25</v>
      </c>
      <c r="R33">
        <f t="shared" si="0"/>
        <v>100000</v>
      </c>
      <c r="S33">
        <f t="shared" si="1"/>
        <v>-553.65179905496507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27.943849881203164</v>
      </c>
      <c r="AC33">
        <f t="shared" si="2"/>
        <v>-77.491693380046627</v>
      </c>
      <c r="AE33">
        <f t="shared" si="3"/>
        <v>0</v>
      </c>
      <c r="AF33">
        <f t="shared" si="4"/>
        <v>0</v>
      </c>
      <c r="AG33">
        <f t="shared" si="4"/>
        <v>-3.4991168416827207</v>
      </c>
      <c r="AH33">
        <f t="shared" si="5"/>
        <v>-3082.0507393272305</v>
      </c>
      <c r="AI33">
        <f t="shared" si="6"/>
        <v>-3085.5498561689133</v>
      </c>
      <c r="AJ33">
        <f t="shared" si="7"/>
        <v>105.43554326124979</v>
      </c>
      <c r="AK33">
        <f t="shared" si="22"/>
        <v>1.9560694916842216</v>
      </c>
      <c r="AL33">
        <f t="shared" si="8"/>
        <v>-2978.1582434159795</v>
      </c>
      <c r="AN33">
        <f t="shared" si="9"/>
        <v>0</v>
      </c>
      <c r="AO33">
        <f t="shared" si="9"/>
        <v>0</v>
      </c>
      <c r="AP33">
        <f t="shared" si="9"/>
        <v>-0.18327119287641799</v>
      </c>
      <c r="AQ33">
        <f t="shared" si="9"/>
        <v>-161.42676596946998</v>
      </c>
      <c r="AR33">
        <f t="shared" si="9"/>
        <v>-161.6100371623464</v>
      </c>
      <c r="AS33">
        <f t="shared" si="9"/>
        <v>5.5223356804998467</v>
      </c>
      <c r="AT33">
        <f t="shared" si="9"/>
        <v>0.10245190581225001</v>
      </c>
      <c r="AU33">
        <f t="shared" si="9"/>
        <v>-155.98524957603431</v>
      </c>
      <c r="AW33">
        <v>30</v>
      </c>
      <c r="AX33">
        <f>IF(Z33&gt;0, (R33*SUMPRODUCT(K33:$K$98, X33:$X$98)-K33*$AZ$3)/Z33, 0)</f>
        <v>-553.65179905496507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0.202352371</v>
      </c>
      <c r="Q34" s="4">
        <f t="shared" si="21"/>
        <v>25</v>
      </c>
      <c r="R34">
        <f t="shared" si="0"/>
        <v>100000</v>
      </c>
      <c r="S34">
        <f t="shared" si="1"/>
        <v>-1463.3309483999001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-77.491693380046627</v>
      </c>
      <c r="AC34">
        <f t="shared" si="2"/>
        <v>-161.32176452509236</v>
      </c>
      <c r="AE34">
        <f t="shared" si="3"/>
        <v>0</v>
      </c>
      <c r="AF34">
        <f t="shared" si="4"/>
        <v>0</v>
      </c>
      <c r="AG34">
        <f t="shared" si="4"/>
        <v>-2.7560710839453635</v>
      </c>
      <c r="AH34">
        <f t="shared" si="5"/>
        <v>-2832.2183572821209</v>
      </c>
      <c r="AI34">
        <f t="shared" si="6"/>
        <v>-2834.9744283660661</v>
      </c>
      <c r="AJ34">
        <f t="shared" si="7"/>
        <v>83.830071145045736</v>
      </c>
      <c r="AK34">
        <f t="shared" si="22"/>
        <v>-5.4244185366032642</v>
      </c>
      <c r="AL34">
        <f t="shared" si="8"/>
        <v>-2756.5687757576238</v>
      </c>
      <c r="AN34">
        <f t="shared" si="9"/>
        <v>0</v>
      </c>
      <c r="AO34">
        <f t="shared" si="9"/>
        <v>0</v>
      </c>
      <c r="AP34">
        <f t="shared" si="9"/>
        <v>-0.12888671476170743</v>
      </c>
      <c r="AQ34">
        <f t="shared" si="9"/>
        <v>-132.4477157662196</v>
      </c>
      <c r="AR34">
        <f t="shared" si="9"/>
        <v>-132.57660248098131</v>
      </c>
      <c r="AS34">
        <f t="shared" si="9"/>
        <v>3.9202843972580719</v>
      </c>
      <c r="AT34">
        <f t="shared" si="9"/>
        <v>-0.25367106412744578</v>
      </c>
      <c r="AU34">
        <f t="shared" ref="AU34:AU79" si="23">AL34*$K34</f>
        <v>-128.90998914785069</v>
      </c>
      <c r="AW34">
        <v>31</v>
      </c>
      <c r="AX34">
        <f>IF(Z34&gt;0, (R34*SUMPRODUCT(K34:$K$98, X34:$X$98)-K34*$AZ$3)/Z34, 0)</f>
        <v>-1463.3309483999001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0.22956153600000001</v>
      </c>
      <c r="Q35" s="4">
        <f t="shared" si="21"/>
        <v>25</v>
      </c>
      <c r="R35">
        <f t="shared" si="0"/>
        <v>100000</v>
      </c>
      <c r="S35">
        <f t="shared" si="1"/>
        <v>-2677.7878512160496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-161.32176452509236</v>
      </c>
      <c r="AC35">
        <f t="shared" si="2"/>
        <v>-224.48671705521889</v>
      </c>
      <c r="AE35">
        <f t="shared" si="3"/>
        <v>0</v>
      </c>
      <c r="AF35">
        <f t="shared" ref="AF35:AG66" si="24">-$Z35*P35</f>
        <v>0</v>
      </c>
      <c r="AG35">
        <f t="shared" si="24"/>
        <v>-2.0958224617502275</v>
      </c>
      <c r="AH35">
        <f t="shared" si="5"/>
        <v>-2530.7516454227302</v>
      </c>
      <c r="AI35">
        <f t="shared" ref="AI35:AI66" si="25">SUM(AE35:AH35)</f>
        <v>-2532.8474678844805</v>
      </c>
      <c r="AJ35">
        <f t="shared" si="7"/>
        <v>63.164952530126527</v>
      </c>
      <c r="AK35">
        <f t="shared" si="22"/>
        <v>-11.292523516756466</v>
      </c>
      <c r="AL35">
        <f t="shared" ref="AL35:AL79" si="26">SUM(AI35:AK35)</f>
        <v>-2480.9750388711104</v>
      </c>
      <c r="AN35">
        <f t="shared" ref="AN35:AT66" si="27">AE35*$K35</f>
        <v>0</v>
      </c>
      <c r="AO35">
        <f t="shared" si="27"/>
        <v>0</v>
      </c>
      <c r="AP35">
        <f t="shared" si="27"/>
        <v>-8.7509299467320473E-2</v>
      </c>
      <c r="AQ35">
        <f t="shared" si="27"/>
        <v>-105.66940075246939</v>
      </c>
      <c r="AR35">
        <f t="shared" si="27"/>
        <v>-105.75691005193671</v>
      </c>
      <c r="AS35">
        <f t="shared" si="27"/>
        <v>2.6373993254094033</v>
      </c>
      <c r="AT35">
        <f t="shared" si="27"/>
        <v>-0.47150979637099183</v>
      </c>
      <c r="AU35">
        <f t="shared" si="23"/>
        <v>-103.5910205228983</v>
      </c>
      <c r="AW35">
        <v>32</v>
      </c>
      <c r="AX35">
        <f>IF(Z35&gt;0, (R35*SUMPRODUCT(K35:$K$98, X35:$X$98)-K35*$AZ$3)/Z35, 0)</f>
        <v>-2677.7878512160496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0.26099212799999999</v>
      </c>
      <c r="Q36" s="4">
        <f t="shared" si="21"/>
        <v>25</v>
      </c>
      <c r="R36">
        <f t="shared" si="0"/>
        <v>100000</v>
      </c>
      <c r="S36">
        <f t="shared" si="1"/>
        <v>-4390.038409145528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-224.48671705521889</v>
      </c>
      <c r="AC36">
        <f t="shared" si="2"/>
        <v>-268.29650777546226</v>
      </c>
      <c r="AE36">
        <f t="shared" si="3"/>
        <v>0</v>
      </c>
      <c r="AF36">
        <f t="shared" si="24"/>
        <v>0</v>
      </c>
      <c r="AG36">
        <f t="shared" si="24"/>
        <v>-1.5278710729303346</v>
      </c>
      <c r="AH36">
        <f t="shared" si="5"/>
        <v>-2187.9726568095616</v>
      </c>
      <c r="AI36">
        <f t="shared" si="25"/>
        <v>-2189.500527882492</v>
      </c>
      <c r="AJ36">
        <f t="shared" si="7"/>
        <v>43.80979072024337</v>
      </c>
      <c r="AK36">
        <f t="shared" si="22"/>
        <v>-15.714070193865323</v>
      </c>
      <c r="AL36">
        <f t="shared" si="26"/>
        <v>-2161.4048073561139</v>
      </c>
      <c r="AN36">
        <f t="shared" si="27"/>
        <v>0</v>
      </c>
      <c r="AO36">
        <f t="shared" si="27"/>
        <v>0</v>
      </c>
      <c r="AP36">
        <f t="shared" si="27"/>
        <v>-5.6959793022216099E-2</v>
      </c>
      <c r="AQ36">
        <f t="shared" si="27"/>
        <v>-81.568708170590128</v>
      </c>
      <c r="AR36">
        <f t="shared" si="27"/>
        <v>-81.625667963612344</v>
      </c>
      <c r="AS36">
        <f t="shared" si="27"/>
        <v>1.6332507735653994</v>
      </c>
      <c r="AT36">
        <f t="shared" si="27"/>
        <v>-0.58582834745504464</v>
      </c>
      <c r="AU36">
        <f t="shared" si="23"/>
        <v>-80.578245537501985</v>
      </c>
      <c r="AW36">
        <v>33</v>
      </c>
      <c r="AX36">
        <f>IF(Z36&gt;0, (R36*SUMPRODUCT(K36:$K$98, X36:$X$98)-K36*$AZ$3)/Z36, 0)</f>
        <v>-4390.038409145528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0.29613519399999999</v>
      </c>
      <c r="Q37" s="4">
        <f t="shared" si="21"/>
        <v>25</v>
      </c>
      <c r="R37">
        <f t="shared" si="0"/>
        <v>100000</v>
      </c>
      <c r="S37">
        <f t="shared" si="1"/>
        <v>-6948.0102277349224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-268.29650777546226</v>
      </c>
      <c r="AC37">
        <f t="shared" si="2"/>
        <v>-294.63342127442212</v>
      </c>
      <c r="AE37">
        <f t="shared" si="3"/>
        <v>0</v>
      </c>
      <c r="AF37">
        <f t="shared" si="24"/>
        <v>0</v>
      </c>
      <c r="AG37">
        <f t="shared" si="24"/>
        <v>-1.0601359656118186</v>
      </c>
      <c r="AH37">
        <f t="shared" si="5"/>
        <v>-1809.8255863568513</v>
      </c>
      <c r="AI37">
        <f t="shared" si="25"/>
        <v>-1810.8857223224632</v>
      </c>
      <c r="AJ37">
        <f t="shared" si="7"/>
        <v>26.336913498959859</v>
      </c>
      <c r="AK37">
        <f t="shared" si="22"/>
        <v>-18.780755544282361</v>
      </c>
      <c r="AL37">
        <f t="shared" si="26"/>
        <v>-1803.3295643677857</v>
      </c>
      <c r="AN37">
        <f t="shared" si="27"/>
        <v>0</v>
      </c>
      <c r="AO37">
        <f t="shared" si="27"/>
        <v>0</v>
      </c>
      <c r="AP37">
        <f t="shared" si="27"/>
        <v>-3.5287853334964397E-2</v>
      </c>
      <c r="AQ37">
        <f t="shared" si="27"/>
        <v>-60.24214056012076</v>
      </c>
      <c r="AR37">
        <f t="shared" si="27"/>
        <v>-60.277428413455723</v>
      </c>
      <c r="AS37">
        <f t="shared" si="27"/>
        <v>0.87665466599898445</v>
      </c>
      <c r="AT37">
        <f t="shared" si="27"/>
        <v>-0.62513919786127026</v>
      </c>
      <c r="AU37">
        <f t="shared" si="23"/>
        <v>-60.025912945318005</v>
      </c>
      <c r="AW37">
        <v>34</v>
      </c>
      <c r="AX37">
        <f>IF(Z37&gt;0, (R37*SUMPRODUCT(K37:$K$98, X37:$X$98)-K37*$AZ$3)/Z37, 0)</f>
        <v>-6948.0102277349224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0.33524791700000001</v>
      </c>
      <c r="Q38" s="4">
        <f t="shared" si="21"/>
        <v>25</v>
      </c>
      <c r="R38">
        <f t="shared" si="0"/>
        <v>100000</v>
      </c>
      <c r="S38">
        <f t="shared" si="1"/>
        <v>-11005.255437468031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-294.63342127442212</v>
      </c>
      <c r="AC38">
        <f t="shared" si="2"/>
        <v>-305.56145944915875</v>
      </c>
      <c r="AE38">
        <f t="shared" si="3"/>
        <v>0</v>
      </c>
      <c r="AF38">
        <f t="shared" si="24"/>
        <v>0</v>
      </c>
      <c r="AG38">
        <f t="shared" si="24"/>
        <v>-0.6941262317475545</v>
      </c>
      <c r="AH38">
        <f t="shared" si="5"/>
        <v>-1421.6334968325832</v>
      </c>
      <c r="AI38">
        <f t="shared" si="25"/>
        <v>-1422.3276230643307</v>
      </c>
      <c r="AJ38">
        <f t="shared" si="7"/>
        <v>10.928038174736628</v>
      </c>
      <c r="AK38">
        <f t="shared" si="22"/>
        <v>-20.62433948920955</v>
      </c>
      <c r="AL38">
        <f t="shared" si="26"/>
        <v>-1432.0239243788037</v>
      </c>
      <c r="AN38">
        <f t="shared" si="27"/>
        <v>0</v>
      </c>
      <c r="AO38">
        <f t="shared" si="27"/>
        <v>0</v>
      </c>
      <c r="AP38">
        <f t="shared" si="27"/>
        <v>-2.0629281674702175E-2</v>
      </c>
      <c r="AQ38">
        <f t="shared" si="27"/>
        <v>-42.250640449815421</v>
      </c>
      <c r="AR38">
        <f t="shared" si="27"/>
        <v>-42.271269731490122</v>
      </c>
      <c r="AS38">
        <f t="shared" si="27"/>
        <v>0.32477893407222375</v>
      </c>
      <c r="AT38">
        <f t="shared" si="27"/>
        <v>-0.61295091471535634</v>
      </c>
      <c r="AU38">
        <f t="shared" si="23"/>
        <v>-42.559441712133257</v>
      </c>
      <c r="AW38">
        <v>35</v>
      </c>
      <c r="AX38">
        <f>IF(Z38&gt;0, (R38*SUMPRODUCT(K38:$K$98, X38:$X$98)-K38*$AZ$3)/Z38, 0)</f>
        <v>-11005.255437468031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0.37793865599999998</v>
      </c>
      <c r="Q39" s="4">
        <f t="shared" si="21"/>
        <v>25</v>
      </c>
      <c r="R39">
        <f t="shared" si="0"/>
        <v>100000</v>
      </c>
      <c r="S39">
        <f t="shared" si="1"/>
        <v>-17875.909137835188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-305.56145944915875</v>
      </c>
      <c r="AC39">
        <f t="shared" si="2"/>
        <v>-303.78165134059526</v>
      </c>
      <c r="AE39">
        <f t="shared" si="3"/>
        <v>0</v>
      </c>
      <c r="AF39">
        <f t="shared" si="24"/>
        <v>0</v>
      </c>
      <c r="AG39">
        <f t="shared" si="24"/>
        <v>-0.42484783430906364</v>
      </c>
      <c r="AH39">
        <f t="shared" si="5"/>
        <v>-1049.348540484061</v>
      </c>
      <c r="AI39">
        <f t="shared" si="25"/>
        <v>-1049.7733883183701</v>
      </c>
      <c r="AJ39">
        <f t="shared" si="7"/>
        <v>-1.7798081085634863</v>
      </c>
      <c r="AK39">
        <f t="shared" si="22"/>
        <v>-21.389302161441115</v>
      </c>
      <c r="AL39">
        <f t="shared" si="26"/>
        <v>-1072.9424985883745</v>
      </c>
      <c r="AN39">
        <f t="shared" si="27"/>
        <v>0</v>
      </c>
      <c r="AO39">
        <f t="shared" si="27"/>
        <v>0</v>
      </c>
      <c r="AP39">
        <f t="shared" si="27"/>
        <v>-1.127355881033284E-2</v>
      </c>
      <c r="AQ39">
        <f t="shared" si="27"/>
        <v>-27.845010679937026</v>
      </c>
      <c r="AR39">
        <f t="shared" si="27"/>
        <v>-27.856284238747357</v>
      </c>
      <c r="AS39">
        <f t="shared" si="27"/>
        <v>-4.722813619993934E-2</v>
      </c>
      <c r="AT39">
        <f t="shared" si="27"/>
        <v>-0.56757628580393926</v>
      </c>
      <c r="AU39">
        <f t="shared" si="23"/>
        <v>-28.471088660751231</v>
      </c>
      <c r="AW39">
        <v>36</v>
      </c>
      <c r="AX39">
        <f>IF(Z39&gt;0, (R39*SUMPRODUCT(K39:$K$98, X39:$X$98)-K39*$AZ$3)/Z39, 0)</f>
        <v>-17875.909137835188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0.42486345599999997</v>
      </c>
      <c r="Q40" s="4">
        <f t="shared" si="21"/>
        <v>25</v>
      </c>
      <c r="R40">
        <f t="shared" si="0"/>
        <v>100000</v>
      </c>
      <c r="S40">
        <f t="shared" si="1"/>
        <v>-30437.043852042396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-303.78165134059526</v>
      </c>
      <c r="AC40">
        <f t="shared" si="2"/>
        <v>-292.31376152197987</v>
      </c>
      <c r="AE40">
        <f t="shared" si="3"/>
        <v>0</v>
      </c>
      <c r="AF40">
        <f t="shared" si="24"/>
        <v>0</v>
      </c>
      <c r="AG40">
        <f t="shared" si="24"/>
        <v>-0.24009703680730887</v>
      </c>
      <c r="AH40">
        <f t="shared" si="5"/>
        <v>-722.00927663465666</v>
      </c>
      <c r="AI40">
        <f t="shared" si="25"/>
        <v>-722.24937367146401</v>
      </c>
      <c r="AJ40">
        <f t="shared" si="7"/>
        <v>-11.46788981861539</v>
      </c>
      <c r="AK40">
        <f t="shared" si="22"/>
        <v>-21.264715593841672</v>
      </c>
      <c r="AL40">
        <f t="shared" si="26"/>
        <v>-754.98197908392103</v>
      </c>
      <c r="AN40">
        <f t="shared" si="27"/>
        <v>0</v>
      </c>
      <c r="AO40">
        <f t="shared" si="27"/>
        <v>0</v>
      </c>
      <c r="AP40">
        <f t="shared" si="27"/>
        <v>-5.6884822005823683E-3</v>
      </c>
      <c r="AQ40">
        <f t="shared" si="27"/>
        <v>-17.106154134204495</v>
      </c>
      <c r="AR40">
        <f t="shared" si="27"/>
        <v>-17.111842616405077</v>
      </c>
      <c r="AS40">
        <f t="shared" si="27"/>
        <v>-0.27170217499930249</v>
      </c>
      <c r="AT40">
        <f t="shared" si="27"/>
        <v>-0.50381278238387806</v>
      </c>
      <c r="AU40">
        <f t="shared" si="23"/>
        <v>-17.887357573788258</v>
      </c>
      <c r="AW40">
        <v>37</v>
      </c>
      <c r="AX40">
        <f>IF(Z40&gt;0, (R40*SUMPRODUCT(K40:$K$98, X40:$X$98)-K40*$AZ$3)/Z40, 0)</f>
        <v>-30437.043852042396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0.47765295400000002</v>
      </c>
      <c r="Q41" s="4">
        <f t="shared" si="21"/>
        <v>25</v>
      </c>
      <c r="R41">
        <f t="shared" si="0"/>
        <v>100000</v>
      </c>
      <c r="S41">
        <f t="shared" si="1"/>
        <v>-55750.021293947459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-292.31376152197987</v>
      </c>
      <c r="AC41">
        <f t="shared" si="2"/>
        <v>-274.31911163961968</v>
      </c>
      <c r="AE41">
        <f t="shared" si="3"/>
        <v>0</v>
      </c>
      <c r="AF41">
        <f t="shared" si="24"/>
        <v>0</v>
      </c>
      <c r="AG41">
        <f t="shared" si="24"/>
        <v>-0.12301300756157797</v>
      </c>
      <c r="AH41">
        <f t="shared" si="5"/>
        <v>-458.7322355106312</v>
      </c>
      <c r="AI41">
        <f t="shared" si="25"/>
        <v>-458.85524851819275</v>
      </c>
      <c r="AJ41">
        <f t="shared" si="7"/>
        <v>-17.994649882360193</v>
      </c>
      <c r="AK41">
        <f t="shared" si="22"/>
        <v>-20.461963306538593</v>
      </c>
      <c r="AL41">
        <f t="shared" si="26"/>
        <v>-497.31186170709157</v>
      </c>
      <c r="AN41">
        <f t="shared" si="27"/>
        <v>0</v>
      </c>
      <c r="AO41">
        <f t="shared" si="27"/>
        <v>0</v>
      </c>
      <c r="AP41">
        <f t="shared" si="27"/>
        <v>-2.6022116532963889E-3</v>
      </c>
      <c r="AQ41">
        <f t="shared" si="27"/>
        <v>-9.7040011674449573</v>
      </c>
      <c r="AR41">
        <f t="shared" si="27"/>
        <v>-9.7066033790982544</v>
      </c>
      <c r="AS41">
        <f t="shared" si="27"/>
        <v>-0.38065801779072866</v>
      </c>
      <c r="AT41">
        <f t="shared" si="27"/>
        <v>-0.43285145547672038</v>
      </c>
      <c r="AU41">
        <f t="shared" si="23"/>
        <v>-10.520112852365704</v>
      </c>
      <c r="AW41">
        <v>38</v>
      </c>
      <c r="AX41">
        <f>IF(Z41&gt;0, (R41*SUMPRODUCT(K41:$K$98, X41:$X$98)-K41*$AZ$3)/Z41, 0)</f>
        <v>-55750.021293947459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0.53697763200000004</v>
      </c>
      <c r="Q42" s="4">
        <f t="shared" si="21"/>
        <v>25</v>
      </c>
      <c r="R42">
        <f t="shared" si="0"/>
        <v>100000</v>
      </c>
      <c r="S42">
        <f t="shared" si="1"/>
        <v>-113356.26772143527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-274.31911163961968</v>
      </c>
      <c r="AC42">
        <f t="shared" si="2"/>
        <v>-252.68310922084615</v>
      </c>
      <c r="AE42">
        <f t="shared" si="3"/>
        <v>0</v>
      </c>
      <c r="AF42">
        <f t="shared" si="24"/>
        <v>0</v>
      </c>
      <c r="AG42">
        <f t="shared" si="24"/>
        <v>-5.5727643980347956E-2</v>
      </c>
      <c r="AH42">
        <f t="shared" si="5"/>
        <v>-264.22093402245696</v>
      </c>
      <c r="AI42">
        <f t="shared" si="25"/>
        <v>-264.27666166643729</v>
      </c>
      <c r="AJ42">
        <f t="shared" si="7"/>
        <v>-21.636002418773529</v>
      </c>
      <c r="AK42">
        <f t="shared" si="22"/>
        <v>-19.202337814773379</v>
      </c>
      <c r="AL42">
        <f t="shared" si="26"/>
        <v>-305.11500189998424</v>
      </c>
      <c r="AN42">
        <f t="shared" si="27"/>
        <v>0</v>
      </c>
      <c r="AO42">
        <f t="shared" si="27"/>
        <v>0</v>
      </c>
      <c r="AP42">
        <f t="shared" si="27"/>
        <v>-1.0525536475120758E-3</v>
      </c>
      <c r="AQ42">
        <f t="shared" si="27"/>
        <v>-4.9904623269639288</v>
      </c>
      <c r="AR42">
        <f t="shared" si="27"/>
        <v>-4.9915148806114402</v>
      </c>
      <c r="AS42">
        <f t="shared" si="27"/>
        <v>-0.40864913060905578</v>
      </c>
      <c r="AT42">
        <f t="shared" si="27"/>
        <v>-0.36268338770657976</v>
      </c>
      <c r="AU42">
        <f t="shared" si="23"/>
        <v>-5.7628473989270761</v>
      </c>
      <c r="AW42">
        <v>39</v>
      </c>
      <c r="AX42">
        <f>IF(Z42&gt;0, (R42*SUMPRODUCT(K42:$K$98, X42:$X$98)-K42*$AZ$3)/Z42, 0)</f>
        <v>-113356.26772143527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0.60388337299999995</v>
      </c>
      <c r="Q43" s="4">
        <f t="shared" si="21"/>
        <v>25</v>
      </c>
      <c r="R43">
        <f t="shared" si="0"/>
        <v>100000</v>
      </c>
      <c r="S43">
        <f t="shared" si="1"/>
        <v>-266867.44975831168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-252.68310922084615</v>
      </c>
      <c r="AC43">
        <f t="shared" si="2"/>
        <v>-229.69142548868649</v>
      </c>
      <c r="AE43">
        <f t="shared" si="3"/>
        <v>0</v>
      </c>
      <c r="AF43">
        <f t="shared" si="24"/>
        <v>0</v>
      </c>
      <c r="AG43">
        <f t="shared" si="24"/>
        <v>-2.1517369924348807E-2</v>
      </c>
      <c r="AH43">
        <f t="shared" si="5"/>
        <v>-134.61199046478268</v>
      </c>
      <c r="AI43">
        <f t="shared" si="25"/>
        <v>-134.63350783470702</v>
      </c>
      <c r="AJ43">
        <f t="shared" si="7"/>
        <v>-22.991683732159657</v>
      </c>
      <c r="AK43">
        <f t="shared" si="22"/>
        <v>-17.687817645459234</v>
      </c>
      <c r="AL43">
        <f t="shared" si="26"/>
        <v>-175.31300921232591</v>
      </c>
      <c r="AN43">
        <f t="shared" si="27"/>
        <v>0</v>
      </c>
      <c r="AO43">
        <f t="shared" si="27"/>
        <v>0</v>
      </c>
      <c r="AP43">
        <f t="shared" si="27"/>
        <v>-3.6286470010170503E-4</v>
      </c>
      <c r="AQ43">
        <f t="shared" si="27"/>
        <v>-2.270070167582305</v>
      </c>
      <c r="AR43">
        <f t="shared" si="27"/>
        <v>-2.2704330322824062</v>
      </c>
      <c r="AS43">
        <f t="shared" si="27"/>
        <v>-0.38772723858145269</v>
      </c>
      <c r="AT43">
        <f t="shared" si="27"/>
        <v>-0.29828388264638023</v>
      </c>
      <c r="AU43">
        <f t="shared" si="23"/>
        <v>-2.9564441535102395</v>
      </c>
      <c r="AW43">
        <v>40</v>
      </c>
      <c r="AX43">
        <f>IF(Z43&gt;0, (R43*SUMPRODUCT(K43:$K$98, X43:$X$98)-K43*$AZ$3)/Z43, 0)</f>
        <v>-266867.44975831168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0.676158394</v>
      </c>
      <c r="Q44" s="4">
        <f t="shared" si="21"/>
        <v>25</v>
      </c>
      <c r="R44">
        <f t="shared" si="0"/>
        <v>100000</v>
      </c>
      <c r="S44">
        <f t="shared" si="1"/>
        <v>-766237.334601279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-229.69142548868649</v>
      </c>
      <c r="AC44">
        <f t="shared" si="2"/>
        <v>-206.97743667490838</v>
      </c>
      <c r="AE44">
        <f t="shared" si="3"/>
        <v>0</v>
      </c>
      <c r="AF44">
        <f t="shared" si="24"/>
        <v>0</v>
      </c>
      <c r="AG44">
        <f t="shared" si="24"/>
        <v>-6.7530459339537286E-3</v>
      </c>
      <c r="AH44">
        <f t="shared" si="5"/>
        <v>-58.196601164606363</v>
      </c>
      <c r="AI44">
        <f t="shared" si="25"/>
        <v>-58.203354210540319</v>
      </c>
      <c r="AJ44">
        <f t="shared" si="7"/>
        <v>-22.713988813778116</v>
      </c>
      <c r="AK44">
        <f t="shared" si="22"/>
        <v>-16.078399784208056</v>
      </c>
      <c r="AL44">
        <f t="shared" si="26"/>
        <v>-96.995742808526487</v>
      </c>
      <c r="AN44">
        <f t="shared" si="27"/>
        <v>0</v>
      </c>
      <c r="AO44">
        <f t="shared" si="27"/>
        <v>0</v>
      </c>
      <c r="AP44">
        <f t="shared" si="27"/>
        <v>-1.0168039307198881E-4</v>
      </c>
      <c r="AQ44">
        <f t="shared" si="27"/>
        <v>-0.87626433164307316</v>
      </c>
      <c r="AR44">
        <f t="shared" si="27"/>
        <v>-0.87636601203614517</v>
      </c>
      <c r="AS44">
        <f t="shared" si="27"/>
        <v>-0.34200379109009338</v>
      </c>
      <c r="AT44">
        <f t="shared" si="27"/>
        <v>-0.24209194280864152</v>
      </c>
      <c r="AU44">
        <f t="shared" si="23"/>
        <v>-1.4604617459348801</v>
      </c>
      <c r="AW44">
        <v>41</v>
      </c>
      <c r="AX44">
        <f>IF(Z44&gt;0, (R44*SUMPRODUCT(K44:$K$98, X44:$X$98)-K44*$AZ$3)/Z44, 0)</f>
        <v>-766237.334601279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0.75167664000000001</v>
      </c>
      <c r="Q45" s="4">
        <f t="shared" si="21"/>
        <v>25</v>
      </c>
      <c r="R45">
        <f t="shared" si="0"/>
        <v>100000</v>
      </c>
      <c r="S45">
        <f t="shared" si="1"/>
        <v>-2882215.6444400111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-206.97743667490838</v>
      </c>
      <c r="AC45">
        <f t="shared" si="2"/>
        <v>-185.54650548747969</v>
      </c>
      <c r="AE45">
        <f t="shared" si="3"/>
        <v>0</v>
      </c>
      <c r="AF45">
        <f t="shared" si="24"/>
        <v>0</v>
      </c>
      <c r="AG45">
        <f t="shared" si="24"/>
        <v>-1.6094085972141903E-3</v>
      </c>
      <c r="AH45">
        <f t="shared" si="5"/>
        <v>-20.304427509600004</v>
      </c>
      <c r="AI45">
        <f t="shared" si="25"/>
        <v>-20.306036918197218</v>
      </c>
      <c r="AJ45">
        <f t="shared" si="7"/>
        <v>-21.430931187428683</v>
      </c>
      <c r="AK45">
        <f t="shared" si="22"/>
        <v>-14.488420567243587</v>
      </c>
      <c r="AL45">
        <f t="shared" si="26"/>
        <v>-56.225388672869492</v>
      </c>
      <c r="AN45">
        <f t="shared" si="27"/>
        <v>0</v>
      </c>
      <c r="AO45">
        <f t="shared" si="27"/>
        <v>0</v>
      </c>
      <c r="AP45">
        <f t="shared" si="27"/>
        <v>-2.163644010985454E-5</v>
      </c>
      <c r="AQ45">
        <f t="shared" si="27"/>
        <v>-0.27296705792225651</v>
      </c>
      <c r="AR45">
        <f t="shared" si="27"/>
        <v>-0.27298869436236634</v>
      </c>
      <c r="AS45">
        <f t="shared" si="27"/>
        <v>-0.28811145904019542</v>
      </c>
      <c r="AT45">
        <f t="shared" si="27"/>
        <v>-0.19477828342172762</v>
      </c>
      <c r="AU45">
        <f t="shared" si="23"/>
        <v>-0.75587843682428946</v>
      </c>
      <c r="AW45">
        <v>42</v>
      </c>
      <c r="AX45">
        <f>IF(Z45&gt;0, (R45*SUMPRODUCT(K45:$K$98, X45:$X$98)-K45*$AZ$3)/Z45, 0)</f>
        <v>-2882215.6444400111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0.75374016600000004</v>
      </c>
      <c r="Q46" s="4">
        <f t="shared" si="21"/>
        <v>25</v>
      </c>
      <c r="R46">
        <f t="shared" si="0"/>
        <v>100000</v>
      </c>
      <c r="S46">
        <f t="shared" si="1"/>
        <v>-10907778.049862577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-185.54650548747969</v>
      </c>
      <c r="AC46">
        <f t="shared" si="2"/>
        <v>-165.90233368908787</v>
      </c>
      <c r="AE46">
        <f t="shared" si="3"/>
        <v>0</v>
      </c>
      <c r="AF46">
        <f t="shared" si="24"/>
        <v>0</v>
      </c>
      <c r="AG46">
        <f t="shared" si="24"/>
        <v>-3.8023860801599744E-4</v>
      </c>
      <c r="AH46">
        <f t="shared" si="5"/>
        <v>-4.8523036129042039</v>
      </c>
      <c r="AI46">
        <f t="shared" si="25"/>
        <v>-4.8526838515122197</v>
      </c>
      <c r="AJ46">
        <f t="shared" si="7"/>
        <v>-19.644171798391824</v>
      </c>
      <c r="AK46">
        <f t="shared" si="22"/>
        <v>-12.98825538412358</v>
      </c>
      <c r="AL46">
        <f t="shared" si="26"/>
        <v>-37.485111034027625</v>
      </c>
      <c r="AN46">
        <f t="shared" si="27"/>
        <v>0</v>
      </c>
      <c r="AO46">
        <f t="shared" si="27"/>
        <v>0</v>
      </c>
      <c r="AP46">
        <f t="shared" si="27"/>
        <v>-4.5641265613439057E-6</v>
      </c>
      <c r="AQ46">
        <f t="shared" si="27"/>
        <v>-5.824376414303864E-2</v>
      </c>
      <c r="AR46">
        <f t="shared" si="27"/>
        <v>-5.8248328269599983E-2</v>
      </c>
      <c r="AS46">
        <f t="shared" si="27"/>
        <v>-0.23579532533127431</v>
      </c>
      <c r="AT46">
        <f t="shared" si="27"/>
        <v>-0.15590221543653029</v>
      </c>
      <c r="AU46">
        <f t="shared" si="23"/>
        <v>-0.44994586903740463</v>
      </c>
      <c r="AW46">
        <v>43</v>
      </c>
      <c r="AX46">
        <f>IF(Z46&gt;0, (R46*SUMPRODUCT(K46:$K$98, X46:$X$98)-K46*$AZ$3)/Z46, 0)</f>
        <v>-10907778.049862577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0.75596915499999995</v>
      </c>
      <c r="Q47" s="4">
        <f t="shared" si="21"/>
        <v>25</v>
      </c>
      <c r="R47">
        <f t="shared" si="0"/>
        <v>100000</v>
      </c>
      <c r="S47">
        <f t="shared" si="1"/>
        <v>-41628687.539276011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-165.90233368908787</v>
      </c>
      <c r="AC47">
        <f t="shared" si="2"/>
        <v>-148.17741776009331</v>
      </c>
      <c r="AE47">
        <f t="shared" si="3"/>
        <v>0</v>
      </c>
      <c r="AF47">
        <f t="shared" si="24"/>
        <v>0</v>
      </c>
      <c r="AG47">
        <f t="shared" si="24"/>
        <v>-8.8987562735607658E-5</v>
      </c>
      <c r="AH47">
        <f t="shared" si="5"/>
        <v>-1.1497946368009191</v>
      </c>
      <c r="AI47">
        <f t="shared" si="25"/>
        <v>-1.1498836243636548</v>
      </c>
      <c r="AJ47">
        <f t="shared" si="7"/>
        <v>-17.724915928994562</v>
      </c>
      <c r="AK47">
        <f t="shared" si="22"/>
        <v>-11.613163358236152</v>
      </c>
      <c r="AL47">
        <f t="shared" si="26"/>
        <v>-30.487962911594366</v>
      </c>
      <c r="AN47">
        <f t="shared" si="27"/>
        <v>0</v>
      </c>
      <c r="AO47">
        <f t="shared" si="27"/>
        <v>0</v>
      </c>
      <c r="AP47">
        <f t="shared" si="27"/>
        <v>-9.5370213914130235E-7</v>
      </c>
      <c r="AQ47">
        <f t="shared" si="27"/>
        <v>-1.2322638928186457E-2</v>
      </c>
      <c r="AR47">
        <f t="shared" si="27"/>
        <v>-1.2323592630325599E-2</v>
      </c>
      <c r="AS47">
        <f t="shared" si="27"/>
        <v>-0.18996239157382544</v>
      </c>
      <c r="AT47">
        <f t="shared" si="27"/>
        <v>-0.12446119880655454</v>
      </c>
      <c r="AU47">
        <f t="shared" si="23"/>
        <v>-0.32674718301070554</v>
      </c>
      <c r="AW47">
        <v>44</v>
      </c>
      <c r="AX47">
        <f>IF(Z47&gt;0, (R47*SUMPRODUCT(K47:$K$98, X47:$X$98)-K47*$AZ$3)/Z47, 0)</f>
        <v>-41628687.539276011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0.75842527199999998</v>
      </c>
      <c r="Q48" s="4">
        <f t="shared" si="21"/>
        <v>25</v>
      </c>
      <c r="R48">
        <f t="shared" si="0"/>
        <v>100000</v>
      </c>
      <c r="S48">
        <f t="shared" si="1"/>
        <v>-160516064.42977157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-148.17741776009331</v>
      </c>
      <c r="AC48">
        <f t="shared" si="2"/>
        <v>-132.31191924443439</v>
      </c>
      <c r="AE48">
        <f t="shared" si="3"/>
        <v>0</v>
      </c>
      <c r="AF48">
        <f t="shared" si="24"/>
        <v>0</v>
      </c>
      <c r="AG48">
        <f t="shared" si="24"/>
        <v>-2.0607270635881284E-5</v>
      </c>
      <c r="AH48">
        <f t="shared" si="5"/>
        <v>-0.26996166588948117</v>
      </c>
      <c r="AI48">
        <f t="shared" si="25"/>
        <v>-0.26998227316011708</v>
      </c>
      <c r="AJ48">
        <f t="shared" si="7"/>
        <v>-15.865498515658913</v>
      </c>
      <c r="AK48">
        <f t="shared" si="22"/>
        <v>-10.372419243206533</v>
      </c>
      <c r="AL48">
        <f t="shared" si="26"/>
        <v>-26.507900032025564</v>
      </c>
      <c r="AN48">
        <f t="shared" si="27"/>
        <v>0</v>
      </c>
      <c r="AO48">
        <f t="shared" si="27"/>
        <v>0</v>
      </c>
      <c r="AP48">
        <f t="shared" si="27"/>
        <v>-1.9719045845059403E-7</v>
      </c>
      <c r="AQ48">
        <f t="shared" si="27"/>
        <v>-2.5832564438758002E-3</v>
      </c>
      <c r="AR48">
        <f t="shared" si="27"/>
        <v>-2.5834536343342508E-3</v>
      </c>
      <c r="AS48">
        <f t="shared" si="27"/>
        <v>-0.15181655936534491</v>
      </c>
      <c r="AT48">
        <f t="shared" si="27"/>
        <v>-9.925342088963103E-2</v>
      </c>
      <c r="AU48">
        <f t="shared" si="23"/>
        <v>-0.25365343388931022</v>
      </c>
      <c r="AW48">
        <v>45</v>
      </c>
      <c r="AX48">
        <f>IF(Z48&gt;0, (R48*SUMPRODUCT(K48:$K$98, X48:$X$98)-K48*$AZ$3)/Z48, 0)</f>
        <v>-160516064.42977157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0.76114147499999996</v>
      </c>
      <c r="Q49" s="4">
        <f t="shared" si="21"/>
        <v>25</v>
      </c>
      <c r="R49">
        <f t="shared" si="0"/>
        <v>100000</v>
      </c>
      <c r="S49">
        <f t="shared" si="1"/>
        <v>-626241147.13087761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-132.31191924443439</v>
      </c>
      <c r="AC49">
        <f t="shared" si="2"/>
        <v>-118.13787646999693</v>
      </c>
      <c r="AE49">
        <f t="shared" si="3"/>
        <v>0</v>
      </c>
      <c r="AF49">
        <f t="shared" si="24"/>
        <v>0</v>
      </c>
      <c r="AG49">
        <f t="shared" si="24"/>
        <v>-4.7161495620036046E-6</v>
      </c>
      <c r="AH49">
        <f t="shared" si="5"/>
        <v>-6.2740193470075464E-2</v>
      </c>
      <c r="AI49">
        <f t="shared" si="25"/>
        <v>-6.2744909619637468E-2</v>
      </c>
      <c r="AJ49">
        <f t="shared" si="7"/>
        <v>-14.174042774437467</v>
      </c>
      <c r="AK49">
        <f t="shared" si="22"/>
        <v>-9.2618343471104083</v>
      </c>
      <c r="AL49">
        <f t="shared" si="26"/>
        <v>-23.498622031167514</v>
      </c>
      <c r="AN49">
        <f t="shared" si="27"/>
        <v>0</v>
      </c>
      <c r="AO49">
        <f t="shared" si="27"/>
        <v>0</v>
      </c>
      <c r="AP49">
        <f t="shared" si="27"/>
        <v>-4.029349773667567E-8</v>
      </c>
      <c r="AQ49">
        <f t="shared" si="27"/>
        <v>-5.3603513000361185E-4</v>
      </c>
      <c r="AR49">
        <f t="shared" si="27"/>
        <v>-5.3607542350134858E-4</v>
      </c>
      <c r="AS49">
        <f t="shared" si="27"/>
        <v>-0.12109916213274317</v>
      </c>
      <c r="AT49">
        <f t="shared" si="27"/>
        <v>-7.9130590833979358E-2</v>
      </c>
      <c r="AU49">
        <f t="shared" si="23"/>
        <v>-0.20076582839022389</v>
      </c>
      <c r="AW49">
        <v>46</v>
      </c>
      <c r="AX49">
        <f>IF(Z49&gt;0, (R49*SUMPRODUCT(K49:$K$98, X49:$X$98)-K49*$AZ$3)/Z49, 0)</f>
        <v>-626241147.13087761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0.76383916100000004</v>
      </c>
      <c r="Q50" s="4">
        <f t="shared" si="21"/>
        <v>25</v>
      </c>
      <c r="R50">
        <f t="shared" si="0"/>
        <v>100000</v>
      </c>
      <c r="S50">
        <f t="shared" si="1"/>
        <v>-2472339343.2916818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-118.13787646999693</v>
      </c>
      <c r="AC50">
        <f t="shared" si="2"/>
        <v>-105.48071069184002</v>
      </c>
      <c r="AE50">
        <f t="shared" si="3"/>
        <v>0</v>
      </c>
      <c r="AF50">
        <f t="shared" si="24"/>
        <v>0</v>
      </c>
      <c r="AG50">
        <f t="shared" si="24"/>
        <v>-1.0666083417922174E-6</v>
      </c>
      <c r="AH50">
        <f t="shared" si="5"/>
        <v>-1.4409518898365403E-2</v>
      </c>
      <c r="AI50">
        <f t="shared" si="25"/>
        <v>-1.4410585506707195E-2</v>
      </c>
      <c r="AJ50">
        <f t="shared" si="7"/>
        <v>-12.657165778156909</v>
      </c>
      <c r="AK50">
        <f t="shared" si="22"/>
        <v>-8.2696513528997855</v>
      </c>
      <c r="AL50">
        <f t="shared" si="26"/>
        <v>-20.941227716563404</v>
      </c>
      <c r="AN50">
        <f t="shared" si="27"/>
        <v>0</v>
      </c>
      <c r="AO50">
        <f t="shared" si="27"/>
        <v>0</v>
      </c>
      <c r="AP50">
        <f t="shared" si="27"/>
        <v>-8.1364386199742562E-9</v>
      </c>
      <c r="AQ50">
        <f t="shared" si="27"/>
        <v>-1.0992054108906334E-4</v>
      </c>
      <c r="AR50">
        <f t="shared" si="27"/>
        <v>-1.0992867752768333E-4</v>
      </c>
      <c r="AS50">
        <f t="shared" si="27"/>
        <v>-9.6553016155647514E-2</v>
      </c>
      <c r="AT50">
        <f t="shared" si="27"/>
        <v>-6.308361561132797E-2</v>
      </c>
      <c r="AU50">
        <f t="shared" si="23"/>
        <v>-0.15974656044450319</v>
      </c>
      <c r="AW50">
        <v>47</v>
      </c>
      <c r="AX50">
        <f>IF(Z50&gt;0, (R50*SUMPRODUCT(K50:$K$98, X50:$X$98)-K50*$AZ$3)/Z50, 0)</f>
        <v>-2472339343.2916818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0.76675259399999995</v>
      </c>
      <c r="Q51" s="4">
        <f t="shared" si="21"/>
        <v>25</v>
      </c>
      <c r="R51">
        <f t="shared" si="0"/>
        <v>100000</v>
      </c>
      <c r="S51">
        <f t="shared" si="1"/>
        <v>-9887900210.0987473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-105.48071069184002</v>
      </c>
      <c r="AC51">
        <f t="shared" si="2"/>
        <v>-94.17930113623207</v>
      </c>
      <c r="AE51">
        <f t="shared" si="3"/>
        <v>0</v>
      </c>
      <c r="AF51">
        <f t="shared" si="24"/>
        <v>0</v>
      </c>
      <c r="AG51">
        <f t="shared" si="24"/>
        <v>-2.3811754552307403E-7</v>
      </c>
      <c r="AH51">
        <f t="shared" si="5"/>
        <v>-3.2712988514048851E-3</v>
      </c>
      <c r="AI51">
        <f t="shared" si="25"/>
        <v>-3.2715369689504084E-3</v>
      </c>
      <c r="AJ51">
        <f t="shared" si="7"/>
        <v>-11.301409555607947</v>
      </c>
      <c r="AK51">
        <f t="shared" si="22"/>
        <v>-7.3836497484288017</v>
      </c>
      <c r="AL51">
        <f t="shared" si="26"/>
        <v>-18.688330841005701</v>
      </c>
      <c r="AN51">
        <f t="shared" si="27"/>
        <v>0</v>
      </c>
      <c r="AO51">
        <f t="shared" si="27"/>
        <v>0</v>
      </c>
      <c r="AP51">
        <f t="shared" si="27"/>
        <v>-1.6218203714173867E-9</v>
      </c>
      <c r="AQ51">
        <f t="shared" si="27"/>
        <v>-2.2280840777810858E-5</v>
      </c>
      <c r="AR51">
        <f t="shared" si="27"/>
        <v>-2.2282462598182279E-5</v>
      </c>
      <c r="AS51">
        <f t="shared" si="27"/>
        <v>-7.6973984435934742E-2</v>
      </c>
      <c r="AT51">
        <f t="shared" si="27"/>
        <v>-5.0290093286100575E-2</v>
      </c>
      <c r="AU51">
        <f t="shared" si="23"/>
        <v>-0.12728636018463352</v>
      </c>
      <c r="AW51">
        <v>48</v>
      </c>
      <c r="AX51">
        <f>IF(Z51&gt;0, (R51*SUMPRODUCT(K51:$K$98, X51:$X$98)-K51*$AZ$3)/Z51, 0)</f>
        <v>-9887900210.0987473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0.76980532899999998</v>
      </c>
      <c r="Q52" s="4">
        <f t="shared" si="21"/>
        <v>25</v>
      </c>
      <c r="R52">
        <f t="shared" si="0"/>
        <v>100000</v>
      </c>
      <c r="S52">
        <f t="shared" si="1"/>
        <v>-40093996446.61425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-94.17930113623207</v>
      </c>
      <c r="AC52">
        <f t="shared" si="2"/>
        <v>-84.088681027654061</v>
      </c>
      <c r="AE52">
        <f t="shared" si="3"/>
        <v>0</v>
      </c>
      <c r="AF52">
        <f t="shared" si="24"/>
        <v>0</v>
      </c>
      <c r="AG52">
        <f t="shared" si="24"/>
        <v>-5.2432214595780811E-8</v>
      </c>
      <c r="AH52">
        <f t="shared" si="5"/>
        <v>-7.3321662188824996E-4</v>
      </c>
      <c r="AI52">
        <f t="shared" si="25"/>
        <v>-7.3326905410284573E-4</v>
      </c>
      <c r="AJ52">
        <f t="shared" si="7"/>
        <v>-10.090620108578008</v>
      </c>
      <c r="AK52">
        <f t="shared" si="22"/>
        <v>-6.5925510795362454</v>
      </c>
      <c r="AL52">
        <f t="shared" si="26"/>
        <v>-16.683904457168357</v>
      </c>
      <c r="AN52">
        <f t="shared" si="27"/>
        <v>0</v>
      </c>
      <c r="AO52">
        <f t="shared" si="27"/>
        <v>0</v>
      </c>
      <c r="AP52">
        <f t="shared" si="27"/>
        <v>-3.1885375277263326E-10</v>
      </c>
      <c r="AQ52">
        <f t="shared" si="27"/>
        <v>-4.4588784449923693E-6</v>
      </c>
      <c r="AR52">
        <f t="shared" si="27"/>
        <v>-4.4591972987451422E-6</v>
      </c>
      <c r="AS52">
        <f t="shared" si="27"/>
        <v>-6.1363650462362862E-2</v>
      </c>
      <c r="AT52">
        <f t="shared" si="27"/>
        <v>-4.0090994978201018E-2</v>
      </c>
      <c r="AU52">
        <f t="shared" si="23"/>
        <v>-0.10145910463786262</v>
      </c>
      <c r="AW52">
        <v>49</v>
      </c>
      <c r="AX52">
        <f>IF(Z52&gt;0, (R52*SUMPRODUCT(K52:$K$98, X52:$X$98)-K52*$AZ$3)/Z52, 0)</f>
        <v>-40093996446.61425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0.772959481</v>
      </c>
      <c r="Q53" s="4">
        <f t="shared" si="21"/>
        <v>25</v>
      </c>
      <c r="R53">
        <f t="shared" si="0"/>
        <v>100000</v>
      </c>
      <c r="S53">
        <f t="shared" si="1"/>
        <v>-164937925510.10657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-84.088681027654061</v>
      </c>
      <c r="AC53">
        <f t="shared" si="2"/>
        <v>-75.0791833531229</v>
      </c>
      <c r="AE53">
        <f t="shared" si="3"/>
        <v>0</v>
      </c>
      <c r="AF53">
        <f t="shared" si="24"/>
        <v>0</v>
      </c>
      <c r="AG53">
        <f t="shared" si="24"/>
        <v>-1.1379915068187641E-8</v>
      </c>
      <c r="AH53">
        <f t="shared" si="5"/>
        <v>-1.6211190952654145E-4</v>
      </c>
      <c r="AI53">
        <f t="shared" si="25"/>
        <v>-1.6212328944160964E-4</v>
      </c>
      <c r="AJ53">
        <f t="shared" si="7"/>
        <v>-9.0094976745311612</v>
      </c>
      <c r="AK53">
        <f t="shared" si="22"/>
        <v>-5.886207671935785</v>
      </c>
      <c r="AL53">
        <f t="shared" si="26"/>
        <v>-14.895867469756389</v>
      </c>
      <c r="AN53">
        <f t="shared" si="27"/>
        <v>0</v>
      </c>
      <c r="AO53">
        <f t="shared" si="27"/>
        <v>0</v>
      </c>
      <c r="AP53">
        <f t="shared" si="27"/>
        <v>-6.1789449988276789E-11</v>
      </c>
      <c r="AQ53">
        <f t="shared" si="27"/>
        <v>-8.8021796877870335E-7</v>
      </c>
      <c r="AR53">
        <f t="shared" si="27"/>
        <v>-8.802797582286916E-7</v>
      </c>
      <c r="AS53">
        <f t="shared" si="27"/>
        <v>-4.8918810258625038E-2</v>
      </c>
      <c r="AT53">
        <f t="shared" si="27"/>
        <v>-3.1960303076638941E-2</v>
      </c>
      <c r="AU53">
        <f t="shared" si="23"/>
        <v>-8.0879993615022211E-2</v>
      </c>
      <c r="AW53">
        <v>50</v>
      </c>
      <c r="AX53">
        <f>IF(Z53&gt;0, (R53*SUMPRODUCT(K53:$K$98, X53:$X$98)-K53*$AZ$3)/Z53, 0)</f>
        <v>-164937925510.10657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0.77634382000000002</v>
      </c>
      <c r="Q54" s="4">
        <f t="shared" si="21"/>
        <v>25</v>
      </c>
      <c r="R54">
        <f t="shared" si="0"/>
        <v>100000</v>
      </c>
      <c r="S54">
        <f t="shared" si="1"/>
        <v>-689266309059.84412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-75.0791833531229</v>
      </c>
      <c r="AC54">
        <f t="shared" si="2"/>
        <v>-67.034985899939414</v>
      </c>
      <c r="AE54">
        <f t="shared" si="3"/>
        <v>0</v>
      </c>
      <c r="AF54">
        <f t="shared" si="24"/>
        <v>0</v>
      </c>
      <c r="AG54">
        <f t="shared" si="24"/>
        <v>-2.4313891821934111E-9</v>
      </c>
      <c r="AH54">
        <f t="shared" si="5"/>
        <v>-3.5338906941249416E-5</v>
      </c>
      <c r="AI54">
        <f t="shared" si="25"/>
        <v>-3.5341338330431609E-5</v>
      </c>
      <c r="AJ54">
        <f t="shared" si="7"/>
        <v>-8.0441974531834859</v>
      </c>
      <c r="AK54">
        <f t="shared" si="22"/>
        <v>-5.2555428347186037</v>
      </c>
      <c r="AL54">
        <f t="shared" si="26"/>
        <v>-13.29977562924042</v>
      </c>
      <c r="AN54">
        <f t="shared" si="27"/>
        <v>0</v>
      </c>
      <c r="AO54">
        <f t="shared" si="27"/>
        <v>0</v>
      </c>
      <c r="AP54">
        <f t="shared" si="27"/>
        <v>-1.1787230222139522E-11</v>
      </c>
      <c r="AQ54">
        <f t="shared" si="27"/>
        <v>-1.7132092014142057E-7</v>
      </c>
      <c r="AR54">
        <f t="shared" si="27"/>
        <v>-1.7133270737164271E-7</v>
      </c>
      <c r="AS54">
        <f t="shared" si="27"/>
        <v>-3.8997791068348824E-2</v>
      </c>
      <c r="AT54">
        <f t="shared" si="27"/>
        <v>-2.5478559248692134E-2</v>
      </c>
      <c r="AU54">
        <f t="shared" si="23"/>
        <v>-6.4476521649748333E-2</v>
      </c>
      <c r="AW54">
        <v>51</v>
      </c>
      <c r="AX54">
        <f>IF(Z54&gt;0, (R54*SUMPRODUCT(K54:$K$98, X54:$X$98)-K54*$AZ$3)/Z54, 0)</f>
        <v>-689266309059.84412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0.77982431100000005</v>
      </c>
      <c r="Q55" s="4">
        <f t="shared" si="21"/>
        <v>25</v>
      </c>
      <c r="R55">
        <f t="shared" si="0"/>
        <v>100000</v>
      </c>
      <c r="S55">
        <f t="shared" si="1"/>
        <v>-2928104348467.9595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-67.034985899939414</v>
      </c>
      <c r="AC55">
        <f t="shared" si="2"/>
        <v>-59.852666130723321</v>
      </c>
      <c r="AE55">
        <f t="shared" si="3"/>
        <v>0</v>
      </c>
      <c r="AF55">
        <f t="shared" si="24"/>
        <v>0</v>
      </c>
      <c r="AG55">
        <f t="shared" si="24"/>
        <v>-5.1101889659464654E-10</v>
      </c>
      <c r="AH55">
        <f t="shared" si="5"/>
        <v>-7.5842255751073219E-6</v>
      </c>
      <c r="AI55">
        <f t="shared" si="25"/>
        <v>-7.5847365940039166E-6</v>
      </c>
      <c r="AJ55">
        <f t="shared" si="7"/>
        <v>-7.1823197692160932</v>
      </c>
      <c r="AK55">
        <f t="shared" si="22"/>
        <v>-4.6924490129957599</v>
      </c>
      <c r="AL55">
        <f t="shared" si="26"/>
        <v>-11.874776366948447</v>
      </c>
      <c r="AN55">
        <f t="shared" si="27"/>
        <v>0</v>
      </c>
      <c r="AO55">
        <f t="shared" si="27"/>
        <v>0</v>
      </c>
      <c r="AP55">
        <f t="shared" si="27"/>
        <v>-2.2119546726248179E-12</v>
      </c>
      <c r="AQ55">
        <f t="shared" si="27"/>
        <v>-3.2828459594922602E-8</v>
      </c>
      <c r="AR55">
        <f t="shared" si="27"/>
        <v>-3.2830671549595226E-8</v>
      </c>
      <c r="AS55">
        <f t="shared" si="27"/>
        <v>-3.1088802937956898E-2</v>
      </c>
      <c r="AT55">
        <f t="shared" si="27"/>
        <v>-2.0311351673131889E-2</v>
      </c>
      <c r="AU55">
        <f t="shared" si="23"/>
        <v>-5.1400187441760337E-2</v>
      </c>
      <c r="AW55">
        <v>52</v>
      </c>
      <c r="AX55">
        <f>IF(Z55&gt;0, (R55*SUMPRODUCT(K55:$K$98, X55:$X$98)-K55*$AZ$3)/Z55, 0)</f>
        <v>-2928104348467.9595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0.78351069500000003</v>
      </c>
      <c r="Q56" s="4">
        <f t="shared" si="21"/>
        <v>25</v>
      </c>
      <c r="R56">
        <f t="shared" si="0"/>
        <v>100000</v>
      </c>
      <c r="S56">
        <f t="shared" si="1"/>
        <v>-12661086170806.033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-59.852666130723321</v>
      </c>
      <c r="AC56">
        <f t="shared" si="2"/>
        <v>-53.439880502358029</v>
      </c>
      <c r="AE56">
        <f t="shared" si="3"/>
        <v>0</v>
      </c>
      <c r="AF56">
        <f t="shared" si="24"/>
        <v>0</v>
      </c>
      <c r="AG56">
        <f t="shared" si="24"/>
        <v>-1.0551993679969545E-10</v>
      </c>
      <c r="AH56">
        <f t="shared" si="5"/>
        <v>-1.6015550833160185E-6</v>
      </c>
      <c r="AI56">
        <f t="shared" si="25"/>
        <v>-1.6016606032528181E-6</v>
      </c>
      <c r="AJ56">
        <f t="shared" si="7"/>
        <v>-6.4127856283652918</v>
      </c>
      <c r="AK56">
        <f t="shared" si="22"/>
        <v>-4.1896866291506329</v>
      </c>
      <c r="AL56">
        <f t="shared" si="26"/>
        <v>-10.602473859176527</v>
      </c>
      <c r="AN56">
        <f t="shared" si="27"/>
        <v>0</v>
      </c>
      <c r="AO56">
        <f t="shared" si="27"/>
        <v>0</v>
      </c>
      <c r="AP56">
        <f t="shared" si="27"/>
        <v>-4.0780802057303677E-13</v>
      </c>
      <c r="AQ56">
        <f t="shared" si="27"/>
        <v>-6.1896076530598868E-9</v>
      </c>
      <c r="AR56">
        <f t="shared" si="27"/>
        <v>-6.1900154610804593E-9</v>
      </c>
      <c r="AS56">
        <f t="shared" si="27"/>
        <v>-2.4783803826827305E-2</v>
      </c>
      <c r="AT56">
        <f t="shared" si="27"/>
        <v>-1.6192085238816878E-2</v>
      </c>
      <c r="AU56">
        <f t="shared" si="23"/>
        <v>-4.0975895255659638E-2</v>
      </c>
      <c r="AW56">
        <v>53</v>
      </c>
      <c r="AX56">
        <f>IF(Z56&gt;0, (R56*SUMPRODUCT(K56:$K$98, X56:$X$98)-K56*$AZ$3)/Z56, 0)</f>
        <v>-12661086170806.033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0.78741316699999997</v>
      </c>
      <c r="Q57" s="4">
        <f t="shared" si="21"/>
        <v>25</v>
      </c>
      <c r="R57">
        <f t="shared" si="0"/>
        <v>100000</v>
      </c>
      <c r="S57">
        <f t="shared" si="1"/>
        <v>-55800967208997.945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-53.439880502358029</v>
      </c>
      <c r="AC57">
        <f t="shared" si="2"/>
        <v>-47.714179025338922</v>
      </c>
      <c r="AE57">
        <f t="shared" si="3"/>
        <v>0</v>
      </c>
      <c r="AF57">
        <f t="shared" si="24"/>
        <v>0</v>
      </c>
      <c r="AG57">
        <f t="shared" si="24"/>
        <v>-2.1376949814610464E-11</v>
      </c>
      <c r="AH57">
        <f t="shared" si="5"/>
        <v>-3.3235115046835212E-7</v>
      </c>
      <c r="AI57">
        <f t="shared" si="25"/>
        <v>-3.3237252741816673E-7</v>
      </c>
      <c r="AJ57">
        <f t="shared" si="7"/>
        <v>-5.7257014770191077</v>
      </c>
      <c r="AK57">
        <f t="shared" si="22"/>
        <v>-3.7407916351650625</v>
      </c>
      <c r="AL57">
        <f t="shared" si="26"/>
        <v>-9.4664934445566971</v>
      </c>
      <c r="AN57">
        <f t="shared" si="27"/>
        <v>0</v>
      </c>
      <c r="AO57">
        <f t="shared" si="27"/>
        <v>0</v>
      </c>
      <c r="AP57">
        <f t="shared" si="27"/>
        <v>-7.376476371418785E-14</v>
      </c>
      <c r="AQ57">
        <f t="shared" si="27"/>
        <v>-1.1468335893121999E-9</v>
      </c>
      <c r="AR57">
        <f t="shared" si="27"/>
        <v>-1.1469073540759142E-9</v>
      </c>
      <c r="AS57">
        <f t="shared" si="27"/>
        <v>-1.9757496752956991E-2</v>
      </c>
      <c r="AT57">
        <f t="shared" si="27"/>
        <v>-1.2908231224052647E-2</v>
      </c>
      <c r="AU57">
        <f t="shared" si="23"/>
        <v>-3.2665729123916992E-2</v>
      </c>
      <c r="AW57">
        <v>54</v>
      </c>
      <c r="AX57">
        <f>IF(Z57&gt;0, (R57*SUMPRODUCT(K57:$K$98, X57:$X$98)-K57*$AZ$3)/Z57, 0)</f>
        <v>-55800967208997.945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0.79138766699999996</v>
      </c>
      <c r="Q58" s="4">
        <f t="shared" si="21"/>
        <v>25</v>
      </c>
      <c r="R58">
        <f t="shared" si="0"/>
        <v>100000</v>
      </c>
      <c r="S58">
        <f t="shared" si="1"/>
        <v>-250851955664086.31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-47.714179025338922</v>
      </c>
      <c r="AC58">
        <f t="shared" si="2"/>
        <v>-42.601945559335121</v>
      </c>
      <c r="AE58">
        <f t="shared" si="3"/>
        <v>0</v>
      </c>
      <c r="AF58">
        <f t="shared" si="24"/>
        <v>0</v>
      </c>
      <c r="AG58">
        <f t="shared" si="24"/>
        <v>-4.2457258751037025E-12</v>
      </c>
      <c r="AH58">
        <f t="shared" si="5"/>
        <v>-6.7669817765442625E-8</v>
      </c>
      <c r="AI58">
        <f t="shared" si="25"/>
        <v>-6.7674063491317733E-8</v>
      </c>
      <c r="AJ58">
        <f t="shared" si="7"/>
        <v>-5.1122334660038007</v>
      </c>
      <c r="AK58">
        <f t="shared" si="22"/>
        <v>-3.3399925317737247</v>
      </c>
      <c r="AL58">
        <f t="shared" si="26"/>
        <v>-8.4522260654515886</v>
      </c>
      <c r="AN58">
        <f t="shared" si="27"/>
        <v>0</v>
      </c>
      <c r="AO58">
        <f t="shared" si="27"/>
        <v>0</v>
      </c>
      <c r="AP58">
        <f t="shared" si="27"/>
        <v>-1.3080885548632673E-14</v>
      </c>
      <c r="AQ58">
        <f t="shared" si="27"/>
        <v>-2.0848758665206202E-10</v>
      </c>
      <c r="AR58">
        <f t="shared" si="27"/>
        <v>-2.0850066753761067E-10</v>
      </c>
      <c r="AS58">
        <f t="shared" si="27"/>
        <v>-1.5750555460684816E-2</v>
      </c>
      <c r="AT58">
        <f t="shared" si="27"/>
        <v>-1.0290362902987191E-2</v>
      </c>
      <c r="AU58">
        <f t="shared" si="23"/>
        <v>-2.6040918572172674E-2</v>
      </c>
      <c r="AW58">
        <v>55</v>
      </c>
      <c r="AX58">
        <f>IF(Z58&gt;0, (R58*SUMPRODUCT(K58:$K$98, X58:$X$98)-K58*$AZ$3)/Z58, 0)</f>
        <v>-250851955664086.31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0.79554122000000005</v>
      </c>
      <c r="Q59" s="4">
        <f t="shared" si="21"/>
        <v>25</v>
      </c>
      <c r="R59">
        <f t="shared" si="0"/>
        <v>100000</v>
      </c>
      <c r="S59">
        <f t="shared" si="1"/>
        <v>-1151786308725327.5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-42.601945559335121</v>
      </c>
      <c r="AC59">
        <f t="shared" si="2"/>
        <v>-38.037451392444822</v>
      </c>
      <c r="AE59">
        <f t="shared" si="3"/>
        <v>0</v>
      </c>
      <c r="AF59">
        <f t="shared" si="24"/>
        <v>0</v>
      </c>
      <c r="AG59">
        <f t="shared" si="24"/>
        <v>-8.2561867388709807E-13</v>
      </c>
      <c r="AH59">
        <f t="shared" si="5"/>
        <v>-1.3510599769862269E-8</v>
      </c>
      <c r="AI59">
        <f t="shared" si="25"/>
        <v>-1.3511425388536156E-8</v>
      </c>
      <c r="AJ59">
        <f t="shared" si="7"/>
        <v>-4.5644941668902987</v>
      </c>
      <c r="AK59">
        <f t="shared" si="22"/>
        <v>-2.9821361891534588</v>
      </c>
      <c r="AL59">
        <f t="shared" si="26"/>
        <v>-7.5466303695551833</v>
      </c>
      <c r="AN59">
        <f t="shared" si="27"/>
        <v>0</v>
      </c>
      <c r="AO59">
        <f t="shared" si="27"/>
        <v>0</v>
      </c>
      <c r="AP59">
        <f t="shared" si="27"/>
        <v>-2.2711545045595886E-15</v>
      </c>
      <c r="AQ59">
        <f t="shared" si="27"/>
        <v>-3.7165655885855737E-11</v>
      </c>
      <c r="AR59">
        <f t="shared" si="27"/>
        <v>-3.7167927040360292E-11</v>
      </c>
      <c r="AS59">
        <f t="shared" si="27"/>
        <v>-1.2556246383528981E-2</v>
      </c>
      <c r="AT59">
        <f t="shared" si="27"/>
        <v>-8.2034143042314777E-3</v>
      </c>
      <c r="AU59">
        <f t="shared" si="23"/>
        <v>-2.0759660724928387E-2</v>
      </c>
      <c r="AW59">
        <v>56</v>
      </c>
      <c r="AX59">
        <f>IF(Z59&gt;0, (R59*SUMPRODUCT(K59:$K$98, X59:$X$98)-K59*$AZ$3)/Z59, 0)</f>
        <v>-1151786308725327.5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0.79972280399999995</v>
      </c>
      <c r="Q60" s="4">
        <f t="shared" si="21"/>
        <v>25</v>
      </c>
      <c r="R60">
        <f t="shared" si="0"/>
        <v>100000</v>
      </c>
      <c r="S60">
        <f t="shared" si="1"/>
        <v>-5404644667937247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-38.037451392444822</v>
      </c>
      <c r="AC60">
        <f t="shared" si="2"/>
        <v>-33.962010171858083</v>
      </c>
      <c r="AE60">
        <f t="shared" si="3"/>
        <v>0</v>
      </c>
      <c r="AF60">
        <f t="shared" si="24"/>
        <v>0</v>
      </c>
      <c r="AG60">
        <f t="shared" si="24"/>
        <v>-1.5709640623247545E-13</v>
      </c>
      <c r="AH60">
        <f t="shared" si="5"/>
        <v>-2.6410643236630066E-9</v>
      </c>
      <c r="AI60">
        <f t="shared" si="25"/>
        <v>-2.641221420069239E-9</v>
      </c>
      <c r="AJ60">
        <f t="shared" si="7"/>
        <v>-4.0754412205867396</v>
      </c>
      <c r="AK60">
        <f t="shared" si="22"/>
        <v>-2.662621597471138</v>
      </c>
      <c r="AL60">
        <f t="shared" si="26"/>
        <v>-6.7380628206990991</v>
      </c>
      <c r="AN60">
        <f t="shared" si="27"/>
        <v>0</v>
      </c>
      <c r="AO60">
        <f t="shared" si="27"/>
        <v>0</v>
      </c>
      <c r="AP60">
        <f t="shared" si="27"/>
        <v>-3.858472417949712E-16</v>
      </c>
      <c r="AQ60">
        <f t="shared" si="27"/>
        <v>-6.4867644596558027E-12</v>
      </c>
      <c r="AR60">
        <f t="shared" si="27"/>
        <v>-6.4871503068975979E-12</v>
      </c>
      <c r="AS60">
        <f t="shared" si="27"/>
        <v>-1.0009762742337339E-2</v>
      </c>
      <c r="AT60">
        <f t="shared" si="27"/>
        <v>-6.5397116583789713E-3</v>
      </c>
      <c r="AU60">
        <f t="shared" si="23"/>
        <v>-1.654947440720346E-2</v>
      </c>
      <c r="AW60">
        <v>57</v>
      </c>
      <c r="AX60">
        <f>IF(Z60&gt;0, (R60*SUMPRODUCT(K60:$K$98, X60:$X$98)-K60*$AZ$3)/Z60, 0)</f>
        <v>-5404644667937247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0.80383592599999998</v>
      </c>
      <c r="Q61" s="4">
        <f t="shared" si="21"/>
        <v>25</v>
      </c>
      <c r="R61">
        <f t="shared" si="0"/>
        <v>100000</v>
      </c>
      <c r="S61">
        <f t="shared" si="1"/>
        <v>-2.5921089352467864E+16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-33.962010171858083</v>
      </c>
      <c r="AC61">
        <f t="shared" si="2"/>
        <v>-30.32322336773608</v>
      </c>
      <c r="AE61">
        <f t="shared" si="3"/>
        <v>0</v>
      </c>
      <c r="AF61">
        <f t="shared" si="24"/>
        <v>0</v>
      </c>
      <c r="AG61">
        <f t="shared" si="24"/>
        <v>-2.9245706994996626E-14</v>
      </c>
      <c r="AH61">
        <f t="shared" si="5"/>
        <v>-5.0511894070061623E-10</v>
      </c>
      <c r="AI61">
        <f t="shared" si="25"/>
        <v>-5.0514818640761122E-10</v>
      </c>
      <c r="AJ61">
        <f t="shared" si="7"/>
        <v>-3.6387868041220024</v>
      </c>
      <c r="AK61">
        <f t="shared" si="22"/>
        <v>-2.3773407120300658</v>
      </c>
      <c r="AL61">
        <f t="shared" si="26"/>
        <v>-6.0161275166572166</v>
      </c>
      <c r="AN61">
        <f t="shared" si="27"/>
        <v>0</v>
      </c>
      <c r="AO61">
        <f t="shared" si="27"/>
        <v>0</v>
      </c>
      <c r="AP61">
        <f t="shared" si="27"/>
        <v>-6.4134727209120464E-17</v>
      </c>
      <c r="AQ61">
        <f t="shared" si="27"/>
        <v>-1.1077066960814518E-12</v>
      </c>
      <c r="AR61">
        <f t="shared" si="27"/>
        <v>-1.1077708308086611E-12</v>
      </c>
      <c r="AS61">
        <f t="shared" si="27"/>
        <v>-7.9797215739881907E-3</v>
      </c>
      <c r="AT61">
        <f t="shared" si="27"/>
        <v>-5.2134180950137114E-3</v>
      </c>
      <c r="AU61">
        <f t="shared" si="23"/>
        <v>-1.3193139670109672E-2</v>
      </c>
      <c r="AW61">
        <v>58</v>
      </c>
      <c r="AX61">
        <f>IF(Z61&gt;0, (R61*SUMPRODUCT(K61:$K$98, X61:$X$98)-K61*$AZ$3)/Z61, 0)</f>
        <v>-2.5921089352467864E+16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0.80804740799999997</v>
      </c>
      <c r="Q62" s="4">
        <f t="shared" si="21"/>
        <v>25</v>
      </c>
      <c r="R62">
        <f t="shared" si="0"/>
        <v>100000</v>
      </c>
      <c r="S62">
        <f t="shared" si="1"/>
        <v>-1.2719703261490213E+17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-30.32322336773608</v>
      </c>
      <c r="AC62">
        <f t="shared" si="2"/>
        <v>-27.074306578336753</v>
      </c>
      <c r="AE62">
        <f t="shared" si="3"/>
        <v>0</v>
      </c>
      <c r="AF62">
        <f t="shared" si="24"/>
        <v>0</v>
      </c>
      <c r="AG62">
        <f t="shared" si="24"/>
        <v>-5.3213321926121697E-15</v>
      </c>
      <c r="AH62">
        <f t="shared" si="5"/>
        <v>-9.4527670929737962E-11</v>
      </c>
      <c r="AI62">
        <f t="shared" si="25"/>
        <v>-9.4532992261930571E-11</v>
      </c>
      <c r="AJ62">
        <f t="shared" si="7"/>
        <v>-3.2489167893993276</v>
      </c>
      <c r="AK62">
        <f t="shared" si="22"/>
        <v>-2.1226256357415259</v>
      </c>
      <c r="AL62">
        <f t="shared" si="26"/>
        <v>-5.3715424252353863</v>
      </c>
      <c r="AN62">
        <f t="shared" si="27"/>
        <v>0</v>
      </c>
      <c r="AO62">
        <f t="shared" si="27"/>
        <v>0</v>
      </c>
      <c r="AP62">
        <f t="shared" si="27"/>
        <v>-1.0419178440100357E-17</v>
      </c>
      <c r="AQ62">
        <f t="shared" si="27"/>
        <v>-1.8508535744327449E-13</v>
      </c>
      <c r="AR62">
        <f t="shared" si="27"/>
        <v>-1.850957766217146E-13</v>
      </c>
      <c r="AS62">
        <f t="shared" si="27"/>
        <v>-6.3613851833543454E-3</v>
      </c>
      <c r="AT62">
        <f t="shared" si="27"/>
        <v>-4.1561049864594097E-3</v>
      </c>
      <c r="AU62">
        <f t="shared" si="23"/>
        <v>-1.0517490169998849E-2</v>
      </c>
      <c r="AW62">
        <v>59</v>
      </c>
      <c r="AX62">
        <f>IF(Z62&gt;0, (R62*SUMPRODUCT(K62:$K$98, X62:$X$98)-K62*$AZ$3)/Z62, 0)</f>
        <v>-1.2719703261490213E+17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0.81233261800000001</v>
      </c>
      <c r="Q63" s="4">
        <f t="shared" si="21"/>
        <v>25</v>
      </c>
      <c r="R63">
        <f t="shared" si="0"/>
        <v>100000</v>
      </c>
      <c r="S63">
        <f t="shared" si="1"/>
        <v>-6.3922132381310758E+17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-27.074306578336753</v>
      </c>
      <c r="AC63">
        <f t="shared" si="2"/>
        <v>-24.173488016372261</v>
      </c>
      <c r="AE63">
        <f t="shared" si="3"/>
        <v>0</v>
      </c>
      <c r="AF63">
        <f t="shared" si="24"/>
        <v>0</v>
      </c>
      <c r="AG63">
        <f t="shared" si="24"/>
        <v>-9.4542715941372408E-16</v>
      </c>
      <c r="AH63">
        <f t="shared" si="5"/>
        <v>-1.7290766845089298E-11</v>
      </c>
      <c r="AI63">
        <f t="shared" si="25"/>
        <v>-1.7291712272248713E-11</v>
      </c>
      <c r="AJ63">
        <f t="shared" si="7"/>
        <v>-2.9008185619644919</v>
      </c>
      <c r="AK63">
        <f t="shared" si="22"/>
        <v>-1.895201460483573</v>
      </c>
      <c r="AL63">
        <f t="shared" si="26"/>
        <v>-4.7960200224653562</v>
      </c>
      <c r="AN63">
        <f t="shared" si="27"/>
        <v>0</v>
      </c>
      <c r="AO63">
        <f t="shared" si="27"/>
        <v>0</v>
      </c>
      <c r="AP63">
        <f t="shared" si="27"/>
        <v>-1.652810853610245E-18</v>
      </c>
      <c r="AQ63">
        <f t="shared" si="27"/>
        <v>-3.0227994641628142E-14</v>
      </c>
      <c r="AR63">
        <f t="shared" si="27"/>
        <v>-3.0229647452481756E-14</v>
      </c>
      <c r="AS63">
        <f t="shared" si="27"/>
        <v>-5.0712573209152692E-3</v>
      </c>
      <c r="AT63">
        <f t="shared" si="27"/>
        <v>-3.3132214496648261E-3</v>
      </c>
      <c r="AU63">
        <f t="shared" si="23"/>
        <v>-8.3844787706103246E-3</v>
      </c>
      <c r="AW63">
        <v>60</v>
      </c>
      <c r="AX63">
        <f>IF(Z63&gt;0, (R63*SUMPRODUCT(K63:$K$98, X63:$X$98)-K63*$AZ$3)/Z63, 0)</f>
        <v>-6.3922132381310758E+17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0.81666386499999999</v>
      </c>
      <c r="Q64" s="4">
        <f t="shared" si="21"/>
        <v>25</v>
      </c>
      <c r="R64">
        <f t="shared" si="0"/>
        <v>100000</v>
      </c>
      <c r="S64">
        <f t="shared" si="1"/>
        <v>-3.2926390382082304E+18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-24.173488016372261</v>
      </c>
      <c r="AC64">
        <f t="shared" si="2"/>
        <v>-21.583471443189541</v>
      </c>
      <c r="AE64">
        <f t="shared" si="3"/>
        <v>0</v>
      </c>
      <c r="AF64">
        <f t="shared" si="24"/>
        <v>0</v>
      </c>
      <c r="AG64">
        <f t="shared" si="24"/>
        <v>-1.6387668973680387E-16</v>
      </c>
      <c r="AH64">
        <f t="shared" si="5"/>
        <v>-3.0883847923311316E-12</v>
      </c>
      <c r="AI64">
        <f t="shared" si="25"/>
        <v>-3.0885486690208682E-12</v>
      </c>
      <c r="AJ64">
        <f t="shared" si="7"/>
        <v>-2.5900165731827194</v>
      </c>
      <c r="AK64">
        <f t="shared" si="22"/>
        <v>-1.6921441611460584</v>
      </c>
      <c r="AL64">
        <f t="shared" si="26"/>
        <v>-4.2821607343318666</v>
      </c>
      <c r="AN64">
        <f t="shared" si="27"/>
        <v>0</v>
      </c>
      <c r="AO64">
        <f t="shared" si="27"/>
        <v>0</v>
      </c>
      <c r="AP64">
        <f t="shared" si="27"/>
        <v>-2.5579629040254536E-19</v>
      </c>
      <c r="AQ64">
        <f t="shared" si="27"/>
        <v>-4.8206817850831843E-15</v>
      </c>
      <c r="AR64">
        <f t="shared" si="27"/>
        <v>-4.8209375813735869E-15</v>
      </c>
      <c r="AS64">
        <f t="shared" si="27"/>
        <v>-4.0427752877196573E-3</v>
      </c>
      <c r="AT64">
        <f t="shared" si="27"/>
        <v>-2.6412798546435329E-3</v>
      </c>
      <c r="AU64">
        <f t="shared" si="23"/>
        <v>-6.684055142368011E-3</v>
      </c>
      <c r="AW64">
        <v>61</v>
      </c>
      <c r="AX64">
        <f>IF(Z64&gt;0, (R64*SUMPRODUCT(K64:$K$98, X64:$X$98)-K64*$AZ$3)/Z64, 0)</f>
        <v>-3.2926390382082304E+18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0.82101379900000004</v>
      </c>
      <c r="Q65" s="4">
        <f t="shared" si="21"/>
        <v>25</v>
      </c>
      <c r="R65">
        <f t="shared" si="0"/>
        <v>100000</v>
      </c>
      <c r="S65">
        <f t="shared" si="1"/>
        <v>-1.7397019796394453E+19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-21.583471443189541</v>
      </c>
      <c r="AC65">
        <f t="shared" si="2"/>
        <v>-19.270956645704953</v>
      </c>
      <c r="AE65">
        <f t="shared" si="3"/>
        <v>0</v>
      </c>
      <c r="AF65">
        <f t="shared" si="24"/>
        <v>0</v>
      </c>
      <c r="AG65">
        <f t="shared" si="24"/>
        <v>-2.7692899231078178E-17</v>
      </c>
      <c r="AH65">
        <f t="shared" si="5"/>
        <v>-5.3818009443343061E-13</v>
      </c>
      <c r="AI65">
        <f t="shared" si="25"/>
        <v>-5.3820778733266165E-13</v>
      </c>
      <c r="AJ65">
        <f t="shared" si="7"/>
        <v>-2.3125147974845888</v>
      </c>
      <c r="AK65">
        <f t="shared" si="22"/>
        <v>-1.5108430010232681</v>
      </c>
      <c r="AL65">
        <f t="shared" si="26"/>
        <v>-3.8233577985083951</v>
      </c>
      <c r="AN65">
        <f t="shared" si="27"/>
        <v>0</v>
      </c>
      <c r="AO65">
        <f t="shared" si="27"/>
        <v>0</v>
      </c>
      <c r="AP65">
        <f t="shared" si="27"/>
        <v>-3.8594681558052588E-20</v>
      </c>
      <c r="AQ65">
        <f t="shared" si="27"/>
        <v>-7.5004387197678924E-16</v>
      </c>
      <c r="AR65">
        <f t="shared" si="27"/>
        <v>-7.5008246665834724E-16</v>
      </c>
      <c r="AS65">
        <f t="shared" si="27"/>
        <v>-3.2228757076847004E-3</v>
      </c>
      <c r="AT65">
        <f t="shared" si="27"/>
        <v>-2.1056121290206758E-3</v>
      </c>
      <c r="AU65">
        <f t="shared" si="23"/>
        <v>-5.3284878367061261E-3</v>
      </c>
      <c r="AW65">
        <v>62</v>
      </c>
      <c r="AX65">
        <f>IF(Z65&gt;0, (R65*SUMPRODUCT(K65:$K$98, X65:$X$98)-K65*$AZ$3)/Z65, 0)</f>
        <v>-1.7397019796394453E+19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0.82538683700000004</v>
      </c>
      <c r="Q66" s="4">
        <f t="shared" si="21"/>
        <v>25</v>
      </c>
      <c r="R66">
        <f t="shared" si="0"/>
        <v>100000</v>
      </c>
      <c r="S66">
        <f t="shared" si="1"/>
        <v>-9.4360943599862153E+19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-19.270956645704953</v>
      </c>
      <c r="AC66">
        <f t="shared" si="2"/>
        <v>-17.206211290807992</v>
      </c>
      <c r="AE66">
        <f t="shared" si="3"/>
        <v>0</v>
      </c>
      <c r="AF66">
        <f t="shared" si="24"/>
        <v>0</v>
      </c>
      <c r="AG66">
        <f t="shared" si="24"/>
        <v>-4.5586157350680434E-18</v>
      </c>
      <c r="AH66">
        <f t="shared" si="5"/>
        <v>-9.1429418014797414E-14</v>
      </c>
      <c r="AI66">
        <f t="shared" si="25"/>
        <v>-9.1433976630532481E-14</v>
      </c>
      <c r="AJ66">
        <f t="shared" si="7"/>
        <v>-2.0647453548969601</v>
      </c>
      <c r="AK66">
        <f t="shared" si="22"/>
        <v>-1.3489669651993468</v>
      </c>
      <c r="AL66">
        <f t="shared" si="26"/>
        <v>-3.4137123200963986</v>
      </c>
      <c r="AN66">
        <f t="shared" si="27"/>
        <v>0</v>
      </c>
      <c r="AO66">
        <f t="shared" si="27"/>
        <v>0</v>
      </c>
      <c r="AP66">
        <f t="shared" si="27"/>
        <v>-5.6724933984364284E-21</v>
      </c>
      <c r="AQ66">
        <f t="shared" si="27"/>
        <v>-1.137697933436545E-16</v>
      </c>
      <c r="AR66">
        <f t="shared" si="27"/>
        <v>-1.1377546583705294E-16</v>
      </c>
      <c r="AS66">
        <f t="shared" si="27"/>
        <v>-2.5692567822741623E-3</v>
      </c>
      <c r="AT66">
        <f t="shared" si="27"/>
        <v>-1.6785810977524521E-3</v>
      </c>
      <c r="AU66">
        <f t="shared" si="23"/>
        <v>-4.2478378800267285E-3</v>
      </c>
      <c r="AW66">
        <v>63</v>
      </c>
      <c r="AX66">
        <f>IF(Z66&gt;0, (R66*SUMPRODUCT(K66:$K$98, X66:$X$98)-K66*$AZ$3)/Z66, 0)</f>
        <v>-9.4360943599862153E+19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0.82979096200000002</v>
      </c>
      <c r="Q67" s="4">
        <f t="shared" si="21"/>
        <v>25</v>
      </c>
      <c r="R67">
        <f t="shared" ref="R67:R79" si="28">$C$6</f>
        <v>100000</v>
      </c>
      <c r="S67">
        <f t="shared" ref="S67:S79" si="29">AX67</f>
        <v>-5.2588070905136389E+20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-17.206211290807992</v>
      </c>
      <c r="AC67">
        <f t="shared" ref="AC67:AC79" si="30">S67*Z67</f>
        <v>-15.362688652507137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-7.3033144152691434E-19</v>
      </c>
      <c r="AH67">
        <f t="shared" ref="AH67:AH79" si="33">-X67*R67</f>
        <v>-1.5130792544761795E-14</v>
      </c>
      <c r="AI67">
        <f t="shared" ref="AI67:AI79" si="34">SUM(AE67:AH67)</f>
        <v>-1.5131522876203321E-14</v>
      </c>
      <c r="AJ67">
        <f t="shared" ref="AJ67:AJ79" si="35">AB67-AC67</f>
        <v>-1.8435226383008558</v>
      </c>
      <c r="AK67">
        <f t="shared" si="22"/>
        <v>-1.2044347903565595</v>
      </c>
      <c r="AL67">
        <f t="shared" si="26"/>
        <v>-3.0479574286574307</v>
      </c>
      <c r="AN67">
        <f t="shared" ref="AN67:AT79" si="36">AE67*$K67</f>
        <v>0</v>
      </c>
      <c r="AO67">
        <f t="shared" si="36"/>
        <v>0</v>
      </c>
      <c r="AP67">
        <f t="shared" si="36"/>
        <v>-8.1141492002218856E-22</v>
      </c>
      <c r="AQ67">
        <f t="shared" si="36"/>
        <v>-1.6810656264382905E-17</v>
      </c>
      <c r="AR67">
        <f t="shared" si="36"/>
        <v>-1.6811467679302925E-17</v>
      </c>
      <c r="AS67">
        <f t="shared" si="36"/>
        <v>-2.0481957766853957E-3</v>
      </c>
      <c r="AT67">
        <f t="shared" si="36"/>
        <v>-1.3381545741011256E-3</v>
      </c>
      <c r="AU67">
        <f t="shared" si="23"/>
        <v>-3.3863503507865385E-3</v>
      </c>
      <c r="AW67">
        <v>64</v>
      </c>
      <c r="AX67">
        <f>IF(Z67&gt;0, (R67*SUMPRODUCT(K67:$K$98, X67:$X$98)-K67*$AZ$3)/Z67, 0)</f>
        <v>-5.2588070905136389E+20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0.834201203</v>
      </c>
      <c r="Q68" s="4">
        <f t="shared" si="21"/>
        <v>25</v>
      </c>
      <c r="R68">
        <f t="shared" si="28"/>
        <v>100000</v>
      </c>
      <c r="S68">
        <f t="shared" si="29"/>
        <v>-3.0137353844092216E+21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-15.362688652507137</v>
      </c>
      <c r="AC68">
        <f t="shared" si="30"/>
        <v>-13.71668629688137</v>
      </c>
      <c r="AE68">
        <f t="shared" si="31"/>
        <v>0</v>
      </c>
      <c r="AF68">
        <f t="shared" si="32"/>
        <v>0</v>
      </c>
      <c r="AG68">
        <f t="shared" si="32"/>
        <v>-1.1378476000116905E-19</v>
      </c>
      <c r="AH68">
        <f t="shared" si="33"/>
        <v>-2.4369734684419047E-15</v>
      </c>
      <c r="AI68">
        <f t="shared" si="34"/>
        <v>-2.437087253201906E-15</v>
      </c>
      <c r="AJ68">
        <f t="shared" si="35"/>
        <v>-1.6460023556257664</v>
      </c>
      <c r="AK68">
        <f t="shared" si="22"/>
        <v>-1.0753882056754998</v>
      </c>
      <c r="AL68">
        <f t="shared" si="26"/>
        <v>-2.7213905613012686</v>
      </c>
      <c r="AN68">
        <f t="shared" si="36"/>
        <v>0</v>
      </c>
      <c r="AO68">
        <f t="shared" si="36"/>
        <v>0</v>
      </c>
      <c r="AP68">
        <f t="shared" si="36"/>
        <v>-1.1287273964938224E-22</v>
      </c>
      <c r="AQ68">
        <f t="shared" si="36"/>
        <v>-2.4174403657666374E-18</v>
      </c>
      <c r="AR68">
        <f t="shared" si="36"/>
        <v>-2.4175532385062868E-18</v>
      </c>
      <c r="AS68">
        <f t="shared" si="36"/>
        <v>-1.6328091331994565E-3</v>
      </c>
      <c r="AT68">
        <f t="shared" si="36"/>
        <v>-1.0667686336903106E-3</v>
      </c>
      <c r="AU68">
        <f t="shared" si="23"/>
        <v>-2.6995777668897694E-3</v>
      </c>
      <c r="AW68">
        <v>65</v>
      </c>
      <c r="AX68">
        <f>IF(Z68&gt;0, (R68*SUMPRODUCT(K68:$K$98, X68:$X$98)-K68*$AZ$3)/Z68, 0)</f>
        <v>-3.0137353844092216E+21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25</v>
      </c>
      <c r="R69">
        <f t="shared" si="28"/>
        <v>100000</v>
      </c>
      <c r="S69">
        <f t="shared" si="29"/>
        <v>-1.7772069703190573E+22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-13.71668629688137</v>
      </c>
      <c r="AC69">
        <f t="shared" si="30"/>
        <v>-12.247041336501221</v>
      </c>
      <c r="AE69">
        <f t="shared" si="31"/>
        <v>0</v>
      </c>
      <c r="AF69">
        <f t="shared" si="32"/>
        <v>0</v>
      </c>
      <c r="AG69">
        <f t="shared" si="32"/>
        <v>-1.722793341045492E-20</v>
      </c>
      <c r="AH69">
        <f t="shared" si="33"/>
        <v>-3.8167591596280978E-16</v>
      </c>
      <c r="AI69">
        <f t="shared" si="34"/>
        <v>-3.8169314389622022E-16</v>
      </c>
      <c r="AJ69">
        <f t="shared" si="35"/>
        <v>-1.4696449603801494</v>
      </c>
      <c r="AK69">
        <f t="shared" si="22"/>
        <v>-0.96016804078169604</v>
      </c>
      <c r="AL69">
        <f t="shared" si="26"/>
        <v>-2.429813001161846</v>
      </c>
      <c r="AN69">
        <f t="shared" si="36"/>
        <v>0</v>
      </c>
      <c r="AO69">
        <f t="shared" si="36"/>
        <v>0</v>
      </c>
      <c r="AP69">
        <f t="shared" si="36"/>
        <v>-1.5258791204576526E-23</v>
      </c>
      <c r="AQ69">
        <f t="shared" si="36"/>
        <v>-3.3805059322772396E-19</v>
      </c>
      <c r="AR69">
        <f t="shared" si="36"/>
        <v>-3.3806585201892853E-19</v>
      </c>
      <c r="AS69">
        <f t="shared" si="36"/>
        <v>-1.301665444195996E-3</v>
      </c>
      <c r="AT69">
        <f t="shared" si="36"/>
        <v>-8.504214235413826E-4</v>
      </c>
      <c r="AU69">
        <f t="shared" si="23"/>
        <v>-2.152086867737379E-3</v>
      </c>
      <c r="AW69">
        <v>66</v>
      </c>
      <c r="AX69">
        <f>IF(Z69&gt;0, (R69*SUMPRODUCT(K69:$K$98, X69:$X$98)-K69*$AZ$3)/Z69, 0)</f>
        <v>-1.7772069703190573E+22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25</v>
      </c>
      <c r="R70">
        <f t="shared" si="28"/>
        <v>100000</v>
      </c>
      <c r="S70">
        <f t="shared" si="29"/>
        <v>-1.0845371607425192E+23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-12.247041336501221</v>
      </c>
      <c r="AC70">
        <f t="shared" si="30"/>
        <v>-10.934858336161804</v>
      </c>
      <c r="AE70">
        <f t="shared" si="31"/>
        <v>0</v>
      </c>
      <c r="AF70">
        <f t="shared" si="32"/>
        <v>0</v>
      </c>
      <c r="AG70">
        <f t="shared" si="32"/>
        <v>-2.5206278613531659E-21</v>
      </c>
      <c r="AH70">
        <f t="shared" si="33"/>
        <v>-5.8140104859988825E-17</v>
      </c>
      <c r="AI70">
        <f t="shared" si="34"/>
        <v>-5.8142625487850174E-17</v>
      </c>
      <c r="AJ70">
        <f t="shared" si="35"/>
        <v>-1.3121830003394166</v>
      </c>
      <c r="AK70">
        <f t="shared" si="22"/>
        <v>-0.85729289355508553</v>
      </c>
      <c r="AL70">
        <f t="shared" si="26"/>
        <v>-2.1694758938945022</v>
      </c>
      <c r="AN70">
        <f t="shared" si="36"/>
        <v>0</v>
      </c>
      <c r="AO70">
        <f t="shared" si="36"/>
        <v>0</v>
      </c>
      <c r="AP70">
        <f t="shared" si="36"/>
        <v>-1.9933228974959245E-24</v>
      </c>
      <c r="AQ70">
        <f t="shared" si="36"/>
        <v>-4.5977434454769019E-20</v>
      </c>
      <c r="AR70">
        <f t="shared" si="36"/>
        <v>-4.5979427777666516E-20</v>
      </c>
      <c r="AS70">
        <f t="shared" si="36"/>
        <v>-1.0376797227327752E-3</v>
      </c>
      <c r="AT70">
        <f t="shared" si="36"/>
        <v>-6.7795075218541321E-4</v>
      </c>
      <c r="AU70">
        <f t="shared" si="23"/>
        <v>-1.7156304749181884E-3</v>
      </c>
      <c r="AW70">
        <v>67</v>
      </c>
      <c r="AX70">
        <f>IF(Z70&gt;0, (R70*SUMPRODUCT(K70:$K$98, X70:$X$98)-K70*$AZ$3)/Z70, 0)</f>
        <v>-1.0845371607425192E+23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25</v>
      </c>
      <c r="R71">
        <f t="shared" si="28"/>
        <v>100000</v>
      </c>
      <c r="S71">
        <f t="shared" si="29"/>
        <v>-6.8559359752451101E+23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-10.934858336161804</v>
      </c>
      <c r="AC71">
        <f t="shared" si="30"/>
        <v>-9.7632663715730388</v>
      </c>
      <c r="AE71">
        <f t="shared" si="31"/>
        <v>0</v>
      </c>
      <c r="AF71">
        <f t="shared" si="32"/>
        <v>0</v>
      </c>
      <c r="AG71">
        <f t="shared" si="32"/>
        <v>-3.5601507973621311E-22</v>
      </c>
      <c r="AH71">
        <f t="shared" si="33"/>
        <v>-8.5576260120136854E-18</v>
      </c>
      <c r="AI71">
        <f t="shared" si="34"/>
        <v>-8.5579820270934214E-18</v>
      </c>
      <c r="AJ71">
        <f t="shared" si="35"/>
        <v>-1.1715919645887656</v>
      </c>
      <c r="AK71">
        <f t="shared" si="22"/>
        <v>-0.76544008353132642</v>
      </c>
      <c r="AL71">
        <f t="shared" si="26"/>
        <v>-1.937032048120092</v>
      </c>
      <c r="AN71">
        <f t="shared" si="36"/>
        <v>0</v>
      </c>
      <c r="AO71">
        <f t="shared" si="36"/>
        <v>0</v>
      </c>
      <c r="AP71">
        <f t="shared" si="36"/>
        <v>-2.5137338553782521E-25</v>
      </c>
      <c r="AQ71">
        <f t="shared" si="36"/>
        <v>-6.0423267025664321E-21</v>
      </c>
      <c r="AR71">
        <f t="shared" si="36"/>
        <v>-6.0425780759519698E-21</v>
      </c>
      <c r="AS71">
        <f t="shared" si="36"/>
        <v>-8.2723192182140935E-4</v>
      </c>
      <c r="AT71">
        <f t="shared" si="36"/>
        <v>-5.4045818892332041E-4</v>
      </c>
      <c r="AU71">
        <f t="shared" si="23"/>
        <v>-1.3676901107447298E-3</v>
      </c>
      <c r="AW71">
        <v>68</v>
      </c>
      <c r="AX71">
        <f>IF(Z71&gt;0, (R71*SUMPRODUCT(K71:$K$98, X71:$X$98)-K71*$AZ$3)/Z71, 0)</f>
        <v>-6.8559359752451101E+23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25</v>
      </c>
      <c r="R72">
        <f t="shared" si="28"/>
        <v>100000</v>
      </c>
      <c r="S72">
        <f t="shared" si="29"/>
        <v>-4.4942429652433583E+24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-9.7632663715730388</v>
      </c>
      <c r="AC72">
        <f t="shared" si="30"/>
        <v>-8.717202117475928</v>
      </c>
      <c r="AE72">
        <f t="shared" si="31"/>
        <v>0</v>
      </c>
      <c r="AF72">
        <f t="shared" si="32"/>
        <v>0</v>
      </c>
      <c r="AG72">
        <f t="shared" si="32"/>
        <v>-4.8490937099369195E-23</v>
      </c>
      <c r="AH72">
        <f t="shared" si="33"/>
        <v>-1.2158559673579269E-18</v>
      </c>
      <c r="AI72">
        <f t="shared" si="34"/>
        <v>-1.2159044582950262E-18</v>
      </c>
      <c r="AJ72">
        <f t="shared" si="35"/>
        <v>-1.0460642540971108</v>
      </c>
      <c r="AK72">
        <f t="shared" ref="AK72:AK79" si="49">G72*SUM(AB72:AB72, AE72:AF72)</f>
        <v>-0.68342864601011277</v>
      </c>
      <c r="AL72">
        <f t="shared" si="26"/>
        <v>-1.7294929001072235</v>
      </c>
      <c r="AN72">
        <f t="shared" si="36"/>
        <v>0</v>
      </c>
      <c r="AO72">
        <f t="shared" si="36"/>
        <v>0</v>
      </c>
      <c r="AP72">
        <f t="shared" si="36"/>
        <v>-3.0569860360373751E-26</v>
      </c>
      <c r="AQ72">
        <f t="shared" si="36"/>
        <v>-7.665050288529583E-22</v>
      </c>
      <c r="AR72">
        <f t="shared" si="36"/>
        <v>-7.6653559871331868E-22</v>
      </c>
      <c r="AS72">
        <f t="shared" si="36"/>
        <v>-6.5946422339079101E-4</v>
      </c>
      <c r="AT72">
        <f t="shared" si="36"/>
        <v>-4.3084995928198373E-4</v>
      </c>
      <c r="AU72">
        <f t="shared" si="23"/>
        <v>-1.0903141826727747E-3</v>
      </c>
      <c r="AW72">
        <v>69</v>
      </c>
      <c r="AX72">
        <f>IF(Z72&gt;0, (R72*SUMPRODUCT(K72:$K$98, X72:$X$98)-K72*$AZ$3)/Z72, 0)</f>
        <v>-4.4942429652433583E+24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25</v>
      </c>
      <c r="R73">
        <f t="shared" si="28"/>
        <v>100000</v>
      </c>
      <c r="S73">
        <f t="shared" si="29"/>
        <v>-3.0582615715983709E+25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-8.717202117475928</v>
      </c>
      <c r="AC73">
        <f t="shared" si="30"/>
        <v>-7.7832161763177918</v>
      </c>
      <c r="AE73">
        <f t="shared" si="31"/>
        <v>0</v>
      </c>
      <c r="AF73">
        <f t="shared" si="32"/>
        <v>0</v>
      </c>
      <c r="AG73">
        <f t="shared" si="32"/>
        <v>-6.3624513421279795E-24</v>
      </c>
      <c r="AH73">
        <f t="shared" si="33"/>
        <v>-1.665743055449901E-19</v>
      </c>
      <c r="AI73">
        <f t="shared" si="34"/>
        <v>-1.6658066799633222E-19</v>
      </c>
      <c r="AJ73">
        <f t="shared" si="35"/>
        <v>-0.93398594115813616</v>
      </c>
      <c r="AK73">
        <f t="shared" si="49"/>
        <v>-0.61020414822331503</v>
      </c>
      <c r="AL73">
        <f t="shared" si="26"/>
        <v>-1.5441900893814511</v>
      </c>
      <c r="AN73">
        <f t="shared" si="36"/>
        <v>0</v>
      </c>
      <c r="AO73">
        <f t="shared" si="36"/>
        <v>0</v>
      </c>
      <c r="AP73">
        <f t="shared" si="36"/>
        <v>-3.5812886738864568E-27</v>
      </c>
      <c r="AQ73">
        <f t="shared" si="36"/>
        <v>-9.37611372929185E-23</v>
      </c>
      <c r="AR73">
        <f t="shared" si="36"/>
        <v>-9.3764718581592383E-23</v>
      </c>
      <c r="AS73">
        <f t="shared" si="36"/>
        <v>-5.2572084135107781E-4</v>
      </c>
      <c r="AT73">
        <f t="shared" si="36"/>
        <v>-3.4347094968270386E-4</v>
      </c>
      <c r="AU73">
        <f t="shared" si="23"/>
        <v>-8.6919179103378162E-4</v>
      </c>
      <c r="AW73">
        <v>70</v>
      </c>
      <c r="AX73">
        <f>IF(Z73&gt;0, (R73*SUMPRODUCT(K73:$K$98, X73:$X$98)-K73*$AZ$3)/Z73, 0)</f>
        <v>-3.0582615715983709E+25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25</v>
      </c>
      <c r="R74">
        <f t="shared" si="28"/>
        <v>100000</v>
      </c>
      <c r="S74">
        <f t="shared" si="29"/>
        <v>-2.1626760123010131E+26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-7.7832161763177918</v>
      </c>
      <c r="AC74">
        <f t="shared" si="30"/>
        <v>-6.9493001574265989</v>
      </c>
      <c r="AE74">
        <f t="shared" si="31"/>
        <v>0</v>
      </c>
      <c r="AF74">
        <f t="shared" si="32"/>
        <v>0</v>
      </c>
      <c r="AG74">
        <f t="shared" si="32"/>
        <v>-8.0332191667867783E-25</v>
      </c>
      <c r="AH74">
        <f t="shared" si="33"/>
        <v>-2.1982019648112088E-20</v>
      </c>
      <c r="AI74">
        <f t="shared" si="34"/>
        <v>-2.1982822970028766E-20</v>
      </c>
      <c r="AJ74">
        <f t="shared" si="35"/>
        <v>-0.83391601889119293</v>
      </c>
      <c r="AK74">
        <f t="shared" si="49"/>
        <v>-0.5448251323422455</v>
      </c>
      <c r="AL74">
        <f t="shared" si="26"/>
        <v>-1.3787411512334384</v>
      </c>
      <c r="AN74">
        <f t="shared" si="36"/>
        <v>0</v>
      </c>
      <c r="AO74">
        <f t="shared" si="36"/>
        <v>0</v>
      </c>
      <c r="AP74">
        <f t="shared" si="36"/>
        <v>-4.0372574844993042E-28</v>
      </c>
      <c r="AQ74">
        <f t="shared" si="36"/>
        <v>-1.1047510531727394E-23</v>
      </c>
      <c r="AR74">
        <f t="shared" si="36"/>
        <v>-1.1047914257475842E-23</v>
      </c>
      <c r="AS74">
        <f t="shared" si="36"/>
        <v>-4.1910143602605051E-4</v>
      </c>
      <c r="AT74">
        <f t="shared" si="36"/>
        <v>-2.7381293820368609E-4</v>
      </c>
      <c r="AU74">
        <f t="shared" si="23"/>
        <v>-6.929143742297366E-4</v>
      </c>
      <c r="AW74">
        <v>71</v>
      </c>
      <c r="AX74">
        <f>IF(Z74&gt;0, (R74*SUMPRODUCT(K74:$K$98, X74:$X$98)-K74*$AZ$3)/Z74, 0)</f>
        <v>-2.1626760123010131E+26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25</v>
      </c>
      <c r="R75">
        <f t="shared" si="28"/>
        <v>100000</v>
      </c>
      <c r="S75">
        <f t="shared" si="29"/>
        <v>-1.5914202893852364E+27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-6.9493001574265989</v>
      </c>
      <c r="AC75">
        <f t="shared" si="30"/>
        <v>-6.2047322834166057</v>
      </c>
      <c r="AE75">
        <f t="shared" si="31"/>
        <v>0</v>
      </c>
      <c r="AF75">
        <f t="shared" si="32"/>
        <v>0</v>
      </c>
      <c r="AG75">
        <f t="shared" si="32"/>
        <v>-9.7471615839042211E-26</v>
      </c>
      <c r="AH75">
        <f t="shared" si="33"/>
        <v>-2.7912683266913952E-21</v>
      </c>
      <c r="AI75">
        <f t="shared" si="34"/>
        <v>-2.7913657983072341E-21</v>
      </c>
      <c r="AJ75">
        <f t="shared" si="35"/>
        <v>-0.74456787400999325</v>
      </c>
      <c r="AK75">
        <f t="shared" si="49"/>
        <v>-0.48645101101986199</v>
      </c>
      <c r="AL75">
        <f t="shared" si="26"/>
        <v>-1.2310188850298553</v>
      </c>
      <c r="AN75">
        <f t="shared" si="36"/>
        <v>0</v>
      </c>
      <c r="AO75">
        <f t="shared" si="36"/>
        <v>0</v>
      </c>
      <c r="AP75">
        <f t="shared" si="36"/>
        <v>-4.3737804146460482E-29</v>
      </c>
      <c r="AQ75">
        <f t="shared" si="36"/>
        <v>-1.252507679719269E-24</v>
      </c>
      <c r="AR75">
        <f t="shared" si="36"/>
        <v>-1.2525514175234154E-24</v>
      </c>
      <c r="AS75">
        <f t="shared" si="36"/>
        <v>-3.341050988728079E-4</v>
      </c>
      <c r="AT75">
        <f t="shared" si="36"/>
        <v>-2.1828199793023437E-4</v>
      </c>
      <c r="AU75">
        <f t="shared" si="23"/>
        <v>-5.5238709680304236E-4</v>
      </c>
      <c r="AW75">
        <v>72</v>
      </c>
      <c r="AX75">
        <f>IF(Z75&gt;0, (R75*SUMPRODUCT(K75:$K$98, X75:$X$98)-K75*$AZ$3)/Z75, 0)</f>
        <v>-1.5914202893852364E+27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25</v>
      </c>
      <c r="R76">
        <f t="shared" si="28"/>
        <v>100000</v>
      </c>
      <c r="S76">
        <f t="shared" si="29"/>
        <v>-1.2205908911974657E+28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-6.2047322834166057</v>
      </c>
      <c r="AC76">
        <f t="shared" si="30"/>
        <v>-5.539939538764826</v>
      </c>
      <c r="AE76">
        <f t="shared" si="31"/>
        <v>0</v>
      </c>
      <c r="AF76">
        <f t="shared" si="32"/>
        <v>0</v>
      </c>
      <c r="AG76">
        <f t="shared" si="32"/>
        <v>-1.134683942571832E-26</v>
      </c>
      <c r="AH76">
        <f t="shared" si="33"/>
        <v>-3.4060024101973386E-22</v>
      </c>
      <c r="AI76">
        <f t="shared" si="34"/>
        <v>-3.4061158785915955E-22</v>
      </c>
      <c r="AJ76">
        <f t="shared" si="35"/>
        <v>-0.66479274465177962</v>
      </c>
      <c r="AK76">
        <f t="shared" si="49"/>
        <v>-0.43433125983916243</v>
      </c>
      <c r="AL76">
        <f t="shared" si="26"/>
        <v>-1.0991240044909421</v>
      </c>
      <c r="AN76">
        <f t="shared" si="36"/>
        <v>0</v>
      </c>
      <c r="AO76">
        <f t="shared" si="36"/>
        <v>0</v>
      </c>
      <c r="AP76">
        <f t="shared" si="36"/>
        <v>-4.5460655777595036E-30</v>
      </c>
      <c r="AQ76">
        <f t="shared" si="36"/>
        <v>-1.364601166353758E-25</v>
      </c>
      <c r="AR76">
        <f t="shared" si="36"/>
        <v>-1.3646466270095356E-25</v>
      </c>
      <c r="AS76">
        <f t="shared" si="36"/>
        <v>-2.6634653927998074E-4</v>
      </c>
      <c r="AT76">
        <f t="shared" si="36"/>
        <v>-1.7401307232958732E-4</v>
      </c>
      <c r="AU76">
        <f t="shared" si="23"/>
        <v>-4.4035961160956809E-4</v>
      </c>
      <c r="AW76">
        <v>73</v>
      </c>
      <c r="AX76">
        <f>IF(Z76&gt;0, (R76*SUMPRODUCT(K76:$K$98, X76:$X$98)-K76*$AZ$3)/Z76, 0)</f>
        <v>-1.2205908911974657E+28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25</v>
      </c>
      <c r="R77">
        <f t="shared" si="28"/>
        <v>100000</v>
      </c>
      <c r="S77">
        <f t="shared" si="29"/>
        <v>-9.7751971195579702E+28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-5.539939538764826</v>
      </c>
      <c r="AC77">
        <f t="shared" si="30"/>
        <v>-4.9463745881828807</v>
      </c>
      <c r="AE77">
        <f t="shared" si="31"/>
        <v>0</v>
      </c>
      <c r="AF77">
        <f t="shared" si="32"/>
        <v>0</v>
      </c>
      <c r="AG77">
        <f t="shared" si="32"/>
        <v>-1.2650319291992327E-27</v>
      </c>
      <c r="AH77">
        <f t="shared" si="33"/>
        <v>-3.9873356409047616E-23</v>
      </c>
      <c r="AI77">
        <f t="shared" si="34"/>
        <v>-3.9874621440976813E-23</v>
      </c>
      <c r="AJ77">
        <f t="shared" si="35"/>
        <v>-0.59356495058194536</v>
      </c>
      <c r="AK77">
        <f t="shared" si="49"/>
        <v>-0.38779576771353785</v>
      </c>
      <c r="AL77">
        <f t="shared" si="26"/>
        <v>-0.98136071829548321</v>
      </c>
      <c r="AN77">
        <f t="shared" si="36"/>
        <v>0</v>
      </c>
      <c r="AO77">
        <f t="shared" si="36"/>
        <v>0</v>
      </c>
      <c r="AP77">
        <f t="shared" si="36"/>
        <v>-4.5252674495108696E-31</v>
      </c>
      <c r="AQ77">
        <f t="shared" si="36"/>
        <v>-1.4263482027273897E-26</v>
      </c>
      <c r="AR77">
        <f t="shared" si="36"/>
        <v>-1.4263934554018846E-26</v>
      </c>
      <c r="AS77">
        <f t="shared" si="36"/>
        <v>-2.1232983042090276E-4</v>
      </c>
      <c r="AT77">
        <f t="shared" si="36"/>
        <v>-1.3872215587498987E-4</v>
      </c>
      <c r="AU77">
        <f t="shared" si="23"/>
        <v>-3.5105198629589262E-4</v>
      </c>
      <c r="AW77">
        <v>74</v>
      </c>
      <c r="AX77">
        <f>IF(Z77&gt;0, (R77*SUMPRODUCT(K77:$K$98, X77:$X$98)-K77*$AZ$3)/Z77, 0)</f>
        <v>-9.7751971195579702E+28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25</v>
      </c>
      <c r="R78">
        <f t="shared" si="28"/>
        <v>100000</v>
      </c>
      <c r="S78">
        <f t="shared" si="29"/>
        <v>-8.1902870464115649E+29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-4.9463745881828807</v>
      </c>
      <c r="AC78">
        <f t="shared" si="30"/>
        <v>-4.4164058823061429</v>
      </c>
      <c r="AE78">
        <f t="shared" si="31"/>
        <v>0</v>
      </c>
      <c r="AF78">
        <f t="shared" si="32"/>
        <v>0</v>
      </c>
      <c r="AG78">
        <f t="shared" si="32"/>
        <v>-1.3480619962645621E-28</v>
      </c>
      <c r="AH78">
        <f t="shared" si="33"/>
        <v>-4.4703016411231365E-24</v>
      </c>
      <c r="AI78">
        <f t="shared" si="34"/>
        <v>-4.4704364473227629E-24</v>
      </c>
      <c r="AJ78">
        <f t="shared" si="35"/>
        <v>-0.52996870587673772</v>
      </c>
      <c r="AK78">
        <f t="shared" si="49"/>
        <v>-0.34624622117280168</v>
      </c>
      <c r="AL78">
        <f t="shared" si="26"/>
        <v>-0.8762149270495394</v>
      </c>
      <c r="AN78">
        <f t="shared" si="36"/>
        <v>0</v>
      </c>
      <c r="AO78">
        <f t="shared" si="36"/>
        <v>0</v>
      </c>
      <c r="AP78">
        <f t="shared" si="36"/>
        <v>-4.3056091897279738E-32</v>
      </c>
      <c r="AQ78">
        <f t="shared" si="36"/>
        <v>-1.4277809092022242E-27</v>
      </c>
      <c r="AR78">
        <f t="shared" si="36"/>
        <v>-1.4278239652941215E-27</v>
      </c>
      <c r="AS78">
        <f t="shared" si="36"/>
        <v>-1.6926804083299032E-4</v>
      </c>
      <c r="AT78">
        <f t="shared" si="36"/>
        <v>-1.1058845334422026E-4</v>
      </c>
      <c r="AU78">
        <f t="shared" si="23"/>
        <v>-2.7985649417721059E-4</v>
      </c>
      <c r="AW78">
        <v>75</v>
      </c>
      <c r="AX78">
        <f>IF(Z78&gt;0, (R78*SUMPRODUCT(K78:$K$98, X78:$X$98)-K78*$AZ$3)/Z78, 0)</f>
        <v>-8.1902870464115649E+29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-4.4164058823061429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-5.3922479850582481E-25</v>
      </c>
      <c r="AI79">
        <f t="shared" si="34"/>
        <v>-5.3922479850582481E-25</v>
      </c>
      <c r="AJ79">
        <f t="shared" si="35"/>
        <v>-4.4164058823061429</v>
      </c>
      <c r="AK79">
        <f t="shared" si="49"/>
        <v>-0.30914841176143004</v>
      </c>
      <c r="AL79">
        <f t="shared" si="26"/>
        <v>-4.7255542940675728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-1.5377175677599904E-28</v>
      </c>
      <c r="AR79">
        <f t="shared" si="36"/>
        <v>-1.5377175677599904E-28</v>
      </c>
      <c r="AS79">
        <f t="shared" si="36"/>
        <v>-1.2594348276264147E-3</v>
      </c>
      <c r="AT79">
        <f t="shared" si="36"/>
        <v>-8.8160437933849039E-5</v>
      </c>
      <c r="AU79">
        <f t="shared" si="23"/>
        <v>-1.3475952655602637E-3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25914.537855599989</v>
      </c>
      <c r="AO81" s="8">
        <f t="shared" si="50"/>
        <v>-2591.4537855599992</v>
      </c>
      <c r="AP81" s="8">
        <f t="shared" si="50"/>
        <v>-1715.5236602580635</v>
      </c>
      <c r="AQ81" s="8">
        <f t="shared" si="50"/>
        <v>-13827.518169135836</v>
      </c>
      <c r="AR81" s="8">
        <f t="shared" si="50"/>
        <v>7780.0422406460902</v>
      </c>
      <c r="AS81" s="8">
        <f t="shared" si="50"/>
        <v>-2567.2614355056508</v>
      </c>
      <c r="AT81" s="8">
        <f t="shared" si="50"/>
        <v>1091.8447306029257</v>
      </c>
      <c r="AU81" s="8">
        <f t="shared" si="50"/>
        <v>6304.6255357433683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F0C1-49C5-4F24-A284-E69689F5D490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54443.740088200444</v>
      </c>
      <c r="K3">
        <v>1</v>
      </c>
      <c r="L3" s="2">
        <v>0</v>
      </c>
      <c r="O3">
        <f>$C$3</f>
        <v>54443.740088200444</v>
      </c>
      <c r="P3" s="2">
        <f>O3*C5</f>
        <v>5444.3740088200448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54443.740088200444</v>
      </c>
      <c r="AF3">
        <f t="shared" ref="AF3:AG34" si="4">-$Z3*P3</f>
        <v>-5444.3740088200448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47476.933492380398</v>
      </c>
      <c r="AJ3">
        <f t="shared" ref="AJ3:AJ66" si="7">AB3-AC3</f>
        <v>0</v>
      </c>
      <c r="AL3">
        <f t="shared" ref="AL3:AL34" si="8">SUM(AI3:AK3)</f>
        <v>47476.933492380398</v>
      </c>
      <c r="AN3">
        <f t="shared" ref="AN3:AU34" si="9">AE3*$K3</f>
        <v>54443.740088200444</v>
      </c>
      <c r="AO3">
        <f t="shared" si="9"/>
        <v>-5444.3740088200448</v>
      </c>
      <c r="AP3">
        <f t="shared" si="9"/>
        <v>-1522.432587</v>
      </c>
      <c r="AQ3">
        <f t="shared" si="9"/>
        <v>0</v>
      </c>
      <c r="AR3">
        <f t="shared" si="9"/>
        <v>47476.933492380398</v>
      </c>
      <c r="AS3">
        <f t="shared" si="9"/>
        <v>0</v>
      </c>
      <c r="AT3">
        <f t="shared" si="9"/>
        <v>0</v>
      </c>
      <c r="AU3">
        <f t="shared" si="9"/>
        <v>47476.933492380398</v>
      </c>
      <c r="AW3">
        <v>0</v>
      </c>
      <c r="AX3">
        <f>IF(Z3&gt;0, (R3*SUMPRODUCT(K3:$K$98, X3:$X$98)-K3*$AZ$3)/Z3, 0)</f>
        <v>0</v>
      </c>
      <c r="AZ3">
        <f>C6*ABS(SUMPRODUCT(X4:X69, K4:K69))/1</f>
        <v>32571.251930329658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100000</v>
      </c>
      <c r="S4">
        <f t="shared" si="1"/>
        <v>2246.9495578476467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2184.7868399950603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-1766.5382</v>
      </c>
      <c r="AI4">
        <f t="shared" si="6"/>
        <v>-1766.5382</v>
      </c>
      <c r="AJ4">
        <f t="shared" si="7"/>
        <v>-2184.7868399950603</v>
      </c>
      <c r="AK4">
        <f>G4*SUM(AB4, AE4:AF4)</f>
        <v>0</v>
      </c>
      <c r="AL4">
        <f t="shared" si="8"/>
        <v>-3951.3250399950603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-1648.043847373822</v>
      </c>
      <c r="AR4">
        <f t="shared" si="9"/>
        <v>-1648.043847373822</v>
      </c>
      <c r="AS4">
        <f t="shared" si="9"/>
        <v>-2038.237559469223</v>
      </c>
      <c r="AT4">
        <f t="shared" si="9"/>
        <v>0</v>
      </c>
      <c r="AU4">
        <f t="shared" si="9"/>
        <v>-3686.2814068430453</v>
      </c>
      <c r="AW4">
        <v>1</v>
      </c>
      <c r="AX4">
        <f>IF(Z4&gt;0, (R4*SUMPRODUCT(K4:$K$98, X4:$X$98)-K4*$AZ$3)/Z4, 0)</f>
        <v>2246.9495578476467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25</v>
      </c>
      <c r="R5">
        <f t="shared" si="0"/>
        <v>100000</v>
      </c>
      <c r="S5">
        <f t="shared" si="1"/>
        <v>3259.7412675453684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2184.7868399950603</v>
      </c>
      <c r="AC5">
        <f t="shared" si="2"/>
        <v>3071.2694117050523</v>
      </c>
      <c r="AE5">
        <f t="shared" si="3"/>
        <v>0</v>
      </c>
      <c r="AF5">
        <f t="shared" si="4"/>
        <v>0</v>
      </c>
      <c r="AG5">
        <f t="shared" si="4"/>
        <v>-23.554548962851904</v>
      </c>
      <c r="AH5">
        <f t="shared" si="5"/>
        <v>-2042.9313305923822</v>
      </c>
      <c r="AI5">
        <f t="shared" si="6"/>
        <v>-2066.4858795552341</v>
      </c>
      <c r="AJ5">
        <f t="shared" si="7"/>
        <v>-886.48257170999204</v>
      </c>
      <c r="AK5">
        <f>G5*SUM(AB5, AE5:AF5)</f>
        <v>89.57626043979748</v>
      </c>
      <c r="AL5">
        <f t="shared" si="8"/>
        <v>-2863.3921908254288</v>
      </c>
      <c r="AN5">
        <f t="shared" si="9"/>
        <v>0</v>
      </c>
      <c r="AO5">
        <f t="shared" si="9"/>
        <v>0</v>
      </c>
      <c r="AP5">
        <f t="shared" si="9"/>
        <v>-20.141683670790517</v>
      </c>
      <c r="AQ5">
        <f t="shared" si="9"/>
        <v>-1746.926960343581</v>
      </c>
      <c r="AR5">
        <f t="shared" si="9"/>
        <v>-1767.0686440143716</v>
      </c>
      <c r="AS5">
        <f t="shared" si="9"/>
        <v>-758.03835459601498</v>
      </c>
      <c r="AT5">
        <f t="shared" si="9"/>
        <v>76.597378495177054</v>
      </c>
      <c r="AU5">
        <f t="shared" si="9"/>
        <v>-2448.5096201152096</v>
      </c>
      <c r="AW5">
        <v>2</v>
      </c>
      <c r="AX5">
        <f>IF(Z5&gt;0, (R5*SUMPRODUCT(K5:$K$98, X5:$X$98)-K5*$AZ$3)/Z5, 0)</f>
        <v>3259.7412675453684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25</v>
      </c>
      <c r="R6">
        <f t="shared" si="0"/>
        <v>100000</v>
      </c>
      <c r="S6">
        <f t="shared" si="1"/>
        <v>4452.6672860897224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3071.2694117050523</v>
      </c>
      <c r="AC6">
        <f t="shared" si="2"/>
        <v>4050.4907110193017</v>
      </c>
      <c r="AE6">
        <f t="shared" si="3"/>
        <v>0</v>
      </c>
      <c r="AF6">
        <f t="shared" si="4"/>
        <v>0</v>
      </c>
      <c r="AG6">
        <f t="shared" si="4"/>
        <v>-22.741934501108844</v>
      </c>
      <c r="AH6">
        <f t="shared" si="5"/>
        <v>-2308.2758884581649</v>
      </c>
      <c r="AI6">
        <f t="shared" si="6"/>
        <v>-2331.0178229592739</v>
      </c>
      <c r="AJ6">
        <f t="shared" si="7"/>
        <v>-979.22129931424934</v>
      </c>
      <c r="AK6">
        <f>G6*SUM(AB6, AE6:AF6)</f>
        <v>179.66926058474556</v>
      </c>
      <c r="AL6">
        <f t="shared" si="8"/>
        <v>-3130.5698616887776</v>
      </c>
      <c r="AN6">
        <f t="shared" si="9"/>
        <v>0</v>
      </c>
      <c r="AO6">
        <f t="shared" si="9"/>
        <v>0</v>
      </c>
      <c r="AP6">
        <f t="shared" si="9"/>
        <v>-17.543356363804715</v>
      </c>
      <c r="AQ6">
        <f t="shared" si="9"/>
        <v>-1780.6271711505058</v>
      </c>
      <c r="AR6">
        <f t="shared" si="9"/>
        <v>-1798.1705275143104</v>
      </c>
      <c r="AS6">
        <f t="shared" si="9"/>
        <v>-755.38113136594234</v>
      </c>
      <c r="AT6">
        <f t="shared" si="9"/>
        <v>138.598669603318</v>
      </c>
      <c r="AU6">
        <f t="shared" si="9"/>
        <v>-2414.9529892769347</v>
      </c>
      <c r="AW6">
        <v>3</v>
      </c>
      <c r="AX6">
        <f>IF(Z6&gt;0, (R6*SUMPRODUCT(K6:$K$98, X6:$X$98)-K6*$AZ$3)/Z6, 0)</f>
        <v>4452.6672860897224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25</v>
      </c>
      <c r="R7">
        <f t="shared" si="0"/>
        <v>100000</v>
      </c>
      <c r="S7">
        <f t="shared" si="1"/>
        <v>5183.8289802711097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4050.4907110193017</v>
      </c>
      <c r="AC7">
        <f t="shared" si="2"/>
        <v>4535.3223969235369</v>
      </c>
      <c r="AE7">
        <f t="shared" si="3"/>
        <v>0</v>
      </c>
      <c r="AF7">
        <f t="shared" si="4"/>
        <v>0</v>
      </c>
      <c r="AG7">
        <f t="shared" si="4"/>
        <v>-21.872453808682284</v>
      </c>
      <c r="AH7">
        <f t="shared" si="5"/>
        <v>-2568.2453896618899</v>
      </c>
      <c r="AI7">
        <f t="shared" si="6"/>
        <v>-2590.1178434705721</v>
      </c>
      <c r="AJ7">
        <f t="shared" si="7"/>
        <v>-484.8316859042352</v>
      </c>
      <c r="AK7">
        <f>G7*SUM(AB7, AE7:AF7)</f>
        <v>198.8790939110477</v>
      </c>
      <c r="AL7">
        <f t="shared" si="8"/>
        <v>-2876.0704354637596</v>
      </c>
      <c r="AN7">
        <f t="shared" si="9"/>
        <v>0</v>
      </c>
      <c r="AO7">
        <f t="shared" si="9"/>
        <v>0</v>
      </c>
      <c r="AP7">
        <f t="shared" si="9"/>
        <v>-15.351314927879667</v>
      </c>
      <c r="AQ7">
        <f t="shared" si="9"/>
        <v>-1802.5386695810303</v>
      </c>
      <c r="AR7">
        <f t="shared" si="9"/>
        <v>-1817.8899845089099</v>
      </c>
      <c r="AS7">
        <f t="shared" si="9"/>
        <v>-340.28207179828752</v>
      </c>
      <c r="AT7">
        <f t="shared" si="9"/>
        <v>139.58450340802349</v>
      </c>
      <c r="AU7">
        <f t="shared" si="9"/>
        <v>-2018.5875528991739</v>
      </c>
      <c r="AW7">
        <v>4</v>
      </c>
      <c r="AX7">
        <f>IF(Z7&gt;0, (R7*SUMPRODUCT(K7:$K$98, X7:$X$98)-K7*$AZ$3)/Z7, 0)</f>
        <v>5183.8289802711097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25</v>
      </c>
      <c r="R8">
        <f t="shared" si="0"/>
        <v>100000</v>
      </c>
      <c r="S8">
        <f t="shared" si="1"/>
        <v>5077.5734931979805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4535.3223969235369</v>
      </c>
      <c r="AC8">
        <f t="shared" si="2"/>
        <v>4254.2451665645458</v>
      </c>
      <c r="AE8">
        <f t="shared" si="3"/>
        <v>0</v>
      </c>
      <c r="AF8">
        <f t="shared" si="4"/>
        <v>0</v>
      </c>
      <c r="AG8">
        <f t="shared" si="4"/>
        <v>-20.946251059997547</v>
      </c>
      <c r="AH8">
        <f t="shared" si="5"/>
        <v>-2829.9128423916509</v>
      </c>
      <c r="AI8">
        <f t="shared" si="6"/>
        <v>-2850.8590934516483</v>
      </c>
      <c r="AJ8">
        <f t="shared" si="7"/>
        <v>281.07723035899107</v>
      </c>
      <c r="AK8">
        <f t="shared" ref="AK8:AK69" si="22">G8*SUM(AB8:AB8, AE8:AF8)</f>
        <v>96.60236705447133</v>
      </c>
      <c r="AL8">
        <f t="shared" si="8"/>
        <v>-2473.1794960381858</v>
      </c>
      <c r="AN8">
        <f t="shared" si="9"/>
        <v>0</v>
      </c>
      <c r="AO8">
        <f t="shared" si="9"/>
        <v>0</v>
      </c>
      <c r="AP8">
        <f t="shared" si="9"/>
        <v>-13.722817032890374</v>
      </c>
      <c r="AQ8">
        <f t="shared" si="9"/>
        <v>-1854.0012742104461</v>
      </c>
      <c r="AR8">
        <f t="shared" si="9"/>
        <v>-1867.7240912433363</v>
      </c>
      <c r="AS8">
        <f t="shared" si="9"/>
        <v>184.14614592748347</v>
      </c>
      <c r="AT8">
        <f t="shared" si="9"/>
        <v>63.288490347770249</v>
      </c>
      <c r="AU8">
        <f t="shared" si="9"/>
        <v>-1620.2894549680825</v>
      </c>
      <c r="AW8">
        <v>5</v>
      </c>
      <c r="AX8">
        <f>IF(Z8&gt;0, (R8*SUMPRODUCT(K8:$K$98, X8:$X$98)-K8*$AZ$3)/Z8, 0)</f>
        <v>5077.5734931979805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25</v>
      </c>
      <c r="R9">
        <f t="shared" si="0"/>
        <v>100000</v>
      </c>
      <c r="S9">
        <f t="shared" si="1"/>
        <v>4422.1020216365641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4254.2451665645458</v>
      </c>
      <c r="AC9">
        <f t="shared" si="2"/>
        <v>3529.9368930607748</v>
      </c>
      <c r="AE9">
        <f t="shared" si="3"/>
        <v>0</v>
      </c>
      <c r="AF9">
        <f t="shared" si="4"/>
        <v>0</v>
      </c>
      <c r="AG9">
        <f t="shared" si="4"/>
        <v>-19.956215821058723</v>
      </c>
      <c r="AH9">
        <f t="shared" si="5"/>
        <v>-3122.2909133553972</v>
      </c>
      <c r="AI9">
        <f t="shared" si="6"/>
        <v>-3142.2471291764559</v>
      </c>
      <c r="AJ9">
        <f t="shared" si="7"/>
        <v>724.30827350377103</v>
      </c>
      <c r="AK9">
        <f t="shared" si="22"/>
        <v>25.100046482730821</v>
      </c>
      <c r="AL9">
        <f t="shared" si="8"/>
        <v>-2392.8388091899542</v>
      </c>
      <c r="AN9">
        <f t="shared" si="9"/>
        <v>0</v>
      </c>
      <c r="AO9">
        <f t="shared" si="9"/>
        <v>0</v>
      </c>
      <c r="AP9">
        <f t="shared" si="9"/>
        <v>-12.382044783780778</v>
      </c>
      <c r="AQ9">
        <f t="shared" si="9"/>
        <v>-1937.25835919063</v>
      </c>
      <c r="AR9">
        <f t="shared" si="9"/>
        <v>-1949.6404039744109</v>
      </c>
      <c r="AS9">
        <f t="shared" si="9"/>
        <v>449.40471481185023</v>
      </c>
      <c r="AT9">
        <f t="shared" si="9"/>
        <v>15.57358882119286</v>
      </c>
      <c r="AU9">
        <f t="shared" si="9"/>
        <v>-1484.6621003413679</v>
      </c>
      <c r="AW9">
        <v>6</v>
      </c>
      <c r="AX9">
        <f>IF(Z9&gt;0, (R9*SUMPRODUCT(K9:$K$98, X9:$X$98)-K9*$AZ$3)/Z9, 0)</f>
        <v>4422.1020216365641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25</v>
      </c>
      <c r="R10">
        <f t="shared" si="0"/>
        <v>100000</v>
      </c>
      <c r="S10">
        <f t="shared" si="1"/>
        <v>3477.1581065257096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3529.9368930607748</v>
      </c>
      <c r="AC10">
        <f t="shared" si="2"/>
        <v>2629.882292432314</v>
      </c>
      <c r="AE10">
        <f t="shared" si="3"/>
        <v>0</v>
      </c>
      <c r="AF10">
        <f t="shared" si="4"/>
        <v>0</v>
      </c>
      <c r="AG10">
        <f t="shared" si="4"/>
        <v>-18.908273738665475</v>
      </c>
      <c r="AH10">
        <f t="shared" si="5"/>
        <v>-3393.5196967306442</v>
      </c>
      <c r="AI10">
        <f t="shared" si="6"/>
        <v>-3412.4279704693099</v>
      </c>
      <c r="AJ10">
        <f t="shared" si="7"/>
        <v>900.05460062846078</v>
      </c>
      <c r="AK10">
        <f t="shared" si="22"/>
        <v>14.472741261549178</v>
      </c>
      <c r="AL10">
        <f t="shared" si="8"/>
        <v>-2497.9006285792998</v>
      </c>
      <c r="AN10">
        <f t="shared" si="9"/>
        <v>0</v>
      </c>
      <c r="AO10">
        <f t="shared" si="9"/>
        <v>0</v>
      </c>
      <c r="AP10">
        <f t="shared" si="9"/>
        <v>-11.129720193192311</v>
      </c>
      <c r="AQ10">
        <f t="shared" si="9"/>
        <v>-1997.4813786128625</v>
      </c>
      <c r="AR10">
        <f t="shared" si="9"/>
        <v>-2008.611098806055</v>
      </c>
      <c r="AS10">
        <f t="shared" si="9"/>
        <v>529.78690715196058</v>
      </c>
      <c r="AT10">
        <f t="shared" si="9"/>
        <v>8.5188929933949709</v>
      </c>
      <c r="AU10">
        <f t="shared" si="9"/>
        <v>-1470.3052986606995</v>
      </c>
      <c r="AW10">
        <v>7</v>
      </c>
      <c r="AX10">
        <f>IF(Z10&gt;0, (R10*SUMPRODUCT(K10:$K$98, X10:$X$98)-K10*$AZ$3)/Z10, 0)</f>
        <v>3477.1581065257096</v>
      </c>
    </row>
    <row r="11" spans="1:52" x14ac:dyDescent="0.25">
      <c r="A11" t="s">
        <v>33</v>
      </c>
      <c r="C11" s="12">
        <f>AU71</f>
        <v>14272.228370022107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25</v>
      </c>
      <c r="R11">
        <f t="shared" si="0"/>
        <v>100000</v>
      </c>
      <c r="S11">
        <f t="shared" si="1"/>
        <v>2226.850482242507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2629.882292432314</v>
      </c>
      <c r="AC11">
        <f t="shared" si="2"/>
        <v>1586.9917574690878</v>
      </c>
      <c r="AE11">
        <f t="shared" si="3"/>
        <v>0</v>
      </c>
      <c r="AF11">
        <f t="shared" si="4"/>
        <v>0</v>
      </c>
      <c r="AG11">
        <f t="shared" si="4"/>
        <v>-17.816550438884185</v>
      </c>
      <c r="AH11">
        <f t="shared" si="5"/>
        <v>-3610.5622495785465</v>
      </c>
      <c r="AI11">
        <f t="shared" si="6"/>
        <v>-3628.3788000174309</v>
      </c>
      <c r="AJ11">
        <f t="shared" si="7"/>
        <v>1042.8905349632262</v>
      </c>
      <c r="AK11">
        <f t="shared" si="22"/>
        <v>6.3117175018375526</v>
      </c>
      <c r="AL11">
        <f t="shared" si="8"/>
        <v>-2579.1765475523675</v>
      </c>
      <c r="AN11">
        <f t="shared" si="9"/>
        <v>0</v>
      </c>
      <c r="AO11">
        <f t="shared" si="9"/>
        <v>0</v>
      </c>
      <c r="AP11">
        <f t="shared" si="9"/>
        <v>-9.9649505364682263</v>
      </c>
      <c r="AQ11">
        <f t="shared" si="9"/>
        <v>-2019.4186494915546</v>
      </c>
      <c r="AR11">
        <f t="shared" si="9"/>
        <v>-2029.3836000280228</v>
      </c>
      <c r="AS11">
        <f t="shared" si="9"/>
        <v>583.29768332585763</v>
      </c>
      <c r="AT11">
        <f t="shared" si="9"/>
        <v>3.5301981111171297</v>
      </c>
      <c r="AU11">
        <f t="shared" si="9"/>
        <v>-1442.5557185910484</v>
      </c>
      <c r="AW11">
        <v>8</v>
      </c>
      <c r="AX11">
        <f>IF(Z11&gt;0, (R11*SUMPRODUCT(K11:$K$98, X11:$X$98)-K11*$AZ$3)/Z11, 0)</f>
        <v>2226.850482242507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25</v>
      </c>
      <c r="R12">
        <f t="shared" si="0"/>
        <v>100000</v>
      </c>
      <c r="S12">
        <f t="shared" si="1"/>
        <v>708.6856012298806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1586.9917574690878</v>
      </c>
      <c r="AC12">
        <f t="shared" si="2"/>
        <v>472.98896410069204</v>
      </c>
      <c r="AE12">
        <f t="shared" si="3"/>
        <v>0</v>
      </c>
      <c r="AF12">
        <f t="shared" si="4"/>
        <v>0</v>
      </c>
      <c r="AG12">
        <f t="shared" si="4"/>
        <v>-16.68543015689357</v>
      </c>
      <c r="AH12">
        <f t="shared" si="5"/>
        <v>-3811.8191104070866</v>
      </c>
      <c r="AI12">
        <f t="shared" si="6"/>
        <v>-3828.5045405639803</v>
      </c>
      <c r="AJ12">
        <f t="shared" si="7"/>
        <v>1114.0027933683957</v>
      </c>
      <c r="AK12">
        <f t="shared" si="22"/>
        <v>3.6500810421789018</v>
      </c>
      <c r="AL12">
        <f t="shared" si="8"/>
        <v>-2710.8516661534054</v>
      </c>
      <c r="AN12">
        <f t="shared" si="9"/>
        <v>0</v>
      </c>
      <c r="AO12">
        <f t="shared" si="9"/>
        <v>0</v>
      </c>
      <c r="AP12">
        <f t="shared" si="9"/>
        <v>-8.8684835062407004</v>
      </c>
      <c r="AQ12">
        <f t="shared" si="9"/>
        <v>-2026.0223794980686</v>
      </c>
      <c r="AR12">
        <f t="shared" si="9"/>
        <v>-2034.8908630043095</v>
      </c>
      <c r="AS12">
        <f t="shared" si="9"/>
        <v>592.10432730809589</v>
      </c>
      <c r="AT12">
        <f t="shared" si="9"/>
        <v>1.9400568768454276</v>
      </c>
      <c r="AU12">
        <f t="shared" si="9"/>
        <v>-1440.846478819368</v>
      </c>
      <c r="AW12">
        <v>9</v>
      </c>
      <c r="AX12">
        <f>IF(Z12&gt;0, (R12*SUMPRODUCT(K12:$K$98, X12:$X$98)-K12*$AZ$3)/Z12, 0)</f>
        <v>708.6856012298806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25</v>
      </c>
      <c r="R13">
        <f t="shared" si="0"/>
        <v>100000</v>
      </c>
      <c r="S13">
        <f t="shared" si="1"/>
        <v>-1122.9459765023746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472.98896410069204</v>
      </c>
      <c r="AC13">
        <f t="shared" si="2"/>
        <v>-697.30882782487424</v>
      </c>
      <c r="AE13">
        <f t="shared" si="3"/>
        <v>0</v>
      </c>
      <c r="AF13">
        <f t="shared" si="4"/>
        <v>0</v>
      </c>
      <c r="AG13">
        <f t="shared" si="4"/>
        <v>-15.52409560246106</v>
      </c>
      <c r="AH13">
        <f t="shared" si="5"/>
        <v>-3977.9210114543039</v>
      </c>
      <c r="AI13">
        <f t="shared" si="6"/>
        <v>-3993.4451070567648</v>
      </c>
      <c r="AJ13">
        <f t="shared" si="7"/>
        <v>1170.2977919255663</v>
      </c>
      <c r="AK13">
        <f t="shared" si="22"/>
        <v>0.94597792820138416</v>
      </c>
      <c r="AL13">
        <f t="shared" si="8"/>
        <v>-2822.2013372029969</v>
      </c>
      <c r="AN13">
        <f t="shared" si="9"/>
        <v>0</v>
      </c>
      <c r="AO13">
        <f t="shared" si="9"/>
        <v>0</v>
      </c>
      <c r="AP13">
        <f t="shared" si="9"/>
        <v>-7.8433667725828267</v>
      </c>
      <c r="AQ13">
        <f t="shared" si="9"/>
        <v>-2009.7978190918589</v>
      </c>
      <c r="AR13">
        <f t="shared" si="9"/>
        <v>-2017.6411858644417</v>
      </c>
      <c r="AS13">
        <f t="shared" si="9"/>
        <v>591.27919914129257</v>
      </c>
      <c r="AT13">
        <f t="shared" si="9"/>
        <v>0.47794422552224103</v>
      </c>
      <c r="AU13">
        <f t="shared" si="9"/>
        <v>-1425.8840424976268</v>
      </c>
      <c r="AW13">
        <v>10</v>
      </c>
      <c r="AX13">
        <f>IF(Z13&gt;0, (R13*SUMPRODUCT(K13:$K$98, X13:$X$98)-K13*$AZ$3)/Z13, 0)</f>
        <v>-1122.9459765023746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25</v>
      </c>
      <c r="R14">
        <f t="shared" si="0"/>
        <v>100000</v>
      </c>
      <c r="S14">
        <f t="shared" si="1"/>
        <v>-1645.8778792620337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-697.30882782487424</v>
      </c>
      <c r="AC14">
        <f t="shared" si="2"/>
        <v>-943.93785384151124</v>
      </c>
      <c r="AE14">
        <f t="shared" si="3"/>
        <v>0</v>
      </c>
      <c r="AF14">
        <f t="shared" si="4"/>
        <v>0</v>
      </c>
      <c r="AG14">
        <f t="shared" si="4"/>
        <v>-14.337908445928365</v>
      </c>
      <c r="AH14">
        <f t="shared" si="5"/>
        <v>-4123.7848020323399</v>
      </c>
      <c r="AI14">
        <f t="shared" si="6"/>
        <v>-4138.1227104782683</v>
      </c>
      <c r="AJ14">
        <f t="shared" si="7"/>
        <v>246.629026016637</v>
      </c>
      <c r="AK14">
        <f t="shared" si="22"/>
        <v>-48.811617947741205</v>
      </c>
      <c r="AL14">
        <f t="shared" si="8"/>
        <v>-3940.3053024093724</v>
      </c>
      <c r="AN14">
        <f t="shared" si="9"/>
        <v>0</v>
      </c>
      <c r="AO14">
        <f t="shared" si="9"/>
        <v>0</v>
      </c>
      <c r="AP14">
        <f t="shared" si="9"/>
        <v>-6.4679104096420836</v>
      </c>
      <c r="AQ14">
        <f t="shared" si="9"/>
        <v>-1860.2623073495145</v>
      </c>
      <c r="AR14">
        <f t="shared" si="9"/>
        <v>-1866.7302177591566</v>
      </c>
      <c r="AS14">
        <f t="shared" si="9"/>
        <v>111.2557281774168</v>
      </c>
      <c r="AT14">
        <f t="shared" si="9"/>
        <v>-22.019192898760757</v>
      </c>
      <c r="AU14">
        <f t="shared" si="9"/>
        <v>-1777.4936824805004</v>
      </c>
      <c r="AW14">
        <v>11</v>
      </c>
      <c r="AX14">
        <f>IF(Z14&gt;0, (R14*SUMPRODUCT(K14:$K$98, X14:$X$98)-K14*$AZ$3)/Z14, 0)</f>
        <v>-1645.8778792620337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25</v>
      </c>
      <c r="R15">
        <f t="shared" si="0"/>
        <v>100000</v>
      </c>
      <c r="S15">
        <f t="shared" si="1"/>
        <v>-2341.8945346583582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-943.93785384151124</v>
      </c>
      <c r="AC15">
        <f t="shared" si="2"/>
        <v>-1229.9423102310175</v>
      </c>
      <c r="AE15">
        <f t="shared" si="3"/>
        <v>0</v>
      </c>
      <c r="AF15">
        <f t="shared" si="4"/>
        <v>0</v>
      </c>
      <c r="AG15">
        <f t="shared" si="4"/>
        <v>-13.129779031770584</v>
      </c>
      <c r="AH15">
        <f t="shared" si="5"/>
        <v>-4259.0013187940031</v>
      </c>
      <c r="AI15">
        <f t="shared" si="6"/>
        <v>-4272.1310978257734</v>
      </c>
      <c r="AJ15">
        <f t="shared" si="7"/>
        <v>286.00445638950623</v>
      </c>
      <c r="AK15">
        <f t="shared" si="22"/>
        <v>-66.075649768905791</v>
      </c>
      <c r="AL15">
        <f t="shared" si="8"/>
        <v>-4052.202291205173</v>
      </c>
      <c r="AN15">
        <f t="shared" si="9"/>
        <v>0</v>
      </c>
      <c r="AO15">
        <f t="shared" si="9"/>
        <v>0</v>
      </c>
      <c r="AP15">
        <f t="shared" si="9"/>
        <v>-5.2883183014548392</v>
      </c>
      <c r="AQ15">
        <f t="shared" si="9"/>
        <v>-1715.4100282722998</v>
      </c>
      <c r="AR15">
        <f t="shared" si="9"/>
        <v>-1720.6983465737544</v>
      </c>
      <c r="AS15">
        <f t="shared" si="9"/>
        <v>115.19482524134348</v>
      </c>
      <c r="AT15">
        <f t="shared" si="9"/>
        <v>-26.613476670696365</v>
      </c>
      <c r="AU15">
        <f t="shared" si="9"/>
        <v>-1632.1169980031073</v>
      </c>
      <c r="AW15">
        <v>12</v>
      </c>
      <c r="AX15">
        <f>IF(Z15&gt;0, (R15*SUMPRODUCT(K15:$K$98, X15:$X$98)-K15*$AZ$3)/Z15, 0)</f>
        <v>-2341.8945346583582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25</v>
      </c>
      <c r="R16">
        <f t="shared" si="0"/>
        <v>100000</v>
      </c>
      <c r="S16">
        <f t="shared" si="1"/>
        <v>-3231.2130759044608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-1229.9423102310175</v>
      </c>
      <c r="AC16">
        <f t="shared" si="2"/>
        <v>-1539.764971574732</v>
      </c>
      <c r="AE16">
        <f t="shared" si="3"/>
        <v>0</v>
      </c>
      <c r="AF16">
        <f t="shared" si="4"/>
        <v>0</v>
      </c>
      <c r="AG16">
        <f t="shared" si="4"/>
        <v>-11.913211349763206</v>
      </c>
      <c r="AH16">
        <f t="shared" si="5"/>
        <v>-4341.079566758689</v>
      </c>
      <c r="AI16">
        <f t="shared" si="6"/>
        <v>-4352.9927781084525</v>
      </c>
      <c r="AJ16">
        <f t="shared" si="7"/>
        <v>309.82266134371457</v>
      </c>
      <c r="AK16">
        <f t="shared" si="22"/>
        <v>-86.095961716171232</v>
      </c>
      <c r="AL16">
        <f t="shared" si="8"/>
        <v>-4129.2660784809095</v>
      </c>
      <c r="AN16">
        <f t="shared" si="9"/>
        <v>0</v>
      </c>
      <c r="AO16">
        <f t="shared" si="9"/>
        <v>0</v>
      </c>
      <c r="AP16">
        <f t="shared" si="9"/>
        <v>-4.2842124011166103</v>
      </c>
      <c r="AQ16">
        <f t="shared" si="9"/>
        <v>-1561.1329613917383</v>
      </c>
      <c r="AR16">
        <f t="shared" si="9"/>
        <v>-1565.4171737928548</v>
      </c>
      <c r="AS16">
        <f t="shared" si="9"/>
        <v>111.41799208507092</v>
      </c>
      <c r="AT16">
        <f t="shared" si="9"/>
        <v>-30.961709319277148</v>
      </c>
      <c r="AU16">
        <f t="shared" si="9"/>
        <v>-1484.9608910270613</v>
      </c>
      <c r="AW16">
        <v>13</v>
      </c>
      <c r="AX16">
        <f>IF(Z16&gt;0, (R16*SUMPRODUCT(K16:$K$98, X16:$X$98)-K16*$AZ$3)/Z16, 0)</f>
        <v>-3231.2130759044608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25</v>
      </c>
      <c r="R17">
        <f t="shared" si="0"/>
        <v>100000</v>
      </c>
      <c r="S17">
        <f t="shared" si="1"/>
        <v>-4311.6146400303596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-1539.764971574732</v>
      </c>
      <c r="AC17">
        <f t="shared" si="2"/>
        <v>-1845.9092124945182</v>
      </c>
      <c r="AE17">
        <f t="shared" si="3"/>
        <v>0</v>
      </c>
      <c r="AF17">
        <f t="shared" si="4"/>
        <v>0</v>
      </c>
      <c r="AG17">
        <f t="shared" si="4"/>
        <v>-10.703120330818344</v>
      </c>
      <c r="AH17">
        <f t="shared" si="5"/>
        <v>-4363.8356217889232</v>
      </c>
      <c r="AI17">
        <f t="shared" si="6"/>
        <v>-4374.5387421197411</v>
      </c>
      <c r="AJ17">
        <f t="shared" si="7"/>
        <v>306.14424091978617</v>
      </c>
      <c r="AK17">
        <f t="shared" si="22"/>
        <v>-107.78354801023126</v>
      </c>
      <c r="AL17">
        <f t="shared" si="8"/>
        <v>-4176.1780492101861</v>
      </c>
      <c r="AN17">
        <f t="shared" si="9"/>
        <v>0</v>
      </c>
      <c r="AO17">
        <f t="shared" si="9"/>
        <v>0</v>
      </c>
      <c r="AP17">
        <f t="shared" si="9"/>
        <v>-3.4366438942749515</v>
      </c>
      <c r="AQ17">
        <f t="shared" si="9"/>
        <v>-1401.1754125624968</v>
      </c>
      <c r="AR17">
        <f t="shared" si="9"/>
        <v>-1404.6120564567716</v>
      </c>
      <c r="AS17">
        <f t="shared" si="9"/>
        <v>98.299253283643168</v>
      </c>
      <c r="AT17">
        <f t="shared" si="9"/>
        <v>-34.608007826100106</v>
      </c>
      <c r="AU17">
        <f t="shared" si="9"/>
        <v>-1340.9208109992285</v>
      </c>
      <c r="AW17">
        <v>14</v>
      </c>
      <c r="AX17">
        <f>IF(Z17&gt;0, (R17*SUMPRODUCT(K17:$K$98, X17:$X$98)-K17*$AZ$3)/Z17, 0)</f>
        <v>-4311.6146400303596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25</v>
      </c>
      <c r="R18">
        <f t="shared" si="0"/>
        <v>100000</v>
      </c>
      <c r="S18">
        <f t="shared" si="1"/>
        <v>-5591.2426686393601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-1845.9092124945182</v>
      </c>
      <c r="AC18">
        <f t="shared" si="2"/>
        <v>-2126.5589817784858</v>
      </c>
      <c r="AE18">
        <f t="shared" si="3"/>
        <v>0</v>
      </c>
      <c r="AF18">
        <f t="shared" si="4"/>
        <v>0</v>
      </c>
      <c r="AG18">
        <f t="shared" si="4"/>
        <v>-9.5084362627744259</v>
      </c>
      <c r="AH18">
        <f t="shared" si="5"/>
        <v>-4350.611458942939</v>
      </c>
      <c r="AI18">
        <f t="shared" si="6"/>
        <v>-4360.119895205713</v>
      </c>
      <c r="AJ18">
        <f t="shared" si="7"/>
        <v>280.64976928396754</v>
      </c>
      <c r="AK18">
        <f t="shared" si="22"/>
        <v>-129.21364487461628</v>
      </c>
      <c r="AL18">
        <f t="shared" si="8"/>
        <v>-4208.6837707963614</v>
      </c>
      <c r="AN18">
        <f t="shared" si="9"/>
        <v>0</v>
      </c>
      <c r="AO18">
        <f t="shared" si="9"/>
        <v>0</v>
      </c>
      <c r="AP18">
        <f t="shared" si="9"/>
        <v>-2.7259331538509777</v>
      </c>
      <c r="AQ18">
        <f t="shared" si="9"/>
        <v>-1247.2582964968103</v>
      </c>
      <c r="AR18">
        <f t="shared" si="9"/>
        <v>-1249.9842296506613</v>
      </c>
      <c r="AS18">
        <f t="shared" si="9"/>
        <v>80.458288783708937</v>
      </c>
      <c r="AT18">
        <f t="shared" si="9"/>
        <v>-37.043710317817066</v>
      </c>
      <c r="AU18">
        <f t="shared" si="9"/>
        <v>-1206.5696511847693</v>
      </c>
      <c r="AW18">
        <v>15</v>
      </c>
      <c r="AX18">
        <f>IF(Z18&gt;0, (R18*SUMPRODUCT(K18:$K$98, X18:$X$98)-K18*$AZ$3)/Z18, 0)</f>
        <v>-5591.2426686393601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25</v>
      </c>
      <c r="R19">
        <f t="shared" si="0"/>
        <v>100000</v>
      </c>
      <c r="S19">
        <f t="shared" si="1"/>
        <v>-7114.8628036034443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-2126.5589817784858</v>
      </c>
      <c r="AC19">
        <f t="shared" si="2"/>
        <v>-2373.347953919465</v>
      </c>
      <c r="AE19">
        <f t="shared" si="3"/>
        <v>0</v>
      </c>
      <c r="AF19">
        <f t="shared" si="4"/>
        <v>0</v>
      </c>
      <c r="AG19">
        <f t="shared" si="4"/>
        <v>-8.3394016843073988</v>
      </c>
      <c r="AH19">
        <f t="shared" si="5"/>
        <v>-4295.8008633571317</v>
      </c>
      <c r="AI19">
        <f t="shared" si="6"/>
        <v>-4304.1402650414393</v>
      </c>
      <c r="AJ19">
        <f t="shared" si="7"/>
        <v>246.78897214097924</v>
      </c>
      <c r="AK19">
        <f t="shared" si="22"/>
        <v>-148.85912872449401</v>
      </c>
      <c r="AL19">
        <f t="shared" si="8"/>
        <v>-4206.2104216249545</v>
      </c>
      <c r="AN19">
        <f t="shared" si="9"/>
        <v>0</v>
      </c>
      <c r="AO19">
        <f t="shared" si="9"/>
        <v>0</v>
      </c>
      <c r="AP19">
        <f t="shared" si="9"/>
        <v>-2.1346317877897718</v>
      </c>
      <c r="AQ19">
        <f t="shared" si="9"/>
        <v>-1099.5936428140119</v>
      </c>
      <c r="AR19">
        <f t="shared" si="9"/>
        <v>-1101.7282746018018</v>
      </c>
      <c r="AS19">
        <f t="shared" si="9"/>
        <v>63.170429336604208</v>
      </c>
      <c r="AT19">
        <f t="shared" si="9"/>
        <v>-38.103384404175614</v>
      </c>
      <c r="AU19">
        <f t="shared" si="9"/>
        <v>-1076.6612296693731</v>
      </c>
      <c r="AW19">
        <v>16</v>
      </c>
      <c r="AX19">
        <f>IF(Z19&gt;0, (R19*SUMPRODUCT(K19:$K$98, X19:$X$98)-K19*$AZ$3)/Z19, 0)</f>
        <v>-7114.8628036034443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25</v>
      </c>
      <c r="R20">
        <f t="shared" si="0"/>
        <v>100000</v>
      </c>
      <c r="S20">
        <f t="shared" si="1"/>
        <v>-8949.731476405681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-2373.347953919465</v>
      </c>
      <c r="AC20">
        <f t="shared" si="2"/>
        <v>-2579.6654142729158</v>
      </c>
      <c r="AE20">
        <f t="shared" si="3"/>
        <v>0</v>
      </c>
      <c r="AF20">
        <f t="shared" si="4"/>
        <v>0</v>
      </c>
      <c r="AG20">
        <f t="shared" si="4"/>
        <v>-7.2059855121735463</v>
      </c>
      <c r="AH20">
        <f t="shared" si="5"/>
        <v>-4200.0886211631141</v>
      </c>
      <c r="AI20">
        <f t="shared" si="6"/>
        <v>-4207.2946066752875</v>
      </c>
      <c r="AJ20">
        <f t="shared" si="7"/>
        <v>206.31746035345077</v>
      </c>
      <c r="AK20">
        <f t="shared" si="22"/>
        <v>-166.13435677436257</v>
      </c>
      <c r="AL20">
        <f t="shared" si="8"/>
        <v>-4167.1115030961992</v>
      </c>
      <c r="AN20">
        <f t="shared" si="9"/>
        <v>0</v>
      </c>
      <c r="AO20">
        <f t="shared" si="9"/>
        <v>0</v>
      </c>
      <c r="AP20">
        <f t="shared" si="9"/>
        <v>-1.6468856347485978</v>
      </c>
      <c r="AQ20">
        <f t="shared" si="9"/>
        <v>-959.90556783372983</v>
      </c>
      <c r="AR20">
        <f t="shared" si="9"/>
        <v>-961.55245346847835</v>
      </c>
      <c r="AS20">
        <f t="shared" si="9"/>
        <v>47.152642907746149</v>
      </c>
      <c r="AT20">
        <f t="shared" si="9"/>
        <v>-37.969030765837424</v>
      </c>
      <c r="AU20">
        <f t="shared" si="9"/>
        <v>-952.36884132656962</v>
      </c>
      <c r="AW20">
        <v>17</v>
      </c>
      <c r="AX20">
        <f>IF(Z20&gt;0, (R20*SUMPRODUCT(K20:$K$98, X20:$X$98)-K20*$AZ$3)/Z20, 0)</f>
        <v>-8949.731476405681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25</v>
      </c>
      <c r="R21">
        <f t="shared" si="0"/>
        <v>100000</v>
      </c>
      <c r="S21">
        <f t="shared" si="1"/>
        <v>-11203.144175553021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-2579.6654142729158</v>
      </c>
      <c r="AC21">
        <f t="shared" si="2"/>
        <v>-2742.0029620525729</v>
      </c>
      <c r="AE21">
        <f t="shared" si="3"/>
        <v>0</v>
      </c>
      <c r="AF21">
        <f t="shared" si="4"/>
        <v>0</v>
      </c>
      <c r="AG21">
        <f t="shared" si="4"/>
        <v>-6.1188245886276373</v>
      </c>
      <c r="AH21">
        <f t="shared" si="5"/>
        <v>-4060.4042736966926</v>
      </c>
      <c r="AI21">
        <f t="shared" si="6"/>
        <v>-4066.5230982853204</v>
      </c>
      <c r="AJ21">
        <f t="shared" si="7"/>
        <v>162.33754777965714</v>
      </c>
      <c r="AK21">
        <f t="shared" si="22"/>
        <v>-180.57657899910413</v>
      </c>
      <c r="AL21">
        <f t="shared" si="8"/>
        <v>-4084.7621295047675</v>
      </c>
      <c r="AN21">
        <f t="shared" si="9"/>
        <v>0</v>
      </c>
      <c r="AO21">
        <f t="shared" si="9"/>
        <v>0</v>
      </c>
      <c r="AP21">
        <f t="shared" si="9"/>
        <v>-1.2485905317795489</v>
      </c>
      <c r="AQ21">
        <f t="shared" si="9"/>
        <v>-828.55493860005959</v>
      </c>
      <c r="AR21">
        <f t="shared" si="9"/>
        <v>-829.80352913183913</v>
      </c>
      <c r="AS21">
        <f t="shared" si="9"/>
        <v>33.126153916344109</v>
      </c>
      <c r="AT21">
        <f t="shared" si="9"/>
        <v>-36.847960508374683</v>
      </c>
      <c r="AU21">
        <f t="shared" si="9"/>
        <v>-833.52533572386972</v>
      </c>
      <c r="AW21">
        <v>18</v>
      </c>
      <c r="AX21">
        <f>IF(Z21&gt;0, (R21*SUMPRODUCT(K21:$K$98, X21:$X$98)-K21*$AZ$3)/Z21, 0)</f>
        <v>-11203.144175553021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25</v>
      </c>
      <c r="R22">
        <f t="shared" si="0"/>
        <v>100000</v>
      </c>
      <c r="S22">
        <f t="shared" si="1"/>
        <v>-14039.068603707892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-2742.0029620525729</v>
      </c>
      <c r="AC22">
        <f t="shared" si="2"/>
        <v>-2858.4435970329246</v>
      </c>
      <c r="AE22">
        <f t="shared" si="3"/>
        <v>0</v>
      </c>
      <c r="AF22">
        <f t="shared" si="4"/>
        <v>0</v>
      </c>
      <c r="AG22">
        <f t="shared" si="4"/>
        <v>-5.0901588946541194</v>
      </c>
      <c r="AH22">
        <f t="shared" si="5"/>
        <v>-3869.9097923489703</v>
      </c>
      <c r="AI22">
        <f t="shared" si="6"/>
        <v>-3874.9999512436243</v>
      </c>
      <c r="AJ22">
        <f t="shared" si="7"/>
        <v>116.44063498035166</v>
      </c>
      <c r="AK22">
        <f t="shared" si="22"/>
        <v>-191.94020734368013</v>
      </c>
      <c r="AL22">
        <f t="shared" si="8"/>
        <v>-3950.4995236069526</v>
      </c>
      <c r="AN22">
        <f t="shared" si="9"/>
        <v>0</v>
      </c>
      <c r="AO22">
        <f t="shared" si="9"/>
        <v>0</v>
      </c>
      <c r="AP22">
        <f t="shared" si="9"/>
        <v>-0.92739628295879817</v>
      </c>
      <c r="AQ22">
        <f t="shared" si="9"/>
        <v>-705.07424838535633</v>
      </c>
      <c r="AR22">
        <f t="shared" si="9"/>
        <v>-706.00164466831507</v>
      </c>
      <c r="AS22">
        <f t="shared" si="9"/>
        <v>21.214782151408286</v>
      </c>
      <c r="AT22">
        <f t="shared" si="9"/>
        <v>-34.970349359391761</v>
      </c>
      <c r="AU22">
        <f t="shared" si="9"/>
        <v>-719.75721187629858</v>
      </c>
      <c r="AW22">
        <v>19</v>
      </c>
      <c r="AX22">
        <f>IF(Z22&gt;0, (R22*SUMPRODUCT(K22:$K$98, X22:$X$98)-K22*$AZ$3)/Z22, 0)</f>
        <v>-14039.068603707892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25</v>
      </c>
      <c r="R23">
        <f t="shared" si="0"/>
        <v>100000</v>
      </c>
      <c r="S23">
        <f t="shared" si="1"/>
        <v>-17722.787033737499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-2858.4435970329246</v>
      </c>
      <c r="AC23">
        <f t="shared" si="2"/>
        <v>-2927.7015029006857</v>
      </c>
      <c r="AE23">
        <f t="shared" si="3"/>
        <v>0</v>
      </c>
      <c r="AF23">
        <f t="shared" si="4"/>
        <v>0</v>
      </c>
      <c r="AG23">
        <f t="shared" si="4"/>
        <v>-4.1298548266244</v>
      </c>
      <c r="AH23">
        <f t="shared" si="5"/>
        <v>-3637.6099163327112</v>
      </c>
      <c r="AI23">
        <f t="shared" si="6"/>
        <v>-3641.7397711593358</v>
      </c>
      <c r="AJ23">
        <f t="shared" si="7"/>
        <v>69.25790586776111</v>
      </c>
      <c r="AK23">
        <f t="shared" si="22"/>
        <v>-200.09105179230474</v>
      </c>
      <c r="AL23">
        <f t="shared" si="8"/>
        <v>-3772.5729170838795</v>
      </c>
      <c r="AN23">
        <f t="shared" si="9"/>
        <v>0</v>
      </c>
      <c r="AO23">
        <f t="shared" si="9"/>
        <v>0</v>
      </c>
      <c r="AP23">
        <f t="shared" si="9"/>
        <v>-0.67181666740188772</v>
      </c>
      <c r="AQ23">
        <f t="shared" si="9"/>
        <v>-591.74161656819911</v>
      </c>
      <c r="AR23">
        <f t="shared" si="9"/>
        <v>-592.41343323560091</v>
      </c>
      <c r="AS23">
        <f t="shared" si="9"/>
        <v>11.266404623075768</v>
      </c>
      <c r="AT23">
        <f t="shared" si="9"/>
        <v>-32.549450098205661</v>
      </c>
      <c r="AU23">
        <f t="shared" si="9"/>
        <v>-613.69647871073084</v>
      </c>
      <c r="AW23">
        <v>20</v>
      </c>
      <c r="AX23">
        <f>IF(Z23&gt;0, (R23*SUMPRODUCT(K23:$K$98, X23:$X$98)-K23*$AZ$3)/Z23, 0)</f>
        <v>-17722.787033737499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25</v>
      </c>
      <c r="R24">
        <f t="shared" si="0"/>
        <v>100000</v>
      </c>
      <c r="S24">
        <f t="shared" si="1"/>
        <v>-22685.733119834484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-2927.7015029006857</v>
      </c>
      <c r="AC24">
        <f t="shared" si="2"/>
        <v>-2951.7499565067437</v>
      </c>
      <c r="AE24">
        <f t="shared" si="3"/>
        <v>0</v>
      </c>
      <c r="AF24">
        <f t="shared" si="4"/>
        <v>0</v>
      </c>
      <c r="AG24">
        <f t="shared" si="4"/>
        <v>-3.2528703623049147</v>
      </c>
      <c r="AH24">
        <f t="shared" si="5"/>
        <v>-3342.7436642129646</v>
      </c>
      <c r="AI24">
        <f t="shared" si="6"/>
        <v>-3345.9965345752694</v>
      </c>
      <c r="AJ24">
        <f t="shared" si="7"/>
        <v>24.048453606058047</v>
      </c>
      <c r="AK24">
        <f t="shared" si="22"/>
        <v>-204.93910520304803</v>
      </c>
      <c r="AL24">
        <f t="shared" si="8"/>
        <v>-3526.8871861722591</v>
      </c>
      <c r="AN24">
        <f t="shared" si="9"/>
        <v>0</v>
      </c>
      <c r="AO24">
        <f t="shared" si="9"/>
        <v>0</v>
      </c>
      <c r="AP24">
        <f t="shared" si="9"/>
        <v>-0.47245964750158786</v>
      </c>
      <c r="AQ24">
        <f t="shared" si="9"/>
        <v>-485.51319830746559</v>
      </c>
      <c r="AR24">
        <f t="shared" si="9"/>
        <v>-485.98565795496717</v>
      </c>
      <c r="AS24">
        <f t="shared" si="9"/>
        <v>3.4928917073798345</v>
      </c>
      <c r="AT24">
        <f t="shared" si="9"/>
        <v>-29.766159305197284</v>
      </c>
      <c r="AU24">
        <f t="shared" si="9"/>
        <v>-512.2589255527846</v>
      </c>
      <c r="AW24">
        <v>21</v>
      </c>
      <c r="AX24">
        <f>IF(Z24&gt;0, (R24*SUMPRODUCT(K24:$K$98, X24:$X$98)-K24*$AZ$3)/Z24, 0)</f>
        <v>-22685.733119834484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25</v>
      </c>
      <c r="R25">
        <f t="shared" si="0"/>
        <v>100000</v>
      </c>
      <c r="S25">
        <f t="shared" si="1"/>
        <v>-29616.602196785108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-2951.7499565067437</v>
      </c>
      <c r="AC25">
        <f t="shared" si="2"/>
        <v>-2930.3942593123002</v>
      </c>
      <c r="AE25">
        <f t="shared" si="3"/>
        <v>0</v>
      </c>
      <c r="AF25">
        <f t="shared" si="4"/>
        <v>0</v>
      </c>
      <c r="AG25">
        <f t="shared" si="4"/>
        <v>-2.4736077419022728</v>
      </c>
      <c r="AH25">
        <f t="shared" si="5"/>
        <v>-2986.9356671183709</v>
      </c>
      <c r="AI25">
        <f t="shared" si="6"/>
        <v>-2989.4092748602734</v>
      </c>
      <c r="AJ25">
        <f t="shared" si="7"/>
        <v>-21.355697194443565</v>
      </c>
      <c r="AK25">
        <f t="shared" si="22"/>
        <v>-206.62249695547209</v>
      </c>
      <c r="AL25">
        <f t="shared" si="8"/>
        <v>-3217.3874690101889</v>
      </c>
      <c r="AN25">
        <f t="shared" si="9"/>
        <v>0</v>
      </c>
      <c r="AO25">
        <f t="shared" si="9"/>
        <v>0</v>
      </c>
      <c r="AP25">
        <f t="shared" si="9"/>
        <v>-0.32078257915007941</v>
      </c>
      <c r="AQ25">
        <f t="shared" si="9"/>
        <v>-387.35200849458238</v>
      </c>
      <c r="AR25">
        <f t="shared" si="9"/>
        <v>-387.67279107373253</v>
      </c>
      <c r="AS25">
        <f t="shared" si="9"/>
        <v>-2.7694510772809391</v>
      </c>
      <c r="AT25">
        <f t="shared" si="9"/>
        <v>-26.795233682780243</v>
      </c>
      <c r="AU25">
        <f t="shared" si="9"/>
        <v>-417.23747583379367</v>
      </c>
      <c r="AW25">
        <v>22</v>
      </c>
      <c r="AX25">
        <f>IF(Z25&gt;0, (R25*SUMPRODUCT(K25:$K$98, X25:$X$98)-K25*$AZ$3)/Z25, 0)</f>
        <v>-29616.602196785108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25</v>
      </c>
      <c r="R26">
        <f t="shared" si="0"/>
        <v>100000</v>
      </c>
      <c r="S26">
        <f t="shared" si="1"/>
        <v>-39721.861314424998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-2930.3942593123002</v>
      </c>
      <c r="AC26">
        <f t="shared" si="2"/>
        <v>-2865.184753965892</v>
      </c>
      <c r="AE26">
        <f t="shared" si="3"/>
        <v>0</v>
      </c>
      <c r="AF26">
        <f t="shared" si="4"/>
        <v>0</v>
      </c>
      <c r="AG26">
        <f t="shared" si="4"/>
        <v>-1.8032795160869011</v>
      </c>
      <c r="AH26">
        <f t="shared" si="5"/>
        <v>-2582.3685935853955</v>
      </c>
      <c r="AI26">
        <f t="shared" si="6"/>
        <v>-2584.1718731014826</v>
      </c>
      <c r="AJ26">
        <f t="shared" si="7"/>
        <v>-65.20950534640815</v>
      </c>
      <c r="AK26">
        <f t="shared" si="22"/>
        <v>-205.12759815186104</v>
      </c>
      <c r="AL26">
        <f t="shared" si="8"/>
        <v>-2854.5089765997518</v>
      </c>
      <c r="AN26">
        <f t="shared" si="9"/>
        <v>0</v>
      </c>
      <c r="AO26">
        <f t="shared" si="9"/>
        <v>0</v>
      </c>
      <c r="AP26">
        <f t="shared" si="9"/>
        <v>-0.20879734410792047</v>
      </c>
      <c r="AQ26">
        <f t="shared" si="9"/>
        <v>-299.00617127752724</v>
      </c>
      <c r="AR26">
        <f t="shared" si="9"/>
        <v>-299.21496862163519</v>
      </c>
      <c r="AS26">
        <f t="shared" si="9"/>
        <v>-7.5504498362333301</v>
      </c>
      <c r="AT26">
        <f t="shared" si="9"/>
        <v>-23.751225095866587</v>
      </c>
      <c r="AU26">
        <f t="shared" si="9"/>
        <v>-330.51664355373515</v>
      </c>
      <c r="AW26">
        <v>23</v>
      </c>
      <c r="AX26">
        <f>IF(Z26&gt;0, (R26*SUMPRODUCT(K26:$K$98, X26:$X$98)-K26*$AZ$3)/Z26, 0)</f>
        <v>-39721.861314424998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25</v>
      </c>
      <c r="R27">
        <f t="shared" si="0"/>
        <v>100000</v>
      </c>
      <c r="S27">
        <f t="shared" si="1"/>
        <v>-55148.000578400039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-2865.184753965892</v>
      </c>
      <c r="AC27">
        <f t="shared" si="2"/>
        <v>-2760.1181450282484</v>
      </c>
      <c r="AE27">
        <f t="shared" si="3"/>
        <v>0</v>
      </c>
      <c r="AF27">
        <f t="shared" si="4"/>
        <v>0</v>
      </c>
      <c r="AG27">
        <f t="shared" si="4"/>
        <v>-1.2512321915934115</v>
      </c>
      <c r="AH27">
        <f t="shared" si="5"/>
        <v>-2136.0581173304822</v>
      </c>
      <c r="AI27">
        <f t="shared" si="6"/>
        <v>-2137.3093495220755</v>
      </c>
      <c r="AJ27">
        <f t="shared" si="7"/>
        <v>-105.06660893764365</v>
      </c>
      <c r="AK27">
        <f t="shared" si="22"/>
        <v>-200.56293277761247</v>
      </c>
      <c r="AL27">
        <f t="shared" si="8"/>
        <v>-2442.9388912373315</v>
      </c>
      <c r="AN27">
        <f t="shared" si="9"/>
        <v>0</v>
      </c>
      <c r="AO27">
        <f t="shared" si="9"/>
        <v>0</v>
      </c>
      <c r="AP27">
        <f t="shared" si="9"/>
        <v>-0.1293545791631763</v>
      </c>
      <c r="AQ27">
        <f t="shared" si="9"/>
        <v>-220.82943572887064</v>
      </c>
      <c r="AR27">
        <f t="shared" si="9"/>
        <v>-220.9587903080338</v>
      </c>
      <c r="AS27">
        <f t="shared" si="9"/>
        <v>-10.861970363728673</v>
      </c>
      <c r="AT27">
        <f t="shared" si="9"/>
        <v>-20.734547863687727</v>
      </c>
      <c r="AU27">
        <f t="shared" si="9"/>
        <v>-252.55530853545017</v>
      </c>
      <c r="AW27">
        <v>24</v>
      </c>
      <c r="AX27">
        <f>IF(Z27&gt;0, (R27*SUMPRODUCT(K27:$K$98, X27:$X$98)-K27*$AZ$3)/Z27, 0)</f>
        <v>-55148.000578400039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25</v>
      </c>
      <c r="R28">
        <f t="shared" si="0"/>
        <v>100000</v>
      </c>
      <c r="S28">
        <f t="shared" si="1"/>
        <v>-79956.615174249353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-2760.1181450282484</v>
      </c>
      <c r="AC28">
        <f t="shared" si="2"/>
        <v>-2620.16831270786</v>
      </c>
      <c r="AE28">
        <f t="shared" si="3"/>
        <v>0</v>
      </c>
      <c r="AF28">
        <f t="shared" si="4"/>
        <v>0</v>
      </c>
      <c r="AG28">
        <f t="shared" si="4"/>
        <v>-0.81924688376244126</v>
      </c>
      <c r="AH28">
        <f t="shared" si="5"/>
        <v>-1677.8919436601445</v>
      </c>
      <c r="AI28">
        <f t="shared" si="6"/>
        <v>-1678.7111905439069</v>
      </c>
      <c r="AJ28">
        <f t="shared" si="7"/>
        <v>-139.9498323203884</v>
      </c>
      <c r="AK28">
        <f t="shared" si="22"/>
        <v>-193.20827015197742</v>
      </c>
      <c r="AL28">
        <f t="shared" si="8"/>
        <v>-2011.8692930162726</v>
      </c>
      <c r="AN28">
        <f t="shared" si="9"/>
        <v>0</v>
      </c>
      <c r="AO28">
        <f t="shared" si="9"/>
        <v>0</v>
      </c>
      <c r="AP28">
        <f t="shared" si="9"/>
        <v>-7.5620696564891135E-2</v>
      </c>
      <c r="AQ28">
        <f t="shared" si="9"/>
        <v>-154.87804721023736</v>
      </c>
      <c r="AR28">
        <f t="shared" si="9"/>
        <v>-154.95366790680222</v>
      </c>
      <c r="AS28">
        <f t="shared" si="9"/>
        <v>-12.918088568862094</v>
      </c>
      <c r="AT28">
        <f t="shared" si="9"/>
        <v>-17.834116016273853</v>
      </c>
      <c r="AU28">
        <f t="shared" si="9"/>
        <v>-185.70587249193818</v>
      </c>
      <c r="AW28">
        <v>25</v>
      </c>
      <c r="AX28">
        <f>IF(Z28&gt;0, (R28*SUMPRODUCT(K28:$K$98, X28:$X$98)-K28*$AZ$3)/Z28, 0)</f>
        <v>-79956.615174249353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25</v>
      </c>
      <c r="R29">
        <f t="shared" si="0"/>
        <v>100000</v>
      </c>
      <c r="S29">
        <f t="shared" si="1"/>
        <v>-122296.4919979456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-2620.16831270786</v>
      </c>
      <c r="AC29">
        <f t="shared" si="2"/>
        <v>-2452.9220134455441</v>
      </c>
      <c r="AE29">
        <f t="shared" si="3"/>
        <v>0</v>
      </c>
      <c r="AF29">
        <f t="shared" si="4"/>
        <v>0</v>
      </c>
      <c r="AG29">
        <f t="shared" si="4"/>
        <v>-0.50142934874345158</v>
      </c>
      <c r="AH29">
        <f t="shared" si="5"/>
        <v>-1238.500264725461</v>
      </c>
      <c r="AI29">
        <f t="shared" si="6"/>
        <v>-1239.0016940742044</v>
      </c>
      <c r="AJ29">
        <f t="shared" si="7"/>
        <v>-167.24629926231592</v>
      </c>
      <c r="AK29">
        <f t="shared" si="22"/>
        <v>-183.41178188955021</v>
      </c>
      <c r="AL29">
        <f t="shared" si="8"/>
        <v>-1589.6597752260705</v>
      </c>
      <c r="AN29">
        <f t="shared" si="9"/>
        <v>0</v>
      </c>
      <c r="AO29">
        <f t="shared" si="9"/>
        <v>0</v>
      </c>
      <c r="AP29">
        <f t="shared" si="9"/>
        <v>-4.1325451047967365E-2</v>
      </c>
      <c r="AQ29">
        <f t="shared" si="9"/>
        <v>-102.07137294828132</v>
      </c>
      <c r="AR29">
        <f t="shared" si="9"/>
        <v>-102.11269839932929</v>
      </c>
      <c r="AS29">
        <f t="shared" si="9"/>
        <v>-13.783654208590635</v>
      </c>
      <c r="AT29">
        <f t="shared" si="9"/>
        <v>-15.115937336119201</v>
      </c>
      <c r="AU29">
        <f t="shared" si="9"/>
        <v>-131.01228994403911</v>
      </c>
      <c r="AW29">
        <v>26</v>
      </c>
      <c r="AX29">
        <f>IF(Z29&gt;0, (R29*SUMPRODUCT(K29:$K$98, X29:$X$98)-K29*$AZ$3)/Z29, 0)</f>
        <v>-122296.4919979456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25</v>
      </c>
      <c r="R30">
        <f t="shared" si="0"/>
        <v>100000</v>
      </c>
      <c r="S30">
        <f t="shared" si="1"/>
        <v>-200032.99229824659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-2452.9220134455441</v>
      </c>
      <c r="AC30">
        <f t="shared" si="2"/>
        <v>-2267.3823627576176</v>
      </c>
      <c r="AE30">
        <f t="shared" si="3"/>
        <v>0</v>
      </c>
      <c r="AF30">
        <f t="shared" si="4"/>
        <v>0</v>
      </c>
      <c r="AG30">
        <f t="shared" si="4"/>
        <v>-0.28337604920904497</v>
      </c>
      <c r="AH30">
        <f t="shared" si="5"/>
        <v>-852.15602418788842</v>
      </c>
      <c r="AI30">
        <f t="shared" si="6"/>
        <v>-852.43940023709752</v>
      </c>
      <c r="AJ30">
        <f t="shared" si="7"/>
        <v>-185.5396506879265</v>
      </c>
      <c r="AK30">
        <f t="shared" si="22"/>
        <v>-171.7045409411881</v>
      </c>
      <c r="AL30">
        <f t="shared" si="8"/>
        <v>-1209.6835918662121</v>
      </c>
      <c r="AN30">
        <f t="shared" si="9"/>
        <v>0</v>
      </c>
      <c r="AO30">
        <f t="shared" si="9"/>
        <v>0</v>
      </c>
      <c r="AP30">
        <f t="shared" si="9"/>
        <v>-2.085225230757987E-2</v>
      </c>
      <c r="AQ30">
        <f t="shared" si="9"/>
        <v>-62.705978403565133</v>
      </c>
      <c r="AR30">
        <f t="shared" si="9"/>
        <v>-62.726830655872718</v>
      </c>
      <c r="AS30">
        <f t="shared" si="9"/>
        <v>-13.652952040243871</v>
      </c>
      <c r="AT30">
        <f t="shared" si="9"/>
        <v>-12.634894233498086</v>
      </c>
      <c r="AU30">
        <f t="shared" si="9"/>
        <v>-89.014676929614666</v>
      </c>
      <c r="AW30">
        <v>27</v>
      </c>
      <c r="AX30">
        <f>IF(Z30&gt;0, (R30*SUMPRODUCT(K30:$K$98, X30:$X$98)-K30*$AZ$3)/Z30, 0)</f>
        <v>-200032.99229824659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25</v>
      </c>
      <c r="R31">
        <f t="shared" si="0"/>
        <v>100000</v>
      </c>
      <c r="S31">
        <f t="shared" si="1"/>
        <v>-357004.1521296128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-2267.3823627576176</v>
      </c>
      <c r="AC31">
        <f t="shared" si="2"/>
        <v>-2073.2927843431403</v>
      </c>
      <c r="AE31">
        <f t="shared" si="3"/>
        <v>0</v>
      </c>
      <c r="AF31">
        <f t="shared" si="4"/>
        <v>0</v>
      </c>
      <c r="AG31">
        <f t="shared" si="4"/>
        <v>-0.14518688171940483</v>
      </c>
      <c r="AH31">
        <f t="shared" si="5"/>
        <v>-541.42162799019877</v>
      </c>
      <c r="AI31">
        <f t="shared" si="6"/>
        <v>-541.56681487191815</v>
      </c>
      <c r="AJ31">
        <f t="shared" si="7"/>
        <v>-194.08957841447727</v>
      </c>
      <c r="AK31">
        <f t="shared" si="22"/>
        <v>-158.71676539303326</v>
      </c>
      <c r="AL31">
        <f t="shared" si="8"/>
        <v>-894.37315867942868</v>
      </c>
      <c r="AN31">
        <f t="shared" si="9"/>
        <v>0</v>
      </c>
      <c r="AO31">
        <f t="shared" si="9"/>
        <v>0</v>
      </c>
      <c r="AP31">
        <f t="shared" si="9"/>
        <v>-9.538919528781456E-3</v>
      </c>
      <c r="AQ31">
        <f t="shared" si="9"/>
        <v>-35.571928258103007</v>
      </c>
      <c r="AR31">
        <f t="shared" si="9"/>
        <v>-35.581467177631787</v>
      </c>
      <c r="AS31">
        <f t="shared" si="9"/>
        <v>-12.75187432876292</v>
      </c>
      <c r="AT31">
        <f t="shared" si="9"/>
        <v>-10.427846063108049</v>
      </c>
      <c r="AU31">
        <f t="shared" si="9"/>
        <v>-58.761187569502752</v>
      </c>
      <c r="AW31">
        <v>28</v>
      </c>
      <c r="AX31">
        <f>IF(Z31&gt;0, (R31*SUMPRODUCT(K31:$K$98, X31:$X$98)-K31*$AZ$3)/Z31, 0)</f>
        <v>-357004.1521296128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25</v>
      </c>
      <c r="R32">
        <f t="shared" si="0"/>
        <v>100000</v>
      </c>
      <c r="S32">
        <f t="shared" si="1"/>
        <v>-714421.45006830443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-2073.2927843431403</v>
      </c>
      <c r="AC32">
        <f t="shared" si="2"/>
        <v>-1879.5829654422762</v>
      </c>
      <c r="AE32">
        <f t="shared" si="3"/>
        <v>0</v>
      </c>
      <c r="AF32">
        <f t="shared" si="4"/>
        <v>0</v>
      </c>
      <c r="AG32">
        <f t="shared" si="4"/>
        <v>-6.5772904959060685E-2</v>
      </c>
      <c r="AH32">
        <f t="shared" si="5"/>
        <v>-311.84843177260041</v>
      </c>
      <c r="AI32">
        <f t="shared" si="6"/>
        <v>-311.91420467755944</v>
      </c>
      <c r="AJ32">
        <f t="shared" si="7"/>
        <v>-193.70981890086409</v>
      </c>
      <c r="AK32">
        <f t="shared" si="22"/>
        <v>-145.13049490401983</v>
      </c>
      <c r="AL32">
        <f t="shared" si="8"/>
        <v>-650.75451848244336</v>
      </c>
      <c r="AN32">
        <f t="shared" si="9"/>
        <v>0</v>
      </c>
      <c r="AO32">
        <f t="shared" si="9"/>
        <v>0</v>
      </c>
      <c r="AP32">
        <f t="shared" si="9"/>
        <v>-3.8583427795446596E-3</v>
      </c>
      <c r="AQ32">
        <f t="shared" si="9"/>
        <v>-18.293522930012937</v>
      </c>
      <c r="AR32">
        <f t="shared" si="9"/>
        <v>-18.297381272792478</v>
      </c>
      <c r="AS32">
        <f t="shared" si="9"/>
        <v>-11.36332478470062</v>
      </c>
      <c r="AT32">
        <f t="shared" si="9"/>
        <v>-8.5135846965130728</v>
      </c>
      <c r="AU32">
        <f t="shared" si="9"/>
        <v>-38.174290754006172</v>
      </c>
      <c r="AW32">
        <v>29</v>
      </c>
      <c r="AX32">
        <f>IF(Z32&gt;0, (R32*SUMPRODUCT(K32:$K$98, X32:$X$98)-K32*$AZ$3)/Z32, 0)</f>
        <v>-714421.45006830443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25</v>
      </c>
      <c r="R33">
        <f t="shared" si="0"/>
        <v>100000</v>
      </c>
      <c r="S33">
        <f t="shared" si="1"/>
        <v>-1666758.3759229542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-1879.5829654422762</v>
      </c>
      <c r="AC33">
        <f t="shared" si="2"/>
        <v>-1693.16064269464</v>
      </c>
      <c r="AE33">
        <f t="shared" si="3"/>
        <v>0</v>
      </c>
      <c r="AF33">
        <f t="shared" si="4"/>
        <v>0</v>
      </c>
      <c r="AG33">
        <f t="shared" si="4"/>
        <v>-2.5396012210784087E-2</v>
      </c>
      <c r="AH33">
        <f t="shared" si="5"/>
        <v>-158.87665479474396</v>
      </c>
      <c r="AI33">
        <f t="shared" si="6"/>
        <v>-158.90205080695475</v>
      </c>
      <c r="AJ33">
        <f t="shared" si="7"/>
        <v>-186.42232274763614</v>
      </c>
      <c r="AK33">
        <f t="shared" si="22"/>
        <v>-131.57080758095935</v>
      </c>
      <c r="AL33">
        <f t="shared" si="8"/>
        <v>-476.89518113555027</v>
      </c>
      <c r="AN33">
        <f t="shared" si="9"/>
        <v>0</v>
      </c>
      <c r="AO33">
        <f t="shared" si="9"/>
        <v>0</v>
      </c>
      <c r="AP33">
        <f t="shared" si="9"/>
        <v>-1.3301520534353469E-3</v>
      </c>
      <c r="AQ33">
        <f t="shared" si="9"/>
        <v>-8.3213894710772287</v>
      </c>
      <c r="AR33">
        <f t="shared" si="9"/>
        <v>-8.3227196231306646</v>
      </c>
      <c r="AS33">
        <f t="shared" si="9"/>
        <v>-9.7641327839517231</v>
      </c>
      <c r="AT33">
        <f t="shared" si="9"/>
        <v>-6.89120710855717</v>
      </c>
      <c r="AU33">
        <f t="shared" si="9"/>
        <v>-24.978059515639561</v>
      </c>
      <c r="AW33">
        <v>30</v>
      </c>
      <c r="AX33">
        <f>IF(Z33&gt;0, (R33*SUMPRODUCT(K33:$K$98, X33:$X$98)-K33*$AZ$3)/Z33, 0)</f>
        <v>-1666758.3759229542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25</v>
      </c>
      <c r="R34">
        <f t="shared" si="0"/>
        <v>100000</v>
      </c>
      <c r="S34">
        <f t="shared" si="1"/>
        <v>-4763607.4372516125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-1693.16064269464</v>
      </c>
      <c r="AC34">
        <f t="shared" si="2"/>
        <v>-1518.7000270963879</v>
      </c>
      <c r="AE34">
        <f t="shared" si="3"/>
        <v>0</v>
      </c>
      <c r="AF34">
        <f t="shared" si="4"/>
        <v>0</v>
      </c>
      <c r="AG34">
        <f t="shared" si="4"/>
        <v>-7.9703252582280868E-3</v>
      </c>
      <c r="AH34">
        <f t="shared" si="5"/>
        <v>-68.686907321792646</v>
      </c>
      <c r="AI34">
        <f t="shared" si="6"/>
        <v>-68.694877647050873</v>
      </c>
      <c r="AJ34">
        <f t="shared" si="7"/>
        <v>-174.46061559825216</v>
      </c>
      <c r="AK34">
        <f t="shared" si="22"/>
        <v>-118.52124498862482</v>
      </c>
      <c r="AL34">
        <f t="shared" si="8"/>
        <v>-361.67673823392784</v>
      </c>
      <c r="AN34">
        <f t="shared" si="9"/>
        <v>0</v>
      </c>
      <c r="AO34">
        <f t="shared" si="9"/>
        <v>0</v>
      </c>
      <c r="AP34">
        <f t="shared" si="9"/>
        <v>-3.7272951488780983E-4</v>
      </c>
      <c r="AQ34">
        <f t="shared" si="9"/>
        <v>-3.2121195579523092</v>
      </c>
      <c r="AR34">
        <f t="shared" si="9"/>
        <v>-3.2124922874671968</v>
      </c>
      <c r="AS34">
        <f t="shared" si="9"/>
        <v>-8.1585905859783576</v>
      </c>
      <c r="AT34">
        <f t="shared" si="9"/>
        <v>-5.5426051907862046</v>
      </c>
      <c r="AU34">
        <f t="shared" ref="AU34:AU69" si="23">AL34*$K34</f>
        <v>-16.91368806423176</v>
      </c>
      <c r="AW34">
        <v>31</v>
      </c>
      <c r="AX34">
        <f>IF(Z34&gt;0, (R34*SUMPRODUCT(K34:$K$98, X34:$X$98)-K34*$AZ$3)/Z34, 0)</f>
        <v>-4763607.4372516125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25</v>
      </c>
      <c r="R35">
        <f t="shared" si="0"/>
        <v>100000</v>
      </c>
      <c r="S35">
        <f t="shared" si="1"/>
        <v>-17882382.416183889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-1518.7000270963879</v>
      </c>
      <c r="AC35">
        <f t="shared" si="2"/>
        <v>-1358.713927842439</v>
      </c>
      <c r="AE35">
        <f t="shared" si="3"/>
        <v>0</v>
      </c>
      <c r="AF35">
        <f t="shared" ref="AF35:AG69" si="24">-$Z35*P35</f>
        <v>0</v>
      </c>
      <c r="AG35">
        <f t="shared" si="24"/>
        <v>-1.8995146958337857E-3</v>
      </c>
      <c r="AH35">
        <f t="shared" si="5"/>
        <v>-23.964429239248084</v>
      </c>
      <c r="AI35">
        <f t="shared" ref="AI35:AI66" si="25">SUM(AE35:AH35)</f>
        <v>-23.966328753943916</v>
      </c>
      <c r="AJ35">
        <f t="shared" si="7"/>
        <v>-159.98609925394885</v>
      </c>
      <c r="AK35">
        <f t="shared" si="22"/>
        <v>-106.30900189674716</v>
      </c>
      <c r="AL35">
        <f t="shared" ref="AL35:AL69" si="26">SUM(AI35:AK35)</f>
        <v>-290.26142990463995</v>
      </c>
      <c r="AN35">
        <f t="shared" ref="AN35:AT69" si="27">AE35*$K35</f>
        <v>0</v>
      </c>
      <c r="AO35">
        <f t="shared" si="27"/>
        <v>0</v>
      </c>
      <c r="AP35">
        <f t="shared" si="27"/>
        <v>-7.9312634249315071E-5</v>
      </c>
      <c r="AQ35">
        <f t="shared" si="27"/>
        <v>-1.0006145334989245</v>
      </c>
      <c r="AR35">
        <f t="shared" si="27"/>
        <v>-1.0006938461331738</v>
      </c>
      <c r="AS35">
        <f t="shared" si="27"/>
        <v>-6.6800846568514203</v>
      </c>
      <c r="AT35">
        <f t="shared" si="27"/>
        <v>-4.4388427230068919</v>
      </c>
      <c r="AU35">
        <f t="shared" si="23"/>
        <v>-12.119621225991487</v>
      </c>
      <c r="AW35">
        <v>32</v>
      </c>
      <c r="AX35">
        <f>IF(Z35&gt;0, (R35*SUMPRODUCT(K35:$K$98, X35:$X$98)-K35*$AZ$3)/Z35, 0)</f>
        <v>-17882382.416183889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25</v>
      </c>
      <c r="R36">
        <f t="shared" si="0"/>
        <v>100000</v>
      </c>
      <c r="S36">
        <f t="shared" si="1"/>
        <v>-67628040.457109839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-1358.713927842439</v>
      </c>
      <c r="AC36">
        <f t="shared" si="2"/>
        <v>-1214.0018470081691</v>
      </c>
      <c r="AE36">
        <f t="shared" si="3"/>
        <v>0</v>
      </c>
      <c r="AF36">
        <f t="shared" si="24"/>
        <v>0</v>
      </c>
      <c r="AG36">
        <f t="shared" si="24"/>
        <v>-4.4877902671825061E-4</v>
      </c>
      <c r="AH36">
        <f t="shared" si="5"/>
        <v>-5.7269620886287891</v>
      </c>
      <c r="AI36">
        <f t="shared" si="25"/>
        <v>-5.7274108676555073</v>
      </c>
      <c r="AJ36">
        <f t="shared" si="7"/>
        <v>-144.71208083426995</v>
      </c>
      <c r="AK36">
        <f t="shared" si="22"/>
        <v>-95.109974948970745</v>
      </c>
      <c r="AL36">
        <f t="shared" si="26"/>
        <v>-245.54946665089622</v>
      </c>
      <c r="AN36">
        <f t="shared" si="27"/>
        <v>0</v>
      </c>
      <c r="AO36">
        <f t="shared" si="27"/>
        <v>0</v>
      </c>
      <c r="AP36">
        <f t="shared" si="27"/>
        <v>-1.6730705180219544E-5</v>
      </c>
      <c r="AQ36">
        <f t="shared" si="27"/>
        <v>-0.21350399323205727</v>
      </c>
      <c r="AR36">
        <f t="shared" si="27"/>
        <v>-0.21352072393723748</v>
      </c>
      <c r="AS36">
        <f t="shared" si="27"/>
        <v>-5.3949383021731325</v>
      </c>
      <c r="AT36">
        <f t="shared" si="27"/>
        <v>-3.5457471402029399</v>
      </c>
      <c r="AU36">
        <f t="shared" si="23"/>
        <v>-9.1542061663133101</v>
      </c>
      <c r="AW36">
        <v>33</v>
      </c>
      <c r="AX36">
        <f>IF(Z36&gt;0, (R36*SUMPRODUCT(K36:$K$98, X36:$X$98)-K36*$AZ$3)/Z36, 0)</f>
        <v>-67628040.457109839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25</v>
      </c>
      <c r="R37">
        <f t="shared" si="0"/>
        <v>100000</v>
      </c>
      <c r="S37">
        <f t="shared" si="1"/>
        <v>-258053409.15960175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-1214.0018470081691</v>
      </c>
      <c r="AC37">
        <f t="shared" si="2"/>
        <v>-1084.1147301373219</v>
      </c>
      <c r="AE37">
        <f t="shared" si="3"/>
        <v>0</v>
      </c>
      <c r="AF37">
        <f t="shared" si="24"/>
        <v>0</v>
      </c>
      <c r="AG37">
        <f t="shared" si="24"/>
        <v>-1.0502813484114977E-4</v>
      </c>
      <c r="AH37">
        <f t="shared" si="5"/>
        <v>-1.3570524064396732</v>
      </c>
      <c r="AI37">
        <f t="shared" si="25"/>
        <v>-1.3571574345745143</v>
      </c>
      <c r="AJ37">
        <f t="shared" si="7"/>
        <v>-129.88711687084719</v>
      </c>
      <c r="AK37">
        <f t="shared" si="22"/>
        <v>-84.980129290571838</v>
      </c>
      <c r="AL37">
        <f t="shared" si="26"/>
        <v>-216.22440359599352</v>
      </c>
      <c r="AN37">
        <f t="shared" si="27"/>
        <v>0</v>
      </c>
      <c r="AO37">
        <f t="shared" si="27"/>
        <v>0</v>
      </c>
      <c r="AP37">
        <f t="shared" si="27"/>
        <v>-3.4959830989041585E-6</v>
      </c>
      <c r="AQ37">
        <f t="shared" si="27"/>
        <v>-4.5171060920159607E-2</v>
      </c>
      <c r="AR37">
        <f t="shared" si="27"/>
        <v>-4.5174556903258514E-2</v>
      </c>
      <c r="AS37">
        <f t="shared" si="27"/>
        <v>-4.3234431043896082</v>
      </c>
      <c r="AT37">
        <f t="shared" si="27"/>
        <v>-2.8286620170096612</v>
      </c>
      <c r="AU37">
        <f t="shared" si="23"/>
        <v>-7.197279678302527</v>
      </c>
      <c r="AW37">
        <v>34</v>
      </c>
      <c r="AX37">
        <f>IF(Z37&gt;0, (R37*SUMPRODUCT(K37:$K$98, X37:$X$98)-K37*$AZ$3)/Z37, 0)</f>
        <v>-258053409.15960175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25</v>
      </c>
      <c r="R38">
        <f t="shared" si="0"/>
        <v>100000</v>
      </c>
      <c r="S38">
        <f t="shared" si="1"/>
        <v>-994988214.91715944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-1084.1147301373219</v>
      </c>
      <c r="AC38">
        <f t="shared" si="2"/>
        <v>-967.99863256959975</v>
      </c>
      <c r="AE38">
        <f t="shared" si="3"/>
        <v>0</v>
      </c>
      <c r="AF38">
        <f t="shared" si="24"/>
        <v>0</v>
      </c>
      <c r="AG38">
        <f t="shared" si="24"/>
        <v>-2.4321861758186582E-5</v>
      </c>
      <c r="AH38">
        <f t="shared" si="5"/>
        <v>-0.31862396693820677</v>
      </c>
      <c r="AI38">
        <f t="shared" si="25"/>
        <v>-0.31864828879996498</v>
      </c>
      <c r="AJ38">
        <f t="shared" si="7"/>
        <v>-116.11609756772214</v>
      </c>
      <c r="AK38">
        <f t="shared" si="22"/>
        <v>-75.888031109612541</v>
      </c>
      <c r="AL38">
        <f t="shared" si="26"/>
        <v>-192.32277696613465</v>
      </c>
      <c r="AN38">
        <f t="shared" si="27"/>
        <v>0</v>
      </c>
      <c r="AO38">
        <f t="shared" si="27"/>
        <v>0</v>
      </c>
      <c r="AP38">
        <f t="shared" si="27"/>
        <v>-7.2284047787618535E-7</v>
      </c>
      <c r="AQ38">
        <f t="shared" si="27"/>
        <v>-9.4694354739063898E-3</v>
      </c>
      <c r="AR38">
        <f t="shared" si="27"/>
        <v>-9.4701583143842662E-3</v>
      </c>
      <c r="AS38">
        <f t="shared" si="27"/>
        <v>-3.4509453383731441</v>
      </c>
      <c r="AT38">
        <f t="shared" si="27"/>
        <v>-2.2553758925914185</v>
      </c>
      <c r="AU38">
        <f t="shared" si="23"/>
        <v>-5.7157913892789471</v>
      </c>
      <c r="AW38">
        <v>35</v>
      </c>
      <c r="AX38">
        <f>IF(Z38&gt;0, (R38*SUMPRODUCT(K38:$K$98, X38:$X$98)-K38*$AZ$3)/Z38, 0)</f>
        <v>-994988214.91715944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25</v>
      </c>
      <c r="R39">
        <f t="shared" si="0"/>
        <v>100000</v>
      </c>
      <c r="S39">
        <f t="shared" si="1"/>
        <v>-3881833780.6154118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-967.99863256959975</v>
      </c>
      <c r="AC39">
        <f t="shared" si="2"/>
        <v>-864.29268358664285</v>
      </c>
      <c r="AE39">
        <f t="shared" si="3"/>
        <v>0</v>
      </c>
      <c r="AF39">
        <f t="shared" si="24"/>
        <v>0</v>
      </c>
      <c r="AG39">
        <f t="shared" si="24"/>
        <v>-5.5662654072324876E-6</v>
      </c>
      <c r="AH39">
        <f t="shared" si="5"/>
        <v>-7.4049510933488924E-2</v>
      </c>
      <c r="AI39">
        <f t="shared" si="25"/>
        <v>-7.405507719889616E-2</v>
      </c>
      <c r="AJ39">
        <f t="shared" si="7"/>
        <v>-103.7059489829569</v>
      </c>
      <c r="AK39">
        <f t="shared" si="22"/>
        <v>-67.759904279871989</v>
      </c>
      <c r="AL39">
        <f t="shared" si="26"/>
        <v>-171.53990834002778</v>
      </c>
      <c r="AN39">
        <f t="shared" si="27"/>
        <v>0</v>
      </c>
      <c r="AO39">
        <f t="shared" si="27"/>
        <v>0</v>
      </c>
      <c r="AP39">
        <f t="shared" si="27"/>
        <v>-1.4770375497949899E-7</v>
      </c>
      <c r="AQ39">
        <f t="shared" si="27"/>
        <v>-1.9649423840013736E-3</v>
      </c>
      <c r="AR39">
        <f t="shared" si="27"/>
        <v>-1.965090087756353E-3</v>
      </c>
      <c r="AS39">
        <f t="shared" si="27"/>
        <v>-2.7518914312982754</v>
      </c>
      <c r="AT39">
        <f t="shared" si="27"/>
        <v>-1.7980443918797304</v>
      </c>
      <c r="AU39">
        <f t="shared" si="23"/>
        <v>-4.5519009132657624</v>
      </c>
      <c r="AW39">
        <v>36</v>
      </c>
      <c r="AX39">
        <f>IF(Z39&gt;0, (R39*SUMPRODUCT(K39:$K$98, X39:$X$98)-K39*$AZ$3)/Z39, 0)</f>
        <v>-3881833780.6154118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25</v>
      </c>
      <c r="R40">
        <f t="shared" si="0"/>
        <v>100000</v>
      </c>
      <c r="S40">
        <f t="shared" si="1"/>
        <v>-15325069850.314766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-864.29268358664285</v>
      </c>
      <c r="AC40">
        <f t="shared" si="2"/>
        <v>-771.69159636971369</v>
      </c>
      <c r="AE40">
        <f t="shared" si="3"/>
        <v>0</v>
      </c>
      <c r="AF40">
        <f t="shared" si="24"/>
        <v>0</v>
      </c>
      <c r="AG40">
        <f t="shared" si="24"/>
        <v>-1.2588712545963758E-6</v>
      </c>
      <c r="AH40">
        <f t="shared" si="5"/>
        <v>-1.7006925994255146E-2</v>
      </c>
      <c r="AI40">
        <f t="shared" si="25"/>
        <v>-1.7008184865509743E-2</v>
      </c>
      <c r="AJ40">
        <f t="shared" si="7"/>
        <v>-92.601087216929159</v>
      </c>
      <c r="AK40">
        <f t="shared" si="22"/>
        <v>-60.500487851065003</v>
      </c>
      <c r="AL40">
        <f t="shared" si="26"/>
        <v>-153.11858325285965</v>
      </c>
      <c r="AN40">
        <f t="shared" si="27"/>
        <v>0</v>
      </c>
      <c r="AO40">
        <f t="shared" si="27"/>
        <v>0</v>
      </c>
      <c r="AP40">
        <f t="shared" si="27"/>
        <v>-2.982571888358385E-8</v>
      </c>
      <c r="AQ40">
        <f t="shared" si="27"/>
        <v>-4.029354010003217E-4</v>
      </c>
      <c r="AR40">
        <f t="shared" si="27"/>
        <v>-4.0296522671920529E-4</v>
      </c>
      <c r="AS40">
        <f t="shared" si="27"/>
        <v>-2.1939447624704784</v>
      </c>
      <c r="AT40">
        <f t="shared" si="27"/>
        <v>-1.4334035640079024</v>
      </c>
      <c r="AU40">
        <f t="shared" si="23"/>
        <v>-3.6277512917050996</v>
      </c>
      <c r="AW40">
        <v>37</v>
      </c>
      <c r="AX40">
        <f>IF(Z40&gt;0, (R40*SUMPRODUCT(K40:$K$98, X40:$X$98)-K40*$AZ$3)/Z40, 0)</f>
        <v>-15325069850.314766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25</v>
      </c>
      <c r="R41">
        <f t="shared" si="0"/>
        <v>100000</v>
      </c>
      <c r="S41">
        <f t="shared" si="1"/>
        <v>-61291216114.417641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-771.69159636971369</v>
      </c>
      <c r="AC41">
        <f t="shared" si="2"/>
        <v>-689.01070273429946</v>
      </c>
      <c r="AE41">
        <f t="shared" si="3"/>
        <v>0</v>
      </c>
      <c r="AF41">
        <f t="shared" si="24"/>
        <v>0</v>
      </c>
      <c r="AG41">
        <f t="shared" si="24"/>
        <v>-2.8103974207660661E-7</v>
      </c>
      <c r="AH41">
        <f t="shared" si="5"/>
        <v>-3.8609711998952223E-3</v>
      </c>
      <c r="AI41">
        <f t="shared" si="25"/>
        <v>-3.8612522396372991E-3</v>
      </c>
      <c r="AJ41">
        <f t="shared" si="7"/>
        <v>-82.680893635414236</v>
      </c>
      <c r="AK41">
        <f t="shared" si="22"/>
        <v>-54.018411745879966</v>
      </c>
      <c r="AL41">
        <f t="shared" si="26"/>
        <v>-136.70316663353384</v>
      </c>
      <c r="AN41">
        <f t="shared" si="27"/>
        <v>0</v>
      </c>
      <c r="AO41">
        <f t="shared" si="27"/>
        <v>0</v>
      </c>
      <c r="AP41">
        <f t="shared" si="27"/>
        <v>-5.9451021186118863E-9</v>
      </c>
      <c r="AQ41">
        <f t="shared" si="27"/>
        <v>-8.167481186393821E-5</v>
      </c>
      <c r="AR41">
        <f t="shared" si="27"/>
        <v>-8.168075696605683E-5</v>
      </c>
      <c r="AS41">
        <f t="shared" si="27"/>
        <v>-1.7490279214198756</v>
      </c>
      <c r="AT41">
        <f t="shared" si="27"/>
        <v>-1.1427030630669366</v>
      </c>
      <c r="AU41">
        <f t="shared" si="23"/>
        <v>-2.8918126652437781</v>
      </c>
      <c r="AW41">
        <v>38</v>
      </c>
      <c r="AX41">
        <f>IF(Z41&gt;0, (R41*SUMPRODUCT(K41:$K$98, X41:$X$98)-K41*$AZ$3)/Z41, 0)</f>
        <v>-61291216114.417641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25</v>
      </c>
      <c r="R42">
        <f t="shared" si="0"/>
        <v>100000</v>
      </c>
      <c r="S42">
        <f t="shared" si="1"/>
        <v>-248526933674.99185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-689.01070273429946</v>
      </c>
      <c r="AC42">
        <f t="shared" si="2"/>
        <v>-615.1881981851692</v>
      </c>
      <c r="AE42">
        <f t="shared" si="3"/>
        <v>0</v>
      </c>
      <c r="AF42">
        <f t="shared" si="24"/>
        <v>0</v>
      </c>
      <c r="AG42">
        <f t="shared" si="24"/>
        <v>-6.1883453544483262E-8</v>
      </c>
      <c r="AH42">
        <f t="shared" si="5"/>
        <v>-8.6538356444542904E-4</v>
      </c>
      <c r="AI42">
        <f t="shared" si="25"/>
        <v>-8.654454478989735E-4</v>
      </c>
      <c r="AJ42">
        <f t="shared" si="7"/>
        <v>-73.822504549130258</v>
      </c>
      <c r="AK42">
        <f t="shared" si="22"/>
        <v>-48.230749191400967</v>
      </c>
      <c r="AL42">
        <f t="shared" si="26"/>
        <v>-122.05411918597912</v>
      </c>
      <c r="AN42">
        <f t="shared" si="27"/>
        <v>0</v>
      </c>
      <c r="AO42">
        <f t="shared" si="27"/>
        <v>0</v>
      </c>
      <c r="AP42">
        <f t="shared" si="27"/>
        <v>-1.1688212545260245E-9</v>
      </c>
      <c r="AQ42">
        <f t="shared" si="27"/>
        <v>-1.6344897472702212E-5</v>
      </c>
      <c r="AR42">
        <f t="shared" si="27"/>
        <v>-1.6346066293956736E-5</v>
      </c>
      <c r="AS42">
        <f t="shared" si="27"/>
        <v>-1.3943196030154279</v>
      </c>
      <c r="AT42">
        <f t="shared" si="27"/>
        <v>-0.91095634693530814</v>
      </c>
      <c r="AU42">
        <f t="shared" si="23"/>
        <v>-2.3052922960170301</v>
      </c>
      <c r="AW42">
        <v>39</v>
      </c>
      <c r="AX42">
        <f>IF(Z42&gt;0, (R42*SUMPRODUCT(K42:$K$98, X42:$X$98)-K42*$AZ$3)/Z42, 0)</f>
        <v>-248526933674.99185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25</v>
      </c>
      <c r="R43">
        <f t="shared" si="0"/>
        <v>100000</v>
      </c>
      <c r="S43">
        <f t="shared" si="1"/>
        <v>-1022385380706.1022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-615.1881981851692</v>
      </c>
      <c r="AC43">
        <f t="shared" si="2"/>
        <v>-549.27519111583251</v>
      </c>
      <c r="AE43">
        <f t="shared" si="3"/>
        <v>0</v>
      </c>
      <c r="AF43">
        <f t="shared" si="24"/>
        <v>0</v>
      </c>
      <c r="AG43">
        <f t="shared" si="24"/>
        <v>-1.3431216874807034E-8</v>
      </c>
      <c r="AH43">
        <f t="shared" si="5"/>
        <v>-1.9133360853692557E-4</v>
      </c>
      <c r="AI43">
        <f t="shared" si="25"/>
        <v>-1.9134703975380037E-4</v>
      </c>
      <c r="AJ43">
        <f t="shared" si="7"/>
        <v>-65.913007069336686</v>
      </c>
      <c r="AK43">
        <f t="shared" si="22"/>
        <v>-43.063173872961848</v>
      </c>
      <c r="AL43">
        <f t="shared" si="26"/>
        <v>-108.97637228933829</v>
      </c>
      <c r="AN43">
        <f t="shared" si="27"/>
        <v>0</v>
      </c>
      <c r="AO43">
        <f t="shared" si="27"/>
        <v>0</v>
      </c>
      <c r="AP43">
        <f t="shared" si="27"/>
        <v>-2.2650140330407088E-10</v>
      </c>
      <c r="AQ43">
        <f t="shared" si="27"/>
        <v>-3.2266123938578738E-6</v>
      </c>
      <c r="AR43">
        <f t="shared" si="27"/>
        <v>-3.2268388952611779E-6</v>
      </c>
      <c r="AS43">
        <f t="shared" si="27"/>
        <v>-1.1115440050111165</v>
      </c>
      <c r="AT43">
        <f t="shared" si="27"/>
        <v>-0.72620890600377508</v>
      </c>
      <c r="AU43">
        <f t="shared" si="23"/>
        <v>-1.837756137853787</v>
      </c>
      <c r="AW43">
        <v>40</v>
      </c>
      <c r="AX43">
        <f>IF(Z43&gt;0, (R43*SUMPRODUCT(K43:$K$98, X43:$X$98)-K43*$AZ$3)/Z43, 0)</f>
        <v>-1022385380706.1022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25</v>
      </c>
      <c r="R44">
        <f t="shared" si="0"/>
        <v>100000</v>
      </c>
      <c r="S44">
        <f t="shared" si="1"/>
        <v>-4272490948418.6226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-549.27519111583251</v>
      </c>
      <c r="AC44">
        <f t="shared" si="2"/>
        <v>-490.42428057973586</v>
      </c>
      <c r="AE44">
        <f t="shared" si="3"/>
        <v>0</v>
      </c>
      <c r="AF44">
        <f t="shared" si="24"/>
        <v>0</v>
      </c>
      <c r="AG44">
        <f t="shared" si="24"/>
        <v>-2.8696624902228093E-9</v>
      </c>
      <c r="AH44">
        <f t="shared" si="5"/>
        <v>-4.1708968863344616E-5</v>
      </c>
      <c r="AI44">
        <f t="shared" si="25"/>
        <v>-4.1711838525834842E-5</v>
      </c>
      <c r="AJ44">
        <f t="shared" si="7"/>
        <v>-58.850910536096649</v>
      </c>
      <c r="AK44">
        <f t="shared" si="22"/>
        <v>-38.449263378108277</v>
      </c>
      <c r="AL44">
        <f t="shared" si="26"/>
        <v>-97.300215626043453</v>
      </c>
      <c r="AN44">
        <f t="shared" si="27"/>
        <v>0</v>
      </c>
      <c r="AO44">
        <f t="shared" si="27"/>
        <v>0</v>
      </c>
      <c r="AP44">
        <f t="shared" si="27"/>
        <v>-4.3208414816595681E-11</v>
      </c>
      <c r="AQ44">
        <f t="shared" si="27"/>
        <v>-6.2801058813015353E-7</v>
      </c>
      <c r="AR44">
        <f t="shared" si="27"/>
        <v>-6.2805379654497017E-7</v>
      </c>
      <c r="AS44">
        <f t="shared" si="27"/>
        <v>-0.88611624657664545</v>
      </c>
      <c r="AT44">
        <f t="shared" si="27"/>
        <v>-0.57892930861874714</v>
      </c>
      <c r="AU44">
        <f t="shared" si="23"/>
        <v>-1.4650461832491892</v>
      </c>
      <c r="AW44">
        <v>41</v>
      </c>
      <c r="AX44">
        <f>IF(Z44&gt;0, (R44*SUMPRODUCT(K44:$K$98, X44:$X$98)-K44*$AZ$3)/Z44, 0)</f>
        <v>-4272490948418.6226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25</v>
      </c>
      <c r="R45">
        <f t="shared" si="0"/>
        <v>100000</v>
      </c>
      <c r="S45">
        <f t="shared" si="1"/>
        <v>-18150168004610.125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-490.42428057973586</v>
      </c>
      <c r="AC45">
        <f t="shared" si="2"/>
        <v>-437.87882249104194</v>
      </c>
      <c r="AE45">
        <f t="shared" si="3"/>
        <v>0</v>
      </c>
      <c r="AF45">
        <f t="shared" si="24"/>
        <v>0</v>
      </c>
      <c r="AG45">
        <f t="shared" si="24"/>
        <v>-6.0313329108003457E-10</v>
      </c>
      <c r="AH45">
        <f t="shared" si="5"/>
        <v>-8.9513302969621862E-6</v>
      </c>
      <c r="AI45">
        <f t="shared" si="25"/>
        <v>-8.9519334302532655E-6</v>
      </c>
      <c r="AJ45">
        <f t="shared" si="7"/>
        <v>-52.54545808869392</v>
      </c>
      <c r="AK45">
        <f t="shared" si="22"/>
        <v>-34.329699640581516</v>
      </c>
      <c r="AL45">
        <f t="shared" si="26"/>
        <v>-86.875166681208867</v>
      </c>
      <c r="AN45">
        <f t="shared" si="27"/>
        <v>0</v>
      </c>
      <c r="AO45">
        <f t="shared" si="27"/>
        <v>0</v>
      </c>
      <c r="AP45">
        <f t="shared" si="27"/>
        <v>-8.1083556738176809E-12</v>
      </c>
      <c r="AQ45">
        <f t="shared" si="27"/>
        <v>-1.203391868348354E-7</v>
      </c>
      <c r="AR45">
        <f t="shared" si="27"/>
        <v>-1.2034729519050922E-7</v>
      </c>
      <c r="AS45">
        <f t="shared" si="27"/>
        <v>-0.70640647685666147</v>
      </c>
      <c r="AT45">
        <f t="shared" si="27"/>
        <v>-0.46151890299855536</v>
      </c>
      <c r="AU45">
        <f t="shared" si="23"/>
        <v>-1.167925500202512</v>
      </c>
      <c r="AW45">
        <v>42</v>
      </c>
      <c r="AX45">
        <f>IF(Z45&gt;0, (R45*SUMPRODUCT(K45:$K$98, X45:$X$98)-K45*$AZ$3)/Z45, 0)</f>
        <v>-18150168004610.125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25</v>
      </c>
      <c r="R46">
        <f t="shared" si="0"/>
        <v>100000</v>
      </c>
      <c r="S46">
        <f t="shared" si="1"/>
        <v>-78481096884429.031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-437.87882249104194</v>
      </c>
      <c r="AC46">
        <f t="shared" si="2"/>
        <v>-390.96323447146659</v>
      </c>
      <c r="AE46">
        <f t="shared" si="3"/>
        <v>0</v>
      </c>
      <c r="AF46">
        <f t="shared" si="24"/>
        <v>0</v>
      </c>
      <c r="AG46">
        <f t="shared" si="24"/>
        <v>-1.2454057409747902E-10</v>
      </c>
      <c r="AH46">
        <f t="shared" si="5"/>
        <v>-1.8902455362870209E-6</v>
      </c>
      <c r="AI46">
        <f t="shared" si="25"/>
        <v>-1.8903700768611183E-6</v>
      </c>
      <c r="AJ46">
        <f t="shared" si="7"/>
        <v>-46.915588019575353</v>
      </c>
      <c r="AK46">
        <f t="shared" si="22"/>
        <v>-30.651517574372939</v>
      </c>
      <c r="AL46">
        <f t="shared" si="26"/>
        <v>-77.56710748431837</v>
      </c>
      <c r="AN46">
        <f t="shared" si="27"/>
        <v>0</v>
      </c>
      <c r="AO46">
        <f t="shared" si="27"/>
        <v>0</v>
      </c>
      <c r="AP46">
        <f t="shared" si="27"/>
        <v>-1.4949006498030529E-12</v>
      </c>
      <c r="AQ46">
        <f t="shared" si="27"/>
        <v>-2.2689226390357441E-8</v>
      </c>
      <c r="AR46">
        <f t="shared" si="27"/>
        <v>-2.2690721291007246E-8</v>
      </c>
      <c r="AS46">
        <f t="shared" si="27"/>
        <v>-0.56314292369859231</v>
      </c>
      <c r="AT46">
        <f t="shared" si="27"/>
        <v>-0.36792004430231157</v>
      </c>
      <c r="AU46">
        <f t="shared" si="23"/>
        <v>-0.93106299069162524</v>
      </c>
      <c r="AW46">
        <v>43</v>
      </c>
      <c r="AX46">
        <f>IF(Z46&gt;0, (R46*SUMPRODUCT(K46:$K$98, X46:$X$98)-K46*$AZ$3)/Z46, 0)</f>
        <v>-78481096884429.031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25</v>
      </c>
      <c r="R47">
        <f t="shared" si="0"/>
        <v>100000</v>
      </c>
      <c r="S47">
        <f t="shared" si="1"/>
        <v>-345888263806770.06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-390.96323447146659</v>
      </c>
      <c r="AC47">
        <f t="shared" si="2"/>
        <v>-349.07431651208907</v>
      </c>
      <c r="AE47">
        <f t="shared" si="3"/>
        <v>0</v>
      </c>
      <c r="AF47">
        <f t="shared" si="24"/>
        <v>0</v>
      </c>
      <c r="AG47">
        <f t="shared" si="24"/>
        <v>-2.5230280486410121E-11</v>
      </c>
      <c r="AH47">
        <f t="shared" si="5"/>
        <v>-3.9225955148037648E-7</v>
      </c>
      <c r="AI47">
        <f t="shared" si="25"/>
        <v>-3.922847817608629E-7</v>
      </c>
      <c r="AJ47">
        <f t="shared" si="7"/>
        <v>-41.888917959377522</v>
      </c>
      <c r="AK47">
        <f t="shared" si="22"/>
        <v>-27.367426413002665</v>
      </c>
      <c r="AL47">
        <f t="shared" si="26"/>
        <v>-69.256344764664973</v>
      </c>
      <c r="AN47">
        <f t="shared" si="27"/>
        <v>0</v>
      </c>
      <c r="AO47">
        <f t="shared" si="27"/>
        <v>0</v>
      </c>
      <c r="AP47">
        <f t="shared" si="27"/>
        <v>-2.7039927526182384E-13</v>
      </c>
      <c r="AQ47">
        <f t="shared" si="27"/>
        <v>-4.2039444821849272E-9</v>
      </c>
      <c r="AR47">
        <f t="shared" si="27"/>
        <v>-4.2042148814601898E-9</v>
      </c>
      <c r="AS47">
        <f t="shared" si="27"/>
        <v>-0.44893409186705785</v>
      </c>
      <c r="AT47">
        <f t="shared" si="27"/>
        <v>-0.29330360682447332</v>
      </c>
      <c r="AU47">
        <f t="shared" si="23"/>
        <v>-0.74223770289574609</v>
      </c>
      <c r="AW47">
        <v>44</v>
      </c>
      <c r="AX47">
        <f>IF(Z47&gt;0, (R47*SUMPRODUCT(K47:$K$98, X47:$X$98)-K47*$AZ$3)/Z47, 0)</f>
        <v>-345888263806770.06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25</v>
      </c>
      <c r="R48">
        <f t="shared" si="0"/>
        <v>100000</v>
      </c>
      <c r="S48">
        <f t="shared" si="1"/>
        <v>-1554932678697002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-349.07431651208907</v>
      </c>
      <c r="AC48">
        <f t="shared" si="2"/>
        <v>-311.67349688944773</v>
      </c>
      <c r="AE48">
        <f t="shared" si="3"/>
        <v>0</v>
      </c>
      <c r="AF48">
        <f t="shared" si="24"/>
        <v>0</v>
      </c>
      <c r="AG48">
        <f t="shared" si="24"/>
        <v>-5.011044869650289E-12</v>
      </c>
      <c r="AH48">
        <f t="shared" si="5"/>
        <v>-7.9867731247582914E-8</v>
      </c>
      <c r="AI48">
        <f t="shared" si="25"/>
        <v>-7.9872742292452558E-8</v>
      </c>
      <c r="AJ48">
        <f t="shared" si="7"/>
        <v>-37.400819622641336</v>
      </c>
      <c r="AK48">
        <f t="shared" si="22"/>
        <v>-24.435202155846238</v>
      </c>
      <c r="AL48">
        <f t="shared" si="26"/>
        <v>-61.836021858360311</v>
      </c>
      <c r="AN48">
        <f t="shared" si="27"/>
        <v>0</v>
      </c>
      <c r="AO48">
        <f t="shared" si="27"/>
        <v>0</v>
      </c>
      <c r="AP48">
        <f t="shared" si="27"/>
        <v>-4.7950563304696445E-14</v>
      </c>
      <c r="AQ48">
        <f t="shared" si="27"/>
        <v>-7.6425232717123407E-10</v>
      </c>
      <c r="AR48">
        <f t="shared" si="27"/>
        <v>-7.6430027773453877E-10</v>
      </c>
      <c r="AS48">
        <f t="shared" si="27"/>
        <v>-0.3578875096139687</v>
      </c>
      <c r="AT48">
        <f t="shared" si="27"/>
        <v>-0.23381983963730291</v>
      </c>
      <c r="AU48">
        <f t="shared" si="23"/>
        <v>-0.59170735001557184</v>
      </c>
      <c r="AW48">
        <v>45</v>
      </c>
      <c r="AX48">
        <f>IF(Z48&gt;0, (R48*SUMPRODUCT(K48:$K$98, X48:$X$98)-K48*$AZ$3)/Z48, 0)</f>
        <v>-1554932678697002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25</v>
      </c>
      <c r="R49">
        <f t="shared" si="0"/>
        <v>100000</v>
      </c>
      <c r="S49">
        <f t="shared" si="1"/>
        <v>-7139470631461977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-311.67349688944773</v>
      </c>
      <c r="AC49">
        <f t="shared" si="2"/>
        <v>-278.27990793767162</v>
      </c>
      <c r="AE49">
        <f t="shared" si="3"/>
        <v>0</v>
      </c>
      <c r="AF49">
        <f t="shared" si="24"/>
        <v>0</v>
      </c>
      <c r="AG49">
        <f t="shared" si="24"/>
        <v>-9.7444167187745397E-13</v>
      </c>
      <c r="AH49">
        <f t="shared" si="5"/>
        <v>-1.5945970996305328E-8</v>
      </c>
      <c r="AI49">
        <f t="shared" si="25"/>
        <v>-1.5946945437977205E-8</v>
      </c>
      <c r="AJ49">
        <f t="shared" si="7"/>
        <v>-33.39358895177611</v>
      </c>
      <c r="AK49">
        <f t="shared" si="22"/>
        <v>-21.817144782261344</v>
      </c>
      <c r="AL49">
        <f t="shared" si="26"/>
        <v>-55.210733749984399</v>
      </c>
      <c r="AN49">
        <f t="shared" si="27"/>
        <v>0</v>
      </c>
      <c r="AO49">
        <f t="shared" si="27"/>
        <v>0</v>
      </c>
      <c r="AP49">
        <f t="shared" si="27"/>
        <v>-8.3253643219143186E-15</v>
      </c>
      <c r="AQ49">
        <f t="shared" si="27"/>
        <v>-1.3623803439680516E-10</v>
      </c>
      <c r="AR49">
        <f t="shared" si="27"/>
        <v>-1.3624635976112705E-10</v>
      </c>
      <c r="AS49">
        <f t="shared" si="27"/>
        <v>-0.28530573154177674</v>
      </c>
      <c r="AT49">
        <f t="shared" si="27"/>
        <v>-0.18639974461100456</v>
      </c>
      <c r="AU49">
        <f t="shared" si="23"/>
        <v>-0.47170547628902765</v>
      </c>
      <c r="AW49">
        <v>46</v>
      </c>
      <c r="AX49">
        <f>IF(Z49&gt;0, (R49*SUMPRODUCT(K49:$K$98, X49:$X$98)-K49*$AZ$3)/Z49, 0)</f>
        <v>-7139470631461977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25</v>
      </c>
      <c r="R50">
        <f t="shared" si="0"/>
        <v>100000</v>
      </c>
      <c r="S50">
        <f t="shared" si="1"/>
        <v>-3.3501268063266312E+16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-278.27990793767162</v>
      </c>
      <c r="AC50">
        <f t="shared" si="2"/>
        <v>-248.4642035158968</v>
      </c>
      <c r="AE50">
        <f t="shared" si="3"/>
        <v>0</v>
      </c>
      <c r="AF50">
        <f t="shared" si="24"/>
        <v>0</v>
      </c>
      <c r="AG50">
        <f t="shared" si="24"/>
        <v>-1.8541402899039399E-13</v>
      </c>
      <c r="AH50">
        <f t="shared" si="5"/>
        <v>-3.1171329046731416E-9</v>
      </c>
      <c r="AI50">
        <f t="shared" si="25"/>
        <v>-3.1173183187021322E-9</v>
      </c>
      <c r="AJ50">
        <f t="shared" si="7"/>
        <v>-29.815704421774825</v>
      </c>
      <c r="AK50">
        <f t="shared" si="22"/>
        <v>-19.479593555637017</v>
      </c>
      <c r="AL50">
        <f t="shared" si="26"/>
        <v>-49.295297980529156</v>
      </c>
      <c r="AN50">
        <f t="shared" si="27"/>
        <v>0</v>
      </c>
      <c r="AO50">
        <f t="shared" si="27"/>
        <v>0</v>
      </c>
      <c r="AP50">
        <f t="shared" si="27"/>
        <v>-1.41439908826098E-15</v>
      </c>
      <c r="AQ50">
        <f t="shared" si="27"/>
        <v>-2.3778513213724557E-11</v>
      </c>
      <c r="AR50">
        <f t="shared" si="27"/>
        <v>-2.3779927612812819E-11</v>
      </c>
      <c r="AS50">
        <f t="shared" si="27"/>
        <v>-0.22744398241948569</v>
      </c>
      <c r="AT50">
        <f t="shared" si="27"/>
        <v>-0.14859673518132158</v>
      </c>
      <c r="AU50">
        <f t="shared" si="23"/>
        <v>-0.37604071762458718</v>
      </c>
      <c r="AW50">
        <v>47</v>
      </c>
      <c r="AX50">
        <f>IF(Z50&gt;0, (R50*SUMPRODUCT(K50:$K$98, X50:$X$98)-K50*$AZ$3)/Z50, 0)</f>
        <v>-3.3501268063266312E+16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25</v>
      </c>
      <c r="R51">
        <f t="shared" si="0"/>
        <v>100000</v>
      </c>
      <c r="S51">
        <f t="shared" si="1"/>
        <v>-1.606746449106072E+17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-248.4642035158968</v>
      </c>
      <c r="AC51">
        <f t="shared" si="2"/>
        <v>-221.84303885349999</v>
      </c>
      <c r="AE51">
        <f t="shared" si="3"/>
        <v>0</v>
      </c>
      <c r="AF51">
        <f t="shared" si="24"/>
        <v>0</v>
      </c>
      <c r="AG51">
        <f t="shared" si="24"/>
        <v>-3.4517431013605846E-14</v>
      </c>
      <c r="AH51">
        <f t="shared" si="5"/>
        <v>-5.9616983074753676E-10</v>
      </c>
      <c r="AI51">
        <f t="shared" si="25"/>
        <v>-5.9620434817855037E-10</v>
      </c>
      <c r="AJ51">
        <f t="shared" si="7"/>
        <v>-26.621164662396808</v>
      </c>
      <c r="AK51">
        <f t="shared" si="22"/>
        <v>-17.392494246112779</v>
      </c>
      <c r="AL51">
        <f t="shared" si="26"/>
        <v>-44.013658909105793</v>
      </c>
      <c r="AN51">
        <f t="shared" si="27"/>
        <v>0</v>
      </c>
      <c r="AO51">
        <f t="shared" si="27"/>
        <v>0</v>
      </c>
      <c r="AP51">
        <f t="shared" si="27"/>
        <v>-2.3509847904691925E-16</v>
      </c>
      <c r="AQ51">
        <f t="shared" si="27"/>
        <v>-4.0605171458779301E-12</v>
      </c>
      <c r="AR51">
        <f t="shared" si="27"/>
        <v>-4.0607522443569768E-12</v>
      </c>
      <c r="AS51">
        <f t="shared" si="27"/>
        <v>-0.1813169502713024</v>
      </c>
      <c r="AT51">
        <f t="shared" si="27"/>
        <v>-0.11846040751067639</v>
      </c>
      <c r="AU51">
        <f t="shared" si="23"/>
        <v>-0.29977735778603959</v>
      </c>
      <c r="AW51">
        <v>48</v>
      </c>
      <c r="AX51">
        <f>IF(Z51&gt;0, (R51*SUMPRODUCT(K51:$K$98, X51:$X$98)-K51*$AZ$3)/Z51, 0)</f>
        <v>-1.606746449106072E+17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25</v>
      </c>
      <c r="R52">
        <f t="shared" si="0"/>
        <v>100000</v>
      </c>
      <c r="S52">
        <f t="shared" si="1"/>
        <v>-7.8844441185247411E+17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-221.84303885349999</v>
      </c>
      <c r="AC52">
        <f t="shared" si="2"/>
        <v>-198.07414183348561</v>
      </c>
      <c r="AE52">
        <f t="shared" si="3"/>
        <v>0</v>
      </c>
      <c r="AF52">
        <f t="shared" si="24"/>
        <v>0</v>
      </c>
      <c r="AG52">
        <f t="shared" si="24"/>
        <v>-6.2805360421067738E-15</v>
      </c>
      <c r="AH52">
        <f t="shared" si="5"/>
        <v>-1.1156688264545205E-10</v>
      </c>
      <c r="AI52">
        <f t="shared" si="25"/>
        <v>-1.1157316318149416E-10</v>
      </c>
      <c r="AJ52">
        <f t="shared" si="7"/>
        <v>-23.768897020014379</v>
      </c>
      <c r="AK52">
        <f t="shared" si="22"/>
        <v>-15.529012719745001</v>
      </c>
      <c r="AL52">
        <f t="shared" si="26"/>
        <v>-39.297909739870953</v>
      </c>
      <c r="AN52">
        <f t="shared" si="27"/>
        <v>0</v>
      </c>
      <c r="AO52">
        <f t="shared" si="27"/>
        <v>0</v>
      </c>
      <c r="AP52">
        <f t="shared" si="27"/>
        <v>-3.8193551462361306E-17</v>
      </c>
      <c r="AQ52">
        <f t="shared" si="27"/>
        <v>-6.7846684506644768E-13</v>
      </c>
      <c r="AR52">
        <f t="shared" si="27"/>
        <v>-6.7850503861791003E-13</v>
      </c>
      <c r="AS52">
        <f t="shared" si="27"/>
        <v>-0.14454476265260988</v>
      </c>
      <c r="AT52">
        <f t="shared" si="27"/>
        <v>-9.4435911599718939E-2</v>
      </c>
      <c r="AU52">
        <f t="shared" si="23"/>
        <v>-0.23898067425300731</v>
      </c>
      <c r="AW52">
        <v>49</v>
      </c>
      <c r="AX52">
        <f>IF(Z52&gt;0, (R52*SUMPRODUCT(K52:$K$98, X52:$X$98)-K52*$AZ$3)/Z52, 0)</f>
        <v>-7.8844441185247411E+17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25</v>
      </c>
      <c r="R53">
        <f t="shared" si="0"/>
        <v>100000</v>
      </c>
      <c r="S53">
        <f t="shared" si="1"/>
        <v>-3.9622817477452498E+18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-198.07414183348561</v>
      </c>
      <c r="AC53">
        <f t="shared" si="2"/>
        <v>-176.85191235132703</v>
      </c>
      <c r="AE53">
        <f t="shared" si="3"/>
        <v>0</v>
      </c>
      <c r="AF53">
        <f t="shared" si="24"/>
        <v>0</v>
      </c>
      <c r="AG53">
        <f t="shared" si="24"/>
        <v>-1.1158463961577518E-15</v>
      </c>
      <c r="AH53">
        <f t="shared" si="5"/>
        <v>-2.0407537142111814E-11</v>
      </c>
      <c r="AI53">
        <f t="shared" si="25"/>
        <v>-2.0408652988507972E-11</v>
      </c>
      <c r="AJ53">
        <f t="shared" si="7"/>
        <v>-21.222229482158582</v>
      </c>
      <c r="AK53">
        <f t="shared" si="22"/>
        <v>-13.865189928343995</v>
      </c>
      <c r="AL53">
        <f t="shared" si="26"/>
        <v>-35.087419410522983</v>
      </c>
      <c r="AN53">
        <f t="shared" si="27"/>
        <v>0</v>
      </c>
      <c r="AO53">
        <f t="shared" si="27"/>
        <v>0</v>
      </c>
      <c r="AP53">
        <f t="shared" si="27"/>
        <v>-6.0587038371428589E-18</v>
      </c>
      <c r="AQ53">
        <f t="shared" si="27"/>
        <v>-1.1080667017906316E-13</v>
      </c>
      <c r="AR53">
        <f t="shared" si="27"/>
        <v>-1.108127288829003E-13</v>
      </c>
      <c r="AS53">
        <f t="shared" si="27"/>
        <v>-0.11523019981874165</v>
      </c>
      <c r="AT53">
        <f t="shared" si="27"/>
        <v>-7.528373054824665E-2</v>
      </c>
      <c r="AU53">
        <f t="shared" si="23"/>
        <v>-0.1905139303670991</v>
      </c>
      <c r="AW53">
        <v>50</v>
      </c>
      <c r="AX53">
        <f>IF(Z53&gt;0, (R53*SUMPRODUCT(K53:$K$98, X53:$X$98)-K53*$AZ$3)/Z53, 0)</f>
        <v>-3.9622817477452498E+18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25</v>
      </c>
      <c r="R54">
        <f t="shared" si="0"/>
        <v>100000</v>
      </c>
      <c r="S54">
        <f t="shared" si="1"/>
        <v>-2.040977526403731E+19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-176.85191235132703</v>
      </c>
      <c r="AC54">
        <f t="shared" si="2"/>
        <v>-157.9034931708278</v>
      </c>
      <c r="AE54">
        <f t="shared" si="3"/>
        <v>0</v>
      </c>
      <c r="AF54">
        <f t="shared" si="24"/>
        <v>0</v>
      </c>
      <c r="AG54">
        <f t="shared" si="24"/>
        <v>-1.9341650156366358E-16</v>
      </c>
      <c r="AH54">
        <f t="shared" si="5"/>
        <v>-3.6450857225300437E-12</v>
      </c>
      <c r="AI54">
        <f t="shared" si="25"/>
        <v>-3.6452791390316072E-12</v>
      </c>
      <c r="AJ54">
        <f t="shared" si="7"/>
        <v>-18.948419180499229</v>
      </c>
      <c r="AK54">
        <f t="shared" si="22"/>
        <v>-12.379633864592893</v>
      </c>
      <c r="AL54">
        <f t="shared" si="26"/>
        <v>-31.328053045095768</v>
      </c>
      <c r="AN54">
        <f t="shared" si="27"/>
        <v>0</v>
      </c>
      <c r="AO54">
        <f t="shared" si="27"/>
        <v>0</v>
      </c>
      <c r="AP54">
        <f t="shared" si="27"/>
        <v>-9.3767170200001135E-19</v>
      </c>
      <c r="AQ54">
        <f t="shared" si="27"/>
        <v>-1.7671158901897922E-14</v>
      </c>
      <c r="AR54">
        <f t="shared" si="27"/>
        <v>-1.7672096573599921E-14</v>
      </c>
      <c r="AS54">
        <f t="shared" si="27"/>
        <v>-9.1860809804483939E-2</v>
      </c>
      <c r="AT54">
        <f t="shared" si="27"/>
        <v>-6.0015729072263151E-2</v>
      </c>
      <c r="AU54">
        <f t="shared" si="23"/>
        <v>-0.15187653887676478</v>
      </c>
      <c r="AW54">
        <v>51</v>
      </c>
      <c r="AX54">
        <f>IF(Z54&gt;0, (R54*SUMPRODUCT(K54:$K$98, X54:$X$98)-K54*$AZ$3)/Z54, 0)</f>
        <v>-2.040977526403731E+19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25</v>
      </c>
      <c r="R55">
        <f t="shared" si="0"/>
        <v>100000</v>
      </c>
      <c r="S55">
        <f t="shared" si="1"/>
        <v>-1.0783728801977593E+20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-157.9034931708278</v>
      </c>
      <c r="AC55">
        <f t="shared" si="2"/>
        <v>-140.98526175966768</v>
      </c>
      <c r="AE55">
        <f t="shared" si="3"/>
        <v>0</v>
      </c>
      <c r="AF55">
        <f t="shared" si="24"/>
        <v>0</v>
      </c>
      <c r="AG55">
        <f t="shared" si="24"/>
        <v>-3.2684719809954061E-17</v>
      </c>
      <c r="AH55">
        <f t="shared" si="5"/>
        <v>-6.3519046695229158E-13</v>
      </c>
      <c r="AI55">
        <f t="shared" si="25"/>
        <v>-6.3522315167210158E-13</v>
      </c>
      <c r="AJ55">
        <f t="shared" si="7"/>
        <v>-16.918231411160122</v>
      </c>
      <c r="AK55">
        <f t="shared" si="22"/>
        <v>-11.053244521957946</v>
      </c>
      <c r="AL55">
        <f t="shared" si="26"/>
        <v>-27.971475933118704</v>
      </c>
      <c r="AN55">
        <f t="shared" si="27"/>
        <v>0</v>
      </c>
      <c r="AO55">
        <f t="shared" si="27"/>
        <v>0</v>
      </c>
      <c r="AP55">
        <f t="shared" si="27"/>
        <v>-1.4147640955909461E-19</v>
      </c>
      <c r="AQ55">
        <f t="shared" si="27"/>
        <v>-2.7494335938350898E-15</v>
      </c>
      <c r="AR55">
        <f t="shared" si="27"/>
        <v>-2.7495750702446491E-15</v>
      </c>
      <c r="AS55">
        <f t="shared" si="27"/>
        <v>-7.3230875163013756E-2</v>
      </c>
      <c r="AT55">
        <f t="shared" si="27"/>
        <v>-4.7844171773168985E-2</v>
      </c>
      <c r="AU55">
        <f t="shared" si="23"/>
        <v>-0.1210750469361855</v>
      </c>
      <c r="AW55">
        <v>52</v>
      </c>
      <c r="AX55">
        <f>IF(Z55&gt;0, (R55*SUMPRODUCT(K55:$K$98, X55:$X$98)-K55*$AZ$3)/Z55, 0)</f>
        <v>-1.0783728801977593E+20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25</v>
      </c>
      <c r="R56">
        <f t="shared" si="0"/>
        <v>100000</v>
      </c>
      <c r="S56">
        <f t="shared" si="1"/>
        <v>-5.8490640189448264E+20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-140.98526175966768</v>
      </c>
      <c r="AC56">
        <f t="shared" si="2"/>
        <v>-125.8796979997033</v>
      </c>
      <c r="AE56">
        <f t="shared" si="3"/>
        <v>0</v>
      </c>
      <c r="AF56">
        <f t="shared" si="24"/>
        <v>0</v>
      </c>
      <c r="AG56">
        <f t="shared" si="24"/>
        <v>-5.3803351096852945E-18</v>
      </c>
      <c r="AH56">
        <f t="shared" si="5"/>
        <v>-1.079101500086769E-13</v>
      </c>
      <c r="AI56">
        <f t="shared" si="25"/>
        <v>-1.0791553034378659E-13</v>
      </c>
      <c r="AJ56">
        <f t="shared" si="7"/>
        <v>-15.105563759964383</v>
      </c>
      <c r="AK56">
        <f t="shared" si="22"/>
        <v>-9.8689683231767393</v>
      </c>
      <c r="AL56">
        <f t="shared" si="26"/>
        <v>-24.974532083141231</v>
      </c>
      <c r="AN56">
        <f t="shared" si="27"/>
        <v>0</v>
      </c>
      <c r="AO56">
        <f t="shared" si="27"/>
        <v>0</v>
      </c>
      <c r="AP56">
        <f t="shared" si="27"/>
        <v>-2.0793642203041061E-20</v>
      </c>
      <c r="AQ56">
        <f t="shared" si="27"/>
        <v>-4.1704559355749166E-16</v>
      </c>
      <c r="AR56">
        <f t="shared" si="27"/>
        <v>-4.1706638719969471E-16</v>
      </c>
      <c r="AS56">
        <f t="shared" si="27"/>
        <v>-5.8379205327657599E-2</v>
      </c>
      <c r="AT56">
        <f t="shared" si="27"/>
        <v>-3.8141080814069667E-2</v>
      </c>
      <c r="AU56">
        <f t="shared" si="23"/>
        <v>-9.6520286141727682E-2</v>
      </c>
      <c r="AW56">
        <v>53</v>
      </c>
      <c r="AX56">
        <f>IF(Z56&gt;0, (R56*SUMPRODUCT(K56:$K$98, X56:$X$98)-K56*$AZ$3)/Z56, 0)</f>
        <v>-5.8490640189448264E+20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25</v>
      </c>
      <c r="R57">
        <f t="shared" si="0"/>
        <v>100000</v>
      </c>
      <c r="S57">
        <f t="shared" si="1"/>
        <v>-3.2597278240592101E+21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-125.8796979997033</v>
      </c>
      <c r="AC57">
        <f t="shared" si="2"/>
        <v>-112.39258749973507</v>
      </c>
      <c r="AE57">
        <f t="shared" si="3"/>
        <v>0</v>
      </c>
      <c r="AF57">
        <f t="shared" si="24"/>
        <v>0</v>
      </c>
      <c r="AG57">
        <f t="shared" si="24"/>
        <v>-8.6197831204030576E-19</v>
      </c>
      <c r="AH57">
        <f t="shared" si="5"/>
        <v>-1.7858213786192544E-14</v>
      </c>
      <c r="AI57">
        <f t="shared" si="25"/>
        <v>-1.7859075764504583E-14</v>
      </c>
      <c r="AJ57">
        <f t="shared" si="7"/>
        <v>-13.487110499968225</v>
      </c>
      <c r="AK57">
        <f t="shared" si="22"/>
        <v>-8.8115788599792317</v>
      </c>
      <c r="AL57">
        <f t="shared" si="26"/>
        <v>-22.298689359947474</v>
      </c>
      <c r="AN57">
        <f t="shared" si="27"/>
        <v>0</v>
      </c>
      <c r="AO57">
        <f t="shared" si="27"/>
        <v>0</v>
      </c>
      <c r="AP57">
        <f t="shared" si="27"/>
        <v>-2.9744012623798299E-21</v>
      </c>
      <c r="AQ57">
        <f t="shared" si="27"/>
        <v>-6.1622772739804419E-17</v>
      </c>
      <c r="AR57">
        <f t="shared" si="27"/>
        <v>-6.1625747141066801E-17</v>
      </c>
      <c r="AS57">
        <f t="shared" si="27"/>
        <v>-4.6539545063502635E-2</v>
      </c>
      <c r="AT57">
        <f t="shared" si="27"/>
        <v>-3.0405836108155025E-2</v>
      </c>
      <c r="AU57">
        <f t="shared" si="23"/>
        <v>-7.6945381171657723E-2</v>
      </c>
      <c r="AW57">
        <v>54</v>
      </c>
      <c r="AX57">
        <f>IF(Z57&gt;0, (R57*SUMPRODUCT(K57:$K$98, X57:$X$98)-K57*$AZ$3)/Z57, 0)</f>
        <v>-3.2597278240592101E+21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25</v>
      </c>
      <c r="R58">
        <f t="shared" si="0"/>
        <v>100000</v>
      </c>
      <c r="S58">
        <f t="shared" si="1"/>
        <v>-1.8680961134003084E+22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-112.39258749973507</v>
      </c>
      <c r="AC58">
        <f t="shared" si="2"/>
        <v>-100.35052455333488</v>
      </c>
      <c r="AE58">
        <f t="shared" si="3"/>
        <v>0</v>
      </c>
      <c r="AF58">
        <f t="shared" si="24"/>
        <v>0</v>
      </c>
      <c r="AG58">
        <f t="shared" si="24"/>
        <v>-1.3429518405597031E-19</v>
      </c>
      <c r="AH58">
        <f t="shared" si="5"/>
        <v>-2.8762533794557293E-15</v>
      </c>
      <c r="AI58">
        <f t="shared" si="25"/>
        <v>-2.8763876746397854E-15</v>
      </c>
      <c r="AJ58">
        <f t="shared" si="7"/>
        <v>-12.042062946400193</v>
      </c>
      <c r="AK58">
        <f t="shared" si="22"/>
        <v>-7.867481124981456</v>
      </c>
      <c r="AL58">
        <f t="shared" si="26"/>
        <v>-19.909544071381653</v>
      </c>
      <c r="AN58">
        <f t="shared" si="27"/>
        <v>0</v>
      </c>
      <c r="AO58">
        <f t="shared" si="27"/>
        <v>0</v>
      </c>
      <c r="AP58">
        <f t="shared" si="27"/>
        <v>-4.1375726649469556E-22</v>
      </c>
      <c r="AQ58">
        <f t="shared" si="27"/>
        <v>-8.8616039688641857E-18</v>
      </c>
      <c r="AR58">
        <f t="shared" si="27"/>
        <v>-8.8620177261306819E-18</v>
      </c>
      <c r="AS58">
        <f t="shared" si="27"/>
        <v>-3.7101040388634092E-2</v>
      </c>
      <c r="AT58">
        <f t="shared" si="27"/>
        <v>-2.4239346387240929E-2</v>
      </c>
      <c r="AU58">
        <f t="shared" si="23"/>
        <v>-6.1340386775875028E-2</v>
      </c>
      <c r="AW58">
        <v>55</v>
      </c>
      <c r="AX58">
        <f>IF(Z58&gt;0, (R58*SUMPRODUCT(K58:$K$98, X58:$X$98)-K58*$AZ$3)/Z58, 0)</f>
        <v>-1.8680961134003084E+22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25</v>
      </c>
      <c r="R59">
        <f t="shared" si="0"/>
        <v>100000</v>
      </c>
      <c r="S59">
        <f t="shared" si="1"/>
        <v>-1.1016207498296282E+23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-100.35052455333488</v>
      </c>
      <c r="AC59">
        <f t="shared" si="2"/>
        <v>-89.598682636906133</v>
      </c>
      <c r="AE59">
        <f t="shared" si="3"/>
        <v>0</v>
      </c>
      <c r="AF59">
        <f t="shared" si="24"/>
        <v>0</v>
      </c>
      <c r="AG59">
        <f t="shared" si="24"/>
        <v>-2.0333377582703275E-20</v>
      </c>
      <c r="AH59">
        <f t="shared" si="5"/>
        <v>-4.5047541853082931E-16</v>
      </c>
      <c r="AI59">
        <f t="shared" si="25"/>
        <v>-4.5049575190841201E-16</v>
      </c>
      <c r="AJ59">
        <f t="shared" si="7"/>
        <v>-10.751841916428745</v>
      </c>
      <c r="AK59">
        <f t="shared" si="22"/>
        <v>-7.024536718733442</v>
      </c>
      <c r="AL59">
        <f t="shared" si="26"/>
        <v>-17.776378635162189</v>
      </c>
      <c r="AN59">
        <f t="shared" si="27"/>
        <v>0</v>
      </c>
      <c r="AO59">
        <f t="shared" si="27"/>
        <v>0</v>
      </c>
      <c r="AP59">
        <f t="shared" si="27"/>
        <v>-5.5934105599194049E-23</v>
      </c>
      <c r="AQ59">
        <f t="shared" si="27"/>
        <v>-1.2391910555666113E-18</v>
      </c>
      <c r="AR59">
        <f t="shared" si="27"/>
        <v>-1.2392469896722106E-18</v>
      </c>
      <c r="AS59">
        <f t="shared" si="27"/>
        <v>-2.9576722248592226E-2</v>
      </c>
      <c r="AT59">
        <f t="shared" si="27"/>
        <v>-1.932345853574691E-2</v>
      </c>
      <c r="AU59">
        <f t="shared" si="23"/>
        <v>-4.8900180784339144E-2</v>
      </c>
      <c r="AW59">
        <v>56</v>
      </c>
      <c r="AX59">
        <f>IF(Z59&gt;0, (R59*SUMPRODUCT(K59:$K$98, X59:$X$98)-K59*$AZ$3)/Z59, 0)</f>
        <v>-1.1016207498296282E+23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25</v>
      </c>
      <c r="R60">
        <f t="shared" si="0"/>
        <v>100000</v>
      </c>
      <c r="S60">
        <f t="shared" si="1"/>
        <v>-6.7226195946146913E+23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-89.598682636906133</v>
      </c>
      <c r="AC60">
        <f t="shared" si="2"/>
        <v>-79.998823782951888</v>
      </c>
      <c r="AE60">
        <f t="shared" si="3"/>
        <v>0</v>
      </c>
      <c r="AF60">
        <f t="shared" si="24"/>
        <v>0</v>
      </c>
      <c r="AG60">
        <f t="shared" si="24"/>
        <v>-2.9749870068149023E-21</v>
      </c>
      <c r="AH60">
        <f t="shared" si="5"/>
        <v>-6.8620227200245357E-17</v>
      </c>
      <c r="AI60">
        <f t="shared" si="25"/>
        <v>-6.8623202187252171E-17</v>
      </c>
      <c r="AJ60">
        <f t="shared" si="7"/>
        <v>-9.5998588539542453</v>
      </c>
      <c r="AK60">
        <f t="shared" si="22"/>
        <v>-6.2719077845834299</v>
      </c>
      <c r="AL60">
        <f t="shared" si="26"/>
        <v>-15.871766638537675</v>
      </c>
      <c r="AN60">
        <f t="shared" si="27"/>
        <v>0</v>
      </c>
      <c r="AO60">
        <f t="shared" si="27"/>
        <v>0</v>
      </c>
      <c r="AP60">
        <f t="shared" si="27"/>
        <v>-7.3069178250756941E-24</v>
      </c>
      <c r="AQ60">
        <f t="shared" si="27"/>
        <v>-1.6853934492541904E-19</v>
      </c>
      <c r="AR60">
        <f t="shared" si="27"/>
        <v>-1.6854665184324412E-19</v>
      </c>
      <c r="AS60">
        <f t="shared" si="27"/>
        <v>-2.3578381894604792E-2</v>
      </c>
      <c r="AT60">
        <f t="shared" si="27"/>
        <v>-1.5404542837808439E-2</v>
      </c>
      <c r="AU60">
        <f t="shared" si="23"/>
        <v>-3.8982924732413229E-2</v>
      </c>
      <c r="AW60">
        <v>57</v>
      </c>
      <c r="AX60">
        <f>IF(Z60&gt;0, (R60*SUMPRODUCT(K60:$K$98, X60:$X$98)-K60*$AZ$3)/Z60, 0)</f>
        <v>-6.7226195946146913E+23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25</v>
      </c>
      <c r="R61">
        <f t="shared" si="0"/>
        <v>100000</v>
      </c>
      <c r="S61">
        <f t="shared" si="1"/>
        <v>-4.2497252463946508E+24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-79.998823782951888</v>
      </c>
      <c r="AC61">
        <f t="shared" si="2"/>
        <v>-71.427521234778482</v>
      </c>
      <c r="AE61">
        <f t="shared" si="3"/>
        <v>0</v>
      </c>
      <c r="AF61">
        <f t="shared" si="24"/>
        <v>0</v>
      </c>
      <c r="AG61">
        <f t="shared" si="24"/>
        <v>-4.2018905395928602E-22</v>
      </c>
      <c r="AH61">
        <f t="shared" si="5"/>
        <v>-1.0100192331149869E-17</v>
      </c>
      <c r="AI61">
        <f t="shared" si="25"/>
        <v>-1.0100612520203829E-17</v>
      </c>
      <c r="AJ61">
        <f t="shared" si="7"/>
        <v>-8.5713025481734064</v>
      </c>
      <c r="AK61">
        <f t="shared" si="22"/>
        <v>-5.5999176648066324</v>
      </c>
      <c r="AL61">
        <f t="shared" si="26"/>
        <v>-14.171220212980039</v>
      </c>
      <c r="AN61">
        <f t="shared" si="27"/>
        <v>0</v>
      </c>
      <c r="AO61">
        <f t="shared" si="27"/>
        <v>0</v>
      </c>
      <c r="AP61">
        <f t="shared" si="27"/>
        <v>-9.2145867277366943E-25</v>
      </c>
      <c r="AQ61">
        <f t="shared" si="27"/>
        <v>-2.2149339047565814E-20</v>
      </c>
      <c r="AR61">
        <f t="shared" si="27"/>
        <v>-2.2150260506238586E-20</v>
      </c>
      <c r="AS61">
        <f t="shared" si="27"/>
        <v>-1.8796541688938712E-2</v>
      </c>
      <c r="AT61">
        <f t="shared" si="27"/>
        <v>-1.2280407236773306E-2</v>
      </c>
      <c r="AU61">
        <f t="shared" si="23"/>
        <v>-3.1076948925712018E-2</v>
      </c>
      <c r="AW61">
        <v>58</v>
      </c>
      <c r="AX61">
        <f>IF(Z61&gt;0, (R61*SUMPRODUCT(K61:$K$98, X61:$X$98)-K61*$AZ$3)/Z61, 0)</f>
        <v>-4.2497252463946508E+24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25</v>
      </c>
      <c r="R62">
        <f t="shared" si="0"/>
        <v>100000</v>
      </c>
      <c r="S62">
        <f t="shared" si="1"/>
        <v>-2.7858045731156968E+25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-71.427521234778482</v>
      </c>
      <c r="AC62">
        <f t="shared" si="2"/>
        <v>-63.774572531052208</v>
      </c>
      <c r="AE62">
        <f t="shared" si="3"/>
        <v>0</v>
      </c>
      <c r="AF62">
        <f t="shared" si="24"/>
        <v>0</v>
      </c>
      <c r="AG62">
        <f t="shared" si="24"/>
        <v>-5.7231735803101866E-23</v>
      </c>
      <c r="AH62">
        <f t="shared" si="5"/>
        <v>-1.4350217104663652E-18</v>
      </c>
      <c r="AI62">
        <f t="shared" si="25"/>
        <v>-1.4350789422021683E-18</v>
      </c>
      <c r="AJ62">
        <f t="shared" si="7"/>
        <v>-7.652948703726274</v>
      </c>
      <c r="AK62">
        <f t="shared" si="22"/>
        <v>-4.9999264864344939</v>
      </c>
      <c r="AL62">
        <f t="shared" si="26"/>
        <v>-12.652875190160767</v>
      </c>
      <c r="AN62">
        <f t="shared" si="27"/>
        <v>0</v>
      </c>
      <c r="AO62">
        <f t="shared" si="27"/>
        <v>0</v>
      </c>
      <c r="AP62">
        <f t="shared" si="27"/>
        <v>-1.1205984632890948E-25</v>
      </c>
      <c r="AQ62">
        <f t="shared" si="27"/>
        <v>-2.80977520770555E-21</v>
      </c>
      <c r="AR62">
        <f t="shared" si="27"/>
        <v>-2.8098872675518792E-21</v>
      </c>
      <c r="AS62">
        <f t="shared" si="27"/>
        <v>-1.4984487953554492E-2</v>
      </c>
      <c r="AT62">
        <f t="shared" si="27"/>
        <v>-9.789865462988925E-3</v>
      </c>
      <c r="AU62">
        <f t="shared" si="23"/>
        <v>-2.4774353416543417E-2</v>
      </c>
      <c r="AW62">
        <v>59</v>
      </c>
      <c r="AX62">
        <f>IF(Z62&gt;0, (R62*SUMPRODUCT(K62:$K$98, X62:$X$98)-K62*$AZ$3)/Z62, 0)</f>
        <v>-2.7858045731156968E+25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25</v>
      </c>
      <c r="R63">
        <f t="shared" si="0"/>
        <v>100000</v>
      </c>
      <c r="S63">
        <f t="shared" si="1"/>
        <v>-1.8956961467884089E+26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-63.774572531052208</v>
      </c>
      <c r="AC63">
        <f t="shared" si="2"/>
        <v>-56.941582617010901</v>
      </c>
      <c r="AE63">
        <f t="shared" si="3"/>
        <v>0</v>
      </c>
      <c r="AF63">
        <f t="shared" si="24"/>
        <v>0</v>
      </c>
      <c r="AG63">
        <f t="shared" si="24"/>
        <v>-7.509323515991527E-24</v>
      </c>
      <c r="AH63">
        <f t="shared" si="5"/>
        <v>-1.9660037971631726E-19</v>
      </c>
      <c r="AI63">
        <f t="shared" si="25"/>
        <v>-1.9660788903983324E-19</v>
      </c>
      <c r="AJ63">
        <f t="shared" si="7"/>
        <v>-6.8329899140413062</v>
      </c>
      <c r="AK63">
        <f t="shared" si="22"/>
        <v>-4.4642200771736551</v>
      </c>
      <c r="AL63">
        <f t="shared" si="26"/>
        <v>-11.297209991214961</v>
      </c>
      <c r="AN63">
        <f t="shared" si="27"/>
        <v>0</v>
      </c>
      <c r="AO63">
        <f t="shared" si="27"/>
        <v>0</v>
      </c>
      <c r="AP63">
        <f t="shared" si="27"/>
        <v>-1.3127919255247569E-26</v>
      </c>
      <c r="AQ63">
        <f t="shared" si="27"/>
        <v>-3.4369992249908248E-22</v>
      </c>
      <c r="AR63">
        <f t="shared" si="27"/>
        <v>-3.4371305041833769E-22</v>
      </c>
      <c r="AS63">
        <f t="shared" si="27"/>
        <v>-1.1945542054810642E-2</v>
      </c>
      <c r="AT63">
        <f t="shared" si="27"/>
        <v>-7.804420809142956E-3</v>
      </c>
      <c r="AU63">
        <f t="shared" si="23"/>
        <v>-1.9749962863953599E-2</v>
      </c>
      <c r="AW63">
        <v>60</v>
      </c>
      <c r="AX63">
        <f>IF(Z63&gt;0, (R63*SUMPRODUCT(K63:$K$98, X63:$X$98)-K63*$AZ$3)/Z63, 0)</f>
        <v>-1.8956961467884089E+26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25</v>
      </c>
      <c r="R64">
        <f t="shared" si="0"/>
        <v>100000</v>
      </c>
      <c r="S64">
        <f t="shared" si="1"/>
        <v>-1.3405578585379295E+27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-56.941582617010901</v>
      </c>
      <c r="AC64">
        <f t="shared" si="2"/>
        <v>-50.8406987651883</v>
      </c>
      <c r="AE64">
        <f t="shared" si="3"/>
        <v>0</v>
      </c>
      <c r="AF64">
        <f t="shared" si="24"/>
        <v>0</v>
      </c>
      <c r="AG64">
        <f t="shared" si="24"/>
        <v>-9.4812578288559221E-25</v>
      </c>
      <c r="AH64">
        <f t="shared" si="5"/>
        <v>-2.594441799178408E-20</v>
      </c>
      <c r="AI64">
        <f t="shared" si="25"/>
        <v>-2.5945366117566964E-20</v>
      </c>
      <c r="AJ64">
        <f t="shared" si="7"/>
        <v>-6.1008838518226014</v>
      </c>
      <c r="AK64">
        <f t="shared" si="22"/>
        <v>-3.9859107831907634</v>
      </c>
      <c r="AL64">
        <f t="shared" si="26"/>
        <v>-10.086794635013366</v>
      </c>
      <c r="AN64">
        <f t="shared" si="27"/>
        <v>0</v>
      </c>
      <c r="AO64">
        <f t="shared" si="27"/>
        <v>0</v>
      </c>
      <c r="AP64">
        <f t="shared" si="27"/>
        <v>-1.4799362770059435E-27</v>
      </c>
      <c r="AQ64">
        <f t="shared" si="27"/>
        <v>-4.0496826544458706E-23</v>
      </c>
      <c r="AR64">
        <f t="shared" si="27"/>
        <v>-4.0498306480735713E-23</v>
      </c>
      <c r="AS64">
        <f t="shared" si="27"/>
        <v>-9.5229129901232903E-3</v>
      </c>
      <c r="AT64">
        <f t="shared" si="27"/>
        <v>-6.2216364868805454E-3</v>
      </c>
      <c r="AU64">
        <f t="shared" si="23"/>
        <v>-1.5744549477003836E-2</v>
      </c>
      <c r="AW64">
        <v>61</v>
      </c>
      <c r="AX64">
        <f>IF(Z64&gt;0, (R64*SUMPRODUCT(K64:$K$98, X64:$X$98)-K64*$AZ$3)/Z64, 0)</f>
        <v>-1.3405578585379295E+27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25</v>
      </c>
      <c r="R65">
        <f t="shared" si="0"/>
        <v>100000</v>
      </c>
      <c r="S65">
        <f t="shared" si="1"/>
        <v>-9.8645888845006824E+27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-50.8406987651883</v>
      </c>
      <c r="AC65">
        <f t="shared" si="2"/>
        <v>-45.393481040346693</v>
      </c>
      <c r="AE65">
        <f t="shared" si="3"/>
        <v>0</v>
      </c>
      <c r="AF65">
        <f t="shared" si="24"/>
        <v>0</v>
      </c>
      <c r="AG65">
        <f t="shared" si="24"/>
        <v>-1.1504149228071045E-25</v>
      </c>
      <c r="AH65">
        <f t="shared" si="5"/>
        <v>-3.2944121311041035E-21</v>
      </c>
      <c r="AI65">
        <f t="shared" si="25"/>
        <v>-3.2945271725963843E-21</v>
      </c>
      <c r="AJ65">
        <f t="shared" si="7"/>
        <v>-5.4472177248416074</v>
      </c>
      <c r="AK65">
        <f t="shared" si="22"/>
        <v>-3.5588489135631813</v>
      </c>
      <c r="AL65">
        <f t="shared" si="26"/>
        <v>-9.0060666384047892</v>
      </c>
      <c r="AN65">
        <f t="shared" si="27"/>
        <v>0</v>
      </c>
      <c r="AO65">
        <f t="shared" si="27"/>
        <v>0</v>
      </c>
      <c r="AP65">
        <f t="shared" si="27"/>
        <v>-1.6032953875607343E-28</v>
      </c>
      <c r="AQ65">
        <f t="shared" si="27"/>
        <v>-4.5913136815324347E-24</v>
      </c>
      <c r="AR65">
        <f t="shared" si="27"/>
        <v>-4.5914740110711907E-24</v>
      </c>
      <c r="AS65">
        <f t="shared" si="27"/>
        <v>-7.5916079321773659E-3</v>
      </c>
      <c r="AT65">
        <f t="shared" si="27"/>
        <v>-4.9598505156892092E-3</v>
      </c>
      <c r="AU65">
        <f t="shared" si="23"/>
        <v>-1.2551458447866575E-2</v>
      </c>
      <c r="AW65">
        <v>62</v>
      </c>
      <c r="AX65">
        <f>IF(Z65&gt;0, (R65*SUMPRODUCT(K65:$K$98, X65:$X$98)-K65*$AZ$3)/Z65, 0)</f>
        <v>-9.8645888845006824E+27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25</v>
      </c>
      <c r="R66">
        <f t="shared" si="0"/>
        <v>100000</v>
      </c>
      <c r="S66">
        <f t="shared" si="1"/>
        <v>-7.5659631953546326E+28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-45.393481040346693</v>
      </c>
      <c r="AC66">
        <f t="shared" si="2"/>
        <v>-40.529893786023834</v>
      </c>
      <c r="AE66">
        <f t="shared" si="3"/>
        <v>0</v>
      </c>
      <c r="AF66">
        <f t="shared" si="24"/>
        <v>0</v>
      </c>
      <c r="AG66">
        <f t="shared" si="24"/>
        <v>-1.3392179138179151E-26</v>
      </c>
      <c r="AH66">
        <f t="shared" si="5"/>
        <v>-4.0199559287889676E-22</v>
      </c>
      <c r="AI66">
        <f t="shared" si="25"/>
        <v>-4.0200898505803496E-22</v>
      </c>
      <c r="AJ66">
        <f t="shared" si="7"/>
        <v>-4.8635872543228587</v>
      </c>
      <c r="AK66">
        <f t="shared" si="22"/>
        <v>-3.1775436728242688</v>
      </c>
      <c r="AL66">
        <f t="shared" si="26"/>
        <v>-8.0411309271471278</v>
      </c>
      <c r="AN66">
        <f t="shared" si="27"/>
        <v>0</v>
      </c>
      <c r="AO66">
        <f t="shared" si="27"/>
        <v>0</v>
      </c>
      <c r="AP66">
        <f t="shared" si="27"/>
        <v>-1.6664499086336213E-29</v>
      </c>
      <c r="AQ66">
        <f t="shared" si="27"/>
        <v>-5.0022144425648612E-25</v>
      </c>
      <c r="AR66">
        <f t="shared" si="27"/>
        <v>-5.0023810875557256E-25</v>
      </c>
      <c r="AS66">
        <f t="shared" si="27"/>
        <v>-6.0519833642995518E-3</v>
      </c>
      <c r="AT66">
        <f t="shared" si="27"/>
        <v>-3.9539624646757086E-3</v>
      </c>
      <c r="AU66">
        <f t="shared" si="23"/>
        <v>-1.000594582897526E-2</v>
      </c>
      <c r="AW66">
        <v>63</v>
      </c>
      <c r="AX66">
        <f>IF(Z66&gt;0, (R66*SUMPRODUCT(K66:$K$98, X66:$X$98)-K66*$AZ$3)/Z66, 0)</f>
        <v>-7.5659631953546326E+28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25</v>
      </c>
      <c r="R67">
        <f t="shared" ref="R67:R69" si="28">$C$6</f>
        <v>100000</v>
      </c>
      <c r="S67">
        <f t="shared" ref="S67:S69" si="29">AX67</f>
        <v>-6.0592604915603295E+29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-40.529893786023834</v>
      </c>
      <c r="AC67">
        <f t="shared" ref="AC67:AC69" si="30">S67*Z67</f>
        <v>-36.187405166092709</v>
      </c>
      <c r="AE67">
        <f t="shared" ref="AE67:AE69" si="31">$Z67*O67</f>
        <v>0</v>
      </c>
      <c r="AF67">
        <f t="shared" si="24"/>
        <v>0</v>
      </c>
      <c r="AG67">
        <f t="shared" si="24"/>
        <v>-1.493061951062201E-27</v>
      </c>
      <c r="AH67">
        <f t="shared" ref="AH67:AH69" si="32">-X67*R67</f>
        <v>-4.706078158294064E-23</v>
      </c>
      <c r="AI67">
        <f t="shared" ref="AI67:AI69" si="33">SUM(AE67:AH67)</f>
        <v>-4.7062274644891705E-23</v>
      </c>
      <c r="AJ67">
        <f t="shared" ref="AJ67:AJ69" si="34">AB67-AC67</f>
        <v>-4.3424886199311246</v>
      </c>
      <c r="AK67">
        <f t="shared" si="22"/>
        <v>-2.8370925650216687</v>
      </c>
      <c r="AL67">
        <f t="shared" si="26"/>
        <v>-7.1795811849527933</v>
      </c>
      <c r="AN67">
        <f t="shared" si="27"/>
        <v>0</v>
      </c>
      <c r="AO67">
        <f t="shared" si="27"/>
        <v>0</v>
      </c>
      <c r="AP67">
        <f t="shared" si="27"/>
        <v>-1.6588259449386753E-30</v>
      </c>
      <c r="AQ67">
        <f t="shared" si="27"/>
        <v>-5.2285603704076916E-26</v>
      </c>
      <c r="AR67">
        <f t="shared" si="27"/>
        <v>-5.2287262530021849E-26</v>
      </c>
      <c r="AS67">
        <f t="shared" si="27"/>
        <v>-4.8246040850602303E-3</v>
      </c>
      <c r="AT67">
        <f t="shared" si="27"/>
        <v>-3.1520746689060178E-3</v>
      </c>
      <c r="AU67">
        <f t="shared" si="23"/>
        <v>-7.976678753966248E-3</v>
      </c>
      <c r="AW67">
        <v>64</v>
      </c>
      <c r="AX67">
        <f>IF(Z67&gt;0, (R67*SUMPRODUCT(K67:$K$98, X67:$X$98)-K67*$AZ$3)/Z67, 0)</f>
        <v>-6.0592604915603295E+29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25</v>
      </c>
      <c r="R68">
        <f t="shared" si="28"/>
        <v>100000</v>
      </c>
      <c r="S68">
        <f t="shared" si="29"/>
        <v>-5.0768370302801652E+30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-36.187405166092709</v>
      </c>
      <c r="AC68">
        <f t="shared" si="30"/>
        <v>-32.310183184011343</v>
      </c>
      <c r="AE68">
        <f t="shared" si="31"/>
        <v>0</v>
      </c>
      <c r="AF68">
        <f t="shared" si="24"/>
        <v>0</v>
      </c>
      <c r="AG68">
        <f t="shared" si="24"/>
        <v>-1.5910587138853021E-28</v>
      </c>
      <c r="AH68">
        <f t="shared" si="32"/>
        <v>-5.2761018406521949E-24</v>
      </c>
      <c r="AI68">
        <f t="shared" si="33"/>
        <v>-5.2762609465235832E-24</v>
      </c>
      <c r="AJ68">
        <f t="shared" si="34"/>
        <v>-3.877221982081366</v>
      </c>
      <c r="AK68">
        <f t="shared" si="22"/>
        <v>-2.5331183616264901</v>
      </c>
      <c r="AL68">
        <f t="shared" si="26"/>
        <v>-6.4103403437078565</v>
      </c>
      <c r="AN68">
        <f t="shared" si="27"/>
        <v>0</v>
      </c>
      <c r="AO68">
        <f t="shared" si="27"/>
        <v>0</v>
      </c>
      <c r="AP68">
        <f t="shared" si="27"/>
        <v>-1.5783058818897325E-31</v>
      </c>
      <c r="AQ68">
        <f t="shared" si="27"/>
        <v>-5.2338122382772799E-27</v>
      </c>
      <c r="AR68">
        <f t="shared" si="27"/>
        <v>-5.2339700688654685E-27</v>
      </c>
      <c r="AS68">
        <f t="shared" si="27"/>
        <v>-3.8461448382176621E-3</v>
      </c>
      <c r="AT68">
        <f t="shared" si="27"/>
        <v>-2.5128146276355368E-3</v>
      </c>
      <c r="AU68">
        <f t="shared" si="23"/>
        <v>-6.3589594658531989E-3</v>
      </c>
      <c r="AW68">
        <v>65</v>
      </c>
      <c r="AX68">
        <f>IF(Z68&gt;0, (R68*SUMPRODUCT(K68:$K$98, X68:$X$98)-K68*$AZ$3)/Z68, 0)</f>
        <v>-5.0768370302801652E+30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-32.310183184011343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-6.3642348555412087E-25</v>
      </c>
      <c r="AI69">
        <f t="shared" si="33"/>
        <v>-6.3642348555412087E-25</v>
      </c>
      <c r="AJ69">
        <f t="shared" si="34"/>
        <v>-32.310183184011343</v>
      </c>
      <c r="AK69">
        <f t="shared" si="22"/>
        <v>-2.2617128228807943</v>
      </c>
      <c r="AL69">
        <f t="shared" si="26"/>
        <v>-34.571896006892139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-5.6368067210347587E-28</v>
      </c>
      <c r="AR69">
        <f t="shared" si="27"/>
        <v>-5.6368067210347587E-28</v>
      </c>
      <c r="AS69">
        <f t="shared" si="27"/>
        <v>-2.8617149093881376E-2</v>
      </c>
      <c r="AT69">
        <f t="shared" si="27"/>
        <v>-2.0032004365716964E-3</v>
      </c>
      <c r="AU69">
        <f t="shared" si="23"/>
        <v>-3.0620349530453072E-2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54443.740088200444</v>
      </c>
      <c r="AO71" s="8">
        <f t="shared" si="47"/>
        <v>-5444.3740088200448</v>
      </c>
      <c r="AP71" s="8">
        <f t="shared" si="47"/>
        <v>-1669.4970569934544</v>
      </c>
      <c r="AQ71" s="8">
        <f t="shared" si="47"/>
        <v>-32571.251930329658</v>
      </c>
      <c r="AR71" s="8">
        <f t="shared" si="47"/>
        <v>14758.617092057302</v>
      </c>
      <c r="AS71" s="8">
        <f t="shared" si="47"/>
        <v>-402.87815148173053</v>
      </c>
      <c r="AT71" s="8">
        <f t="shared" si="47"/>
        <v>-83.510570553437333</v>
      </c>
      <c r="AU71" s="8">
        <f t="shared" si="47"/>
        <v>14272.228370022107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06EF2-7928-401F-83A2-504907C15288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12150.198760673389</v>
      </c>
      <c r="K3">
        <v>1</v>
      </c>
      <c r="L3" s="2">
        <v>0</v>
      </c>
      <c r="O3">
        <f>$C$3</f>
        <v>12150.198760673389</v>
      </c>
      <c r="P3">
        <f>O3*C5</f>
        <v>1215.0198760673391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12150.198760673389</v>
      </c>
      <c r="AF3">
        <f t="shared" ref="AF3:AG34" si="4">-$Z3*P3</f>
        <v>-1215.0198760673391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9412.7462976060506</v>
      </c>
      <c r="AJ3">
        <f t="shared" ref="AJ3:AJ66" si="7">AB3-AC3</f>
        <v>0</v>
      </c>
      <c r="AL3">
        <f t="shared" ref="AL3:AL34" si="8">SUM(AI3:AK3)</f>
        <v>9412.7462976060506</v>
      </c>
      <c r="AN3">
        <f t="shared" ref="AN3:AU34" si="9">AE3*$K3</f>
        <v>12150.198760673389</v>
      </c>
      <c r="AO3">
        <f t="shared" si="9"/>
        <v>-1215.0198760673391</v>
      </c>
      <c r="AP3">
        <f t="shared" si="9"/>
        <v>-1522.432587</v>
      </c>
      <c r="AQ3">
        <f t="shared" si="9"/>
        <v>0</v>
      </c>
      <c r="AR3">
        <f t="shared" si="9"/>
        <v>9412.7462976060506</v>
      </c>
      <c r="AS3">
        <f t="shared" si="9"/>
        <v>0</v>
      </c>
      <c r="AT3">
        <f t="shared" si="9"/>
        <v>0</v>
      </c>
      <c r="AU3">
        <f t="shared" si="9"/>
        <v>9412.7462976060506</v>
      </c>
      <c r="AW3">
        <v>0</v>
      </c>
      <c r="AX3">
        <f>IF(Z3&gt;0, (R3*SUMPRODUCT(K3:$K$98, X3:$X$98)-K3*$AZ$3)/Z3, 0)</f>
        <v>0</v>
      </c>
      <c r="AZ3">
        <f>C6*SUMPRODUCT(X4:X98, K4:K98)/1</f>
        <v>6134.2031569687624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250000</v>
      </c>
      <c r="S4">
        <f t="shared" si="1"/>
        <v>416.06106402803357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411.46488197224971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-261.72324999999995</v>
      </c>
      <c r="AI4">
        <f t="shared" si="6"/>
        <v>-261.72324999999995</v>
      </c>
      <c r="AJ4">
        <f t="shared" si="7"/>
        <v>-411.46488197224971</v>
      </c>
      <c r="AK4">
        <f>G4*SUM(AB4, AE4:AF4)</f>
        <v>0</v>
      </c>
      <c r="AL4">
        <f t="shared" si="8"/>
        <v>-673.18813197224972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-244.16759958951388</v>
      </c>
      <c r="AR4">
        <f t="shared" si="9"/>
        <v>-244.16759958951388</v>
      </c>
      <c r="AS4">
        <f t="shared" si="9"/>
        <v>-383.86498924549835</v>
      </c>
      <c r="AT4">
        <f t="shared" si="9"/>
        <v>0</v>
      </c>
      <c r="AU4">
        <f t="shared" si="9"/>
        <v>-628.03258883501235</v>
      </c>
      <c r="AW4">
        <v>1</v>
      </c>
      <c r="AX4">
        <f>IF(Z4&gt;0, (R4*SUMPRODUCT(K4:$K$98, X4:$X$98)-K4*$AZ$3)/Z4, 0)</f>
        <v>416.06106402803357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25</v>
      </c>
      <c r="R5">
        <f t="shared" si="0"/>
        <v>250000</v>
      </c>
      <c r="S5">
        <f t="shared" si="1"/>
        <v>659.11829446382876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411.46488197224971</v>
      </c>
      <c r="AC5">
        <f t="shared" si="2"/>
        <v>644.62925582423941</v>
      </c>
      <c r="AE5">
        <f t="shared" si="3"/>
        <v>0</v>
      </c>
      <c r="AF5">
        <f t="shared" si="4"/>
        <v>0</v>
      </c>
      <c r="AG5">
        <f t="shared" si="4"/>
        <v>-24.450438610136906</v>
      </c>
      <c r="AH5">
        <f t="shared" si="5"/>
        <v>-261.50788113090294</v>
      </c>
      <c r="AI5">
        <f t="shared" si="6"/>
        <v>-285.95831974103987</v>
      </c>
      <c r="AJ5">
        <f t="shared" si="7"/>
        <v>-233.16437385198969</v>
      </c>
      <c r="AK5">
        <f>G5*SUM(AB5, AE5:AF5)</f>
        <v>16.870060160862238</v>
      </c>
      <c r="AL5">
        <f t="shared" si="8"/>
        <v>-502.25263343216733</v>
      </c>
      <c r="AN5">
        <f t="shared" si="9"/>
        <v>0</v>
      </c>
      <c r="AO5">
        <f t="shared" si="9"/>
        <v>0</v>
      </c>
      <c r="AP5">
        <f t="shared" si="9"/>
        <v>-20.907766091133571</v>
      </c>
      <c r="AQ5">
        <f t="shared" si="9"/>
        <v>-223.61748583954204</v>
      </c>
      <c r="AR5">
        <f t="shared" si="9"/>
        <v>-244.52525193067561</v>
      </c>
      <c r="AS5">
        <f t="shared" si="9"/>
        <v>-199.38072551638879</v>
      </c>
      <c r="AT5">
        <f t="shared" si="9"/>
        <v>14.425723702168135</v>
      </c>
      <c r="AU5">
        <f t="shared" si="9"/>
        <v>-429.48025374489629</v>
      </c>
      <c r="AW5">
        <v>2</v>
      </c>
      <c r="AX5">
        <f>IF(Z5&gt;0, (R5*SUMPRODUCT(K5:$K$98, X5:$X$98)-K5*$AZ$3)/Z5, 0)</f>
        <v>659.11829446382876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25</v>
      </c>
      <c r="R6">
        <f t="shared" si="0"/>
        <v>250000</v>
      </c>
      <c r="S6">
        <f t="shared" si="1"/>
        <v>966.13131735088234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644.62925582423941</v>
      </c>
      <c r="AC6">
        <f t="shared" si="2"/>
        <v>934.43223342061901</v>
      </c>
      <c r="AE6">
        <f t="shared" si="3"/>
        <v>0</v>
      </c>
      <c r="AF6">
        <f t="shared" si="4"/>
        <v>0</v>
      </c>
      <c r="AG6">
        <f t="shared" si="4"/>
        <v>-24.179741838377062</v>
      </c>
      <c r="AH6">
        <f t="shared" si="5"/>
        <v>-261.92385658477502</v>
      </c>
      <c r="AI6">
        <f t="shared" si="6"/>
        <v>-286.10359842315211</v>
      </c>
      <c r="AJ6">
        <f t="shared" si="7"/>
        <v>-289.80297759637961</v>
      </c>
      <c r="AK6">
        <f>G6*SUM(AB6, AE6:AF6)</f>
        <v>37.71081146571801</v>
      </c>
      <c r="AL6">
        <f t="shared" si="8"/>
        <v>-538.19576455381366</v>
      </c>
      <c r="AN6">
        <f t="shared" si="9"/>
        <v>0</v>
      </c>
      <c r="AO6">
        <f t="shared" si="9"/>
        <v>0</v>
      </c>
      <c r="AP6">
        <f t="shared" si="9"/>
        <v>-18.652495364225263</v>
      </c>
      <c r="AQ6">
        <f t="shared" si="9"/>
        <v>-202.05068992810368</v>
      </c>
      <c r="AR6">
        <f t="shared" si="9"/>
        <v>-220.70318529232895</v>
      </c>
      <c r="AS6">
        <f t="shared" si="9"/>
        <v>-223.55692348938527</v>
      </c>
      <c r="AT6">
        <f t="shared" si="9"/>
        <v>29.090498184272185</v>
      </c>
      <c r="AU6">
        <f t="shared" si="9"/>
        <v>-415.16961059744199</v>
      </c>
      <c r="AW6">
        <v>3</v>
      </c>
      <c r="AX6">
        <f>IF(Z6&gt;0, (R6*SUMPRODUCT(K6:$K$98, X6:$X$98)-K6*$AZ$3)/Z6, 0)</f>
        <v>966.13131735088234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25</v>
      </c>
      <c r="R7">
        <f t="shared" si="0"/>
        <v>250000</v>
      </c>
      <c r="S7">
        <f t="shared" si="1"/>
        <v>1211.7915773482307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934.43223342061901</v>
      </c>
      <c r="AC7">
        <f t="shared" si="2"/>
        <v>1159.0395332637845</v>
      </c>
      <c r="AE7">
        <f t="shared" si="3"/>
        <v>0</v>
      </c>
      <c r="AF7">
        <f t="shared" si="4"/>
        <v>0</v>
      </c>
      <c r="AG7">
        <f t="shared" si="4"/>
        <v>-23.911693127132395</v>
      </c>
      <c r="AH7">
        <f t="shared" si="5"/>
        <v>-262.51292860896342</v>
      </c>
      <c r="AI7">
        <f t="shared" si="6"/>
        <v>-286.42462173609579</v>
      </c>
      <c r="AJ7">
        <f t="shared" si="7"/>
        <v>-224.60729984316549</v>
      </c>
      <c r="AK7">
        <f>G7*SUM(AB7, AE7:AF7)</f>
        <v>45.88062266095239</v>
      </c>
      <c r="AL7">
        <f t="shared" si="8"/>
        <v>-465.1512989183089</v>
      </c>
      <c r="AN7">
        <f t="shared" si="9"/>
        <v>0</v>
      </c>
      <c r="AO7">
        <f t="shared" si="9"/>
        <v>0</v>
      </c>
      <c r="AP7">
        <f t="shared" si="9"/>
        <v>-16.782567464273907</v>
      </c>
      <c r="AQ7">
        <f t="shared" si="9"/>
        <v>-184.24629787612173</v>
      </c>
      <c r="AR7">
        <f t="shared" si="9"/>
        <v>-201.02886534039561</v>
      </c>
      <c r="AS7">
        <f t="shared" si="9"/>
        <v>-157.64200144861837</v>
      </c>
      <c r="AT7">
        <f t="shared" si="9"/>
        <v>32.201594467462499</v>
      </c>
      <c r="AU7">
        <f t="shared" si="9"/>
        <v>-326.4692723215515</v>
      </c>
      <c r="AW7">
        <v>4</v>
      </c>
      <c r="AX7">
        <f>IF(Z7&gt;0, (R7*SUMPRODUCT(K7:$K$98, X7:$X$98)-K7*$AZ$3)/Z7, 0)</f>
        <v>1211.7915773482307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25</v>
      </c>
      <c r="R8">
        <f t="shared" si="0"/>
        <v>250000</v>
      </c>
      <c r="S8">
        <f t="shared" si="1"/>
        <v>1333.5479460736328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1159.0395332637845</v>
      </c>
      <c r="AC8">
        <f t="shared" si="2"/>
        <v>1261.3328373546178</v>
      </c>
      <c r="AE8">
        <f t="shared" si="3"/>
        <v>0</v>
      </c>
      <c r="AF8">
        <f t="shared" si="4"/>
        <v>0</v>
      </c>
      <c r="AG8">
        <f t="shared" si="4"/>
        <v>-23.646184621039723</v>
      </c>
      <c r="AH8">
        <f t="shared" si="5"/>
        <v>-263.91574821347291</v>
      </c>
      <c r="AI8">
        <f t="shared" si="6"/>
        <v>-287.56193283451262</v>
      </c>
      <c r="AJ8">
        <f t="shared" si="7"/>
        <v>-102.29330409083332</v>
      </c>
      <c r="AK8">
        <f>G8*SUM(AB8, AE8:AF8)</f>
        <v>24.687542058518609</v>
      </c>
      <c r="AL8">
        <f t="shared" si="8"/>
        <v>-365.16769486682733</v>
      </c>
      <c r="AN8">
        <f t="shared" si="9"/>
        <v>0</v>
      </c>
      <c r="AO8">
        <f t="shared" si="9"/>
        <v>0</v>
      </c>
      <c r="AP8">
        <f t="shared" si="9"/>
        <v>-15.491663121530079</v>
      </c>
      <c r="AQ8">
        <f t="shared" si="9"/>
        <v>-172.90289868378372</v>
      </c>
      <c r="AR8">
        <f t="shared" si="9"/>
        <v>-188.3945618053138</v>
      </c>
      <c r="AS8">
        <f t="shared" si="9"/>
        <v>-67.016875320909406</v>
      </c>
      <c r="AT8">
        <f t="shared" si="9"/>
        <v>16.173902513172507</v>
      </c>
      <c r="AU8">
        <f t="shared" si="9"/>
        <v>-239.23753461305068</v>
      </c>
      <c r="AW8">
        <v>5</v>
      </c>
      <c r="AX8">
        <f>IF(Z8&gt;0, (R8*SUMPRODUCT(K8:$K$98, X8:$X$98)-K8*$AZ$3)/Z8, 0)</f>
        <v>1333.5479460736328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25</v>
      </c>
      <c r="R9">
        <f t="shared" si="0"/>
        <v>250000</v>
      </c>
      <c r="S9">
        <f t="shared" si="1"/>
        <v>1391.1700043582616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1261.3328373546178</v>
      </c>
      <c r="AC9">
        <f t="shared" si="2"/>
        <v>1301.1870775785806</v>
      </c>
      <c r="AE9">
        <f t="shared" si="3"/>
        <v>0</v>
      </c>
      <c r="AF9">
        <f t="shared" si="4"/>
        <v>0</v>
      </c>
      <c r="AG9">
        <f t="shared" si="4"/>
        <v>-23.382963144371601</v>
      </c>
      <c r="AH9">
        <f t="shared" si="5"/>
        <v>-267.59630457722778</v>
      </c>
      <c r="AI9">
        <f t="shared" si="6"/>
        <v>-290.9792677215994</v>
      </c>
      <c r="AJ9">
        <f t="shared" si="7"/>
        <v>-39.854240223962734</v>
      </c>
      <c r="AK9">
        <f t="shared" ref="AK9:AK72" si="22">G9*SUM(AB9:AB9, AE9:AF9)</f>
        <v>7.441863740392245</v>
      </c>
      <c r="AL9">
        <f t="shared" si="8"/>
        <v>-323.39164420516988</v>
      </c>
      <c r="AN9">
        <f t="shared" si="9"/>
        <v>0</v>
      </c>
      <c r="AO9">
        <f t="shared" si="9"/>
        <v>0</v>
      </c>
      <c r="AP9">
        <f t="shared" si="9"/>
        <v>-14.508206336673322</v>
      </c>
      <c r="AQ9">
        <f t="shared" si="9"/>
        <v>-166.03295218690877</v>
      </c>
      <c r="AR9">
        <f t="shared" si="9"/>
        <v>-180.54115852358211</v>
      </c>
      <c r="AS9">
        <f t="shared" si="9"/>
        <v>-24.727984087841143</v>
      </c>
      <c r="AT9">
        <f t="shared" si="9"/>
        <v>4.6173829214201483</v>
      </c>
      <c r="AU9">
        <f t="shared" si="9"/>
        <v>-200.6517596900031</v>
      </c>
      <c r="AW9">
        <v>6</v>
      </c>
      <c r="AX9">
        <f>IF(Z9&gt;0, (R9*SUMPRODUCT(K9:$K$98, X9:$X$98)-K9*$AZ$3)/Z9, 0)</f>
        <v>1391.1700043582616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25</v>
      </c>
      <c r="R10">
        <f t="shared" si="0"/>
        <v>250000</v>
      </c>
      <c r="S10">
        <f t="shared" si="1"/>
        <v>1438.5637480118926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1301.1870775785806</v>
      </c>
      <c r="AC10">
        <f t="shared" si="2"/>
        <v>1330.4925969923706</v>
      </c>
      <c r="AE10">
        <f t="shared" si="3"/>
        <v>0</v>
      </c>
      <c r="AF10">
        <f t="shared" si="4"/>
        <v>0</v>
      </c>
      <c r="AG10">
        <f t="shared" si="4"/>
        <v>-23.121891519078019</v>
      </c>
      <c r="AH10">
        <f t="shared" si="5"/>
        <v>-272.41993849866117</v>
      </c>
      <c r="AI10">
        <f t="shared" si="6"/>
        <v>-295.54183001773919</v>
      </c>
      <c r="AJ10">
        <f t="shared" si="7"/>
        <v>-29.30551941379008</v>
      </c>
      <c r="AK10">
        <f t="shared" si="22"/>
        <v>5.3348670180721811</v>
      </c>
      <c r="AL10">
        <f t="shared" si="8"/>
        <v>-319.51248241345706</v>
      </c>
      <c r="AN10">
        <f t="shared" si="9"/>
        <v>0</v>
      </c>
      <c r="AO10">
        <f t="shared" si="9"/>
        <v>0</v>
      </c>
      <c r="AP10">
        <f t="shared" si="9"/>
        <v>-13.609924761055815</v>
      </c>
      <c r="AQ10">
        <f t="shared" si="9"/>
        <v>-160.35084600751867</v>
      </c>
      <c r="AR10">
        <f t="shared" si="9"/>
        <v>-173.96077076857446</v>
      </c>
      <c r="AS10">
        <f t="shared" si="9"/>
        <v>-17.249709608586876</v>
      </c>
      <c r="AT10">
        <f t="shared" si="9"/>
        <v>3.1401902680103819</v>
      </c>
      <c r="AU10">
        <f t="shared" si="9"/>
        <v>-188.07029010915096</v>
      </c>
      <c r="AW10">
        <v>7</v>
      </c>
      <c r="AX10">
        <f>IF(Z10&gt;0, (R10*SUMPRODUCT(K10:$K$98, X10:$X$98)-K10*$AZ$3)/Z10, 0)</f>
        <v>1438.5637480118926</v>
      </c>
    </row>
    <row r="11" spans="1:52" x14ac:dyDescent="0.25">
      <c r="A11" t="s">
        <v>33</v>
      </c>
      <c r="C11" s="12">
        <f>AU100</f>
        <v>2357.9630656122577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25</v>
      </c>
      <c r="R11">
        <f t="shared" si="0"/>
        <v>250000</v>
      </c>
      <c r="S11">
        <f t="shared" si="1"/>
        <v>1476.0995085572822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1330.4925969923706</v>
      </c>
      <c r="AC11">
        <f t="shared" si="2"/>
        <v>1349.9215819613942</v>
      </c>
      <c r="AE11">
        <f t="shared" si="3"/>
        <v>0</v>
      </c>
      <c r="AF11">
        <f t="shared" si="4"/>
        <v>0</v>
      </c>
      <c r="AG11">
        <f t="shared" si="4"/>
        <v>-22.862984069427466</v>
      </c>
      <c r="AH11">
        <f t="shared" si="5"/>
        <v>-276.88534459770483</v>
      </c>
      <c r="AI11">
        <f t="shared" si="6"/>
        <v>-299.74832866713228</v>
      </c>
      <c r="AJ11">
        <f t="shared" si="7"/>
        <v>-19.428984969023531</v>
      </c>
      <c r="AK11">
        <f t="shared" si="22"/>
        <v>3.1931822327816892</v>
      </c>
      <c r="AL11">
        <f t="shared" si="8"/>
        <v>-315.98413140337414</v>
      </c>
      <c r="AN11">
        <f t="shared" si="9"/>
        <v>0</v>
      </c>
      <c r="AO11">
        <f t="shared" si="9"/>
        <v>0</v>
      </c>
      <c r="AP11">
        <f t="shared" si="9"/>
        <v>-12.787464450507525</v>
      </c>
      <c r="AQ11">
        <f t="shared" si="9"/>
        <v>-154.86436460603025</v>
      </c>
      <c r="AR11">
        <f t="shared" si="9"/>
        <v>-167.65182905653776</v>
      </c>
      <c r="AS11">
        <f t="shared" si="9"/>
        <v>-10.86679909527029</v>
      </c>
      <c r="AT11">
        <f t="shared" si="9"/>
        <v>1.785974401315787</v>
      </c>
      <c r="AU11">
        <f t="shared" si="9"/>
        <v>-176.73265375049226</v>
      </c>
      <c r="AW11">
        <v>8</v>
      </c>
      <c r="AX11">
        <f>IF(Z11&gt;0, (R11*SUMPRODUCT(K11:$K$98, X11:$X$98)-K11*$AZ$3)/Z11, 0)</f>
        <v>1476.0995085572822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25</v>
      </c>
      <c r="R12">
        <f t="shared" si="0"/>
        <v>250000</v>
      </c>
      <c r="S12">
        <f t="shared" si="1"/>
        <v>1510.1899787307948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1349.9215819613942</v>
      </c>
      <c r="AC12">
        <f t="shared" si="2"/>
        <v>1365.5758334306806</v>
      </c>
      <c r="AE12">
        <f t="shared" si="3"/>
        <v>0</v>
      </c>
      <c r="AF12">
        <f t="shared" si="4"/>
        <v>0</v>
      </c>
      <c r="AG12">
        <f t="shared" si="4"/>
        <v>-22.606027265826981</v>
      </c>
      <c r="AH12">
        <f t="shared" si="5"/>
        <v>-283.26962906211793</v>
      </c>
      <c r="AI12">
        <f t="shared" si="6"/>
        <v>-305.87565632794491</v>
      </c>
      <c r="AJ12">
        <f t="shared" si="7"/>
        <v>-15.654251469286464</v>
      </c>
      <c r="AK12">
        <f t="shared" si="22"/>
        <v>3.1048196385112066</v>
      </c>
      <c r="AL12">
        <f t="shared" si="8"/>
        <v>-318.42508815872014</v>
      </c>
      <c r="AN12">
        <f t="shared" si="9"/>
        <v>0</v>
      </c>
      <c r="AO12">
        <f t="shared" si="9"/>
        <v>0</v>
      </c>
      <c r="AP12">
        <f t="shared" si="9"/>
        <v>-12.015343809748021</v>
      </c>
      <c r="AQ12">
        <f t="shared" si="9"/>
        <v>-150.5608192018</v>
      </c>
      <c r="AR12">
        <f t="shared" si="9"/>
        <v>-162.576163011548</v>
      </c>
      <c r="AS12">
        <f t="shared" si="9"/>
        <v>-8.3204010716231949</v>
      </c>
      <c r="AT12">
        <f t="shared" si="9"/>
        <v>1.6502446442840295</v>
      </c>
      <c r="AU12">
        <f t="shared" si="9"/>
        <v>-169.24631943888716</v>
      </c>
      <c r="AW12">
        <v>9</v>
      </c>
      <c r="AX12">
        <f>IF(Z12&gt;0, (R12*SUMPRODUCT(K12:$K$98, X12:$X$98)-K12*$AZ$3)/Z12, 0)</f>
        <v>1510.1899787307948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25</v>
      </c>
      <c r="R13">
        <f t="shared" si="0"/>
        <v>250000</v>
      </c>
      <c r="S13">
        <f t="shared" si="1"/>
        <v>1539.2783619608315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1365.5758334306806</v>
      </c>
      <c r="AC13">
        <f t="shared" si="2"/>
        <v>1376.175183258033</v>
      </c>
      <c r="AE13">
        <f t="shared" si="3"/>
        <v>0</v>
      </c>
      <c r="AF13">
        <f t="shared" si="4"/>
        <v>0</v>
      </c>
      <c r="AG13">
        <f t="shared" si="4"/>
        <v>-22.350979804344366</v>
      </c>
      <c r="AH13">
        <f t="shared" si="5"/>
        <v>-289.8718882434282</v>
      </c>
      <c r="AI13">
        <f t="shared" si="6"/>
        <v>-312.22286804777258</v>
      </c>
      <c r="AJ13">
        <f t="shared" si="7"/>
        <v>-10.599349827352398</v>
      </c>
      <c r="AK13">
        <f t="shared" si="22"/>
        <v>2.7311516668613613</v>
      </c>
      <c r="AL13">
        <f t="shared" si="8"/>
        <v>-320.09106620826361</v>
      </c>
      <c r="AN13">
        <f t="shared" si="9"/>
        <v>0</v>
      </c>
      <c r="AO13">
        <f t="shared" si="9"/>
        <v>0</v>
      </c>
      <c r="AP13">
        <f t="shared" si="9"/>
        <v>-11.292569745851907</v>
      </c>
      <c r="AQ13">
        <f t="shared" si="9"/>
        <v>-146.45436325410896</v>
      </c>
      <c r="AR13">
        <f t="shared" si="9"/>
        <v>-157.74693299996085</v>
      </c>
      <c r="AS13">
        <f t="shared" si="9"/>
        <v>-5.3551968743131075</v>
      </c>
      <c r="AT13">
        <f t="shared" si="9"/>
        <v>1.3798822671092434</v>
      </c>
      <c r="AU13">
        <f t="shared" si="9"/>
        <v>-161.72224760716472</v>
      </c>
      <c r="AW13">
        <v>10</v>
      </c>
      <c r="AX13">
        <f>IF(Z13&gt;0, (R13*SUMPRODUCT(K13:$K$98, X13:$X$98)-K13*$AZ$3)/Z13, 0)</f>
        <v>1539.2783619608315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1.3327809999999999E-3</v>
      </c>
      <c r="Q14" s="4">
        <f t="shared" si="21"/>
        <v>25</v>
      </c>
      <c r="R14">
        <f t="shared" si="0"/>
        <v>250000</v>
      </c>
      <c r="S14">
        <f t="shared" si="1"/>
        <v>1766.9066775063259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1376.175183258033</v>
      </c>
      <c r="AC14">
        <f t="shared" si="2"/>
        <v>1561.7816078387186</v>
      </c>
      <c r="AE14">
        <f t="shared" si="3"/>
        <v>0</v>
      </c>
      <c r="AF14">
        <f t="shared" si="4"/>
        <v>0</v>
      </c>
      <c r="AG14">
        <f t="shared" si="4"/>
        <v>-22.097681045086308</v>
      </c>
      <c r="AH14">
        <f t="shared" si="5"/>
        <v>-297.88961214613886</v>
      </c>
      <c r="AI14">
        <f t="shared" si="6"/>
        <v>-319.98729319122515</v>
      </c>
      <c r="AJ14">
        <f t="shared" si="7"/>
        <v>-185.6064245806856</v>
      </c>
      <c r="AK14">
        <f t="shared" si="22"/>
        <v>96.332262828062326</v>
      </c>
      <c r="AL14">
        <f t="shared" si="8"/>
        <v>-409.26145494384843</v>
      </c>
      <c r="AN14">
        <f t="shared" si="9"/>
        <v>0</v>
      </c>
      <c r="AO14">
        <f t="shared" si="9"/>
        <v>0</v>
      </c>
      <c r="AP14">
        <f t="shared" si="9"/>
        <v>-9.9683870767811964</v>
      </c>
      <c r="AQ14">
        <f t="shared" si="9"/>
        <v>-134.37966427184151</v>
      </c>
      <c r="AR14">
        <f t="shared" si="9"/>
        <v>-144.3480513486227</v>
      </c>
      <c r="AS14">
        <f t="shared" si="9"/>
        <v>-83.728092571463932</v>
      </c>
      <c r="AT14">
        <f t="shared" si="9"/>
        <v>43.456020651808423</v>
      </c>
      <c r="AU14">
        <f t="shared" si="9"/>
        <v>-184.62012326827821</v>
      </c>
      <c r="AW14">
        <v>11</v>
      </c>
      <c r="AX14">
        <f>IF(Z14&gt;0, (R14*SUMPRODUCT(K14:$K$98, X14:$X$98)-K14*$AZ$3)/Z14, 0)</f>
        <v>1766.9066775063259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1.4022240000000001E-3</v>
      </c>
      <c r="Q15" s="4">
        <f t="shared" si="21"/>
        <v>25</v>
      </c>
      <c r="R15">
        <f t="shared" si="0"/>
        <v>250000</v>
      </c>
      <c r="S15">
        <f t="shared" si="1"/>
        <v>1972.7948096500288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1561.7816078387186</v>
      </c>
      <c r="AC15">
        <f t="shared" si="2"/>
        <v>1723.8847898479416</v>
      </c>
      <c r="AE15">
        <f t="shared" si="3"/>
        <v>0</v>
      </c>
      <c r="AF15">
        <f t="shared" si="4"/>
        <v>0</v>
      </c>
      <c r="AG15">
        <f t="shared" si="4"/>
        <v>-21.845718335929682</v>
      </c>
      <c r="AH15">
        <f t="shared" si="5"/>
        <v>-309.85898705765112</v>
      </c>
      <c r="AI15">
        <f t="shared" si="6"/>
        <v>-331.70470539358081</v>
      </c>
      <c r="AJ15">
        <f t="shared" si="7"/>
        <v>-162.10318200922302</v>
      </c>
      <c r="AK15">
        <f t="shared" si="22"/>
        <v>109.32471254871031</v>
      </c>
      <c r="AL15">
        <f t="shared" si="8"/>
        <v>-384.48317485409353</v>
      </c>
      <c r="AN15">
        <f t="shared" si="9"/>
        <v>0</v>
      </c>
      <c r="AO15">
        <f t="shared" si="9"/>
        <v>0</v>
      </c>
      <c r="AP15">
        <f t="shared" si="9"/>
        <v>-8.7988618700116366</v>
      </c>
      <c r="AQ15">
        <f t="shared" si="9"/>
        <v>-124.80278214600393</v>
      </c>
      <c r="AR15">
        <f t="shared" si="9"/>
        <v>-133.60164401601557</v>
      </c>
      <c r="AS15">
        <f t="shared" si="9"/>
        <v>-65.290757907586524</v>
      </c>
      <c r="AT15">
        <f t="shared" si="9"/>
        <v>44.033024224831159</v>
      </c>
      <c r="AU15">
        <f t="shared" si="9"/>
        <v>-154.85937769877094</v>
      </c>
      <c r="AW15">
        <v>12</v>
      </c>
      <c r="AX15">
        <f>IF(Z15&gt;0, (R15*SUMPRODUCT(K15:$K$98, X15:$X$98)-K15*$AZ$3)/Z15, 0)</f>
        <v>1972.7948096500288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1.482489E-3</v>
      </c>
      <c r="Q16" s="4">
        <f t="shared" si="21"/>
        <v>25</v>
      </c>
      <c r="R16">
        <f t="shared" si="0"/>
        <v>250000</v>
      </c>
      <c r="S16">
        <f t="shared" si="1"/>
        <v>2157.6865167953588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1723.8847898479416</v>
      </c>
      <c r="AC16">
        <f t="shared" si="2"/>
        <v>1863.7988347386035</v>
      </c>
      <c r="AE16">
        <f t="shared" si="3"/>
        <v>0</v>
      </c>
      <c r="AF16">
        <f t="shared" si="4"/>
        <v>0</v>
      </c>
      <c r="AG16">
        <f t="shared" si="4"/>
        <v>-21.594875115440271</v>
      </c>
      <c r="AH16">
        <f t="shared" si="5"/>
        <v>-323.86037130114056</v>
      </c>
      <c r="AI16">
        <f t="shared" si="6"/>
        <v>-345.45524641658085</v>
      </c>
      <c r="AJ16">
        <f t="shared" si="7"/>
        <v>-139.9140448906619</v>
      </c>
      <c r="AK16">
        <f t="shared" si="22"/>
        <v>120.67193528935593</v>
      </c>
      <c r="AL16">
        <f t="shared" si="8"/>
        <v>-364.69735601788682</v>
      </c>
      <c r="AN16">
        <f t="shared" si="9"/>
        <v>0</v>
      </c>
      <c r="AO16">
        <f t="shared" si="9"/>
        <v>0</v>
      </c>
      <c r="AP16">
        <f t="shared" si="9"/>
        <v>-7.7659187815863469</v>
      </c>
      <c r="AQ16">
        <f t="shared" si="9"/>
        <v>-116.46621370367571</v>
      </c>
      <c r="AR16">
        <f t="shared" si="9"/>
        <v>-124.23213248526207</v>
      </c>
      <c r="AS16">
        <f t="shared" si="9"/>
        <v>-50.315693108464359</v>
      </c>
      <c r="AT16">
        <f t="shared" si="9"/>
        <v>43.395872569966265</v>
      </c>
      <c r="AU16">
        <f t="shared" si="9"/>
        <v>-131.15195302376017</v>
      </c>
      <c r="AW16">
        <v>13</v>
      </c>
      <c r="AX16">
        <f>IF(Z16&gt;0, (R16*SUMPRODUCT(K16:$K$98, X16:$X$98)-K16*$AZ$3)/Z16, 0)</f>
        <v>2157.6865167953588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1.564558E-3</v>
      </c>
      <c r="Q17" s="4">
        <f t="shared" si="21"/>
        <v>25</v>
      </c>
      <c r="R17">
        <f t="shared" si="0"/>
        <v>250000</v>
      </c>
      <c r="S17">
        <f t="shared" si="1"/>
        <v>2323.34730227302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1863.7988347386035</v>
      </c>
      <c r="AC17">
        <f t="shared" si="2"/>
        <v>1983.6869308890923</v>
      </c>
      <c r="AE17">
        <f t="shared" si="3"/>
        <v>0</v>
      </c>
      <c r="AF17">
        <f t="shared" si="4"/>
        <v>0</v>
      </c>
      <c r="AG17">
        <f t="shared" si="4"/>
        <v>-21.345139929665006</v>
      </c>
      <c r="AH17">
        <f t="shared" si="5"/>
        <v>-337.86434620862997</v>
      </c>
      <c r="AI17">
        <f t="shared" si="6"/>
        <v>-359.20948613829495</v>
      </c>
      <c r="AJ17">
        <f t="shared" si="7"/>
        <v>-119.88809615048876</v>
      </c>
      <c r="AK17">
        <f t="shared" si="22"/>
        <v>130.46591843170225</v>
      </c>
      <c r="AL17">
        <f t="shared" si="8"/>
        <v>-348.63166385708143</v>
      </c>
      <c r="AN17">
        <f t="shared" si="9"/>
        <v>0</v>
      </c>
      <c r="AO17">
        <f t="shared" si="9"/>
        <v>0</v>
      </c>
      <c r="AP17">
        <f t="shared" si="9"/>
        <v>-6.8536690744762518</v>
      </c>
      <c r="AQ17">
        <f t="shared" si="9"/>
        <v>-108.48419961679616</v>
      </c>
      <c r="AR17">
        <f t="shared" si="9"/>
        <v>-115.3378686912724</v>
      </c>
      <c r="AS17">
        <f t="shared" si="9"/>
        <v>-38.494633424374825</v>
      </c>
      <c r="AT17">
        <f t="shared" si="9"/>
        <v>41.891045613891755</v>
      </c>
      <c r="AU17">
        <f t="shared" si="9"/>
        <v>-111.94145650175547</v>
      </c>
      <c r="AW17">
        <v>14</v>
      </c>
      <c r="AX17">
        <f>IF(Z17&gt;0, (R17*SUMPRODUCT(K17:$K$98, X17:$X$98)-K17*$AZ$3)/Z17, 0)</f>
        <v>2323.34730227302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1.6511360000000001E-3</v>
      </c>
      <c r="Q18" s="4">
        <f t="shared" si="21"/>
        <v>25</v>
      </c>
      <c r="R18">
        <f t="shared" si="0"/>
        <v>250000</v>
      </c>
      <c r="S18">
        <f t="shared" si="1"/>
        <v>2472.2570375123973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1983.6869308890923</v>
      </c>
      <c r="AC18">
        <f t="shared" si="2"/>
        <v>2086.2333650706578</v>
      </c>
      <c r="AE18">
        <f t="shared" si="3"/>
        <v>0</v>
      </c>
      <c r="AF18">
        <f t="shared" si="4"/>
        <v>0</v>
      </c>
      <c r="AG18">
        <f t="shared" si="4"/>
        <v>-21.096444801405447</v>
      </c>
      <c r="AH18">
        <f t="shared" si="5"/>
        <v>-352.43728962907358</v>
      </c>
      <c r="AI18">
        <f t="shared" si="6"/>
        <v>-373.533734430479</v>
      </c>
      <c r="AJ18">
        <f t="shared" si="7"/>
        <v>-102.54643418156547</v>
      </c>
      <c r="AK18">
        <f t="shared" si="22"/>
        <v>138.85808516223648</v>
      </c>
      <c r="AL18">
        <f t="shared" si="8"/>
        <v>-337.222083449808</v>
      </c>
      <c r="AN18">
        <f t="shared" si="9"/>
        <v>0</v>
      </c>
      <c r="AO18">
        <f t="shared" si="9"/>
        <v>0</v>
      </c>
      <c r="AP18">
        <f t="shared" si="9"/>
        <v>-6.0480500392772623</v>
      </c>
      <c r="AQ18">
        <f t="shared" si="9"/>
        <v>-101.03874768709302</v>
      </c>
      <c r="AR18">
        <f t="shared" si="9"/>
        <v>-107.08679772637028</v>
      </c>
      <c r="AS18">
        <f t="shared" si="9"/>
        <v>-29.398601096912881</v>
      </c>
      <c r="AT18">
        <f t="shared" si="9"/>
        <v>39.808633887141063</v>
      </c>
      <c r="AU18">
        <f t="shared" si="9"/>
        <v>-96.676764936142106</v>
      </c>
      <c r="AW18">
        <v>15</v>
      </c>
      <c r="AX18">
        <f>IF(Z18&gt;0, (R18*SUMPRODUCT(K18:$K$98, X18:$X$98)-K18*$AZ$3)/Z18, 0)</f>
        <v>2472.2570375123973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1.7512420000000001E-3</v>
      </c>
      <c r="Q19" s="4">
        <f t="shared" si="21"/>
        <v>25</v>
      </c>
      <c r="R19">
        <f t="shared" si="0"/>
        <v>250000</v>
      </c>
      <c r="S19">
        <f t="shared" si="1"/>
        <v>2606.4358805340034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2086.2333650706578</v>
      </c>
      <c r="AC19">
        <f t="shared" si="2"/>
        <v>2173.6148261321027</v>
      </c>
      <c r="AE19">
        <f t="shared" si="3"/>
        <v>0</v>
      </c>
      <c r="AF19">
        <f t="shared" si="4"/>
        <v>0</v>
      </c>
      <c r="AG19">
        <f t="shared" si="4"/>
        <v>-20.848535373204491</v>
      </c>
      <c r="AH19">
        <f t="shared" si="5"/>
        <v>-369.44980186902882</v>
      </c>
      <c r="AI19">
        <f t="shared" si="6"/>
        <v>-390.29833724223329</v>
      </c>
      <c r="AJ19">
        <f t="shared" si="7"/>
        <v>-87.381461061444952</v>
      </c>
      <c r="AK19">
        <f t="shared" si="22"/>
        <v>146.03633555494605</v>
      </c>
      <c r="AL19">
        <f t="shared" si="8"/>
        <v>-331.64346274873219</v>
      </c>
      <c r="AN19">
        <f t="shared" si="9"/>
        <v>0</v>
      </c>
      <c r="AO19">
        <f t="shared" si="9"/>
        <v>0</v>
      </c>
      <c r="AP19">
        <f t="shared" si="9"/>
        <v>-5.3365874461050051</v>
      </c>
      <c r="AQ19">
        <f t="shared" si="9"/>
        <v>-94.567850418607065</v>
      </c>
      <c r="AR19">
        <f t="shared" si="9"/>
        <v>-99.904437864712065</v>
      </c>
      <c r="AS19">
        <f t="shared" si="9"/>
        <v>-22.366981650046991</v>
      </c>
      <c r="AT19">
        <f t="shared" si="9"/>
        <v>37.380835682075855</v>
      </c>
      <c r="AU19">
        <f t="shared" si="9"/>
        <v>-84.890583832683205</v>
      </c>
      <c r="AW19">
        <v>16</v>
      </c>
      <c r="AX19">
        <f>IF(Z19&gt;0, (R19*SUMPRODUCT(K19:$K$98, X19:$X$98)-K19*$AZ$3)/Z19, 0)</f>
        <v>2606.4358805340034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1.8504459999999999E-3</v>
      </c>
      <c r="Q20" s="4">
        <f t="shared" si="21"/>
        <v>25</v>
      </c>
      <c r="R20">
        <f t="shared" si="0"/>
        <v>250000</v>
      </c>
      <c r="S20">
        <f t="shared" si="1"/>
        <v>2727.08598396355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2173.6148261321027</v>
      </c>
      <c r="AC20">
        <f t="shared" si="2"/>
        <v>2247.2793049532611</v>
      </c>
      <c r="AE20">
        <f t="shared" si="3"/>
        <v>0</v>
      </c>
      <c r="AF20">
        <f t="shared" si="4"/>
        <v>0</v>
      </c>
      <c r="AG20">
        <f t="shared" si="4"/>
        <v>-20.601470930585243</v>
      </c>
      <c r="AH20">
        <f t="shared" si="5"/>
        <v>-385.79088887204756</v>
      </c>
      <c r="AI20">
        <f t="shared" si="6"/>
        <v>-406.39235980263282</v>
      </c>
      <c r="AJ20">
        <f t="shared" si="7"/>
        <v>-73.664478821158355</v>
      </c>
      <c r="AK20">
        <f t="shared" si="22"/>
        <v>152.15303782924721</v>
      </c>
      <c r="AL20">
        <f t="shared" si="8"/>
        <v>-327.90380079454394</v>
      </c>
      <c r="AN20">
        <f t="shared" si="9"/>
        <v>0</v>
      </c>
      <c r="AO20">
        <f t="shared" si="9"/>
        <v>0</v>
      </c>
      <c r="AP20">
        <f t="shared" si="9"/>
        <v>-4.7083450935273747</v>
      </c>
      <c r="AQ20">
        <f t="shared" si="9"/>
        <v>-88.170240118707326</v>
      </c>
      <c r="AR20">
        <f t="shared" si="9"/>
        <v>-92.878585212234711</v>
      </c>
      <c r="AS20">
        <f t="shared" si="9"/>
        <v>-16.835583662617591</v>
      </c>
      <c r="AT20">
        <f t="shared" si="9"/>
        <v>34.773682497838521</v>
      </c>
      <c r="AU20">
        <f t="shared" si="9"/>
        <v>-74.940486377013769</v>
      </c>
      <c r="AW20">
        <v>17</v>
      </c>
      <c r="AX20">
        <f>IF(Z20&gt;0, (R20*SUMPRODUCT(K20:$K$98, X20:$X$98)-K20*$AZ$3)/Z20, 0)</f>
        <v>2727.08598396355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1.9640790000000001E-3</v>
      </c>
      <c r="Q21" s="4">
        <f t="shared" si="21"/>
        <v>25</v>
      </c>
      <c r="R21">
        <f t="shared" si="0"/>
        <v>250000</v>
      </c>
      <c r="S21">
        <f t="shared" si="1"/>
        <v>2836.3022122744997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2247.2793049532611</v>
      </c>
      <c r="AC21">
        <f t="shared" si="2"/>
        <v>2309.3165016557732</v>
      </c>
      <c r="AE21">
        <f t="shared" si="3"/>
        <v>0</v>
      </c>
      <c r="AF21">
        <f t="shared" si="4"/>
        <v>0</v>
      </c>
      <c r="AG21">
        <f t="shared" si="4"/>
        <v>-20.354993304855519</v>
      </c>
      <c r="AH21">
        <f t="shared" si="5"/>
        <v>-404.62916423872935</v>
      </c>
      <c r="AI21">
        <f t="shared" si="6"/>
        <v>-424.98415754358484</v>
      </c>
      <c r="AJ21">
        <f t="shared" si="7"/>
        <v>-62.037196702512119</v>
      </c>
      <c r="AK21">
        <f t="shared" si="22"/>
        <v>157.30955134672828</v>
      </c>
      <c r="AL21">
        <f t="shared" si="8"/>
        <v>-329.71180289936865</v>
      </c>
      <c r="AN21">
        <f t="shared" si="9"/>
        <v>0</v>
      </c>
      <c r="AO21">
        <f t="shared" si="9"/>
        <v>0</v>
      </c>
      <c r="AP21">
        <f t="shared" si="9"/>
        <v>-4.1535840007760276</v>
      </c>
      <c r="AQ21">
        <f t="shared" si="9"/>
        <v>-82.567515383483496</v>
      </c>
      <c r="AR21">
        <f t="shared" si="9"/>
        <v>-86.721099384259517</v>
      </c>
      <c r="AS21">
        <f t="shared" si="9"/>
        <v>-12.659139888544349</v>
      </c>
      <c r="AT21">
        <f t="shared" si="9"/>
        <v>32.10015478055513</v>
      </c>
      <c r="AU21">
        <f t="shared" si="9"/>
        <v>-67.280084492248733</v>
      </c>
      <c r="AW21">
        <v>18</v>
      </c>
      <c r="AX21">
        <f>IF(Z21&gt;0, (R21*SUMPRODUCT(K21:$K$98, X21:$X$98)-K21*$AZ$3)/Z21, 0)</f>
        <v>2836.3022122744997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2.086732E-3</v>
      </c>
      <c r="Q22" s="4">
        <f t="shared" si="21"/>
        <v>25</v>
      </c>
      <c r="R22">
        <f t="shared" si="0"/>
        <v>250000</v>
      </c>
      <c r="S22">
        <f t="shared" si="1"/>
        <v>2935.0869402196167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2309.3165016557732</v>
      </c>
      <c r="AC22">
        <f t="shared" si="2"/>
        <v>2360.8627691483794</v>
      </c>
      <c r="AE22">
        <f t="shared" si="3"/>
        <v>0</v>
      </c>
      <c r="AF22">
        <f t="shared" si="4"/>
        <v>0</v>
      </c>
      <c r="AG22">
        <f t="shared" si="4"/>
        <v>-20.108967955917933</v>
      </c>
      <c r="AH22">
        <f t="shared" si="5"/>
        <v>-424.75415889027761</v>
      </c>
      <c r="AI22">
        <f t="shared" si="6"/>
        <v>-444.86312684619554</v>
      </c>
      <c r="AJ22">
        <f t="shared" si="7"/>
        <v>-51.546267492606148</v>
      </c>
      <c r="AK22">
        <f t="shared" si="22"/>
        <v>161.65215511590415</v>
      </c>
      <c r="AL22">
        <f t="shared" si="8"/>
        <v>-334.75723922289751</v>
      </c>
      <c r="AN22">
        <f t="shared" si="9"/>
        <v>0</v>
      </c>
      <c r="AO22">
        <f t="shared" si="9"/>
        <v>0</v>
      </c>
      <c r="AP22">
        <f t="shared" si="9"/>
        <v>-3.6637328072492492</v>
      </c>
      <c r="AQ22">
        <f t="shared" si="9"/>
        <v>-77.387648652744289</v>
      </c>
      <c r="AR22">
        <f t="shared" si="9"/>
        <v>-81.051381459993536</v>
      </c>
      <c r="AS22">
        <f t="shared" si="9"/>
        <v>-9.3914193765637215</v>
      </c>
      <c r="AT22">
        <f t="shared" si="9"/>
        <v>29.452048725672533</v>
      </c>
      <c r="AU22">
        <f t="shared" si="9"/>
        <v>-60.990752110884713</v>
      </c>
      <c r="AW22">
        <v>19</v>
      </c>
      <c r="AX22">
        <f>IF(Z22&gt;0, (R22*SUMPRODUCT(K22:$K$98, X22:$X$98)-K22*$AZ$3)/Z22, 0)</f>
        <v>2935.0869402196167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2.2202060000000002E-3</v>
      </c>
      <c r="Q23" s="4">
        <f t="shared" si="21"/>
        <v>25</v>
      </c>
      <c r="R23">
        <f t="shared" si="0"/>
        <v>250000</v>
      </c>
      <c r="S23">
        <f t="shared" si="1"/>
        <v>3024.7085950864021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2360.8627691483794</v>
      </c>
      <c r="AC23">
        <f t="shared" si="2"/>
        <v>2403.2195694921429</v>
      </c>
      <c r="AE23">
        <f t="shared" si="3"/>
        <v>0</v>
      </c>
      <c r="AF23">
        <f t="shared" si="4"/>
        <v>0</v>
      </c>
      <c r="AG23">
        <f t="shared" si="4"/>
        <v>-19.863232225049217</v>
      </c>
      <c r="AH23">
        <f t="shared" si="5"/>
        <v>-446.46051309536733</v>
      </c>
      <c r="AI23">
        <f t="shared" si="6"/>
        <v>-466.32374532041655</v>
      </c>
      <c r="AJ23">
        <f t="shared" si="7"/>
        <v>-42.356800343763553</v>
      </c>
      <c r="AK23">
        <f t="shared" si="22"/>
        <v>165.26039384038657</v>
      </c>
      <c r="AL23">
        <f t="shared" si="8"/>
        <v>-343.4201518237935</v>
      </c>
      <c r="AN23">
        <f t="shared" si="9"/>
        <v>0</v>
      </c>
      <c r="AO23">
        <f t="shared" si="9"/>
        <v>0</v>
      </c>
      <c r="AP23">
        <f t="shared" si="9"/>
        <v>-3.2312153907283077</v>
      </c>
      <c r="AQ23">
        <f t="shared" si="9"/>
        <v>-72.627156795103815</v>
      </c>
      <c r="AR23">
        <f t="shared" si="9"/>
        <v>-75.858372185832124</v>
      </c>
      <c r="AS23">
        <f t="shared" si="9"/>
        <v>-6.8903159174758004</v>
      </c>
      <c r="AT23">
        <f t="shared" si="9"/>
        <v>26.883435787528565</v>
      </c>
      <c r="AU23">
        <f t="shared" si="9"/>
        <v>-55.865252315779351</v>
      </c>
      <c r="AW23">
        <v>20</v>
      </c>
      <c r="AX23">
        <f>IF(Z23&gt;0, (R23*SUMPRODUCT(K23:$K$98, X23:$X$98)-K23*$AZ$3)/Z23, 0)</f>
        <v>3024.7085950864021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2.3617970000000001E-3</v>
      </c>
      <c r="Q24" s="4">
        <f t="shared" si="21"/>
        <v>25</v>
      </c>
      <c r="R24">
        <f t="shared" si="0"/>
        <v>250000</v>
      </c>
      <c r="S24">
        <f t="shared" si="1"/>
        <v>3106.2620961909902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2403.2195694921429</v>
      </c>
      <c r="AC24">
        <f t="shared" si="2"/>
        <v>2437.5070993010636</v>
      </c>
      <c r="AE24">
        <f t="shared" si="3"/>
        <v>0</v>
      </c>
      <c r="AF24">
        <f t="shared" si="4"/>
        <v>0</v>
      </c>
      <c r="AG24">
        <f t="shared" si="4"/>
        <v>-19.617686980519302</v>
      </c>
      <c r="AH24">
        <f t="shared" si="5"/>
        <v>-469.12922279424572</v>
      </c>
      <c r="AI24">
        <f t="shared" si="6"/>
        <v>-488.74690977476502</v>
      </c>
      <c r="AJ24">
        <f t="shared" si="7"/>
        <v>-34.287529808920681</v>
      </c>
      <c r="AK24">
        <f t="shared" si="22"/>
        <v>168.22536986445002</v>
      </c>
      <c r="AL24">
        <f t="shared" si="8"/>
        <v>-354.80906971923571</v>
      </c>
      <c r="AN24">
        <f t="shared" si="9"/>
        <v>0</v>
      </c>
      <c r="AO24">
        <f t="shared" si="9"/>
        <v>0</v>
      </c>
      <c r="AP24">
        <f t="shared" si="9"/>
        <v>-2.849349787504329</v>
      </c>
      <c r="AQ24">
        <f t="shared" si="9"/>
        <v>-68.138168001570946</v>
      </c>
      <c r="AR24">
        <f t="shared" si="9"/>
        <v>-70.98751778907527</v>
      </c>
      <c r="AS24">
        <f t="shared" si="9"/>
        <v>-4.9800552874613322</v>
      </c>
      <c r="AT24">
        <f t="shared" si="9"/>
        <v>24.433712412278449</v>
      </c>
      <c r="AU24">
        <f t="shared" si="9"/>
        <v>-51.533860664258157</v>
      </c>
      <c r="AW24">
        <v>21</v>
      </c>
      <c r="AX24">
        <f>IF(Z24&gt;0, (R24*SUMPRODUCT(K24:$K$98, X24:$X$98)-K24*$AZ$3)/Z24, 0)</f>
        <v>3106.2620961909902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2.52864E-3</v>
      </c>
      <c r="Q25" s="4">
        <f t="shared" si="21"/>
        <v>25</v>
      </c>
      <c r="R25">
        <f t="shared" si="0"/>
        <v>250000</v>
      </c>
      <c r="S25">
        <f t="shared" si="1"/>
        <v>3180.932121432435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2437.5070993010636</v>
      </c>
      <c r="AC25">
        <f t="shared" si="2"/>
        <v>2464.8284729102297</v>
      </c>
      <c r="AE25">
        <f t="shared" si="3"/>
        <v>0</v>
      </c>
      <c r="AF25">
        <f t="shared" si="4"/>
        <v>0</v>
      </c>
      <c r="AG25">
        <f t="shared" si="4"/>
        <v>-19.371904042707691</v>
      </c>
      <c r="AH25">
        <f t="shared" si="5"/>
        <v>-496.06068006420327</v>
      </c>
      <c r="AI25">
        <f t="shared" si="6"/>
        <v>-515.43258410691101</v>
      </c>
      <c r="AJ25">
        <f t="shared" si="7"/>
        <v>-27.32137360916613</v>
      </c>
      <c r="AK25">
        <f t="shared" si="22"/>
        <v>170.62549695107447</v>
      </c>
      <c r="AL25">
        <f t="shared" si="8"/>
        <v>-372.12846076500267</v>
      </c>
      <c r="AN25">
        <f t="shared" si="9"/>
        <v>0</v>
      </c>
      <c r="AO25">
        <f t="shared" si="9"/>
        <v>0</v>
      </c>
      <c r="AP25">
        <f t="shared" si="9"/>
        <v>-2.5121886694487601</v>
      </c>
      <c r="AQ25">
        <f t="shared" si="9"/>
        <v>-64.330177202454877</v>
      </c>
      <c r="AR25">
        <f t="shared" si="9"/>
        <v>-66.842365871903652</v>
      </c>
      <c r="AS25">
        <f t="shared" si="9"/>
        <v>-3.5430923601214541</v>
      </c>
      <c r="AT25">
        <f t="shared" si="9"/>
        <v>22.12706810928638</v>
      </c>
      <c r="AU25">
        <f t="shared" si="9"/>
        <v>-48.258390122738724</v>
      </c>
      <c r="AW25">
        <v>22</v>
      </c>
      <c r="AX25">
        <f>IF(Z25&gt;0, (R25*SUMPRODUCT(K25:$K$98, X25:$X$98)-K25*$AZ$3)/Z25, 0)</f>
        <v>3180.932121432435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2.719834E-3</v>
      </c>
      <c r="Q26" s="4">
        <f t="shared" si="21"/>
        <v>25</v>
      </c>
      <c r="R26">
        <f t="shared" si="0"/>
        <v>250000</v>
      </c>
      <c r="S26">
        <f t="shared" si="1"/>
        <v>3249.2359233920674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2464.8284729102297</v>
      </c>
      <c r="AC26">
        <f t="shared" si="2"/>
        <v>2485.730029288789</v>
      </c>
      <c r="AE26">
        <f t="shared" si="3"/>
        <v>0</v>
      </c>
      <c r="AF26">
        <f t="shared" si="4"/>
        <v>0</v>
      </c>
      <c r="AG26">
        <f t="shared" si="4"/>
        <v>-19.125496639020518</v>
      </c>
      <c r="AH26">
        <f t="shared" si="5"/>
        <v>-526.88363260093831</v>
      </c>
      <c r="AI26">
        <f t="shared" si="6"/>
        <v>-546.00912923995884</v>
      </c>
      <c r="AJ26">
        <f t="shared" si="7"/>
        <v>-20.901556378559235</v>
      </c>
      <c r="AK26">
        <f t="shared" si="22"/>
        <v>172.5379931037161</v>
      </c>
      <c r="AL26">
        <f t="shared" si="8"/>
        <v>-394.372692514802</v>
      </c>
      <c r="AN26">
        <f t="shared" si="9"/>
        <v>0</v>
      </c>
      <c r="AO26">
        <f t="shared" si="9"/>
        <v>0</v>
      </c>
      <c r="AP26">
        <f t="shared" si="9"/>
        <v>-2.2144946844613309</v>
      </c>
      <c r="AQ26">
        <f t="shared" si="9"/>
        <v>-61.006572835549093</v>
      </c>
      <c r="AR26">
        <f t="shared" si="9"/>
        <v>-63.221067520010429</v>
      </c>
      <c r="AS26">
        <f t="shared" si="9"/>
        <v>-2.4201403169240123</v>
      </c>
      <c r="AT26">
        <f t="shared" si="9"/>
        <v>19.977754084370428</v>
      </c>
      <c r="AU26">
        <f t="shared" si="9"/>
        <v>-45.663453752564017</v>
      </c>
      <c r="AW26">
        <v>23</v>
      </c>
      <c r="AX26">
        <f>IF(Z26&gt;0, (R26*SUMPRODUCT(K26:$K$98, X26:$X$98)-K26*$AZ$3)/Z26, 0)</f>
        <v>3249.2359233920674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4.2403780000000004E-3</v>
      </c>
      <c r="Q27" s="4">
        <f t="shared" si="21"/>
        <v>25</v>
      </c>
      <c r="R27">
        <f t="shared" si="0"/>
        <v>250000</v>
      </c>
      <c r="S27">
        <f t="shared" si="1"/>
        <v>3316.1888530544925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2485.730029288789</v>
      </c>
      <c r="AC27">
        <f t="shared" si="2"/>
        <v>2500.8232185791462</v>
      </c>
      <c r="AE27">
        <f t="shared" si="3"/>
        <v>0</v>
      </c>
      <c r="AF27">
        <f t="shared" si="4"/>
        <v>0</v>
      </c>
      <c r="AG27">
        <f t="shared" si="4"/>
        <v>-18.853142337443138</v>
      </c>
      <c r="AH27">
        <f t="shared" si="5"/>
        <v>-810.99335187176564</v>
      </c>
      <c r="AI27">
        <f t="shared" si="6"/>
        <v>-829.8464942092088</v>
      </c>
      <c r="AJ27">
        <f t="shared" si="7"/>
        <v>-15.093189290357259</v>
      </c>
      <c r="AK27">
        <f t="shared" si="22"/>
        <v>174.00110205021525</v>
      </c>
      <c r="AL27">
        <f t="shared" si="8"/>
        <v>-670.93858144935075</v>
      </c>
      <c r="AN27">
        <f t="shared" si="9"/>
        <v>0</v>
      </c>
      <c r="AO27">
        <f t="shared" si="9"/>
        <v>0</v>
      </c>
      <c r="AP27">
        <f t="shared" si="9"/>
        <v>-1.9490709313175096</v>
      </c>
      <c r="AQ27">
        <f t="shared" si="9"/>
        <v>-83.841915545596166</v>
      </c>
      <c r="AR27">
        <f t="shared" si="9"/>
        <v>-85.790986476913673</v>
      </c>
      <c r="AS27">
        <f t="shared" si="9"/>
        <v>-1.5603603887444957</v>
      </c>
      <c r="AT27">
        <f t="shared" si="9"/>
        <v>17.988539202281348</v>
      </c>
      <c r="AU27">
        <f t="shared" si="9"/>
        <v>-69.362807663376813</v>
      </c>
      <c r="AW27">
        <v>24</v>
      </c>
      <c r="AX27">
        <f>IF(Z27&gt;0, (R27*SUMPRODUCT(K27:$K$98, X27:$X$98)-K27*$AZ$3)/Z27, 0)</f>
        <v>3316.1888530544925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5.9098179999999998E-3</v>
      </c>
      <c r="Q28" s="4">
        <f t="shared" si="21"/>
        <v>25</v>
      </c>
      <c r="R28">
        <f t="shared" si="0"/>
        <v>250000</v>
      </c>
      <c r="S28">
        <f t="shared" si="1"/>
        <v>3348.3826967647951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2500.8232185791462</v>
      </c>
      <c r="AC28">
        <f t="shared" si="2"/>
        <v>2484.9275192173945</v>
      </c>
      <c r="AE28">
        <f t="shared" si="3"/>
        <v>0</v>
      </c>
      <c r="AF28">
        <f t="shared" si="4"/>
        <v>0</v>
      </c>
      <c r="AG28">
        <f t="shared" si="4"/>
        <v>-18.553192274126324</v>
      </c>
      <c r="AH28">
        <f t="shared" si="5"/>
        <v>-1114.1863994238352</v>
      </c>
      <c r="AI28">
        <f t="shared" si="6"/>
        <v>-1132.7395916979615</v>
      </c>
      <c r="AJ28">
        <f t="shared" si="7"/>
        <v>15.895699361751667</v>
      </c>
      <c r="AK28">
        <f t="shared" si="22"/>
        <v>175.05762530054025</v>
      </c>
      <c r="AL28">
        <f t="shared" si="8"/>
        <v>-941.78626703566954</v>
      </c>
      <c r="AN28">
        <f t="shared" si="9"/>
        <v>0</v>
      </c>
      <c r="AO28">
        <f t="shared" si="9"/>
        <v>0</v>
      </c>
      <c r="AP28">
        <f t="shared" si="9"/>
        <v>-1.7125549710099621</v>
      </c>
      <c r="AQ28">
        <f t="shared" si="9"/>
        <v>-102.84512922479446</v>
      </c>
      <c r="AR28">
        <f t="shared" si="9"/>
        <v>-104.55768419580443</v>
      </c>
      <c r="AS28">
        <f t="shared" si="9"/>
        <v>1.4672547213134297</v>
      </c>
      <c r="AT28">
        <f t="shared" si="9"/>
        <v>16.158718240619159</v>
      </c>
      <c r="AU28">
        <f t="shared" si="9"/>
        <v>-86.931711233871823</v>
      </c>
      <c r="AW28">
        <v>25</v>
      </c>
      <c r="AX28">
        <f>IF(Z28&gt;0, (R28*SUMPRODUCT(K28:$K$98, X28:$X$98)-K28*$AZ$3)/Z28, 0)</f>
        <v>3348.3826967647951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7.7019840000000003E-3</v>
      </c>
      <c r="Q29" s="4">
        <f t="shared" si="21"/>
        <v>25</v>
      </c>
      <c r="R29">
        <f t="shared" si="0"/>
        <v>250000</v>
      </c>
      <c r="S29">
        <f t="shared" si="1"/>
        <v>3350.864597785916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2484.9275192173945</v>
      </c>
      <c r="AC29">
        <f t="shared" si="2"/>
        <v>2442.7486544424619</v>
      </c>
      <c r="AE29">
        <f t="shared" si="3"/>
        <v>0</v>
      </c>
      <c r="AF29">
        <f t="shared" si="4"/>
        <v>0</v>
      </c>
      <c r="AG29">
        <f t="shared" si="4"/>
        <v>-18.224763961340816</v>
      </c>
      <c r="AH29">
        <f t="shared" si="5"/>
        <v>-1428.9639004424455</v>
      </c>
      <c r="AI29">
        <f t="shared" si="6"/>
        <v>-1447.1886644037863</v>
      </c>
      <c r="AJ29">
        <f t="shared" si="7"/>
        <v>42.178864774932663</v>
      </c>
      <c r="AK29">
        <f t="shared" si="22"/>
        <v>173.94492634521762</v>
      </c>
      <c r="AL29">
        <f t="shared" si="8"/>
        <v>-1231.064873283636</v>
      </c>
      <c r="AN29">
        <f t="shared" si="9"/>
        <v>0</v>
      </c>
      <c r="AO29">
        <f t="shared" si="9"/>
        <v>0</v>
      </c>
      <c r="AP29">
        <f t="shared" si="9"/>
        <v>-1.5019994199232349</v>
      </c>
      <c r="AQ29">
        <f t="shared" si="9"/>
        <v>-117.76849094499276</v>
      </c>
      <c r="AR29">
        <f t="shared" si="9"/>
        <v>-119.270490364916</v>
      </c>
      <c r="AS29">
        <f t="shared" si="9"/>
        <v>3.4761838649518788</v>
      </c>
      <c r="AT29">
        <f t="shared" si="9"/>
        <v>14.335723580470731</v>
      </c>
      <c r="AU29">
        <f t="shared" si="9"/>
        <v>-101.4585829194934</v>
      </c>
      <c r="AW29">
        <v>26</v>
      </c>
      <c r="AX29">
        <f>IF(Z29&gt;0, (R29*SUMPRODUCT(K29:$K$98, X29:$X$98)-K29*$AZ$3)/Z29, 0)</f>
        <v>3350.864597785916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9.7648700000000001E-3</v>
      </c>
      <c r="Q30" s="4">
        <f t="shared" si="21"/>
        <v>25</v>
      </c>
      <c r="R30">
        <f t="shared" si="0"/>
        <v>250000</v>
      </c>
      <c r="S30">
        <f t="shared" si="1"/>
        <v>3329.423292963113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2442.7486544424619</v>
      </c>
      <c r="AC30">
        <f t="shared" si="2"/>
        <v>2379.1464710419882</v>
      </c>
      <c r="AE30">
        <f t="shared" si="3"/>
        <v>0</v>
      </c>
      <c r="AF30">
        <f t="shared" si="4"/>
        <v>0</v>
      </c>
      <c r="AG30">
        <f t="shared" si="4"/>
        <v>-17.864553870864228</v>
      </c>
      <c r="AH30">
        <f t="shared" si="5"/>
        <v>-1779.6245086317808</v>
      </c>
      <c r="AI30">
        <f t="shared" si="6"/>
        <v>-1797.4890625026451</v>
      </c>
      <c r="AJ30">
        <f t="shared" si="7"/>
        <v>63.602183400473677</v>
      </c>
      <c r="AK30">
        <f t="shared" si="22"/>
        <v>170.99240581097234</v>
      </c>
      <c r="AL30">
        <f t="shared" si="8"/>
        <v>-1562.8944732911991</v>
      </c>
      <c r="AN30">
        <f t="shared" si="9"/>
        <v>0</v>
      </c>
      <c r="AO30">
        <f t="shared" si="9"/>
        <v>0</v>
      </c>
      <c r="AP30">
        <f t="shared" si="9"/>
        <v>-1.3145648184360506</v>
      </c>
      <c r="AQ30">
        <f t="shared" si="9"/>
        <v>-130.95383103237319</v>
      </c>
      <c r="AR30">
        <f t="shared" si="9"/>
        <v>-132.26839585080924</v>
      </c>
      <c r="AS30">
        <f t="shared" si="9"/>
        <v>4.6801724397014191</v>
      </c>
      <c r="AT30">
        <f t="shared" si="9"/>
        <v>12.582491705289375</v>
      </c>
      <c r="AU30">
        <f t="shared" si="9"/>
        <v>-115.00573170581845</v>
      </c>
      <c r="AW30">
        <v>27</v>
      </c>
      <c r="AX30">
        <f>IF(Z30&gt;0, (R30*SUMPRODUCT(K30:$K$98, X30:$X$98)-K30*$AZ$3)/Z30, 0)</f>
        <v>3329.423292963113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1.2112915E-2</v>
      </c>
      <c r="Q31" s="4">
        <f t="shared" si="21"/>
        <v>25</v>
      </c>
      <c r="R31">
        <f t="shared" si="0"/>
        <v>250000</v>
      </c>
      <c r="S31">
        <f t="shared" si="1"/>
        <v>3286.5182807724955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2379.1464710419882</v>
      </c>
      <c r="AC31">
        <f t="shared" si="2"/>
        <v>2296.5554146029353</v>
      </c>
      <c r="AE31">
        <f t="shared" si="3"/>
        <v>0</v>
      </c>
      <c r="AF31">
        <f t="shared" si="4"/>
        <v>0</v>
      </c>
      <c r="AG31">
        <f t="shared" si="4"/>
        <v>-17.469516509604887</v>
      </c>
      <c r="AH31">
        <f t="shared" si="5"/>
        <v>-2163.9182255069936</v>
      </c>
      <c r="AI31">
        <f t="shared" si="6"/>
        <v>-2181.3877420165986</v>
      </c>
      <c r="AJ31">
        <f t="shared" si="7"/>
        <v>82.591056439052863</v>
      </c>
      <c r="AK31">
        <f t="shared" si="22"/>
        <v>166.54025297293919</v>
      </c>
      <c r="AL31">
        <f t="shared" si="8"/>
        <v>-1932.2564326046065</v>
      </c>
      <c r="AN31">
        <f t="shared" si="9"/>
        <v>0</v>
      </c>
      <c r="AO31">
        <f t="shared" si="9"/>
        <v>0</v>
      </c>
      <c r="AP31">
        <f t="shared" si="9"/>
        <v>-1.1477642485214139</v>
      </c>
      <c r="AQ31">
        <f t="shared" si="9"/>
        <v>-142.17153489023491</v>
      </c>
      <c r="AR31">
        <f t="shared" si="9"/>
        <v>-143.31929913875635</v>
      </c>
      <c r="AS31">
        <f t="shared" si="9"/>
        <v>5.4263128447911013</v>
      </c>
      <c r="AT31">
        <f t="shared" si="9"/>
        <v>10.94185681652703</v>
      </c>
      <c r="AU31">
        <f t="shared" si="9"/>
        <v>-126.95112947743822</v>
      </c>
      <c r="AW31">
        <v>28</v>
      </c>
      <c r="AX31">
        <f>IF(Z31&gt;0, (R31*SUMPRODUCT(K31:$K$98, X31:$X$98)-K31*$AZ$3)/Z31, 0)</f>
        <v>3286.5182807724955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1.471273E-2</v>
      </c>
      <c r="Q32" s="4">
        <f t="shared" si="21"/>
        <v>25</v>
      </c>
      <c r="R32">
        <f t="shared" si="0"/>
        <v>250000</v>
      </c>
      <c r="S32">
        <f t="shared" si="1"/>
        <v>3224.5438187950149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2296.5554146029353</v>
      </c>
      <c r="AC32">
        <f t="shared" si="2"/>
        <v>2197.5649284567362</v>
      </c>
      <c r="AE32">
        <f t="shared" si="3"/>
        <v>0</v>
      </c>
      <c r="AF32">
        <f t="shared" si="4"/>
        <v>0</v>
      </c>
      <c r="AG32">
        <f t="shared" si="4"/>
        <v>-17.037797064872482</v>
      </c>
      <c r="AH32">
        <f t="shared" si="5"/>
        <v>-2570.2427963635914</v>
      </c>
      <c r="AI32">
        <f t="shared" si="6"/>
        <v>-2587.2805934284638</v>
      </c>
      <c r="AJ32">
        <f t="shared" si="7"/>
        <v>98.990486146199146</v>
      </c>
      <c r="AK32">
        <f t="shared" si="22"/>
        <v>160.75887902220549</v>
      </c>
      <c r="AL32">
        <f t="shared" si="8"/>
        <v>-2327.5312282600594</v>
      </c>
      <c r="AN32">
        <f t="shared" si="9"/>
        <v>0</v>
      </c>
      <c r="AO32">
        <f t="shared" si="9"/>
        <v>0</v>
      </c>
      <c r="AP32">
        <f t="shared" si="9"/>
        <v>-0.999464161200046</v>
      </c>
      <c r="AQ32">
        <f t="shared" si="9"/>
        <v>-150.77451332275416</v>
      </c>
      <c r="AR32">
        <f t="shared" si="9"/>
        <v>-151.77397748395418</v>
      </c>
      <c r="AS32">
        <f t="shared" si="9"/>
        <v>5.8069387037646463</v>
      </c>
      <c r="AT32">
        <f t="shared" si="9"/>
        <v>9.4303704619568336</v>
      </c>
      <c r="AU32">
        <f t="shared" si="9"/>
        <v>-136.53666831823273</v>
      </c>
      <c r="AW32">
        <v>29</v>
      </c>
      <c r="AX32">
        <f>IF(Z32&gt;0, (R32*SUMPRODUCT(K32:$K$98, X32:$X$98)-K32*$AZ$3)/Z32, 0)</f>
        <v>3224.5438187950149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1.7665382E-2</v>
      </c>
      <c r="Q33" s="4">
        <f t="shared" si="21"/>
        <v>25</v>
      </c>
      <c r="R33">
        <f t="shared" si="0"/>
        <v>250000</v>
      </c>
      <c r="S33">
        <f t="shared" si="1"/>
        <v>3146.9418526990103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2197.5649284567362</v>
      </c>
      <c r="AC33">
        <f t="shared" si="2"/>
        <v>2085.3449229411572</v>
      </c>
      <c r="AE33">
        <f t="shared" si="3"/>
        <v>0</v>
      </c>
      <c r="AF33">
        <f t="shared" si="4"/>
        <v>0</v>
      </c>
      <c r="AG33">
        <f t="shared" si="4"/>
        <v>-16.566439900634304</v>
      </c>
      <c r="AH33">
        <f t="shared" si="5"/>
        <v>-3009.7919358945114</v>
      </c>
      <c r="AI33">
        <f t="shared" si="6"/>
        <v>-3026.3583757951455</v>
      </c>
      <c r="AJ33">
        <f t="shared" si="7"/>
        <v>112.22000551557903</v>
      </c>
      <c r="AK33">
        <f t="shared" si="22"/>
        <v>153.82954499197155</v>
      </c>
      <c r="AL33">
        <f t="shared" si="8"/>
        <v>-2760.308825287595</v>
      </c>
      <c r="AN33">
        <f t="shared" si="9"/>
        <v>0</v>
      </c>
      <c r="AO33">
        <f t="shared" si="9"/>
        <v>0</v>
      </c>
      <c r="AP33">
        <f t="shared" si="9"/>
        <v>-0.86769071730815794</v>
      </c>
      <c r="AQ33">
        <f t="shared" si="9"/>
        <v>-157.64210895453917</v>
      </c>
      <c r="AR33">
        <f t="shared" si="9"/>
        <v>-158.50979967184733</v>
      </c>
      <c r="AS33">
        <f t="shared" si="9"/>
        <v>5.8776814853509949</v>
      </c>
      <c r="AT33">
        <f t="shared" si="9"/>
        <v>8.0570399577618819</v>
      </c>
      <c r="AU33">
        <f t="shared" si="9"/>
        <v>-144.57507822873444</v>
      </c>
      <c r="AW33">
        <v>30</v>
      </c>
      <c r="AX33">
        <f>IF(Z33&gt;0, (R33*SUMPRODUCT(K33:$K$98, X33:$X$98)-K33*$AZ$3)/Z33, 0)</f>
        <v>3146.9418526990103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2.1010579000000001E-2</v>
      </c>
      <c r="Q34" s="4">
        <f t="shared" si="21"/>
        <v>25</v>
      </c>
      <c r="R34">
        <f t="shared" si="0"/>
        <v>250000</v>
      </c>
      <c r="S34">
        <f t="shared" si="1"/>
        <v>3055.756772415582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2085.3449229411572</v>
      </c>
      <c r="AC34">
        <f t="shared" si="2"/>
        <v>1962.1264816715964</v>
      </c>
      <c r="AE34">
        <f t="shared" si="3"/>
        <v>0</v>
      </c>
      <c r="AF34">
        <f t="shared" si="4"/>
        <v>0</v>
      </c>
      <c r="AG34">
        <f t="shared" si="4"/>
        <v>-16.052705007346933</v>
      </c>
      <c r="AH34">
        <f t="shared" si="5"/>
        <v>-3480.7049428102923</v>
      </c>
      <c r="AI34">
        <f t="shared" si="6"/>
        <v>-3496.7576478176393</v>
      </c>
      <c r="AJ34">
        <f t="shared" si="7"/>
        <v>123.2184412695608</v>
      </c>
      <c r="AK34">
        <f t="shared" si="22"/>
        <v>145.97414460588101</v>
      </c>
      <c r="AL34">
        <f t="shared" si="8"/>
        <v>-3227.5650619421972</v>
      </c>
      <c r="AN34">
        <f t="shared" si="9"/>
        <v>0</v>
      </c>
      <c r="AO34">
        <f t="shared" si="9"/>
        <v>0</v>
      </c>
      <c r="AP34">
        <f t="shared" si="9"/>
        <v>-0.75069921943884532</v>
      </c>
      <c r="AQ34">
        <f t="shared" si="9"/>
        <v>-162.77396753187253</v>
      </c>
      <c r="AR34">
        <f t="shared" si="9"/>
        <v>-163.52466675131137</v>
      </c>
      <c r="AS34">
        <f t="shared" si="9"/>
        <v>5.7622679566587376</v>
      </c>
      <c r="AT34">
        <f t="shared" si="9"/>
        <v>6.826430583738671</v>
      </c>
      <c r="AU34">
        <f t="shared" ref="AU34:AU97" si="23">AL34*$K34</f>
        <v>-150.93596821091396</v>
      </c>
      <c r="AW34">
        <v>31</v>
      </c>
      <c r="AX34">
        <f>IF(Z34&gt;0, (R34*SUMPRODUCT(K34:$K$98, X34:$X$98)-K34*$AZ$3)/Z34, 0)</f>
        <v>3055.756772415582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2.4499257999999999E-2</v>
      </c>
      <c r="Q35" s="4">
        <f t="shared" si="21"/>
        <v>25</v>
      </c>
      <c r="R35">
        <f t="shared" si="0"/>
        <v>250000</v>
      </c>
      <c r="S35">
        <f t="shared" si="1"/>
        <v>2951.9644902755645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1962.1264816715964</v>
      </c>
      <c r="AC35">
        <f t="shared" si="2"/>
        <v>1830.0879317155966</v>
      </c>
      <c r="AE35">
        <f t="shared" si="3"/>
        <v>0</v>
      </c>
      <c r="AF35">
        <f t="shared" ref="AF35:AG66" si="24">-$Z35*P35</f>
        <v>0</v>
      </c>
      <c r="AG35">
        <f t="shared" si="24"/>
        <v>-15.498898595700577</v>
      </c>
      <c r="AH35">
        <f t="shared" si="5"/>
        <v>-3932.7936157288432</v>
      </c>
      <c r="AI35">
        <f t="shared" ref="AI35:AI66" si="25">SUM(AE35:AH35)</f>
        <v>-3948.2925143245438</v>
      </c>
      <c r="AJ35">
        <f t="shared" si="7"/>
        <v>132.03854995599977</v>
      </c>
      <c r="AK35">
        <f t="shared" si="22"/>
        <v>137.34885371701176</v>
      </c>
      <c r="AL35">
        <f t="shared" ref="AL35:AL98" si="26">SUM(AI35:AK35)</f>
        <v>-3678.9051106515321</v>
      </c>
      <c r="AN35">
        <f t="shared" ref="AN35:AT66" si="27">AE35*$K35</f>
        <v>0</v>
      </c>
      <c r="AO35">
        <f t="shared" si="27"/>
        <v>0</v>
      </c>
      <c r="AP35">
        <f t="shared" si="27"/>
        <v>-0.64714344052413031</v>
      </c>
      <c r="AQ35">
        <f t="shared" si="27"/>
        <v>-164.2104808699186</v>
      </c>
      <c r="AR35">
        <f t="shared" si="27"/>
        <v>-164.85762431044273</v>
      </c>
      <c r="AS35">
        <f t="shared" si="27"/>
        <v>5.5131583042969474</v>
      </c>
      <c r="AT35">
        <f t="shared" si="27"/>
        <v>5.7348855596183563</v>
      </c>
      <c r="AU35">
        <f t="shared" si="23"/>
        <v>-153.60958044652742</v>
      </c>
      <c r="AW35">
        <v>32</v>
      </c>
      <c r="AX35">
        <f>IF(Z35&gt;0, (R35*SUMPRODUCT(K35:$K$98, X35:$X$98)-K35*$AZ$3)/Z35, 0)</f>
        <v>2951.9644902755645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2.8232486000000001E-2</v>
      </c>
      <c r="Q36" s="4">
        <f t="shared" si="21"/>
        <v>25</v>
      </c>
      <c r="R36">
        <f t="shared" si="0"/>
        <v>250000</v>
      </c>
      <c r="S36">
        <f t="shared" si="1"/>
        <v>2839.9327219256702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1830.0879317155966</v>
      </c>
      <c r="AC36">
        <f t="shared" si="2"/>
        <v>1693.319787966994</v>
      </c>
      <c r="AE36">
        <f t="shared" si="3"/>
        <v>0</v>
      </c>
      <c r="AF36">
        <f t="shared" si="24"/>
        <v>0</v>
      </c>
      <c r="AG36">
        <f t="shared" si="24"/>
        <v>-14.906337172125037</v>
      </c>
      <c r="AH36">
        <f t="shared" si="5"/>
        <v>-4375.7243761853624</v>
      </c>
      <c r="AI36">
        <f t="shared" si="25"/>
        <v>-4390.6307133574874</v>
      </c>
      <c r="AJ36">
        <f t="shared" si="7"/>
        <v>136.7681437486026</v>
      </c>
      <c r="AK36">
        <f t="shared" si="22"/>
        <v>128.10615522009178</v>
      </c>
      <c r="AL36">
        <f t="shared" si="26"/>
        <v>-4125.756414388793</v>
      </c>
      <c r="AN36">
        <f t="shared" si="27"/>
        <v>0</v>
      </c>
      <c r="AO36">
        <f t="shared" si="27"/>
        <v>0</v>
      </c>
      <c r="AP36">
        <f t="shared" si="27"/>
        <v>-0.55571565892348185</v>
      </c>
      <c r="AQ36">
        <f t="shared" si="27"/>
        <v>-163.1291796838334</v>
      </c>
      <c r="AR36">
        <f t="shared" si="27"/>
        <v>-163.68489534275687</v>
      </c>
      <c r="AS36">
        <f t="shared" si="27"/>
        <v>5.0987843791112279</v>
      </c>
      <c r="AT36">
        <f t="shared" si="27"/>
        <v>4.7758611413549739</v>
      </c>
      <c r="AU36">
        <f t="shared" si="23"/>
        <v>-153.81024982229067</v>
      </c>
      <c r="AW36">
        <v>33</v>
      </c>
      <c r="AX36">
        <f>IF(Z36&gt;0, (R36*SUMPRODUCT(K36:$K$98, X36:$X$98)-K36*$AZ$3)/Z36, 0)</f>
        <v>2839.9327219256702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3.2345626000000002E-2</v>
      </c>
      <c r="Q37" s="4">
        <f t="shared" si="21"/>
        <v>25</v>
      </c>
      <c r="R37">
        <f t="shared" si="0"/>
        <v>250000</v>
      </c>
      <c r="S37">
        <f t="shared" si="1"/>
        <v>2722.7315858780789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1693.319787966994</v>
      </c>
      <c r="AC37">
        <f t="shared" si="2"/>
        <v>1554.6926949986207</v>
      </c>
      <c r="AE37">
        <f t="shared" si="3"/>
        <v>0</v>
      </c>
      <c r="AF37">
        <f t="shared" si="24"/>
        <v>0</v>
      </c>
      <c r="AG37">
        <f t="shared" si="24"/>
        <v>-14.275118993204334</v>
      </c>
      <c r="AH37">
        <f t="shared" si="5"/>
        <v>-4821.5480719945408</v>
      </c>
      <c r="AI37">
        <f t="shared" si="25"/>
        <v>-4835.823190987745</v>
      </c>
      <c r="AJ37">
        <f t="shared" si="7"/>
        <v>138.62709296837329</v>
      </c>
      <c r="AK37">
        <f t="shared" si="22"/>
        <v>118.53238515768959</v>
      </c>
      <c r="AL37">
        <f t="shared" si="26"/>
        <v>-4578.6637128616821</v>
      </c>
      <c r="AN37">
        <f t="shared" si="27"/>
        <v>0</v>
      </c>
      <c r="AO37">
        <f t="shared" si="27"/>
        <v>0</v>
      </c>
      <c r="AP37">
        <f t="shared" si="27"/>
        <v>-0.47516386738246835</v>
      </c>
      <c r="AQ37">
        <f t="shared" si="27"/>
        <v>-160.49081130252239</v>
      </c>
      <c r="AR37">
        <f t="shared" si="27"/>
        <v>-160.96597516990485</v>
      </c>
      <c r="AS37">
        <f t="shared" si="27"/>
        <v>4.6143633303651557</v>
      </c>
      <c r="AT37">
        <f t="shared" si="27"/>
        <v>3.9454877096582028</v>
      </c>
      <c r="AU37">
        <f t="shared" si="23"/>
        <v>-152.4061241298815</v>
      </c>
      <c r="AW37">
        <v>34</v>
      </c>
      <c r="AX37">
        <f>IF(Z37&gt;0, (R37*SUMPRODUCT(K37:$K$98, X37:$X$98)-K37*$AZ$3)/Z37, 0)</f>
        <v>2722.7315858780789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3.7265510000000002E-2</v>
      </c>
      <c r="Q38" s="4">
        <f t="shared" si="21"/>
        <v>25</v>
      </c>
      <c r="R38">
        <f t="shared" si="0"/>
        <v>250000</v>
      </c>
      <c r="S38">
        <f t="shared" si="1"/>
        <v>2603.0097144702559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1554.6926949986207</v>
      </c>
      <c r="AC38">
        <f t="shared" si="2"/>
        <v>1416.0787468349017</v>
      </c>
      <c r="AE38">
        <f t="shared" si="3"/>
        <v>0</v>
      </c>
      <c r="AF38">
        <f t="shared" si="24"/>
        <v>0</v>
      </c>
      <c r="AG38">
        <f t="shared" si="24"/>
        <v>-13.600398213679842</v>
      </c>
      <c r="AH38">
        <f t="shared" si="5"/>
        <v>-5319.6958959244603</v>
      </c>
      <c r="AI38">
        <f t="shared" si="25"/>
        <v>-5333.2962941381402</v>
      </c>
      <c r="AJ38">
        <f t="shared" si="7"/>
        <v>138.61394816371899</v>
      </c>
      <c r="AK38">
        <f t="shared" si="22"/>
        <v>108.82848864990346</v>
      </c>
      <c r="AL38">
        <f t="shared" si="26"/>
        <v>-5085.8538573245178</v>
      </c>
      <c r="AN38">
        <f t="shared" si="27"/>
        <v>0</v>
      </c>
      <c r="AO38">
        <f t="shared" si="27"/>
        <v>0</v>
      </c>
      <c r="AP38">
        <f t="shared" si="27"/>
        <v>-0.40420089719380675</v>
      </c>
      <c r="AQ38">
        <f t="shared" si="27"/>
        <v>-158.10021296053614</v>
      </c>
      <c r="AR38">
        <f t="shared" si="27"/>
        <v>-158.50441385772996</v>
      </c>
      <c r="AS38">
        <f t="shared" si="27"/>
        <v>4.1195765984995854</v>
      </c>
      <c r="AT38">
        <f t="shared" si="27"/>
        <v>3.2343591754755732</v>
      </c>
      <c r="AU38">
        <f t="shared" si="23"/>
        <v>-151.15047808375479</v>
      </c>
      <c r="AW38">
        <v>35</v>
      </c>
      <c r="AX38">
        <f>IF(Z38&gt;0, (R38*SUMPRODUCT(K38:$K$98, X38:$X$98)-K38*$AZ$3)/Z38, 0)</f>
        <v>2603.0097144702559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4.2512064000000002E-2</v>
      </c>
      <c r="Q39" s="4">
        <f t="shared" si="21"/>
        <v>25</v>
      </c>
      <c r="R39">
        <f t="shared" si="0"/>
        <v>250000</v>
      </c>
      <c r="S39">
        <f t="shared" si="1"/>
        <v>2478.4461974313863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1416.0787468349017</v>
      </c>
      <c r="AC39">
        <f t="shared" si="2"/>
        <v>1277.5114473911547</v>
      </c>
      <c r="AE39">
        <f t="shared" si="3"/>
        <v>0</v>
      </c>
      <c r="AF39">
        <f t="shared" si="24"/>
        <v>0</v>
      </c>
      <c r="AG39">
        <f t="shared" si="24"/>
        <v>-12.886213232257601</v>
      </c>
      <c r="AH39">
        <f t="shared" si="5"/>
        <v>-5781.8099928544325</v>
      </c>
      <c r="AI39">
        <f t="shared" si="25"/>
        <v>-5794.6962060866899</v>
      </c>
      <c r="AJ39">
        <f t="shared" si="7"/>
        <v>138.56729944374706</v>
      </c>
      <c r="AK39">
        <f t="shared" si="22"/>
        <v>99.125512278443125</v>
      </c>
      <c r="AL39">
        <f t="shared" si="26"/>
        <v>-5557.0033943644994</v>
      </c>
      <c r="AN39">
        <f t="shared" si="27"/>
        <v>0</v>
      </c>
      <c r="AO39">
        <f t="shared" si="27"/>
        <v>0</v>
      </c>
      <c r="AP39">
        <f t="shared" si="27"/>
        <v>-0.34194238733170368</v>
      </c>
      <c r="AQ39">
        <f t="shared" si="27"/>
        <v>-153.42334294964763</v>
      </c>
      <c r="AR39">
        <f t="shared" si="27"/>
        <v>-153.76528533697933</v>
      </c>
      <c r="AS39">
        <f t="shared" si="27"/>
        <v>3.6769555434091497</v>
      </c>
      <c r="AT39">
        <f t="shared" si="27"/>
        <v>2.63034715498268</v>
      </c>
      <c r="AU39">
        <f t="shared" si="23"/>
        <v>-147.45798263858748</v>
      </c>
      <c r="AW39">
        <v>36</v>
      </c>
      <c r="AX39">
        <f>IF(Z39&gt;0, (R39*SUMPRODUCT(K39:$K$98, X39:$X$98)-K39*$AZ$3)/Z39, 0)</f>
        <v>2478.4461974313863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4.7737861999999999E-2</v>
      </c>
      <c r="Q40" s="4">
        <f t="shared" si="21"/>
        <v>25</v>
      </c>
      <c r="R40">
        <f t="shared" si="0"/>
        <v>250000</v>
      </c>
      <c r="S40">
        <f t="shared" si="1"/>
        <v>2350.3340988637347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1277.5114473911547</v>
      </c>
      <c r="AC40">
        <f t="shared" si="2"/>
        <v>1141.5282057957829</v>
      </c>
      <c r="AE40">
        <f t="shared" si="3"/>
        <v>0</v>
      </c>
      <c r="AF40">
        <f t="shared" si="24"/>
        <v>0</v>
      </c>
      <c r="AG40">
        <f t="shared" si="24"/>
        <v>-12.142190830950938</v>
      </c>
      <c r="AH40">
        <f t="shared" si="5"/>
        <v>-6151.6026898408727</v>
      </c>
      <c r="AI40">
        <f t="shared" si="25"/>
        <v>-6163.7448806718239</v>
      </c>
      <c r="AJ40">
        <f t="shared" si="7"/>
        <v>135.98324159537174</v>
      </c>
      <c r="AK40">
        <f t="shared" si="22"/>
        <v>89.425801317380831</v>
      </c>
      <c r="AL40">
        <f t="shared" si="26"/>
        <v>-5938.3358377590712</v>
      </c>
      <c r="AN40">
        <f t="shared" si="27"/>
        <v>0</v>
      </c>
      <c r="AO40">
        <f t="shared" si="27"/>
        <v>0</v>
      </c>
      <c r="AP40">
        <f t="shared" si="27"/>
        <v>-0.28767800442856711</v>
      </c>
      <c r="AQ40">
        <f t="shared" si="27"/>
        <v>-145.74641516420905</v>
      </c>
      <c r="AR40">
        <f t="shared" si="27"/>
        <v>-146.03409316863764</v>
      </c>
      <c r="AS40">
        <f t="shared" si="27"/>
        <v>3.2217734116126189</v>
      </c>
      <c r="AT40">
        <f t="shared" si="27"/>
        <v>2.1187145240571779</v>
      </c>
      <c r="AU40">
        <f t="shared" si="23"/>
        <v>-140.69360523296783</v>
      </c>
      <c r="AW40">
        <v>37</v>
      </c>
      <c r="AX40">
        <f>IF(Z40&gt;0, (R40*SUMPRODUCT(K40:$K$98, X40:$X$98)-K40*$AZ$3)/Z40, 0)</f>
        <v>2350.3340988637347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5.3487053E-2</v>
      </c>
      <c r="Q41" s="4">
        <f t="shared" si="21"/>
        <v>25</v>
      </c>
      <c r="R41">
        <f t="shared" si="0"/>
        <v>250000</v>
      </c>
      <c r="S41">
        <f t="shared" si="1"/>
        <v>2223.4740687938288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1141.5282057957829</v>
      </c>
      <c r="AC41">
        <f t="shared" si="2"/>
        <v>1011.3533096978915</v>
      </c>
      <c r="AE41">
        <f t="shared" si="3"/>
        <v>0</v>
      </c>
      <c r="AF41">
        <f t="shared" si="24"/>
        <v>0</v>
      </c>
      <c r="AG41">
        <f t="shared" si="24"/>
        <v>-11.371318918130243</v>
      </c>
      <c r="AH41">
        <f t="shared" si="5"/>
        <v>-6494.5000451118685</v>
      </c>
      <c r="AI41">
        <f t="shared" si="25"/>
        <v>-6505.8713640299984</v>
      </c>
      <c r="AJ41">
        <f t="shared" si="7"/>
        <v>130.17489609789141</v>
      </c>
      <c r="AK41">
        <f t="shared" si="22"/>
        <v>79.906974405704815</v>
      </c>
      <c r="AL41">
        <f t="shared" si="26"/>
        <v>-6295.7894935264021</v>
      </c>
      <c r="AN41">
        <f t="shared" si="27"/>
        <v>0</v>
      </c>
      <c r="AO41">
        <f t="shared" si="27"/>
        <v>0</v>
      </c>
      <c r="AP41">
        <f t="shared" si="27"/>
        <v>-0.2405483711736397</v>
      </c>
      <c r="AQ41">
        <f t="shared" si="27"/>
        <v>-137.38436312325896</v>
      </c>
      <c r="AR41">
        <f t="shared" si="27"/>
        <v>-137.62491149443258</v>
      </c>
      <c r="AS41">
        <f t="shared" si="27"/>
        <v>2.7537139226761163</v>
      </c>
      <c r="AT41">
        <f t="shared" si="27"/>
        <v>1.6903485582538345</v>
      </c>
      <c r="AU41">
        <f t="shared" si="23"/>
        <v>-133.18084901350264</v>
      </c>
      <c r="AW41">
        <v>38</v>
      </c>
      <c r="AX41">
        <f>IF(Z41&gt;0, (R41*SUMPRODUCT(K41:$K$98, X41:$X$98)-K41*$AZ$3)/Z41, 0)</f>
        <v>2223.4740687938288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5.9601715E-2</v>
      </c>
      <c r="Q42" s="4">
        <f t="shared" si="21"/>
        <v>25</v>
      </c>
      <c r="R42">
        <f t="shared" si="0"/>
        <v>250000</v>
      </c>
      <c r="S42">
        <f t="shared" si="1"/>
        <v>2098.0250594155077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1011.3533096978915</v>
      </c>
      <c r="AC42">
        <f t="shared" si="2"/>
        <v>887.87208859813029</v>
      </c>
      <c r="AE42">
        <f t="shared" si="3"/>
        <v>0</v>
      </c>
      <c r="AF42">
        <f t="shared" si="24"/>
        <v>0</v>
      </c>
      <c r="AG42">
        <f t="shared" si="24"/>
        <v>-10.579855619616433</v>
      </c>
      <c r="AH42">
        <f t="shared" si="5"/>
        <v>-6777.5010933250696</v>
      </c>
      <c r="AI42">
        <f t="shared" si="25"/>
        <v>-6788.0809489446865</v>
      </c>
      <c r="AJ42">
        <f t="shared" si="7"/>
        <v>123.48122109976123</v>
      </c>
      <c r="AK42">
        <f t="shared" si="22"/>
        <v>70.794731678852415</v>
      </c>
      <c r="AL42">
        <f t="shared" si="26"/>
        <v>-6593.8049961660727</v>
      </c>
      <c r="AN42">
        <f t="shared" si="27"/>
        <v>0</v>
      </c>
      <c r="AO42">
        <f t="shared" si="27"/>
        <v>0</v>
      </c>
      <c r="AP42">
        <f t="shared" si="27"/>
        <v>-0.1998265999995516</v>
      </c>
      <c r="AQ42">
        <f t="shared" si="27"/>
        <v>-128.0097809143347</v>
      </c>
      <c r="AR42">
        <f t="shared" si="27"/>
        <v>-128.20960751433424</v>
      </c>
      <c r="AS42">
        <f t="shared" si="27"/>
        <v>2.3322466263535597</v>
      </c>
      <c r="AT42">
        <f t="shared" si="27"/>
        <v>1.3371326639879519</v>
      </c>
      <c r="AU42">
        <f t="shared" si="23"/>
        <v>-124.54022822399273</v>
      </c>
      <c r="AW42">
        <v>39</v>
      </c>
      <c r="AX42">
        <f>IF(Z42&gt;0, (R42*SUMPRODUCT(K42:$K$98, X42:$X$98)-K42*$AZ$3)/Z42, 0)</f>
        <v>2098.0250594155077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6.6409420999999996E-2</v>
      </c>
      <c r="Q43" s="4">
        <f t="shared" si="21"/>
        <v>25</v>
      </c>
      <c r="R43">
        <f t="shared" si="0"/>
        <v>250000</v>
      </c>
      <c r="S43">
        <f t="shared" si="1"/>
        <v>1975.8465579824567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887.87208859813029</v>
      </c>
      <c r="AC43">
        <f t="shared" si="2"/>
        <v>772.27582734763303</v>
      </c>
      <c r="AE43">
        <f t="shared" si="3"/>
        <v>0</v>
      </c>
      <c r="AF43">
        <f t="shared" si="24"/>
        <v>0</v>
      </c>
      <c r="AG43">
        <f t="shared" si="24"/>
        <v>-9.771454977457946</v>
      </c>
      <c r="AH43">
        <f t="shared" si="5"/>
        <v>-7026.0208596232342</v>
      </c>
      <c r="AI43">
        <f t="shared" si="25"/>
        <v>-7035.7923146006924</v>
      </c>
      <c r="AJ43">
        <f t="shared" si="7"/>
        <v>115.59626125049726</v>
      </c>
      <c r="AK43">
        <f t="shared" si="22"/>
        <v>62.151046201869129</v>
      </c>
      <c r="AL43">
        <f t="shared" si="26"/>
        <v>-6858.0450071483256</v>
      </c>
      <c r="AN43">
        <f t="shared" si="27"/>
        <v>0</v>
      </c>
      <c r="AO43">
        <f t="shared" si="27"/>
        <v>0</v>
      </c>
      <c r="AP43">
        <f t="shared" si="27"/>
        <v>-0.1647838974939172</v>
      </c>
      <c r="AQ43">
        <f t="shared" si="27"/>
        <v>-118.48543577115015</v>
      </c>
      <c r="AR43">
        <f t="shared" si="27"/>
        <v>-118.65021966864407</v>
      </c>
      <c r="AS43">
        <f t="shared" si="27"/>
        <v>1.9493926450590344</v>
      </c>
      <c r="AT43">
        <f t="shared" si="27"/>
        <v>1.0481030358421453</v>
      </c>
      <c r="AU43">
        <f t="shared" si="23"/>
        <v>-115.65272398774289</v>
      </c>
      <c r="AW43">
        <v>40</v>
      </c>
      <c r="AX43">
        <f>IF(Z43&gt;0, (R43*SUMPRODUCT(K43:$K$98, X43:$X$98)-K43*$AZ$3)/Z43, 0)</f>
        <v>1975.8465579824567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7.4261202999999998E-2</v>
      </c>
      <c r="Q44" s="4">
        <f t="shared" si="21"/>
        <v>25</v>
      </c>
      <c r="R44">
        <f t="shared" si="0"/>
        <v>250000</v>
      </c>
      <c r="S44">
        <f t="shared" si="1"/>
        <v>1857.5838994404703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772.27582734763303</v>
      </c>
      <c r="AC44">
        <f t="shared" si="2"/>
        <v>664.87389127633776</v>
      </c>
      <c r="AE44">
        <f t="shared" si="3"/>
        <v>0</v>
      </c>
      <c r="AF44">
        <f t="shared" si="24"/>
        <v>0</v>
      </c>
      <c r="AG44">
        <f t="shared" si="24"/>
        <v>-8.9481004259970014</v>
      </c>
      <c r="AH44">
        <f t="shared" si="5"/>
        <v>-7256.4000168636494</v>
      </c>
      <c r="AI44">
        <f t="shared" si="25"/>
        <v>-7265.3481172896463</v>
      </c>
      <c r="AJ44">
        <f t="shared" si="7"/>
        <v>107.40193607129527</v>
      </c>
      <c r="AK44">
        <f t="shared" si="22"/>
        <v>54.059307914334319</v>
      </c>
      <c r="AL44">
        <f t="shared" si="26"/>
        <v>-7103.8868733040163</v>
      </c>
      <c r="AN44">
        <f t="shared" si="27"/>
        <v>0</v>
      </c>
      <c r="AO44">
        <f t="shared" si="27"/>
        <v>0</v>
      </c>
      <c r="AP44">
        <f t="shared" si="27"/>
        <v>-0.13473125719290269</v>
      </c>
      <c r="AQ44">
        <f t="shared" si="27"/>
        <v>-109.25937913327655</v>
      </c>
      <c r="AR44">
        <f t="shared" si="27"/>
        <v>-109.39411039046945</v>
      </c>
      <c r="AS44">
        <f t="shared" si="27"/>
        <v>1.617147459565428</v>
      </c>
      <c r="AT44">
        <f t="shared" si="27"/>
        <v>0.8139692416857256</v>
      </c>
      <c r="AU44">
        <f t="shared" si="23"/>
        <v>-106.96299368921829</v>
      </c>
      <c r="AW44">
        <v>41</v>
      </c>
      <c r="AX44">
        <f>IF(Z44&gt;0, (R44*SUMPRODUCT(K44:$K$98, X44:$X$98)-K44*$AZ$3)/Z44, 0)</f>
        <v>1857.5838994404703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8.2657132999999994E-2</v>
      </c>
      <c r="Q45" s="4">
        <f t="shared" si="21"/>
        <v>25</v>
      </c>
      <c r="R45">
        <f t="shared" si="0"/>
        <v>250000</v>
      </c>
      <c r="S45">
        <f t="shared" si="1"/>
        <v>1741.3192378485919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664.87389127633776</v>
      </c>
      <c r="AC45">
        <f t="shared" si="2"/>
        <v>565.51049401793159</v>
      </c>
      <c r="AE45">
        <f t="shared" si="3"/>
        <v>0</v>
      </c>
      <c r="AF45">
        <f t="shared" si="24"/>
        <v>0</v>
      </c>
      <c r="AG45">
        <f t="shared" si="24"/>
        <v>-8.1189950947280423</v>
      </c>
      <c r="AH45">
        <f t="shared" si="5"/>
        <v>-7396.243270089908</v>
      </c>
      <c r="AI45">
        <f t="shared" si="25"/>
        <v>-7404.3622651846363</v>
      </c>
      <c r="AJ45">
        <f t="shared" si="7"/>
        <v>99.363397258406167</v>
      </c>
      <c r="AK45">
        <f t="shared" si="22"/>
        <v>46.54117238934365</v>
      </c>
      <c r="AL45">
        <f t="shared" si="26"/>
        <v>-7258.4576955368857</v>
      </c>
      <c r="AN45">
        <f t="shared" si="27"/>
        <v>0</v>
      </c>
      <c r="AO45">
        <f t="shared" si="27"/>
        <v>0</v>
      </c>
      <c r="AP45">
        <f t="shared" si="27"/>
        <v>-0.10914950462135957</v>
      </c>
      <c r="AQ45">
        <f t="shared" si="27"/>
        <v>-99.433030759383598</v>
      </c>
      <c r="AR45">
        <f t="shared" si="27"/>
        <v>-99.542180264004969</v>
      </c>
      <c r="AS45">
        <f t="shared" si="27"/>
        <v>1.3358137875083511</v>
      </c>
      <c r="AT45">
        <f t="shared" si="27"/>
        <v>0.6256865352822728</v>
      </c>
      <c r="AU45">
        <f t="shared" si="23"/>
        <v>-97.580679941214328</v>
      </c>
      <c r="AW45">
        <v>42</v>
      </c>
      <c r="AX45">
        <f>IF(Z45&gt;0, (R45*SUMPRODUCT(K45:$K$98, X45:$X$98)-K45*$AZ$3)/Z45, 0)</f>
        <v>1741.3192378485919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9.1575552000000005E-2</v>
      </c>
      <c r="Q46" s="4">
        <f t="shared" si="21"/>
        <v>25</v>
      </c>
      <c r="R46">
        <f t="shared" si="0"/>
        <v>250000</v>
      </c>
      <c r="S46">
        <f t="shared" si="1"/>
        <v>1627.6850463922931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565.51049401793159</v>
      </c>
      <c r="AC46">
        <f t="shared" si="2"/>
        <v>474.91316136111078</v>
      </c>
      <c r="AE46">
        <f t="shared" si="3"/>
        <v>0</v>
      </c>
      <c r="AF46">
        <f t="shared" si="24"/>
        <v>0</v>
      </c>
      <c r="AG46">
        <f t="shared" si="24"/>
        <v>-7.2943036862957484</v>
      </c>
      <c r="AH46">
        <f t="shared" si="5"/>
        <v>-7435.0145748501282</v>
      </c>
      <c r="AI46">
        <f t="shared" si="25"/>
        <v>-7442.3088785364243</v>
      </c>
      <c r="AJ46">
        <f t="shared" si="7"/>
        <v>90.597332656820811</v>
      </c>
      <c r="AK46">
        <f t="shared" si="22"/>
        <v>39.585734581255217</v>
      </c>
      <c r="AL46">
        <f t="shared" si="26"/>
        <v>-7312.1258112983478</v>
      </c>
      <c r="AN46">
        <f t="shared" si="27"/>
        <v>0</v>
      </c>
      <c r="AO46">
        <f t="shared" si="27"/>
        <v>0</v>
      </c>
      <c r="AP46">
        <f t="shared" si="27"/>
        <v>-8.7555878070462861E-2</v>
      </c>
      <c r="AQ46">
        <f t="shared" si="27"/>
        <v>-89.244876216317437</v>
      </c>
      <c r="AR46">
        <f t="shared" si="27"/>
        <v>-89.332432094387912</v>
      </c>
      <c r="AS46">
        <f t="shared" si="27"/>
        <v>1.0874689830247559</v>
      </c>
      <c r="AT46">
        <f t="shared" si="27"/>
        <v>0.47516033049704298</v>
      </c>
      <c r="AU46">
        <f t="shared" si="23"/>
        <v>-87.769802780866101</v>
      </c>
      <c r="AW46">
        <v>43</v>
      </c>
      <c r="AX46">
        <f>IF(Z46&gt;0, (R46*SUMPRODUCT(K46:$K$98, X46:$X$98)-K46*$AZ$3)/Z46, 0)</f>
        <v>1627.6850463922931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0.101620166</v>
      </c>
      <c r="Q47" s="4">
        <f t="shared" si="21"/>
        <v>25</v>
      </c>
      <c r="R47">
        <f t="shared" si="0"/>
        <v>250000</v>
      </c>
      <c r="S47">
        <f t="shared" si="1"/>
        <v>1518.3274733937067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474.91316136111078</v>
      </c>
      <c r="AC47">
        <f t="shared" si="2"/>
        <v>393.55730130779654</v>
      </c>
      <c r="AE47">
        <f t="shared" si="3"/>
        <v>0</v>
      </c>
      <c r="AF47">
        <f t="shared" si="24"/>
        <v>0</v>
      </c>
      <c r="AG47">
        <f t="shared" si="24"/>
        <v>-6.4801122979770058</v>
      </c>
      <c r="AH47">
        <f t="shared" si="5"/>
        <v>-7412.4835145578591</v>
      </c>
      <c r="AI47">
        <f t="shared" si="25"/>
        <v>-7418.9636268558361</v>
      </c>
      <c r="AJ47">
        <f t="shared" si="7"/>
        <v>81.355860053314245</v>
      </c>
      <c r="AK47">
        <f t="shared" si="22"/>
        <v>33.243921295277758</v>
      </c>
      <c r="AL47">
        <f t="shared" si="26"/>
        <v>-7304.3638455072442</v>
      </c>
      <c r="AN47">
        <f t="shared" si="27"/>
        <v>0</v>
      </c>
      <c r="AO47">
        <f t="shared" si="27"/>
        <v>0</v>
      </c>
      <c r="AP47">
        <f t="shared" si="27"/>
        <v>-6.9448996808894686E-2</v>
      </c>
      <c r="AQ47">
        <f t="shared" si="27"/>
        <v>-79.441454141037454</v>
      </c>
      <c r="AR47">
        <f t="shared" si="27"/>
        <v>-79.510903137846356</v>
      </c>
      <c r="AS47">
        <f t="shared" si="27"/>
        <v>0.87191125792547985</v>
      </c>
      <c r="AT47">
        <f t="shared" si="27"/>
        <v>0.35628348364759826</v>
      </c>
      <c r="AU47">
        <f t="shared" si="23"/>
        <v>-78.282708396273279</v>
      </c>
      <c r="AW47">
        <v>44</v>
      </c>
      <c r="AX47">
        <f>IF(Z47&gt;0, (R47*SUMPRODUCT(K47:$K$98, X47:$X$98)-K47*$AZ$3)/Z47, 0)</f>
        <v>1518.3274733937067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0.112947091</v>
      </c>
      <c r="Q48" s="4">
        <f t="shared" si="21"/>
        <v>25</v>
      </c>
      <c r="R48">
        <f t="shared" si="0"/>
        <v>250000</v>
      </c>
      <c r="S48">
        <f t="shared" si="1"/>
        <v>1412.7086593725824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393.55730130779654</v>
      </c>
      <c r="AC48">
        <f t="shared" si="2"/>
        <v>321.15961159801134</v>
      </c>
      <c r="AE48">
        <f t="shared" si="3"/>
        <v>0</v>
      </c>
      <c r="AF48">
        <f t="shared" si="24"/>
        <v>0</v>
      </c>
      <c r="AG48">
        <f t="shared" si="24"/>
        <v>-5.6834013415874081</v>
      </c>
      <c r="AH48">
        <f t="shared" si="5"/>
        <v>-7319.0983340982802</v>
      </c>
      <c r="AI48">
        <f t="shared" si="25"/>
        <v>-7324.7817354398676</v>
      </c>
      <c r="AJ48">
        <f t="shared" si="7"/>
        <v>72.397689709785197</v>
      </c>
      <c r="AK48">
        <f t="shared" si="22"/>
        <v>27.549011091545761</v>
      </c>
      <c r="AL48">
        <f t="shared" si="26"/>
        <v>-7224.8350346385359</v>
      </c>
      <c r="AN48">
        <f t="shared" si="27"/>
        <v>0</v>
      </c>
      <c r="AO48">
        <f t="shared" si="27"/>
        <v>0</v>
      </c>
      <c r="AP48">
        <f t="shared" si="27"/>
        <v>-5.4384325605689995E-2</v>
      </c>
      <c r="AQ48">
        <f t="shared" si="27"/>
        <v>-70.036269307436939</v>
      </c>
      <c r="AR48">
        <f t="shared" si="27"/>
        <v>-70.090653633042621</v>
      </c>
      <c r="AS48">
        <f t="shared" si="27"/>
        <v>0.69277168611445605</v>
      </c>
      <c r="AT48">
        <f t="shared" si="27"/>
        <v>0.26361579963644166</v>
      </c>
      <c r="AU48">
        <f t="shared" si="23"/>
        <v>-69.134266147291726</v>
      </c>
      <c r="AW48">
        <v>45</v>
      </c>
      <c r="AX48">
        <f>IF(Z48&gt;0, (R48*SUMPRODUCT(K48:$K$98, X48:$X$98)-K48*$AZ$3)/Z48, 0)</f>
        <v>1412.7086593725824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0.12591097000000001</v>
      </c>
      <c r="Q49" s="4">
        <f t="shared" si="21"/>
        <v>25</v>
      </c>
      <c r="R49">
        <f t="shared" si="0"/>
        <v>250000</v>
      </c>
      <c r="S49">
        <f t="shared" si="1"/>
        <v>1310.3963816492908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321.15961159801134</v>
      </c>
      <c r="AC49">
        <f t="shared" si="2"/>
        <v>257.4124176756211</v>
      </c>
      <c r="AE49">
        <f t="shared" si="3"/>
        <v>0</v>
      </c>
      <c r="AF49">
        <f t="shared" si="24"/>
        <v>0</v>
      </c>
      <c r="AG49">
        <f t="shared" si="24"/>
        <v>-4.910964752352962</v>
      </c>
      <c r="AH49">
        <f t="shared" si="5"/>
        <v>-7156.0257581857195</v>
      </c>
      <c r="AI49">
        <f t="shared" si="25"/>
        <v>-7160.9367229380723</v>
      </c>
      <c r="AJ49">
        <f t="shared" si="7"/>
        <v>63.747193922390238</v>
      </c>
      <c r="AK49">
        <f t="shared" si="22"/>
        <v>22.481172811860795</v>
      </c>
      <c r="AL49">
        <f t="shared" si="26"/>
        <v>-7074.7083562038206</v>
      </c>
      <c r="AN49">
        <f t="shared" si="27"/>
        <v>0</v>
      </c>
      <c r="AO49">
        <f t="shared" si="27"/>
        <v>0</v>
      </c>
      <c r="AP49">
        <f t="shared" si="27"/>
        <v>-4.1957945678415029E-2</v>
      </c>
      <c r="AQ49">
        <f t="shared" si="27"/>
        <v>-61.139135623288084</v>
      </c>
      <c r="AR49">
        <f t="shared" si="27"/>
        <v>-61.181093568966503</v>
      </c>
      <c r="AS49">
        <f t="shared" si="27"/>
        <v>0.54463866768042357</v>
      </c>
      <c r="AT49">
        <f t="shared" si="27"/>
        <v>0.1920730192932408</v>
      </c>
      <c r="AU49">
        <f t="shared" si="23"/>
        <v>-60.444381881992832</v>
      </c>
      <c r="AW49">
        <v>46</v>
      </c>
      <c r="AX49">
        <f>IF(Z49&gt;0, (R49*SUMPRODUCT(K49:$K$98, X49:$X$98)-K49*$AZ$3)/Z49, 0)</f>
        <v>1310.3963816492908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0.140869152</v>
      </c>
      <c r="Q50" s="4">
        <f t="shared" si="21"/>
        <v>25</v>
      </c>
      <c r="R50">
        <f t="shared" si="0"/>
        <v>250000</v>
      </c>
      <c r="S50">
        <f t="shared" si="1"/>
        <v>1210.3478815539224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257.4124176756211</v>
      </c>
      <c r="AC50">
        <f t="shared" si="2"/>
        <v>201.88852793183889</v>
      </c>
      <c r="AE50">
        <f t="shared" si="3"/>
        <v>0</v>
      </c>
      <c r="AF50">
        <f t="shared" si="24"/>
        <v>0</v>
      </c>
      <c r="AG50">
        <f t="shared" si="24"/>
        <v>-4.170051664663581</v>
      </c>
      <c r="AH50">
        <f t="shared" si="5"/>
        <v>-6918.0344016585177</v>
      </c>
      <c r="AI50">
        <f t="shared" si="25"/>
        <v>-6922.204453323181</v>
      </c>
      <c r="AJ50">
        <f t="shared" si="7"/>
        <v>55.523889743782206</v>
      </c>
      <c r="AK50">
        <f t="shared" si="22"/>
        <v>18.01886923729348</v>
      </c>
      <c r="AL50">
        <f t="shared" si="26"/>
        <v>-6848.6616943421059</v>
      </c>
      <c r="AN50">
        <f t="shared" si="27"/>
        <v>0</v>
      </c>
      <c r="AO50">
        <f t="shared" si="27"/>
        <v>0</v>
      </c>
      <c r="AP50">
        <f t="shared" si="27"/>
        <v>-3.1810523209152224E-2</v>
      </c>
      <c r="AQ50">
        <f t="shared" si="27"/>
        <v>-52.773037744467757</v>
      </c>
      <c r="AR50">
        <f t="shared" si="27"/>
        <v>-52.80484826767691</v>
      </c>
      <c r="AS50">
        <f t="shared" si="27"/>
        <v>0.42355446056553464</v>
      </c>
      <c r="AT50">
        <f t="shared" si="27"/>
        <v>0.13745385049608139</v>
      </c>
      <c r="AU50">
        <f t="shared" si="23"/>
        <v>-52.243839956615297</v>
      </c>
      <c r="AW50">
        <v>47</v>
      </c>
      <c r="AX50">
        <f>IF(Z50&gt;0, (R50*SUMPRODUCT(K50:$K$98, X50:$X$98)-K50*$AZ$3)/Z50, 0)</f>
        <v>1210.3478815539224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0.15811491799999999</v>
      </c>
      <c r="Q51" s="4">
        <f t="shared" si="21"/>
        <v>25</v>
      </c>
      <c r="R51">
        <f t="shared" si="0"/>
        <v>250000</v>
      </c>
      <c r="S51">
        <f t="shared" si="1"/>
        <v>1110.7591166961154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201.88852793183889</v>
      </c>
      <c r="AC51">
        <f t="shared" si="2"/>
        <v>154.12910257978695</v>
      </c>
      <c r="AE51">
        <f t="shared" si="3"/>
        <v>0</v>
      </c>
      <c r="AF51">
        <f t="shared" si="24"/>
        <v>0</v>
      </c>
      <c r="AG51">
        <f t="shared" si="24"/>
        <v>-3.4690037710028996</v>
      </c>
      <c r="AH51">
        <f t="shared" si="5"/>
        <v>-6593.4737701404556</v>
      </c>
      <c r="AI51">
        <f t="shared" si="25"/>
        <v>-6596.9427739114581</v>
      </c>
      <c r="AJ51">
        <f t="shared" si="7"/>
        <v>47.759425352051949</v>
      </c>
      <c r="AK51">
        <f t="shared" si="22"/>
        <v>14.132196955228723</v>
      </c>
      <c r="AL51">
        <f t="shared" si="26"/>
        <v>-6535.051151604177</v>
      </c>
      <c r="AN51">
        <f t="shared" si="27"/>
        <v>0</v>
      </c>
      <c r="AO51">
        <f t="shared" si="27"/>
        <v>0</v>
      </c>
      <c r="AP51">
        <f t="shared" si="27"/>
        <v>-2.3627410453846871E-2</v>
      </c>
      <c r="AQ51">
        <f t="shared" si="27"/>
        <v>-44.908198828144634</v>
      </c>
      <c r="AR51">
        <f t="shared" si="27"/>
        <v>-44.931826238598482</v>
      </c>
      <c r="AS51">
        <f t="shared" si="27"/>
        <v>0.3252898008544276</v>
      </c>
      <c r="AT51">
        <f t="shared" si="27"/>
        <v>9.625449844329817E-2</v>
      </c>
      <c r="AU51">
        <f t="shared" si="23"/>
        <v>-44.510281939300754</v>
      </c>
      <c r="AW51">
        <v>48</v>
      </c>
      <c r="AX51">
        <f>IF(Z51&gt;0, (R51*SUMPRODUCT(K51:$K$98, X51:$X$98)-K51*$AZ$3)/Z51, 0)</f>
        <v>1110.7591166961154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0.17865895700000001</v>
      </c>
      <c r="Q52" s="4">
        <f t="shared" si="21"/>
        <v>25</v>
      </c>
      <c r="R52">
        <f t="shared" si="0"/>
        <v>250000</v>
      </c>
      <c r="S52">
        <f t="shared" si="1"/>
        <v>1009.9086870495902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154.12910257978695</v>
      </c>
      <c r="AC52">
        <f t="shared" si="2"/>
        <v>113.69734338772807</v>
      </c>
      <c r="AE52">
        <f t="shared" si="3"/>
        <v>0</v>
      </c>
      <c r="AF52">
        <f t="shared" si="24"/>
        <v>0</v>
      </c>
      <c r="AG52">
        <f t="shared" si="24"/>
        <v>-2.8145451377364257</v>
      </c>
      <c r="AH52">
        <f t="shared" si="5"/>
        <v>-6197.6859555644487</v>
      </c>
      <c r="AI52">
        <f t="shared" si="25"/>
        <v>-6200.5005007021855</v>
      </c>
      <c r="AJ52">
        <f t="shared" si="7"/>
        <v>40.431759192058877</v>
      </c>
      <c r="AK52">
        <f t="shared" si="22"/>
        <v>10.789037180585087</v>
      </c>
      <c r="AL52">
        <f t="shared" si="26"/>
        <v>-6149.2797043295413</v>
      </c>
      <c r="AN52">
        <f t="shared" si="27"/>
        <v>0</v>
      </c>
      <c r="AO52">
        <f t="shared" si="27"/>
        <v>0</v>
      </c>
      <c r="AP52">
        <f t="shared" si="27"/>
        <v>-1.7115971286618948E-2</v>
      </c>
      <c r="AQ52">
        <f t="shared" si="27"/>
        <v>-37.689718824064094</v>
      </c>
      <c r="AR52">
        <f t="shared" si="27"/>
        <v>-37.706834795350716</v>
      </c>
      <c r="AS52">
        <f t="shared" si="27"/>
        <v>0.24587590375449792</v>
      </c>
      <c r="AT52">
        <f t="shared" si="27"/>
        <v>6.5610903913828775E-2</v>
      </c>
      <c r="AU52">
        <f t="shared" si="23"/>
        <v>-37.395347987682385</v>
      </c>
      <c r="AW52">
        <v>49</v>
      </c>
      <c r="AX52">
        <f>IF(Z52&gt;0, (R52*SUMPRODUCT(K52:$K$98, X52:$X$98)-K52*$AZ$3)/Z52, 0)</f>
        <v>1009.9086870495902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0.202352371</v>
      </c>
      <c r="Q53" s="4">
        <f t="shared" si="21"/>
        <v>25</v>
      </c>
      <c r="R53">
        <f t="shared" si="0"/>
        <v>250000</v>
      </c>
      <c r="S53">
        <f t="shared" si="1"/>
        <v>902.22309748027931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113.69734338772807</v>
      </c>
      <c r="AC53">
        <f t="shared" si="2"/>
        <v>80.004445667312012</v>
      </c>
      <c r="AE53">
        <f t="shared" si="3"/>
        <v>0</v>
      </c>
      <c r="AF53">
        <f t="shared" si="24"/>
        <v>0</v>
      </c>
      <c r="AG53">
        <f t="shared" si="24"/>
        <v>-2.2168698044515742</v>
      </c>
      <c r="AH53">
        <f t="shared" si="5"/>
        <v>-5695.2988190748729</v>
      </c>
      <c r="AI53">
        <f t="shared" si="25"/>
        <v>-5697.5156888793244</v>
      </c>
      <c r="AJ53">
        <f t="shared" si="7"/>
        <v>33.692897720416056</v>
      </c>
      <c r="AK53">
        <f t="shared" si="22"/>
        <v>7.9588140371409652</v>
      </c>
      <c r="AL53">
        <f t="shared" si="26"/>
        <v>-5655.8639771217677</v>
      </c>
      <c r="AN53">
        <f t="shared" si="27"/>
        <v>0</v>
      </c>
      <c r="AO53">
        <f t="shared" si="27"/>
        <v>0</v>
      </c>
      <c r="AP53">
        <f t="shared" si="27"/>
        <v>-1.2036923394587049E-2</v>
      </c>
      <c r="AQ53">
        <f t="shared" si="27"/>
        <v>-30.923726534064862</v>
      </c>
      <c r="AR53">
        <f t="shared" si="27"/>
        <v>-30.935763457459451</v>
      </c>
      <c r="AS53">
        <f t="shared" si="27"/>
        <v>0.18294210511953582</v>
      </c>
      <c r="AT53">
        <f t="shared" si="27"/>
        <v>4.3213920224119573E-2</v>
      </c>
      <c r="AU53">
        <f t="shared" si="23"/>
        <v>-30.709607432115796</v>
      </c>
      <c r="AW53">
        <v>50</v>
      </c>
      <c r="AX53">
        <f>IF(Z53&gt;0, (R53*SUMPRODUCT(K53:$K$98, X53:$X$98)-K53*$AZ$3)/Z53, 0)</f>
        <v>902.22309748027931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0.22956153600000001</v>
      </c>
      <c r="Q54" s="4">
        <f t="shared" si="21"/>
        <v>25</v>
      </c>
      <c r="R54">
        <f t="shared" si="0"/>
        <v>250000</v>
      </c>
      <c r="S54">
        <f t="shared" si="1"/>
        <v>780.77953891542631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80.004445667312012</v>
      </c>
      <c r="AC54">
        <f t="shared" si="2"/>
        <v>52.649309404361418</v>
      </c>
      <c r="AE54">
        <f t="shared" si="3"/>
        <v>0</v>
      </c>
      <c r="AF54">
        <f t="shared" si="24"/>
        <v>0</v>
      </c>
      <c r="AG54">
        <f t="shared" si="24"/>
        <v>-1.6857930689851353</v>
      </c>
      <c r="AH54">
        <f t="shared" si="5"/>
        <v>-5089.0803742192302</v>
      </c>
      <c r="AI54">
        <f t="shared" si="25"/>
        <v>-5090.766167288215</v>
      </c>
      <c r="AJ54">
        <f t="shared" si="7"/>
        <v>27.355136262950595</v>
      </c>
      <c r="AK54">
        <f t="shared" si="22"/>
        <v>5.6003111967118411</v>
      </c>
      <c r="AL54">
        <f t="shared" si="26"/>
        <v>-5057.8107198285525</v>
      </c>
      <c r="AN54">
        <f t="shared" si="27"/>
        <v>0</v>
      </c>
      <c r="AO54">
        <f t="shared" si="27"/>
        <v>0</v>
      </c>
      <c r="AP54">
        <f t="shared" si="27"/>
        <v>-8.172624587022715E-3</v>
      </c>
      <c r="AQ54">
        <f t="shared" si="27"/>
        <v>-24.671559135497652</v>
      </c>
      <c r="AR54">
        <f t="shared" si="27"/>
        <v>-24.679731760084675</v>
      </c>
      <c r="AS54">
        <f t="shared" si="27"/>
        <v>0.13261607448566273</v>
      </c>
      <c r="AT54">
        <f t="shared" si="27"/>
        <v>2.7149975772992913E-2</v>
      </c>
      <c r="AU54">
        <f t="shared" si="23"/>
        <v>-24.519965709826018</v>
      </c>
      <c r="AW54">
        <v>51</v>
      </c>
      <c r="AX54">
        <f>IF(Z54&gt;0, (R54*SUMPRODUCT(K54:$K$98, X54:$X$98)-K54*$AZ$3)/Z54, 0)</f>
        <v>780.77953891542631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0.26099212799999999</v>
      </c>
      <c r="Q55" s="4">
        <f t="shared" si="21"/>
        <v>25</v>
      </c>
      <c r="R55">
        <f t="shared" si="0"/>
        <v>250000</v>
      </c>
      <c r="S55">
        <f t="shared" si="1"/>
        <v>633.95233406236912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52.649309404361418</v>
      </c>
      <c r="AC55">
        <f t="shared" si="2"/>
        <v>31.163991582358641</v>
      </c>
      <c r="AE55">
        <f t="shared" si="3"/>
        <v>0</v>
      </c>
      <c r="AF55">
        <f t="shared" si="24"/>
        <v>0</v>
      </c>
      <c r="AG55">
        <f t="shared" si="24"/>
        <v>-1.2289564178532026</v>
      </c>
      <c r="AH55">
        <f t="shared" si="5"/>
        <v>-4399.7872044208125</v>
      </c>
      <c r="AI55">
        <f t="shared" si="25"/>
        <v>-4401.0161608386661</v>
      </c>
      <c r="AJ55">
        <f t="shared" si="7"/>
        <v>21.485317822002777</v>
      </c>
      <c r="AK55">
        <f t="shared" si="22"/>
        <v>3.6854516583052996</v>
      </c>
      <c r="AL55">
        <f t="shared" si="26"/>
        <v>-4375.845391358358</v>
      </c>
      <c r="AN55">
        <f t="shared" si="27"/>
        <v>0</v>
      </c>
      <c r="AO55">
        <f t="shared" si="27"/>
        <v>0</v>
      </c>
      <c r="AP55">
        <f t="shared" si="27"/>
        <v>-5.3195604096788456E-3</v>
      </c>
      <c r="AQ55">
        <f t="shared" si="27"/>
        <v>-19.044559663501598</v>
      </c>
      <c r="AR55">
        <f t="shared" si="27"/>
        <v>-19.04987922391128</v>
      </c>
      <c r="AS55">
        <f t="shared" si="27"/>
        <v>9.2999592511949752E-2</v>
      </c>
      <c r="AT55">
        <f t="shared" si="27"/>
        <v>1.5952545141961177E-2</v>
      </c>
      <c r="AU55">
        <f t="shared" si="23"/>
        <v>-18.940927086257368</v>
      </c>
      <c r="AW55">
        <v>52</v>
      </c>
      <c r="AX55">
        <f>IF(Z55&gt;0, (R55*SUMPRODUCT(K55:$K$98, X55:$X$98)-K55*$AZ$3)/Z55, 0)</f>
        <v>633.95233406236912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0.29613519399999999</v>
      </c>
      <c r="Q56" s="4">
        <f t="shared" si="21"/>
        <v>25</v>
      </c>
      <c r="R56">
        <f t="shared" si="0"/>
        <v>250000</v>
      </c>
      <c r="S56">
        <f t="shared" si="1"/>
        <v>438.71732965468141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31.163991582358641</v>
      </c>
      <c r="AC56">
        <f t="shared" si="2"/>
        <v>14.964290234477485</v>
      </c>
      <c r="AE56">
        <f t="shared" si="3"/>
        <v>0</v>
      </c>
      <c r="AF56">
        <f t="shared" si="24"/>
        <v>0</v>
      </c>
      <c r="AG56">
        <f t="shared" si="24"/>
        <v>-0.85272960645616735</v>
      </c>
      <c r="AH56">
        <f t="shared" si="5"/>
        <v>-3639.3724721850326</v>
      </c>
      <c r="AI56">
        <f t="shared" si="25"/>
        <v>-3640.2252017914889</v>
      </c>
      <c r="AJ56">
        <f t="shared" si="7"/>
        <v>16.199701347881156</v>
      </c>
      <c r="AK56">
        <f t="shared" si="22"/>
        <v>2.181479410765105</v>
      </c>
      <c r="AL56">
        <f t="shared" si="26"/>
        <v>-3621.8440210328426</v>
      </c>
      <c r="AN56">
        <f t="shared" si="27"/>
        <v>0</v>
      </c>
      <c r="AO56">
        <f t="shared" si="27"/>
        <v>0</v>
      </c>
      <c r="AP56">
        <f t="shared" si="27"/>
        <v>-3.2955854925599041E-3</v>
      </c>
      <c r="AQ56">
        <f t="shared" si="27"/>
        <v>-14.06525940995504</v>
      </c>
      <c r="AR56">
        <f t="shared" si="27"/>
        <v>-14.068554995447601</v>
      </c>
      <c r="AS56">
        <f t="shared" si="27"/>
        <v>6.2607771961562031E-2</v>
      </c>
      <c r="AT56">
        <f t="shared" si="27"/>
        <v>8.430869344754191E-3</v>
      </c>
      <c r="AU56">
        <f t="shared" si="23"/>
        <v>-13.997516354141284</v>
      </c>
      <c r="AW56">
        <v>53</v>
      </c>
      <c r="AX56">
        <f>IF(Z56&gt;0, (R56*SUMPRODUCT(K56:$K$98, X56:$X$98)-K56*$AZ$3)/Z56, 0)</f>
        <v>438.71732965468141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0.33524791700000001</v>
      </c>
      <c r="Q57" s="4">
        <f t="shared" si="21"/>
        <v>25</v>
      </c>
      <c r="R57">
        <f t="shared" si="0"/>
        <v>250000</v>
      </c>
      <c r="S57">
        <f t="shared" si="1"/>
        <v>153.9906747166641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14.964290234477485</v>
      </c>
      <c r="AC57">
        <f t="shared" si="2"/>
        <v>3.4390828920406875</v>
      </c>
      <c r="AE57">
        <f t="shared" si="3"/>
        <v>0</v>
      </c>
      <c r="AF57">
        <f t="shared" si="24"/>
        <v>0</v>
      </c>
      <c r="AG57">
        <f t="shared" si="24"/>
        <v>-0.55832648606294588</v>
      </c>
      <c r="AH57">
        <f t="shared" si="5"/>
        <v>-2858.7582432865988</v>
      </c>
      <c r="AI57">
        <f t="shared" si="25"/>
        <v>-2859.3165697726618</v>
      </c>
      <c r="AJ57">
        <f t="shared" si="7"/>
        <v>11.525207342436797</v>
      </c>
      <c r="AK57">
        <f t="shared" si="22"/>
        <v>1.047500316413424</v>
      </c>
      <c r="AL57">
        <f t="shared" si="26"/>
        <v>-2846.7438621138117</v>
      </c>
      <c r="AN57">
        <f t="shared" si="27"/>
        <v>0</v>
      </c>
      <c r="AO57">
        <f t="shared" si="27"/>
        <v>0</v>
      </c>
      <c r="AP57">
        <f t="shared" si="27"/>
        <v>-1.9265995231769447E-3</v>
      </c>
      <c r="AQ57">
        <f t="shared" si="27"/>
        <v>-9.8646265328225606</v>
      </c>
      <c r="AR57">
        <f t="shared" si="27"/>
        <v>-9.8665531323457376</v>
      </c>
      <c r="AS57">
        <f t="shared" si="27"/>
        <v>3.976966797156533E-2</v>
      </c>
      <c r="AT57">
        <f t="shared" si="27"/>
        <v>3.6145761673614723E-3</v>
      </c>
      <c r="AU57">
        <f t="shared" si="23"/>
        <v>-9.8231688882068102</v>
      </c>
      <c r="AW57">
        <v>54</v>
      </c>
      <c r="AX57">
        <f>IF(Z57&gt;0, (R57*SUMPRODUCT(K57:$K$98, X57:$X$98)-K57*$AZ$3)/Z57, 0)</f>
        <v>153.9906747166641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0.37793865599999998</v>
      </c>
      <c r="Q58" s="4">
        <f t="shared" si="21"/>
        <v>25</v>
      </c>
      <c r="R58">
        <f t="shared" si="0"/>
        <v>250000</v>
      </c>
      <c r="S58">
        <f t="shared" si="1"/>
        <v>-304.16112762766659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3.4390828920406875</v>
      </c>
      <c r="AC58">
        <f t="shared" si="2"/>
        <v>-4.1576400090691497</v>
      </c>
      <c r="AE58">
        <f t="shared" si="3"/>
        <v>0</v>
      </c>
      <c r="AF58">
        <f t="shared" si="24"/>
        <v>0</v>
      </c>
      <c r="AG58">
        <f t="shared" si="24"/>
        <v>-0.34173005945048396</v>
      </c>
      <c r="AH58">
        <f t="shared" si="5"/>
        <v>-2110.1316175183247</v>
      </c>
      <c r="AI58">
        <f t="shared" si="25"/>
        <v>-2110.4733475777753</v>
      </c>
      <c r="AJ58">
        <f t="shared" si="7"/>
        <v>7.5967229011098372</v>
      </c>
      <c r="AK58">
        <f t="shared" si="22"/>
        <v>0.24073580244284815</v>
      </c>
      <c r="AL58">
        <f t="shared" si="26"/>
        <v>-2102.6358888742225</v>
      </c>
      <c r="AN58">
        <f t="shared" si="27"/>
        <v>0</v>
      </c>
      <c r="AO58">
        <f t="shared" si="27"/>
        <v>0</v>
      </c>
      <c r="AP58">
        <f t="shared" si="27"/>
        <v>-1.0528545477727143E-3</v>
      </c>
      <c r="AQ58">
        <f t="shared" si="27"/>
        <v>-6.501218164640493</v>
      </c>
      <c r="AR58">
        <f t="shared" si="27"/>
        <v>-6.5022710191882656</v>
      </c>
      <c r="AS58">
        <f t="shared" si="27"/>
        <v>2.340515279066795E-2</v>
      </c>
      <c r="AT58">
        <f t="shared" si="27"/>
        <v>7.4169590120705257E-4</v>
      </c>
      <c r="AU58">
        <f t="shared" si="23"/>
        <v>-6.4781241704963906</v>
      </c>
      <c r="AW58">
        <v>55</v>
      </c>
      <c r="AX58">
        <f>IF(Z58&gt;0, (R58*SUMPRODUCT(K58:$K$98, X58:$X$98)-K58*$AZ$3)/Z58, 0)</f>
        <v>-304.16112762766659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0.42486345599999997</v>
      </c>
      <c r="Q59" s="4">
        <f t="shared" si="21"/>
        <v>25</v>
      </c>
      <c r="R59">
        <f t="shared" si="0"/>
        <v>250000</v>
      </c>
      <c r="S59">
        <f t="shared" si="1"/>
        <v>-1117.6676311905676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-4.1576400090691497</v>
      </c>
      <c r="AC59">
        <f t="shared" si="2"/>
        <v>-8.6339442168232825</v>
      </c>
      <c r="AE59">
        <f t="shared" si="3"/>
        <v>0</v>
      </c>
      <c r="AF59">
        <f t="shared" si="24"/>
        <v>0</v>
      </c>
      <c r="AG59">
        <f t="shared" si="24"/>
        <v>-0.19312414477876103</v>
      </c>
      <c r="AH59">
        <f t="shared" si="5"/>
        <v>-1451.8861407721804</v>
      </c>
      <c r="AI59">
        <f t="shared" si="25"/>
        <v>-1452.0792649169591</v>
      </c>
      <c r="AJ59">
        <f t="shared" si="7"/>
        <v>4.4763042077541328</v>
      </c>
      <c r="AK59">
        <f t="shared" si="22"/>
        <v>-0.2910348006348405</v>
      </c>
      <c r="AL59">
        <f t="shared" si="26"/>
        <v>-1447.8939955098399</v>
      </c>
      <c r="AN59">
        <f t="shared" si="27"/>
        <v>0</v>
      </c>
      <c r="AO59">
        <f t="shared" si="27"/>
        <v>0</v>
      </c>
      <c r="AP59">
        <f t="shared" si="27"/>
        <v>-5.3125587541335228E-4</v>
      </c>
      <c r="AQ59">
        <f t="shared" si="27"/>
        <v>-3.9939234092145743</v>
      </c>
      <c r="AR59">
        <f t="shared" si="27"/>
        <v>-3.9944546650899873</v>
      </c>
      <c r="AS59">
        <f t="shared" si="27"/>
        <v>1.231364888751302E-2</v>
      </c>
      <c r="AT59">
        <f t="shared" si="27"/>
        <v>-8.0059356619616422E-4</v>
      </c>
      <c r="AU59">
        <f t="shared" si="23"/>
        <v>-3.982941609768671</v>
      </c>
      <c r="AW59">
        <v>56</v>
      </c>
      <c r="AX59">
        <f>IF(Z59&gt;0, (R59*SUMPRODUCT(K59:$K$98, X59:$X$98)-K59*$AZ$3)/Z59, 0)</f>
        <v>-1117.6676311905676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0.47765295400000002</v>
      </c>
      <c r="Q60" s="4">
        <f t="shared" si="21"/>
        <v>25</v>
      </c>
      <c r="R60">
        <f t="shared" si="0"/>
        <v>250000</v>
      </c>
      <c r="S60">
        <f t="shared" si="1"/>
        <v>-2733.7751793718062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-8.6339442168232825</v>
      </c>
      <c r="AC60">
        <f t="shared" si="2"/>
        <v>-10.819908735960755</v>
      </c>
      <c r="AE60">
        <f t="shared" si="3"/>
        <v>0</v>
      </c>
      <c r="AF60">
        <f t="shared" si="24"/>
        <v>0</v>
      </c>
      <c r="AG60">
        <f t="shared" si="24"/>
        <v>-9.894658508867453E-2</v>
      </c>
      <c r="AH60">
        <f t="shared" si="5"/>
        <v>-922.46318242298878</v>
      </c>
      <c r="AI60">
        <f t="shared" si="25"/>
        <v>-922.56212900807748</v>
      </c>
      <c r="AJ60">
        <f t="shared" si="7"/>
        <v>2.1859645191374728</v>
      </c>
      <c r="AK60">
        <f t="shared" si="22"/>
        <v>-0.6043760951776298</v>
      </c>
      <c r="AL60">
        <f t="shared" si="26"/>
        <v>-920.98054058411765</v>
      </c>
      <c r="AN60">
        <f t="shared" si="27"/>
        <v>0</v>
      </c>
      <c r="AO60">
        <f t="shared" si="27"/>
        <v>0</v>
      </c>
      <c r="AP60">
        <f t="shared" si="27"/>
        <v>-2.4302444503408483E-4</v>
      </c>
      <c r="AQ60">
        <f t="shared" si="27"/>
        <v>-2.2656780198307467</v>
      </c>
      <c r="AR60">
        <f t="shared" si="27"/>
        <v>-2.2659210442757809</v>
      </c>
      <c r="AS60">
        <f t="shared" si="27"/>
        <v>5.3689858386875315E-3</v>
      </c>
      <c r="AT60">
        <f t="shared" si="27"/>
        <v>-1.4844187395732817E-3</v>
      </c>
      <c r="AU60">
        <f t="shared" si="23"/>
        <v>-2.2620364771766668</v>
      </c>
      <c r="AW60">
        <v>57</v>
      </c>
      <c r="AX60">
        <f>IF(Z60&gt;0, (R60*SUMPRODUCT(K60:$K$98, X60:$X$98)-K60*$AZ$3)/Z60, 0)</f>
        <v>-2733.7751793718062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0.53697763200000004</v>
      </c>
      <c r="Q61" s="4">
        <f t="shared" si="21"/>
        <v>25</v>
      </c>
      <c r="R61">
        <f t="shared" si="0"/>
        <v>250000</v>
      </c>
      <c r="S61">
        <f t="shared" si="1"/>
        <v>-6397.8436028488695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-10.819908735960755</v>
      </c>
      <c r="AC61">
        <f t="shared" si="2"/>
        <v>-11.471337746794086</v>
      </c>
      <c r="AE61">
        <f t="shared" si="3"/>
        <v>0</v>
      </c>
      <c r="AF61">
        <f t="shared" si="24"/>
        <v>0</v>
      </c>
      <c r="AG61">
        <f t="shared" si="24"/>
        <v>-4.4825016282384826E-2</v>
      </c>
      <c r="AH61">
        <f t="shared" si="5"/>
        <v>-531.32102955402968</v>
      </c>
      <c r="AI61">
        <f t="shared" si="25"/>
        <v>-531.36585457031208</v>
      </c>
      <c r="AJ61">
        <f t="shared" si="7"/>
        <v>0.65142901083333093</v>
      </c>
      <c r="AK61">
        <f t="shared" si="22"/>
        <v>-0.75739361151725293</v>
      </c>
      <c r="AL61">
        <f t="shared" si="26"/>
        <v>-531.47181917099601</v>
      </c>
      <c r="AN61">
        <f t="shared" si="27"/>
        <v>0</v>
      </c>
      <c r="AO61">
        <f t="shared" si="27"/>
        <v>0</v>
      </c>
      <c r="AP61">
        <f t="shared" si="27"/>
        <v>-9.8299562117166929E-5</v>
      </c>
      <c r="AQ61">
        <f t="shared" si="27"/>
        <v>-1.1651668840403309</v>
      </c>
      <c r="AR61">
        <f t="shared" si="27"/>
        <v>-1.1652651836024481</v>
      </c>
      <c r="AS61">
        <f t="shared" si="27"/>
        <v>1.4285591356382828E-3</v>
      </c>
      <c r="AT61">
        <f t="shared" si="27"/>
        <v>-1.6609354895369723E-3</v>
      </c>
      <c r="AU61">
        <f t="shared" si="23"/>
        <v>-1.1654975599563469</v>
      </c>
      <c r="AW61">
        <v>58</v>
      </c>
      <c r="AX61">
        <f>IF(Z61&gt;0, (R61*SUMPRODUCT(K61:$K$98, X61:$X$98)-K61*$AZ$3)/Z61, 0)</f>
        <v>-6397.8436028488695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0.60388337299999995</v>
      </c>
      <c r="Q62" s="4">
        <f t="shared" si="21"/>
        <v>25</v>
      </c>
      <c r="R62">
        <f t="shared" si="0"/>
        <v>250000</v>
      </c>
      <c r="S62">
        <f t="shared" si="1"/>
        <v>-16170.867825497819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-11.471337746794086</v>
      </c>
      <c r="AC62">
        <f t="shared" si="2"/>
        <v>-11.19521087280101</v>
      </c>
      <c r="AE62">
        <f t="shared" si="3"/>
        <v>0</v>
      </c>
      <c r="AF62">
        <f t="shared" si="24"/>
        <v>0</v>
      </c>
      <c r="AG62">
        <f t="shared" si="24"/>
        <v>-1.7307684092174511E-2</v>
      </c>
      <c r="AH62">
        <f t="shared" si="5"/>
        <v>-270.69082027386463</v>
      </c>
      <c r="AI62">
        <f t="shared" si="25"/>
        <v>-270.70812795795683</v>
      </c>
      <c r="AJ62">
        <f t="shared" si="7"/>
        <v>-0.27612687399307667</v>
      </c>
      <c r="AK62">
        <f t="shared" si="22"/>
        <v>-0.80299364227558612</v>
      </c>
      <c r="AL62">
        <f t="shared" si="26"/>
        <v>-271.78724847422546</v>
      </c>
      <c r="AN62">
        <f t="shared" si="27"/>
        <v>0</v>
      </c>
      <c r="AO62">
        <f t="shared" si="27"/>
        <v>0</v>
      </c>
      <c r="AP62">
        <f t="shared" si="27"/>
        <v>-3.3888478000229891E-5</v>
      </c>
      <c r="AQ62">
        <f t="shared" si="27"/>
        <v>-0.53001313514051573</v>
      </c>
      <c r="AR62">
        <f t="shared" si="27"/>
        <v>-0.53004702361851608</v>
      </c>
      <c r="AS62">
        <f t="shared" si="27"/>
        <v>-5.4065693854543683E-4</v>
      </c>
      <c r="AT62">
        <f t="shared" si="27"/>
        <v>-1.5722630616354038E-3</v>
      </c>
      <c r="AU62">
        <f t="shared" si="23"/>
        <v>-0.53215994361869678</v>
      </c>
      <c r="AW62">
        <v>59</v>
      </c>
      <c r="AX62">
        <f>IF(Z62&gt;0, (R62*SUMPRODUCT(K62:$K$98, X62:$X$98)-K62*$AZ$3)/Z62, 0)</f>
        <v>-16170.867825497819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0.676158394</v>
      </c>
      <c r="Q63" s="4">
        <f t="shared" si="21"/>
        <v>25</v>
      </c>
      <c r="R63">
        <f t="shared" si="0"/>
        <v>250000</v>
      </c>
      <c r="S63">
        <f t="shared" si="1"/>
        <v>-48042.165705758111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-11.19521087280101</v>
      </c>
      <c r="AC63">
        <f t="shared" si="2"/>
        <v>-10.438354581125985</v>
      </c>
      <c r="AE63">
        <f t="shared" si="3"/>
        <v>0</v>
      </c>
      <c r="AF63">
        <f t="shared" si="24"/>
        <v>0</v>
      </c>
      <c r="AG63">
        <f t="shared" si="24"/>
        <v>-5.4318713716287005E-3</v>
      </c>
      <c r="AH63">
        <f t="shared" si="5"/>
        <v>-117.02735879624066</v>
      </c>
      <c r="AI63">
        <f t="shared" si="25"/>
        <v>-117.03279066761229</v>
      </c>
      <c r="AJ63">
        <f t="shared" si="7"/>
        <v>-0.75685629167502455</v>
      </c>
      <c r="AK63">
        <f t="shared" si="22"/>
        <v>-0.78366476109607075</v>
      </c>
      <c r="AL63">
        <f t="shared" si="26"/>
        <v>-118.57331172038339</v>
      </c>
      <c r="AN63">
        <f t="shared" si="27"/>
        <v>0</v>
      </c>
      <c r="AO63">
        <f t="shared" si="27"/>
        <v>0</v>
      </c>
      <c r="AP63">
        <f t="shared" si="27"/>
        <v>-9.4960842504355501E-6</v>
      </c>
      <c r="AQ63">
        <f t="shared" si="27"/>
        <v>-0.20458909696196226</v>
      </c>
      <c r="AR63">
        <f t="shared" si="27"/>
        <v>-0.2045985930462127</v>
      </c>
      <c r="AS63">
        <f t="shared" si="27"/>
        <v>-1.323148252139712E-3</v>
      </c>
      <c r="AT63">
        <f t="shared" si="27"/>
        <v>-1.3700152463725205E-3</v>
      </c>
      <c r="AU63">
        <f t="shared" si="23"/>
        <v>-0.20729175654472493</v>
      </c>
      <c r="AW63">
        <v>60</v>
      </c>
      <c r="AX63">
        <f>IF(Z63&gt;0, (R63*SUMPRODUCT(K63:$K$98, X63:$X$98)-K63*$AZ$3)/Z63, 0)</f>
        <v>-48042.165705758111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0.75167664000000001</v>
      </c>
      <c r="Q64" s="4">
        <f t="shared" si="21"/>
        <v>25</v>
      </c>
      <c r="R64">
        <f t="shared" si="0"/>
        <v>250000</v>
      </c>
      <c r="S64">
        <f t="shared" si="1"/>
        <v>-183345.81493752735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-10.438354581125985</v>
      </c>
      <c r="AC64">
        <f t="shared" si="2"/>
        <v>-9.4939531184312145</v>
      </c>
      <c r="AE64">
        <f t="shared" si="3"/>
        <v>0</v>
      </c>
      <c r="AF64">
        <f t="shared" si="24"/>
        <v>0</v>
      </c>
      <c r="AG64">
        <f t="shared" si="24"/>
        <v>-1.2945418363743608E-3</v>
      </c>
      <c r="AH64">
        <f t="shared" si="5"/>
        <v>-40.830108215380527</v>
      </c>
      <c r="AI64">
        <f t="shared" si="25"/>
        <v>-40.8314027572169</v>
      </c>
      <c r="AJ64">
        <f t="shared" si="7"/>
        <v>-0.94440146269477054</v>
      </c>
      <c r="AK64">
        <f t="shared" si="22"/>
        <v>-0.73068482067881901</v>
      </c>
      <c r="AL64">
        <f t="shared" si="26"/>
        <v>-42.506489040590488</v>
      </c>
      <c r="AN64">
        <f t="shared" si="27"/>
        <v>0</v>
      </c>
      <c r="AO64">
        <f t="shared" si="27"/>
        <v>0</v>
      </c>
      <c r="AP64">
        <f t="shared" si="27"/>
        <v>-2.0206595583990017E-6</v>
      </c>
      <c r="AQ64">
        <f t="shared" si="27"/>
        <v>-6.3732006272538499E-2</v>
      </c>
      <c r="AR64">
        <f t="shared" si="27"/>
        <v>-6.3734026932096899E-2</v>
      </c>
      <c r="AS64">
        <f t="shared" si="27"/>
        <v>-1.4741229591349666E-3</v>
      </c>
      <c r="AT64">
        <f t="shared" si="27"/>
        <v>-1.1405311327881613E-3</v>
      </c>
      <c r="AU64">
        <f t="shared" si="23"/>
        <v>-6.6348681024020029E-2</v>
      </c>
      <c r="AW64">
        <v>61</v>
      </c>
      <c r="AX64">
        <f>IF(Z64&gt;0, (R64*SUMPRODUCT(K64:$K$98, X64:$X$98)-K64*$AZ$3)/Z64, 0)</f>
        <v>-183345.81493752735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0.75374016600000004</v>
      </c>
      <c r="Q65" s="4">
        <f t="shared" si="21"/>
        <v>25</v>
      </c>
      <c r="R65">
        <f t="shared" si="0"/>
        <v>250000</v>
      </c>
      <c r="S65">
        <f t="shared" si="1"/>
        <v>-697388.41018609854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-9.4939531184312145</v>
      </c>
      <c r="AC65">
        <f t="shared" si="2"/>
        <v>-8.5318006964388111</v>
      </c>
      <c r="AE65">
        <f t="shared" si="3"/>
        <v>0</v>
      </c>
      <c r="AF65">
        <f t="shared" si="24"/>
        <v>0</v>
      </c>
      <c r="AG65">
        <f t="shared" si="24"/>
        <v>-3.0584823936786153E-4</v>
      </c>
      <c r="AH65">
        <f t="shared" si="5"/>
        <v>-9.7574817864275563</v>
      </c>
      <c r="AI65">
        <f t="shared" si="25"/>
        <v>-9.7577876346669239</v>
      </c>
      <c r="AJ65">
        <f t="shared" si="7"/>
        <v>-0.96215242199240336</v>
      </c>
      <c r="AK65">
        <f t="shared" si="22"/>
        <v>-0.66457671829018505</v>
      </c>
      <c r="AL65">
        <f t="shared" si="26"/>
        <v>-11.384516774949512</v>
      </c>
      <c r="AN65">
        <f t="shared" si="27"/>
        <v>0</v>
      </c>
      <c r="AO65">
        <f t="shared" si="27"/>
        <v>0</v>
      </c>
      <c r="AP65">
        <f t="shared" si="27"/>
        <v>-4.2625061771237616E-7</v>
      </c>
      <c r="AQ65">
        <f t="shared" si="27"/>
        <v>-1.3598680990867414E-2</v>
      </c>
      <c r="AR65">
        <f t="shared" si="27"/>
        <v>-1.3599107241485126E-2</v>
      </c>
      <c r="AS65">
        <f t="shared" si="27"/>
        <v>-1.3409201408364094E-3</v>
      </c>
      <c r="AT65">
        <f t="shared" si="27"/>
        <v>-9.2619868361492285E-4</v>
      </c>
      <c r="AU65">
        <f t="shared" si="23"/>
        <v>-1.5866226065936458E-2</v>
      </c>
      <c r="AW65">
        <v>62</v>
      </c>
      <c r="AX65">
        <f>IF(Z65&gt;0, (R65*SUMPRODUCT(K65:$K$98, X65:$X$98)-K65*$AZ$3)/Z65, 0)</f>
        <v>-697388.41018609854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0.75596915499999995</v>
      </c>
      <c r="Q66" s="4">
        <f t="shared" si="21"/>
        <v>25</v>
      </c>
      <c r="R66">
        <f t="shared" si="0"/>
        <v>250000</v>
      </c>
      <c r="S66">
        <f t="shared" si="1"/>
        <v>-2664729.1983613656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-8.5318006964388111</v>
      </c>
      <c r="AC66">
        <f t="shared" si="2"/>
        <v>-7.6294311379074102</v>
      </c>
      <c r="AE66">
        <f t="shared" si="3"/>
        <v>0</v>
      </c>
      <c r="AF66">
        <f t="shared" si="24"/>
        <v>0</v>
      </c>
      <c r="AG66">
        <f t="shared" si="24"/>
        <v>-7.1577921901022924E-5</v>
      </c>
      <c r="AH66">
        <f t="shared" si="5"/>
        <v>-2.3121183507315997</v>
      </c>
      <c r="AI66">
        <f t="shared" si="25"/>
        <v>-2.3121899286535008</v>
      </c>
      <c r="AJ66">
        <f t="shared" si="7"/>
        <v>-0.90236955853140088</v>
      </c>
      <c r="AK66">
        <f t="shared" si="22"/>
        <v>-0.59722604875071683</v>
      </c>
      <c r="AL66">
        <f t="shared" si="26"/>
        <v>-3.8117855359356185</v>
      </c>
      <c r="AN66">
        <f t="shared" si="27"/>
        <v>0</v>
      </c>
      <c r="AO66">
        <f t="shared" si="27"/>
        <v>0</v>
      </c>
      <c r="AP66">
        <f t="shared" si="27"/>
        <v>-8.906767164732088E-8</v>
      </c>
      <c r="AQ66">
        <f t="shared" si="27"/>
        <v>-2.8770742793772582E-3</v>
      </c>
      <c r="AR66">
        <f t="shared" si="27"/>
        <v>-2.877163347048906E-3</v>
      </c>
      <c r="AS66">
        <f t="shared" si="27"/>
        <v>-1.1228595830841536E-3</v>
      </c>
      <c r="AT66">
        <f t="shared" si="27"/>
        <v>-7.4315560156819121E-4</v>
      </c>
      <c r="AU66">
        <f t="shared" si="23"/>
        <v>-4.7431785317012505E-3</v>
      </c>
      <c r="AW66">
        <v>63</v>
      </c>
      <c r="AX66">
        <f>IF(Z66&gt;0, (R66*SUMPRODUCT(K66:$K$98, X66:$X$98)-K66*$AZ$3)/Z66, 0)</f>
        <v>-2664729.1983613656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0.75842527199999998</v>
      </c>
      <c r="Q67" s="4">
        <f t="shared" si="21"/>
        <v>25</v>
      </c>
      <c r="R67">
        <f t="shared" ref="R67:R98" si="28">$C$6</f>
        <v>250000</v>
      </c>
      <c r="S67">
        <f t="shared" ref="S67:S98" si="29">AX67</f>
        <v>-10277854.027644692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-7.6294311379074102</v>
      </c>
      <c r="AC67">
        <f t="shared" ref="AC67:AC98" si="30">S67*Z67</f>
        <v>-6.814479426899049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-1.6575637795034627E-5</v>
      </c>
      <c r="AH67">
        <f t="shared" ref="AH67:AH98" si="33">-X67*R67</f>
        <v>-0.54286504886978071</v>
      </c>
      <c r="AI67">
        <f t="shared" ref="AI67:AI98" si="34">SUM(AE67:AH67)</f>
        <v>-0.54288162450757571</v>
      </c>
      <c r="AJ67">
        <f t="shared" ref="AJ67:AJ98" si="35">AB67-AC67</f>
        <v>-0.81495171100836128</v>
      </c>
      <c r="AK67">
        <f t="shared" si="22"/>
        <v>-0.53406017965351882</v>
      </c>
      <c r="AL67">
        <f t="shared" si="26"/>
        <v>-1.891893515169456</v>
      </c>
      <c r="AN67">
        <f t="shared" ref="AN67:AU98" si="36">AE67*$K67</f>
        <v>0</v>
      </c>
      <c r="AO67">
        <f t="shared" si="36"/>
        <v>0</v>
      </c>
      <c r="AP67">
        <f t="shared" si="36"/>
        <v>-1.8415912352965752E-8</v>
      </c>
      <c r="AQ67">
        <f t="shared" si="36"/>
        <v>-6.0313547406719661E-4</v>
      </c>
      <c r="AR67">
        <f t="shared" si="36"/>
        <v>-6.0315388997954963E-4</v>
      </c>
      <c r="AS67">
        <f t="shared" si="36"/>
        <v>-9.0542997303701069E-4</v>
      </c>
      <c r="AT67">
        <f t="shared" si="36"/>
        <v>-5.9335306317169685E-4</v>
      </c>
      <c r="AU67">
        <f t="shared" si="23"/>
        <v>-2.1019369261882572E-3</v>
      </c>
      <c r="AW67">
        <v>64</v>
      </c>
      <c r="AX67">
        <f>IF(Z67&gt;0, (R67*SUMPRODUCT(K67:$K$98, X67:$X$98)-K67*$AZ$3)/Z67, 0)</f>
        <v>-10277854.027644692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0.76114147499999996</v>
      </c>
      <c r="Q68" s="4">
        <f t="shared" si="21"/>
        <v>25</v>
      </c>
      <c r="R68">
        <f t="shared" si="28"/>
        <v>250000</v>
      </c>
      <c r="S68">
        <f t="shared" si="29"/>
        <v>-40100940.819171652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-6.814479426899049</v>
      </c>
      <c r="AC68">
        <f t="shared" si="30"/>
        <v>-6.0848782897947764</v>
      </c>
      <c r="AE68">
        <f t="shared" si="31"/>
        <v>0</v>
      </c>
      <c r="AF68">
        <f t="shared" si="32"/>
        <v>0</v>
      </c>
      <c r="AG68">
        <f t="shared" si="32"/>
        <v>-3.7934760167058779E-6</v>
      </c>
      <c r="AH68">
        <f t="shared" si="33"/>
        <v>-0.12616405400378405</v>
      </c>
      <c r="AI68">
        <f t="shared" si="34"/>
        <v>-0.12616784747980075</v>
      </c>
      <c r="AJ68">
        <f t="shared" si="35"/>
        <v>-0.72960113710427255</v>
      </c>
      <c r="AK68">
        <f t="shared" si="22"/>
        <v>-0.47701355988293348</v>
      </c>
      <c r="AL68">
        <f t="shared" si="26"/>
        <v>-1.3327825444670067</v>
      </c>
      <c r="AN68">
        <f t="shared" si="36"/>
        <v>0</v>
      </c>
      <c r="AO68">
        <f t="shared" si="36"/>
        <v>0</v>
      </c>
      <c r="AP68">
        <f t="shared" si="36"/>
        <v>-3.7630701228830553E-9</v>
      </c>
      <c r="AQ68">
        <f t="shared" si="36"/>
        <v>-1.2515280974827745E-4</v>
      </c>
      <c r="AR68">
        <f t="shared" si="36"/>
        <v>-1.2515657281840032E-4</v>
      </c>
      <c r="AS68">
        <f t="shared" si="36"/>
        <v>-7.2375315635782593E-4</v>
      </c>
      <c r="AT68">
        <f t="shared" si="36"/>
        <v>-4.7319014737420172E-4</v>
      </c>
      <c r="AU68">
        <f t="shared" si="23"/>
        <v>-1.3220998765504279E-3</v>
      </c>
      <c r="AW68">
        <v>65</v>
      </c>
      <c r="AX68">
        <f>IF(Z68&gt;0, (R68*SUMPRODUCT(K68:$K$98, X68:$X$98)-K68*$AZ$3)/Z68, 0)</f>
        <v>-40100940.819171652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0.76383916100000004</v>
      </c>
      <c r="Q69" s="4">
        <f t="shared" ref="Q69:Q98" si="48">$C$8</f>
        <v>25</v>
      </c>
      <c r="R69">
        <f t="shared" si="28"/>
        <v>250000</v>
      </c>
      <c r="S69">
        <f t="shared" si="29"/>
        <v>-158317086.69691914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-6.0848782897947764</v>
      </c>
      <c r="AC69">
        <f t="shared" si="30"/>
        <v>-5.433035342088151</v>
      </c>
      <c r="AE69">
        <f t="shared" si="31"/>
        <v>0</v>
      </c>
      <c r="AF69">
        <f t="shared" si="32"/>
        <v>0</v>
      </c>
      <c r="AG69">
        <f t="shared" si="32"/>
        <v>-8.5793571866457892E-7</v>
      </c>
      <c r="AH69">
        <f t="shared" si="33"/>
        <v>-2.8976055378742399E-2</v>
      </c>
      <c r="AI69">
        <f t="shared" si="34"/>
        <v>-2.8976913314461065E-2</v>
      </c>
      <c r="AJ69">
        <f t="shared" si="35"/>
        <v>-0.65184294770662543</v>
      </c>
      <c r="AK69">
        <f t="shared" si="22"/>
        <v>-0.42594148028563439</v>
      </c>
      <c r="AL69">
        <f t="shared" si="26"/>
        <v>-1.1067613413067208</v>
      </c>
      <c r="AN69">
        <f t="shared" si="36"/>
        <v>0</v>
      </c>
      <c r="AO69">
        <f t="shared" si="36"/>
        <v>0</v>
      </c>
      <c r="AP69">
        <f t="shared" si="36"/>
        <v>-7.5987419304202178E-10</v>
      </c>
      <c r="AQ69">
        <f t="shared" si="36"/>
        <v>-2.5664110048635356E-5</v>
      </c>
      <c r="AR69">
        <f t="shared" si="36"/>
        <v>-2.56648699228284E-5</v>
      </c>
      <c r="AS69">
        <f t="shared" si="36"/>
        <v>-5.7733769920396104E-4</v>
      </c>
      <c r="AT69">
        <f t="shared" si="36"/>
        <v>-3.7725663074031596E-4</v>
      </c>
      <c r="AU69">
        <f t="shared" si="23"/>
        <v>-9.8025919986710532E-4</v>
      </c>
      <c r="AW69">
        <v>66</v>
      </c>
      <c r="AX69">
        <f>IF(Z69&gt;0, (R69*SUMPRODUCT(K69:$K$98, X69:$X$98)-K69*$AZ$3)/Z69, 0)</f>
        <v>-158317086.69691914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0.76675259399999995</v>
      </c>
      <c r="Q70" s="4">
        <f t="shared" si="48"/>
        <v>25</v>
      </c>
      <c r="R70">
        <f t="shared" si="28"/>
        <v>250000</v>
      </c>
      <c r="S70">
        <f t="shared" si="29"/>
        <v>-633177297.13922095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-5.433035342088151</v>
      </c>
      <c r="AC70">
        <f t="shared" si="30"/>
        <v>-4.8509466307371509</v>
      </c>
      <c r="AE70">
        <f t="shared" si="31"/>
        <v>0</v>
      </c>
      <c r="AF70">
        <f t="shared" si="32"/>
        <v>0</v>
      </c>
      <c r="AG70">
        <f t="shared" si="32"/>
        <v>-1.9153192370661313E-7</v>
      </c>
      <c r="AH70">
        <f t="shared" si="33"/>
        <v>-6.5782443777132006E-3</v>
      </c>
      <c r="AI70">
        <f t="shared" si="34"/>
        <v>-6.5784359096369071E-3</v>
      </c>
      <c r="AJ70">
        <f t="shared" si="35"/>
        <v>-0.58208871135100004</v>
      </c>
      <c r="AK70">
        <f t="shared" si="22"/>
        <v>-0.38031247394617063</v>
      </c>
      <c r="AL70">
        <f t="shared" si="26"/>
        <v>-0.96897962120680758</v>
      </c>
      <c r="AN70">
        <f t="shared" si="36"/>
        <v>0</v>
      </c>
      <c r="AO70">
        <f t="shared" si="36"/>
        <v>0</v>
      </c>
      <c r="AP70">
        <f t="shared" si="36"/>
        <v>-1.5146423435979882E-10</v>
      </c>
      <c r="AQ70">
        <f t="shared" si="36"/>
        <v>-5.2021027556127399E-6</v>
      </c>
      <c r="AR70">
        <f t="shared" si="36"/>
        <v>-5.2022542198470992E-6</v>
      </c>
      <c r="AS70">
        <f t="shared" si="36"/>
        <v>-4.6031815108437204E-4</v>
      </c>
      <c r="AT70">
        <f t="shared" si="36"/>
        <v>-3.0075267124646309E-4</v>
      </c>
      <c r="AU70">
        <f t="shared" si="23"/>
        <v>-7.6627307655068228E-4</v>
      </c>
      <c r="AW70">
        <v>67</v>
      </c>
      <c r="AX70">
        <f>IF(Z70&gt;0, (R70*SUMPRODUCT(K70:$K$98, X70:$X$98)-K70*$AZ$3)/Z70, 0)</f>
        <v>-633177297.13922095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0.76980532899999998</v>
      </c>
      <c r="Q71" s="4">
        <f t="shared" si="48"/>
        <v>25</v>
      </c>
      <c r="R71">
        <f t="shared" si="28"/>
        <v>250000</v>
      </c>
      <c r="S71">
        <f t="shared" si="29"/>
        <v>-2567443880.521131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-4.8509466307371509</v>
      </c>
      <c r="AC71">
        <f t="shared" si="30"/>
        <v>-4.3312068547496851</v>
      </c>
      <c r="AE71">
        <f t="shared" si="31"/>
        <v>0</v>
      </c>
      <c r="AF71">
        <f t="shared" si="32"/>
        <v>0</v>
      </c>
      <c r="AG71">
        <f t="shared" si="32"/>
        <v>-4.2174308926574777E-8</v>
      </c>
      <c r="AH71">
        <f t="shared" si="33"/>
        <v>-1.4744229554297223E-3</v>
      </c>
      <c r="AI71">
        <f t="shared" si="34"/>
        <v>-1.474465129738649E-3</v>
      </c>
      <c r="AJ71">
        <f t="shared" si="35"/>
        <v>-0.51973977598746579</v>
      </c>
      <c r="AK71">
        <f t="shared" si="22"/>
        <v>-0.33956626415160057</v>
      </c>
      <c r="AL71">
        <f t="shared" si="26"/>
        <v>-0.86078050526880512</v>
      </c>
      <c r="AN71">
        <f t="shared" si="36"/>
        <v>0</v>
      </c>
      <c r="AO71">
        <f t="shared" si="36"/>
        <v>0</v>
      </c>
      <c r="AP71">
        <f t="shared" si="36"/>
        <v>-2.977822969028821E-11</v>
      </c>
      <c r="AQ71">
        <f t="shared" si="36"/>
        <v>-1.041053346098911E-6</v>
      </c>
      <c r="AR71">
        <f t="shared" si="36"/>
        <v>-1.0410831243286014E-6</v>
      </c>
      <c r="AS71">
        <f t="shared" si="36"/>
        <v>-3.6697531797092256E-4</v>
      </c>
      <c r="AT71">
        <f t="shared" si="36"/>
        <v>-2.3975928631299732E-4</v>
      </c>
      <c r="AU71">
        <f t="shared" si="23"/>
        <v>-6.0777568740824856E-4</v>
      </c>
      <c r="AW71">
        <v>68</v>
      </c>
      <c r="AX71">
        <f>IF(Z71&gt;0, (R71*SUMPRODUCT(K71:$K$98, X71:$X$98)-K71*$AZ$3)/Z71, 0)</f>
        <v>-2567443880.521131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0.772959481</v>
      </c>
      <c r="Q72" s="4">
        <f t="shared" si="48"/>
        <v>25</v>
      </c>
      <c r="R72">
        <f t="shared" si="28"/>
        <v>250000</v>
      </c>
      <c r="S72">
        <f t="shared" si="29"/>
        <v>-10561904076.584078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-4.3312068547496851</v>
      </c>
      <c r="AC72">
        <f t="shared" si="30"/>
        <v>-3.8671498796510488</v>
      </c>
      <c r="AE72">
        <f t="shared" si="31"/>
        <v>0</v>
      </c>
      <c r="AF72">
        <f t="shared" si="32"/>
        <v>0</v>
      </c>
      <c r="AG72">
        <f t="shared" si="32"/>
        <v>-9.1535338978901211E-9</v>
      </c>
      <c r="AH72">
        <f t="shared" si="33"/>
        <v>-3.2599031939418912E-4</v>
      </c>
      <c r="AI72">
        <f t="shared" si="34"/>
        <v>-3.2599947292808699E-4</v>
      </c>
      <c r="AJ72">
        <f t="shared" si="35"/>
        <v>-0.4640569750986363</v>
      </c>
      <c r="AK72">
        <f t="shared" si="22"/>
        <v>-0.30318447983247798</v>
      </c>
      <c r="AL72">
        <f t="shared" si="26"/>
        <v>-0.76756745440404239</v>
      </c>
      <c r="AN72">
        <f t="shared" si="36"/>
        <v>0</v>
      </c>
      <c r="AO72">
        <f t="shared" si="36"/>
        <v>0</v>
      </c>
      <c r="AP72">
        <f t="shared" si="36"/>
        <v>-5.7706093097155006E-12</v>
      </c>
      <c r="AQ72">
        <f t="shared" si="36"/>
        <v>-2.055121872009283E-7</v>
      </c>
      <c r="AR72">
        <f t="shared" si="36"/>
        <v>-2.05517957810238E-7</v>
      </c>
      <c r="AS72">
        <f t="shared" si="36"/>
        <v>-2.9255274854664119E-4</v>
      </c>
      <c r="AT72">
        <f t="shared" si="36"/>
        <v>-1.9113483397770781E-4</v>
      </c>
      <c r="AU72">
        <f t="shared" si="23"/>
        <v>-4.8389310048215927E-4</v>
      </c>
      <c r="AW72">
        <v>69</v>
      </c>
      <c r="AX72">
        <f>IF(Z72&gt;0, (R72*SUMPRODUCT(K72:$K$98, X72:$X$98)-K72*$AZ$3)/Z72, 0)</f>
        <v>-10561904076.584078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0.77634382000000002</v>
      </c>
      <c r="Q73" s="4">
        <f t="shared" si="48"/>
        <v>25</v>
      </c>
      <c r="R73">
        <f t="shared" si="28"/>
        <v>250000</v>
      </c>
      <c r="S73">
        <f t="shared" si="29"/>
        <v>-44137604555.305099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-3.8671498796510488</v>
      </c>
      <c r="AC73">
        <f t="shared" si="30"/>
        <v>-3.452812570741822</v>
      </c>
      <c r="AE73">
        <f t="shared" si="31"/>
        <v>0</v>
      </c>
      <c r="AF73">
        <f t="shared" si="32"/>
        <v>0</v>
      </c>
      <c r="AG73">
        <f t="shared" si="32"/>
        <v>-1.9557090861237125E-9</v>
      </c>
      <c r="AH73">
        <f t="shared" si="33"/>
        <v>-7.1062894727875073E-5</v>
      </c>
      <c r="AI73">
        <f t="shared" si="34"/>
        <v>-7.1064850436961192E-5</v>
      </c>
      <c r="AJ73">
        <f t="shared" si="35"/>
        <v>-0.41433730890922682</v>
      </c>
      <c r="AK73">
        <f t="shared" ref="AK73:AK98" si="49">G73*SUM(AB73:AB73, AE73:AF73)</f>
        <v>-0.27070049157557347</v>
      </c>
      <c r="AL73">
        <f t="shared" si="26"/>
        <v>-0.68510886533523729</v>
      </c>
      <c r="AN73">
        <f t="shared" si="36"/>
        <v>0</v>
      </c>
      <c r="AO73">
        <f t="shared" si="36"/>
        <v>0</v>
      </c>
      <c r="AP73">
        <f t="shared" si="36"/>
        <v>-1.1008270905234376E-12</v>
      </c>
      <c r="AQ73">
        <f t="shared" si="36"/>
        <v>-3.9999793528857995E-8</v>
      </c>
      <c r="AR73">
        <f t="shared" si="36"/>
        <v>-4.0000894355948518E-8</v>
      </c>
      <c r="AS73">
        <f t="shared" si="36"/>
        <v>-2.3322166752617039E-4</v>
      </c>
      <c r="AT73">
        <f t="shared" si="36"/>
        <v>-1.5237155498164549E-4</v>
      </c>
      <c r="AU73">
        <f t="shared" si="23"/>
        <v>-3.8563322340217184E-4</v>
      </c>
      <c r="AW73">
        <v>70</v>
      </c>
      <c r="AX73">
        <f>IF(Z73&gt;0, (R73*SUMPRODUCT(K73:$K$98, X73:$X$98)-K73*$AZ$3)/Z73, 0)</f>
        <v>-44137604555.305099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0.77982431100000005</v>
      </c>
      <c r="Q74" s="4">
        <f t="shared" si="48"/>
        <v>25</v>
      </c>
      <c r="R74">
        <f t="shared" si="28"/>
        <v>250000</v>
      </c>
      <c r="S74">
        <f t="shared" si="29"/>
        <v>-187503017722.56711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-3.452812570741822</v>
      </c>
      <c r="AC74">
        <f t="shared" si="30"/>
        <v>-3.0828684014367815</v>
      </c>
      <c r="AE74">
        <f t="shared" si="31"/>
        <v>0</v>
      </c>
      <c r="AF74">
        <f t="shared" si="32"/>
        <v>0</v>
      </c>
      <c r="AG74">
        <f t="shared" si="32"/>
        <v>-4.1104250465961172E-10</v>
      </c>
      <c r="AH74">
        <f t="shared" si="33"/>
        <v>-1.5251094906028639E-5</v>
      </c>
      <c r="AI74">
        <f t="shared" si="34"/>
        <v>-1.5251505948533298E-5</v>
      </c>
      <c r="AJ74">
        <f t="shared" si="35"/>
        <v>-0.36994416930504048</v>
      </c>
      <c r="AK74">
        <f t="shared" si="49"/>
        <v>-0.24169687995192757</v>
      </c>
      <c r="AL74">
        <f t="shared" si="26"/>
        <v>-0.61165630076291655</v>
      </c>
      <c r="AN74">
        <f t="shared" si="36"/>
        <v>0</v>
      </c>
      <c r="AO74">
        <f t="shared" si="36"/>
        <v>0</v>
      </c>
      <c r="AP74">
        <f t="shared" si="36"/>
        <v>-2.0657776091127582E-13</v>
      </c>
      <c r="AQ74">
        <f t="shared" si="36"/>
        <v>-7.6647475660497714E-9</v>
      </c>
      <c r="AR74">
        <f t="shared" si="36"/>
        <v>-7.6649541438106829E-9</v>
      </c>
      <c r="AS74">
        <f t="shared" si="36"/>
        <v>-1.8592295757954082E-4</v>
      </c>
      <c r="AT74">
        <f t="shared" si="36"/>
        <v>-1.2146967701322638E-4</v>
      </c>
      <c r="AU74">
        <f t="shared" si="23"/>
        <v>-3.0740029954691098E-4</v>
      </c>
      <c r="AW74">
        <v>71</v>
      </c>
      <c r="AX74">
        <f>IF(Z74&gt;0, (R74*SUMPRODUCT(K74:$K$98, X74:$X$98)-K74*$AZ$3)/Z74, 0)</f>
        <v>-187503017722.56711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0.78351069500000003</v>
      </c>
      <c r="Q75" s="4">
        <f t="shared" si="48"/>
        <v>25</v>
      </c>
      <c r="R75">
        <f t="shared" si="28"/>
        <v>250000</v>
      </c>
      <c r="S75">
        <f t="shared" si="29"/>
        <v>-810760678794.21362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-3.0828684014367815</v>
      </c>
      <c r="AC75">
        <f t="shared" si="30"/>
        <v>-2.752561079365071</v>
      </c>
      <c r="AE75">
        <f t="shared" si="31"/>
        <v>0</v>
      </c>
      <c r="AF75">
        <f t="shared" si="32"/>
        <v>0</v>
      </c>
      <c r="AG75">
        <f t="shared" si="32"/>
        <v>-8.4875881112622478E-11</v>
      </c>
      <c r="AH75">
        <f t="shared" si="33"/>
        <v>-3.2205619850039309E-6</v>
      </c>
      <c r="AI75">
        <f t="shared" si="34"/>
        <v>-3.2206468608850434E-6</v>
      </c>
      <c r="AJ75">
        <f t="shared" si="35"/>
        <v>-0.33030732207171054</v>
      </c>
      <c r="AK75">
        <f t="shared" si="49"/>
        <v>-0.21580078810057474</v>
      </c>
      <c r="AL75">
        <f t="shared" si="26"/>
        <v>-0.54611133081914609</v>
      </c>
      <c r="AN75">
        <f t="shared" si="36"/>
        <v>0</v>
      </c>
      <c r="AO75">
        <f t="shared" si="36"/>
        <v>0</v>
      </c>
      <c r="AP75">
        <f t="shared" si="36"/>
        <v>-3.8085802034844204E-14</v>
      </c>
      <c r="AQ75">
        <f t="shared" si="36"/>
        <v>-1.4451418305637281E-9</v>
      </c>
      <c r="AR75">
        <f t="shared" si="36"/>
        <v>-1.4451799163657628E-9</v>
      </c>
      <c r="AS75">
        <f t="shared" si="36"/>
        <v>-1.4821665606499173E-4</v>
      </c>
      <c r="AT75">
        <f t="shared" si="36"/>
        <v>-9.6834883913087948E-5</v>
      </c>
      <c r="AU75">
        <f t="shared" si="23"/>
        <v>-2.4505298515799603E-4</v>
      </c>
      <c r="AW75">
        <v>72</v>
      </c>
      <c r="AX75">
        <f>IF(Z75&gt;0, (R75*SUMPRODUCT(K75:$K$98, X75:$X$98)-K75*$AZ$3)/Z75, 0)</f>
        <v>-810760678794.21362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0.78741316699999997</v>
      </c>
      <c r="Q76" s="4">
        <f t="shared" si="48"/>
        <v>25</v>
      </c>
      <c r="R76">
        <f t="shared" si="28"/>
        <v>250000</v>
      </c>
      <c r="S76">
        <f t="shared" si="29"/>
        <v>-3573250308813.79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-2.752561079365071</v>
      </c>
      <c r="AC76">
        <f t="shared" si="30"/>
        <v>-2.4576438221169461</v>
      </c>
      <c r="AE76">
        <f t="shared" si="31"/>
        <v>0</v>
      </c>
      <c r="AF76">
        <f t="shared" si="32"/>
        <v>0</v>
      </c>
      <c r="AG76">
        <f t="shared" si="32"/>
        <v>-1.7194735952690708E-11</v>
      </c>
      <c r="AH76">
        <f t="shared" si="33"/>
        <v>-6.6832386348805549E-7</v>
      </c>
      <c r="AI76">
        <f t="shared" si="34"/>
        <v>-6.6834105822400823E-7</v>
      </c>
      <c r="AJ76">
        <f t="shared" si="35"/>
        <v>-0.2949172572481249</v>
      </c>
      <c r="AK76">
        <f t="shared" si="49"/>
        <v>-0.192679275555555</v>
      </c>
      <c r="AL76">
        <f t="shared" si="26"/>
        <v>-0.48759720114473815</v>
      </c>
      <c r="AN76">
        <f t="shared" si="36"/>
        <v>0</v>
      </c>
      <c r="AO76">
        <f t="shared" si="36"/>
        <v>0</v>
      </c>
      <c r="AP76">
        <f t="shared" si="36"/>
        <v>-6.889001800450039E-15</v>
      </c>
      <c r="AQ76">
        <f t="shared" si="36"/>
        <v>-2.6776126783921175E-10</v>
      </c>
      <c r="AR76">
        <f t="shared" si="36"/>
        <v>-2.677681568410122E-10</v>
      </c>
      <c r="AS76">
        <f t="shared" si="36"/>
        <v>-1.1815741292893729E-4</v>
      </c>
      <c r="AT76">
        <f t="shared" si="36"/>
        <v>-7.7196176775480834E-5</v>
      </c>
      <c r="AU76">
        <f t="shared" si="23"/>
        <v>-1.9535385747257496E-4</v>
      </c>
      <c r="AW76">
        <v>73</v>
      </c>
      <c r="AX76">
        <f>IF(Z76&gt;0, (R76*SUMPRODUCT(K76:$K$98, X76:$X$98)-K76*$AZ$3)/Z76, 0)</f>
        <v>-3573250308813.79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0.79138766699999996</v>
      </c>
      <c r="Q77" s="4">
        <f t="shared" si="48"/>
        <v>25</v>
      </c>
      <c r="R77">
        <f t="shared" si="28"/>
        <v>250000</v>
      </c>
      <c r="S77">
        <f t="shared" si="29"/>
        <v>-16063464003412.414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-2.4576438221169461</v>
      </c>
      <c r="AC77">
        <f t="shared" si="30"/>
        <v>-2.1943248414085761</v>
      </c>
      <c r="AE77">
        <f t="shared" si="31"/>
        <v>0</v>
      </c>
      <c r="AF77">
        <f t="shared" si="32"/>
        <v>0</v>
      </c>
      <c r="AG77">
        <f t="shared" si="32"/>
        <v>-3.4150866228828795E-12</v>
      </c>
      <c r="AH77">
        <f t="shared" si="33"/>
        <v>-1.360770197028092E-7</v>
      </c>
      <c r="AI77">
        <f t="shared" si="34"/>
        <v>-1.3608043478943208E-7</v>
      </c>
      <c r="AJ77">
        <f t="shared" si="35"/>
        <v>-0.26331898070837001</v>
      </c>
      <c r="AK77">
        <f t="shared" si="49"/>
        <v>-0.17203506754818623</v>
      </c>
      <c r="AL77">
        <f t="shared" si="26"/>
        <v>-0.43535418433699102</v>
      </c>
      <c r="AN77">
        <f t="shared" si="36"/>
        <v>0</v>
      </c>
      <c r="AO77">
        <f t="shared" si="36"/>
        <v>0</v>
      </c>
      <c r="AP77">
        <f t="shared" si="36"/>
        <v>-1.2216434996683775E-15</v>
      </c>
      <c r="AQ77">
        <f t="shared" si="36"/>
        <v>-4.8677420203722814E-11</v>
      </c>
      <c r="AR77">
        <f t="shared" si="36"/>
        <v>-4.8678641847222479E-11</v>
      </c>
      <c r="AS77">
        <f t="shared" si="36"/>
        <v>-9.4194366540000703E-5</v>
      </c>
      <c r="AT77">
        <f t="shared" si="36"/>
        <v>-6.1540319527192151E-5</v>
      </c>
      <c r="AU77">
        <f t="shared" si="23"/>
        <v>-1.5573473474583469E-4</v>
      </c>
      <c r="AW77">
        <v>74</v>
      </c>
      <c r="AX77">
        <f>IF(Z77&gt;0, (R77*SUMPRODUCT(K77:$K$98, X77:$X$98)-K77*$AZ$3)/Z77, 0)</f>
        <v>-16063464003412.414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0.79554122000000005</v>
      </c>
      <c r="Q78" s="4">
        <f t="shared" si="48"/>
        <v>25</v>
      </c>
      <c r="R78">
        <f t="shared" si="28"/>
        <v>250000</v>
      </c>
      <c r="S78">
        <f t="shared" si="29"/>
        <v>-73755366431823.219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-2.1943248414085761</v>
      </c>
      <c r="AC78">
        <f t="shared" si="30"/>
        <v>-1.9592186084428511</v>
      </c>
      <c r="AE78">
        <f t="shared" si="31"/>
        <v>0</v>
      </c>
      <c r="AF78">
        <f t="shared" si="32"/>
        <v>0</v>
      </c>
      <c r="AG78">
        <f t="shared" si="32"/>
        <v>-6.6409357828012473E-13</v>
      </c>
      <c r="AH78">
        <f t="shared" si="33"/>
        <v>-2.7168421783739261E-8</v>
      </c>
      <c r="AI78">
        <f t="shared" si="34"/>
        <v>-2.7169085877317542E-8</v>
      </c>
      <c r="AJ78">
        <f t="shared" si="35"/>
        <v>-0.23510623296572497</v>
      </c>
      <c r="AK78">
        <f t="shared" si="49"/>
        <v>-0.15360273889860035</v>
      </c>
      <c r="AL78">
        <f t="shared" si="26"/>
        <v>-0.38870899903341116</v>
      </c>
      <c r="AN78">
        <f t="shared" si="36"/>
        <v>0</v>
      </c>
      <c r="AO78">
        <f t="shared" si="36"/>
        <v>0</v>
      </c>
      <c r="AP78">
        <f t="shared" si="36"/>
        <v>-2.1210652191110986E-16</v>
      </c>
      <c r="AQ78">
        <f t="shared" si="36"/>
        <v>-8.6773907154575956E-12</v>
      </c>
      <c r="AR78">
        <f t="shared" si="36"/>
        <v>-8.6776028219795073E-12</v>
      </c>
      <c r="AS78">
        <f t="shared" si="36"/>
        <v>-7.5091172366295868E-5</v>
      </c>
      <c r="AT78">
        <f t="shared" si="36"/>
        <v>-4.9059565954814378E-5</v>
      </c>
      <c r="AU78">
        <f t="shared" si="23"/>
        <v>-1.2415074699871306E-4</v>
      </c>
      <c r="AW78">
        <v>75</v>
      </c>
      <c r="AX78">
        <f>IF(Z78&gt;0, (R78*SUMPRODUCT(K78:$K$98, X78:$X$98)-K78*$AZ$3)/Z78, 0)</f>
        <v>-73755366431823.219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0.79972280399999995</v>
      </c>
      <c r="Q79" s="4">
        <f t="shared" si="48"/>
        <v>25</v>
      </c>
      <c r="R79">
        <f t="shared" si="28"/>
        <v>250000</v>
      </c>
      <c r="S79">
        <f t="shared" si="29"/>
        <v>-346089847482215.44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-1.9592186084428511</v>
      </c>
      <c r="AC79">
        <f t="shared" si="30"/>
        <v>-1.7493023289743836</v>
      </c>
      <c r="AE79">
        <f t="shared" si="31"/>
        <v>0</v>
      </c>
      <c r="AF79">
        <f t="shared" si="32"/>
        <v>0</v>
      </c>
      <c r="AG79">
        <f t="shared" si="32"/>
        <v>-1.2636186395674863E-13</v>
      </c>
      <c r="AH79">
        <f t="shared" si="33"/>
        <v>-5.3109077854057488E-9</v>
      </c>
      <c r="AI79">
        <f t="shared" si="34"/>
        <v>-5.3110341472697056E-9</v>
      </c>
      <c r="AJ79">
        <f t="shared" si="35"/>
        <v>-0.20991627946846747</v>
      </c>
      <c r="AK79">
        <f t="shared" si="49"/>
        <v>-0.13714530259099958</v>
      </c>
      <c r="AL79">
        <f t="shared" si="26"/>
        <v>-0.34706158737050119</v>
      </c>
      <c r="AN79">
        <f t="shared" si="36"/>
        <v>0</v>
      </c>
      <c r="AO79">
        <f t="shared" si="36"/>
        <v>0</v>
      </c>
      <c r="AP79">
        <f t="shared" si="36"/>
        <v>-3.6034852002284419E-17</v>
      </c>
      <c r="AQ79">
        <f t="shared" si="36"/>
        <v>-1.5145216290128592E-12</v>
      </c>
      <c r="AR79">
        <f t="shared" si="36"/>
        <v>-1.5145576638648616E-12</v>
      </c>
      <c r="AS79">
        <f t="shared" si="36"/>
        <v>-5.9862222878458985E-5</v>
      </c>
      <c r="AT79">
        <f t="shared" si="36"/>
        <v>-3.9109985615333626E-5</v>
      </c>
      <c r="AU79">
        <f t="shared" si="23"/>
        <v>-9.8972210008350269E-5</v>
      </c>
      <c r="AW79">
        <v>76</v>
      </c>
      <c r="AX79">
        <f>IF(Z79&gt;0, (R79*SUMPRODUCT(K79:$K$98, X79:$X$98)-K79*$AZ$3)/Z79, 0)</f>
        <v>-346089847482215.44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0.80383592599999998</v>
      </c>
      <c r="Q80" s="4">
        <f t="shared" si="48"/>
        <v>25</v>
      </c>
      <c r="R80">
        <f t="shared" si="28"/>
        <v>250000</v>
      </c>
      <c r="S80">
        <f t="shared" si="29"/>
        <v>-1659873388863933.5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-1.7493023289743836</v>
      </c>
      <c r="AC80">
        <f t="shared" si="30"/>
        <v>-1.5618770794427328</v>
      </c>
      <c r="AE80">
        <f t="shared" si="31"/>
        <v>0</v>
      </c>
      <c r="AF80">
        <f t="shared" si="32"/>
        <v>0</v>
      </c>
      <c r="AG80">
        <f t="shared" si="32"/>
        <v>-2.3524039392422091E-14</v>
      </c>
      <c r="AH80">
        <f t="shared" si="33"/>
        <v>-1.0157420592475906E-9</v>
      </c>
      <c r="AI80">
        <f t="shared" si="34"/>
        <v>-1.0157655832869832E-9</v>
      </c>
      <c r="AJ80">
        <f t="shared" si="35"/>
        <v>-0.18742524953165085</v>
      </c>
      <c r="AK80">
        <f t="shared" si="49"/>
        <v>-0.12245116302820687</v>
      </c>
      <c r="AL80">
        <f t="shared" si="26"/>
        <v>-0.30987641357562329</v>
      </c>
      <c r="AN80">
        <f t="shared" si="36"/>
        <v>0</v>
      </c>
      <c r="AO80">
        <f t="shared" si="36"/>
        <v>0</v>
      </c>
      <c r="AP80">
        <f t="shared" si="36"/>
        <v>-5.9896382631538614E-18</v>
      </c>
      <c r="AQ80">
        <f t="shared" si="36"/>
        <v>-2.5862596988865397E-13</v>
      </c>
      <c r="AR80">
        <f t="shared" si="36"/>
        <v>-2.5863195952691714E-13</v>
      </c>
      <c r="AS80">
        <f t="shared" si="36"/>
        <v>-4.7721797576889271E-5</v>
      </c>
      <c r="AT80">
        <f t="shared" si="36"/>
        <v>-3.1178241083787047E-5</v>
      </c>
      <c r="AU80">
        <f t="shared" si="23"/>
        <v>-7.8900038919308267E-5</v>
      </c>
      <c r="AW80">
        <v>77</v>
      </c>
      <c r="AX80">
        <f>IF(Z80&gt;0, (R80*SUMPRODUCT(K80:$K$98, X80:$X$98)-K80*$AZ$3)/Z80, 0)</f>
        <v>-1659873388863933.5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0.80804740799999997</v>
      </c>
      <c r="Q81" s="4">
        <f t="shared" si="48"/>
        <v>25</v>
      </c>
      <c r="R81">
        <f t="shared" si="28"/>
        <v>250000</v>
      </c>
      <c r="S81">
        <f t="shared" si="29"/>
        <v>-8145142617621486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-1.5618770794427328</v>
      </c>
      <c r="AC81">
        <f t="shared" si="30"/>
        <v>-1.3945331066455224</v>
      </c>
      <c r="AE81">
        <f t="shared" si="31"/>
        <v>0</v>
      </c>
      <c r="AF81">
        <f t="shared" si="32"/>
        <v>0</v>
      </c>
      <c r="AG81">
        <f t="shared" si="32"/>
        <v>-4.2802599417613046E-15</v>
      </c>
      <c r="AH81">
        <f t="shared" si="33"/>
        <v>-1.9008539056736564E-10</v>
      </c>
      <c r="AI81">
        <f t="shared" si="34"/>
        <v>-1.9008967082730739E-10</v>
      </c>
      <c r="AJ81">
        <f t="shared" si="35"/>
        <v>-0.16734397279721036</v>
      </c>
      <c r="AK81">
        <f t="shared" si="49"/>
        <v>-0.10933139556099131</v>
      </c>
      <c r="AL81">
        <f t="shared" si="26"/>
        <v>-0.27667536854829133</v>
      </c>
      <c r="AN81">
        <f t="shared" si="36"/>
        <v>0</v>
      </c>
      <c r="AO81">
        <f t="shared" si="36"/>
        <v>0</v>
      </c>
      <c r="AP81">
        <f t="shared" si="36"/>
        <v>-9.7306268493144912E-19</v>
      </c>
      <c r="AQ81">
        <f t="shared" si="36"/>
        <v>-4.3213497083920526E-14</v>
      </c>
      <c r="AR81">
        <f t="shared" si="36"/>
        <v>-4.3214470146605454E-14</v>
      </c>
      <c r="AS81">
        <f t="shared" si="36"/>
        <v>-3.8043524854273847E-5</v>
      </c>
      <c r="AT81">
        <f t="shared" si="36"/>
        <v>-2.4855102904825711E-5</v>
      </c>
      <c r="AU81">
        <f t="shared" si="23"/>
        <v>-6.2898627802314021E-5</v>
      </c>
      <c r="AW81">
        <v>78</v>
      </c>
      <c r="AX81">
        <f>IF(Z81&gt;0, (R81*SUMPRODUCT(K81:$K$98, X81:$X$98)-K81*$AZ$3)/Z81, 0)</f>
        <v>-8145142617621486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0.81233261800000001</v>
      </c>
      <c r="Q82" s="4">
        <f t="shared" si="48"/>
        <v>25</v>
      </c>
      <c r="R82">
        <f t="shared" si="28"/>
        <v>250000</v>
      </c>
      <c r="S82">
        <f t="shared" si="29"/>
        <v>-4.0932942692506656E+16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-1.3945331066455224</v>
      </c>
      <c r="AC82">
        <f t="shared" si="30"/>
        <v>-1.2451188452192541</v>
      </c>
      <c r="AE82">
        <f t="shared" si="31"/>
        <v>0</v>
      </c>
      <c r="AF82">
        <f t="shared" si="32"/>
        <v>0</v>
      </c>
      <c r="AG82">
        <f t="shared" si="32"/>
        <v>-7.6046257813220345E-16</v>
      </c>
      <c r="AH82">
        <f t="shared" si="33"/>
        <v>-3.4769947642114882E-11</v>
      </c>
      <c r="AI82">
        <f t="shared" si="34"/>
        <v>-3.4770708104693014E-11</v>
      </c>
      <c r="AJ82">
        <f t="shared" si="35"/>
        <v>-0.14941426142626835</v>
      </c>
      <c r="AK82">
        <f t="shared" si="49"/>
        <v>-9.7617317465186579E-2</v>
      </c>
      <c r="AL82">
        <f t="shared" si="26"/>
        <v>-0.24703157892622563</v>
      </c>
      <c r="AN82">
        <f t="shared" si="36"/>
        <v>0</v>
      </c>
      <c r="AO82">
        <f t="shared" si="36"/>
        <v>0</v>
      </c>
      <c r="AP82">
        <f t="shared" si="36"/>
        <v>-1.5435848192291198E-19</v>
      </c>
      <c r="AQ82">
        <f t="shared" si="36"/>
        <v>-7.0575942707899397E-15</v>
      </c>
      <c r="AR82">
        <f t="shared" si="36"/>
        <v>-7.0577486292718627E-15</v>
      </c>
      <c r="AS82">
        <f t="shared" si="36"/>
        <v>-3.0328065094325277E-5</v>
      </c>
      <c r="AT82">
        <f t="shared" si="36"/>
        <v>-1.9814335861630839E-5</v>
      </c>
      <c r="AU82">
        <f t="shared" si="23"/>
        <v>-5.0142400963013858E-5</v>
      </c>
      <c r="AW82">
        <v>79</v>
      </c>
      <c r="AX82">
        <f>IF(Z82&gt;0, (R82*SUMPRODUCT(K82:$K$98, X82:$X$98)-K82*$AZ$3)/Z82, 0)</f>
        <v>-4.0932942692506656E+16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0.81666386499999999</v>
      </c>
      <c r="Q83" s="4">
        <f t="shared" si="48"/>
        <v>25</v>
      </c>
      <c r="R83">
        <f t="shared" si="28"/>
        <v>250000</v>
      </c>
      <c r="S83">
        <f t="shared" si="29"/>
        <v>-2.1084622811721779E+17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-1.2451188452192541</v>
      </c>
      <c r="AC83">
        <f t="shared" si="30"/>
        <v>-1.1117132546600543</v>
      </c>
      <c r="AE83">
        <f t="shared" si="31"/>
        <v>0</v>
      </c>
      <c r="AF83">
        <f t="shared" si="32"/>
        <v>0</v>
      </c>
      <c r="AG83">
        <f t="shared" si="32"/>
        <v>-1.3181564410557167E-16</v>
      </c>
      <c r="AH83">
        <f t="shared" si="33"/>
        <v>-6.2104230824530975E-12</v>
      </c>
      <c r="AI83">
        <f t="shared" si="34"/>
        <v>-6.2105548980972027E-12</v>
      </c>
      <c r="AJ83">
        <f t="shared" si="35"/>
        <v>-0.13340559055919976</v>
      </c>
      <c r="AK83">
        <f t="shared" si="49"/>
        <v>-8.7158319165347789E-2</v>
      </c>
      <c r="AL83">
        <f t="shared" si="26"/>
        <v>-0.22056390973075812</v>
      </c>
      <c r="AN83">
        <f t="shared" si="36"/>
        <v>0</v>
      </c>
      <c r="AO83">
        <f t="shared" si="36"/>
        <v>0</v>
      </c>
      <c r="AP83">
        <f t="shared" si="36"/>
        <v>-2.3889198804450829E-20</v>
      </c>
      <c r="AQ83">
        <f t="shared" si="36"/>
        <v>-1.1255267360955171E-15</v>
      </c>
      <c r="AR83">
        <f t="shared" si="36"/>
        <v>-1.1255506252943214E-15</v>
      </c>
      <c r="AS83">
        <f t="shared" si="36"/>
        <v>-2.4177347811170645E-5</v>
      </c>
      <c r="AT83">
        <f t="shared" si="36"/>
        <v>-1.5795867236632202E-5</v>
      </c>
      <c r="AU83">
        <f t="shared" si="23"/>
        <v>-3.9973215048928397E-5</v>
      </c>
      <c r="AW83">
        <v>80</v>
      </c>
      <c r="AX83">
        <f>IF(Z83&gt;0, (R83*SUMPRODUCT(K83:$K$98, X83:$X$98)-K83*$AZ$3)/Z83, 0)</f>
        <v>-2.1084622811721779E+17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0.82101379900000004</v>
      </c>
      <c r="Q84" s="4">
        <f t="shared" si="48"/>
        <v>25</v>
      </c>
      <c r="R84">
        <f t="shared" si="28"/>
        <v>250000</v>
      </c>
      <c r="S84">
        <f t="shared" si="29"/>
        <v>-1.1140291911701396E+18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-1.1117132546600543</v>
      </c>
      <c r="AC84">
        <f t="shared" si="30"/>
        <v>-0.99260112023219227</v>
      </c>
      <c r="AE84">
        <f t="shared" si="31"/>
        <v>0</v>
      </c>
      <c r="AF84">
        <f t="shared" si="32"/>
        <v>0</v>
      </c>
      <c r="AG84">
        <f t="shared" si="32"/>
        <v>-2.2275024929768596E-17</v>
      </c>
      <c r="AH84">
        <f t="shared" si="33"/>
        <v>-1.0822246273474734E-12</v>
      </c>
      <c r="AI84">
        <f t="shared" si="34"/>
        <v>-1.0822469023724033E-12</v>
      </c>
      <c r="AJ84">
        <f t="shared" si="35"/>
        <v>-0.11911213442786206</v>
      </c>
      <c r="AK84">
        <f t="shared" si="49"/>
        <v>-7.7819927826203811E-2</v>
      </c>
      <c r="AL84">
        <f t="shared" si="26"/>
        <v>-0.19693206225514812</v>
      </c>
      <c r="AN84">
        <f t="shared" si="36"/>
        <v>0</v>
      </c>
      <c r="AO84">
        <f t="shared" si="36"/>
        <v>0</v>
      </c>
      <c r="AP84">
        <f t="shared" si="36"/>
        <v>-3.6044151347302562E-21</v>
      </c>
      <c r="AQ84">
        <f t="shared" si="36"/>
        <v>-1.7511930237061099E-16</v>
      </c>
      <c r="AR84">
        <f t="shared" si="36"/>
        <v>-1.7512290678574573E-16</v>
      </c>
      <c r="AS84">
        <f t="shared" si="36"/>
        <v>-1.9274033650487631E-5</v>
      </c>
      <c r="AT84">
        <f t="shared" si="36"/>
        <v>-1.2592368651652015E-5</v>
      </c>
      <c r="AU84">
        <f t="shared" si="23"/>
        <v>-3.1866402302314769E-5</v>
      </c>
      <c r="AW84">
        <v>81</v>
      </c>
      <c r="AX84">
        <f>IF(Z84&gt;0, (R84*SUMPRODUCT(K84:$K$98, X84:$X$98)-K84*$AZ$3)/Z84, 0)</f>
        <v>-1.1140291911701396E+18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0.82538683700000004</v>
      </c>
      <c r="Q85" s="4">
        <f t="shared" si="48"/>
        <v>25</v>
      </c>
      <c r="R85">
        <f t="shared" si="28"/>
        <v>250000</v>
      </c>
      <c r="S85">
        <f t="shared" si="29"/>
        <v>-6.0424628417329234E+18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-0.99260112023219227</v>
      </c>
      <c r="AC85">
        <f t="shared" si="30"/>
        <v>-0.88625100020731473</v>
      </c>
      <c r="AE85">
        <f t="shared" si="31"/>
        <v>0</v>
      </c>
      <c r="AF85">
        <f t="shared" si="32"/>
        <v>0</v>
      </c>
      <c r="AG85">
        <f t="shared" si="32"/>
        <v>-3.6667623095930618E-18</v>
      </c>
      <c r="AH85">
        <f t="shared" si="33"/>
        <v>-1.8385512370877848E-13</v>
      </c>
      <c r="AI85">
        <f t="shared" si="34"/>
        <v>-1.8385879047108808E-13</v>
      </c>
      <c r="AJ85">
        <f t="shared" si="35"/>
        <v>-0.10635012002487754</v>
      </c>
      <c r="AK85">
        <f t="shared" si="49"/>
        <v>-6.9482078416253465E-2</v>
      </c>
      <c r="AL85">
        <f t="shared" si="26"/>
        <v>-0.17583219844131487</v>
      </c>
      <c r="AN85">
        <f t="shared" si="36"/>
        <v>0</v>
      </c>
      <c r="AO85">
        <f t="shared" si="36"/>
        <v>0</v>
      </c>
      <c r="AP85">
        <f t="shared" si="36"/>
        <v>-5.2976265722590954E-22</v>
      </c>
      <c r="AQ85">
        <f t="shared" si="36"/>
        <v>-2.6562828636517274E-17</v>
      </c>
      <c r="AR85">
        <f t="shared" si="36"/>
        <v>-2.6563358399174502E-17</v>
      </c>
      <c r="AS85">
        <f t="shared" si="36"/>
        <v>-1.5365141621881183E-5</v>
      </c>
      <c r="AT85">
        <f t="shared" si="36"/>
        <v>-1.0038559192962393E-5</v>
      </c>
      <c r="AU85">
        <f t="shared" si="23"/>
        <v>-2.5403700814870143E-5</v>
      </c>
      <c r="AW85">
        <v>82</v>
      </c>
      <c r="AX85">
        <f>IF(Z85&gt;0, (R85*SUMPRODUCT(K85:$K$98, X85:$X$98)-K85*$AZ$3)/Z85, 0)</f>
        <v>-6.0424628417329234E+18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0.82979096200000002</v>
      </c>
      <c r="Q86" s="4">
        <f t="shared" si="48"/>
        <v>25</v>
      </c>
      <c r="R86">
        <f t="shared" si="28"/>
        <v>250000</v>
      </c>
      <c r="S86">
        <f t="shared" si="29"/>
        <v>-3.3675104576123302E+19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-0.88625100020731473</v>
      </c>
      <c r="AC86">
        <f t="shared" si="30"/>
        <v>-0.79129553589938817</v>
      </c>
      <c r="AE86">
        <f t="shared" si="31"/>
        <v>0</v>
      </c>
      <c r="AF86">
        <f t="shared" si="32"/>
        <v>0</v>
      </c>
      <c r="AG86">
        <f t="shared" si="32"/>
        <v>-5.8744846219456244E-19</v>
      </c>
      <c r="AH86">
        <f t="shared" si="33"/>
        <v>-3.0426462243025688E-14</v>
      </c>
      <c r="AI86">
        <f t="shared" si="34"/>
        <v>-3.0427049691487882E-14</v>
      </c>
      <c r="AJ86">
        <f t="shared" si="35"/>
        <v>-9.4955464307926563E-2</v>
      </c>
      <c r="AK86">
        <f t="shared" si="49"/>
        <v>-6.2037570014512038E-2</v>
      </c>
      <c r="AL86">
        <f t="shared" si="26"/>
        <v>-0.15699303432246903</v>
      </c>
      <c r="AN86">
        <f t="shared" si="36"/>
        <v>0</v>
      </c>
      <c r="AO86">
        <f t="shared" si="36"/>
        <v>0</v>
      </c>
      <c r="AP86">
        <f t="shared" si="36"/>
        <v>-7.5779255073648833E-23</v>
      </c>
      <c r="AQ86">
        <f t="shared" si="36"/>
        <v>-3.9249309372425336E-18</v>
      </c>
      <c r="AR86">
        <f t="shared" si="36"/>
        <v>-3.9250067164976071E-18</v>
      </c>
      <c r="AS86">
        <f t="shared" si="36"/>
        <v>-1.224899682866806E-5</v>
      </c>
      <c r="AT86">
        <f t="shared" si="36"/>
        <v>-8.0026779280631353E-6</v>
      </c>
      <c r="AU86">
        <f t="shared" si="23"/>
        <v>-2.0251674756735122E-5</v>
      </c>
      <c r="AW86">
        <v>83</v>
      </c>
      <c r="AX86">
        <f>IF(Z86&gt;0, (R86*SUMPRODUCT(K86:$K$98, X86:$X$98)-K86*$AZ$3)/Z86, 0)</f>
        <v>-3.3675104576123302E+19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0.834201203</v>
      </c>
      <c r="Q87" s="4">
        <f t="shared" si="48"/>
        <v>25</v>
      </c>
      <c r="R87">
        <f t="shared" si="28"/>
        <v>250000</v>
      </c>
      <c r="S87">
        <f t="shared" si="29"/>
        <v>-1.9298645584056045E+20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-0.79129553589938817</v>
      </c>
      <c r="AC87">
        <f t="shared" si="30"/>
        <v>-0.70651387133873933</v>
      </c>
      <c r="AE87">
        <f t="shared" si="31"/>
        <v>0</v>
      </c>
      <c r="AF87">
        <f t="shared" si="32"/>
        <v>0</v>
      </c>
      <c r="AG87">
        <f t="shared" si="32"/>
        <v>-9.1523763709412811E-20</v>
      </c>
      <c r="AH87">
        <f t="shared" si="33"/>
        <v>-4.9005021386320397E-15</v>
      </c>
      <c r="AI87">
        <f t="shared" si="34"/>
        <v>-4.9005936623957488E-15</v>
      </c>
      <c r="AJ87">
        <f t="shared" si="35"/>
        <v>-8.4781664560648839E-2</v>
      </c>
      <c r="AK87">
        <f t="shared" si="49"/>
        <v>-5.5390687512957178E-2</v>
      </c>
      <c r="AL87">
        <f t="shared" si="26"/>
        <v>-0.14017235207361092</v>
      </c>
      <c r="AN87">
        <f t="shared" si="36"/>
        <v>0</v>
      </c>
      <c r="AO87">
        <f t="shared" si="36"/>
        <v>0</v>
      </c>
      <c r="AP87">
        <f t="shared" si="36"/>
        <v>-1.054135426609878E-23</v>
      </c>
      <c r="AQ87">
        <f t="shared" si="36"/>
        <v>-5.6442094415072947E-19</v>
      </c>
      <c r="AR87">
        <f t="shared" si="36"/>
        <v>-5.6443148550499546E-19</v>
      </c>
      <c r="AS87">
        <f t="shared" si="36"/>
        <v>-9.7648252779560556E-6</v>
      </c>
      <c r="AT87">
        <f t="shared" si="36"/>
        <v>-6.3796858482646161E-6</v>
      </c>
      <c r="AU87">
        <f t="shared" si="23"/>
        <v>-1.6144511126221236E-5</v>
      </c>
      <c r="AW87">
        <v>84</v>
      </c>
      <c r="AX87">
        <f>IF(Z87&gt;0, (R87*SUMPRODUCT(K87:$K$98, X87:$X$98)-K87*$AZ$3)/Z87, 0)</f>
        <v>-1.9298645584056045E+20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0.83859190800000005</v>
      </c>
      <c r="Q88" s="4">
        <f t="shared" si="48"/>
        <v>25</v>
      </c>
      <c r="R88">
        <f t="shared" si="28"/>
        <v>250000</v>
      </c>
      <c r="S88">
        <f t="shared" si="29"/>
        <v>-1.1380457497075455E+21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-0.70651387133873933</v>
      </c>
      <c r="AC88">
        <f t="shared" si="30"/>
        <v>-0.63081595655244582</v>
      </c>
      <c r="AE88">
        <f t="shared" si="31"/>
        <v>0</v>
      </c>
      <c r="AF88">
        <f t="shared" si="32"/>
        <v>0</v>
      </c>
      <c r="AG88">
        <f t="shared" si="32"/>
        <v>-1.3857438435901032E-20</v>
      </c>
      <c r="AH88">
        <f t="shared" si="33"/>
        <v>-7.6751087636417644E-16</v>
      </c>
      <c r="AI88">
        <f t="shared" si="34"/>
        <v>-7.6752473380261232E-16</v>
      </c>
      <c r="AJ88">
        <f t="shared" si="35"/>
        <v>-7.5697914786293508E-2</v>
      </c>
      <c r="AK88">
        <f t="shared" si="49"/>
        <v>-4.9455970993711761E-2</v>
      </c>
      <c r="AL88">
        <f t="shared" si="26"/>
        <v>-0.12515388578000602</v>
      </c>
      <c r="AN88">
        <f t="shared" si="36"/>
        <v>0</v>
      </c>
      <c r="AO88">
        <f t="shared" si="36"/>
        <v>0</v>
      </c>
      <c r="AP88">
        <f t="shared" si="36"/>
        <v>-1.4250413718982821E-24</v>
      </c>
      <c r="AQ88">
        <f t="shared" si="36"/>
        <v>-7.8927628454568879E-20</v>
      </c>
      <c r="AR88">
        <f t="shared" si="36"/>
        <v>-7.8929053495940784E-20</v>
      </c>
      <c r="AS88">
        <f t="shared" si="36"/>
        <v>-7.7844589269419981E-6</v>
      </c>
      <c r="AT88">
        <f t="shared" si="36"/>
        <v>-5.085846498935439E-6</v>
      </c>
      <c r="AU88">
        <f t="shared" si="23"/>
        <v>-1.2870305425877517E-5</v>
      </c>
      <c r="AW88">
        <v>85</v>
      </c>
      <c r="AX88">
        <f>IF(Z88&gt;0, (R88*SUMPRODUCT(K88:$K$98, X88:$X$98)-K88*$AZ$3)/Z88, 0)</f>
        <v>-1.1380457497075455E+21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0.84368948200000005</v>
      </c>
      <c r="Q89" s="4">
        <f t="shared" si="48"/>
        <v>25</v>
      </c>
      <c r="R89">
        <f t="shared" si="28"/>
        <v>250000</v>
      </c>
      <c r="S89">
        <f t="shared" si="29"/>
        <v>-6.9449024609740967E+21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-0.63081595655244582</v>
      </c>
      <c r="AC89">
        <f t="shared" si="30"/>
        <v>-0.56322853263611239</v>
      </c>
      <c r="AE89">
        <f t="shared" si="31"/>
        <v>0</v>
      </c>
      <c r="AF89">
        <f t="shared" si="32"/>
        <v>0</v>
      </c>
      <c r="AG89">
        <f t="shared" si="32"/>
        <v>-2.0274889957097885E-21</v>
      </c>
      <c r="AH89">
        <f t="shared" si="33"/>
        <v>-1.1691375055832232E-16</v>
      </c>
      <c r="AI89">
        <f t="shared" si="34"/>
        <v>-1.1691577804731804E-16</v>
      </c>
      <c r="AJ89">
        <f t="shared" si="35"/>
        <v>-6.7587423916333433E-2</v>
      </c>
      <c r="AK89">
        <f t="shared" si="49"/>
        <v>-4.4157116958671215E-2</v>
      </c>
      <c r="AL89">
        <f t="shared" si="26"/>
        <v>-0.11174454087500477</v>
      </c>
      <c r="AN89">
        <f t="shared" si="36"/>
        <v>0</v>
      </c>
      <c r="AO89">
        <f t="shared" si="36"/>
        <v>0</v>
      </c>
      <c r="AP89">
        <f t="shared" si="36"/>
        <v>-1.8615941186952514E-25</v>
      </c>
      <c r="AQ89">
        <f t="shared" si="36"/>
        <v>-1.0734753722191349E-20</v>
      </c>
      <c r="AR89">
        <f t="shared" si="36"/>
        <v>-1.0734939881603218E-20</v>
      </c>
      <c r="AS89">
        <f t="shared" si="36"/>
        <v>-6.2057229966055427E-6</v>
      </c>
      <c r="AT89">
        <f t="shared" si="36"/>
        <v>-4.0544056911156243E-6</v>
      </c>
      <c r="AU89">
        <f t="shared" si="23"/>
        <v>-1.0260128687721178E-5</v>
      </c>
      <c r="AW89">
        <v>86</v>
      </c>
      <c r="AX89">
        <f>IF(Z89&gt;0, (R89*SUMPRODUCT(K89:$K$98, X89:$X$98)-K89*$AZ$3)/Z89, 0)</f>
        <v>-6.9449024609740967E+21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0.84875936500000004</v>
      </c>
      <c r="Q90" s="4">
        <f t="shared" si="48"/>
        <v>25</v>
      </c>
      <c r="R90">
        <f t="shared" si="28"/>
        <v>250000</v>
      </c>
      <c r="S90">
        <f t="shared" si="29"/>
        <v>-4.3902420636432794E+22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-0.56322853263611239</v>
      </c>
      <c r="AC90">
        <f t="shared" si="30"/>
        <v>-0.50288261842510029</v>
      </c>
      <c r="AE90">
        <f t="shared" si="31"/>
        <v>0</v>
      </c>
      <c r="AF90">
        <f t="shared" si="32"/>
        <v>0</v>
      </c>
      <c r="AG90">
        <f t="shared" si="32"/>
        <v>-2.8636383320956278E-22</v>
      </c>
      <c r="AH90">
        <f t="shared" si="33"/>
        <v>-1.7208502725431279E-17</v>
      </c>
      <c r="AI90">
        <f t="shared" si="34"/>
        <v>-1.7208789089264488E-17</v>
      </c>
      <c r="AJ90">
        <f t="shared" si="35"/>
        <v>-6.0345914211012097E-2</v>
      </c>
      <c r="AK90">
        <f t="shared" si="49"/>
        <v>-3.9425997284527871E-2</v>
      </c>
      <c r="AL90">
        <f t="shared" si="26"/>
        <v>-9.9771911495539989E-2</v>
      </c>
      <c r="AN90">
        <f t="shared" si="36"/>
        <v>0</v>
      </c>
      <c r="AO90">
        <f t="shared" si="36"/>
        <v>0</v>
      </c>
      <c r="AP90">
        <f t="shared" si="36"/>
        <v>-2.3476137092569879E-26</v>
      </c>
      <c r="AQ90">
        <f t="shared" si="36"/>
        <v>-1.410754858992425E-21</v>
      </c>
      <c r="AR90">
        <f t="shared" si="36"/>
        <v>-1.4107783351295176E-21</v>
      </c>
      <c r="AS90">
        <f t="shared" si="36"/>
        <v>-4.9471643786715176E-6</v>
      </c>
      <c r="AT90">
        <f t="shared" si="36"/>
        <v>-3.2321473940653889E-6</v>
      </c>
      <c r="AU90">
        <f t="shared" si="23"/>
        <v>-8.179311772736909E-6</v>
      </c>
      <c r="AW90">
        <v>87</v>
      </c>
      <c r="AX90">
        <f>IF(Z90&gt;0, (R90*SUMPRODUCT(K90:$K$98, X90:$X$98)-K90*$AZ$3)/Z90, 0)</f>
        <v>-4.3902420636432794E+22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0.85379527200000005</v>
      </c>
      <c r="Q91" s="4">
        <f t="shared" si="48"/>
        <v>25</v>
      </c>
      <c r="R91">
        <f t="shared" si="28"/>
        <v>250000</v>
      </c>
      <c r="S91">
        <f t="shared" si="29"/>
        <v>-2.8779169731874392E+23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-0.50288261842510029</v>
      </c>
      <c r="AC91">
        <f t="shared" si="30"/>
        <v>-0.44900233787955379</v>
      </c>
      <c r="AE91">
        <f t="shared" si="31"/>
        <v>0</v>
      </c>
      <c r="AF91">
        <f t="shared" si="32"/>
        <v>0</v>
      </c>
      <c r="AG91">
        <f t="shared" si="32"/>
        <v>-3.9004108011345868E-23</v>
      </c>
      <c r="AH91">
        <f t="shared" si="33"/>
        <v>-2.4449608686612127E-18</v>
      </c>
      <c r="AI91">
        <f t="shared" si="34"/>
        <v>-2.4449998727692242E-18</v>
      </c>
      <c r="AJ91">
        <f t="shared" si="35"/>
        <v>-5.3880280545546499E-2</v>
      </c>
      <c r="AK91">
        <f t="shared" si="49"/>
        <v>-3.5201783289757024E-2</v>
      </c>
      <c r="AL91">
        <f t="shared" si="26"/>
        <v>-8.9082063835303524E-2</v>
      </c>
      <c r="AN91">
        <f t="shared" si="36"/>
        <v>0</v>
      </c>
      <c r="AO91">
        <f t="shared" si="36"/>
        <v>0</v>
      </c>
      <c r="AP91">
        <f t="shared" si="36"/>
        <v>-2.8549650599858851E-27</v>
      </c>
      <c r="AQ91">
        <f t="shared" si="36"/>
        <v>-1.7896263262910703E-22</v>
      </c>
      <c r="AR91">
        <f t="shared" si="36"/>
        <v>-1.7896548759416701E-22</v>
      </c>
      <c r="AS91">
        <f t="shared" si="36"/>
        <v>-3.943849153915431E-6</v>
      </c>
      <c r="AT91">
        <f t="shared" si="36"/>
        <v>-2.5766481138914132E-6</v>
      </c>
      <c r="AU91">
        <f t="shared" si="23"/>
        <v>-6.5204972678068438E-6</v>
      </c>
      <c r="AW91">
        <v>88</v>
      </c>
      <c r="AX91">
        <f>IF(Z91&gt;0, (R91*SUMPRODUCT(K91:$K$98, X91:$X$98)-K91*$AZ$3)/Z91, 0)</f>
        <v>-2.8779169731874392E+23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0.85879091799999996</v>
      </c>
      <c r="Q92" s="4">
        <f t="shared" si="48"/>
        <v>25</v>
      </c>
      <c r="R92">
        <f t="shared" si="28"/>
        <v>250000</v>
      </c>
      <c r="S92">
        <f t="shared" si="29"/>
        <v>-1.9583771846374261E+24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-0.44900233787955379</v>
      </c>
      <c r="AC92">
        <f t="shared" si="30"/>
        <v>-0.40089494453531582</v>
      </c>
      <c r="AE92">
        <f t="shared" si="31"/>
        <v>0</v>
      </c>
      <c r="AF92">
        <f t="shared" si="32"/>
        <v>0</v>
      </c>
      <c r="AG92">
        <f t="shared" si="32"/>
        <v>-5.11769320639754E-24</v>
      </c>
      <c r="AH92">
        <f t="shared" si="33"/>
        <v>-3.3496373724834867E-19</v>
      </c>
      <c r="AI92">
        <f t="shared" si="34"/>
        <v>-3.3496885494155507E-19</v>
      </c>
      <c r="AJ92">
        <f t="shared" si="35"/>
        <v>-4.810739334423797E-2</v>
      </c>
      <c r="AK92">
        <f t="shared" si="49"/>
        <v>-3.1430163651568768E-2</v>
      </c>
      <c r="AL92">
        <f t="shared" si="26"/>
        <v>-7.9537556995806738E-2</v>
      </c>
      <c r="AN92">
        <f t="shared" si="36"/>
        <v>0</v>
      </c>
      <c r="AO92">
        <f t="shared" si="36"/>
        <v>0</v>
      </c>
      <c r="AP92">
        <f t="shared" si="36"/>
        <v>-3.3446191487752058E-28</v>
      </c>
      <c r="AQ92">
        <f t="shared" si="36"/>
        <v>-2.1891232720742878E-23</v>
      </c>
      <c r="AR92">
        <f t="shared" si="36"/>
        <v>-2.1891567182657757E-23</v>
      </c>
      <c r="AS92">
        <f t="shared" si="36"/>
        <v>-3.1440123994861542E-6</v>
      </c>
      <c r="AT92">
        <f t="shared" si="36"/>
        <v>-2.0540881009976184E-6</v>
      </c>
      <c r="AU92">
        <f t="shared" si="23"/>
        <v>-5.1981005004837727E-6</v>
      </c>
      <c r="AW92">
        <v>89</v>
      </c>
      <c r="AX92">
        <f>IF(Z92&gt;0, (R92*SUMPRODUCT(K92:$K$98, X92:$X$98)-K92*$AZ$3)/Z92, 0)</f>
        <v>-1.9583771846374261E+24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0.86374018699999999</v>
      </c>
      <c r="Q93" s="4">
        <f t="shared" si="48"/>
        <v>25</v>
      </c>
      <c r="R93">
        <f t="shared" si="28"/>
        <v>250000</v>
      </c>
      <c r="S93">
        <f t="shared" si="29"/>
        <v>-1.3848832943479711E+25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-0.40089494453531582</v>
      </c>
      <c r="AC93">
        <f t="shared" si="30"/>
        <v>-0.35794191476367482</v>
      </c>
      <c r="AE93">
        <f t="shared" si="31"/>
        <v>0</v>
      </c>
      <c r="AF93">
        <f t="shared" si="32"/>
        <v>0</v>
      </c>
      <c r="AG93">
        <f t="shared" si="32"/>
        <v>-6.4615898723112359E-25</v>
      </c>
      <c r="AH93">
        <f t="shared" si="33"/>
        <v>-4.420357287102441E-20</v>
      </c>
      <c r="AI93">
        <f t="shared" si="34"/>
        <v>-4.4204219030011638E-20</v>
      </c>
      <c r="AJ93">
        <f t="shared" si="35"/>
        <v>-4.2953029771641005E-2</v>
      </c>
      <c r="AK93">
        <f t="shared" si="49"/>
        <v>-2.8062646117472109E-2</v>
      </c>
      <c r="AL93">
        <f t="shared" si="26"/>
        <v>-7.1015675889113117E-2</v>
      </c>
      <c r="AN93">
        <f t="shared" si="36"/>
        <v>0</v>
      </c>
      <c r="AO93">
        <f t="shared" si="36"/>
        <v>0</v>
      </c>
      <c r="AP93">
        <f t="shared" si="36"/>
        <v>-3.7704552525051475E-29</v>
      </c>
      <c r="AQ93">
        <f t="shared" si="36"/>
        <v>-2.5793589008989976E-24</v>
      </c>
      <c r="AR93">
        <f t="shared" si="36"/>
        <v>-2.5793966054515221E-24</v>
      </c>
      <c r="AS93">
        <f t="shared" si="36"/>
        <v>-2.5063874358148526E-6</v>
      </c>
      <c r="AT93">
        <f t="shared" si="36"/>
        <v>-1.637506458065703E-6</v>
      </c>
      <c r="AU93">
        <f t="shared" si="23"/>
        <v>-4.143893893880556E-6</v>
      </c>
      <c r="AW93">
        <v>90</v>
      </c>
      <c r="AX93">
        <f>IF(Z93&gt;0, (R93*SUMPRODUCT(K93:$K$98, X93:$X$98)-K93*$AZ$3)/Z93, 0)</f>
        <v>-1.3848832943479711E+25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0.86866431399999999</v>
      </c>
      <c r="Q94" s="4">
        <f t="shared" si="48"/>
        <v>25</v>
      </c>
      <c r="R94">
        <f t="shared" si="28"/>
        <v>250000</v>
      </c>
      <c r="S94">
        <f t="shared" si="29"/>
        <v>-1.0190760708124376E+26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-0.35794191476367482</v>
      </c>
      <c r="AC94">
        <f t="shared" si="30"/>
        <v>-0.31959099532470964</v>
      </c>
      <c r="AE94">
        <f t="shared" si="31"/>
        <v>0</v>
      </c>
      <c r="AF94">
        <f t="shared" si="32"/>
        <v>0</v>
      </c>
      <c r="AG94">
        <f t="shared" si="32"/>
        <v>-7.8402143980753621E-26</v>
      </c>
      <c r="AH94">
        <f t="shared" si="33"/>
        <v>-5.612952533780587E-21</v>
      </c>
      <c r="AI94">
        <f t="shared" si="34"/>
        <v>-5.6130309359245679E-21</v>
      </c>
      <c r="AJ94">
        <f t="shared" si="35"/>
        <v>-3.8350919438965181E-2</v>
      </c>
      <c r="AK94">
        <f t="shared" si="49"/>
        <v>-2.5055934033457239E-2</v>
      </c>
      <c r="AL94">
        <f t="shared" si="26"/>
        <v>-6.340685347242242E-2</v>
      </c>
      <c r="AN94">
        <f t="shared" si="36"/>
        <v>0</v>
      </c>
      <c r="AO94">
        <f t="shared" si="36"/>
        <v>0</v>
      </c>
      <c r="AP94">
        <f t="shared" si="36"/>
        <v>-4.0847390588840652E-30</v>
      </c>
      <c r="AQ94">
        <f t="shared" si="36"/>
        <v>-2.9243392190938218E-25</v>
      </c>
      <c r="AR94">
        <f t="shared" si="36"/>
        <v>-2.9243800664844109E-25</v>
      </c>
      <c r="AS94">
        <f t="shared" si="36"/>
        <v>-1.9980767186024014E-6</v>
      </c>
      <c r="AT94">
        <f t="shared" si="36"/>
        <v>-1.3054101228202351E-6</v>
      </c>
      <c r="AU94">
        <f t="shared" si="23"/>
        <v>-3.3034868414226366E-6</v>
      </c>
      <c r="AW94">
        <v>91</v>
      </c>
      <c r="AX94">
        <f>IF(Z94&gt;0, (R94*SUMPRODUCT(K94:$K$98, X94:$X$98)-K94*$AZ$3)/Z94, 0)</f>
        <v>-1.0190760708124376E+26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0.87358826999999994</v>
      </c>
      <c r="Q95" s="4">
        <f t="shared" si="48"/>
        <v>25</v>
      </c>
      <c r="R95">
        <f t="shared" si="28"/>
        <v>250000</v>
      </c>
      <c r="S95">
        <f t="shared" si="29"/>
        <v>-7.8161311488084253E+26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-0.31959099532470964</v>
      </c>
      <c r="AC95">
        <f t="shared" si="30"/>
        <v>-0.28534910296849075</v>
      </c>
      <c r="AE95">
        <f t="shared" si="31"/>
        <v>0</v>
      </c>
      <c r="AF95">
        <f t="shared" si="32"/>
        <v>0</v>
      </c>
      <c r="AG95">
        <f t="shared" si="32"/>
        <v>-9.126929216508618E-27</v>
      </c>
      <c r="AH95">
        <f t="shared" si="33"/>
        <v>-6.8491193324437468E-22</v>
      </c>
      <c r="AI95">
        <f t="shared" si="34"/>
        <v>-6.8492106017359119E-22</v>
      </c>
      <c r="AJ95">
        <f t="shared" si="35"/>
        <v>-3.4241892356218884E-2</v>
      </c>
      <c r="AK95">
        <f t="shared" si="49"/>
        <v>-2.2371369672729676E-2</v>
      </c>
      <c r="AL95">
        <f t="shared" si="26"/>
        <v>-5.6613262028948563E-2</v>
      </c>
      <c r="AN95">
        <f t="shared" si="36"/>
        <v>0</v>
      </c>
      <c r="AO95">
        <f t="shared" si="36"/>
        <v>0</v>
      </c>
      <c r="AP95">
        <f t="shared" si="36"/>
        <v>-4.2456387539577315E-31</v>
      </c>
      <c r="AQ95">
        <f t="shared" si="36"/>
        <v>-3.1860536855821057E-26</v>
      </c>
      <c r="AR95">
        <f t="shared" si="36"/>
        <v>-3.186096141969645E-26</v>
      </c>
      <c r="AS95">
        <f t="shared" si="36"/>
        <v>-1.5928545269470661E-6</v>
      </c>
      <c r="AT95">
        <f t="shared" si="36"/>
        <v>-1.0406649576054169E-6</v>
      </c>
      <c r="AU95">
        <f t="shared" si="23"/>
        <v>-2.633519484552483E-6</v>
      </c>
      <c r="AW95">
        <v>92</v>
      </c>
      <c r="AX95">
        <f>IF(Z95&gt;0, (R95*SUMPRODUCT(K95:$K$98, X95:$X$98)-K95*$AZ$3)/Z95, 0)</f>
        <v>-7.8161311488084253E+26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0.87851239699999994</v>
      </c>
      <c r="Q96" s="4">
        <f t="shared" si="48"/>
        <v>25</v>
      </c>
      <c r="R96">
        <f t="shared" si="28"/>
        <v>250000</v>
      </c>
      <c r="S96">
        <f t="shared" si="29"/>
        <v>-6.2596094435018078E+27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-0.28534910296849075</v>
      </c>
      <c r="AC96">
        <f t="shared" si="30"/>
        <v>-0.25477598479329527</v>
      </c>
      <c r="AE96">
        <f t="shared" si="31"/>
        <v>0</v>
      </c>
      <c r="AF96">
        <f t="shared" si="32"/>
        <v>0</v>
      </c>
      <c r="AG96">
        <f t="shared" si="32"/>
        <v>-1.0175394610992143E-27</v>
      </c>
      <c r="AH96">
        <f t="shared" si="33"/>
        <v>-8.0181204632443177E-23</v>
      </c>
      <c r="AI96">
        <f t="shared" si="34"/>
        <v>-8.0182222171904281E-23</v>
      </c>
      <c r="AJ96">
        <f t="shared" si="35"/>
        <v>-3.0573118175195479E-2</v>
      </c>
      <c r="AK96">
        <f t="shared" si="49"/>
        <v>-1.9974437207794356E-2</v>
      </c>
      <c r="AL96">
        <f t="shared" si="26"/>
        <v>-5.0547555382989835E-2</v>
      </c>
      <c r="AN96">
        <f t="shared" si="36"/>
        <v>0</v>
      </c>
      <c r="AO96">
        <f t="shared" si="36"/>
        <v>0</v>
      </c>
      <c r="AP96">
        <f t="shared" si="36"/>
        <v>-4.226215070380843E-32</v>
      </c>
      <c r="AQ96">
        <f t="shared" si="36"/>
        <v>-3.3302198915495529E-27</v>
      </c>
      <c r="AR96">
        <f t="shared" si="36"/>
        <v>-3.3302621537002573E-27</v>
      </c>
      <c r="AS96">
        <f t="shared" si="36"/>
        <v>-1.2698138767116299E-6</v>
      </c>
      <c r="AT96">
        <f t="shared" si="36"/>
        <v>-8.2961173278493046E-7</v>
      </c>
      <c r="AU96">
        <f t="shared" si="23"/>
        <v>-2.0994256094965602E-6</v>
      </c>
      <c r="AW96">
        <v>93</v>
      </c>
      <c r="AX96">
        <f>IF(Z96&gt;0, (R96*SUMPRODUCT(K96:$K$98, X96:$X$98)-K96*$AZ$3)/Z96, 0)</f>
        <v>-6.2596094435018078E+27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0.88343652399999995</v>
      </c>
      <c r="Q97" s="4">
        <f t="shared" si="48"/>
        <v>25</v>
      </c>
      <c r="R97">
        <f t="shared" si="28"/>
        <v>250000</v>
      </c>
      <c r="S97">
        <f t="shared" si="29"/>
        <v>-5.2447022309281724E+28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-0.25477598479329527</v>
      </c>
      <c r="AC97">
        <f t="shared" si="30"/>
        <v>-0.22747855785115648</v>
      </c>
      <c r="AE97">
        <f t="shared" si="31"/>
        <v>0</v>
      </c>
      <c r="AF97">
        <f t="shared" si="32"/>
        <v>0</v>
      </c>
      <c r="AG97">
        <f t="shared" si="32"/>
        <v>-1.0843254194189916E-28</v>
      </c>
      <c r="AH97">
        <f t="shared" si="33"/>
        <v>-8.989315245463229E-24</v>
      </c>
      <c r="AI97">
        <f t="shared" si="34"/>
        <v>-8.9894236780051702E-24</v>
      </c>
      <c r="AJ97">
        <f t="shared" si="35"/>
        <v>-2.7297426942138797E-2</v>
      </c>
      <c r="AK97">
        <f t="shared" si="49"/>
        <v>-1.7834318935530672E-2</v>
      </c>
      <c r="AL97">
        <f t="shared" si="26"/>
        <v>-4.5131745877669466E-2</v>
      </c>
      <c r="AN97">
        <f t="shared" si="36"/>
        <v>0</v>
      </c>
      <c r="AO97">
        <f t="shared" si="36"/>
        <v>0</v>
      </c>
      <c r="AP97">
        <f t="shared" si="36"/>
        <v>-4.021072930565783E-33</v>
      </c>
      <c r="AQ97">
        <f t="shared" si="36"/>
        <v>-3.3335649566550594E-28</v>
      </c>
      <c r="AR97">
        <f t="shared" si="36"/>
        <v>-3.3336051673843645E-28</v>
      </c>
      <c r="AS97">
        <f t="shared" si="36"/>
        <v>-1.0122878481438366E-6</v>
      </c>
      <c r="AT97">
        <f t="shared" si="36"/>
        <v>-6.6136139412063958E-7</v>
      </c>
      <c r="AU97">
        <f t="shared" si="23"/>
        <v>-1.6736492422644761E-6</v>
      </c>
      <c r="AW97">
        <v>94</v>
      </c>
      <c r="AX97">
        <f>IF(Z97&gt;0, (R97*SUMPRODUCT(K97:$K$98, X97:$X$98)-K97*$AZ$3)/Z97, 0)</f>
        <v>-5.2447022309281724E+28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-0.22747855785115648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-1.0843254194189917E-24</v>
      </c>
      <c r="AI98">
        <f t="shared" si="34"/>
        <v>-1.0843254194189917E-24</v>
      </c>
      <c r="AJ98">
        <f t="shared" si="35"/>
        <v>-0.22747855785115648</v>
      </c>
      <c r="AK98">
        <f t="shared" si="49"/>
        <v>-1.5923499049580955E-2</v>
      </c>
      <c r="AL98">
        <f t="shared" si="26"/>
        <v>-0.24340205690073743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-3.5902436880051634E-29</v>
      </c>
      <c r="AR98">
        <f t="shared" si="36"/>
        <v>-3.5902436880051634E-29</v>
      </c>
      <c r="AS98">
        <f t="shared" si="36"/>
        <v>-7.5319036320225881E-6</v>
      </c>
      <c r="AT98">
        <f t="shared" si="36"/>
        <v>-5.2723325424158114E-7</v>
      </c>
      <c r="AU98">
        <f t="shared" si="36"/>
        <v>-8.0591368862641699E-6</v>
      </c>
      <c r="AW98">
        <v>95</v>
      </c>
    </row>
    <row r="100" spans="5:50" x14ac:dyDescent="0.25">
      <c r="AN100" s="8">
        <f t="shared" ref="AN100:AU100" si="50">SUM(AN3:AN98)</f>
        <v>12150.198760673389</v>
      </c>
      <c r="AO100" s="8">
        <f t="shared" si="50"/>
        <v>-1215.0198760673391</v>
      </c>
      <c r="AP100" s="8">
        <f t="shared" si="50"/>
        <v>-1740.7482889629709</v>
      </c>
      <c r="AQ100" s="8">
        <f t="shared" si="50"/>
        <v>-6134.2031569687588</v>
      </c>
      <c r="AR100" s="8">
        <f t="shared" si="50"/>
        <v>3060.2274386743197</v>
      </c>
      <c r="AS100" s="8">
        <f t="shared" si="50"/>
        <v>-1372.3920539737653</v>
      </c>
      <c r="AT100" s="8">
        <f t="shared" si="50"/>
        <v>670.12768091170324</v>
      </c>
      <c r="AU100" s="8">
        <f t="shared" si="50"/>
        <v>2357.9630656122577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F2FF-5950-4F09-8FF7-AA5C40806A03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25241.615183114758</v>
      </c>
      <c r="K3">
        <v>1</v>
      </c>
      <c r="L3" s="2">
        <v>0</v>
      </c>
      <c r="O3">
        <f>$C$3</f>
        <v>25241.615183114758</v>
      </c>
      <c r="P3">
        <f>O3*C5</f>
        <v>2524.1615183114759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25241.615183114758</v>
      </c>
      <c r="AF3">
        <f t="shared" ref="AF3:AG34" si="4">-$Z3*P3</f>
        <v>-2524.1615183114759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21195.021077803282</v>
      </c>
      <c r="AJ3">
        <f t="shared" ref="AJ3:AJ66" si="7">AB3-AC3</f>
        <v>0</v>
      </c>
      <c r="AL3">
        <f t="shared" ref="AL3:AL34" si="8">SUM(AI3:AK3)</f>
        <v>21195.021077803282</v>
      </c>
      <c r="AN3">
        <f t="shared" ref="AN3:AU34" si="9">AE3*$K3</f>
        <v>25241.615183114758</v>
      </c>
      <c r="AO3">
        <f t="shared" si="9"/>
        <v>-2524.1615183114759</v>
      </c>
      <c r="AP3">
        <f t="shared" si="9"/>
        <v>-1522.432587</v>
      </c>
      <c r="AQ3">
        <f t="shared" si="9"/>
        <v>0</v>
      </c>
      <c r="AR3">
        <f t="shared" si="9"/>
        <v>21195.021077803282</v>
      </c>
      <c r="AS3">
        <f t="shared" si="9"/>
        <v>0</v>
      </c>
      <c r="AT3">
        <f t="shared" si="9"/>
        <v>0</v>
      </c>
      <c r="AU3">
        <f t="shared" si="9"/>
        <v>21195.021077803282</v>
      </c>
      <c r="AW3">
        <v>0</v>
      </c>
      <c r="AX3">
        <f>IF(Z3&gt;0, (R3*SUMPRODUCT(K3:$K$98, X3:$X$98)-K3*$AZ$3)/Z3, 0)</f>
        <v>0</v>
      </c>
      <c r="AZ3">
        <f>C6*SUMPRODUCT(X4:X89, K4:K89)/1</f>
        <v>12967.67927903477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250000</v>
      </c>
      <c r="S4">
        <f t="shared" si="1"/>
        <v>879.76070741165779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869.83500341692343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-320.56925000000001</v>
      </c>
      <c r="AI4">
        <f t="shared" si="6"/>
        <v>-320.56925000000001</v>
      </c>
      <c r="AJ4">
        <f t="shared" si="7"/>
        <v>-869.83500341692343</v>
      </c>
      <c r="AK4">
        <f>G4*SUM(AB4, AE4:AF4)</f>
        <v>0</v>
      </c>
      <c r="AL4">
        <f t="shared" si="8"/>
        <v>-1190.4042534169234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-299.06637746058402</v>
      </c>
      <c r="AR4">
        <f t="shared" si="9"/>
        <v>-299.06637746058402</v>
      </c>
      <c r="AS4">
        <f t="shared" si="9"/>
        <v>-811.48894805198563</v>
      </c>
      <c r="AT4">
        <f t="shared" si="9"/>
        <v>0</v>
      </c>
      <c r="AU4">
        <f t="shared" si="9"/>
        <v>-1110.5553255125697</v>
      </c>
      <c r="AW4">
        <v>1</v>
      </c>
      <c r="AX4">
        <f>IF(Z4&gt;0, (R4*SUMPRODUCT(K4:$K$98, X4:$X$98)-K4*$AZ$3)/Z4, 0)</f>
        <v>879.76070741165779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25</v>
      </c>
      <c r="R5">
        <f t="shared" si="0"/>
        <v>250000</v>
      </c>
      <c r="S5">
        <f t="shared" si="1"/>
        <v>1616.1899638791756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869.83500341692343</v>
      </c>
      <c r="AC5">
        <f t="shared" si="2"/>
        <v>1579.8463794679974</v>
      </c>
      <c r="AE5">
        <f t="shared" si="3"/>
        <v>0</v>
      </c>
      <c r="AF5">
        <f t="shared" si="4"/>
        <v>0</v>
      </c>
      <c r="AG5">
        <f t="shared" si="4"/>
        <v>-24.43782003936056</v>
      </c>
      <c r="AH5">
        <f t="shared" si="5"/>
        <v>-329.43604889441571</v>
      </c>
      <c r="AI5">
        <f t="shared" si="6"/>
        <v>-353.87386893377629</v>
      </c>
      <c r="AJ5">
        <f t="shared" si="7"/>
        <v>-710.01137605107397</v>
      </c>
      <c r="AK5">
        <f>G5*SUM(AB5, AE5:AF5)</f>
        <v>35.66323514009386</v>
      </c>
      <c r="AL5">
        <f t="shared" si="8"/>
        <v>-1028.2220098447565</v>
      </c>
      <c r="AN5">
        <f t="shared" si="9"/>
        <v>0</v>
      </c>
      <c r="AO5">
        <f t="shared" si="9"/>
        <v>0</v>
      </c>
      <c r="AP5">
        <f t="shared" si="9"/>
        <v>-20.896975850091152</v>
      </c>
      <c r="AQ5">
        <f t="shared" si="9"/>
        <v>-281.70340671991403</v>
      </c>
      <c r="AR5">
        <f t="shared" si="9"/>
        <v>-302.60038257000519</v>
      </c>
      <c r="AS5">
        <f t="shared" si="9"/>
        <v>-607.13642029984874</v>
      </c>
      <c r="AT5">
        <f t="shared" si="9"/>
        <v>30.495918304428429</v>
      </c>
      <c r="AU5">
        <f t="shared" si="9"/>
        <v>-879.24088456542563</v>
      </c>
      <c r="AW5">
        <v>2</v>
      </c>
      <c r="AX5">
        <f>IF(Z5&gt;0, (R5*SUMPRODUCT(K5:$K$98, X5:$X$98)-K5*$AZ$3)/Z5, 0)</f>
        <v>1616.1899638791756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25</v>
      </c>
      <c r="R6">
        <f t="shared" si="0"/>
        <v>250000</v>
      </c>
      <c r="S6">
        <f t="shared" si="1"/>
        <v>2466.4663479448068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1579.8463794679974</v>
      </c>
      <c r="AC6">
        <f t="shared" si="2"/>
        <v>2383.5116399997969</v>
      </c>
      <c r="AE6">
        <f t="shared" si="3"/>
        <v>0</v>
      </c>
      <c r="AF6">
        <f t="shared" si="4"/>
        <v>0</v>
      </c>
      <c r="AG6">
        <f t="shared" si="4"/>
        <v>-24.15917454120008</v>
      </c>
      <c r="AH6">
        <f t="shared" si="5"/>
        <v>-342.67297766872326</v>
      </c>
      <c r="AI6">
        <f t="shared" si="6"/>
        <v>-366.83215220992332</v>
      </c>
      <c r="AJ6">
        <f t="shared" si="7"/>
        <v>-803.6652605317995</v>
      </c>
      <c r="AK6">
        <f>G6*SUM(AB6, AE6:AF6)</f>
        <v>92.421013198877858</v>
      </c>
      <c r="AL6">
        <f t="shared" si="8"/>
        <v>-1078.0763995428451</v>
      </c>
      <c r="AN6">
        <f t="shared" si="9"/>
        <v>0</v>
      </c>
      <c r="AO6">
        <f t="shared" si="9"/>
        <v>0</v>
      </c>
      <c r="AP6">
        <f t="shared" si="9"/>
        <v>-18.636629544903762</v>
      </c>
      <c r="AQ6">
        <f t="shared" si="9"/>
        <v>-264.34137180350217</v>
      </c>
      <c r="AR6">
        <f t="shared" si="9"/>
        <v>-282.97800134840594</v>
      </c>
      <c r="AS6">
        <f t="shared" si="9"/>
        <v>-619.95544231436793</v>
      </c>
      <c r="AT6">
        <f t="shared" si="9"/>
        <v>71.294496515798116</v>
      </c>
      <c r="AU6">
        <f t="shared" si="9"/>
        <v>-831.63894714697585</v>
      </c>
      <c r="AW6">
        <v>3</v>
      </c>
      <c r="AX6">
        <f>IF(Z6&gt;0, (R6*SUMPRODUCT(K6:$K$98, X6:$X$98)-K6*$AZ$3)/Z6, 0)</f>
        <v>2466.4663479448068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25</v>
      </c>
      <c r="R7">
        <f t="shared" si="0"/>
        <v>250000</v>
      </c>
      <c r="S7">
        <f t="shared" si="1"/>
        <v>3162.5836415632716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2383.5116399997969</v>
      </c>
      <c r="AC7">
        <f t="shared" si="2"/>
        <v>3021.1234366214394</v>
      </c>
      <c r="AE7">
        <f t="shared" si="3"/>
        <v>0</v>
      </c>
      <c r="AF7">
        <f t="shared" si="4"/>
        <v>0</v>
      </c>
      <c r="AG7">
        <f t="shared" si="4"/>
        <v>-23.881767085281673</v>
      </c>
      <c r="AH7">
        <f t="shared" si="5"/>
        <v>-358.1571050640917</v>
      </c>
      <c r="AI7">
        <f t="shared" si="6"/>
        <v>-382.03887214937339</v>
      </c>
      <c r="AJ7">
        <f t="shared" si="7"/>
        <v>-637.6117966216425</v>
      </c>
      <c r="AK7">
        <f>G7*SUM(AB7, AE7:AF7)</f>
        <v>117.03042152399003</v>
      </c>
      <c r="AL7">
        <f t="shared" si="8"/>
        <v>-902.62024724702587</v>
      </c>
      <c r="AN7">
        <f t="shared" si="9"/>
        <v>0</v>
      </c>
      <c r="AO7">
        <f t="shared" si="9"/>
        <v>0</v>
      </c>
      <c r="AP7">
        <f t="shared" si="9"/>
        <v>-16.761563689525367</v>
      </c>
      <c r="AQ7">
        <f t="shared" si="9"/>
        <v>-251.37474567732542</v>
      </c>
      <c r="AR7">
        <f t="shared" si="9"/>
        <v>-268.13630936685081</v>
      </c>
      <c r="AS7">
        <f t="shared" si="9"/>
        <v>-447.51172306897598</v>
      </c>
      <c r="AT7">
        <f t="shared" si="9"/>
        <v>82.138514163606473</v>
      </c>
      <c r="AU7">
        <f t="shared" si="9"/>
        <v>-633.50951827222036</v>
      </c>
      <c r="AW7">
        <v>4</v>
      </c>
      <c r="AX7">
        <f>IF(Z7&gt;0, (R7*SUMPRODUCT(K7:$K$98, X7:$X$98)-K7*$AZ$3)/Z7, 0)</f>
        <v>3162.5836415632716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25</v>
      </c>
      <c r="R8">
        <f t="shared" si="0"/>
        <v>250000</v>
      </c>
      <c r="S8">
        <f t="shared" si="1"/>
        <v>3574.8872409082442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3021.1234366214394</v>
      </c>
      <c r="AC8">
        <f t="shared" si="2"/>
        <v>3375.4921858964262</v>
      </c>
      <c r="AE8">
        <f t="shared" si="3"/>
        <v>0</v>
      </c>
      <c r="AF8">
        <f t="shared" si="4"/>
        <v>0</v>
      </c>
      <c r="AG8">
        <f t="shared" si="4"/>
        <v>-23.605585004681441</v>
      </c>
      <c r="AH8">
        <f t="shared" si="5"/>
        <v>-373.64409747414118</v>
      </c>
      <c r="AI8">
        <f t="shared" si="6"/>
        <v>-397.24968247882259</v>
      </c>
      <c r="AJ8">
        <f t="shared" si="7"/>
        <v>-354.36874927498684</v>
      </c>
      <c r="AK8">
        <f t="shared" ref="AK8:AK71" si="22">G8*SUM(AB8:AB8, AE8:AF8)</f>
        <v>64.349929200036655</v>
      </c>
      <c r="AL8">
        <f t="shared" si="8"/>
        <v>-687.26850255377281</v>
      </c>
      <c r="AN8">
        <f t="shared" si="9"/>
        <v>0</v>
      </c>
      <c r="AO8">
        <f t="shared" si="9"/>
        <v>0</v>
      </c>
      <c r="AP8">
        <f t="shared" si="9"/>
        <v>-15.465064514204386</v>
      </c>
      <c r="AQ8">
        <f t="shared" si="9"/>
        <v>-244.79080148377139</v>
      </c>
      <c r="AR8">
        <f t="shared" si="9"/>
        <v>-260.25586599797577</v>
      </c>
      <c r="AS8">
        <f t="shared" si="9"/>
        <v>-232.16266693957107</v>
      </c>
      <c r="AT8">
        <f t="shared" si="9"/>
        <v>42.15848945771473</v>
      </c>
      <c r="AU8">
        <f t="shared" si="9"/>
        <v>-450.26004347983212</v>
      </c>
      <c r="AW8">
        <v>5</v>
      </c>
      <c r="AX8">
        <f>IF(Z8&gt;0, (R8*SUMPRODUCT(K8:$K$98, X8:$X$98)-K8*$AZ$3)/Z8, 0)</f>
        <v>3574.8872409082442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25</v>
      </c>
      <c r="R9">
        <f t="shared" si="0"/>
        <v>250000</v>
      </c>
      <c r="S9">
        <f t="shared" si="1"/>
        <v>3836.674004884474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3375.4921858964262</v>
      </c>
      <c r="AC9">
        <f t="shared" si="2"/>
        <v>3580.4690675299644</v>
      </c>
      <c r="AE9">
        <f t="shared" si="3"/>
        <v>0</v>
      </c>
      <c r="AF9">
        <f t="shared" si="4"/>
        <v>0</v>
      </c>
      <c r="AG9">
        <f t="shared" si="4"/>
        <v>-23.330553123432335</v>
      </c>
      <c r="AH9">
        <f t="shared" si="5"/>
        <v>-389.76031202289693</v>
      </c>
      <c r="AI9">
        <f t="shared" si="6"/>
        <v>-413.09086514632924</v>
      </c>
      <c r="AJ9">
        <f t="shared" si="7"/>
        <v>-204.97688163353814</v>
      </c>
      <c r="AK9">
        <f t="shared" si="22"/>
        <v>19.915403896788913</v>
      </c>
      <c r="AL9">
        <f t="shared" si="8"/>
        <v>-598.1523428830784</v>
      </c>
      <c r="AN9">
        <f t="shared" si="9"/>
        <v>0</v>
      </c>
      <c r="AO9">
        <f t="shared" si="9"/>
        <v>0</v>
      </c>
      <c r="AP9">
        <f t="shared" si="9"/>
        <v>-14.475687985889397</v>
      </c>
      <c r="AQ9">
        <f t="shared" si="9"/>
        <v>-241.8309002909875</v>
      </c>
      <c r="AR9">
        <f t="shared" si="9"/>
        <v>-256.30658827687688</v>
      </c>
      <c r="AS9">
        <f t="shared" si="9"/>
        <v>-127.18007014876792</v>
      </c>
      <c r="AT9">
        <f t="shared" si="9"/>
        <v>12.356722594516427</v>
      </c>
      <c r="AU9">
        <f t="shared" si="9"/>
        <v>-371.12993583112831</v>
      </c>
      <c r="AW9">
        <v>6</v>
      </c>
      <c r="AX9">
        <f>IF(Z9&gt;0, (R9*SUMPRODUCT(K9:$K$98, X9:$X$98)-K9*$AZ$3)/Z9, 0)</f>
        <v>3836.674004884474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25</v>
      </c>
      <c r="R10">
        <f t="shared" si="0"/>
        <v>250000</v>
      </c>
      <c r="S10">
        <f t="shared" si="1"/>
        <v>4067.8341644350353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3580.4690675299644</v>
      </c>
      <c r="AC10">
        <f t="shared" si="2"/>
        <v>3751.5828620518596</v>
      </c>
      <c r="AE10">
        <f t="shared" si="3"/>
        <v>0</v>
      </c>
      <c r="AF10">
        <f t="shared" si="4"/>
        <v>0</v>
      </c>
      <c r="AG10">
        <f t="shared" si="4"/>
        <v>-23.056390147685025</v>
      </c>
      <c r="AH10">
        <f t="shared" si="5"/>
        <v>-408.57444512985887</v>
      </c>
      <c r="AI10">
        <f t="shared" si="6"/>
        <v>-431.63083527754389</v>
      </c>
      <c r="AJ10">
        <f t="shared" si="7"/>
        <v>-171.11379452189522</v>
      </c>
      <c r="AK10">
        <f t="shared" si="22"/>
        <v>14.679923176872855</v>
      </c>
      <c r="AL10">
        <f t="shared" si="8"/>
        <v>-588.06470662256618</v>
      </c>
      <c r="AN10">
        <f t="shared" si="9"/>
        <v>0</v>
      </c>
      <c r="AO10">
        <f t="shared" si="9"/>
        <v>0</v>
      </c>
      <c r="AP10">
        <f t="shared" si="9"/>
        <v>-13.571369579025442</v>
      </c>
      <c r="AQ10">
        <f t="shared" si="9"/>
        <v>-240.49362280414493</v>
      </c>
      <c r="AR10">
        <f t="shared" si="9"/>
        <v>-254.06499238317039</v>
      </c>
      <c r="AS10">
        <f t="shared" si="9"/>
        <v>-100.72038730482812</v>
      </c>
      <c r="AT10">
        <f t="shared" si="9"/>
        <v>8.6408436684545826</v>
      </c>
      <c r="AU10">
        <f t="shared" si="9"/>
        <v>-346.14453601954386</v>
      </c>
      <c r="AW10">
        <v>7</v>
      </c>
      <c r="AX10">
        <f>IF(Z10&gt;0, (R10*SUMPRODUCT(K10:$K$98, X10:$X$98)-K10*$AZ$3)/Z10, 0)</f>
        <v>4067.8341644350353</v>
      </c>
    </row>
    <row r="11" spans="1:52" x14ac:dyDescent="0.25">
      <c r="A11" t="s">
        <v>33</v>
      </c>
      <c r="C11" s="12">
        <f>AU91</f>
        <v>6229.3868038280098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25</v>
      </c>
      <c r="R11">
        <f t="shared" si="0"/>
        <v>250000</v>
      </c>
      <c r="S11">
        <f t="shared" si="1"/>
        <v>4269.7575247522936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3751.5828620518596</v>
      </c>
      <c r="AC11">
        <f t="shared" si="2"/>
        <v>3891.1430342209696</v>
      </c>
      <c r="AE11">
        <f t="shared" si="3"/>
        <v>0</v>
      </c>
      <c r="AF11">
        <f t="shared" si="4"/>
        <v>0</v>
      </c>
      <c r="AG11">
        <f t="shared" si="4"/>
        <v>-22.783161641284952</v>
      </c>
      <c r="AH11">
        <f t="shared" si="5"/>
        <v>-426.64604923223163</v>
      </c>
      <c r="AI11">
        <f t="shared" si="6"/>
        <v>-449.42921087351658</v>
      </c>
      <c r="AJ11">
        <f t="shared" si="7"/>
        <v>-139.56017216911005</v>
      </c>
      <c r="AK11">
        <f t="shared" si="22"/>
        <v>9.0037988689244628</v>
      </c>
      <c r="AL11">
        <f t="shared" si="8"/>
        <v>-579.98558417370214</v>
      </c>
      <c r="AN11">
        <f t="shared" si="9"/>
        <v>0</v>
      </c>
      <c r="AO11">
        <f t="shared" si="9"/>
        <v>0</v>
      </c>
      <c r="AP11">
        <f t="shared" si="9"/>
        <v>-12.742819077045951</v>
      </c>
      <c r="AQ11">
        <f t="shared" si="9"/>
        <v>-238.62682014471031</v>
      </c>
      <c r="AR11">
        <f t="shared" si="9"/>
        <v>-251.36963922175624</v>
      </c>
      <c r="AS11">
        <f t="shared" si="9"/>
        <v>-78.057209631948737</v>
      </c>
      <c r="AT11">
        <f t="shared" si="9"/>
        <v>5.0359024703976294</v>
      </c>
      <c r="AU11">
        <f t="shared" si="9"/>
        <v>-324.39094638330738</v>
      </c>
      <c r="AW11">
        <v>8</v>
      </c>
      <c r="AX11">
        <f>IF(Z11&gt;0, (R11*SUMPRODUCT(K11:$K$98, X11:$X$98)-K11*$AZ$3)/Z11, 0)</f>
        <v>4269.7575247522936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25</v>
      </c>
      <c r="R12">
        <f t="shared" si="0"/>
        <v>250000</v>
      </c>
      <c r="S12">
        <f t="shared" si="1"/>
        <v>4456.7837287197935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3891.1430342209696</v>
      </c>
      <c r="AC12">
        <f t="shared" si="2"/>
        <v>4012.9918402963463</v>
      </c>
      <c r="AE12">
        <f t="shared" si="3"/>
        <v>0</v>
      </c>
      <c r="AF12">
        <f t="shared" si="4"/>
        <v>0</v>
      </c>
      <c r="AG12">
        <f t="shared" si="4"/>
        <v>-22.510582095538851</v>
      </c>
      <c r="AH12">
        <f t="shared" si="5"/>
        <v>-447.47929333253308</v>
      </c>
      <c r="AI12">
        <f t="shared" si="6"/>
        <v>-469.98987542807191</v>
      </c>
      <c r="AJ12">
        <f t="shared" si="7"/>
        <v>-121.84880607537661</v>
      </c>
      <c r="AK12">
        <f t="shared" si="22"/>
        <v>8.9496289787082297</v>
      </c>
      <c r="AL12">
        <f t="shared" si="8"/>
        <v>-582.88905252474024</v>
      </c>
      <c r="AN12">
        <f t="shared" si="9"/>
        <v>0</v>
      </c>
      <c r="AO12">
        <f t="shared" si="9"/>
        <v>0</v>
      </c>
      <c r="AP12">
        <f t="shared" si="9"/>
        <v>-11.964613687090626</v>
      </c>
      <c r="AQ12">
        <f t="shared" si="9"/>
        <v>-237.84000142568976</v>
      </c>
      <c r="AR12">
        <f t="shared" si="9"/>
        <v>-249.80461511278037</v>
      </c>
      <c r="AS12">
        <f t="shared" si="9"/>
        <v>-64.763935767526164</v>
      </c>
      <c r="AT12">
        <f t="shared" si="9"/>
        <v>4.7568229430307039</v>
      </c>
      <c r="AU12">
        <f t="shared" si="9"/>
        <v>-309.8117279372758</v>
      </c>
      <c r="AW12">
        <v>9</v>
      </c>
      <c r="AX12">
        <f>IF(Z12&gt;0, (R12*SUMPRODUCT(K12:$K$98, X12:$X$98)-K12*$AZ$3)/Z12, 0)</f>
        <v>4456.7837287197935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25</v>
      </c>
      <c r="R13">
        <f t="shared" si="0"/>
        <v>250000</v>
      </c>
      <c r="S13">
        <f t="shared" si="1"/>
        <v>4626.9344201602025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4012.9918402963463</v>
      </c>
      <c r="AC13">
        <f t="shared" si="2"/>
        <v>4115.8437479983959</v>
      </c>
      <c r="AE13">
        <f t="shared" si="3"/>
        <v>0</v>
      </c>
      <c r="AF13">
        <f t="shared" si="4"/>
        <v>0</v>
      </c>
      <c r="AG13">
        <f t="shared" si="4"/>
        <v>-22.238502722586077</v>
      </c>
      <c r="AH13">
        <f t="shared" si="5"/>
        <v>-469.73551997387978</v>
      </c>
      <c r="AI13">
        <f t="shared" si="6"/>
        <v>-491.97402269646585</v>
      </c>
      <c r="AJ13">
        <f t="shared" si="7"/>
        <v>-102.85190770204963</v>
      </c>
      <c r="AK13">
        <f t="shared" si="22"/>
        <v>8.0259836805926934</v>
      </c>
      <c r="AL13">
        <f t="shared" si="8"/>
        <v>-586.79994671792281</v>
      </c>
      <c r="AN13">
        <f t="shared" si="9"/>
        <v>0</v>
      </c>
      <c r="AO13">
        <f t="shared" si="9"/>
        <v>0</v>
      </c>
      <c r="AP13">
        <f t="shared" si="9"/>
        <v>-11.23574202278634</v>
      </c>
      <c r="AQ13">
        <f t="shared" si="9"/>
        <v>-237.32834836967675</v>
      </c>
      <c r="AR13">
        <f t="shared" si="9"/>
        <v>-248.5640903924631</v>
      </c>
      <c r="AS13">
        <f t="shared" si="9"/>
        <v>-51.964717045360345</v>
      </c>
      <c r="AT13">
        <f t="shared" si="9"/>
        <v>4.0550338860109232</v>
      </c>
      <c r="AU13">
        <f t="shared" si="9"/>
        <v>-296.47377355181254</v>
      </c>
      <c r="AW13">
        <v>10</v>
      </c>
      <c r="AX13">
        <f>IF(Z13&gt;0, (R13*SUMPRODUCT(K13:$K$98, X13:$X$98)-K13*$AZ$3)/Z13, 0)</f>
        <v>4626.9344201602025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2.2202060000000002E-3</v>
      </c>
      <c r="Q14" s="4">
        <f t="shared" si="21"/>
        <v>25</v>
      </c>
      <c r="R14">
        <f t="shared" si="0"/>
        <v>250000</v>
      </c>
      <c r="S14">
        <f t="shared" si="1"/>
        <v>5212.9830467395523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4115.8437479983959</v>
      </c>
      <c r="AC14">
        <f t="shared" si="2"/>
        <v>4580.4904871171912</v>
      </c>
      <c r="AE14">
        <f t="shared" si="3"/>
        <v>0</v>
      </c>
      <c r="AF14">
        <f t="shared" si="4"/>
        <v>0</v>
      </c>
      <c r="AG14">
        <f t="shared" si="4"/>
        <v>-21.966743638184514</v>
      </c>
      <c r="AH14">
        <f t="shared" si="5"/>
        <v>-493.74057175701944</v>
      </c>
      <c r="AI14">
        <f t="shared" si="6"/>
        <v>-515.70731539520398</v>
      </c>
      <c r="AJ14">
        <f t="shared" si="7"/>
        <v>-464.64673911879527</v>
      </c>
      <c r="AK14">
        <f t="shared" si="22"/>
        <v>288.10906235988773</v>
      </c>
      <c r="AL14">
        <f t="shared" si="8"/>
        <v>-692.24499215411151</v>
      </c>
      <c r="AN14">
        <f t="shared" si="9"/>
        <v>0</v>
      </c>
      <c r="AO14">
        <f t="shared" si="9"/>
        <v>0</v>
      </c>
      <c r="AP14">
        <f t="shared" si="9"/>
        <v>-9.9093204827723511</v>
      </c>
      <c r="AQ14">
        <f t="shared" si="9"/>
        <v>-222.7291236914497</v>
      </c>
      <c r="AR14">
        <f t="shared" si="9"/>
        <v>-232.63844417422206</v>
      </c>
      <c r="AS14">
        <f t="shared" si="9"/>
        <v>-209.60473363924567</v>
      </c>
      <c r="AT14">
        <f t="shared" si="9"/>
        <v>129.96760375317635</v>
      </c>
      <c r="AU14">
        <f t="shared" si="9"/>
        <v>-312.27557406029138</v>
      </c>
      <c r="AW14">
        <v>11</v>
      </c>
      <c r="AX14">
        <f>IF(Z14&gt;0, (R14*SUMPRODUCT(K14:$K$98, X14:$X$98)-K14*$AZ$3)/Z14, 0)</f>
        <v>5212.9830467395523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2.3617970000000001E-3</v>
      </c>
      <c r="Q15" s="4">
        <f t="shared" si="21"/>
        <v>25</v>
      </c>
      <c r="R15">
        <f t="shared" si="0"/>
        <v>250000</v>
      </c>
      <c r="S15">
        <f t="shared" si="1"/>
        <v>5743.8119195946556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4580.4904871171912</v>
      </c>
      <c r="AC15">
        <f t="shared" si="2"/>
        <v>4984.5248343975909</v>
      </c>
      <c r="AE15">
        <f t="shared" si="3"/>
        <v>0</v>
      </c>
      <c r="AF15">
        <f t="shared" si="4"/>
        <v>0</v>
      </c>
      <c r="AG15">
        <f t="shared" si="4"/>
        <v>-21.695195212578234</v>
      </c>
      <c r="AH15">
        <f t="shared" si="5"/>
        <v>-518.80989224433279</v>
      </c>
      <c r="AI15">
        <f t="shared" si="6"/>
        <v>-540.50508745691104</v>
      </c>
      <c r="AJ15">
        <f t="shared" si="7"/>
        <v>-404.03434728039974</v>
      </c>
      <c r="AK15">
        <f t="shared" si="22"/>
        <v>320.6343340982034</v>
      </c>
      <c r="AL15">
        <f t="shared" si="8"/>
        <v>-623.90510063910733</v>
      </c>
      <c r="AN15">
        <f t="shared" si="9"/>
        <v>0</v>
      </c>
      <c r="AO15">
        <f t="shared" si="9"/>
        <v>0</v>
      </c>
      <c r="AP15">
        <f t="shared" si="9"/>
        <v>-8.7382352451396219</v>
      </c>
      <c r="AQ15">
        <f t="shared" si="9"/>
        <v>-208.96253025223476</v>
      </c>
      <c r="AR15">
        <f t="shared" si="9"/>
        <v>-217.70076549737439</v>
      </c>
      <c r="AS15">
        <f t="shared" si="9"/>
        <v>-162.73405881158718</v>
      </c>
      <c r="AT15">
        <f t="shared" si="9"/>
        <v>129.14279920350316</v>
      </c>
      <c r="AU15">
        <f t="shared" si="9"/>
        <v>-251.29202510545841</v>
      </c>
      <c r="AW15">
        <v>12</v>
      </c>
      <c r="AX15">
        <f>IF(Z15&gt;0, (R15*SUMPRODUCT(K15:$K$98, X15:$X$98)-K15*$AZ$3)/Z15, 0)</f>
        <v>5743.8119195946556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2.52864E-3</v>
      </c>
      <c r="Q16" s="4">
        <f t="shared" si="21"/>
        <v>25</v>
      </c>
      <c r="R16">
        <f t="shared" si="0"/>
        <v>250000</v>
      </c>
      <c r="S16">
        <f t="shared" si="1"/>
        <v>6225.8751529423871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4984.5248343975909</v>
      </c>
      <c r="AC16">
        <f t="shared" si="2"/>
        <v>5335.1725460845091</v>
      </c>
      <c r="AE16">
        <f t="shared" si="3"/>
        <v>0</v>
      </c>
      <c r="AF16">
        <f t="shared" si="4"/>
        <v>0</v>
      </c>
      <c r="AG16">
        <f t="shared" si="4"/>
        <v>-21.423383922030119</v>
      </c>
      <c r="AH16">
        <f t="shared" si="5"/>
        <v>-548.59338422333826</v>
      </c>
      <c r="AI16">
        <f t="shared" si="6"/>
        <v>-570.01676814536836</v>
      </c>
      <c r="AJ16">
        <f t="shared" si="7"/>
        <v>-350.64771168691823</v>
      </c>
      <c r="AK16">
        <f t="shared" si="22"/>
        <v>348.91673840783142</v>
      </c>
      <c r="AL16">
        <f t="shared" si="8"/>
        <v>-571.74774142445517</v>
      </c>
      <c r="AN16">
        <f t="shared" si="9"/>
        <v>0</v>
      </c>
      <c r="AO16">
        <f t="shared" si="9"/>
        <v>0</v>
      </c>
      <c r="AP16">
        <f t="shared" si="9"/>
        <v>-7.7042473584981748</v>
      </c>
      <c r="AQ16">
        <f t="shared" si="9"/>
        <v>-197.28438544883795</v>
      </c>
      <c r="AR16">
        <f t="shared" si="9"/>
        <v>-204.98863280733613</v>
      </c>
      <c r="AS16">
        <f t="shared" si="9"/>
        <v>-126.09943958243606</v>
      </c>
      <c r="AT16">
        <f t="shared" si="9"/>
        <v>125.47694939313773</v>
      </c>
      <c r="AU16">
        <f t="shared" si="9"/>
        <v>-205.61112299663446</v>
      </c>
      <c r="AW16">
        <v>13</v>
      </c>
      <c r="AX16">
        <f>IF(Z16&gt;0, (R16*SUMPRODUCT(K16:$K$98, X16:$X$98)-K16*$AZ$3)/Z16, 0)</f>
        <v>6225.8751529423871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2.719834E-3</v>
      </c>
      <c r="Q17" s="4">
        <f t="shared" si="21"/>
        <v>25</v>
      </c>
      <c r="R17">
        <f t="shared" si="0"/>
        <v>250000</v>
      </c>
      <c r="S17">
        <f t="shared" si="1"/>
        <v>6663.4811648578016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5335.1725460845091</v>
      </c>
      <c r="AC17">
        <f t="shared" si="2"/>
        <v>5637.5401623670596</v>
      </c>
      <c r="AE17">
        <f t="shared" si="3"/>
        <v>0</v>
      </c>
      <c r="AF17">
        <f t="shared" si="4"/>
        <v>0</v>
      </c>
      <c r="AG17">
        <f t="shared" si="4"/>
        <v>-21.150882034823624</v>
      </c>
      <c r="AH17">
        <f t="shared" si="5"/>
        <v>-582.68047986190857</v>
      </c>
      <c r="AI17">
        <f t="shared" si="6"/>
        <v>-603.83136189673223</v>
      </c>
      <c r="AJ17">
        <f t="shared" si="7"/>
        <v>-302.36761628255044</v>
      </c>
      <c r="AK17">
        <f t="shared" si="22"/>
        <v>373.46207822591566</v>
      </c>
      <c r="AL17">
        <f t="shared" si="8"/>
        <v>-532.73689995336701</v>
      </c>
      <c r="AN17">
        <f t="shared" si="9"/>
        <v>0</v>
      </c>
      <c r="AO17">
        <f t="shared" si="9"/>
        <v>0</v>
      </c>
      <c r="AP17">
        <f t="shared" si="9"/>
        <v>-6.7912951883956589</v>
      </c>
      <c r="AQ17">
        <f t="shared" si="9"/>
        <v>-187.09173133976358</v>
      </c>
      <c r="AR17">
        <f t="shared" si="9"/>
        <v>-193.88302652815926</v>
      </c>
      <c r="AS17">
        <f t="shared" si="9"/>
        <v>-97.08662429327731</v>
      </c>
      <c r="AT17">
        <f t="shared" si="9"/>
        <v>119.9142055034895</v>
      </c>
      <c r="AU17">
        <f t="shared" si="9"/>
        <v>-171.05544531794706</v>
      </c>
      <c r="AW17">
        <v>14</v>
      </c>
      <c r="AX17">
        <f>IF(Z17&gt;0, (R17*SUMPRODUCT(K17:$K$98, X17:$X$98)-K17*$AZ$3)/Z17, 0)</f>
        <v>6663.4811648578016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4.2403780000000004E-3</v>
      </c>
      <c r="Q18" s="4">
        <f t="shared" si="21"/>
        <v>25</v>
      </c>
      <c r="R18">
        <f t="shared" si="0"/>
        <v>250000</v>
      </c>
      <c r="S18">
        <f t="shared" si="1"/>
        <v>7070.3300242602782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5637.5401623670596</v>
      </c>
      <c r="AC18">
        <f t="shared" si="2"/>
        <v>5896.56628971603</v>
      </c>
      <c r="AE18">
        <f t="shared" si="3"/>
        <v>0</v>
      </c>
      <c r="AF18">
        <f t="shared" si="4"/>
        <v>0</v>
      </c>
      <c r="AG18">
        <f t="shared" si="4"/>
        <v>-20.84968547961433</v>
      </c>
      <c r="AH18">
        <f t="shared" si="5"/>
        <v>-896.87734861061347</v>
      </c>
      <c r="AI18">
        <f t="shared" si="6"/>
        <v>-917.72703409022779</v>
      </c>
      <c r="AJ18">
        <f t="shared" si="7"/>
        <v>-259.02612734897048</v>
      </c>
      <c r="AK18">
        <f t="shared" si="22"/>
        <v>394.62781136569419</v>
      </c>
      <c r="AL18">
        <f t="shared" si="8"/>
        <v>-782.12535007350402</v>
      </c>
      <c r="AN18">
        <f t="shared" si="9"/>
        <v>0</v>
      </c>
      <c r="AO18">
        <f t="shared" si="9"/>
        <v>0</v>
      </c>
      <c r="AP18">
        <f t="shared" si="9"/>
        <v>-5.9773076587529674</v>
      </c>
      <c r="AQ18">
        <f t="shared" si="9"/>
        <v>-257.12195275338223</v>
      </c>
      <c r="AR18">
        <f t="shared" si="9"/>
        <v>-263.09926041213521</v>
      </c>
      <c r="AS18">
        <f t="shared" si="9"/>
        <v>-74.259098840313172</v>
      </c>
      <c r="AT18">
        <f t="shared" si="9"/>
        <v>113.13416893215972</v>
      </c>
      <c r="AU18">
        <f t="shared" si="9"/>
        <v>-224.22419032028861</v>
      </c>
      <c r="AW18">
        <v>15</v>
      </c>
      <c r="AX18">
        <f>IF(Z18&gt;0, (R18*SUMPRODUCT(K18:$K$98, X18:$X$98)-K18*$AZ$3)/Z18, 0)</f>
        <v>7070.3300242602782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5.9098179999999998E-3</v>
      </c>
      <c r="Q19" s="4">
        <f t="shared" si="21"/>
        <v>25</v>
      </c>
      <c r="R19">
        <f t="shared" si="0"/>
        <v>250000</v>
      </c>
      <c r="S19">
        <f t="shared" si="1"/>
        <v>7356.6776155583029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5896.56628971603</v>
      </c>
      <c r="AC19">
        <f t="shared" si="2"/>
        <v>6037.7638536490213</v>
      </c>
      <c r="AE19">
        <f t="shared" si="3"/>
        <v>0</v>
      </c>
      <c r="AF19">
        <f t="shared" si="4"/>
        <v>0</v>
      </c>
      <c r="AG19">
        <f t="shared" si="4"/>
        <v>-20.517970778276425</v>
      </c>
      <c r="AH19">
        <f t="shared" si="5"/>
        <v>-1232.178465417634</v>
      </c>
      <c r="AI19">
        <f t="shared" si="6"/>
        <v>-1252.6964361959103</v>
      </c>
      <c r="AJ19">
        <f t="shared" si="7"/>
        <v>-141.19756393299122</v>
      </c>
      <c r="AK19">
        <f t="shared" si="22"/>
        <v>412.75964028012214</v>
      </c>
      <c r="AL19">
        <f t="shared" si="8"/>
        <v>-981.13435984877947</v>
      </c>
      <c r="AN19">
        <f t="shared" si="9"/>
        <v>0</v>
      </c>
      <c r="AO19">
        <f t="shared" si="9"/>
        <v>0</v>
      </c>
      <c r="AP19">
        <f t="shared" si="9"/>
        <v>-5.2519730194394656</v>
      </c>
      <c r="AQ19">
        <f t="shared" si="9"/>
        <v>-315.40000351103703</v>
      </c>
      <c r="AR19">
        <f t="shared" si="9"/>
        <v>-320.65197653047642</v>
      </c>
      <c r="AS19">
        <f t="shared" si="9"/>
        <v>-36.142258130701109</v>
      </c>
      <c r="AT19">
        <f t="shared" si="9"/>
        <v>105.65384450980504</v>
      </c>
      <c r="AU19">
        <f t="shared" si="9"/>
        <v>-251.14039015137251</v>
      </c>
      <c r="AW19">
        <v>16</v>
      </c>
      <c r="AX19">
        <f>IF(Z19&gt;0, (R19*SUMPRODUCT(K19:$K$98, X19:$X$98)-K19*$AZ$3)/Z19, 0)</f>
        <v>7356.6776155583029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7.7019840000000003E-3</v>
      </c>
      <c r="Q20" s="4">
        <f t="shared" si="21"/>
        <v>25</v>
      </c>
      <c r="R20">
        <f t="shared" si="0"/>
        <v>250000</v>
      </c>
      <c r="S20">
        <f t="shared" si="1"/>
        <v>7539.1690055875988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6037.7638536490213</v>
      </c>
      <c r="AC20">
        <f t="shared" si="2"/>
        <v>6078.0062757508194</v>
      </c>
      <c r="AE20">
        <f t="shared" si="3"/>
        <v>0</v>
      </c>
      <c r="AF20">
        <f t="shared" si="4"/>
        <v>0</v>
      </c>
      <c r="AG20">
        <f t="shared" si="4"/>
        <v>-20.154761987846907</v>
      </c>
      <c r="AH20">
        <f t="shared" si="5"/>
        <v>-1580.2908264675257</v>
      </c>
      <c r="AI20">
        <f t="shared" si="6"/>
        <v>-1600.4455884553727</v>
      </c>
      <c r="AJ20">
        <f t="shared" si="7"/>
        <v>-40.242422101798184</v>
      </c>
      <c r="AK20">
        <f t="shared" si="22"/>
        <v>422.64346975543151</v>
      </c>
      <c r="AL20">
        <f t="shared" si="8"/>
        <v>-1218.0445408017395</v>
      </c>
      <c r="AN20">
        <f t="shared" si="9"/>
        <v>0</v>
      </c>
      <c r="AO20">
        <f t="shared" si="9"/>
        <v>0</v>
      </c>
      <c r="AP20">
        <f t="shared" si="9"/>
        <v>-4.6062523902508188</v>
      </c>
      <c r="AQ20">
        <f t="shared" si="9"/>
        <v>-361.16618003709334</v>
      </c>
      <c r="AR20">
        <f t="shared" si="9"/>
        <v>-365.7724324273442</v>
      </c>
      <c r="AS20">
        <f t="shared" si="9"/>
        <v>-9.1971690416222369</v>
      </c>
      <c r="AT20">
        <f t="shared" si="9"/>
        <v>96.592680874066176</v>
      </c>
      <c r="AU20">
        <f t="shared" si="9"/>
        <v>-278.3769205949003</v>
      </c>
      <c r="AW20">
        <v>17</v>
      </c>
      <c r="AX20">
        <f>IF(Z20&gt;0, (R20*SUMPRODUCT(K20:$K$98, X20:$X$98)-K20*$AZ$3)/Z20, 0)</f>
        <v>7539.1690055875988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9.7648700000000001E-3</v>
      </c>
      <c r="Q21" s="4">
        <f t="shared" si="21"/>
        <v>25</v>
      </c>
      <c r="R21">
        <f t="shared" si="0"/>
        <v>250000</v>
      </c>
      <c r="S21">
        <f t="shared" si="1"/>
        <v>7635.9764726075464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6078.0062757508194</v>
      </c>
      <c r="AC21">
        <f t="shared" si="2"/>
        <v>6034.3779757251832</v>
      </c>
      <c r="AE21">
        <f t="shared" si="3"/>
        <v>0</v>
      </c>
      <c r="AF21">
        <f t="shared" si="4"/>
        <v>0</v>
      </c>
      <c r="AG21">
        <f t="shared" si="4"/>
        <v>-19.756405737276168</v>
      </c>
      <c r="AH21">
        <f t="shared" si="5"/>
        <v>-1968.0863069226662</v>
      </c>
      <c r="AI21">
        <f t="shared" si="6"/>
        <v>-1987.8427126599422</v>
      </c>
      <c r="AJ21">
        <f t="shared" si="7"/>
        <v>43.628300025636236</v>
      </c>
      <c r="AK21">
        <f t="shared" si="22"/>
        <v>425.4604393025574</v>
      </c>
      <c r="AL21">
        <f t="shared" si="8"/>
        <v>-1518.7539733317485</v>
      </c>
      <c r="AN21">
        <f t="shared" si="9"/>
        <v>0</v>
      </c>
      <c r="AO21">
        <f t="shared" si="9"/>
        <v>0</v>
      </c>
      <c r="AP21">
        <f t="shared" si="9"/>
        <v>-4.0314378665806432</v>
      </c>
      <c r="AQ21">
        <f t="shared" si="9"/>
        <v>-401.60228373204018</v>
      </c>
      <c r="AR21">
        <f t="shared" si="9"/>
        <v>-405.63372159862081</v>
      </c>
      <c r="AS21">
        <f t="shared" si="9"/>
        <v>8.9026710180401736</v>
      </c>
      <c r="AT21">
        <f t="shared" si="9"/>
        <v>86.818288131231895</v>
      </c>
      <c r="AU21">
        <f t="shared" si="9"/>
        <v>-309.91276244934875</v>
      </c>
      <c r="AW21">
        <v>18</v>
      </c>
      <c r="AX21">
        <f>IF(Z21&gt;0, (R21*SUMPRODUCT(K21:$K$98, X21:$X$98)-K21*$AZ$3)/Z21, 0)</f>
        <v>7635.9764726075464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1.2112915E-2</v>
      </c>
      <c r="Q22" s="4">
        <f t="shared" si="21"/>
        <v>25</v>
      </c>
      <c r="R22">
        <f t="shared" si="0"/>
        <v>250000</v>
      </c>
      <c r="S22">
        <f t="shared" si="1"/>
        <v>7655.8415581291138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6034.3779757251832</v>
      </c>
      <c r="AC22">
        <f t="shared" si="2"/>
        <v>5916.2916562890859</v>
      </c>
      <c r="AE22">
        <f t="shared" si="3"/>
        <v>0</v>
      </c>
      <c r="AF22">
        <f t="shared" si="4"/>
        <v>0</v>
      </c>
      <c r="AG22">
        <f t="shared" si="4"/>
        <v>-19.319534016502267</v>
      </c>
      <c r="AH22">
        <f t="shared" si="5"/>
        <v>-2393.076634011386</v>
      </c>
      <c r="AI22">
        <f t="shared" si="6"/>
        <v>-2412.3961680278881</v>
      </c>
      <c r="AJ22">
        <f t="shared" si="7"/>
        <v>118.08631943609726</v>
      </c>
      <c r="AK22">
        <f t="shared" si="22"/>
        <v>422.40645830076289</v>
      </c>
      <c r="AL22">
        <f t="shared" si="8"/>
        <v>-1871.9033902910278</v>
      </c>
      <c r="AN22">
        <f t="shared" si="9"/>
        <v>0</v>
      </c>
      <c r="AO22">
        <f t="shared" si="9"/>
        <v>0</v>
      </c>
      <c r="AP22">
        <f t="shared" si="9"/>
        <v>-3.5199026997403249</v>
      </c>
      <c r="AQ22">
        <f t="shared" si="9"/>
        <v>-436.00414469350608</v>
      </c>
      <c r="AR22">
        <f t="shared" si="9"/>
        <v>-439.52404739324635</v>
      </c>
      <c r="AS22">
        <f t="shared" si="9"/>
        <v>21.51461594417739</v>
      </c>
      <c r="AT22">
        <f t="shared" si="9"/>
        <v>76.959911749972392</v>
      </c>
      <c r="AU22">
        <f t="shared" si="9"/>
        <v>-341.04951969909655</v>
      </c>
      <c r="AW22">
        <v>19</v>
      </c>
      <c r="AX22">
        <f>IF(Z22&gt;0, (R22*SUMPRODUCT(K22:$K$98, X22:$X$98)-K22*$AZ$3)/Z22, 0)</f>
        <v>7655.8415581291138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1.471273E-2</v>
      </c>
      <c r="Q23" s="4">
        <f t="shared" si="21"/>
        <v>25</v>
      </c>
      <c r="R23">
        <f t="shared" si="0"/>
        <v>250000</v>
      </c>
      <c r="S23">
        <f t="shared" si="1"/>
        <v>7607.2042232022559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5916.2916562890859</v>
      </c>
      <c r="AC23">
        <f t="shared" si="2"/>
        <v>5733.4267654312443</v>
      </c>
      <c r="AE23">
        <f t="shared" si="3"/>
        <v>0</v>
      </c>
      <c r="AF23">
        <f t="shared" si="4"/>
        <v>0</v>
      </c>
      <c r="AG23">
        <f t="shared" si="4"/>
        <v>-18.842095588626631</v>
      </c>
      <c r="AH23">
        <f t="shared" si="5"/>
        <v>-2842.4308771061342</v>
      </c>
      <c r="AI23">
        <f t="shared" si="6"/>
        <v>-2861.2729726947609</v>
      </c>
      <c r="AJ23">
        <f t="shared" si="7"/>
        <v>182.8648908578416</v>
      </c>
      <c r="AK23">
        <f t="shared" si="22"/>
        <v>414.14041594023604</v>
      </c>
      <c r="AL23">
        <f t="shared" si="8"/>
        <v>-2264.2676658966834</v>
      </c>
      <c r="AN23">
        <f t="shared" si="9"/>
        <v>0</v>
      </c>
      <c r="AO23">
        <f t="shared" si="9"/>
        <v>0</v>
      </c>
      <c r="AP23">
        <f t="shared" si="9"/>
        <v>-3.0651038345494381</v>
      </c>
      <c r="AQ23">
        <f t="shared" si="9"/>
        <v>-462.38730399598631</v>
      </c>
      <c r="AR23">
        <f t="shared" si="9"/>
        <v>-465.45240783053578</v>
      </c>
      <c r="AS23">
        <f t="shared" si="9"/>
        <v>29.747215512013476</v>
      </c>
      <c r="AT23">
        <f t="shared" si="9"/>
        <v>67.369543423107118</v>
      </c>
      <c r="AU23">
        <f t="shared" si="9"/>
        <v>-368.3356488954152</v>
      </c>
      <c r="AW23">
        <v>20</v>
      </c>
      <c r="AX23">
        <f>IF(Z23&gt;0, (R23*SUMPRODUCT(K23:$K$98, X23:$X$98)-K23*$AZ$3)/Z23, 0)</f>
        <v>7607.2042232022559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1.7665382E-2</v>
      </c>
      <c r="Q24" s="4">
        <f t="shared" si="21"/>
        <v>25</v>
      </c>
      <c r="R24">
        <f t="shared" si="0"/>
        <v>250000</v>
      </c>
      <c r="S24">
        <f t="shared" si="1"/>
        <v>7501.1054463359324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5733.4267654312443</v>
      </c>
      <c r="AC24">
        <f t="shared" si="2"/>
        <v>5497.05665235996</v>
      </c>
      <c r="AE24">
        <f t="shared" si="3"/>
        <v>0</v>
      </c>
      <c r="AF24">
        <f t="shared" si="4"/>
        <v>0</v>
      </c>
      <c r="AG24">
        <f t="shared" si="4"/>
        <v>-18.32082181648676</v>
      </c>
      <c r="AH24">
        <f t="shared" si="5"/>
        <v>-3328.5281625360431</v>
      </c>
      <c r="AI24">
        <f t="shared" si="6"/>
        <v>-3346.8489843525299</v>
      </c>
      <c r="AJ24">
        <f t="shared" si="7"/>
        <v>236.37011307128432</v>
      </c>
      <c r="AK24">
        <f t="shared" si="22"/>
        <v>401.33987358018715</v>
      </c>
      <c r="AL24">
        <f t="shared" si="8"/>
        <v>-2709.1389977010585</v>
      </c>
      <c r="AN24">
        <f t="shared" si="9"/>
        <v>0</v>
      </c>
      <c r="AO24">
        <f t="shared" si="9"/>
        <v>0</v>
      </c>
      <c r="AP24">
        <f t="shared" si="9"/>
        <v>-2.6609880054437167</v>
      </c>
      <c r="AQ24">
        <f t="shared" si="9"/>
        <v>-483.44848309804127</v>
      </c>
      <c r="AR24">
        <f t="shared" si="9"/>
        <v>-486.10947110348496</v>
      </c>
      <c r="AS24">
        <f t="shared" si="9"/>
        <v>34.331322144187354</v>
      </c>
      <c r="AT24">
        <f t="shared" si="9"/>
        <v>58.292177086844788</v>
      </c>
      <c r="AU24">
        <f t="shared" si="9"/>
        <v>-393.48597187245286</v>
      </c>
      <c r="AW24">
        <v>21</v>
      </c>
      <c r="AX24">
        <f>IF(Z24&gt;0, (R24*SUMPRODUCT(K24:$K$98, X24:$X$98)-K24*$AZ$3)/Z24, 0)</f>
        <v>7501.1054463359324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2.1010579000000001E-2</v>
      </c>
      <c r="Q25" s="4">
        <f t="shared" si="21"/>
        <v>25</v>
      </c>
      <c r="R25">
        <f t="shared" si="0"/>
        <v>250000</v>
      </c>
      <c r="S25">
        <f t="shared" si="1"/>
        <v>7344.5368403867133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5497.05665235996</v>
      </c>
      <c r="AC25">
        <f t="shared" si="2"/>
        <v>5215.4092325875436</v>
      </c>
      <c r="AE25">
        <f t="shared" si="3"/>
        <v>0</v>
      </c>
      <c r="AF25">
        <f t="shared" si="4"/>
        <v>0</v>
      </c>
      <c r="AG25">
        <f t="shared" si="4"/>
        <v>-17.752682524201674</v>
      </c>
      <c r="AH25">
        <f t="shared" si="5"/>
        <v>-3849.3107412021859</v>
      </c>
      <c r="AI25">
        <f t="shared" si="6"/>
        <v>-3867.0634237263876</v>
      </c>
      <c r="AJ25">
        <f t="shared" si="7"/>
        <v>281.64741977241647</v>
      </c>
      <c r="AK25">
        <f t="shared" si="22"/>
        <v>384.79396566519722</v>
      </c>
      <c r="AL25">
        <f t="shared" si="8"/>
        <v>-3200.6220382887741</v>
      </c>
      <c r="AN25">
        <f t="shared" si="9"/>
        <v>0</v>
      </c>
      <c r="AO25">
        <f t="shared" si="9"/>
        <v>0</v>
      </c>
      <c r="AP25">
        <f t="shared" si="9"/>
        <v>-2.302204666681118</v>
      </c>
      <c r="AQ25">
        <f t="shared" si="9"/>
        <v>-499.18659559310396</v>
      </c>
      <c r="AR25">
        <f t="shared" si="9"/>
        <v>-501.48880025978508</v>
      </c>
      <c r="AS25">
        <f t="shared" si="9"/>
        <v>36.524621181885948</v>
      </c>
      <c r="AT25">
        <f t="shared" si="9"/>
        <v>49.900879050671136</v>
      </c>
      <c r="AU25">
        <f t="shared" si="9"/>
        <v>-415.06330002722802</v>
      </c>
      <c r="AW25">
        <v>22</v>
      </c>
      <c r="AX25">
        <f>IF(Z25&gt;0, (R25*SUMPRODUCT(K25:$K$98, X25:$X$98)-K25*$AZ$3)/Z25, 0)</f>
        <v>7344.5368403867133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2.4499257999999999E-2</v>
      </c>
      <c r="Q26" s="4">
        <f t="shared" si="21"/>
        <v>25</v>
      </c>
      <c r="R26">
        <f t="shared" si="0"/>
        <v>250000</v>
      </c>
      <c r="S26">
        <f t="shared" si="1"/>
        <v>7141.6817137482449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5215.4092325875436</v>
      </c>
      <c r="AC26">
        <f t="shared" si="2"/>
        <v>4896.4021578208922</v>
      </c>
      <c r="AE26">
        <f t="shared" si="3"/>
        <v>0</v>
      </c>
      <c r="AF26">
        <f t="shared" si="4"/>
        <v>0</v>
      </c>
      <c r="AG26">
        <f t="shared" si="4"/>
        <v>-17.14022814960715</v>
      </c>
      <c r="AH26">
        <f t="shared" si="5"/>
        <v>-4349.2754935250805</v>
      </c>
      <c r="AI26">
        <f t="shared" si="6"/>
        <v>-4366.415721674688</v>
      </c>
      <c r="AJ26">
        <f t="shared" si="7"/>
        <v>319.00707476665139</v>
      </c>
      <c r="AK26">
        <f t="shared" si="22"/>
        <v>365.0786462811281</v>
      </c>
      <c r="AL26">
        <f t="shared" si="8"/>
        <v>-3682.3300006269087</v>
      </c>
      <c r="AN26">
        <f t="shared" si="9"/>
        <v>0</v>
      </c>
      <c r="AO26">
        <f t="shared" si="9"/>
        <v>0</v>
      </c>
      <c r="AP26">
        <f t="shared" si="9"/>
        <v>-1.9846252802825732</v>
      </c>
      <c r="AQ26">
        <f t="shared" si="9"/>
        <v>-503.59201873057771</v>
      </c>
      <c r="AR26">
        <f t="shared" si="9"/>
        <v>-505.57664401086032</v>
      </c>
      <c r="AS26">
        <f t="shared" si="9"/>
        <v>36.937052391884293</v>
      </c>
      <c r="AT26">
        <f t="shared" si="9"/>
        <v>42.271567471374212</v>
      </c>
      <c r="AU26">
        <f t="shared" si="9"/>
        <v>-426.36802414760189</v>
      </c>
      <c r="AW26">
        <v>23</v>
      </c>
      <c r="AX26">
        <f>IF(Z26&gt;0, (R26*SUMPRODUCT(K26:$K$98, X26:$X$98)-K26*$AZ$3)/Z26, 0)</f>
        <v>7141.6817137482449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2.8232486000000001E-2</v>
      </c>
      <c r="Q27" s="4">
        <f t="shared" si="21"/>
        <v>25</v>
      </c>
      <c r="R27">
        <f t="shared" si="0"/>
        <v>250000</v>
      </c>
      <c r="S27">
        <f t="shared" si="1"/>
        <v>6905.8360584483744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4896.4021578208922</v>
      </c>
      <c r="AC27">
        <f t="shared" si="2"/>
        <v>4553.6847112567884</v>
      </c>
      <c r="AE27">
        <f t="shared" si="3"/>
        <v>0</v>
      </c>
      <c r="AF27">
        <f t="shared" si="4"/>
        <v>0</v>
      </c>
      <c r="AG27">
        <f t="shared" si="4"/>
        <v>-16.484914616840488</v>
      </c>
      <c r="AH27">
        <f t="shared" si="5"/>
        <v>-4839.1125127058986</v>
      </c>
      <c r="AI27">
        <f t="shared" si="6"/>
        <v>-4855.5974273227393</v>
      </c>
      <c r="AJ27">
        <f t="shared" si="7"/>
        <v>342.71744656410374</v>
      </c>
      <c r="AK27">
        <f t="shared" si="22"/>
        <v>342.7481510474625</v>
      </c>
      <c r="AL27">
        <f t="shared" si="8"/>
        <v>-4170.1318297111729</v>
      </c>
      <c r="AN27">
        <f t="shared" si="9"/>
        <v>0</v>
      </c>
      <c r="AO27">
        <f t="shared" si="9"/>
        <v>0</v>
      </c>
      <c r="AP27">
        <f t="shared" si="9"/>
        <v>-1.7042393946776102</v>
      </c>
      <c r="AQ27">
        <f t="shared" si="9"/>
        <v>-500.27594143592705</v>
      </c>
      <c r="AR27">
        <f t="shared" si="9"/>
        <v>-501.9801808306047</v>
      </c>
      <c r="AS27">
        <f t="shared" si="9"/>
        <v>35.430730898732925</v>
      </c>
      <c r="AT27">
        <f t="shared" si="9"/>
        <v>35.433905182091351</v>
      </c>
      <c r="AU27">
        <f t="shared" si="9"/>
        <v>-431.11554474978038</v>
      </c>
      <c r="AW27">
        <v>24</v>
      </c>
      <c r="AX27">
        <f>IF(Z27&gt;0, (R27*SUMPRODUCT(K27:$K$98, X27:$X$98)-K27*$AZ$3)/Z27, 0)</f>
        <v>6905.8360584483744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3.2345626000000002E-2</v>
      </c>
      <c r="Q28" s="4">
        <f t="shared" si="21"/>
        <v>25</v>
      </c>
      <c r="R28">
        <f t="shared" si="0"/>
        <v>250000</v>
      </c>
      <c r="S28">
        <f t="shared" si="1"/>
        <v>6646.4282367983042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4553.6847112567884</v>
      </c>
      <c r="AC28">
        <f t="shared" si="2"/>
        <v>4197.046780683786</v>
      </c>
      <c r="AE28">
        <f t="shared" si="3"/>
        <v>0</v>
      </c>
      <c r="AF28">
        <f t="shared" si="4"/>
        <v>0</v>
      </c>
      <c r="AG28">
        <f t="shared" si="4"/>
        <v>-15.786850587833825</v>
      </c>
      <c r="AH28">
        <f t="shared" si="5"/>
        <v>-5332.1488283825574</v>
      </c>
      <c r="AI28">
        <f t="shared" si="6"/>
        <v>-5347.9356789703916</v>
      </c>
      <c r="AJ28">
        <f t="shared" si="7"/>
        <v>356.63793057300245</v>
      </c>
      <c r="AK28">
        <f t="shared" si="22"/>
        <v>318.75792978797523</v>
      </c>
      <c r="AL28">
        <f t="shared" si="8"/>
        <v>-4672.5398186094135</v>
      </c>
      <c r="AN28">
        <f t="shared" si="9"/>
        <v>0</v>
      </c>
      <c r="AO28">
        <f t="shared" si="9"/>
        <v>0</v>
      </c>
      <c r="AP28">
        <f t="shared" si="9"/>
        <v>-1.4572074202286833</v>
      </c>
      <c r="AQ28">
        <f t="shared" si="9"/>
        <v>-492.1847328098961</v>
      </c>
      <c r="AR28">
        <f t="shared" si="9"/>
        <v>-493.64194023012482</v>
      </c>
      <c r="AS28">
        <f t="shared" si="9"/>
        <v>32.919513355405144</v>
      </c>
      <c r="AT28">
        <f t="shared" si="9"/>
        <v>29.422994659982177</v>
      </c>
      <c r="AU28">
        <f t="shared" si="9"/>
        <v>-431.29943221473746</v>
      </c>
      <c r="AW28">
        <v>25</v>
      </c>
      <c r="AX28">
        <f>IF(Z28&gt;0, (R28*SUMPRODUCT(K28:$K$98, X28:$X$98)-K28*$AZ$3)/Z28, 0)</f>
        <v>6646.4282367983042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3.7265510000000002E-2</v>
      </c>
      <c r="Q29" s="4">
        <f t="shared" si="21"/>
        <v>25</v>
      </c>
      <c r="R29">
        <f t="shared" si="0"/>
        <v>250000</v>
      </c>
      <c r="S29">
        <f t="shared" si="1"/>
        <v>6371.2395738089808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4197.046780683786</v>
      </c>
      <c r="AC29">
        <f t="shared" si="2"/>
        <v>3833.1102718586426</v>
      </c>
      <c r="AE29">
        <f t="shared" si="3"/>
        <v>0</v>
      </c>
      <c r="AF29">
        <f t="shared" si="4"/>
        <v>0</v>
      </c>
      <c r="AG29">
        <f t="shared" si="4"/>
        <v>-15.04067704350606</v>
      </c>
      <c r="AH29">
        <f t="shared" si="5"/>
        <v>-5883.0503844942732</v>
      </c>
      <c r="AI29">
        <f t="shared" si="6"/>
        <v>-5898.0910615377788</v>
      </c>
      <c r="AJ29">
        <f t="shared" si="7"/>
        <v>363.93650882514339</v>
      </c>
      <c r="AK29">
        <f t="shared" si="22"/>
        <v>293.79327464786502</v>
      </c>
      <c r="AL29">
        <f t="shared" si="8"/>
        <v>-5240.3612780647709</v>
      </c>
      <c r="AN29">
        <f t="shared" si="9"/>
        <v>0</v>
      </c>
      <c r="AO29">
        <f t="shared" si="9"/>
        <v>0</v>
      </c>
      <c r="AP29">
        <f t="shared" si="9"/>
        <v>-1.2395819360140985</v>
      </c>
      <c r="AQ29">
        <f t="shared" si="9"/>
        <v>-484.85337223755539</v>
      </c>
      <c r="AR29">
        <f t="shared" si="9"/>
        <v>-486.09295417356941</v>
      </c>
      <c r="AS29">
        <f t="shared" si="9"/>
        <v>29.993937167240894</v>
      </c>
      <c r="AT29">
        <f t="shared" si="9"/>
        <v>24.213061361699832</v>
      </c>
      <c r="AU29">
        <f t="shared" si="9"/>
        <v>-431.88595564462872</v>
      </c>
      <c r="AW29">
        <v>26</v>
      </c>
      <c r="AX29">
        <f>IF(Z29&gt;0, (R29*SUMPRODUCT(K29:$K$98, X29:$X$98)-K29*$AZ$3)/Z29, 0)</f>
        <v>6371.2395738089808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4.2512064000000002E-2</v>
      </c>
      <c r="Q30" s="4">
        <f t="shared" si="21"/>
        <v>25</v>
      </c>
      <c r="R30">
        <f t="shared" si="0"/>
        <v>250000</v>
      </c>
      <c r="S30">
        <f t="shared" si="1"/>
        <v>6074.6583553601286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3833.1102718586426</v>
      </c>
      <c r="AC30">
        <f t="shared" si="2"/>
        <v>3462.7642424646174</v>
      </c>
      <c r="AE30">
        <f t="shared" si="3"/>
        <v>0</v>
      </c>
      <c r="AF30">
        <f t="shared" si="4"/>
        <v>0</v>
      </c>
      <c r="AG30">
        <f t="shared" si="4"/>
        <v>-14.250860047994138</v>
      </c>
      <c r="AH30">
        <f t="shared" si="5"/>
        <v>-6394.1022507686039</v>
      </c>
      <c r="AI30">
        <f t="shared" si="6"/>
        <v>-6408.353110816598</v>
      </c>
      <c r="AJ30">
        <f t="shared" si="7"/>
        <v>370.34602939402521</v>
      </c>
      <c r="AK30">
        <f t="shared" si="22"/>
        <v>268.31771903010502</v>
      </c>
      <c r="AL30">
        <f t="shared" si="8"/>
        <v>-5769.689362392468</v>
      </c>
      <c r="AN30">
        <f t="shared" si="9"/>
        <v>0</v>
      </c>
      <c r="AO30">
        <f t="shared" si="9"/>
        <v>0</v>
      </c>
      <c r="AP30">
        <f t="shared" si="9"/>
        <v>-1.0486508304079303</v>
      </c>
      <c r="AQ30">
        <f t="shared" si="9"/>
        <v>-470.51059461674333</v>
      </c>
      <c r="AR30">
        <f t="shared" si="9"/>
        <v>-471.55924544715123</v>
      </c>
      <c r="AS30">
        <f t="shared" si="9"/>
        <v>27.251946195134234</v>
      </c>
      <c r="AT30">
        <f t="shared" si="9"/>
        <v>19.744183714279441</v>
      </c>
      <c r="AU30">
        <f t="shared" si="9"/>
        <v>-424.56311553773759</v>
      </c>
      <c r="AW30">
        <v>27</v>
      </c>
      <c r="AX30">
        <f>IF(Z30&gt;0, (R30*SUMPRODUCT(K30:$K$98, X30:$X$98)-K30*$AZ$3)/Z30, 0)</f>
        <v>6074.6583553601286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4.7737861999999999E-2</v>
      </c>
      <c r="Q31" s="4">
        <f t="shared" si="21"/>
        <v>25</v>
      </c>
      <c r="R31">
        <f t="shared" si="0"/>
        <v>250000</v>
      </c>
      <c r="S31">
        <f t="shared" si="1"/>
        <v>5761.2484715430282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3462.7642424646174</v>
      </c>
      <c r="AC31">
        <f t="shared" si="2"/>
        <v>3094.4923468153111</v>
      </c>
      <c r="AE31">
        <f t="shared" si="3"/>
        <v>0</v>
      </c>
      <c r="AF31">
        <f t="shared" si="4"/>
        <v>0</v>
      </c>
      <c r="AG31">
        <f t="shared" si="4"/>
        <v>-13.428045857161742</v>
      </c>
      <c r="AH31">
        <f t="shared" si="5"/>
        <v>-6803.0559035245751</v>
      </c>
      <c r="AI31">
        <f t="shared" si="6"/>
        <v>-6816.4839493817371</v>
      </c>
      <c r="AJ31">
        <f t="shared" si="7"/>
        <v>368.27189564930632</v>
      </c>
      <c r="AK31">
        <f t="shared" si="22"/>
        <v>242.39349697252325</v>
      </c>
      <c r="AL31">
        <f t="shared" si="8"/>
        <v>-6205.8185567599076</v>
      </c>
      <c r="AN31">
        <f t="shared" si="9"/>
        <v>0</v>
      </c>
      <c r="AO31">
        <f t="shared" si="9"/>
        <v>0</v>
      </c>
      <c r="AP31">
        <f t="shared" si="9"/>
        <v>-0.88223569060326079</v>
      </c>
      <c r="AQ31">
        <f t="shared" si="9"/>
        <v>-446.96739846606408</v>
      </c>
      <c r="AR31">
        <f t="shared" si="9"/>
        <v>-447.84963415666738</v>
      </c>
      <c r="AS31">
        <f t="shared" si="9"/>
        <v>24.195822210024218</v>
      </c>
      <c r="AT31">
        <f t="shared" si="9"/>
        <v>15.92548882198218</v>
      </c>
      <c r="AU31">
        <f t="shared" si="9"/>
        <v>-407.72832312466102</v>
      </c>
      <c r="AW31">
        <v>28</v>
      </c>
      <c r="AX31">
        <f>IF(Z31&gt;0, (R31*SUMPRODUCT(K31:$K$98, X31:$X$98)-K31*$AZ$3)/Z31, 0)</f>
        <v>5761.2484715430282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5.3487053E-2</v>
      </c>
      <c r="Q32" s="4">
        <f t="shared" si="21"/>
        <v>25</v>
      </c>
      <c r="R32">
        <f t="shared" si="0"/>
        <v>250000</v>
      </c>
      <c r="S32">
        <f t="shared" si="1"/>
        <v>5444.716017661739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3094.4923468153111</v>
      </c>
      <c r="AC32">
        <f t="shared" si="2"/>
        <v>2738.8095009987469</v>
      </c>
      <c r="AE32">
        <f t="shared" si="3"/>
        <v>0</v>
      </c>
      <c r="AF32">
        <f t="shared" si="4"/>
        <v>0</v>
      </c>
      <c r="AG32">
        <f t="shared" si="4"/>
        <v>-12.575538798141682</v>
      </c>
      <c r="AH32">
        <f t="shared" si="5"/>
        <v>-7182.2660044844051</v>
      </c>
      <c r="AI32">
        <f t="shared" si="6"/>
        <v>-7194.8415432825468</v>
      </c>
      <c r="AJ32">
        <f t="shared" si="7"/>
        <v>355.68284581656417</v>
      </c>
      <c r="AK32">
        <f t="shared" si="22"/>
        <v>216.61446427707179</v>
      </c>
      <c r="AL32">
        <f t="shared" si="8"/>
        <v>-6622.5442331889108</v>
      </c>
      <c r="AN32">
        <f t="shared" si="9"/>
        <v>0</v>
      </c>
      <c r="AO32">
        <f t="shared" si="9"/>
        <v>0</v>
      </c>
      <c r="AP32">
        <f t="shared" si="9"/>
        <v>-0.73770102371021407</v>
      </c>
      <c r="AQ32">
        <f t="shared" si="9"/>
        <v>-421.32309948025187</v>
      </c>
      <c r="AR32">
        <f t="shared" si="9"/>
        <v>-422.06080050396207</v>
      </c>
      <c r="AS32">
        <f t="shared" si="9"/>
        <v>20.864919085122242</v>
      </c>
      <c r="AT32">
        <f t="shared" si="9"/>
        <v>12.70694756007186</v>
      </c>
      <c r="AU32">
        <f t="shared" si="9"/>
        <v>-388.48893385876795</v>
      </c>
      <c r="AW32">
        <v>29</v>
      </c>
      <c r="AX32">
        <f>IF(Z32&gt;0, (R32*SUMPRODUCT(K32:$K$98, X32:$X$98)-K32*$AZ$3)/Z32, 0)</f>
        <v>5444.716017661739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5.9601715E-2</v>
      </c>
      <c r="Q33" s="4">
        <f t="shared" si="21"/>
        <v>25</v>
      </c>
      <c r="R33">
        <f t="shared" si="0"/>
        <v>250000</v>
      </c>
      <c r="S33">
        <f t="shared" si="1"/>
        <v>5125.9342134107992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2738.8095009987469</v>
      </c>
      <c r="AC33">
        <f t="shared" si="2"/>
        <v>2398.990466384118</v>
      </c>
      <c r="AE33">
        <f t="shared" si="3"/>
        <v>0</v>
      </c>
      <c r="AF33">
        <f t="shared" si="4"/>
        <v>0</v>
      </c>
      <c r="AG33">
        <f t="shared" si="4"/>
        <v>-11.700259730741983</v>
      </c>
      <c r="AH33">
        <f t="shared" si="5"/>
        <v>-7495.2367941828315</v>
      </c>
      <c r="AI33">
        <f t="shared" si="6"/>
        <v>-7506.9370539135734</v>
      </c>
      <c r="AJ33">
        <f t="shared" si="7"/>
        <v>339.81903461462889</v>
      </c>
      <c r="AK33">
        <f t="shared" si="22"/>
        <v>191.7166650699123</v>
      </c>
      <c r="AL33">
        <f t="shared" si="8"/>
        <v>-6975.4013542290331</v>
      </c>
      <c r="AN33">
        <f t="shared" si="9"/>
        <v>0</v>
      </c>
      <c r="AO33">
        <f t="shared" si="9"/>
        <v>0</v>
      </c>
      <c r="AP33">
        <f t="shared" si="9"/>
        <v>-0.61281764937743533</v>
      </c>
      <c r="AQ33">
        <f t="shared" si="9"/>
        <v>-392.5736265212895</v>
      </c>
      <c r="AR33">
        <f t="shared" si="9"/>
        <v>-393.18644417066696</v>
      </c>
      <c r="AS33">
        <f t="shared" si="9"/>
        <v>17.798502494699747</v>
      </c>
      <c r="AT33">
        <f t="shared" si="9"/>
        <v>10.041431450101163</v>
      </c>
      <c r="AU33">
        <f t="shared" si="9"/>
        <v>-365.3465102258661</v>
      </c>
      <c r="AW33">
        <v>30</v>
      </c>
      <c r="AX33">
        <f>IF(Z33&gt;0, (R33*SUMPRODUCT(K33:$K$98, X33:$X$98)-K33*$AZ$3)/Z33, 0)</f>
        <v>5125.9342134107992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6.6409420999999996E-2</v>
      </c>
      <c r="Q34" s="4">
        <f t="shared" si="21"/>
        <v>25</v>
      </c>
      <c r="R34">
        <f t="shared" si="0"/>
        <v>250000</v>
      </c>
      <c r="S34">
        <f t="shared" si="1"/>
        <v>4810.1524393949339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2398.990466384118</v>
      </c>
      <c r="AC34">
        <f t="shared" si="2"/>
        <v>2079.1883263499922</v>
      </c>
      <c r="AE34">
        <f t="shared" si="3"/>
        <v>0</v>
      </c>
      <c r="AF34">
        <f t="shared" si="4"/>
        <v>0</v>
      </c>
      <c r="AG34">
        <f t="shared" si="4"/>
        <v>-10.806249659166372</v>
      </c>
      <c r="AH34">
        <f t="shared" si="5"/>
        <v>-7770.0747426819089</v>
      </c>
      <c r="AI34">
        <f t="shared" si="6"/>
        <v>-7780.8809923410754</v>
      </c>
      <c r="AJ34">
        <f t="shared" si="7"/>
        <v>319.80214003412584</v>
      </c>
      <c r="AK34">
        <f t="shared" si="22"/>
        <v>167.92933264688827</v>
      </c>
      <c r="AL34">
        <f t="shared" si="8"/>
        <v>-7293.1495196600608</v>
      </c>
      <c r="AN34">
        <f t="shared" si="9"/>
        <v>0</v>
      </c>
      <c r="AO34">
        <f t="shared" si="9"/>
        <v>0</v>
      </c>
      <c r="AP34">
        <f t="shared" si="9"/>
        <v>-0.50535054250886113</v>
      </c>
      <c r="AQ34">
        <f t="shared" si="9"/>
        <v>-363.36486851550433</v>
      </c>
      <c r="AR34">
        <f t="shared" si="9"/>
        <v>-363.87021905801316</v>
      </c>
      <c r="AS34">
        <f t="shared" si="9"/>
        <v>14.955436905407156</v>
      </c>
      <c r="AT34">
        <f t="shared" si="9"/>
        <v>7.8531573888144459</v>
      </c>
      <c r="AU34">
        <f t="shared" ref="AU34:AU89" si="23">AL34*$K34</f>
        <v>-341.06162476379154</v>
      </c>
      <c r="AW34">
        <v>31</v>
      </c>
      <c r="AX34">
        <f>IF(Z34&gt;0, (R34*SUMPRODUCT(K34:$K$98, X34:$X$98)-K34*$AZ$3)/Z34, 0)</f>
        <v>4810.1524393949339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7.4261202999999998E-2</v>
      </c>
      <c r="Q35" s="4">
        <f t="shared" si="21"/>
        <v>25</v>
      </c>
      <c r="R35">
        <f t="shared" si="0"/>
        <v>250000</v>
      </c>
      <c r="S35">
        <f t="shared" si="1"/>
        <v>4498.9177827141721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2079.1883263499922</v>
      </c>
      <c r="AC35">
        <f t="shared" si="2"/>
        <v>1780.7979993408835</v>
      </c>
      <c r="AE35">
        <f t="shared" si="3"/>
        <v>0</v>
      </c>
      <c r="AF35">
        <f t="shared" ref="AF35:AG66" si="24">-$Z35*P35</f>
        <v>0</v>
      </c>
      <c r="AG35">
        <f t="shared" si="24"/>
        <v>-9.8957020629666737</v>
      </c>
      <c r="AH35">
        <f t="shared" si="5"/>
        <v>-8024.8509960803485</v>
      </c>
      <c r="AI35">
        <f t="shared" ref="AI35:AI66" si="25">SUM(AE35:AH35)</f>
        <v>-8034.7466981433154</v>
      </c>
      <c r="AJ35">
        <f t="shared" si="7"/>
        <v>298.39032700910866</v>
      </c>
      <c r="AK35">
        <f t="shared" si="22"/>
        <v>145.54318284449946</v>
      </c>
      <c r="AL35">
        <f t="shared" ref="AL35:AL89" si="26">SUM(AI35:AK35)</f>
        <v>-7590.8131882897069</v>
      </c>
      <c r="AN35">
        <f t="shared" ref="AN35:AT66" si="27">AE35*$K35</f>
        <v>0</v>
      </c>
      <c r="AO35">
        <f t="shared" si="27"/>
        <v>0</v>
      </c>
      <c r="AP35">
        <f t="shared" si="27"/>
        <v>-0.41318669451818019</v>
      </c>
      <c r="AQ35">
        <f t="shared" si="27"/>
        <v>-335.0708859233095</v>
      </c>
      <c r="AR35">
        <f t="shared" si="27"/>
        <v>-335.48407261782774</v>
      </c>
      <c r="AS35">
        <f t="shared" si="27"/>
        <v>12.459036469427677</v>
      </c>
      <c r="AT35">
        <f t="shared" si="27"/>
        <v>6.0770328619963792</v>
      </c>
      <c r="AU35">
        <f t="shared" si="23"/>
        <v>-316.94800328640366</v>
      </c>
      <c r="AW35">
        <v>32</v>
      </c>
      <c r="AX35">
        <f>IF(Z35&gt;0, (R35*SUMPRODUCT(K35:$K$98, X35:$X$98)-K35*$AZ$3)/Z35, 0)</f>
        <v>4498.9177827141721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8.2657132999999994E-2</v>
      </c>
      <c r="Q36" s="4">
        <f t="shared" si="21"/>
        <v>25</v>
      </c>
      <c r="R36">
        <f t="shared" si="0"/>
        <v>250000</v>
      </c>
      <c r="S36">
        <f t="shared" si="1"/>
        <v>4186.9208239126392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1780.7979993408835</v>
      </c>
      <c r="AC36">
        <f t="shared" si="2"/>
        <v>1503.740096905427</v>
      </c>
      <c r="AE36">
        <f t="shared" si="3"/>
        <v>0</v>
      </c>
      <c r="AF36">
        <f t="shared" si="24"/>
        <v>0</v>
      </c>
      <c r="AG36">
        <f t="shared" si="24"/>
        <v>-8.9787946807899957</v>
      </c>
      <c r="AH36">
        <f t="shared" si="5"/>
        <v>-8179.5036154701065</v>
      </c>
      <c r="AI36">
        <f t="shared" si="25"/>
        <v>-8188.4824101508966</v>
      </c>
      <c r="AJ36">
        <f t="shared" si="7"/>
        <v>277.05790243545653</v>
      </c>
      <c r="AK36">
        <f t="shared" si="22"/>
        <v>124.65585995386186</v>
      </c>
      <c r="AL36">
        <f t="shared" si="26"/>
        <v>-7786.768647761578</v>
      </c>
      <c r="AN36">
        <f t="shared" si="27"/>
        <v>0</v>
      </c>
      <c r="AO36">
        <f t="shared" si="27"/>
        <v>0</v>
      </c>
      <c r="AP36">
        <f t="shared" si="27"/>
        <v>-0.33473392858069534</v>
      </c>
      <c r="AQ36">
        <f t="shared" si="27"/>
        <v>-304.93596038053204</v>
      </c>
      <c r="AR36">
        <f t="shared" si="27"/>
        <v>-305.27069430911274</v>
      </c>
      <c r="AS36">
        <f t="shared" si="27"/>
        <v>10.328856313527776</v>
      </c>
      <c r="AT36">
        <f t="shared" si="27"/>
        <v>4.6472324188718241</v>
      </c>
      <c r="AU36">
        <f t="shared" si="23"/>
        <v>-290.29460557671314</v>
      </c>
      <c r="AW36">
        <v>33</v>
      </c>
      <c r="AX36">
        <f>IF(Z36&gt;0, (R36*SUMPRODUCT(K36:$K$98, X36:$X$98)-K36*$AZ$3)/Z36, 0)</f>
        <v>4186.9208239126392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9.1575552000000005E-2</v>
      </c>
      <c r="Q37" s="4">
        <f t="shared" si="21"/>
        <v>25</v>
      </c>
      <c r="R37">
        <f t="shared" si="0"/>
        <v>250000</v>
      </c>
      <c r="S37">
        <f t="shared" si="1"/>
        <v>3875.7819169242039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1503.740096905427</v>
      </c>
      <c r="AC37">
        <f t="shared" si="2"/>
        <v>1250.6014432104766</v>
      </c>
      <c r="AE37">
        <f t="shared" si="3"/>
        <v>0</v>
      </c>
      <c r="AF37">
        <f t="shared" si="24"/>
        <v>0</v>
      </c>
      <c r="AG37">
        <f t="shared" si="24"/>
        <v>-8.0667686547940889</v>
      </c>
      <c r="AH37">
        <f t="shared" si="5"/>
        <v>-8222.3807918800776</v>
      </c>
      <c r="AI37">
        <f t="shared" si="25"/>
        <v>-8230.4475605348725</v>
      </c>
      <c r="AJ37">
        <f t="shared" si="7"/>
        <v>253.13865369495034</v>
      </c>
      <c r="AK37">
        <f t="shared" si="22"/>
        <v>105.2618067833799</v>
      </c>
      <c r="AL37">
        <f t="shared" si="26"/>
        <v>-7872.0471000565421</v>
      </c>
      <c r="AN37">
        <f t="shared" si="27"/>
        <v>0</v>
      </c>
      <c r="AO37">
        <f t="shared" si="27"/>
        <v>0</v>
      </c>
      <c r="AP37">
        <f t="shared" si="27"/>
        <v>-0.26851173661784167</v>
      </c>
      <c r="AQ37">
        <f t="shared" si="27"/>
        <v>-273.69146681165853</v>
      </c>
      <c r="AR37">
        <f t="shared" si="27"/>
        <v>-273.95997854827641</v>
      </c>
      <c r="AS37">
        <f t="shared" si="27"/>
        <v>8.4260132424076009</v>
      </c>
      <c r="AT37">
        <f t="shared" si="27"/>
        <v>3.5037611401114992</v>
      </c>
      <c r="AU37">
        <f t="shared" si="23"/>
        <v>-262.03020416575731</v>
      </c>
      <c r="AW37">
        <v>34</v>
      </c>
      <c r="AX37">
        <f>IF(Z37&gt;0, (R37*SUMPRODUCT(K37:$K$98, X37:$X$98)-K37*$AZ$3)/Z37, 0)</f>
        <v>3875.7819169242039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0.101620166</v>
      </c>
      <c r="Q38" s="4">
        <f t="shared" si="21"/>
        <v>25</v>
      </c>
      <c r="R38">
        <f t="shared" si="0"/>
        <v>250000</v>
      </c>
      <c r="S38">
        <f t="shared" si="1"/>
        <v>3569.3097431758865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1250.6014432104766</v>
      </c>
      <c r="AC38">
        <f t="shared" si="2"/>
        <v>1023.1575716538032</v>
      </c>
      <c r="AE38">
        <f t="shared" si="3"/>
        <v>0</v>
      </c>
      <c r="AF38">
        <f t="shared" si="24"/>
        <v>0</v>
      </c>
      <c r="AG38">
        <f t="shared" si="24"/>
        <v>-7.1663545984623767</v>
      </c>
      <c r="AH38">
        <f t="shared" si="5"/>
        <v>-8197.4636978377202</v>
      </c>
      <c r="AI38">
        <f t="shared" si="25"/>
        <v>-8204.6300524361832</v>
      </c>
      <c r="AJ38">
        <f t="shared" si="7"/>
        <v>227.44387155667346</v>
      </c>
      <c r="AK38">
        <f t="shared" si="22"/>
        <v>87.54210102473337</v>
      </c>
      <c r="AL38">
        <f t="shared" si="26"/>
        <v>-7889.6440798547756</v>
      </c>
      <c r="AN38">
        <f t="shared" si="27"/>
        <v>0</v>
      </c>
      <c r="AO38">
        <f t="shared" si="27"/>
        <v>0</v>
      </c>
      <c r="AP38">
        <f t="shared" si="27"/>
        <v>-0.21298251071750887</v>
      </c>
      <c r="AQ38">
        <f t="shared" si="27"/>
        <v>-243.62685042904775</v>
      </c>
      <c r="AR38">
        <f t="shared" si="27"/>
        <v>-243.83983293976527</v>
      </c>
      <c r="AS38">
        <f t="shared" si="27"/>
        <v>6.7595827342739367</v>
      </c>
      <c r="AT38">
        <f t="shared" si="27"/>
        <v>2.6017323331633637</v>
      </c>
      <c r="AU38">
        <f t="shared" si="23"/>
        <v>-234.47851787232796</v>
      </c>
      <c r="AW38">
        <v>35</v>
      </c>
      <c r="AX38">
        <f>IF(Z38&gt;0, (R38*SUMPRODUCT(K38:$K$98, X38:$X$98)-K38*$AZ$3)/Z38, 0)</f>
        <v>3569.3097431758865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0.112947091</v>
      </c>
      <c r="Q39" s="4">
        <f t="shared" si="21"/>
        <v>25</v>
      </c>
      <c r="R39">
        <f t="shared" si="0"/>
        <v>250000</v>
      </c>
      <c r="S39">
        <f t="shared" si="1"/>
        <v>3264.8674461682358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1023.1575716538032</v>
      </c>
      <c r="AC39">
        <f t="shared" si="2"/>
        <v>820.82321698813485</v>
      </c>
      <c r="AE39">
        <f t="shared" si="3"/>
        <v>0</v>
      </c>
      <c r="AF39">
        <f t="shared" si="24"/>
        <v>0</v>
      </c>
      <c r="AG39">
        <f t="shared" si="24"/>
        <v>-6.2852721475069542</v>
      </c>
      <c r="AH39">
        <f t="shared" si="5"/>
        <v>-8094.1890497079858</v>
      </c>
      <c r="AI39">
        <f t="shared" si="25"/>
        <v>-8100.4743218554931</v>
      </c>
      <c r="AJ39">
        <f t="shared" si="7"/>
        <v>202.33435466566834</v>
      </c>
      <c r="AK39">
        <f t="shared" si="22"/>
        <v>71.621030015766223</v>
      </c>
      <c r="AL39">
        <f t="shared" si="26"/>
        <v>-7826.5189371740589</v>
      </c>
      <c r="AN39">
        <f t="shared" si="27"/>
        <v>0</v>
      </c>
      <c r="AO39">
        <f t="shared" si="27"/>
        <v>0</v>
      </c>
      <c r="AP39">
        <f t="shared" si="27"/>
        <v>-0.16678297374188822</v>
      </c>
      <c r="AQ39">
        <f t="shared" si="27"/>
        <v>-214.78352695909774</v>
      </c>
      <c r="AR39">
        <f t="shared" si="27"/>
        <v>-214.95030993283964</v>
      </c>
      <c r="AS39">
        <f t="shared" si="27"/>
        <v>5.369047603558637</v>
      </c>
      <c r="AT39">
        <f t="shared" si="27"/>
        <v>1.9005013765751675</v>
      </c>
      <c r="AU39">
        <f t="shared" si="23"/>
        <v>-207.68076095270584</v>
      </c>
      <c r="AW39">
        <v>36</v>
      </c>
      <c r="AX39">
        <f>IF(Z39&gt;0, (R39*SUMPRODUCT(K39:$K$98, X39:$X$98)-K39*$AZ$3)/Z39, 0)</f>
        <v>3264.8674461682358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0.12591097000000001</v>
      </c>
      <c r="Q40" s="4">
        <f t="shared" si="21"/>
        <v>25</v>
      </c>
      <c r="R40">
        <f t="shared" si="0"/>
        <v>250000</v>
      </c>
      <c r="S40">
        <f t="shared" si="1"/>
        <v>2959.4176053239057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820.82321698813485</v>
      </c>
      <c r="AC40">
        <f t="shared" si="2"/>
        <v>642.90798981776902</v>
      </c>
      <c r="AE40">
        <f t="shared" si="3"/>
        <v>0</v>
      </c>
      <c r="AF40">
        <f t="shared" si="24"/>
        <v>0</v>
      </c>
      <c r="AG40">
        <f t="shared" si="24"/>
        <v>-5.4310347132253005</v>
      </c>
      <c r="AH40">
        <f t="shared" si="5"/>
        <v>-7913.8471280658378</v>
      </c>
      <c r="AI40">
        <f t="shared" si="25"/>
        <v>-7919.2781627790628</v>
      </c>
      <c r="AJ40">
        <f t="shared" si="7"/>
        <v>177.91522717036582</v>
      </c>
      <c r="AK40">
        <f t="shared" si="22"/>
        <v>57.457625189169441</v>
      </c>
      <c r="AL40">
        <f t="shared" si="26"/>
        <v>-7683.9053104195273</v>
      </c>
      <c r="AN40">
        <f t="shared" si="27"/>
        <v>0</v>
      </c>
      <c r="AO40">
        <f t="shared" si="27"/>
        <v>0</v>
      </c>
      <c r="AP40">
        <f t="shared" si="27"/>
        <v>-0.1286744089295925</v>
      </c>
      <c r="AQ40">
        <f t="shared" si="27"/>
        <v>-187.49826788683637</v>
      </c>
      <c r="AR40">
        <f t="shared" si="27"/>
        <v>-187.62694229576596</v>
      </c>
      <c r="AS40">
        <f t="shared" si="27"/>
        <v>4.2152440381154506</v>
      </c>
      <c r="AT40">
        <f t="shared" si="27"/>
        <v>1.361310753862556</v>
      </c>
      <c r="AU40">
        <f t="shared" si="23"/>
        <v>-182.05038750378793</v>
      </c>
      <c r="AW40">
        <v>37</v>
      </c>
      <c r="AX40">
        <f>IF(Z40&gt;0, (R40*SUMPRODUCT(K40:$K$98, X40:$X$98)-K40*$AZ$3)/Z40, 0)</f>
        <v>2959.4176053239057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0.140869152</v>
      </c>
      <c r="Q41" s="4">
        <f t="shared" si="21"/>
        <v>25</v>
      </c>
      <c r="R41">
        <f t="shared" si="0"/>
        <v>250000</v>
      </c>
      <c r="S41">
        <f t="shared" si="1"/>
        <v>2647.2460069651461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642.90798981776902</v>
      </c>
      <c r="AC41">
        <f t="shared" si="2"/>
        <v>488.32784674230021</v>
      </c>
      <c r="AE41">
        <f t="shared" si="3"/>
        <v>0</v>
      </c>
      <c r="AF41">
        <f t="shared" si="24"/>
        <v>0</v>
      </c>
      <c r="AG41">
        <f t="shared" si="24"/>
        <v>-4.6116591115584367</v>
      </c>
      <c r="AH41">
        <f t="shared" si="5"/>
        <v>-7650.6525453461127</v>
      </c>
      <c r="AI41">
        <f t="shared" si="25"/>
        <v>-7655.2642044576714</v>
      </c>
      <c r="AJ41">
        <f t="shared" si="7"/>
        <v>154.58014307546881</v>
      </c>
      <c r="AK41">
        <f t="shared" si="22"/>
        <v>45.003559287243839</v>
      </c>
      <c r="AL41">
        <f t="shared" si="26"/>
        <v>-7455.6805020949587</v>
      </c>
      <c r="AN41">
        <f t="shared" si="27"/>
        <v>0</v>
      </c>
      <c r="AO41">
        <f t="shared" si="27"/>
        <v>0</v>
      </c>
      <c r="AP41">
        <f t="shared" si="27"/>
        <v>-9.7554830330610423E-2</v>
      </c>
      <c r="AQ41">
        <f t="shared" si="27"/>
        <v>-161.84156133940112</v>
      </c>
      <c r="AR41">
        <f t="shared" si="27"/>
        <v>-161.93911616973173</v>
      </c>
      <c r="AS41">
        <f t="shared" si="27"/>
        <v>3.2699814243453011</v>
      </c>
      <c r="AT41">
        <f t="shared" si="27"/>
        <v>0.9520032778522094</v>
      </c>
      <c r="AU41">
        <f t="shared" si="23"/>
        <v>-157.71713146753422</v>
      </c>
      <c r="AW41">
        <v>38</v>
      </c>
      <c r="AX41">
        <f>IF(Z41&gt;0, (R41*SUMPRODUCT(K41:$K$98, X41:$X$98)-K41*$AZ$3)/Z41, 0)</f>
        <v>2647.2460069651461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0.15811491799999999</v>
      </c>
      <c r="Q42" s="4">
        <f t="shared" si="21"/>
        <v>25</v>
      </c>
      <c r="R42">
        <f t="shared" si="0"/>
        <v>250000</v>
      </c>
      <c r="S42">
        <f t="shared" si="1"/>
        <v>2319.10262486789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488.32784674230021</v>
      </c>
      <c r="AC42">
        <f t="shared" si="2"/>
        <v>355.87746827019157</v>
      </c>
      <c r="AE42">
        <f t="shared" si="3"/>
        <v>0</v>
      </c>
      <c r="AF42">
        <f t="shared" si="24"/>
        <v>0</v>
      </c>
      <c r="AG42">
        <f t="shared" si="24"/>
        <v>-3.836370418174837</v>
      </c>
      <c r="AH42">
        <f t="shared" si="5"/>
        <v>-7291.7210226801508</v>
      </c>
      <c r="AI42">
        <f t="shared" si="25"/>
        <v>-7295.5573930983255</v>
      </c>
      <c r="AJ42">
        <f t="shared" si="7"/>
        <v>132.45037847210864</v>
      </c>
      <c r="AK42">
        <f t="shared" si="22"/>
        <v>34.182949271961014</v>
      </c>
      <c r="AL42">
        <f t="shared" si="26"/>
        <v>-7128.9240653542565</v>
      </c>
      <c r="AN42">
        <f t="shared" si="27"/>
        <v>0</v>
      </c>
      <c r="AO42">
        <f t="shared" si="27"/>
        <v>0</v>
      </c>
      <c r="AP42">
        <f t="shared" si="27"/>
        <v>-7.2459292883103502E-2</v>
      </c>
      <c r="AQ42">
        <f t="shared" si="27"/>
        <v>-137.72208926989623</v>
      </c>
      <c r="AR42">
        <f t="shared" si="27"/>
        <v>-137.79454856277934</v>
      </c>
      <c r="AS42">
        <f t="shared" si="27"/>
        <v>2.5016512276086074</v>
      </c>
      <c r="AT42">
        <f t="shared" si="27"/>
        <v>0.64562908763217686</v>
      </c>
      <c r="AU42">
        <f t="shared" si="23"/>
        <v>-134.64726824753856</v>
      </c>
      <c r="AW42">
        <v>39</v>
      </c>
      <c r="AX42">
        <f>IF(Z42&gt;0, (R42*SUMPRODUCT(K42:$K$98, X42:$X$98)-K42*$AZ$3)/Z42, 0)</f>
        <v>2319.10262486789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0.17865895700000001</v>
      </c>
      <c r="Q43" s="4">
        <f t="shared" si="21"/>
        <v>25</v>
      </c>
      <c r="R43">
        <f t="shared" si="0"/>
        <v>250000</v>
      </c>
      <c r="S43">
        <f t="shared" si="1"/>
        <v>1962.9661016725986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355.87746827019157</v>
      </c>
      <c r="AC43">
        <f t="shared" si="2"/>
        <v>244.39750656037805</v>
      </c>
      <c r="AE43">
        <f t="shared" si="3"/>
        <v>0</v>
      </c>
      <c r="AF43">
        <f t="shared" si="24"/>
        <v>0</v>
      </c>
      <c r="AG43">
        <f t="shared" si="24"/>
        <v>-3.1126047764163185</v>
      </c>
      <c r="AH43">
        <f t="shared" si="5"/>
        <v>-6854.0193757677025</v>
      </c>
      <c r="AI43">
        <f t="shared" si="25"/>
        <v>-6857.131980544119</v>
      </c>
      <c r="AJ43">
        <f t="shared" si="7"/>
        <v>111.47996170981352</v>
      </c>
      <c r="AK43">
        <f t="shared" si="22"/>
        <v>24.911422778913412</v>
      </c>
      <c r="AL43">
        <f t="shared" si="26"/>
        <v>-6720.7405960553924</v>
      </c>
      <c r="AN43">
        <f t="shared" si="27"/>
        <v>0</v>
      </c>
      <c r="AO43">
        <f t="shared" si="27"/>
        <v>0</v>
      </c>
      <c r="AP43">
        <f t="shared" si="27"/>
        <v>-5.2490355591803275E-2</v>
      </c>
      <c r="AQ43">
        <f t="shared" si="27"/>
        <v>-115.58483653082851</v>
      </c>
      <c r="AR43">
        <f t="shared" si="27"/>
        <v>-115.63732688642033</v>
      </c>
      <c r="AS43">
        <f t="shared" si="27"/>
        <v>1.8799761781018538</v>
      </c>
      <c r="AT43">
        <f t="shared" si="27"/>
        <v>0.42010134080319139</v>
      </c>
      <c r="AU43">
        <f t="shared" si="23"/>
        <v>-113.33724936751528</v>
      </c>
      <c r="AW43">
        <v>40</v>
      </c>
      <c r="AX43">
        <f>IF(Z43&gt;0, (R43*SUMPRODUCT(K43:$K$98, X43:$X$98)-K43*$AZ$3)/Z43, 0)</f>
        <v>1962.9661016725986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0.202352371</v>
      </c>
      <c r="Q44" s="4">
        <f t="shared" si="21"/>
        <v>25</v>
      </c>
      <c r="R44">
        <f t="shared" si="0"/>
        <v>250000</v>
      </c>
      <c r="S44">
        <f t="shared" si="1"/>
        <v>1552.4649174467777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244.39750656037805</v>
      </c>
      <c r="AC44">
        <f t="shared" si="2"/>
        <v>152.24314106533757</v>
      </c>
      <c r="AE44">
        <f t="shared" si="3"/>
        <v>0</v>
      </c>
      <c r="AF44">
        <f t="shared" si="24"/>
        <v>0</v>
      </c>
      <c r="AG44">
        <f t="shared" si="24"/>
        <v>-2.4516357721583883</v>
      </c>
      <c r="AH44">
        <f t="shared" si="5"/>
        <v>-6298.4295649376691</v>
      </c>
      <c r="AI44">
        <f t="shared" si="25"/>
        <v>-6300.8812007098277</v>
      </c>
      <c r="AJ44">
        <f t="shared" si="7"/>
        <v>92.15436549504048</v>
      </c>
      <c r="AK44">
        <f t="shared" si="22"/>
        <v>17.107825459226465</v>
      </c>
      <c r="AL44">
        <f t="shared" si="26"/>
        <v>-6191.6190097555609</v>
      </c>
      <c r="AN44">
        <f t="shared" si="27"/>
        <v>0</v>
      </c>
      <c r="AO44">
        <f t="shared" si="27"/>
        <v>0</v>
      </c>
      <c r="AP44">
        <f t="shared" si="27"/>
        <v>-3.6914200113616728E-2</v>
      </c>
      <c r="AQ44">
        <f t="shared" si="27"/>
        <v>-94.835249184236602</v>
      </c>
      <c r="AR44">
        <f t="shared" si="27"/>
        <v>-94.87216338435023</v>
      </c>
      <c r="AS44">
        <f t="shared" si="27"/>
        <v>1.3875652851289555</v>
      </c>
      <c r="AT44">
        <f t="shared" si="27"/>
        <v>0.25759197172862641</v>
      </c>
      <c r="AU44">
        <f t="shared" si="23"/>
        <v>-93.227006127492643</v>
      </c>
      <c r="AW44">
        <v>41</v>
      </c>
      <c r="AX44">
        <f>IF(Z44&gt;0, (R44*SUMPRODUCT(K44:$K$98, X44:$X$98)-K44*$AZ$3)/Z44, 0)</f>
        <v>1552.4649174467777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0.22956153600000001</v>
      </c>
      <c r="Q45" s="4">
        <f t="shared" si="21"/>
        <v>25</v>
      </c>
      <c r="R45">
        <f t="shared" si="0"/>
        <v>250000</v>
      </c>
      <c r="S45">
        <f t="shared" si="1"/>
        <v>1050.3566101312126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152.24314106533757</v>
      </c>
      <c r="AC45">
        <f t="shared" si="2"/>
        <v>78.327955305911786</v>
      </c>
      <c r="AE45">
        <f t="shared" si="3"/>
        <v>0</v>
      </c>
      <c r="AF45">
        <f t="shared" si="24"/>
        <v>0</v>
      </c>
      <c r="AG45">
        <f t="shared" si="24"/>
        <v>-1.8643181408675789</v>
      </c>
      <c r="AH45">
        <f t="shared" si="5"/>
        <v>-5628.0127356922558</v>
      </c>
      <c r="AI45">
        <f t="shared" si="25"/>
        <v>-5629.8770538331237</v>
      </c>
      <c r="AJ45">
        <f t="shared" si="7"/>
        <v>73.915185759425782</v>
      </c>
      <c r="AK45">
        <f t="shared" si="22"/>
        <v>10.657019874573631</v>
      </c>
      <c r="AL45">
        <f t="shared" si="26"/>
        <v>-5545.3048481991236</v>
      </c>
      <c r="AN45">
        <f t="shared" si="27"/>
        <v>0</v>
      </c>
      <c r="AO45">
        <f t="shared" si="27"/>
        <v>0</v>
      </c>
      <c r="AP45">
        <f t="shared" si="27"/>
        <v>-2.5063372887667256E-2</v>
      </c>
      <c r="AQ45">
        <f t="shared" si="27"/>
        <v>-75.661432841903832</v>
      </c>
      <c r="AR45">
        <f t="shared" si="27"/>
        <v>-75.686496214791504</v>
      </c>
      <c r="AS45">
        <f t="shared" si="27"/>
        <v>0.99369513289591882</v>
      </c>
      <c r="AT45">
        <f t="shared" si="27"/>
        <v>0.14327000157999956</v>
      </c>
      <c r="AU45">
        <f t="shared" si="23"/>
        <v>-74.549531080315575</v>
      </c>
      <c r="AW45">
        <v>42</v>
      </c>
      <c r="AX45">
        <f>IF(Z45&gt;0, (R45*SUMPRODUCT(K45:$K$98, X45:$X$98)-K45*$AZ$3)/Z45, 0)</f>
        <v>1050.3566101312126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0.26099212799999999</v>
      </c>
      <c r="Q46" s="4">
        <f t="shared" si="21"/>
        <v>25</v>
      </c>
      <c r="R46">
        <f t="shared" si="0"/>
        <v>250000</v>
      </c>
      <c r="S46">
        <f t="shared" si="1"/>
        <v>392.63317045333741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78.327955305911786</v>
      </c>
      <c r="AC46">
        <f t="shared" si="2"/>
        <v>21.345150521874643</v>
      </c>
      <c r="AE46">
        <f t="shared" si="3"/>
        <v>0</v>
      </c>
      <c r="AF46">
        <f t="shared" si="24"/>
        <v>0</v>
      </c>
      <c r="AG46">
        <f t="shared" si="24"/>
        <v>-1.3591026006048701</v>
      </c>
      <c r="AH46">
        <f t="shared" si="5"/>
        <v>-4865.7235885403315</v>
      </c>
      <c r="AI46">
        <f t="shared" si="25"/>
        <v>-4867.0826911409367</v>
      </c>
      <c r="AJ46">
        <f t="shared" si="7"/>
        <v>56.982804784037143</v>
      </c>
      <c r="AK46">
        <f t="shared" si="22"/>
        <v>5.4829568714138253</v>
      </c>
      <c r="AL46">
        <f t="shared" si="26"/>
        <v>-4804.6169294854853</v>
      </c>
      <c r="AN46">
        <f t="shared" si="27"/>
        <v>0</v>
      </c>
      <c r="AO46">
        <f t="shared" si="27"/>
        <v>0</v>
      </c>
      <c r="AP46">
        <f t="shared" si="27"/>
        <v>-1.6313746548197144E-2</v>
      </c>
      <c r="AQ46">
        <f t="shared" si="27"/>
        <v>-58.404848435801625</v>
      </c>
      <c r="AR46">
        <f t="shared" si="27"/>
        <v>-58.421162182349825</v>
      </c>
      <c r="AS46">
        <f t="shared" si="27"/>
        <v>0.6839829711446781</v>
      </c>
      <c r="AT46">
        <f t="shared" si="27"/>
        <v>6.5813698461861803E-2</v>
      </c>
      <c r="AU46">
        <f t="shared" si="23"/>
        <v>-57.671365512743279</v>
      </c>
      <c r="AW46">
        <v>43</v>
      </c>
      <c r="AX46">
        <f>IF(Z46&gt;0, (R46*SUMPRODUCT(K46:$K$98, X46:$X$98)-K46*$AZ$3)/Z46, 0)</f>
        <v>392.63317045333741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0.29613519399999999</v>
      </c>
      <c r="Q47" s="4">
        <f t="shared" si="21"/>
        <v>25</v>
      </c>
      <c r="R47">
        <f t="shared" si="0"/>
        <v>250000</v>
      </c>
      <c r="S47">
        <f t="shared" si="1"/>
        <v>-540.34008994541023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21.345150521874643</v>
      </c>
      <c r="AC47">
        <f t="shared" si="2"/>
        <v>-20.382351433688928</v>
      </c>
      <c r="AE47">
        <f t="shared" si="3"/>
        <v>0</v>
      </c>
      <c r="AF47">
        <f t="shared" si="24"/>
        <v>0</v>
      </c>
      <c r="AG47">
        <f t="shared" si="24"/>
        <v>-0.94303346230279372</v>
      </c>
      <c r="AH47">
        <f t="shared" si="5"/>
        <v>-4024.7811229602771</v>
      </c>
      <c r="AI47">
        <f t="shared" si="25"/>
        <v>-4025.7241564225801</v>
      </c>
      <c r="AJ47">
        <f t="shared" si="7"/>
        <v>41.727501955563568</v>
      </c>
      <c r="AK47">
        <f t="shared" si="22"/>
        <v>1.4941605365312252</v>
      </c>
      <c r="AL47">
        <f t="shared" si="26"/>
        <v>-3982.5024939304853</v>
      </c>
      <c r="AN47">
        <f t="shared" si="27"/>
        <v>0</v>
      </c>
      <c r="AO47">
        <f t="shared" si="27"/>
        <v>0</v>
      </c>
      <c r="AP47">
        <f t="shared" si="27"/>
        <v>-1.0106727306962484E-2</v>
      </c>
      <c r="AQ47">
        <f t="shared" si="27"/>
        <v>-43.134593740332072</v>
      </c>
      <c r="AR47">
        <f t="shared" si="27"/>
        <v>-43.144700467639034</v>
      </c>
      <c r="AS47">
        <f t="shared" si="27"/>
        <v>0.44720415586930062</v>
      </c>
      <c r="AT47">
        <f t="shared" si="27"/>
        <v>1.6013295072977086E-2</v>
      </c>
      <c r="AU47">
        <f t="shared" si="23"/>
        <v>-42.68148301669676</v>
      </c>
      <c r="AW47">
        <v>44</v>
      </c>
      <c r="AX47">
        <f>IF(Z47&gt;0, (R47*SUMPRODUCT(K47:$K$98, X47:$X$98)-K47*$AZ$3)/Z47, 0)</f>
        <v>-540.34008994541023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0.33524791700000001</v>
      </c>
      <c r="Q48" s="4">
        <f t="shared" si="21"/>
        <v>25</v>
      </c>
      <c r="R48">
        <f t="shared" si="0"/>
        <v>250000</v>
      </c>
      <c r="S48">
        <f t="shared" si="1"/>
        <v>-1968.8319393152817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-20.382351433688928</v>
      </c>
      <c r="AC48">
        <f t="shared" si="2"/>
        <v>-48.626457245236921</v>
      </c>
      <c r="AE48">
        <f t="shared" si="3"/>
        <v>0</v>
      </c>
      <c r="AF48">
        <f t="shared" si="24"/>
        <v>0</v>
      </c>
      <c r="AG48">
        <f t="shared" si="24"/>
        <v>-0.61745312378145623</v>
      </c>
      <c r="AH48">
        <f t="shared" si="5"/>
        <v>-3161.5000389830961</v>
      </c>
      <c r="AI48">
        <f t="shared" si="25"/>
        <v>-3162.1174921068778</v>
      </c>
      <c r="AJ48">
        <f t="shared" si="7"/>
        <v>28.244105811547993</v>
      </c>
      <c r="AK48">
        <f t="shared" si="22"/>
        <v>-1.4267646003582251</v>
      </c>
      <c r="AL48">
        <f t="shared" si="26"/>
        <v>-3135.3001508956881</v>
      </c>
      <c r="AN48">
        <f t="shared" si="27"/>
        <v>0</v>
      </c>
      <c r="AO48">
        <f t="shared" si="27"/>
        <v>0</v>
      </c>
      <c r="AP48">
        <f t="shared" si="27"/>
        <v>-5.9083935326309529E-3</v>
      </c>
      <c r="AQ48">
        <f t="shared" si="27"/>
        <v>-30.252314976305289</v>
      </c>
      <c r="AR48">
        <f t="shared" si="27"/>
        <v>-30.258223369837921</v>
      </c>
      <c r="AS48">
        <f t="shared" si="27"/>
        <v>0.27026714366572657</v>
      </c>
      <c r="AT48">
        <f t="shared" si="27"/>
        <v>-1.3652674855244608E-2</v>
      </c>
      <c r="AU48">
        <f t="shared" si="23"/>
        <v>-30.001608901027442</v>
      </c>
      <c r="AW48">
        <v>45</v>
      </c>
      <c r="AX48">
        <f>IF(Z48&gt;0, (R48*SUMPRODUCT(K48:$K$98, X48:$X$98)-K48*$AZ$3)/Z48, 0)</f>
        <v>-1968.8319393152817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0.37793865599999998</v>
      </c>
      <c r="Q49" s="4">
        <f t="shared" si="21"/>
        <v>25</v>
      </c>
      <c r="R49">
        <f t="shared" si="0"/>
        <v>250000</v>
      </c>
      <c r="S49">
        <f t="shared" si="1"/>
        <v>-4338.4733864781883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-48.626457245236921</v>
      </c>
      <c r="AC49">
        <f t="shared" si="2"/>
        <v>-65.583693713699347</v>
      </c>
      <c r="AE49">
        <f t="shared" si="3"/>
        <v>0</v>
      </c>
      <c r="AF49">
        <f t="shared" si="24"/>
        <v>0</v>
      </c>
      <c r="AG49">
        <f t="shared" si="24"/>
        <v>-0.37791918879867642</v>
      </c>
      <c r="AH49">
        <f t="shared" si="5"/>
        <v>-2333.5940374496518</v>
      </c>
      <c r="AI49">
        <f t="shared" si="25"/>
        <v>-2333.9719566384506</v>
      </c>
      <c r="AJ49">
        <f t="shared" si="7"/>
        <v>16.957236468462426</v>
      </c>
      <c r="AK49">
        <f t="shared" si="22"/>
        <v>-3.4038520071665848</v>
      </c>
      <c r="AL49">
        <f t="shared" si="26"/>
        <v>-2320.4185721771551</v>
      </c>
      <c r="AN49">
        <f t="shared" si="27"/>
        <v>0</v>
      </c>
      <c r="AO49">
        <f t="shared" si="27"/>
        <v>0</v>
      </c>
      <c r="AP49">
        <f t="shared" si="27"/>
        <v>-3.2288386486276862E-3</v>
      </c>
      <c r="AQ49">
        <f t="shared" si="27"/>
        <v>-19.937592061086022</v>
      </c>
      <c r="AR49">
        <f t="shared" si="27"/>
        <v>-19.94082089973465</v>
      </c>
      <c r="AS49">
        <f t="shared" si="27"/>
        <v>0.14487801124186286</v>
      </c>
      <c r="AT49">
        <f t="shared" si="27"/>
        <v>-2.9081584742719168E-2</v>
      </c>
      <c r="AU49">
        <f t="shared" si="23"/>
        <v>-19.825024473235509</v>
      </c>
      <c r="AW49">
        <v>46</v>
      </c>
      <c r="AX49">
        <f>IF(Z49&gt;0, (R49*SUMPRODUCT(K49:$K$98, X49:$X$98)-K49*$AZ$3)/Z49, 0)</f>
        <v>-4338.4733864781883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0.42486345599999997</v>
      </c>
      <c r="Q50" s="4">
        <f t="shared" si="21"/>
        <v>25</v>
      </c>
      <c r="R50">
        <f t="shared" si="0"/>
        <v>250000</v>
      </c>
      <c r="S50">
        <f t="shared" si="1"/>
        <v>-8621.1347696839766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-65.583693713699347</v>
      </c>
      <c r="AC50">
        <f t="shared" si="2"/>
        <v>-73.650679964211321</v>
      </c>
      <c r="AE50">
        <f t="shared" si="3"/>
        <v>0</v>
      </c>
      <c r="AF50">
        <f t="shared" si="24"/>
        <v>0</v>
      </c>
      <c r="AG50">
        <f t="shared" si="24"/>
        <v>-0.2135759442689675</v>
      </c>
      <c r="AH50">
        <f t="shared" si="5"/>
        <v>-1605.6405264172215</v>
      </c>
      <c r="AI50">
        <f t="shared" si="25"/>
        <v>-1605.8541023614905</v>
      </c>
      <c r="AJ50">
        <f t="shared" si="7"/>
        <v>8.0669862505119738</v>
      </c>
      <c r="AK50">
        <f t="shared" si="22"/>
        <v>-4.5908585599589546</v>
      </c>
      <c r="AL50">
        <f t="shared" si="26"/>
        <v>-1602.3779746709374</v>
      </c>
      <c r="AN50">
        <f t="shared" si="27"/>
        <v>0</v>
      </c>
      <c r="AO50">
        <f t="shared" si="27"/>
        <v>0</v>
      </c>
      <c r="AP50">
        <f t="shared" si="27"/>
        <v>-1.6292274241241794E-3</v>
      </c>
      <c r="AQ50">
        <f t="shared" si="27"/>
        <v>-12.248353099306502</v>
      </c>
      <c r="AR50">
        <f t="shared" si="27"/>
        <v>-12.249982326730628</v>
      </c>
      <c r="AS50">
        <f t="shared" si="27"/>
        <v>6.1537619671320168E-2</v>
      </c>
      <c r="AT50">
        <f t="shared" si="27"/>
        <v>-3.5020576365758539E-2</v>
      </c>
      <c r="AU50">
        <f t="shared" si="23"/>
        <v>-12.223465283425066</v>
      </c>
      <c r="AW50">
        <v>47</v>
      </c>
      <c r="AX50">
        <f>IF(Z50&gt;0, (R50*SUMPRODUCT(K50:$K$98, X50:$X$98)-K50*$AZ$3)/Z50, 0)</f>
        <v>-8621.1347696839766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0.47765295400000002</v>
      </c>
      <c r="Q51" s="4">
        <f t="shared" si="21"/>
        <v>25</v>
      </c>
      <c r="R51">
        <f t="shared" si="0"/>
        <v>250000</v>
      </c>
      <c r="S51">
        <f t="shared" si="1"/>
        <v>-17203.626919034126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-73.650679964211321</v>
      </c>
      <c r="AC51">
        <f t="shared" si="2"/>
        <v>-75.300277875505301</v>
      </c>
      <c r="AE51">
        <f t="shared" si="3"/>
        <v>0</v>
      </c>
      <c r="AF51">
        <f t="shared" si="24"/>
        <v>0</v>
      </c>
      <c r="AG51">
        <f t="shared" si="24"/>
        <v>-0.10942500414286613</v>
      </c>
      <c r="AH51">
        <f t="shared" si="5"/>
        <v>-1020.151806834117</v>
      </c>
      <c r="AI51">
        <f t="shared" si="25"/>
        <v>-1020.2612318382598</v>
      </c>
      <c r="AJ51">
        <f t="shared" si="7"/>
        <v>1.6495979112939807</v>
      </c>
      <c r="AK51">
        <f t="shared" si="22"/>
        <v>-5.1555475974947926</v>
      </c>
      <c r="AL51">
        <f t="shared" si="26"/>
        <v>-1023.7671815244606</v>
      </c>
      <c r="AN51">
        <f t="shared" si="27"/>
        <v>0</v>
      </c>
      <c r="AO51">
        <f t="shared" si="27"/>
        <v>0</v>
      </c>
      <c r="AP51">
        <f t="shared" si="27"/>
        <v>-7.4529451608233244E-4</v>
      </c>
      <c r="AQ51">
        <f t="shared" si="27"/>
        <v>-6.9482615345600447</v>
      </c>
      <c r="AR51">
        <f t="shared" si="27"/>
        <v>-6.9490068290761275</v>
      </c>
      <c r="AS51">
        <f t="shared" si="27"/>
        <v>1.1235423627885929E-2</v>
      </c>
      <c r="AT51">
        <f t="shared" si="27"/>
        <v>-3.5114472984599063E-2</v>
      </c>
      <c r="AU51">
        <f t="shared" si="23"/>
        <v>-6.97288587843284</v>
      </c>
      <c r="AW51">
        <v>48</v>
      </c>
      <c r="AX51">
        <f>IF(Z51&gt;0, (R51*SUMPRODUCT(K51:$K$98, X51:$X$98)-K51*$AZ$3)/Z51, 0)</f>
        <v>-17203.626919034126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0.53697763200000004</v>
      </c>
      <c r="Q52" s="4">
        <f t="shared" si="21"/>
        <v>25</v>
      </c>
      <c r="R52">
        <f t="shared" si="0"/>
        <v>250000</v>
      </c>
      <c r="S52">
        <f t="shared" si="1"/>
        <v>-36706.91246224504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-75.300277875505301</v>
      </c>
      <c r="AC52">
        <f t="shared" si="2"/>
        <v>-72.785365135054178</v>
      </c>
      <c r="AE52">
        <f t="shared" si="3"/>
        <v>0</v>
      </c>
      <c r="AF52">
        <f t="shared" si="24"/>
        <v>0</v>
      </c>
      <c r="AG52">
        <f t="shared" si="24"/>
        <v>-4.9571974495211016E-2</v>
      </c>
      <c r="AH52">
        <f t="shared" si="5"/>
        <v>-587.58779606226449</v>
      </c>
      <c r="AI52">
        <f t="shared" si="25"/>
        <v>-587.63736803675965</v>
      </c>
      <c r="AJ52">
        <f t="shared" si="7"/>
        <v>-2.5149127404511233</v>
      </c>
      <c r="AK52">
        <f t="shared" si="22"/>
        <v>-5.2710194512853716</v>
      </c>
      <c r="AL52">
        <f t="shared" si="26"/>
        <v>-595.42330022849615</v>
      </c>
      <c r="AN52">
        <f t="shared" si="27"/>
        <v>0</v>
      </c>
      <c r="AO52">
        <f t="shared" si="27"/>
        <v>0</v>
      </c>
      <c r="AP52">
        <f t="shared" si="27"/>
        <v>-3.0145989869020734E-4</v>
      </c>
      <c r="AQ52">
        <f t="shared" si="27"/>
        <v>-3.5732721820399713</v>
      </c>
      <c r="AR52">
        <f t="shared" si="27"/>
        <v>-3.5735736419386614</v>
      </c>
      <c r="AS52">
        <f t="shared" si="27"/>
        <v>-1.5293829783285097E-2</v>
      </c>
      <c r="AT52">
        <f t="shared" si="27"/>
        <v>-3.2054421998706319E-2</v>
      </c>
      <c r="AU52">
        <f t="shared" si="23"/>
        <v>-3.6209218937206527</v>
      </c>
      <c r="AW52">
        <v>49</v>
      </c>
      <c r="AX52">
        <f>IF(Z52&gt;0, (R52*SUMPRODUCT(K52:$K$98, X52:$X$98)-K52*$AZ$3)/Z52, 0)</f>
        <v>-36706.91246224504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0.60388337299999995</v>
      </c>
      <c r="Q53" s="4">
        <f t="shared" si="21"/>
        <v>25</v>
      </c>
      <c r="R53">
        <f t="shared" si="0"/>
        <v>250000</v>
      </c>
      <c r="S53">
        <f t="shared" si="1"/>
        <v>-88698.243219252545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-72.785365135054178</v>
      </c>
      <c r="AC53">
        <f t="shared" si="2"/>
        <v>-67.909374571548454</v>
      </c>
      <c r="AE53">
        <f t="shared" si="3"/>
        <v>0</v>
      </c>
      <c r="AF53">
        <f t="shared" si="24"/>
        <v>0</v>
      </c>
      <c r="AG53">
        <f t="shared" si="24"/>
        <v>-1.9140563585820905E-2</v>
      </c>
      <c r="AH53">
        <f t="shared" si="5"/>
        <v>-299.35691164437998</v>
      </c>
      <c r="AI53">
        <f t="shared" si="25"/>
        <v>-299.37605220796581</v>
      </c>
      <c r="AJ53">
        <f t="shared" si="7"/>
        <v>-4.8759905635057237</v>
      </c>
      <c r="AK53">
        <f t="shared" si="22"/>
        <v>-5.0949755594537933</v>
      </c>
      <c r="AL53">
        <f t="shared" si="26"/>
        <v>-309.34701833092538</v>
      </c>
      <c r="AN53">
        <f t="shared" si="27"/>
        <v>0</v>
      </c>
      <c r="AO53">
        <f t="shared" si="27"/>
        <v>0</v>
      </c>
      <c r="AP53">
        <f t="shared" si="27"/>
        <v>-1.039273921946648E-4</v>
      </c>
      <c r="AQ53">
        <f t="shared" si="27"/>
        <v>-1.6254162539757204</v>
      </c>
      <c r="AR53">
        <f t="shared" si="27"/>
        <v>-1.6255201813679152</v>
      </c>
      <c r="AS53">
        <f t="shared" si="27"/>
        <v>-2.6475133888238141E-2</v>
      </c>
      <c r="AT53">
        <f t="shared" si="27"/>
        <v>-2.7664155280246752E-2</v>
      </c>
      <c r="AU53">
        <f t="shared" si="23"/>
        <v>-1.6796594705364003</v>
      </c>
      <c r="AW53">
        <v>50</v>
      </c>
      <c r="AX53">
        <f>IF(Z53&gt;0, (R53*SUMPRODUCT(K53:$K$98, X53:$X$98)-K53*$AZ$3)/Z53, 0)</f>
        <v>-88698.243219252545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0.676158394</v>
      </c>
      <c r="Q54" s="4">
        <f t="shared" si="21"/>
        <v>25</v>
      </c>
      <c r="R54">
        <f t="shared" si="0"/>
        <v>250000</v>
      </c>
      <c r="S54">
        <f t="shared" si="1"/>
        <v>-257989.51411378564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-67.909374571548454</v>
      </c>
      <c r="AC54">
        <f t="shared" si="2"/>
        <v>-61.990806231286953</v>
      </c>
      <c r="AE54">
        <f t="shared" si="3"/>
        <v>0</v>
      </c>
      <c r="AF54">
        <f t="shared" si="24"/>
        <v>0</v>
      </c>
      <c r="AG54">
        <f t="shared" si="24"/>
        <v>-6.0071052155191533E-3</v>
      </c>
      <c r="AH54">
        <f t="shared" si="5"/>
        <v>-129.42052734443544</v>
      </c>
      <c r="AI54">
        <f t="shared" si="25"/>
        <v>-129.42653444965097</v>
      </c>
      <c r="AJ54">
        <f t="shared" si="7"/>
        <v>-5.9185683402615012</v>
      </c>
      <c r="AK54">
        <f t="shared" si="22"/>
        <v>-4.7536562200083923</v>
      </c>
      <c r="AL54">
        <f t="shared" si="26"/>
        <v>-140.09875900992085</v>
      </c>
      <c r="AN54">
        <f t="shared" si="27"/>
        <v>0</v>
      </c>
      <c r="AO54">
        <f t="shared" si="27"/>
        <v>0</v>
      </c>
      <c r="AP54">
        <f t="shared" si="27"/>
        <v>-2.9122088994433459E-5</v>
      </c>
      <c r="AQ54">
        <f t="shared" si="27"/>
        <v>-0.6274230232049347</v>
      </c>
      <c r="AR54">
        <f t="shared" si="27"/>
        <v>-0.62745214529392923</v>
      </c>
      <c r="AS54">
        <f t="shared" si="27"/>
        <v>-2.8692867486229935E-2</v>
      </c>
      <c r="AT54">
        <f t="shared" si="27"/>
        <v>-2.3045442775062572E-2</v>
      </c>
      <c r="AU54">
        <f t="shared" si="23"/>
        <v>-0.67919045555522162</v>
      </c>
      <c r="AW54">
        <v>51</v>
      </c>
      <c r="AX54">
        <f>IF(Z54&gt;0, (R54*SUMPRODUCT(K54:$K$98, X54:$X$98)-K54*$AZ$3)/Z54, 0)</f>
        <v>-257989.51411378564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0.75167664000000001</v>
      </c>
      <c r="Q55" s="4">
        <f t="shared" si="21"/>
        <v>25</v>
      </c>
      <c r="R55">
        <f t="shared" si="0"/>
        <v>250000</v>
      </c>
      <c r="S55">
        <f t="shared" si="1"/>
        <v>-975852.56228910433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-61.990806231286953</v>
      </c>
      <c r="AC55">
        <f t="shared" si="2"/>
        <v>-55.882528723922931</v>
      </c>
      <c r="AE55">
        <f t="shared" si="3"/>
        <v>0</v>
      </c>
      <c r="AF55">
        <f t="shared" si="24"/>
        <v>0</v>
      </c>
      <c r="AG55">
        <f t="shared" si="24"/>
        <v>-1.4316334988360485E-3</v>
      </c>
      <c r="AH55">
        <f t="shared" si="5"/>
        <v>-45.154006645279132</v>
      </c>
      <c r="AI55">
        <f t="shared" si="25"/>
        <v>-45.155438278777972</v>
      </c>
      <c r="AJ55">
        <f t="shared" si="7"/>
        <v>-6.1082775073640221</v>
      </c>
      <c r="AK55">
        <f t="shared" si="22"/>
        <v>-4.3393564361900872</v>
      </c>
      <c r="AL55">
        <f t="shared" si="26"/>
        <v>-55.603072222332081</v>
      </c>
      <c r="AN55">
        <f t="shared" si="27"/>
        <v>0</v>
      </c>
      <c r="AO55">
        <f t="shared" si="27"/>
        <v>0</v>
      </c>
      <c r="AP55">
        <f t="shared" si="27"/>
        <v>-6.1968518744396436E-6</v>
      </c>
      <c r="AQ55">
        <f t="shared" si="27"/>
        <v>-0.19544994647425643</v>
      </c>
      <c r="AR55">
        <f t="shared" si="27"/>
        <v>-0.19545614332613087</v>
      </c>
      <c r="AS55">
        <f t="shared" si="27"/>
        <v>-2.6439791295663932E-2</v>
      </c>
      <c r="AT55">
        <f t="shared" si="27"/>
        <v>-1.8782983974130779E-2</v>
      </c>
      <c r="AU55">
        <f t="shared" si="23"/>
        <v>-0.24067891859592561</v>
      </c>
      <c r="AW55">
        <v>52</v>
      </c>
      <c r="AX55">
        <f>IF(Z55&gt;0, (R55*SUMPRODUCT(K55:$K$98, X55:$X$98)-K55*$AZ$3)/Z55, 0)</f>
        <v>-975852.56228910433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0.75374016600000004</v>
      </c>
      <c r="Q56" s="4">
        <f t="shared" si="21"/>
        <v>25</v>
      </c>
      <c r="R56">
        <f t="shared" si="0"/>
        <v>250000</v>
      </c>
      <c r="S56">
        <f t="shared" si="1"/>
        <v>-3700355.6234617531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-55.882528723922931</v>
      </c>
      <c r="AC56">
        <f t="shared" si="2"/>
        <v>-50.063960339532052</v>
      </c>
      <c r="AE56">
        <f t="shared" si="3"/>
        <v>0</v>
      </c>
      <c r="AF56">
        <f t="shared" si="24"/>
        <v>0</v>
      </c>
      <c r="AG56">
        <f t="shared" si="24"/>
        <v>-3.3823749278384403E-4</v>
      </c>
      <c r="AH56">
        <f t="shared" si="5"/>
        <v>-10.790796710638439</v>
      </c>
      <c r="AI56">
        <f t="shared" si="25"/>
        <v>-10.791134948131223</v>
      </c>
      <c r="AJ56">
        <f t="shared" si="7"/>
        <v>-5.8185683843908791</v>
      </c>
      <c r="AK56">
        <f t="shared" si="22"/>
        <v>-3.9117770106746055</v>
      </c>
      <c r="AL56">
        <f t="shared" si="26"/>
        <v>-20.521480343196707</v>
      </c>
      <c r="AN56">
        <f t="shared" si="27"/>
        <v>0</v>
      </c>
      <c r="AO56">
        <f t="shared" si="27"/>
        <v>0</v>
      </c>
      <c r="AP56">
        <f t="shared" si="27"/>
        <v>-1.3072028528372314E-6</v>
      </c>
      <c r="AQ56">
        <f t="shared" si="27"/>
        <v>-4.170371571890668E-2</v>
      </c>
      <c r="AR56">
        <f t="shared" si="27"/>
        <v>-4.170502292175951E-2</v>
      </c>
      <c r="AS56">
        <f t="shared" si="27"/>
        <v>-2.2487303607010362E-2</v>
      </c>
      <c r="AT56">
        <f t="shared" si="27"/>
        <v>-1.5118034449494912E-2</v>
      </c>
      <c r="AU56">
        <f t="shared" si="23"/>
        <v>-7.9310360978264785E-2</v>
      </c>
      <c r="AW56">
        <v>53</v>
      </c>
      <c r="AX56">
        <f>IF(Z56&gt;0, (R56*SUMPRODUCT(K56:$K$98, X56:$X$98)-K56*$AZ$3)/Z56, 0)</f>
        <v>-3700355.6234617531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0.75596915499999995</v>
      </c>
      <c r="Q57" s="4">
        <f t="shared" si="21"/>
        <v>25</v>
      </c>
      <c r="R57">
        <f t="shared" si="0"/>
        <v>250000</v>
      </c>
      <c r="S57">
        <f t="shared" si="1"/>
        <v>-14128705.026923597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-50.063960339532052</v>
      </c>
      <c r="AC57">
        <f t="shared" si="2"/>
        <v>-44.736004831264232</v>
      </c>
      <c r="AE57">
        <f t="shared" si="3"/>
        <v>0</v>
      </c>
      <c r="AF57">
        <f t="shared" si="24"/>
        <v>0</v>
      </c>
      <c r="AG57">
        <f t="shared" si="24"/>
        <v>-7.9158006246884442E-5</v>
      </c>
      <c r="AH57">
        <f t="shared" si="5"/>
        <v>-2.5569711160912112</v>
      </c>
      <c r="AI57">
        <f t="shared" si="25"/>
        <v>-2.5570502740974579</v>
      </c>
      <c r="AJ57">
        <f t="shared" si="7"/>
        <v>-5.3279555082678201</v>
      </c>
      <c r="AK57">
        <f t="shared" si="22"/>
        <v>-3.5044772237672439</v>
      </c>
      <c r="AL57">
        <f t="shared" si="26"/>
        <v>-11.389483006132522</v>
      </c>
      <c r="AN57">
        <f t="shared" si="27"/>
        <v>0</v>
      </c>
      <c r="AO57">
        <f t="shared" si="27"/>
        <v>0</v>
      </c>
      <c r="AP57">
        <f t="shared" si="27"/>
        <v>-2.7314802521063212E-7</v>
      </c>
      <c r="AQ57">
        <f t="shared" si="27"/>
        <v>-8.8232592506513469E-3</v>
      </c>
      <c r="AR57">
        <f t="shared" si="27"/>
        <v>-8.8235323986765573E-3</v>
      </c>
      <c r="AS57">
        <f t="shared" si="27"/>
        <v>-1.8385007335259208E-2</v>
      </c>
      <c r="AT57">
        <f t="shared" si="27"/>
        <v>-1.2092788568753739E-2</v>
      </c>
      <c r="AU57">
        <f t="shared" si="23"/>
        <v>-3.9301328302689502E-2</v>
      </c>
      <c r="AW57">
        <v>54</v>
      </c>
      <c r="AX57">
        <f>IF(Z57&gt;0, (R57*SUMPRODUCT(K57:$K$98, X57:$X$98)-K57*$AZ$3)/Z57, 0)</f>
        <v>-14128705.026923597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0.75842527199999998</v>
      </c>
      <c r="Q58" s="4">
        <f t="shared" si="21"/>
        <v>25</v>
      </c>
      <c r="R58">
        <f t="shared" si="0"/>
        <v>250000</v>
      </c>
      <c r="S58">
        <f t="shared" si="1"/>
        <v>-54484893.192948006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-44.736004831264232</v>
      </c>
      <c r="AC58">
        <f t="shared" si="2"/>
        <v>-39.950489497669601</v>
      </c>
      <c r="AE58">
        <f t="shared" si="3"/>
        <v>0</v>
      </c>
      <c r="AF58">
        <f t="shared" si="24"/>
        <v>0</v>
      </c>
      <c r="AG58">
        <f t="shared" si="24"/>
        <v>-1.8330993765644565E-5</v>
      </c>
      <c r="AH58">
        <f t="shared" si="5"/>
        <v>-0.6003543241877104</v>
      </c>
      <c r="AI58">
        <f t="shared" si="25"/>
        <v>-0.60037265518147609</v>
      </c>
      <c r="AJ58">
        <f t="shared" si="7"/>
        <v>-4.7855153335946312</v>
      </c>
      <c r="AK58">
        <f t="shared" si="22"/>
        <v>-3.1315203381884964</v>
      </c>
      <c r="AL58">
        <f t="shared" si="26"/>
        <v>-8.5174083269646044</v>
      </c>
      <c r="AN58">
        <f t="shared" si="27"/>
        <v>0</v>
      </c>
      <c r="AO58">
        <f t="shared" si="27"/>
        <v>0</v>
      </c>
      <c r="AP58">
        <f t="shared" si="27"/>
        <v>-5.6476946108829704E-8</v>
      </c>
      <c r="AQ58">
        <f t="shared" si="27"/>
        <v>-1.8496639760413975E-3</v>
      </c>
      <c r="AR58">
        <f t="shared" si="27"/>
        <v>-1.8497204529875065E-3</v>
      </c>
      <c r="AS58">
        <f t="shared" si="27"/>
        <v>-1.4743951967565287E-2</v>
      </c>
      <c r="AT58">
        <f t="shared" si="27"/>
        <v>-9.6480696922192789E-3</v>
      </c>
      <c r="AU58">
        <f t="shared" si="23"/>
        <v>-2.6241742112772071E-2</v>
      </c>
      <c r="AW58">
        <v>55</v>
      </c>
      <c r="AX58">
        <f>IF(Z58&gt;0, (R58*SUMPRODUCT(K58:$K$98, X58:$X$98)-K58*$AZ$3)/Z58, 0)</f>
        <v>-54484893.192948006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0.76114147499999996</v>
      </c>
      <c r="Q59" s="4">
        <f t="shared" si="21"/>
        <v>25</v>
      </c>
      <c r="R59">
        <f t="shared" si="0"/>
        <v>250000</v>
      </c>
      <c r="S59">
        <f t="shared" si="1"/>
        <v>-212574156.3804642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-39.950489497669601</v>
      </c>
      <c r="AC59">
        <f t="shared" si="2"/>
        <v>-35.671679703748055</v>
      </c>
      <c r="AE59">
        <f t="shared" si="3"/>
        <v>0</v>
      </c>
      <c r="AF59">
        <f t="shared" si="24"/>
        <v>0</v>
      </c>
      <c r="AG59">
        <f t="shared" si="24"/>
        <v>-4.195204194989613E-6</v>
      </c>
      <c r="AH59">
        <f t="shared" si="5"/>
        <v>-0.13952479632998507</v>
      </c>
      <c r="AI59">
        <f t="shared" si="25"/>
        <v>-0.13952899153418005</v>
      </c>
      <c r="AJ59">
        <f t="shared" si="7"/>
        <v>-4.2788097939215461</v>
      </c>
      <c r="AK59">
        <f t="shared" si="22"/>
        <v>-2.7965342648368723</v>
      </c>
      <c r="AL59">
        <f t="shared" si="26"/>
        <v>-7.2148730502925993</v>
      </c>
      <c r="AN59">
        <f t="shared" si="27"/>
        <v>0</v>
      </c>
      <c r="AO59">
        <f t="shared" si="27"/>
        <v>0</v>
      </c>
      <c r="AP59">
        <f t="shared" si="27"/>
        <v>-1.1540384449081483E-8</v>
      </c>
      <c r="AQ59">
        <f t="shared" si="27"/>
        <v>-3.838120184354477E-4</v>
      </c>
      <c r="AR59">
        <f t="shared" si="27"/>
        <v>-3.8382355881989676E-4</v>
      </c>
      <c r="AS59">
        <f t="shared" si="27"/>
        <v>-1.1770371050191995E-2</v>
      </c>
      <c r="AT59">
        <f t="shared" si="27"/>
        <v>-7.6928509415086672E-3</v>
      </c>
      <c r="AU59">
        <f t="shared" si="23"/>
        <v>-1.984704555052056E-2</v>
      </c>
      <c r="AW59">
        <v>56</v>
      </c>
      <c r="AX59">
        <f>IF(Z59&gt;0, (R59*SUMPRODUCT(K59:$K$98, X59:$X$98)-K59*$AZ$3)/Z59, 0)</f>
        <v>-212574156.3804642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0.76383916100000004</v>
      </c>
      <c r="Q60" s="4">
        <f t="shared" si="21"/>
        <v>25</v>
      </c>
      <c r="R60">
        <f t="shared" si="0"/>
        <v>250000</v>
      </c>
      <c r="S60">
        <f t="shared" si="1"/>
        <v>-839227223.96868098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-35.671679703748055</v>
      </c>
      <c r="AC60">
        <f t="shared" si="2"/>
        <v>-31.850046142643649</v>
      </c>
      <c r="AE60">
        <f t="shared" si="3"/>
        <v>0</v>
      </c>
      <c r="AF60">
        <f t="shared" si="24"/>
        <v>0</v>
      </c>
      <c r="AG60">
        <f t="shared" si="24"/>
        <v>-9.4879090051517015E-7</v>
      </c>
      <c r="AH60">
        <f t="shared" si="5"/>
        <v>-3.2044612525245465E-2</v>
      </c>
      <c r="AI60">
        <f t="shared" si="25"/>
        <v>-3.2045561316145978E-2</v>
      </c>
      <c r="AJ60">
        <f t="shared" si="7"/>
        <v>-3.8216335611044059</v>
      </c>
      <c r="AK60">
        <f t="shared" si="22"/>
        <v>-2.4970175792623639</v>
      </c>
      <c r="AL60">
        <f t="shared" si="26"/>
        <v>-6.3506967016829154</v>
      </c>
      <c r="AN60">
        <f t="shared" si="27"/>
        <v>0</v>
      </c>
      <c r="AO60">
        <f t="shared" si="27"/>
        <v>0</v>
      </c>
      <c r="AP60">
        <f t="shared" si="27"/>
        <v>-2.3303419905239461E-9</v>
      </c>
      <c r="AQ60">
        <f t="shared" si="27"/>
        <v>-7.8705335492891483E-5</v>
      </c>
      <c r="AR60">
        <f t="shared" si="27"/>
        <v>-7.8707665834881998E-5</v>
      </c>
      <c r="AS60">
        <f t="shared" si="27"/>
        <v>-9.3863812932876729E-3</v>
      </c>
      <c r="AT60">
        <f t="shared" si="27"/>
        <v>-6.13296872142431E-3</v>
      </c>
      <c r="AU60">
        <f t="shared" si="23"/>
        <v>-1.5598057680546864E-2</v>
      </c>
      <c r="AW60">
        <v>57</v>
      </c>
      <c r="AX60">
        <f>IF(Z60&gt;0, (R60*SUMPRODUCT(K60:$K$98, X60:$X$98)-K60*$AZ$3)/Z60, 0)</f>
        <v>-839227223.96868098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0.76675259399999995</v>
      </c>
      <c r="Q61" s="4">
        <f t="shared" si="21"/>
        <v>25</v>
      </c>
      <c r="R61">
        <f t="shared" si="0"/>
        <v>250000</v>
      </c>
      <c r="S61">
        <f t="shared" si="1"/>
        <v>-3356418917.4814086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-31.850046142643649</v>
      </c>
      <c r="AC61">
        <f t="shared" si="2"/>
        <v>-28.437609336262323</v>
      </c>
      <c r="AE61">
        <f t="shared" si="3"/>
        <v>0</v>
      </c>
      <c r="AF61">
        <f t="shared" si="24"/>
        <v>0</v>
      </c>
      <c r="AG61">
        <f t="shared" si="24"/>
        <v>-2.1181510737641587E-7</v>
      </c>
      <c r="AH61">
        <f t="shared" si="5"/>
        <v>-7.2748788413360263E-3</v>
      </c>
      <c r="AI61">
        <f t="shared" si="25"/>
        <v>-7.2750906564434028E-3</v>
      </c>
      <c r="AJ61">
        <f t="shared" si="7"/>
        <v>-3.4124368063813257</v>
      </c>
      <c r="AK61">
        <f t="shared" si="22"/>
        <v>-2.2295032299850557</v>
      </c>
      <c r="AL61">
        <f t="shared" si="26"/>
        <v>-5.649215127022825</v>
      </c>
      <c r="AN61">
        <f t="shared" si="27"/>
        <v>0</v>
      </c>
      <c r="AO61">
        <f t="shared" si="27"/>
        <v>0</v>
      </c>
      <c r="AP61">
        <f t="shared" si="27"/>
        <v>-4.6450250399763193E-10</v>
      </c>
      <c r="AQ61">
        <f t="shared" si="27"/>
        <v>-1.5953533626262137E-5</v>
      </c>
      <c r="AR61">
        <f t="shared" si="27"/>
        <v>-1.5953998128766133E-5</v>
      </c>
      <c r="AS61">
        <f t="shared" si="27"/>
        <v>-7.4833446062039302E-3</v>
      </c>
      <c r="AT61">
        <f t="shared" si="27"/>
        <v>-4.8892160990126549E-3</v>
      </c>
      <c r="AU61">
        <f t="shared" si="23"/>
        <v>-1.2388514703345352E-2</v>
      </c>
      <c r="AW61">
        <v>58</v>
      </c>
      <c r="AX61">
        <f>IF(Z61&gt;0, (R61*SUMPRODUCT(K61:$K$98, X61:$X$98)-K61*$AZ$3)/Z61, 0)</f>
        <v>-3356418917.4814086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0.76980532899999998</v>
      </c>
      <c r="Q62" s="4">
        <f t="shared" si="21"/>
        <v>25</v>
      </c>
      <c r="R62">
        <f t="shared" si="0"/>
        <v>250000</v>
      </c>
      <c r="S62">
        <f t="shared" si="1"/>
        <v>-13609794561.482248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-28.437609336262323</v>
      </c>
      <c r="AC62">
        <f t="shared" si="2"/>
        <v>-25.390736440048787</v>
      </c>
      <c r="AE62">
        <f t="shared" si="3"/>
        <v>0</v>
      </c>
      <c r="AF62">
        <f t="shared" si="24"/>
        <v>0</v>
      </c>
      <c r="AG62">
        <f t="shared" si="24"/>
        <v>-4.6640557881579571E-8</v>
      </c>
      <c r="AH62">
        <f t="shared" si="5"/>
        <v>-1.6305639842107214E-3</v>
      </c>
      <c r="AI62">
        <f t="shared" si="25"/>
        <v>-1.630610624768603E-3</v>
      </c>
      <c r="AJ62">
        <f t="shared" si="7"/>
        <v>-3.0468728962135359</v>
      </c>
      <c r="AK62">
        <f t="shared" si="22"/>
        <v>-1.9906326535383627</v>
      </c>
      <c r="AL62">
        <f t="shared" si="26"/>
        <v>-5.0391361603766676</v>
      </c>
      <c r="AN62">
        <f t="shared" si="27"/>
        <v>0</v>
      </c>
      <c r="AO62">
        <f t="shared" si="27"/>
        <v>0</v>
      </c>
      <c r="AP62">
        <f t="shared" si="27"/>
        <v>-9.1322300041459595E-11</v>
      </c>
      <c r="AQ62">
        <f t="shared" si="27"/>
        <v>-3.1926473474216145E-6</v>
      </c>
      <c r="AR62">
        <f t="shared" si="27"/>
        <v>-3.1927386697216559E-6</v>
      </c>
      <c r="AS62">
        <f t="shared" si="27"/>
        <v>-5.9657828605454094E-3</v>
      </c>
      <c r="AT62">
        <f t="shared" si="27"/>
        <v>-3.8976624790878385E-3</v>
      </c>
      <c r="AU62">
        <f t="shared" si="23"/>
        <v>-9.8666380783029705E-3</v>
      </c>
      <c r="AW62">
        <v>59</v>
      </c>
      <c r="AX62">
        <f>IF(Z62&gt;0, (R62*SUMPRODUCT(K62:$K$98, X62:$X$98)-K62*$AZ$3)/Z62, 0)</f>
        <v>-13609794561.482248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0.772959481</v>
      </c>
      <c r="Q63" s="4">
        <f t="shared" si="21"/>
        <v>25</v>
      </c>
      <c r="R63">
        <f t="shared" si="0"/>
        <v>250000</v>
      </c>
      <c r="S63">
        <f t="shared" si="1"/>
        <v>-55987719832.560081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-25.390736440048787</v>
      </c>
      <c r="AC63">
        <f t="shared" si="2"/>
        <v>-22.670303159707601</v>
      </c>
      <c r="AE63">
        <f t="shared" si="3"/>
        <v>0</v>
      </c>
      <c r="AF63">
        <f t="shared" si="24"/>
        <v>0</v>
      </c>
      <c r="AG63">
        <f t="shared" si="24"/>
        <v>-1.0122890889067568E-8</v>
      </c>
      <c r="AH63">
        <f t="shared" si="5"/>
        <v>-3.605126141369621E-4</v>
      </c>
      <c r="AI63">
        <f t="shared" si="25"/>
        <v>-3.6052273702785119E-4</v>
      </c>
      <c r="AJ63">
        <f t="shared" si="7"/>
        <v>-2.7204332803411866</v>
      </c>
      <c r="AK63">
        <f t="shared" si="22"/>
        <v>-1.7773515508034152</v>
      </c>
      <c r="AL63">
        <f t="shared" si="26"/>
        <v>-4.4981453538816298</v>
      </c>
      <c r="AN63">
        <f t="shared" si="27"/>
        <v>0</v>
      </c>
      <c r="AO63">
        <f t="shared" si="27"/>
        <v>0</v>
      </c>
      <c r="AP63">
        <f t="shared" si="27"/>
        <v>-1.7696999461850095E-11</v>
      </c>
      <c r="AQ63">
        <f t="shared" si="27"/>
        <v>-6.3025390753368656E-7</v>
      </c>
      <c r="AR63">
        <f t="shared" si="27"/>
        <v>-6.3027160453314852E-7</v>
      </c>
      <c r="AS63">
        <f t="shared" si="27"/>
        <v>-4.7559048917726332E-3</v>
      </c>
      <c r="AT63">
        <f t="shared" si="27"/>
        <v>-3.1071943561157677E-3</v>
      </c>
      <c r="AU63">
        <f t="shared" si="23"/>
        <v>-7.8637295194929346E-3</v>
      </c>
      <c r="AW63">
        <v>60</v>
      </c>
      <c r="AX63">
        <f>IF(Z63&gt;0, (R63*SUMPRODUCT(K63:$K$98, X63:$X$98)-K63*$AZ$3)/Z63, 0)</f>
        <v>-55987719832.560081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0.77634382000000002</v>
      </c>
      <c r="Q64" s="4">
        <f t="shared" si="21"/>
        <v>25</v>
      </c>
      <c r="R64">
        <f t="shared" si="0"/>
        <v>250000</v>
      </c>
      <c r="S64">
        <f t="shared" si="1"/>
        <v>-233969534204.00571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-22.670303159707601</v>
      </c>
      <c r="AC64">
        <f t="shared" si="2"/>
        <v>-20.241342653364601</v>
      </c>
      <c r="AE64">
        <f t="shared" si="3"/>
        <v>0</v>
      </c>
      <c r="AF64">
        <f t="shared" si="24"/>
        <v>0</v>
      </c>
      <c r="AG64">
        <f t="shared" si="24"/>
        <v>-2.1628181979149805E-9</v>
      </c>
      <c r="AH64">
        <f t="shared" si="5"/>
        <v>-7.8588437822619116E-5</v>
      </c>
      <c r="AI64">
        <f t="shared" si="25"/>
        <v>-7.8590600640817036E-5</v>
      </c>
      <c r="AJ64">
        <f t="shared" si="7"/>
        <v>-2.4289605063429995</v>
      </c>
      <c r="AK64">
        <f t="shared" si="22"/>
        <v>-1.5869212211795323</v>
      </c>
      <c r="AL64">
        <f t="shared" si="26"/>
        <v>-4.015960318123172</v>
      </c>
      <c r="AN64">
        <f t="shared" si="27"/>
        <v>0</v>
      </c>
      <c r="AO64">
        <f t="shared" si="27"/>
        <v>0</v>
      </c>
      <c r="AP64">
        <f t="shared" si="27"/>
        <v>-3.3759583057865601E-12</v>
      </c>
      <c r="AQ64">
        <f t="shared" si="27"/>
        <v>-1.2266925147098791E-7</v>
      </c>
      <c r="AR64">
        <f t="shared" si="27"/>
        <v>-1.2267262742929371E-7</v>
      </c>
      <c r="AS64">
        <f t="shared" si="27"/>
        <v>-3.7913817276557424E-3</v>
      </c>
      <c r="AT64">
        <f t="shared" si="27"/>
        <v>-2.4770366193675743E-3</v>
      </c>
      <c r="AU64">
        <f t="shared" si="23"/>
        <v>-6.2685410196507453E-3</v>
      </c>
      <c r="AW64">
        <v>61</v>
      </c>
      <c r="AX64">
        <f>IF(Z64&gt;0, (R64*SUMPRODUCT(K64:$K$98, X64:$X$98)-K64*$AZ$3)/Z64, 0)</f>
        <v>-233969534204.00571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0.77982431100000005</v>
      </c>
      <c r="Q65" s="4">
        <f t="shared" si="21"/>
        <v>25</v>
      </c>
      <c r="R65">
        <f t="shared" si="0"/>
        <v>250000</v>
      </c>
      <c r="S65">
        <f t="shared" si="1"/>
        <v>-993936891793.29895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-20.241342653364601</v>
      </c>
      <c r="AC65">
        <f t="shared" si="2"/>
        <v>-18.072627475500894</v>
      </c>
      <c r="AE65">
        <f t="shared" si="3"/>
        <v>0</v>
      </c>
      <c r="AF65">
        <f t="shared" si="24"/>
        <v>0</v>
      </c>
      <c r="AG65">
        <f t="shared" si="24"/>
        <v>-4.5457180492851938E-10</v>
      </c>
      <c r="AH65">
        <f t="shared" si="5"/>
        <v>-1.6866182110073113E-5</v>
      </c>
      <c r="AI65">
        <f t="shared" si="25"/>
        <v>-1.686663668187804E-5</v>
      </c>
      <c r="AJ65">
        <f t="shared" si="7"/>
        <v>-2.1687151778637066</v>
      </c>
      <c r="AK65">
        <f t="shared" si="22"/>
        <v>-1.4168939857355223</v>
      </c>
      <c r="AL65">
        <f t="shared" si="26"/>
        <v>-3.5856260302359111</v>
      </c>
      <c r="AN65">
        <f t="shared" si="27"/>
        <v>0</v>
      </c>
      <c r="AO65">
        <f t="shared" si="27"/>
        <v>0</v>
      </c>
      <c r="AP65">
        <f t="shared" si="27"/>
        <v>-6.3352175263746691E-13</v>
      </c>
      <c r="AQ65">
        <f t="shared" si="27"/>
        <v>-2.3505842497988674E-8</v>
      </c>
      <c r="AR65">
        <f t="shared" si="27"/>
        <v>-2.3506476019741309E-8</v>
      </c>
      <c r="AS65">
        <f t="shared" si="27"/>
        <v>-3.0224669140395521E-3</v>
      </c>
      <c r="AT65">
        <f t="shared" si="27"/>
        <v>-1.9746784807425648E-3</v>
      </c>
      <c r="AU65">
        <f t="shared" si="23"/>
        <v>-4.9971689012581364E-3</v>
      </c>
      <c r="AW65">
        <v>62</v>
      </c>
      <c r="AX65">
        <f>IF(Z65&gt;0, (R65*SUMPRODUCT(K65:$K$98, X65:$X$98)-K65*$AZ$3)/Z65, 0)</f>
        <v>-993936891793.29895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0.78351069500000003</v>
      </c>
      <c r="Q66" s="4">
        <f t="shared" si="21"/>
        <v>25</v>
      </c>
      <c r="R66">
        <f t="shared" si="0"/>
        <v>250000</v>
      </c>
      <c r="S66">
        <f t="shared" si="1"/>
        <v>-4297770552857.8784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-18.072627475500894</v>
      </c>
      <c r="AC66">
        <f t="shared" si="2"/>
        <v>-16.136274552102318</v>
      </c>
      <c r="AE66">
        <f t="shared" si="3"/>
        <v>0</v>
      </c>
      <c r="AF66">
        <f t="shared" si="24"/>
        <v>0</v>
      </c>
      <c r="AG66">
        <f t="shared" si="24"/>
        <v>-9.3864216072285534E-11</v>
      </c>
      <c r="AH66">
        <f t="shared" si="5"/>
        <v>-3.5616187080694864E-6</v>
      </c>
      <c r="AI66">
        <f t="shared" si="25"/>
        <v>-3.5617125722855585E-6</v>
      </c>
      <c r="AJ66">
        <f t="shared" si="7"/>
        <v>-1.9363529233985766</v>
      </c>
      <c r="AK66">
        <f t="shared" si="22"/>
        <v>-1.2650839232850628</v>
      </c>
      <c r="AL66">
        <f t="shared" si="26"/>
        <v>-3.2014404083962118</v>
      </c>
      <c r="AN66">
        <f t="shared" si="27"/>
        <v>0</v>
      </c>
      <c r="AO66">
        <f t="shared" si="27"/>
        <v>0</v>
      </c>
      <c r="AP66">
        <f t="shared" si="27"/>
        <v>-1.1679952357543968E-13</v>
      </c>
      <c r="AQ66">
        <f t="shared" si="27"/>
        <v>-4.431884542023212E-9</v>
      </c>
      <c r="AR66">
        <f t="shared" si="27"/>
        <v>-4.4320013415467874E-9</v>
      </c>
      <c r="AS66">
        <f t="shared" si="27"/>
        <v>-2.409492226011797E-3</v>
      </c>
      <c r="AT66">
        <f t="shared" si="27"/>
        <v>-1.5742016042498176E-3</v>
      </c>
      <c r="AU66">
        <f t="shared" si="23"/>
        <v>-3.9836982622629569E-3</v>
      </c>
      <c r="AW66">
        <v>63</v>
      </c>
      <c r="AX66">
        <f>IF(Z66&gt;0, (R66*SUMPRODUCT(K66:$K$98, X66:$X$98)-K66*$AZ$3)/Z66, 0)</f>
        <v>-4297770552857.8784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0.78741316699999997</v>
      </c>
      <c r="Q67" s="4">
        <f t="shared" si="21"/>
        <v>25</v>
      </c>
      <c r="R67">
        <f t="shared" ref="R67:R89" si="28">$C$6</f>
        <v>250000</v>
      </c>
      <c r="S67">
        <f t="shared" ref="S67:S89" si="29">AX67</f>
        <v>-18941483415684.582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-16.136274552102318</v>
      </c>
      <c r="AC67">
        <f t="shared" ref="AC67:AC89" si="30">S67*Z67</f>
        <v>-14.407387996798111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-1.901565426611203E-11</v>
      </c>
      <c r="AH67">
        <f t="shared" ref="AH67:AH89" si="33">-X67*R67</f>
        <v>-7.3909919645450643E-7</v>
      </c>
      <c r="AI67">
        <f t="shared" ref="AI67:AI89" si="34">SUM(AE67:AH67)</f>
        <v>-7.3911821210877252E-7</v>
      </c>
      <c r="AJ67">
        <f t="shared" ref="AJ67:AJ89" si="35">AB67-AC67</f>
        <v>-1.7288865553042072</v>
      </c>
      <c r="AK67">
        <f t="shared" si="22"/>
        <v>-1.1295392186471624</v>
      </c>
      <c r="AL67">
        <f t="shared" si="26"/>
        <v>-2.8584265130695821</v>
      </c>
      <c r="AN67">
        <f t="shared" ref="AN67:AT89" si="36">AE67*$K67</f>
        <v>0</v>
      </c>
      <c r="AO67">
        <f t="shared" si="36"/>
        <v>0</v>
      </c>
      <c r="AP67">
        <f t="shared" si="36"/>
        <v>-2.1126826408086756E-14</v>
      </c>
      <c r="AQ67">
        <f t="shared" si="36"/>
        <v>-8.2115609609489375E-10</v>
      </c>
      <c r="AR67">
        <f t="shared" si="36"/>
        <v>-8.2117722292130184E-10</v>
      </c>
      <c r="AS67">
        <f t="shared" si="36"/>
        <v>-1.9208324689768987E-3</v>
      </c>
      <c r="AT67">
        <f t="shared" si="36"/>
        <v>-1.2549438825258856E-3</v>
      </c>
      <c r="AU67">
        <f t="shared" si="23"/>
        <v>-3.1757771726800073E-3</v>
      </c>
      <c r="AW67">
        <v>64</v>
      </c>
      <c r="AX67">
        <f>IF(Z67&gt;0, (R67*SUMPRODUCT(K67:$K$98, X67:$X$98)-K67*$AZ$3)/Z67, 0)</f>
        <v>-18941483415684.582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0.79138766699999996</v>
      </c>
      <c r="Q68" s="4">
        <f t="shared" si="21"/>
        <v>25</v>
      </c>
      <c r="R68">
        <f t="shared" si="28"/>
        <v>250000</v>
      </c>
      <c r="S68">
        <f t="shared" si="29"/>
        <v>-85150999988215.375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-14.407387996798111</v>
      </c>
      <c r="AC68">
        <f t="shared" si="30"/>
        <v>-12.863739283569181</v>
      </c>
      <c r="AE68">
        <f t="shared" si="31"/>
        <v>0</v>
      </c>
      <c r="AF68">
        <f t="shared" si="32"/>
        <v>0</v>
      </c>
      <c r="AG68">
        <f t="shared" si="32"/>
        <v>-3.7767434573139135E-12</v>
      </c>
      <c r="AH68">
        <f t="shared" si="33"/>
        <v>-1.5048754266136994E-7</v>
      </c>
      <c r="AI68">
        <f t="shared" si="34"/>
        <v>-1.5049131940482726E-7</v>
      </c>
      <c r="AJ68">
        <f t="shared" si="35"/>
        <v>-1.5436487132289294</v>
      </c>
      <c r="AK68">
        <f t="shared" si="22"/>
        <v>-1.0085171597758678</v>
      </c>
      <c r="AL68">
        <f t="shared" si="26"/>
        <v>-2.5521660234961168</v>
      </c>
      <c r="AN68">
        <f t="shared" si="36"/>
        <v>0</v>
      </c>
      <c r="AO68">
        <f t="shared" si="36"/>
        <v>0</v>
      </c>
      <c r="AP68">
        <f t="shared" si="36"/>
        <v>-3.7464716801751074E-15</v>
      </c>
      <c r="AQ68">
        <f t="shared" si="36"/>
        <v>-1.492813380554443E-10</v>
      </c>
      <c r="AR68">
        <f t="shared" si="36"/>
        <v>-1.4928508452712448E-10</v>
      </c>
      <c r="AS68">
        <f t="shared" si="36"/>
        <v>-1.5312758871803458E-3</v>
      </c>
      <c r="AT68">
        <f t="shared" si="36"/>
        <v>-1.0004335800870557E-3</v>
      </c>
      <c r="AU68">
        <f t="shared" si="23"/>
        <v>-2.5317096165524862E-3</v>
      </c>
      <c r="AW68">
        <v>65</v>
      </c>
      <c r="AX68">
        <f>IF(Z68&gt;0, (R68*SUMPRODUCT(K68:$K$98, X68:$X$98)-K68*$AZ$3)/Z68, 0)</f>
        <v>-85150999988215.375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25</v>
      </c>
      <c r="R69">
        <f t="shared" si="28"/>
        <v>250000</v>
      </c>
      <c r="S69">
        <f t="shared" si="29"/>
        <v>-390970665154672.25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-12.863739283569181</v>
      </c>
      <c r="AC69">
        <f t="shared" si="30"/>
        <v>-11.485481503316606</v>
      </c>
      <c r="AE69">
        <f t="shared" si="31"/>
        <v>0</v>
      </c>
      <c r="AF69">
        <f t="shared" si="32"/>
        <v>0</v>
      </c>
      <c r="AG69">
        <f t="shared" si="32"/>
        <v>-7.3442092508224534E-13</v>
      </c>
      <c r="AH69">
        <f t="shared" si="33"/>
        <v>-3.0045550976585292E-8</v>
      </c>
      <c r="AI69">
        <f t="shared" si="34"/>
        <v>-3.0046285397510376E-8</v>
      </c>
      <c r="AJ69">
        <f t="shared" si="35"/>
        <v>-1.3782577802525751</v>
      </c>
      <c r="AK69">
        <f t="shared" si="22"/>
        <v>-0.90046174984984273</v>
      </c>
      <c r="AL69">
        <f t="shared" si="26"/>
        <v>-2.2787195601487031</v>
      </c>
      <c r="AN69">
        <f t="shared" si="36"/>
        <v>0</v>
      </c>
      <c r="AO69">
        <f t="shared" si="36"/>
        <v>0</v>
      </c>
      <c r="AP69">
        <f t="shared" si="36"/>
        <v>-6.5047706449232246E-16</v>
      </c>
      <c r="AQ69">
        <f t="shared" si="36"/>
        <v>-2.6611362956624598E-11</v>
      </c>
      <c r="AR69">
        <f t="shared" si="36"/>
        <v>-2.6612013433689093E-11</v>
      </c>
      <c r="AS69">
        <f t="shared" si="36"/>
        <v>-1.2207237626188287E-3</v>
      </c>
      <c r="AT69">
        <f t="shared" si="36"/>
        <v>-7.975395249860994E-4</v>
      </c>
      <c r="AU69">
        <f t="shared" si="23"/>
        <v>-2.0182633142169417E-3</v>
      </c>
      <c r="AW69">
        <v>66</v>
      </c>
      <c r="AX69">
        <f>IF(Z69&gt;0, (R69*SUMPRODUCT(K69:$K$98, X69:$X$98)-K69*$AZ$3)/Z69, 0)</f>
        <v>-390970665154672.25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25</v>
      </c>
      <c r="R70">
        <f t="shared" si="28"/>
        <v>250000</v>
      </c>
      <c r="S70">
        <f t="shared" si="29"/>
        <v>-1834591629318237.5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-11.485481503316606</v>
      </c>
      <c r="AC70">
        <f t="shared" si="30"/>
        <v>-10.254894199412988</v>
      </c>
      <c r="AE70">
        <f t="shared" si="31"/>
        <v>0</v>
      </c>
      <c r="AF70">
        <f t="shared" si="32"/>
        <v>0</v>
      </c>
      <c r="AG70">
        <f t="shared" si="32"/>
        <v>-1.3974355430837575E-13</v>
      </c>
      <c r="AH70">
        <f t="shared" si="33"/>
        <v>-5.873331615230471E-9</v>
      </c>
      <c r="AI70">
        <f t="shared" si="34"/>
        <v>-5.8734713587847793E-9</v>
      </c>
      <c r="AJ70">
        <f t="shared" si="35"/>
        <v>-1.2305873039036186</v>
      </c>
      <c r="AK70">
        <f t="shared" si="22"/>
        <v>-0.80398370523216256</v>
      </c>
      <c r="AL70">
        <f t="shared" si="26"/>
        <v>-2.0345710150092522</v>
      </c>
      <c r="AN70">
        <f t="shared" si="36"/>
        <v>0</v>
      </c>
      <c r="AO70">
        <f t="shared" si="36"/>
        <v>0</v>
      </c>
      <c r="AP70">
        <f t="shared" si="36"/>
        <v>-1.1050977847670562E-16</v>
      </c>
      <c r="AQ70">
        <f t="shared" si="36"/>
        <v>-4.6446548388704359E-12</v>
      </c>
      <c r="AR70">
        <f t="shared" si="36"/>
        <v>-4.6447653486489127E-12</v>
      </c>
      <c r="AS70">
        <f t="shared" si="36"/>
        <v>-9.731535098251356E-4</v>
      </c>
      <c r="AT70">
        <f t="shared" si="36"/>
        <v>-6.3579362643105487E-4</v>
      </c>
      <c r="AU70">
        <f t="shared" si="23"/>
        <v>-1.6089471409009555E-3</v>
      </c>
      <c r="AW70">
        <v>67</v>
      </c>
      <c r="AX70">
        <f>IF(Z70&gt;0, (R70*SUMPRODUCT(K70:$K$98, X70:$X$98)-K70*$AZ$3)/Z70, 0)</f>
        <v>-1834591629318237.5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25</v>
      </c>
      <c r="R71">
        <f t="shared" si="28"/>
        <v>250000</v>
      </c>
      <c r="S71">
        <f t="shared" si="29"/>
        <v>-8798841824139682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-10.254894199412988</v>
      </c>
      <c r="AC71">
        <f t="shared" si="30"/>
        <v>-9.1561555351942108</v>
      </c>
      <c r="AE71">
        <f t="shared" si="31"/>
        <v>0</v>
      </c>
      <c r="AF71">
        <f t="shared" si="32"/>
        <v>0</v>
      </c>
      <c r="AG71">
        <f t="shared" si="32"/>
        <v>-2.6015229385287495E-14</v>
      </c>
      <c r="AH71">
        <f t="shared" si="33"/>
        <v>-1.1233088938000451E-9</v>
      </c>
      <c r="AI71">
        <f t="shared" si="34"/>
        <v>-1.1233349090294304E-9</v>
      </c>
      <c r="AJ71">
        <f t="shared" si="35"/>
        <v>-1.0987386642187769</v>
      </c>
      <c r="AK71">
        <f t="shared" si="22"/>
        <v>-0.71784259395890915</v>
      </c>
      <c r="AL71">
        <f t="shared" si="26"/>
        <v>-1.8165812593010209</v>
      </c>
      <c r="AN71">
        <f t="shared" si="36"/>
        <v>0</v>
      </c>
      <c r="AO71">
        <f t="shared" si="36"/>
        <v>0</v>
      </c>
      <c r="AP71">
        <f t="shared" si="36"/>
        <v>-1.8368705873268787E-17</v>
      </c>
      <c r="AQ71">
        <f t="shared" si="36"/>
        <v>-7.9314044744533512E-13</v>
      </c>
      <c r="AR71">
        <f t="shared" si="36"/>
        <v>-7.9315881615120829E-13</v>
      </c>
      <c r="AS71">
        <f t="shared" si="36"/>
        <v>-7.7579201996338313E-4</v>
      </c>
      <c r="AT71">
        <f t="shared" si="36"/>
        <v>-5.0685078637794213E-4</v>
      </c>
      <c r="AU71">
        <f t="shared" si="23"/>
        <v>-1.2826428071344841E-3</v>
      </c>
      <c r="AW71">
        <v>68</v>
      </c>
      <c r="AX71">
        <f>IF(Z71&gt;0, (R71*SUMPRODUCT(K71:$K$98, X71:$X$98)-K71*$AZ$3)/Z71, 0)</f>
        <v>-8798841824139682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25</v>
      </c>
      <c r="R72">
        <f t="shared" si="28"/>
        <v>250000</v>
      </c>
      <c r="S72">
        <f t="shared" si="29"/>
        <v>-4.3176679624074544E+16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-9.1561555351942108</v>
      </c>
      <c r="AC72">
        <f t="shared" si="30"/>
        <v>-8.1751388707098087</v>
      </c>
      <c r="AE72">
        <f t="shared" si="31"/>
        <v>0</v>
      </c>
      <c r="AF72">
        <f t="shared" si="32"/>
        <v>0</v>
      </c>
      <c r="AG72">
        <f t="shared" si="32"/>
        <v>-4.7335384181276279E-15</v>
      </c>
      <c r="AH72">
        <f t="shared" si="33"/>
        <v>-2.1021538673306991E-10</v>
      </c>
      <c r="AI72">
        <f t="shared" si="34"/>
        <v>-2.1022012027148803E-10</v>
      </c>
      <c r="AJ72">
        <f t="shared" si="35"/>
        <v>-0.98101666448440206</v>
      </c>
      <c r="AK72">
        <f t="shared" ref="AK72:AK89" si="49">G72*SUM(AB72:AB72, AE72:AF72)</f>
        <v>-0.64093088746359483</v>
      </c>
      <c r="AL72">
        <f t="shared" si="26"/>
        <v>-1.621947552158217</v>
      </c>
      <c r="AN72">
        <f t="shared" si="36"/>
        <v>0</v>
      </c>
      <c r="AO72">
        <f t="shared" si="36"/>
        <v>0</v>
      </c>
      <c r="AP72">
        <f t="shared" si="36"/>
        <v>-2.9841371833275718E-18</v>
      </c>
      <c r="AQ72">
        <f t="shared" si="36"/>
        <v>-1.3252486758222515E-13</v>
      </c>
      <c r="AR72">
        <f t="shared" si="36"/>
        <v>-1.3252785171940849E-13</v>
      </c>
      <c r="AS72">
        <f t="shared" si="36"/>
        <v>-6.1845664856986077E-4</v>
      </c>
      <c r="AT72">
        <f t="shared" si="36"/>
        <v>-4.0405834373259409E-4</v>
      </c>
      <c r="AU72">
        <f t="shared" si="23"/>
        <v>-1.0225149924349827E-3</v>
      </c>
      <c r="AW72">
        <v>69</v>
      </c>
      <c r="AX72">
        <f>IF(Z72&gt;0, (R72*SUMPRODUCT(K72:$K$98, X72:$X$98)-K72*$AZ$3)/Z72, 0)</f>
        <v>-4.3176679624074544E+16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25</v>
      </c>
      <c r="R73">
        <f t="shared" si="28"/>
        <v>250000</v>
      </c>
      <c r="S73">
        <f t="shared" si="29"/>
        <v>-2.1698190389955782E+17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-8.1751388707098087</v>
      </c>
      <c r="AC73">
        <f t="shared" si="30"/>
        <v>-7.2992311345624437</v>
      </c>
      <c r="AE73">
        <f t="shared" si="31"/>
        <v>0</v>
      </c>
      <c r="AF73">
        <f t="shared" si="32"/>
        <v>0</v>
      </c>
      <c r="AG73">
        <f t="shared" si="32"/>
        <v>-8.4099537834515678E-16</v>
      </c>
      <c r="AH73">
        <f t="shared" si="33"/>
        <v>-3.8452076556011947E-11</v>
      </c>
      <c r="AI73">
        <f t="shared" si="34"/>
        <v>-3.845291755139029E-11</v>
      </c>
      <c r="AJ73">
        <f t="shared" si="35"/>
        <v>-0.87590773614736506</v>
      </c>
      <c r="AK73">
        <f t="shared" si="49"/>
        <v>-0.57225972094968669</v>
      </c>
      <c r="AL73">
        <f t="shared" si="26"/>
        <v>-1.4481674571355048</v>
      </c>
      <c r="AN73">
        <f t="shared" si="36"/>
        <v>0</v>
      </c>
      <c r="AO73">
        <f t="shared" si="36"/>
        <v>0</v>
      </c>
      <c r="AP73">
        <f t="shared" si="36"/>
        <v>-4.7337842936666395E-19</v>
      </c>
      <c r="AQ73">
        <f t="shared" si="36"/>
        <v>-2.1643856880389574E-14</v>
      </c>
      <c r="AR73">
        <f t="shared" si="36"/>
        <v>-2.1644330258818939E-14</v>
      </c>
      <c r="AS73">
        <f t="shared" si="36"/>
        <v>-4.9302985377094107E-4</v>
      </c>
      <c r="AT73">
        <f t="shared" si="36"/>
        <v>-3.2211283779705699E-4</v>
      </c>
      <c r="AU73">
        <f t="shared" si="23"/>
        <v>-8.1514269158964247E-4</v>
      </c>
      <c r="AW73">
        <v>70</v>
      </c>
      <c r="AX73">
        <f>IF(Z73&gt;0, (R73*SUMPRODUCT(K73:$K$98, X73:$X$98)-K73*$AZ$3)/Z73, 0)</f>
        <v>-2.1698190389955782E+17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25</v>
      </c>
      <c r="R74">
        <f t="shared" si="28"/>
        <v>250000</v>
      </c>
      <c r="S74">
        <f t="shared" si="29"/>
        <v>-1.1176771812032319E+18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-7.2992311345624437</v>
      </c>
      <c r="AC74">
        <f t="shared" si="30"/>
        <v>-6.517170655859343</v>
      </c>
      <c r="AE74">
        <f t="shared" si="31"/>
        <v>0</v>
      </c>
      <c r="AF74">
        <f t="shared" si="32"/>
        <v>0</v>
      </c>
      <c r="AG74">
        <f t="shared" si="32"/>
        <v>-1.4577488843521221E-16</v>
      </c>
      <c r="AH74">
        <f t="shared" si="33"/>
        <v>-6.8681053612649297E-12</v>
      </c>
      <c r="AI74">
        <f t="shared" si="34"/>
        <v>-6.8682511361533647E-12</v>
      </c>
      <c r="AJ74">
        <f t="shared" si="35"/>
        <v>-0.78206047870310069</v>
      </c>
      <c r="AK74">
        <f t="shared" si="49"/>
        <v>-0.51094617941937115</v>
      </c>
      <c r="AL74">
        <f t="shared" si="26"/>
        <v>-1.29300665812934</v>
      </c>
      <c r="AN74">
        <f t="shared" si="36"/>
        <v>0</v>
      </c>
      <c r="AO74">
        <f t="shared" si="36"/>
        <v>0</v>
      </c>
      <c r="AP74">
        <f t="shared" si="36"/>
        <v>-7.3262131552489318E-20</v>
      </c>
      <c r="AQ74">
        <f t="shared" si="36"/>
        <v>-3.4517058726268676E-15</v>
      </c>
      <c r="AR74">
        <f t="shared" si="36"/>
        <v>-3.45177913475842E-15</v>
      </c>
      <c r="AS74">
        <f t="shared" si="36"/>
        <v>-3.9304038087611742E-4</v>
      </c>
      <c r="AT74">
        <f t="shared" si="36"/>
        <v>-2.5678638217240278E-4</v>
      </c>
      <c r="AU74">
        <f t="shared" si="23"/>
        <v>-6.4982676305197192E-4</v>
      </c>
      <c r="AW74">
        <v>71</v>
      </c>
      <c r="AX74">
        <f>IF(Z74&gt;0, (R74*SUMPRODUCT(K74:$K$98, X74:$X$98)-K74*$AZ$3)/Z74, 0)</f>
        <v>-1.1176771812032319E+18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25</v>
      </c>
      <c r="R75">
        <f t="shared" si="28"/>
        <v>250000</v>
      </c>
      <c r="S75">
        <f t="shared" si="29"/>
        <v>-5.9053700760202486E+18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-6.517170655859343</v>
      </c>
      <c r="AC75">
        <f t="shared" si="30"/>
        <v>-5.818902371302987</v>
      </c>
      <c r="AE75">
        <f t="shared" si="31"/>
        <v>0</v>
      </c>
      <c r="AF75">
        <f t="shared" si="32"/>
        <v>0</v>
      </c>
      <c r="AG75">
        <f t="shared" si="32"/>
        <v>-2.4633944597865348E-17</v>
      </c>
      <c r="AH75">
        <f t="shared" si="33"/>
        <v>-1.1968319495299473E-12</v>
      </c>
      <c r="AI75">
        <f t="shared" si="34"/>
        <v>-1.1968565834745452E-12</v>
      </c>
      <c r="AJ75">
        <f t="shared" si="35"/>
        <v>-0.69826828455635592</v>
      </c>
      <c r="AK75">
        <f t="shared" si="49"/>
        <v>-0.45620194591015406</v>
      </c>
      <c r="AL75">
        <f t="shared" si="26"/>
        <v>-1.1544702304677068</v>
      </c>
      <c r="AN75">
        <f t="shared" si="36"/>
        <v>0</v>
      </c>
      <c r="AO75">
        <f t="shared" si="36"/>
        <v>0</v>
      </c>
      <c r="AP75">
        <f t="shared" si="36"/>
        <v>-1.105382972162268E-20</v>
      </c>
      <c r="AQ75">
        <f t="shared" si="36"/>
        <v>-5.3704661561381261E-16</v>
      </c>
      <c r="AR75">
        <f t="shared" si="36"/>
        <v>-5.3705766944353428E-16</v>
      </c>
      <c r="AS75">
        <f t="shared" si="36"/>
        <v>-3.1332938526476914E-4</v>
      </c>
      <c r="AT75">
        <f t="shared" si="36"/>
        <v>-2.0470853170631651E-4</v>
      </c>
      <c r="AU75">
        <f t="shared" si="23"/>
        <v>-5.1803791697162271E-4</v>
      </c>
      <c r="AW75">
        <v>72</v>
      </c>
      <c r="AX75">
        <f>IF(Z75&gt;0, (R75*SUMPRODUCT(K75:$K$98, X75:$X$98)-K75*$AZ$3)/Z75, 0)</f>
        <v>-5.9053700760202486E+18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25</v>
      </c>
      <c r="R76">
        <f t="shared" si="28"/>
        <v>250000</v>
      </c>
      <c r="S76">
        <f t="shared" si="29"/>
        <v>-3.2030560360410006E+19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-5.818902371302987</v>
      </c>
      <c r="AC76">
        <f t="shared" si="30"/>
        <v>-5.1954485458062392</v>
      </c>
      <c r="AE76">
        <f t="shared" si="31"/>
        <v>0</v>
      </c>
      <c r="AF76">
        <f t="shared" si="32"/>
        <v>0</v>
      </c>
      <c r="AG76">
        <f t="shared" si="32"/>
        <v>-4.0550715374213759E-18</v>
      </c>
      <c r="AH76">
        <f t="shared" si="33"/>
        <v>-2.0332533614465317E-13</v>
      </c>
      <c r="AI76">
        <f t="shared" si="34"/>
        <v>-2.0332939121619059E-13</v>
      </c>
      <c r="AJ76">
        <f t="shared" si="35"/>
        <v>-0.62345382549674788</v>
      </c>
      <c r="AK76">
        <f t="shared" si="49"/>
        <v>-0.40732316599120916</v>
      </c>
      <c r="AL76">
        <f t="shared" si="26"/>
        <v>-1.0307769914881604</v>
      </c>
      <c r="AN76">
        <f t="shared" si="36"/>
        <v>0</v>
      </c>
      <c r="AO76">
        <f t="shared" si="36"/>
        <v>0</v>
      </c>
      <c r="AP76">
        <f t="shared" si="36"/>
        <v>-1.6246481015533194E-21</v>
      </c>
      <c r="AQ76">
        <f t="shared" si="36"/>
        <v>-8.146147813095298E-17</v>
      </c>
      <c r="AR76">
        <f t="shared" si="36"/>
        <v>-8.1463102779054533E-17</v>
      </c>
      <c r="AS76">
        <f t="shared" si="36"/>
        <v>-2.4978426758989948E-4</v>
      </c>
      <c r="AT76">
        <f t="shared" si="36"/>
        <v>-1.6319238815873453E-4</v>
      </c>
      <c r="AU76">
        <f t="shared" si="23"/>
        <v>-4.1297665574871548E-4</v>
      </c>
      <c r="AW76">
        <v>73</v>
      </c>
      <c r="AX76">
        <f>IF(Z76&gt;0, (R76*SUMPRODUCT(K76:$K$98, X76:$X$98)-K76*$AZ$3)/Z76, 0)</f>
        <v>-3.2030560360410006E+19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25</v>
      </c>
      <c r="R77">
        <f t="shared" si="28"/>
        <v>250000</v>
      </c>
      <c r="S77">
        <f t="shared" si="29"/>
        <v>-1.785087468505299E+20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-5.1954485458062392</v>
      </c>
      <c r="AC77">
        <f t="shared" si="30"/>
        <v>-4.6387933444698559</v>
      </c>
      <c r="AE77">
        <f t="shared" si="31"/>
        <v>0</v>
      </c>
      <c r="AF77">
        <f t="shared" si="32"/>
        <v>0</v>
      </c>
      <c r="AG77">
        <f t="shared" si="32"/>
        <v>-6.4965911003145968E-19</v>
      </c>
      <c r="AH77">
        <f t="shared" si="33"/>
        <v>-3.3648617120157025E-14</v>
      </c>
      <c r="AI77">
        <f t="shared" si="34"/>
        <v>-3.3649266779267057E-14</v>
      </c>
      <c r="AJ77">
        <f t="shared" si="35"/>
        <v>-0.55665520133638324</v>
      </c>
      <c r="AK77">
        <f t="shared" si="49"/>
        <v>-0.3636813982064368</v>
      </c>
      <c r="AL77">
        <f t="shared" si="26"/>
        <v>-0.92033659954285363</v>
      </c>
      <c r="AN77">
        <f t="shared" si="36"/>
        <v>0</v>
      </c>
      <c r="AO77">
        <f t="shared" si="36"/>
        <v>0</v>
      </c>
      <c r="AP77">
        <f t="shared" si="36"/>
        <v>-2.3239581199855679E-22</v>
      </c>
      <c r="AQ77">
        <f t="shared" si="36"/>
        <v>-1.2036770634816095E-17</v>
      </c>
      <c r="AR77">
        <f t="shared" si="36"/>
        <v>-1.2037003030628093E-17</v>
      </c>
      <c r="AS77">
        <f t="shared" si="36"/>
        <v>-1.9912648883123405E-4</v>
      </c>
      <c r="AT77">
        <f t="shared" si="36"/>
        <v>-1.3009597270307281E-4</v>
      </c>
      <c r="AU77">
        <f t="shared" si="23"/>
        <v>-3.292224615343189E-4</v>
      </c>
      <c r="AW77">
        <v>74</v>
      </c>
      <c r="AX77">
        <f>IF(Z77&gt;0, (R77*SUMPRODUCT(K77:$K$98, X77:$X$98)-K77*$AZ$3)/Z77, 0)</f>
        <v>-1.785087468505299E+20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25</v>
      </c>
      <c r="R78">
        <f t="shared" si="28"/>
        <v>250000</v>
      </c>
      <c r="S78">
        <f t="shared" si="29"/>
        <v>-1.0230041101535151E+21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-4.6387933444698559</v>
      </c>
      <c r="AC78">
        <f t="shared" si="30"/>
        <v>-4.1417797718480855</v>
      </c>
      <c r="AE78">
        <f t="shared" si="31"/>
        <v>0</v>
      </c>
      <c r="AF78">
        <f t="shared" si="32"/>
        <v>0</v>
      </c>
      <c r="AG78">
        <f t="shared" si="32"/>
        <v>-1.0121610780299205E-19</v>
      </c>
      <c r="AH78">
        <f t="shared" si="33"/>
        <v>-5.4194641112815305E-15</v>
      </c>
      <c r="AI78">
        <f t="shared" si="34"/>
        <v>-5.4195653273893333E-15</v>
      </c>
      <c r="AJ78">
        <f t="shared" si="35"/>
        <v>-0.49701357262177037</v>
      </c>
      <c r="AK78">
        <f t="shared" si="49"/>
        <v>-0.32471553411288995</v>
      </c>
      <c r="AL78">
        <f t="shared" si="26"/>
        <v>-0.8217291067346657</v>
      </c>
      <c r="AN78">
        <f t="shared" si="36"/>
        <v>0</v>
      </c>
      <c r="AO78">
        <f t="shared" si="36"/>
        <v>0</v>
      </c>
      <c r="AP78">
        <f t="shared" si="36"/>
        <v>-3.2327667801083314E-23</v>
      </c>
      <c r="AQ78">
        <f t="shared" si="36"/>
        <v>-1.7309363030478386E-18</v>
      </c>
      <c r="AR78">
        <f t="shared" si="36"/>
        <v>-1.7309686307156397E-18</v>
      </c>
      <c r="AS78">
        <f t="shared" si="36"/>
        <v>-1.5874241775449131E-4</v>
      </c>
      <c r="AT78">
        <f t="shared" si="36"/>
        <v>-1.0371171293293431E-4</v>
      </c>
      <c r="AU78">
        <f t="shared" si="23"/>
        <v>-2.6245413068742732E-4</v>
      </c>
      <c r="AW78">
        <v>75</v>
      </c>
      <c r="AX78">
        <f>IF(Z78&gt;0, (R78*SUMPRODUCT(K78:$K$98, X78:$X$98)-K78*$AZ$3)/Z78, 0)</f>
        <v>-1.0230041101535151E+21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25</v>
      </c>
      <c r="R79">
        <f t="shared" si="28"/>
        <v>250000</v>
      </c>
      <c r="S79">
        <f t="shared" si="29"/>
        <v>-6.0326797257492828E+21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-4.1417797718480855</v>
      </c>
      <c r="AC79">
        <f t="shared" si="30"/>
        <v>-3.6980176534357914</v>
      </c>
      <c r="AE79">
        <f t="shared" si="31"/>
        <v>0</v>
      </c>
      <c r="AF79">
        <f t="shared" si="32"/>
        <v>0</v>
      </c>
      <c r="AG79">
        <f t="shared" si="32"/>
        <v>-1.5324937762117327E-20</v>
      </c>
      <c r="AH79">
        <f t="shared" si="33"/>
        <v>-8.4879008962844801E-16</v>
      </c>
      <c r="AI79">
        <f t="shared" si="34"/>
        <v>-8.4880541456621014E-16</v>
      </c>
      <c r="AJ79">
        <f t="shared" si="35"/>
        <v>-0.44376211841229418</v>
      </c>
      <c r="AK79">
        <f t="shared" si="49"/>
        <v>-0.28992458402936599</v>
      </c>
      <c r="AL79">
        <f t="shared" si="26"/>
        <v>-0.73368670244166101</v>
      </c>
      <c r="AN79">
        <f t="shared" si="36"/>
        <v>0</v>
      </c>
      <c r="AO79">
        <f t="shared" si="36"/>
        <v>0</v>
      </c>
      <c r="AP79">
        <f t="shared" si="36"/>
        <v>-4.3702415183677296E-24</v>
      </c>
      <c r="AQ79">
        <f t="shared" si="36"/>
        <v>-2.4205107698661273E-19</v>
      </c>
      <c r="AR79">
        <f t="shared" si="36"/>
        <v>-2.4205544722813113E-19</v>
      </c>
      <c r="AS79">
        <f t="shared" si="36"/>
        <v>-1.2654848354152665E-4</v>
      </c>
      <c r="AT79">
        <f t="shared" si="36"/>
        <v>-8.267834258046421E-5</v>
      </c>
      <c r="AU79">
        <f t="shared" si="23"/>
        <v>-2.0922682612199109E-4</v>
      </c>
      <c r="AW79">
        <v>76</v>
      </c>
      <c r="AX79">
        <f>IF(Z79&gt;0, (R79*SUMPRODUCT(K79:$K$98, X79:$X$98)-K79*$AZ$3)/Z79, 0)</f>
        <v>-6.0326797257492828E+21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25</v>
      </c>
      <c r="R80">
        <f t="shared" si="28"/>
        <v>250000</v>
      </c>
      <c r="S80">
        <f t="shared" si="29"/>
        <v>-3.6814312855516765E+22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-3.6980176534357914</v>
      </c>
      <c r="AC80">
        <f t="shared" si="30"/>
        <v>-3.3018014762819554</v>
      </c>
      <c r="AE80">
        <f t="shared" si="31"/>
        <v>0</v>
      </c>
      <c r="AF80">
        <f t="shared" si="32"/>
        <v>0</v>
      </c>
      <c r="AG80">
        <f t="shared" si="32"/>
        <v>-2.242199582293146E-21</v>
      </c>
      <c r="AH80">
        <f t="shared" si="33"/>
        <v>-1.2929488802203007E-16</v>
      </c>
      <c r="AI80">
        <f t="shared" si="34"/>
        <v>-1.2929713022161235E-16</v>
      </c>
      <c r="AJ80">
        <f t="shared" si="35"/>
        <v>-0.39621617715383595</v>
      </c>
      <c r="AK80">
        <f t="shared" si="49"/>
        <v>-0.2588612357405054</v>
      </c>
      <c r="AL80">
        <f t="shared" si="26"/>
        <v>-0.65507741289434152</v>
      </c>
      <c r="AN80">
        <f t="shared" si="36"/>
        <v>0</v>
      </c>
      <c r="AO80">
        <f t="shared" si="36"/>
        <v>0</v>
      </c>
      <c r="AP80">
        <f t="shared" si="36"/>
        <v>-5.7090383958704343E-25</v>
      </c>
      <c r="AQ80">
        <f t="shared" si="36"/>
        <v>-3.2920775025415736E-20</v>
      </c>
      <c r="AR80">
        <f t="shared" si="36"/>
        <v>-3.2921345929255323E-20</v>
      </c>
      <c r="AS80">
        <f t="shared" si="36"/>
        <v>-1.0088367629267157E-4</v>
      </c>
      <c r="AT80">
        <f t="shared" si="36"/>
        <v>-6.5910668511211893E-5</v>
      </c>
      <c r="AU80">
        <f t="shared" si="23"/>
        <v>-1.667943448038835E-4</v>
      </c>
      <c r="AW80">
        <v>77</v>
      </c>
      <c r="AX80">
        <f>IF(Z80&gt;0, (R80*SUMPRODUCT(K80:$K$98, X80:$X$98)-K80*$AZ$3)/Z80, 0)</f>
        <v>-3.6814312855516765E+22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25</v>
      </c>
      <c r="R81">
        <f t="shared" si="28"/>
        <v>250000</v>
      </c>
      <c r="S81">
        <f t="shared" si="29"/>
        <v>-2.3272284348215852E+23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-3.3018014762819554</v>
      </c>
      <c r="AC81">
        <f t="shared" si="30"/>
        <v>-2.9480370323946028</v>
      </c>
      <c r="AE81">
        <f t="shared" si="31"/>
        <v>0</v>
      </c>
      <c r="AF81">
        <f t="shared" si="32"/>
        <v>0</v>
      </c>
      <c r="AG81">
        <f t="shared" si="32"/>
        <v>-3.1668969279981868E-22</v>
      </c>
      <c r="AH81">
        <f t="shared" si="33"/>
        <v>-1.903087893670396E-17</v>
      </c>
      <c r="AI81">
        <f t="shared" si="34"/>
        <v>-1.903119562639676E-17</v>
      </c>
      <c r="AJ81">
        <f t="shared" si="35"/>
        <v>-0.35376444388735262</v>
      </c>
      <c r="AK81">
        <f t="shared" si="49"/>
        <v>-0.2311261033397369</v>
      </c>
      <c r="AL81">
        <f t="shared" si="26"/>
        <v>-0.58489054722708955</v>
      </c>
      <c r="AN81">
        <f t="shared" si="36"/>
        <v>0</v>
      </c>
      <c r="AO81">
        <f t="shared" si="36"/>
        <v>0</v>
      </c>
      <c r="AP81">
        <f t="shared" si="36"/>
        <v>-7.1995375738582267E-26</v>
      </c>
      <c r="AQ81">
        <f t="shared" si="36"/>
        <v>-4.3264283961067933E-21</v>
      </c>
      <c r="AR81">
        <f t="shared" si="36"/>
        <v>-4.3265003914825321E-21</v>
      </c>
      <c r="AS81">
        <f t="shared" si="36"/>
        <v>-8.0423849085356589E-5</v>
      </c>
      <c r="AT81">
        <f t="shared" si="36"/>
        <v>-5.254358140243294E-5</v>
      </c>
      <c r="AU81">
        <f t="shared" si="23"/>
        <v>-1.3296743048778954E-4</v>
      </c>
      <c r="AW81">
        <v>78</v>
      </c>
      <c r="AX81">
        <f>IF(Z81&gt;0, (R81*SUMPRODUCT(K81:$K$98, X81:$X$98)-K81*$AZ$3)/Z81, 0)</f>
        <v>-2.3272284348215852E+23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25</v>
      </c>
      <c r="R82">
        <f t="shared" si="28"/>
        <v>250000</v>
      </c>
      <c r="S82">
        <f t="shared" si="29"/>
        <v>-1.5255582986008403E+24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-2.9480370323946028</v>
      </c>
      <c r="AC82">
        <f t="shared" si="30"/>
        <v>-2.6321759217808953</v>
      </c>
      <c r="AE82">
        <f t="shared" si="31"/>
        <v>0</v>
      </c>
      <c r="AF82">
        <f t="shared" si="32"/>
        <v>0</v>
      </c>
      <c r="AG82">
        <f t="shared" si="32"/>
        <v>-4.3134633468202836E-23</v>
      </c>
      <c r="AH82">
        <f t="shared" si="33"/>
        <v>-2.7038816240361767E-18</v>
      </c>
      <c r="AI82">
        <f t="shared" si="34"/>
        <v>-2.7039247586696451E-18</v>
      </c>
      <c r="AJ82">
        <f t="shared" si="35"/>
        <v>-0.31586111061370747</v>
      </c>
      <c r="AK82">
        <f t="shared" si="49"/>
        <v>-0.20636259226762221</v>
      </c>
      <c r="AL82">
        <f t="shared" si="26"/>
        <v>-0.52222370288132969</v>
      </c>
      <c r="AN82">
        <f t="shared" si="36"/>
        <v>0</v>
      </c>
      <c r="AO82">
        <f t="shared" si="36"/>
        <v>0</v>
      </c>
      <c r="AP82">
        <f t="shared" si="36"/>
        <v>-8.7554558658315992E-27</v>
      </c>
      <c r="AQ82">
        <f t="shared" si="36"/>
        <v>-5.4883313760236654E-22</v>
      </c>
      <c r="AR82">
        <f t="shared" si="36"/>
        <v>-5.4884189305823249E-22</v>
      </c>
      <c r="AS82">
        <f t="shared" si="36"/>
        <v>-6.411340009993345E-5</v>
      </c>
      <c r="AT82">
        <f t="shared" si="36"/>
        <v>-4.1887421398623191E-5</v>
      </c>
      <c r="AU82">
        <f t="shared" si="23"/>
        <v>-1.0600082149855664E-4</v>
      </c>
      <c r="AW82">
        <v>79</v>
      </c>
      <c r="AX82">
        <f>IF(Z82&gt;0, (R82*SUMPRODUCT(K82:$K$98, X82:$X$98)-K82*$AZ$3)/Z82, 0)</f>
        <v>-1.5255582986008403E+24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25</v>
      </c>
      <c r="R83">
        <f t="shared" si="28"/>
        <v>250000</v>
      </c>
      <c r="S83">
        <f t="shared" si="29"/>
        <v>-1.0381184007908459E+25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-2.6321759217808953</v>
      </c>
      <c r="AC83">
        <f t="shared" si="30"/>
        <v>-2.3501570730186563</v>
      </c>
      <c r="AE83">
        <f t="shared" si="31"/>
        <v>0</v>
      </c>
      <c r="AF83">
        <f t="shared" si="32"/>
        <v>0</v>
      </c>
      <c r="AG83">
        <f t="shared" si="32"/>
        <v>-5.6596556597693727E-24</v>
      </c>
      <c r="AH83">
        <f t="shared" si="33"/>
        <v>-3.7043631473751436E-19</v>
      </c>
      <c r="AI83">
        <f t="shared" si="34"/>
        <v>-3.7044197439317411E-19</v>
      </c>
      <c r="AJ83">
        <f t="shared" si="35"/>
        <v>-0.28201884876223904</v>
      </c>
      <c r="AK83">
        <f t="shared" si="49"/>
        <v>-0.1842523145246627</v>
      </c>
      <c r="AL83">
        <f t="shared" si="26"/>
        <v>-0.46627116328690177</v>
      </c>
      <c r="AN83">
        <f t="shared" si="36"/>
        <v>0</v>
      </c>
      <c r="AO83">
        <f t="shared" si="36"/>
        <v>0</v>
      </c>
      <c r="AP83">
        <f t="shared" si="36"/>
        <v>-1.0257101130779283E-27</v>
      </c>
      <c r="AQ83">
        <f t="shared" si="36"/>
        <v>-6.7134874826125029E-23</v>
      </c>
      <c r="AR83">
        <f t="shared" si="36"/>
        <v>-6.7135900536238104E-23</v>
      </c>
      <c r="AS83">
        <f t="shared" si="36"/>
        <v>-5.1110810028645969E-5</v>
      </c>
      <c r="AT83">
        <f t="shared" si="36"/>
        <v>-3.3392395885382007E-5</v>
      </c>
      <c r="AU83">
        <f t="shared" si="23"/>
        <v>-8.4503205914027976E-5</v>
      </c>
      <c r="AW83">
        <v>80</v>
      </c>
      <c r="AX83">
        <f>IF(Z83&gt;0, (R83*SUMPRODUCT(K83:$K$98, X83:$X$98)-K83*$AZ$3)/Z83, 0)</f>
        <v>-1.0381184007908459E+25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25</v>
      </c>
      <c r="R84">
        <f t="shared" si="28"/>
        <v>250000</v>
      </c>
      <c r="S84">
        <f t="shared" si="29"/>
        <v>-7.3411436881942851E+25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-2.3501570730186563</v>
      </c>
      <c r="AC84">
        <f t="shared" si="30"/>
        <v>-2.0983545294809431</v>
      </c>
      <c r="AE84">
        <f t="shared" si="31"/>
        <v>0</v>
      </c>
      <c r="AF84">
        <f t="shared" si="32"/>
        <v>0</v>
      </c>
      <c r="AG84">
        <f t="shared" si="32"/>
        <v>-7.1458706524687281E-25</v>
      </c>
      <c r="AH84">
        <f t="shared" si="33"/>
        <v>-4.8884720379248063E-20</v>
      </c>
      <c r="AI84">
        <f t="shared" si="34"/>
        <v>-4.888543496631331E-20</v>
      </c>
      <c r="AJ84">
        <f t="shared" si="35"/>
        <v>-0.25180254353771314</v>
      </c>
      <c r="AK84">
        <f t="shared" si="49"/>
        <v>-0.16451099511130596</v>
      </c>
      <c r="AL84">
        <f t="shared" si="26"/>
        <v>-0.4163135386490191</v>
      </c>
      <c r="AN84">
        <f t="shared" si="36"/>
        <v>0</v>
      </c>
      <c r="AO84">
        <f t="shared" si="36"/>
        <v>0</v>
      </c>
      <c r="AP84">
        <f t="shared" si="36"/>
        <v>-1.1563032774056082E-28</v>
      </c>
      <c r="AQ84">
        <f t="shared" si="36"/>
        <v>-7.9102414721225074E-24</v>
      </c>
      <c r="AR84">
        <f t="shared" si="36"/>
        <v>-7.9103571024502483E-24</v>
      </c>
      <c r="AS84">
        <f t="shared" si="36"/>
        <v>-4.0745224831509811E-5</v>
      </c>
      <c r="AT84">
        <f t="shared" si="36"/>
        <v>-2.6620213556586415E-5</v>
      </c>
      <c r="AU84">
        <f t="shared" si="23"/>
        <v>-6.7365438388096227E-5</v>
      </c>
      <c r="AW84">
        <v>81</v>
      </c>
      <c r="AX84">
        <f>IF(Z84&gt;0, (R84*SUMPRODUCT(K84:$K$98, X84:$X$98)-K84*$AZ$3)/Z84, 0)</f>
        <v>-7.3411436881942851E+25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25</v>
      </c>
      <c r="R85">
        <f t="shared" si="28"/>
        <v>250000</v>
      </c>
      <c r="S85">
        <f t="shared" si="29"/>
        <v>-5.4020319947298091E+26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-2.0983545294809431</v>
      </c>
      <c r="AC85">
        <f t="shared" si="30"/>
        <v>-1.8735308298936995</v>
      </c>
      <c r="AE85">
        <f t="shared" si="31"/>
        <v>0</v>
      </c>
      <c r="AF85">
        <f t="shared" si="32"/>
        <v>0</v>
      </c>
      <c r="AG85">
        <f t="shared" si="32"/>
        <v>-8.6704911768456068E-26</v>
      </c>
      <c r="AH85">
        <f t="shared" si="33"/>
        <v>-6.2073628282594803E-21</v>
      </c>
      <c r="AI85">
        <f t="shared" si="34"/>
        <v>-6.207449533171249E-21</v>
      </c>
      <c r="AJ85">
        <f t="shared" si="35"/>
        <v>-0.22482369958724369</v>
      </c>
      <c r="AK85">
        <f t="shared" si="49"/>
        <v>-0.14688481706366605</v>
      </c>
      <c r="AL85">
        <f t="shared" si="26"/>
        <v>-0.37170851665090976</v>
      </c>
      <c r="AN85">
        <f t="shared" si="36"/>
        <v>0</v>
      </c>
      <c r="AO85">
        <f t="shared" si="36"/>
        <v>0</v>
      </c>
      <c r="AP85">
        <f t="shared" si="36"/>
        <v>-1.2526861731076585E-29</v>
      </c>
      <c r="AQ85">
        <f t="shared" si="36"/>
        <v>-8.9682088682454849E-25</v>
      </c>
      <c r="AR85">
        <f t="shared" si="36"/>
        <v>-8.9683341368627956E-25</v>
      </c>
      <c r="AS85">
        <f t="shared" si="36"/>
        <v>-3.2481843775119398E-5</v>
      </c>
      <c r="AT85">
        <f t="shared" si="36"/>
        <v>-2.1221471266411365E-5</v>
      </c>
      <c r="AU85">
        <f t="shared" si="23"/>
        <v>-5.370331504153077E-5</v>
      </c>
      <c r="AW85">
        <v>82</v>
      </c>
      <c r="AX85">
        <f>IF(Z85&gt;0, (R85*SUMPRODUCT(K85:$K$98, X85:$X$98)-K85*$AZ$3)/Z85, 0)</f>
        <v>-5.4020319947298091E+26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25</v>
      </c>
      <c r="R86">
        <f t="shared" si="28"/>
        <v>250000</v>
      </c>
      <c r="S86">
        <f t="shared" si="29"/>
        <v>-4.1432618967498601E+27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-1.8735308298936995</v>
      </c>
      <c r="AC86">
        <f t="shared" si="30"/>
        <v>-1.67279538383366</v>
      </c>
      <c r="AE86">
        <f t="shared" si="31"/>
        <v>0</v>
      </c>
      <c r="AF86">
        <f t="shared" si="32"/>
        <v>0</v>
      </c>
      <c r="AG86">
        <f t="shared" si="32"/>
        <v>-1.0093468778463338E-26</v>
      </c>
      <c r="AH86">
        <f t="shared" si="33"/>
        <v>-7.5744393872308169E-22</v>
      </c>
      <c r="AI86">
        <f t="shared" si="34"/>
        <v>-7.5745403219186012E-22</v>
      </c>
      <c r="AJ86">
        <f t="shared" si="35"/>
        <v>-0.20073544606003946</v>
      </c>
      <c r="AK86">
        <f t="shared" si="49"/>
        <v>-0.13114715809255897</v>
      </c>
      <c r="AL86">
        <f t="shared" si="26"/>
        <v>-0.3318826041525984</v>
      </c>
      <c r="AN86">
        <f t="shared" si="36"/>
        <v>0</v>
      </c>
      <c r="AO86">
        <f t="shared" si="36"/>
        <v>0</v>
      </c>
      <c r="AP86">
        <f t="shared" si="36"/>
        <v>-1.3020300407012688E-30</v>
      </c>
      <c r="AQ86">
        <f t="shared" si="36"/>
        <v>-9.7708209537324989E-26</v>
      </c>
      <c r="AR86">
        <f t="shared" si="36"/>
        <v>-9.7709511567365687E-26</v>
      </c>
      <c r="AS86">
        <f t="shared" si="36"/>
        <v>-2.5894326989093967E-5</v>
      </c>
      <c r="AT86">
        <f t="shared" si="36"/>
        <v>-1.691762696620804E-5</v>
      </c>
      <c r="AU86">
        <f t="shared" si="23"/>
        <v>-4.2811953955302007E-5</v>
      </c>
      <c r="AW86">
        <v>83</v>
      </c>
      <c r="AX86">
        <f>IF(Z86&gt;0, (R86*SUMPRODUCT(K86:$K$98, X86:$X$98)-K86*$AZ$3)/Z86, 0)</f>
        <v>-4.1432618967498601E+27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25</v>
      </c>
      <c r="R87">
        <f t="shared" si="28"/>
        <v>250000</v>
      </c>
      <c r="S87">
        <f t="shared" si="29"/>
        <v>-3.3181635264334688E+28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-1.67279538383366</v>
      </c>
      <c r="AC87">
        <f t="shared" si="30"/>
        <v>-1.4935673069943391</v>
      </c>
      <c r="AE87">
        <f t="shared" si="31"/>
        <v>0</v>
      </c>
      <c r="AF87">
        <f t="shared" si="32"/>
        <v>0</v>
      </c>
      <c r="AG87">
        <f t="shared" si="32"/>
        <v>-1.1252966400662156E-27</v>
      </c>
      <c r="AH87">
        <f t="shared" si="33"/>
        <v>-8.867237450612488E-23</v>
      </c>
      <c r="AI87">
        <f t="shared" si="34"/>
        <v>-8.8673499802764941E-23</v>
      </c>
      <c r="AJ87">
        <f t="shared" si="35"/>
        <v>-0.17922807683932085</v>
      </c>
      <c r="AK87">
        <f t="shared" si="49"/>
        <v>-0.11709567686835622</v>
      </c>
      <c r="AL87">
        <f t="shared" si="26"/>
        <v>-0.29632375370767705</v>
      </c>
      <c r="AN87">
        <f t="shared" si="36"/>
        <v>0</v>
      </c>
      <c r="AO87">
        <f t="shared" si="36"/>
        <v>0</v>
      </c>
      <c r="AP87">
        <f t="shared" si="36"/>
        <v>-1.2960732881408652E-31</v>
      </c>
      <c r="AQ87">
        <f t="shared" si="36"/>
        <v>-1.0212942250200705E-26</v>
      </c>
      <c r="AR87">
        <f t="shared" si="36"/>
        <v>-1.0213071857529519E-26</v>
      </c>
      <c r="AS87">
        <f t="shared" si="36"/>
        <v>-2.0642798939009846E-5</v>
      </c>
      <c r="AT87">
        <f t="shared" si="36"/>
        <v>-1.3486628640153092E-5</v>
      </c>
      <c r="AU87">
        <f t="shared" si="23"/>
        <v>-3.4129427579162938E-5</v>
      </c>
      <c r="AW87">
        <v>84</v>
      </c>
      <c r="AX87">
        <f>IF(Z87&gt;0, (R87*SUMPRODUCT(K87:$K$98, X87:$X$98)-K87*$AZ$3)/Z87, 0)</f>
        <v>-3.3181635264334688E+28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25</v>
      </c>
      <c r="R88">
        <f t="shared" si="28"/>
        <v>250000</v>
      </c>
      <c r="S88">
        <f t="shared" si="29"/>
        <v>-2.7801702017904966E+29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-1.4935673069943391</v>
      </c>
      <c r="AC88">
        <f t="shared" si="30"/>
        <v>-1.3335422383878028</v>
      </c>
      <c r="AE88">
        <f t="shared" si="31"/>
        <v>0</v>
      </c>
      <c r="AF88">
        <f t="shared" si="32"/>
        <v>0</v>
      </c>
      <c r="AG88">
        <f t="shared" si="32"/>
        <v>-1.1991552149657685E-28</v>
      </c>
      <c r="AH88">
        <f t="shared" si="33"/>
        <v>-9.9412815216897662E-24</v>
      </c>
      <c r="AI88">
        <f t="shared" si="34"/>
        <v>-9.9414014372112631E-24</v>
      </c>
      <c r="AJ88">
        <f t="shared" si="35"/>
        <v>-0.16002506860653631</v>
      </c>
      <c r="AK88">
        <f t="shared" si="49"/>
        <v>-0.10454971148960375</v>
      </c>
      <c r="AL88">
        <f t="shared" si="26"/>
        <v>-0.26457478009614005</v>
      </c>
      <c r="AN88">
        <f t="shared" si="36"/>
        <v>0</v>
      </c>
      <c r="AO88">
        <f t="shared" si="36"/>
        <v>0</v>
      </c>
      <c r="AP88">
        <f t="shared" si="36"/>
        <v>-1.233161381562859E-32</v>
      </c>
      <c r="AQ88">
        <f t="shared" si="36"/>
        <v>-1.0223200718968002E-27</v>
      </c>
      <c r="AR88">
        <f t="shared" si="36"/>
        <v>-1.0223324035106159E-27</v>
      </c>
      <c r="AS88">
        <f t="shared" si="36"/>
        <v>-1.6456312929695333E-5</v>
      </c>
      <c r="AT88">
        <f t="shared" si="36"/>
        <v>-1.0751457780734287E-5</v>
      </c>
      <c r="AU88">
        <f t="shared" si="23"/>
        <v>-2.7207770710429618E-5</v>
      </c>
      <c r="AW88">
        <v>85</v>
      </c>
      <c r="AX88">
        <f>IF(Z88&gt;0, (R88*SUMPRODUCT(K88:$K$98, X88:$X$98)-K88*$AZ$3)/Z88, 0)</f>
        <v>-2.7801702017904966E+29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-1.3335422383878028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-1.1991552149657686E-24</v>
      </c>
      <c r="AI89">
        <f t="shared" si="34"/>
        <v>-1.1991552149657686E-24</v>
      </c>
      <c r="AJ89">
        <f t="shared" si="35"/>
        <v>-1.3335422383878028</v>
      </c>
      <c r="AK89">
        <f t="shared" si="49"/>
        <v>-9.3347956687146211E-2</v>
      </c>
      <c r="AL89">
        <f t="shared" si="26"/>
        <v>-1.4268901950749491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-1.1010369478239814E-28</v>
      </c>
      <c r="AR89">
        <f t="shared" si="36"/>
        <v>-1.1010369478239814E-28</v>
      </c>
      <c r="AS89">
        <f t="shared" si="36"/>
        <v>-1.2244280453642362E-4</v>
      </c>
      <c r="AT89">
        <f t="shared" si="36"/>
        <v>-8.5709963175496556E-6</v>
      </c>
      <c r="AU89">
        <f t="shared" si="23"/>
        <v>-1.3101380085397328E-4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25241.615183114758</v>
      </c>
      <c r="AO91" s="8">
        <f t="shared" si="50"/>
        <v>-2524.1615183114759</v>
      </c>
      <c r="AP91" s="8">
        <f t="shared" si="50"/>
        <v>-1734.7614600250149</v>
      </c>
      <c r="AQ91" s="8">
        <f t="shared" si="50"/>
        <v>-12967.679279034766</v>
      </c>
      <c r="AR91" s="8">
        <f t="shared" si="50"/>
        <v>8015.0129257434892</v>
      </c>
      <c r="AS91" s="8">
        <f t="shared" si="50"/>
        <v>-3425.6974734753489</v>
      </c>
      <c r="AT91" s="8">
        <f t="shared" si="50"/>
        <v>1640.0713515598698</v>
      </c>
      <c r="AU91" s="8">
        <f t="shared" si="50"/>
        <v>6229.3868038280098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3B67-30D9-437C-AA8F-F5CB0C70D3C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63873.983327206355</v>
      </c>
      <c r="K3">
        <v>1</v>
      </c>
      <c r="L3" s="2">
        <v>0</v>
      </c>
      <c r="O3">
        <f>$C$3</f>
        <v>63873.983327206355</v>
      </c>
      <c r="P3">
        <f>O3*C5</f>
        <v>6387.3983327206361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63873.983327206355</v>
      </c>
      <c r="AF3">
        <f t="shared" ref="AF3:AG34" si="4">-$Z3*P3</f>
        <v>-6387.3983327206361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55964.152407485715</v>
      </c>
      <c r="AJ3">
        <f t="shared" ref="AJ3:AJ66" si="7">AB3-AC3</f>
        <v>0</v>
      </c>
      <c r="AL3">
        <f t="shared" ref="AL3:AL34" si="8">SUM(AI3:AK3)</f>
        <v>55964.152407485715</v>
      </c>
      <c r="AN3">
        <f t="shared" ref="AN3:AU34" si="9">AE3*$K3</f>
        <v>63873.983327206355</v>
      </c>
      <c r="AO3">
        <f t="shared" si="9"/>
        <v>-6387.3983327206361</v>
      </c>
      <c r="AP3">
        <f t="shared" si="9"/>
        <v>-1522.432587</v>
      </c>
      <c r="AQ3">
        <f t="shared" si="9"/>
        <v>0</v>
      </c>
      <c r="AR3">
        <f t="shared" si="9"/>
        <v>55964.152407485715</v>
      </c>
      <c r="AS3">
        <f t="shared" si="9"/>
        <v>0</v>
      </c>
      <c r="AT3">
        <f t="shared" si="9"/>
        <v>0</v>
      </c>
      <c r="AU3">
        <f t="shared" si="9"/>
        <v>55964.152407485715</v>
      </c>
      <c r="AW3">
        <v>0</v>
      </c>
      <c r="AX3">
        <f>IF(Z3&gt;0, (R3*SUMPRODUCT(K3:$K$98, X3:$X$98)-K3*$AZ$3)/Z3, 0)</f>
        <v>0</v>
      </c>
      <c r="AZ3">
        <f>C6*ABS(SUMPRODUCT(X4:X79, K4:K79))/1</f>
        <v>34568.795422839568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250000</v>
      </c>
      <c r="S4">
        <f t="shared" si="1"/>
        <v>2347.462849504217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2318.7763699059287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-555.05150000000003</v>
      </c>
      <c r="AI4">
        <f t="shared" si="6"/>
        <v>-555.05150000000003</v>
      </c>
      <c r="AJ4">
        <f t="shared" si="7"/>
        <v>-2318.7763699059287</v>
      </c>
      <c r="AK4">
        <f>G4*SUM(AB4, AE4:AF4)</f>
        <v>0</v>
      </c>
      <c r="AL4">
        <f t="shared" si="8"/>
        <v>-2873.8278699059288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-517.82022576732902</v>
      </c>
      <c r="AR4">
        <f t="shared" si="9"/>
        <v>-517.82022576732902</v>
      </c>
      <c r="AS4">
        <f t="shared" si="9"/>
        <v>-2163.2394532194503</v>
      </c>
      <c r="AT4">
        <f t="shared" si="9"/>
        <v>0</v>
      </c>
      <c r="AU4">
        <f t="shared" si="9"/>
        <v>-2681.0596789867791</v>
      </c>
      <c r="AW4">
        <v>1</v>
      </c>
      <c r="AX4">
        <f>IF(Z4&gt;0, (R4*SUMPRODUCT(K4:$K$98, X4:$X$98)-K4*$AZ$3)/Z4, 0)</f>
        <v>2347.462849504217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25</v>
      </c>
      <c r="R5">
        <f t="shared" si="0"/>
        <v>250000</v>
      </c>
      <c r="S5">
        <f t="shared" si="1"/>
        <v>4603.3861164863347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2318.7763699059287</v>
      </c>
      <c r="AC5">
        <f t="shared" si="2"/>
        <v>4490.9210697270173</v>
      </c>
      <c r="AE5">
        <f t="shared" si="3"/>
        <v>0</v>
      </c>
      <c r="AF5">
        <f t="shared" si="4"/>
        <v>0</v>
      </c>
      <c r="AG5">
        <f t="shared" si="4"/>
        <v>-24.389226517646755</v>
      </c>
      <c r="AH5">
        <f t="shared" si="5"/>
        <v>-583.23383853245457</v>
      </c>
      <c r="AI5">
        <f t="shared" si="6"/>
        <v>-607.62306505010133</v>
      </c>
      <c r="AJ5">
        <f t="shared" si="7"/>
        <v>-2172.1446998210886</v>
      </c>
      <c r="AK5">
        <f>G5*SUM(AB5, AE5:AF5)</f>
        <v>95.069831166143075</v>
      </c>
      <c r="AL5">
        <f t="shared" si="8"/>
        <v>-2684.6979337050466</v>
      </c>
      <c r="AN5">
        <f t="shared" si="9"/>
        <v>0</v>
      </c>
      <c r="AO5">
        <f t="shared" si="9"/>
        <v>0</v>
      </c>
      <c r="AP5">
        <f t="shared" si="9"/>
        <v>-20.85542314006674</v>
      </c>
      <c r="AQ5">
        <f t="shared" si="9"/>
        <v>-498.72793150692064</v>
      </c>
      <c r="AR5">
        <f t="shared" si="9"/>
        <v>-519.58335464698735</v>
      </c>
      <c r="AS5">
        <f t="shared" si="9"/>
        <v>-1857.4183483615052</v>
      </c>
      <c r="AT5">
        <f t="shared" si="9"/>
        <v>81.294974868925266</v>
      </c>
      <c r="AU5">
        <f t="shared" si="9"/>
        <v>-2295.7067281395671</v>
      </c>
      <c r="AW5">
        <v>2</v>
      </c>
      <c r="AX5">
        <f>IF(Z5&gt;0, (R5*SUMPRODUCT(K5:$K$98, X5:$X$98)-K5*$AZ$3)/Z5, 0)</f>
        <v>4603.3861164863347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25</v>
      </c>
      <c r="R6">
        <f t="shared" si="0"/>
        <v>250000</v>
      </c>
      <c r="S6">
        <f t="shared" si="1"/>
        <v>7147.5130894650365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4490.9210697270173</v>
      </c>
      <c r="AC6">
        <f t="shared" si="2"/>
        <v>6885.5317695389604</v>
      </c>
      <c r="AE6">
        <f t="shared" si="3"/>
        <v>0</v>
      </c>
      <c r="AF6">
        <f t="shared" si="4"/>
        <v>0</v>
      </c>
      <c r="AG6">
        <f t="shared" si="4"/>
        <v>-24.083662678728707</v>
      </c>
      <c r="AH6">
        <f t="shared" si="5"/>
        <v>-616.7157374158229</v>
      </c>
      <c r="AI6">
        <f t="shared" si="6"/>
        <v>-640.79940009455163</v>
      </c>
      <c r="AJ6">
        <f t="shared" si="7"/>
        <v>-2394.6106998119431</v>
      </c>
      <c r="AK6">
        <f>G6*SUM(AB6, AE6:AF6)</f>
        <v>262.71888257903055</v>
      </c>
      <c r="AL6">
        <f t="shared" si="8"/>
        <v>-2772.6912173274645</v>
      </c>
      <c r="AN6">
        <f t="shared" si="9"/>
        <v>0</v>
      </c>
      <c r="AO6">
        <f t="shared" si="9"/>
        <v>0</v>
      </c>
      <c r="AP6">
        <f t="shared" si="9"/>
        <v>-18.578378936849056</v>
      </c>
      <c r="AQ6">
        <f t="shared" si="9"/>
        <v>-475.74070517725181</v>
      </c>
      <c r="AR6">
        <f t="shared" si="9"/>
        <v>-494.31908411410086</v>
      </c>
      <c r="AS6">
        <f t="shared" si="9"/>
        <v>-1847.2267105215883</v>
      </c>
      <c r="AT6">
        <f t="shared" si="9"/>
        <v>202.66398095376522</v>
      </c>
      <c r="AU6">
        <f t="shared" si="9"/>
        <v>-2138.8818136819245</v>
      </c>
      <c r="AW6">
        <v>3</v>
      </c>
      <c r="AX6">
        <f>IF(Z6&gt;0, (R6*SUMPRODUCT(K6:$K$98, X6:$X$98)-K6*$AZ$3)/Z6, 0)</f>
        <v>7147.5130894650365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25</v>
      </c>
      <c r="R7">
        <f t="shared" si="0"/>
        <v>250000</v>
      </c>
      <c r="S7">
        <f t="shared" si="1"/>
        <v>9267.4300728639482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6885.5317695389604</v>
      </c>
      <c r="AC7">
        <f t="shared" si="2"/>
        <v>8814.1869388555751</v>
      </c>
      <c r="AE7">
        <f t="shared" si="3"/>
        <v>0</v>
      </c>
      <c r="AF7">
        <f t="shared" si="4"/>
        <v>0</v>
      </c>
      <c r="AG7">
        <f t="shared" si="4"/>
        <v>-23.777322487343284</v>
      </c>
      <c r="AH7">
        <f t="shared" si="5"/>
        <v>-655.03564598137416</v>
      </c>
      <c r="AI7">
        <f t="shared" si="6"/>
        <v>-678.81296846871749</v>
      </c>
      <c r="AJ7">
        <f t="shared" si="7"/>
        <v>-1928.6551693166148</v>
      </c>
      <c r="AK7">
        <f>G7*SUM(AB7, AE7:AF7)</f>
        <v>338.07960988436292</v>
      </c>
      <c r="AL7">
        <f t="shared" si="8"/>
        <v>-2269.3885279009692</v>
      </c>
      <c r="AN7">
        <f t="shared" si="9"/>
        <v>0</v>
      </c>
      <c r="AO7">
        <f t="shared" si="9"/>
        <v>0</v>
      </c>
      <c r="AP7">
        <f t="shared" si="9"/>
        <v>-16.688258612303922</v>
      </c>
      <c r="AQ7">
        <f t="shared" si="9"/>
        <v>-459.74075786849164</v>
      </c>
      <c r="AR7">
        <f t="shared" si="9"/>
        <v>-476.42901648079561</v>
      </c>
      <c r="AS7">
        <f t="shared" si="9"/>
        <v>-1353.6383777713027</v>
      </c>
      <c r="AT7">
        <f t="shared" si="9"/>
        <v>237.28323339603509</v>
      </c>
      <c r="AU7">
        <f t="shared" si="9"/>
        <v>-1592.784160856063</v>
      </c>
      <c r="AW7">
        <v>4</v>
      </c>
      <c r="AX7">
        <f>IF(Z7&gt;0, (R7*SUMPRODUCT(K7:$K$98, X7:$X$98)-K7*$AZ$3)/Z7, 0)</f>
        <v>9267.4300728639482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25</v>
      </c>
      <c r="R8">
        <f t="shared" si="0"/>
        <v>250000</v>
      </c>
      <c r="S8">
        <f t="shared" si="1"/>
        <v>10633.275373791175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8814.1869388555751</v>
      </c>
      <c r="AC8">
        <f t="shared" si="2"/>
        <v>9969.216449833606</v>
      </c>
      <c r="AE8">
        <f t="shared" si="3"/>
        <v>0</v>
      </c>
      <c r="AF8">
        <f t="shared" si="4"/>
        <v>0</v>
      </c>
      <c r="AG8">
        <f t="shared" si="4"/>
        <v>-23.438724427295615</v>
      </c>
      <c r="AH8">
        <f t="shared" si="5"/>
        <v>-1008.2483517423575</v>
      </c>
      <c r="AI8">
        <f t="shared" si="6"/>
        <v>-1031.6870761696532</v>
      </c>
      <c r="AJ8">
        <f t="shared" si="7"/>
        <v>-1155.0295109780309</v>
      </c>
      <c r="AK8">
        <f t="shared" ref="AK8:AK71" si="22">G8*SUM(AB8:AB8, AE8:AF8)</f>
        <v>187.74218179762374</v>
      </c>
      <c r="AL8">
        <f t="shared" si="8"/>
        <v>-1998.9744053500604</v>
      </c>
      <c r="AN8">
        <f t="shared" si="9"/>
        <v>0</v>
      </c>
      <c r="AO8">
        <f t="shared" si="9"/>
        <v>0</v>
      </c>
      <c r="AP8">
        <f t="shared" si="9"/>
        <v>-15.35574675768035</v>
      </c>
      <c r="AQ8">
        <f t="shared" si="9"/>
        <v>-660.54816277349096</v>
      </c>
      <c r="AR8">
        <f t="shared" si="9"/>
        <v>-675.90390953117139</v>
      </c>
      <c r="AS8">
        <f t="shared" si="9"/>
        <v>-756.71100290641778</v>
      </c>
      <c r="AT8">
        <f t="shared" si="9"/>
        <v>122.99822067370627</v>
      </c>
      <c r="AU8">
        <f t="shared" si="9"/>
        <v>-1309.616691763883</v>
      </c>
      <c r="AW8">
        <v>5</v>
      </c>
      <c r="AX8">
        <f>IF(Z8&gt;0, (R8*SUMPRODUCT(K8:$K$98, X8:$X$98)-K8*$AZ$3)/Z8, 0)</f>
        <v>10633.275373791175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25</v>
      </c>
      <c r="R9">
        <f t="shared" si="0"/>
        <v>250000</v>
      </c>
      <c r="S9">
        <f t="shared" si="1"/>
        <v>11388.76075142935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9969.216449833606</v>
      </c>
      <c r="AC9">
        <f t="shared" si="2"/>
        <v>10507.643577158746</v>
      </c>
      <c r="AE9">
        <f t="shared" si="3"/>
        <v>0</v>
      </c>
      <c r="AF9">
        <f t="shared" si="4"/>
        <v>0</v>
      </c>
      <c r="AG9">
        <f t="shared" si="4"/>
        <v>-23.065818587505188</v>
      </c>
      <c r="AH9">
        <f t="shared" si="5"/>
        <v>-1385.1859551747132</v>
      </c>
      <c r="AI9">
        <f t="shared" si="6"/>
        <v>-1408.2517737622184</v>
      </c>
      <c r="AJ9">
        <f t="shared" si="7"/>
        <v>-538.42712732513974</v>
      </c>
      <c r="AK9">
        <f t="shared" si="22"/>
        <v>58.818377054018271</v>
      </c>
      <c r="AL9">
        <f t="shared" si="8"/>
        <v>-1887.8605240333397</v>
      </c>
      <c r="AN9">
        <f t="shared" si="9"/>
        <v>0</v>
      </c>
      <c r="AO9">
        <f t="shared" si="9"/>
        <v>0</v>
      </c>
      <c r="AP9">
        <f t="shared" si="9"/>
        <v>-14.311430648273099</v>
      </c>
      <c r="AQ9">
        <f t="shared" si="9"/>
        <v>-859.45324928478988</v>
      </c>
      <c r="AR9">
        <f t="shared" si="9"/>
        <v>-873.76467993306301</v>
      </c>
      <c r="AS9">
        <f t="shared" si="9"/>
        <v>-334.07279531960006</v>
      </c>
      <c r="AT9">
        <f t="shared" si="9"/>
        <v>36.494482988284318</v>
      </c>
      <c r="AU9">
        <f t="shared" si="9"/>
        <v>-1171.3429922643786</v>
      </c>
      <c r="AW9">
        <v>6</v>
      </c>
      <c r="AX9">
        <f>IF(Z9&gt;0, (R9*SUMPRODUCT(K9:$K$98, X9:$X$98)-K9*$AZ$3)/Z9, 0)</f>
        <v>11388.76075142935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25</v>
      </c>
      <c r="R10">
        <f t="shared" si="0"/>
        <v>250000</v>
      </c>
      <c r="S10">
        <f t="shared" si="1"/>
        <v>11860.311639711432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10507.643577158746</v>
      </c>
      <c r="AC10">
        <f t="shared" si="2"/>
        <v>10749.004156529674</v>
      </c>
      <c r="AE10">
        <f t="shared" si="3"/>
        <v>0</v>
      </c>
      <c r="AF10">
        <f t="shared" si="4"/>
        <v>0</v>
      </c>
      <c r="AG10">
        <f t="shared" si="4"/>
        <v>-22.657507835922271</v>
      </c>
      <c r="AH10">
        <f t="shared" si="5"/>
        <v>-1776.5256570786757</v>
      </c>
      <c r="AI10">
        <f t="shared" si="6"/>
        <v>-1799.1831649145979</v>
      </c>
      <c r="AJ10">
        <f t="shared" si="7"/>
        <v>-241.36057937092846</v>
      </c>
      <c r="AK10">
        <f t="shared" si="22"/>
        <v>43.08133866635086</v>
      </c>
      <c r="AL10">
        <f t="shared" si="8"/>
        <v>-1997.4624056191756</v>
      </c>
      <c r="AN10">
        <f t="shared" si="9"/>
        <v>0</v>
      </c>
      <c r="AO10">
        <f t="shared" si="9"/>
        <v>0</v>
      </c>
      <c r="AP10">
        <f t="shared" si="9"/>
        <v>-13.336580904961826</v>
      </c>
      <c r="AQ10">
        <f t="shared" si="9"/>
        <v>-1045.6921532123047</v>
      </c>
      <c r="AR10">
        <f t="shared" si="9"/>
        <v>-1059.0287341172666</v>
      </c>
      <c r="AS10">
        <f t="shared" si="9"/>
        <v>-142.06879756410871</v>
      </c>
      <c r="AT10">
        <f t="shared" si="9"/>
        <v>25.358382871522952</v>
      </c>
      <c r="AU10">
        <f t="shared" si="9"/>
        <v>-1175.7391488098524</v>
      </c>
      <c r="AW10">
        <v>7</v>
      </c>
      <c r="AX10">
        <f>IF(Z10&gt;0, (R10*SUMPRODUCT(K10:$K$98, X10:$X$98)-K10*$AZ$3)/Z10, 0)</f>
        <v>11860.311639711432</v>
      </c>
    </row>
    <row r="11" spans="1:52" x14ac:dyDescent="0.25">
      <c r="A11" t="s">
        <v>33</v>
      </c>
      <c r="C11" s="12">
        <f>AU81</f>
        <v>17513.724149131274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25</v>
      </c>
      <c r="R11">
        <f t="shared" si="0"/>
        <v>250000</v>
      </c>
      <c r="S11">
        <f t="shared" si="1"/>
        <v>12062.807656040237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10749.004156529674</v>
      </c>
      <c r="AC11">
        <f t="shared" si="2"/>
        <v>10716.44639732916</v>
      </c>
      <c r="AE11">
        <f t="shared" si="3"/>
        <v>0</v>
      </c>
      <c r="AF11">
        <f t="shared" si="4"/>
        <v>0</v>
      </c>
      <c r="AG11">
        <f t="shared" si="4"/>
        <v>-22.209685139021285</v>
      </c>
      <c r="AH11">
        <f t="shared" si="5"/>
        <v>-2212.4761854176227</v>
      </c>
      <c r="AI11">
        <f t="shared" si="6"/>
        <v>-2234.6858705566437</v>
      </c>
      <c r="AJ11">
        <f t="shared" si="7"/>
        <v>32.557759200513829</v>
      </c>
      <c r="AK11">
        <f t="shared" si="22"/>
        <v>25.797609975671214</v>
      </c>
      <c r="AL11">
        <f t="shared" si="8"/>
        <v>-2176.3305013804588</v>
      </c>
      <c r="AN11">
        <f t="shared" si="9"/>
        <v>0</v>
      </c>
      <c r="AO11">
        <f t="shared" si="9"/>
        <v>0</v>
      </c>
      <c r="AP11">
        <f t="shared" si="9"/>
        <v>-12.422068716391841</v>
      </c>
      <c r="AQ11">
        <f t="shared" si="9"/>
        <v>-1237.4570389722023</v>
      </c>
      <c r="AR11">
        <f t="shared" si="9"/>
        <v>-1249.8791076885939</v>
      </c>
      <c r="AS11">
        <f t="shared" si="9"/>
        <v>18.209835912079196</v>
      </c>
      <c r="AT11">
        <f t="shared" si="9"/>
        <v>14.428826065320131</v>
      </c>
      <c r="AU11">
        <f t="shared" si="9"/>
        <v>-1217.2404457111948</v>
      </c>
      <c r="AW11">
        <v>8</v>
      </c>
      <c r="AX11">
        <f>IF(Z11&gt;0, (R11*SUMPRODUCT(K11:$K$98, X11:$X$98)-K11*$AZ$3)/Z11, 0)</f>
        <v>12062.807656040237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25</v>
      </c>
      <c r="R12">
        <f t="shared" si="0"/>
        <v>250000</v>
      </c>
      <c r="S12">
        <f t="shared" si="1"/>
        <v>12017.291769113939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10716.44639732916</v>
      </c>
      <c r="AC12">
        <f t="shared" si="2"/>
        <v>10439.932940441733</v>
      </c>
      <c r="AE12">
        <f t="shared" si="3"/>
        <v>0</v>
      </c>
      <c r="AF12">
        <f t="shared" si="4"/>
        <v>0</v>
      </c>
      <c r="AG12">
        <f t="shared" si="4"/>
        <v>-21.718564259365344</v>
      </c>
      <c r="AH12">
        <f t="shared" si="5"/>
        <v>-2690.2402826572797</v>
      </c>
      <c r="AI12">
        <f t="shared" si="6"/>
        <v>-2711.9588469166451</v>
      </c>
      <c r="AJ12">
        <f t="shared" si="7"/>
        <v>276.51345688742731</v>
      </c>
      <c r="AK12">
        <f t="shared" si="22"/>
        <v>24.647826713857068</v>
      </c>
      <c r="AL12">
        <f t="shared" si="8"/>
        <v>-2410.7975633153605</v>
      </c>
      <c r="AN12">
        <f t="shared" si="9"/>
        <v>0</v>
      </c>
      <c r="AO12">
        <f t="shared" si="9"/>
        <v>0</v>
      </c>
      <c r="AP12">
        <f t="shared" si="9"/>
        <v>-11.543647787458051</v>
      </c>
      <c r="AQ12">
        <f t="shared" si="9"/>
        <v>-1429.8913093776816</v>
      </c>
      <c r="AR12">
        <f t="shared" si="9"/>
        <v>-1441.4349571651396</v>
      </c>
      <c r="AS12">
        <f t="shared" si="9"/>
        <v>146.96984186809237</v>
      </c>
      <c r="AT12">
        <f t="shared" si="9"/>
        <v>13.100581922139449</v>
      </c>
      <c r="AU12">
        <f t="shared" si="9"/>
        <v>-1281.3645333749078</v>
      </c>
      <c r="AW12">
        <v>9</v>
      </c>
      <c r="AX12">
        <f>IF(Z12&gt;0, (R12*SUMPRODUCT(K12:$K$98, X12:$X$98)-K12*$AZ$3)/Z12, 0)</f>
        <v>12017.291769113939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25</v>
      </c>
      <c r="R13">
        <f t="shared" si="0"/>
        <v>250000</v>
      </c>
      <c r="S13">
        <f t="shared" si="1"/>
        <v>11706.073234309644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10439.932940441733</v>
      </c>
      <c r="AC13">
        <f t="shared" si="2"/>
        <v>9918.2464574969708</v>
      </c>
      <c r="AE13">
        <f t="shared" si="3"/>
        <v>0</v>
      </c>
      <c r="AF13">
        <f t="shared" si="4"/>
        <v>0</v>
      </c>
      <c r="AG13">
        <f t="shared" si="4"/>
        <v>-21.181839244835999</v>
      </c>
      <c r="AH13">
        <f t="shared" si="5"/>
        <v>-3195.3937193569227</v>
      </c>
      <c r="AI13">
        <f t="shared" si="6"/>
        <v>-3216.5755586017585</v>
      </c>
      <c r="AJ13">
        <f t="shared" si="7"/>
        <v>521.68648294476225</v>
      </c>
      <c r="AK13">
        <f t="shared" si="22"/>
        <v>20.879865880883468</v>
      </c>
      <c r="AL13">
        <f t="shared" si="8"/>
        <v>-2674.009209776113</v>
      </c>
      <c r="AN13">
        <f t="shared" si="9"/>
        <v>0</v>
      </c>
      <c r="AO13">
        <f t="shared" si="9"/>
        <v>0</v>
      </c>
      <c r="AP13">
        <f t="shared" si="9"/>
        <v>-10.701875224782796</v>
      </c>
      <c r="AQ13">
        <f t="shared" si="9"/>
        <v>-1614.4351056270691</v>
      </c>
      <c r="AR13">
        <f t="shared" si="9"/>
        <v>-1625.1369808518518</v>
      </c>
      <c r="AS13">
        <f t="shared" si="9"/>
        <v>263.57596157716716</v>
      </c>
      <c r="AT13">
        <f t="shared" si="9"/>
        <v>10.549306733214447</v>
      </c>
      <c r="AU13">
        <f t="shared" si="9"/>
        <v>-1351.0117125414704</v>
      </c>
      <c r="AW13">
        <v>10</v>
      </c>
      <c r="AX13">
        <f>IF(Z13&gt;0, (R13*SUMPRODUCT(K13:$K$98, X13:$X$98)-K13*$AZ$3)/Z13, 0)</f>
        <v>11706.073234309644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1.7665382E-2</v>
      </c>
      <c r="Q14" s="4">
        <f t="shared" si="21"/>
        <v>25</v>
      </c>
      <c r="R14">
        <f t="shared" si="0"/>
        <v>250000</v>
      </c>
      <c r="S14">
        <f t="shared" si="1"/>
        <v>12350.934331267186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9918.2464574969708</v>
      </c>
      <c r="AC14">
        <f t="shared" si="2"/>
        <v>10175.11250523442</v>
      </c>
      <c r="AE14">
        <f t="shared" si="3"/>
        <v>0</v>
      </c>
      <c r="AF14">
        <f t="shared" si="4"/>
        <v>0</v>
      </c>
      <c r="AG14">
        <f t="shared" si="4"/>
        <v>-20.59583557066502</v>
      </c>
      <c r="AH14">
        <f t="shared" si="5"/>
        <v>-3741.8528172261945</v>
      </c>
      <c r="AI14">
        <f t="shared" si="6"/>
        <v>-3762.4486527968593</v>
      </c>
      <c r="AJ14">
        <f t="shared" si="7"/>
        <v>-256.86604773744875</v>
      </c>
      <c r="AK14">
        <f t="shared" si="22"/>
        <v>694.27725202478803</v>
      </c>
      <c r="AL14">
        <f t="shared" si="8"/>
        <v>-3325.0374485095199</v>
      </c>
      <c r="AN14">
        <f t="shared" si="9"/>
        <v>0</v>
      </c>
      <c r="AO14">
        <f t="shared" si="9"/>
        <v>0</v>
      </c>
      <c r="AP14">
        <f t="shared" si="9"/>
        <v>-9.2908962130114681</v>
      </c>
      <c r="AQ14">
        <f t="shared" si="9"/>
        <v>-1687.9706603761067</v>
      </c>
      <c r="AR14">
        <f t="shared" si="9"/>
        <v>-1697.2615565891181</v>
      </c>
      <c r="AS14">
        <f t="shared" si="9"/>
        <v>-115.87370572982427</v>
      </c>
      <c r="AT14">
        <f t="shared" si="9"/>
        <v>313.1923378143785</v>
      </c>
      <c r="AU14">
        <f t="shared" si="9"/>
        <v>-1499.942924504564</v>
      </c>
      <c r="AW14">
        <v>11</v>
      </c>
      <c r="AX14">
        <f>IF(Z14&gt;0, (R14*SUMPRODUCT(K14:$K$98, X14:$X$98)-K14*$AZ$3)/Z14, 0)</f>
        <v>12350.934331267186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2.1010579000000001E-2</v>
      </c>
      <c r="Q15" s="4">
        <f t="shared" si="21"/>
        <v>25</v>
      </c>
      <c r="R15">
        <f t="shared" si="0"/>
        <v>250000</v>
      </c>
      <c r="S15">
        <f t="shared" si="1"/>
        <v>12724.697768295004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10175.11250523442</v>
      </c>
      <c r="AC15">
        <f t="shared" si="2"/>
        <v>10157.946446076636</v>
      </c>
      <c r="AE15">
        <f t="shared" si="3"/>
        <v>0</v>
      </c>
      <c r="AF15">
        <f t="shared" si="4"/>
        <v>0</v>
      </c>
      <c r="AG15">
        <f t="shared" si="4"/>
        <v>-19.957146784629902</v>
      </c>
      <c r="AH15">
        <f t="shared" si="5"/>
        <v>-4327.3043032846745</v>
      </c>
      <c r="AI15">
        <f t="shared" si="6"/>
        <v>-4347.2614500693044</v>
      </c>
      <c r="AJ15">
        <f t="shared" si="7"/>
        <v>17.16605915778382</v>
      </c>
      <c r="AK15">
        <f t="shared" si="22"/>
        <v>712.25787536640939</v>
      </c>
      <c r="AL15">
        <f t="shared" si="8"/>
        <v>-3617.8375155451113</v>
      </c>
      <c r="AN15">
        <f t="shared" si="9"/>
        <v>0</v>
      </c>
      <c r="AO15">
        <f t="shared" si="9"/>
        <v>0</v>
      </c>
      <c r="AP15">
        <f t="shared" si="9"/>
        <v>-8.0381965553723891</v>
      </c>
      <c r="AQ15">
        <f t="shared" si="9"/>
        <v>-1742.9206148596272</v>
      </c>
      <c r="AR15">
        <f t="shared" si="9"/>
        <v>-1750.9588114149997</v>
      </c>
      <c r="AS15">
        <f t="shared" si="9"/>
        <v>6.9140222838710468</v>
      </c>
      <c r="AT15">
        <f t="shared" si="9"/>
        <v>286.87812251380905</v>
      </c>
      <c r="AU15">
        <f t="shared" si="9"/>
        <v>-1457.1666666173196</v>
      </c>
      <c r="AW15">
        <v>12</v>
      </c>
      <c r="AX15">
        <f>IF(Z15&gt;0, (R15*SUMPRODUCT(K15:$K$98, X15:$X$98)-K15*$AZ$3)/Z15, 0)</f>
        <v>12724.697768295004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2.4499257999999999E-2</v>
      </c>
      <c r="Q16" s="4">
        <f t="shared" si="21"/>
        <v>25</v>
      </c>
      <c r="R16">
        <f t="shared" si="0"/>
        <v>250000</v>
      </c>
      <c r="S16">
        <f t="shared" si="1"/>
        <v>12853.548095435191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10157.946446076636</v>
      </c>
      <c r="AC16">
        <f t="shared" si="2"/>
        <v>9906.8156537333616</v>
      </c>
      <c r="AE16">
        <f t="shared" si="3"/>
        <v>0</v>
      </c>
      <c r="AF16">
        <f t="shared" si="4"/>
        <v>0</v>
      </c>
      <c r="AG16">
        <f t="shared" si="4"/>
        <v>-19.268640028763084</v>
      </c>
      <c r="AH16">
        <f t="shared" si="5"/>
        <v>-4889.3528802051833</v>
      </c>
      <c r="AI16">
        <f t="shared" si="6"/>
        <v>-4908.6215202339463</v>
      </c>
      <c r="AJ16">
        <f t="shared" si="7"/>
        <v>251.13079234327415</v>
      </c>
      <c r="AK16">
        <f t="shared" si="22"/>
        <v>711.05625122536458</v>
      </c>
      <c r="AL16">
        <f t="shared" si="8"/>
        <v>-3946.4344766653076</v>
      </c>
      <c r="AN16">
        <f t="shared" si="9"/>
        <v>0</v>
      </c>
      <c r="AO16">
        <f t="shared" si="9"/>
        <v>0</v>
      </c>
      <c r="AP16">
        <f t="shared" si="9"/>
        <v>-6.9293613737088249</v>
      </c>
      <c r="AQ16">
        <f t="shared" si="9"/>
        <v>-1758.30224343553</v>
      </c>
      <c r="AR16">
        <f t="shared" si="9"/>
        <v>-1765.2316048092389</v>
      </c>
      <c r="AS16">
        <f t="shared" si="9"/>
        <v>90.31130425472395</v>
      </c>
      <c r="AT16">
        <f t="shared" si="9"/>
        <v>255.70905442315902</v>
      </c>
      <c r="AU16">
        <f t="shared" si="9"/>
        <v>-1419.2112461313559</v>
      </c>
      <c r="AW16">
        <v>13</v>
      </c>
      <c r="AX16">
        <f>IF(Z16&gt;0, (R16*SUMPRODUCT(K16:$K$98, X16:$X$98)-K16*$AZ$3)/Z16, 0)</f>
        <v>12853.548095435191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2.8232486000000001E-2</v>
      </c>
      <c r="Q17" s="4">
        <f t="shared" si="21"/>
        <v>25</v>
      </c>
      <c r="R17">
        <f t="shared" si="0"/>
        <v>250000</v>
      </c>
      <c r="S17">
        <f t="shared" si="1"/>
        <v>12789.355108740579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9906.8156537333616</v>
      </c>
      <c r="AC17">
        <f t="shared" si="2"/>
        <v>9480.4686089731495</v>
      </c>
      <c r="AE17">
        <f t="shared" si="3"/>
        <v>0</v>
      </c>
      <c r="AF17">
        <f t="shared" si="4"/>
        <v>0</v>
      </c>
      <c r="AG17">
        <f t="shared" si="4"/>
        <v>-18.531952018624359</v>
      </c>
      <c r="AH17">
        <f t="shared" si="5"/>
        <v>-5440.0160985109333</v>
      </c>
      <c r="AI17">
        <f t="shared" si="6"/>
        <v>-5458.5480505295573</v>
      </c>
      <c r="AJ17">
        <f t="shared" si="7"/>
        <v>426.34704476021216</v>
      </c>
      <c r="AK17">
        <f t="shared" si="22"/>
        <v>693.47709576133536</v>
      </c>
      <c r="AL17">
        <f t="shared" si="8"/>
        <v>-4338.7239100080096</v>
      </c>
      <c r="AN17">
        <f t="shared" si="9"/>
        <v>0</v>
      </c>
      <c r="AO17">
        <f t="shared" si="9"/>
        <v>0</v>
      </c>
      <c r="AP17">
        <f t="shared" si="9"/>
        <v>-5.9503880910710372</v>
      </c>
      <c r="AQ17">
        <f t="shared" si="9"/>
        <v>-1746.7240890372782</v>
      </c>
      <c r="AR17">
        <f t="shared" si="9"/>
        <v>-1752.6744771283491</v>
      </c>
      <c r="AS17">
        <f t="shared" si="9"/>
        <v>136.89493558233457</v>
      </c>
      <c r="AT17">
        <f t="shared" si="9"/>
        <v>222.66719921904314</v>
      </c>
      <c r="AU17">
        <f t="shared" si="9"/>
        <v>-1393.1123423269714</v>
      </c>
      <c r="AW17">
        <v>14</v>
      </c>
      <c r="AX17">
        <f>IF(Z17&gt;0, (R17*SUMPRODUCT(K17:$K$98, X17:$X$98)-K17*$AZ$3)/Z17, 0)</f>
        <v>12789.355108740579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3.2345626000000002E-2</v>
      </c>
      <c r="Q18" s="4">
        <f t="shared" si="21"/>
        <v>25</v>
      </c>
      <c r="R18">
        <f t="shared" si="0"/>
        <v>250000</v>
      </c>
      <c r="S18">
        <f t="shared" si="1"/>
        <v>12569.571206556337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9480.4686089731495</v>
      </c>
      <c r="AC18">
        <f t="shared" si="2"/>
        <v>8922.9902330388359</v>
      </c>
      <c r="AE18">
        <f t="shared" si="3"/>
        <v>0</v>
      </c>
      <c r="AF18">
        <f t="shared" si="4"/>
        <v>0</v>
      </c>
      <c r="AG18">
        <f t="shared" si="4"/>
        <v>-17.747204909393748</v>
      </c>
      <c r="AH18">
        <f t="shared" si="5"/>
        <v>-5994.275890443686</v>
      </c>
      <c r="AI18">
        <f t="shared" si="6"/>
        <v>-6012.02309535308</v>
      </c>
      <c r="AJ18">
        <f t="shared" si="7"/>
        <v>557.47837593431359</v>
      </c>
      <c r="AK18">
        <f t="shared" si="22"/>
        <v>663.63280262812054</v>
      </c>
      <c r="AL18">
        <f t="shared" si="8"/>
        <v>-4790.9119167906456</v>
      </c>
      <c r="AN18">
        <f t="shared" si="9"/>
        <v>0</v>
      </c>
      <c r="AO18">
        <f t="shared" si="9"/>
        <v>0</v>
      </c>
      <c r="AP18">
        <f t="shared" si="9"/>
        <v>-5.0878706985818649</v>
      </c>
      <c r="AQ18">
        <f t="shared" si="9"/>
        <v>-1718.4734620414079</v>
      </c>
      <c r="AR18">
        <f t="shared" si="9"/>
        <v>-1723.5613327399899</v>
      </c>
      <c r="AS18">
        <f t="shared" si="9"/>
        <v>159.82110470296539</v>
      </c>
      <c r="AT18">
        <f t="shared" si="9"/>
        <v>190.25406582882118</v>
      </c>
      <c r="AU18">
        <f t="shared" si="9"/>
        <v>-1373.4861622082033</v>
      </c>
      <c r="AW18">
        <v>15</v>
      </c>
      <c r="AX18">
        <f>IF(Z18&gt;0, (R18*SUMPRODUCT(K18:$K$98, X18:$X$98)-K18*$AZ$3)/Z18, 0)</f>
        <v>12569.571206556337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3.7265510000000002E-2</v>
      </c>
      <c r="Q19" s="4">
        <f t="shared" si="21"/>
        <v>25</v>
      </c>
      <c r="R19">
        <f t="shared" si="0"/>
        <v>250000</v>
      </c>
      <c r="S19">
        <f t="shared" si="1"/>
        <v>12222.262167018866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8922.9902330388359</v>
      </c>
      <c r="AC19">
        <f t="shared" si="2"/>
        <v>8266.3433005536426</v>
      </c>
      <c r="AE19">
        <f t="shared" si="3"/>
        <v>0</v>
      </c>
      <c r="AF19">
        <f t="shared" si="4"/>
        <v>0</v>
      </c>
      <c r="AG19">
        <f t="shared" si="4"/>
        <v>-16.908374218276748</v>
      </c>
      <c r="AH19">
        <f t="shared" si="5"/>
        <v>-6613.5864202306184</v>
      </c>
      <c r="AI19">
        <f t="shared" si="6"/>
        <v>-6630.4947944488949</v>
      </c>
      <c r="AJ19">
        <f t="shared" si="7"/>
        <v>656.64693248519325</v>
      </c>
      <c r="AK19">
        <f t="shared" si="22"/>
        <v>624.60931631271853</v>
      </c>
      <c r="AL19">
        <f t="shared" si="8"/>
        <v>-5349.2385456509828</v>
      </c>
      <c r="AN19">
        <f t="shared" si="9"/>
        <v>0</v>
      </c>
      <c r="AO19">
        <f t="shared" si="9"/>
        <v>0</v>
      </c>
      <c r="AP19">
        <f t="shared" si="9"/>
        <v>-4.3280266921422639</v>
      </c>
      <c r="AQ19">
        <f t="shared" si="9"/>
        <v>-1692.8758606849058</v>
      </c>
      <c r="AR19">
        <f t="shared" si="9"/>
        <v>-1697.203887377048</v>
      </c>
      <c r="AS19">
        <f t="shared" si="9"/>
        <v>168.08153252471027</v>
      </c>
      <c r="AT19">
        <f t="shared" si="9"/>
        <v>159.88088258894066</v>
      </c>
      <c r="AU19">
        <f t="shared" si="9"/>
        <v>-1369.2414722633971</v>
      </c>
      <c r="AW19">
        <v>16</v>
      </c>
      <c r="AX19">
        <f>IF(Z19&gt;0, (R19*SUMPRODUCT(K19:$K$98, X19:$X$98)-K19*$AZ$3)/Z19, 0)</f>
        <v>12222.262167018866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4.2512064000000002E-2</v>
      </c>
      <c r="Q20" s="4">
        <f t="shared" si="21"/>
        <v>25</v>
      </c>
      <c r="R20">
        <f t="shared" si="0"/>
        <v>250000</v>
      </c>
      <c r="S20">
        <f t="shared" si="1"/>
        <v>11737.361434608176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8266.3433005536426</v>
      </c>
      <c r="AC20">
        <f t="shared" si="2"/>
        <v>7521.5268412582063</v>
      </c>
      <c r="AE20">
        <f t="shared" si="3"/>
        <v>0</v>
      </c>
      <c r="AF20">
        <f t="shared" si="4"/>
        <v>0</v>
      </c>
      <c r="AG20">
        <f t="shared" si="4"/>
        <v>-16.020480589190647</v>
      </c>
      <c r="AH20">
        <f t="shared" si="5"/>
        <v>-7188.0988690333106</v>
      </c>
      <c r="AI20">
        <f t="shared" si="6"/>
        <v>-7204.1193496225014</v>
      </c>
      <c r="AJ20">
        <f t="shared" si="7"/>
        <v>744.81645929543629</v>
      </c>
      <c r="AK20">
        <f t="shared" si="22"/>
        <v>578.64403103875509</v>
      </c>
      <c r="AL20">
        <f t="shared" si="8"/>
        <v>-5880.6588592883099</v>
      </c>
      <c r="AN20">
        <f t="shared" si="9"/>
        <v>0</v>
      </c>
      <c r="AO20">
        <f t="shared" si="9"/>
        <v>0</v>
      </c>
      <c r="AP20">
        <f t="shared" si="9"/>
        <v>-3.6613866763310541</v>
      </c>
      <c r="AQ20">
        <f t="shared" si="9"/>
        <v>-1642.7977475898235</v>
      </c>
      <c r="AR20">
        <f t="shared" si="9"/>
        <v>-1646.4591342661545</v>
      </c>
      <c r="AS20">
        <f t="shared" si="9"/>
        <v>170.22342402239707</v>
      </c>
      <c r="AT20">
        <f t="shared" si="9"/>
        <v>132.24569224304551</v>
      </c>
      <c r="AU20">
        <f t="shared" si="9"/>
        <v>-1343.9900180007119</v>
      </c>
      <c r="AW20">
        <v>17</v>
      </c>
      <c r="AX20">
        <f>IF(Z20&gt;0, (R20*SUMPRODUCT(K20:$K$98, X20:$X$98)-K20*$AZ$3)/Z20, 0)</f>
        <v>11737.361434608176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4.7737861999999999E-2</v>
      </c>
      <c r="Q21" s="4">
        <f t="shared" si="21"/>
        <v>25</v>
      </c>
      <c r="R21">
        <f t="shared" si="0"/>
        <v>250000</v>
      </c>
      <c r="S21">
        <f t="shared" si="1"/>
        <v>11137.779696200474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7521.5268412582063</v>
      </c>
      <c r="AC21">
        <f t="shared" si="2"/>
        <v>6725.2107020518461</v>
      </c>
      <c r="AE21">
        <f t="shared" si="3"/>
        <v>0</v>
      </c>
      <c r="AF21">
        <f t="shared" si="4"/>
        <v>0</v>
      </c>
      <c r="AG21">
        <f t="shared" si="4"/>
        <v>-15.09549229175828</v>
      </c>
      <c r="AH21">
        <f t="shared" si="5"/>
        <v>-7647.8349154046173</v>
      </c>
      <c r="AI21">
        <f t="shared" si="6"/>
        <v>-7662.9304076963754</v>
      </c>
      <c r="AJ21">
        <f t="shared" si="7"/>
        <v>796.31613920636028</v>
      </c>
      <c r="AK21">
        <f t="shared" si="22"/>
        <v>526.50687888807454</v>
      </c>
      <c r="AL21">
        <f t="shared" si="8"/>
        <v>-6340.1073896019407</v>
      </c>
      <c r="AN21">
        <f t="shared" si="9"/>
        <v>0</v>
      </c>
      <c r="AO21">
        <f t="shared" si="9"/>
        <v>0</v>
      </c>
      <c r="AP21">
        <f t="shared" si="9"/>
        <v>-3.0803446765039402</v>
      </c>
      <c r="AQ21">
        <f t="shared" si="9"/>
        <v>-1560.5961775297365</v>
      </c>
      <c r="AR21">
        <f t="shared" si="9"/>
        <v>-1563.6765222062404</v>
      </c>
      <c r="AS21">
        <f t="shared" si="9"/>
        <v>162.49408318784762</v>
      </c>
      <c r="AT21">
        <f t="shared" si="9"/>
        <v>107.4375469298908</v>
      </c>
      <c r="AU21">
        <f t="shared" si="9"/>
        <v>-1293.744892088502</v>
      </c>
      <c r="AW21">
        <v>18</v>
      </c>
      <c r="AX21">
        <f>IF(Z21&gt;0, (R21*SUMPRODUCT(K21:$K$98, X21:$X$98)-K21*$AZ$3)/Z21, 0)</f>
        <v>11137.779696200474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5.3487053E-2</v>
      </c>
      <c r="Q22" s="4">
        <f t="shared" si="21"/>
        <v>25</v>
      </c>
      <c r="R22">
        <f t="shared" si="0"/>
        <v>250000</v>
      </c>
      <c r="S22">
        <f t="shared" si="1"/>
        <v>10469.600617409164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6725.2107020518461</v>
      </c>
      <c r="AC22">
        <f t="shared" si="2"/>
        <v>5920.401674864489</v>
      </c>
      <c r="AE22">
        <f t="shared" si="3"/>
        <v>0</v>
      </c>
      <c r="AF22">
        <f t="shared" si="4"/>
        <v>0</v>
      </c>
      <c r="AG22">
        <f t="shared" si="4"/>
        <v>-14.137123972570331</v>
      </c>
      <c r="AH22">
        <f t="shared" si="5"/>
        <v>-8074.1339627036659</v>
      </c>
      <c r="AI22">
        <f t="shared" si="6"/>
        <v>-8088.2710866762363</v>
      </c>
      <c r="AJ22">
        <f t="shared" si="7"/>
        <v>804.80902718735706</v>
      </c>
      <c r="AK22">
        <f t="shared" si="22"/>
        <v>470.76474914362927</v>
      </c>
      <c r="AL22">
        <f t="shared" si="8"/>
        <v>-6812.6973103452501</v>
      </c>
      <c r="AN22">
        <f t="shared" si="9"/>
        <v>0</v>
      </c>
      <c r="AO22">
        <f t="shared" si="9"/>
        <v>0</v>
      </c>
      <c r="AP22">
        <f t="shared" si="9"/>
        <v>-2.5756988131861309</v>
      </c>
      <c r="AQ22">
        <f t="shared" si="9"/>
        <v>-1471.0585622360188</v>
      </c>
      <c r="AR22">
        <f t="shared" si="9"/>
        <v>-1473.634261049205</v>
      </c>
      <c r="AS22">
        <f t="shared" si="9"/>
        <v>146.63135586771466</v>
      </c>
      <c r="AT22">
        <f t="shared" si="9"/>
        <v>85.770500988162013</v>
      </c>
      <c r="AU22">
        <f t="shared" si="9"/>
        <v>-1241.2324041933282</v>
      </c>
      <c r="AW22">
        <v>19</v>
      </c>
      <c r="AX22">
        <f>IF(Z22&gt;0, (R22*SUMPRODUCT(K22:$K$98, X22:$X$98)-K22*$AZ$3)/Z22, 0)</f>
        <v>10469.600617409164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5.9601715E-2</v>
      </c>
      <c r="Q23" s="4">
        <f t="shared" si="21"/>
        <v>25</v>
      </c>
      <c r="R23">
        <f t="shared" si="0"/>
        <v>250000</v>
      </c>
      <c r="S23">
        <f t="shared" si="1"/>
        <v>9739.3984905083398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5920.401674864489</v>
      </c>
      <c r="AC23">
        <f t="shared" si="2"/>
        <v>5124.1530682913071</v>
      </c>
      <c r="AE23">
        <f t="shared" si="3"/>
        <v>0</v>
      </c>
      <c r="AF23">
        <f t="shared" si="4"/>
        <v>0</v>
      </c>
      <c r="AG23">
        <f t="shared" si="4"/>
        <v>-13.153155898911823</v>
      </c>
      <c r="AH23">
        <f t="shared" si="5"/>
        <v>-8425.9683393280466</v>
      </c>
      <c r="AI23">
        <f t="shared" si="6"/>
        <v>-8439.1214952269584</v>
      </c>
      <c r="AJ23">
        <f t="shared" si="7"/>
        <v>796.24860657318186</v>
      </c>
      <c r="AK23">
        <f t="shared" si="22"/>
        <v>414.42811724051427</v>
      </c>
      <c r="AL23">
        <f t="shared" si="8"/>
        <v>-7228.4447714132621</v>
      </c>
      <c r="AN23">
        <f t="shared" si="9"/>
        <v>0</v>
      </c>
      <c r="AO23">
        <f t="shared" si="9"/>
        <v>0</v>
      </c>
      <c r="AP23">
        <f t="shared" si="9"/>
        <v>-2.1396658557722423</v>
      </c>
      <c r="AQ23">
        <f t="shared" si="9"/>
        <v>-1370.6791659764108</v>
      </c>
      <c r="AR23">
        <f t="shared" si="9"/>
        <v>-1372.8188318321829</v>
      </c>
      <c r="AS23">
        <f t="shared" si="9"/>
        <v>129.52830250661077</v>
      </c>
      <c r="AT23">
        <f t="shared" si="9"/>
        <v>67.416344711983911</v>
      </c>
      <c r="AU23">
        <f t="shared" si="9"/>
        <v>-1175.8741846135883</v>
      </c>
      <c r="AW23">
        <v>20</v>
      </c>
      <c r="AX23">
        <f>IF(Z23&gt;0, (R23*SUMPRODUCT(K23:$K$98, X23:$X$98)-K23*$AZ$3)/Z23, 0)</f>
        <v>9739.3984905083398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6.6409420999999996E-2</v>
      </c>
      <c r="Q24" s="4">
        <f t="shared" si="21"/>
        <v>25</v>
      </c>
      <c r="R24">
        <f t="shared" si="0"/>
        <v>250000</v>
      </c>
      <c r="S24">
        <f t="shared" si="1"/>
        <v>8964.306602122917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5124.1530682913071</v>
      </c>
      <c r="AC24">
        <f t="shared" si="2"/>
        <v>4355.9827912995734</v>
      </c>
      <c r="AE24">
        <f t="shared" si="3"/>
        <v>0</v>
      </c>
      <c r="AF24">
        <f t="shared" si="4"/>
        <v>0</v>
      </c>
      <c r="AG24">
        <f t="shared" si="4"/>
        <v>-12.148130872353235</v>
      </c>
      <c r="AH24">
        <f t="shared" si="5"/>
        <v>-8734.9346756946852</v>
      </c>
      <c r="AI24">
        <f t="shared" si="6"/>
        <v>-8747.0828065670376</v>
      </c>
      <c r="AJ24">
        <f t="shared" si="7"/>
        <v>768.17027699173377</v>
      </c>
      <c r="AK24">
        <f t="shared" si="22"/>
        <v>358.69071478039154</v>
      </c>
      <c r="AL24">
        <f t="shared" si="8"/>
        <v>-7620.2218147949125</v>
      </c>
      <c r="AN24">
        <f t="shared" si="9"/>
        <v>0</v>
      </c>
      <c r="AO24">
        <f t="shared" si="9"/>
        <v>0</v>
      </c>
      <c r="AP24">
        <f t="shared" si="9"/>
        <v>-1.7644421666064423</v>
      </c>
      <c r="AQ24">
        <f t="shared" si="9"/>
        <v>-1268.6961662080721</v>
      </c>
      <c r="AR24">
        <f t="shared" si="9"/>
        <v>-1270.4606083746785</v>
      </c>
      <c r="AS24">
        <f t="shared" si="9"/>
        <v>111.57206339804688</v>
      </c>
      <c r="AT24">
        <f t="shared" si="9"/>
        <v>52.097646014751028</v>
      </c>
      <c r="AU24">
        <f t="shared" si="9"/>
        <v>-1106.7908989618804</v>
      </c>
      <c r="AW24">
        <v>21</v>
      </c>
      <c r="AX24">
        <f>IF(Z24&gt;0, (R24*SUMPRODUCT(K24:$K$98, X24:$X$98)-K24*$AZ$3)/Z24, 0)</f>
        <v>8964.306602122917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7.4261202999999998E-2</v>
      </c>
      <c r="Q25" s="4">
        <f t="shared" si="21"/>
        <v>25</v>
      </c>
      <c r="R25">
        <f t="shared" si="0"/>
        <v>250000</v>
      </c>
      <c r="S25">
        <f t="shared" si="1"/>
        <v>8146.964320354452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4355.9827912995734</v>
      </c>
      <c r="AC25">
        <f t="shared" si="2"/>
        <v>3625.2409902563941</v>
      </c>
      <c r="AE25">
        <f t="shared" si="3"/>
        <v>0</v>
      </c>
      <c r="AF25">
        <f t="shared" si="4"/>
        <v>0</v>
      </c>
      <c r="AG25">
        <f t="shared" si="4"/>
        <v>-11.124514750847313</v>
      </c>
      <c r="AH25">
        <f t="shared" si="5"/>
        <v>-9021.3481278239069</v>
      </c>
      <c r="AI25">
        <f t="shared" si="6"/>
        <v>-9032.472642574754</v>
      </c>
      <c r="AJ25">
        <f t="shared" si="7"/>
        <v>730.74180104317929</v>
      </c>
      <c r="AK25">
        <f t="shared" si="22"/>
        <v>304.91879539097016</v>
      </c>
      <c r="AL25">
        <f t="shared" si="8"/>
        <v>-7996.8120461406043</v>
      </c>
      <c r="AN25">
        <f t="shared" si="9"/>
        <v>0</v>
      </c>
      <c r="AO25">
        <f t="shared" si="9"/>
        <v>0</v>
      </c>
      <c r="AP25">
        <f t="shared" si="9"/>
        <v>-1.4426501312716582</v>
      </c>
      <c r="AQ25">
        <f t="shared" si="9"/>
        <v>-1169.9071242510788</v>
      </c>
      <c r="AR25">
        <f t="shared" si="9"/>
        <v>-1171.3497743823505</v>
      </c>
      <c r="AS25">
        <f t="shared" si="9"/>
        <v>94.764111407226608</v>
      </c>
      <c r="AT25">
        <f t="shared" si="9"/>
        <v>39.54250140793549</v>
      </c>
      <c r="AU25">
        <f t="shared" si="9"/>
        <v>-1037.0431615671882</v>
      </c>
      <c r="AW25">
        <v>22</v>
      </c>
      <c r="AX25">
        <f>IF(Z25&gt;0, (R25*SUMPRODUCT(K25:$K$98, X25:$X$98)-K25*$AZ$3)/Z25, 0)</f>
        <v>8146.964320354452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8.2657132999999994E-2</v>
      </c>
      <c r="Q26" s="4">
        <f t="shared" si="21"/>
        <v>25</v>
      </c>
      <c r="R26">
        <f t="shared" si="0"/>
        <v>250000</v>
      </c>
      <c r="S26">
        <f t="shared" si="1"/>
        <v>7270.9610474222636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3625.2409902563941</v>
      </c>
      <c r="AC26">
        <f t="shared" si="2"/>
        <v>2935.650263473965</v>
      </c>
      <c r="AE26">
        <f t="shared" si="3"/>
        <v>0</v>
      </c>
      <c r="AF26">
        <f t="shared" si="4"/>
        <v>0</v>
      </c>
      <c r="AG26">
        <f t="shared" si="4"/>
        <v>-10.09374910801759</v>
      </c>
      <c r="AH26">
        <f t="shared" si="5"/>
        <v>-9195.204953212482</v>
      </c>
      <c r="AI26">
        <f t="shared" si="6"/>
        <v>-9205.2987023204987</v>
      </c>
      <c r="AJ26">
        <f t="shared" si="7"/>
        <v>689.5907267824291</v>
      </c>
      <c r="AK26">
        <f t="shared" si="22"/>
        <v>253.7668693179476</v>
      </c>
      <c r="AL26">
        <f t="shared" si="8"/>
        <v>-8261.9411062201216</v>
      </c>
      <c r="AN26">
        <f t="shared" si="9"/>
        <v>0</v>
      </c>
      <c r="AO26">
        <f t="shared" si="9"/>
        <v>0</v>
      </c>
      <c r="AP26">
        <f t="shared" si="9"/>
        <v>-1.1687306305231717</v>
      </c>
      <c r="AQ26">
        <f t="shared" si="9"/>
        <v>-1064.6903908302581</v>
      </c>
      <c r="AR26">
        <f t="shared" si="9"/>
        <v>-1065.8591214607811</v>
      </c>
      <c r="AS26">
        <f t="shared" si="9"/>
        <v>79.84603107235823</v>
      </c>
      <c r="AT26">
        <f t="shared" si="9"/>
        <v>29.383047865562162</v>
      </c>
      <c r="AU26">
        <f t="shared" si="9"/>
        <v>-956.63004252286066</v>
      </c>
      <c r="AW26">
        <v>23</v>
      </c>
      <c r="AX26">
        <f>IF(Z26&gt;0, (R26*SUMPRODUCT(K26:$K$98, X26:$X$98)-K26*$AZ$3)/Z26, 0)</f>
        <v>7270.9610474222636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9.1575552000000005E-2</v>
      </c>
      <c r="Q27" s="4">
        <f t="shared" si="21"/>
        <v>25</v>
      </c>
      <c r="R27">
        <f t="shared" si="0"/>
        <v>250000</v>
      </c>
      <c r="S27">
        <f t="shared" si="1"/>
        <v>6340.1366294429035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2935.650263473965</v>
      </c>
      <c r="AC27">
        <f t="shared" si="2"/>
        <v>2299.8137989550037</v>
      </c>
      <c r="AE27">
        <f t="shared" si="3"/>
        <v>0</v>
      </c>
      <c r="AF27">
        <f t="shared" si="4"/>
        <v>0</v>
      </c>
      <c r="AG27">
        <f t="shared" si="4"/>
        <v>-9.0684709706211972</v>
      </c>
      <c r="AH27">
        <f t="shared" si="5"/>
        <v>-9243.4064631621859</v>
      </c>
      <c r="AI27">
        <f t="shared" si="6"/>
        <v>-9252.4749341328079</v>
      </c>
      <c r="AJ27">
        <f t="shared" si="7"/>
        <v>635.83646451896129</v>
      </c>
      <c r="AK27">
        <f t="shared" si="22"/>
        <v>205.49551844317756</v>
      </c>
      <c r="AL27">
        <f t="shared" si="8"/>
        <v>-8411.1429511706683</v>
      </c>
      <c r="AN27">
        <f t="shared" si="9"/>
        <v>0</v>
      </c>
      <c r="AO27">
        <f t="shared" si="9"/>
        <v>0</v>
      </c>
      <c r="AP27">
        <f t="shared" si="9"/>
        <v>-0.93751443891827912</v>
      </c>
      <c r="AQ27">
        <f t="shared" si="9"/>
        <v>-955.59957704881708</v>
      </c>
      <c r="AR27">
        <f t="shared" si="9"/>
        <v>-956.53709148773544</v>
      </c>
      <c r="AS27">
        <f t="shared" si="9"/>
        <v>65.733889230991565</v>
      </c>
      <c r="AT27">
        <f t="shared" si="9"/>
        <v>21.244487223658112</v>
      </c>
      <c r="AU27">
        <f t="shared" si="9"/>
        <v>-869.55871503308572</v>
      </c>
      <c r="AW27">
        <v>24</v>
      </c>
      <c r="AX27">
        <f>IF(Z27&gt;0, (R27*SUMPRODUCT(K27:$K$98, X27:$X$98)-K27*$AZ$3)/Z27, 0)</f>
        <v>6340.1366294429035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0.101620166</v>
      </c>
      <c r="Q28" s="4">
        <f t="shared" si="21"/>
        <v>25</v>
      </c>
      <c r="R28">
        <f t="shared" si="0"/>
        <v>250000</v>
      </c>
      <c r="S28">
        <f t="shared" si="1"/>
        <v>5359.5662159958156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2299.8137989550037</v>
      </c>
      <c r="AC28">
        <f t="shared" si="2"/>
        <v>1727.1195132555558</v>
      </c>
      <c r="AE28">
        <f t="shared" si="3"/>
        <v>0</v>
      </c>
      <c r="AF28">
        <f t="shared" si="4"/>
        <v>0</v>
      </c>
      <c r="AG28">
        <f t="shared" si="4"/>
        <v>-8.0562467355142768</v>
      </c>
      <c r="AH28">
        <f t="shared" si="5"/>
        <v>-9215.3952540070713</v>
      </c>
      <c r="AI28">
        <f t="shared" si="6"/>
        <v>-9223.4515007425853</v>
      </c>
      <c r="AJ28">
        <f t="shared" si="7"/>
        <v>572.69428569944785</v>
      </c>
      <c r="AK28">
        <f t="shared" si="22"/>
        <v>160.98696592685027</v>
      </c>
      <c r="AL28">
        <f t="shared" si="8"/>
        <v>-8489.7702491162872</v>
      </c>
      <c r="AN28">
        <f t="shared" si="9"/>
        <v>0</v>
      </c>
      <c r="AO28">
        <f t="shared" si="9"/>
        <v>0</v>
      </c>
      <c r="AP28">
        <f t="shared" si="9"/>
        <v>-0.74363296573109261</v>
      </c>
      <c r="AQ28">
        <f t="shared" si="9"/>
        <v>-850.62832955600334</v>
      </c>
      <c r="AR28">
        <f t="shared" si="9"/>
        <v>-851.37196252173442</v>
      </c>
      <c r="AS28">
        <f t="shared" si="9"/>
        <v>52.862625005581343</v>
      </c>
      <c r="AT28">
        <f t="shared" si="9"/>
        <v>14.859924087043483</v>
      </c>
      <c r="AU28">
        <f t="shared" si="9"/>
        <v>-783.64941342910959</v>
      </c>
      <c r="AW28">
        <v>25</v>
      </c>
      <c r="AX28">
        <f>IF(Z28&gt;0, (R28*SUMPRODUCT(K28:$K$98, X28:$X$98)-K28*$AZ$3)/Z28, 0)</f>
        <v>5359.5662159958156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0.112947091</v>
      </c>
      <c r="Q29" s="4">
        <f t="shared" si="21"/>
        <v>25</v>
      </c>
      <c r="R29">
        <f t="shared" si="0"/>
        <v>250000</v>
      </c>
      <c r="S29">
        <f t="shared" si="1"/>
        <v>4310.8307995960067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1727.1195132555558</v>
      </c>
      <c r="AC29">
        <f t="shared" si="2"/>
        <v>1218.3709081186344</v>
      </c>
      <c r="AE29">
        <f t="shared" si="3"/>
        <v>0</v>
      </c>
      <c r="AF29">
        <f t="shared" si="4"/>
        <v>0</v>
      </c>
      <c r="AG29">
        <f t="shared" si="4"/>
        <v>-7.0657546350045504</v>
      </c>
      <c r="AH29">
        <f t="shared" si="5"/>
        <v>-9099.2963315458401</v>
      </c>
      <c r="AI29">
        <f t="shared" si="6"/>
        <v>-9106.3620861808449</v>
      </c>
      <c r="AJ29">
        <f t="shared" si="7"/>
        <v>508.74860513692147</v>
      </c>
      <c r="AK29">
        <f t="shared" si="22"/>
        <v>120.89836592788892</v>
      </c>
      <c r="AL29">
        <f t="shared" si="8"/>
        <v>-8476.7151151160342</v>
      </c>
      <c r="AN29">
        <f t="shared" si="9"/>
        <v>0</v>
      </c>
      <c r="AO29">
        <f t="shared" si="9"/>
        <v>0</v>
      </c>
      <c r="AP29">
        <f t="shared" si="9"/>
        <v>-0.582326299841743</v>
      </c>
      <c r="AQ29">
        <f t="shared" si="9"/>
        <v>-749.92125224133576</v>
      </c>
      <c r="AR29">
        <f t="shared" si="9"/>
        <v>-750.50357854117749</v>
      </c>
      <c r="AS29">
        <f t="shared" si="9"/>
        <v>41.92866977170948</v>
      </c>
      <c r="AT29">
        <f t="shared" si="9"/>
        <v>9.9638753005828455</v>
      </c>
      <c r="AU29">
        <f t="shared" si="9"/>
        <v>-698.61103346888524</v>
      </c>
      <c r="AW29">
        <v>26</v>
      </c>
      <c r="AX29">
        <f>IF(Z29&gt;0, (R29*SUMPRODUCT(K29:$K$98, X29:$X$98)-K29*$AZ$3)/Z29, 0)</f>
        <v>4310.8307995960067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0.12591097000000001</v>
      </c>
      <c r="Q30" s="4">
        <f t="shared" si="21"/>
        <v>25</v>
      </c>
      <c r="R30">
        <f t="shared" si="0"/>
        <v>250000</v>
      </c>
      <c r="S30">
        <f t="shared" si="1"/>
        <v>3168.0733672924607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1218.3709081186344</v>
      </c>
      <c r="AC30">
        <f t="shared" si="2"/>
        <v>773.69940982290564</v>
      </c>
      <c r="AE30">
        <f t="shared" si="3"/>
        <v>0</v>
      </c>
      <c r="AF30">
        <f t="shared" si="4"/>
        <v>0</v>
      </c>
      <c r="AG30">
        <f t="shared" si="4"/>
        <v>-6.1054410687790863</v>
      </c>
      <c r="AH30">
        <f t="shared" si="5"/>
        <v>-8896.5601987541904</v>
      </c>
      <c r="AI30">
        <f t="shared" si="6"/>
        <v>-8902.6656398229698</v>
      </c>
      <c r="AJ30">
        <f t="shared" si="7"/>
        <v>444.67149829572872</v>
      </c>
      <c r="AK30">
        <f t="shared" si="22"/>
        <v>85.28596356830441</v>
      </c>
      <c r="AL30">
        <f t="shared" si="8"/>
        <v>-8372.7081779589353</v>
      </c>
      <c r="AN30">
        <f t="shared" si="9"/>
        <v>0</v>
      </c>
      <c r="AO30">
        <f t="shared" si="9"/>
        <v>0</v>
      </c>
      <c r="AP30">
        <f t="shared" si="9"/>
        <v>-0.44926943533369718</v>
      </c>
      <c r="AQ30">
        <f t="shared" si="9"/>
        <v>-654.6541899070063</v>
      </c>
      <c r="AR30">
        <f t="shared" si="9"/>
        <v>-655.1034593423401</v>
      </c>
      <c r="AS30">
        <f t="shared" si="9"/>
        <v>32.721192571966121</v>
      </c>
      <c r="AT30">
        <f t="shared" si="9"/>
        <v>6.2757753719314122</v>
      </c>
      <c r="AU30">
        <f t="shared" si="9"/>
        <v>-616.10649139844247</v>
      </c>
      <c r="AW30">
        <v>27</v>
      </c>
      <c r="AX30">
        <f>IF(Z30&gt;0, (R30*SUMPRODUCT(K30:$K$98, X30:$X$98)-K30*$AZ$3)/Z30, 0)</f>
        <v>3168.0733672924607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0.140869152</v>
      </c>
      <c r="Q31" s="4">
        <f t="shared" si="21"/>
        <v>25</v>
      </c>
      <c r="R31">
        <f t="shared" si="0"/>
        <v>250000</v>
      </c>
      <c r="S31">
        <f t="shared" si="1"/>
        <v>1888.3371760893801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773.69940982290564</v>
      </c>
      <c r="AC31">
        <f t="shared" si="2"/>
        <v>391.58964308162012</v>
      </c>
      <c r="AE31">
        <f t="shared" si="3"/>
        <v>0</v>
      </c>
      <c r="AF31">
        <f t="shared" si="4"/>
        <v>0</v>
      </c>
      <c r="AG31">
        <f t="shared" si="4"/>
        <v>-5.1843183521464118</v>
      </c>
      <c r="AH31">
        <f t="shared" si="5"/>
        <v>-8600.6830594488365</v>
      </c>
      <c r="AI31">
        <f t="shared" si="6"/>
        <v>-8605.8673778009834</v>
      </c>
      <c r="AJ31">
        <f t="shared" si="7"/>
        <v>382.10976674128551</v>
      </c>
      <c r="AK31">
        <f t="shared" si="22"/>
        <v>54.158958687603402</v>
      </c>
      <c r="AL31">
        <f t="shared" si="8"/>
        <v>-8169.5986523720949</v>
      </c>
      <c r="AN31">
        <f t="shared" si="9"/>
        <v>0</v>
      </c>
      <c r="AO31">
        <f t="shared" si="9"/>
        <v>0</v>
      </c>
      <c r="AP31">
        <f t="shared" si="9"/>
        <v>-0.34061476482623521</v>
      </c>
      <c r="AQ31">
        <f t="shared" si="9"/>
        <v>-565.0732533480068</v>
      </c>
      <c r="AR31">
        <f t="shared" si="9"/>
        <v>-565.41386811283303</v>
      </c>
      <c r="AS31">
        <f t="shared" si="9"/>
        <v>25.104983817690307</v>
      </c>
      <c r="AT31">
        <f t="shared" si="9"/>
        <v>3.5582963320480214</v>
      </c>
      <c r="AU31">
        <f t="shared" si="9"/>
        <v>-536.75058796309474</v>
      </c>
      <c r="AW31">
        <v>28</v>
      </c>
      <c r="AX31">
        <f>IF(Z31&gt;0, (R31*SUMPRODUCT(K31:$K$98, X31:$X$98)-K31*$AZ$3)/Z31, 0)</f>
        <v>1888.3371760893801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0.15811491799999999</v>
      </c>
      <c r="Q32" s="4">
        <f t="shared" si="21"/>
        <v>25</v>
      </c>
      <c r="R32">
        <f t="shared" si="0"/>
        <v>250000</v>
      </c>
      <c r="S32">
        <f t="shared" si="1"/>
        <v>404.95918923694427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391.58964308162012</v>
      </c>
      <c r="AC32">
        <f t="shared" si="2"/>
        <v>69.859624703007739</v>
      </c>
      <c r="AE32">
        <f t="shared" si="3"/>
        <v>0</v>
      </c>
      <c r="AF32">
        <f t="shared" si="4"/>
        <v>0</v>
      </c>
      <c r="AG32">
        <f t="shared" si="4"/>
        <v>-4.3127570974894223</v>
      </c>
      <c r="AH32">
        <f t="shared" si="5"/>
        <v>-8197.1807113552495</v>
      </c>
      <c r="AI32">
        <f t="shared" si="6"/>
        <v>-8201.4934684527398</v>
      </c>
      <c r="AJ32">
        <f t="shared" si="7"/>
        <v>321.73001837861239</v>
      </c>
      <c r="AK32">
        <f t="shared" si="22"/>
        <v>27.411275015713411</v>
      </c>
      <c r="AL32">
        <f t="shared" si="8"/>
        <v>-7852.3521750584141</v>
      </c>
      <c r="AN32">
        <f t="shared" si="9"/>
        <v>0</v>
      </c>
      <c r="AO32">
        <f t="shared" si="9"/>
        <v>0</v>
      </c>
      <c r="AP32">
        <f t="shared" si="9"/>
        <v>-0.25299316211418155</v>
      </c>
      <c r="AQ32">
        <f t="shared" si="9"/>
        <v>-480.85960366151301</v>
      </c>
      <c r="AR32">
        <f t="shared" si="9"/>
        <v>-481.1125968236272</v>
      </c>
      <c r="AS32">
        <f t="shared" si="9"/>
        <v>18.873192451307194</v>
      </c>
      <c r="AT32">
        <f t="shared" si="9"/>
        <v>1.6079888078658031</v>
      </c>
      <c r="AU32">
        <f t="shared" si="9"/>
        <v>-460.63141556445424</v>
      </c>
      <c r="AW32">
        <v>29</v>
      </c>
      <c r="AX32">
        <f>IF(Z32&gt;0, (R32*SUMPRODUCT(K32:$K$98, X32:$X$98)-K32*$AZ$3)/Z32, 0)</f>
        <v>404.95918923694427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0.17865895700000001</v>
      </c>
      <c r="Q33" s="4">
        <f t="shared" si="21"/>
        <v>25</v>
      </c>
      <c r="R33">
        <f t="shared" si="0"/>
        <v>250000</v>
      </c>
      <c r="S33">
        <f t="shared" si="1"/>
        <v>-1384.1294976374118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69.859624703007739</v>
      </c>
      <c r="AC33">
        <f t="shared" si="2"/>
        <v>-193.72923345011645</v>
      </c>
      <c r="AE33">
        <f t="shared" si="3"/>
        <v>0</v>
      </c>
      <c r="AF33">
        <f t="shared" si="4"/>
        <v>0</v>
      </c>
      <c r="AG33">
        <f t="shared" si="4"/>
        <v>-3.4991168416827207</v>
      </c>
      <c r="AH33">
        <f t="shared" si="5"/>
        <v>-7705.1268483180756</v>
      </c>
      <c r="AI33">
        <f t="shared" si="6"/>
        <v>-7708.6259651597584</v>
      </c>
      <c r="AJ33">
        <f t="shared" si="7"/>
        <v>263.58885815312419</v>
      </c>
      <c r="AK33">
        <f t="shared" si="22"/>
        <v>4.8901737292105425</v>
      </c>
      <c r="AL33">
        <f t="shared" si="8"/>
        <v>-7440.1469332774232</v>
      </c>
      <c r="AN33">
        <f t="shared" si="9"/>
        <v>0</v>
      </c>
      <c r="AO33">
        <f t="shared" si="9"/>
        <v>0</v>
      </c>
      <c r="AP33">
        <f t="shared" si="9"/>
        <v>-0.18327119287641799</v>
      </c>
      <c r="AQ33">
        <f t="shared" si="9"/>
        <v>-403.56691492367491</v>
      </c>
      <c r="AR33">
        <f t="shared" si="9"/>
        <v>-403.75018611655133</v>
      </c>
      <c r="AS33">
        <f t="shared" si="9"/>
        <v>13.805839201249603</v>
      </c>
      <c r="AT33">
        <f t="shared" si="9"/>
        <v>0.25612976453062442</v>
      </c>
      <c r="AU33">
        <f t="shared" si="9"/>
        <v>-389.6882171507711</v>
      </c>
      <c r="AW33">
        <v>30</v>
      </c>
      <c r="AX33">
        <f>IF(Z33&gt;0, (R33*SUMPRODUCT(K33:$K$98, X33:$X$98)-K33*$AZ$3)/Z33, 0)</f>
        <v>-1384.1294976374118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0.202352371</v>
      </c>
      <c r="Q34" s="4">
        <f t="shared" si="21"/>
        <v>25</v>
      </c>
      <c r="R34">
        <f t="shared" si="0"/>
        <v>250000</v>
      </c>
      <c r="S34">
        <f t="shared" si="1"/>
        <v>-3658.3273709997525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-193.72923345011645</v>
      </c>
      <c r="AC34">
        <f t="shared" si="2"/>
        <v>-403.30441131273119</v>
      </c>
      <c r="AE34">
        <f t="shared" si="3"/>
        <v>0</v>
      </c>
      <c r="AF34">
        <f t="shared" si="4"/>
        <v>0</v>
      </c>
      <c r="AG34">
        <f t="shared" si="4"/>
        <v>-2.7560710839453635</v>
      </c>
      <c r="AH34">
        <f t="shared" si="5"/>
        <v>-7080.5458932053016</v>
      </c>
      <c r="AI34">
        <f t="shared" si="6"/>
        <v>-7083.3019642892468</v>
      </c>
      <c r="AJ34">
        <f t="shared" si="7"/>
        <v>209.57517786261474</v>
      </c>
      <c r="AK34">
        <f t="shared" si="22"/>
        <v>-13.561046341508153</v>
      </c>
      <c r="AL34">
        <f t="shared" si="8"/>
        <v>-6887.2878327681401</v>
      </c>
      <c r="AN34">
        <f t="shared" si="9"/>
        <v>0</v>
      </c>
      <c r="AO34">
        <f t="shared" si="9"/>
        <v>0</v>
      </c>
      <c r="AP34">
        <f t="shared" si="9"/>
        <v>-0.12888671476170743</v>
      </c>
      <c r="AQ34">
        <f t="shared" si="9"/>
        <v>-331.11928941554902</v>
      </c>
      <c r="AR34">
        <f t="shared" si="9"/>
        <v>-331.2481761303107</v>
      </c>
      <c r="AS34">
        <f t="shared" si="9"/>
        <v>9.8007109931451986</v>
      </c>
      <c r="AT34">
        <f t="shared" si="9"/>
        <v>-0.63417766031861411</v>
      </c>
      <c r="AU34">
        <f t="shared" ref="AU34:AU79" si="23">AL34*$K34</f>
        <v>-322.08164279748411</v>
      </c>
      <c r="AW34">
        <v>31</v>
      </c>
      <c r="AX34">
        <f>IF(Z34&gt;0, (R34*SUMPRODUCT(K34:$K$98, X34:$X$98)-K34*$AZ$3)/Z34, 0)</f>
        <v>-3658.3273709997525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0.22956153600000001</v>
      </c>
      <c r="Q35" s="4">
        <f t="shared" si="21"/>
        <v>25</v>
      </c>
      <c r="R35">
        <f t="shared" si="0"/>
        <v>250000</v>
      </c>
      <c r="S35">
        <f t="shared" si="1"/>
        <v>-6694.4696280401231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-403.30441131273119</v>
      </c>
      <c r="AC35">
        <f t="shared" si="2"/>
        <v>-561.2167926380472</v>
      </c>
      <c r="AE35">
        <f t="shared" si="3"/>
        <v>0</v>
      </c>
      <c r="AF35">
        <f t="shared" ref="AF35:AG66" si="24">-$Z35*P35</f>
        <v>0</v>
      </c>
      <c r="AG35">
        <f t="shared" si="24"/>
        <v>-2.0958224617502275</v>
      </c>
      <c r="AH35">
        <f t="shared" si="5"/>
        <v>-6326.8791135568263</v>
      </c>
      <c r="AI35">
        <f t="shared" ref="AI35:AI66" si="25">SUM(AE35:AH35)</f>
        <v>-6328.974936018576</v>
      </c>
      <c r="AJ35">
        <f t="shared" si="7"/>
        <v>157.91238132531601</v>
      </c>
      <c r="AK35">
        <f t="shared" si="22"/>
        <v>-28.231308791891188</v>
      </c>
      <c r="AL35">
        <f t="shared" ref="AL35:AL79" si="26">SUM(AI35:AK35)</f>
        <v>-6199.2938634851507</v>
      </c>
      <c r="AN35">
        <f t="shared" ref="AN35:AT66" si="27">AE35*$K35</f>
        <v>0</v>
      </c>
      <c r="AO35">
        <f t="shared" si="27"/>
        <v>0</v>
      </c>
      <c r="AP35">
        <f t="shared" si="27"/>
        <v>-8.7509299467320473E-2</v>
      </c>
      <c r="AQ35">
        <f t="shared" si="27"/>
        <v>-264.17350188117354</v>
      </c>
      <c r="AR35">
        <f t="shared" si="27"/>
        <v>-264.26101118064082</v>
      </c>
      <c r="AS35">
        <f t="shared" si="27"/>
        <v>6.5934983135234946</v>
      </c>
      <c r="AT35">
        <f t="shared" si="27"/>
        <v>-1.1787744909274804</v>
      </c>
      <c r="AU35">
        <f t="shared" si="23"/>
        <v>-258.84628735804478</v>
      </c>
      <c r="AW35">
        <v>32</v>
      </c>
      <c r="AX35">
        <f>IF(Z35&gt;0, (R35*SUMPRODUCT(K35:$K$98, X35:$X$98)-K35*$AZ$3)/Z35, 0)</f>
        <v>-6694.4696280401231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0.26099212799999999</v>
      </c>
      <c r="Q36" s="4">
        <f t="shared" si="21"/>
        <v>25</v>
      </c>
      <c r="R36">
        <f t="shared" si="0"/>
        <v>250000</v>
      </c>
      <c r="S36">
        <f t="shared" si="1"/>
        <v>-10975.096022863823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-561.2167926380472</v>
      </c>
      <c r="AC36">
        <f t="shared" si="2"/>
        <v>-670.74126943865588</v>
      </c>
      <c r="AE36">
        <f t="shared" si="3"/>
        <v>0</v>
      </c>
      <c r="AF36">
        <f t="shared" si="24"/>
        <v>0</v>
      </c>
      <c r="AG36">
        <f t="shared" si="24"/>
        <v>-1.5278710729303346</v>
      </c>
      <c r="AH36">
        <f t="shared" si="5"/>
        <v>-5469.9316420239038</v>
      </c>
      <c r="AI36">
        <f t="shared" si="25"/>
        <v>-5471.4595130968337</v>
      </c>
      <c r="AJ36">
        <f t="shared" si="7"/>
        <v>109.52447680060868</v>
      </c>
      <c r="AK36">
        <f t="shared" si="22"/>
        <v>-39.285175484663306</v>
      </c>
      <c r="AL36">
        <f t="shared" si="26"/>
        <v>-5401.2202117808883</v>
      </c>
      <c r="AN36">
        <f t="shared" si="27"/>
        <v>0</v>
      </c>
      <c r="AO36">
        <f t="shared" si="27"/>
        <v>0</v>
      </c>
      <c r="AP36">
        <f t="shared" si="27"/>
        <v>-5.6959793022216099E-2</v>
      </c>
      <c r="AQ36">
        <f t="shared" si="27"/>
        <v>-203.92177042647529</v>
      </c>
      <c r="AR36">
        <f t="shared" si="27"/>
        <v>-203.97873021949749</v>
      </c>
      <c r="AS36">
        <f t="shared" si="27"/>
        <v>4.0831269339135083</v>
      </c>
      <c r="AT36">
        <f t="shared" si="27"/>
        <v>-1.4645708686376115</v>
      </c>
      <c r="AU36">
        <f t="shared" si="23"/>
        <v>-201.3601741542216</v>
      </c>
      <c r="AW36">
        <v>33</v>
      </c>
      <c r="AX36">
        <f>IF(Z36&gt;0, (R36*SUMPRODUCT(K36:$K$98, X36:$X$98)-K36*$AZ$3)/Z36, 0)</f>
        <v>-10975.096022863823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0.29613519399999999</v>
      </c>
      <c r="Q37" s="4">
        <f t="shared" si="21"/>
        <v>25</v>
      </c>
      <c r="R37">
        <f t="shared" si="0"/>
        <v>250000</v>
      </c>
      <c r="S37">
        <f t="shared" si="1"/>
        <v>-17370.025569337307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-670.74126943865588</v>
      </c>
      <c r="AC37">
        <f t="shared" si="2"/>
        <v>-736.58355318605538</v>
      </c>
      <c r="AE37">
        <f t="shared" si="3"/>
        <v>0</v>
      </c>
      <c r="AF37">
        <f t="shared" si="24"/>
        <v>0</v>
      </c>
      <c r="AG37">
        <f t="shared" si="24"/>
        <v>-1.0601359656118186</v>
      </c>
      <c r="AH37">
        <f t="shared" si="5"/>
        <v>-4524.5639658921282</v>
      </c>
      <c r="AI37">
        <f t="shared" si="25"/>
        <v>-4525.6241018577402</v>
      </c>
      <c r="AJ37">
        <f t="shared" si="7"/>
        <v>65.842283747399506</v>
      </c>
      <c r="AK37">
        <f t="shared" si="22"/>
        <v>-46.951888860705914</v>
      </c>
      <c r="AL37">
        <f t="shared" si="26"/>
        <v>-4506.7337069710475</v>
      </c>
      <c r="AN37">
        <f t="shared" si="27"/>
        <v>0</v>
      </c>
      <c r="AO37">
        <f t="shared" si="27"/>
        <v>0</v>
      </c>
      <c r="AP37">
        <f t="shared" si="27"/>
        <v>-3.5287853334964397E-2</v>
      </c>
      <c r="AQ37">
        <f t="shared" si="27"/>
        <v>-150.60535140030188</v>
      </c>
      <c r="AR37">
        <f t="shared" si="27"/>
        <v>-150.64063925363686</v>
      </c>
      <c r="AS37">
        <f t="shared" si="27"/>
        <v>2.1916366649974561</v>
      </c>
      <c r="AT37">
        <f t="shared" si="27"/>
        <v>-1.5628479946531761</v>
      </c>
      <c r="AU37">
        <f t="shared" si="23"/>
        <v>-150.01185058329261</v>
      </c>
      <c r="AW37">
        <v>34</v>
      </c>
      <c r="AX37">
        <f>IF(Z37&gt;0, (R37*SUMPRODUCT(K37:$K$98, X37:$X$98)-K37*$AZ$3)/Z37, 0)</f>
        <v>-17370.025569337307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0.33524791700000001</v>
      </c>
      <c r="Q38" s="4">
        <f t="shared" si="21"/>
        <v>25</v>
      </c>
      <c r="R38">
        <f t="shared" si="0"/>
        <v>250000</v>
      </c>
      <c r="S38">
        <f t="shared" si="1"/>
        <v>-27513.138593670079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-736.58355318605538</v>
      </c>
      <c r="AC38">
        <f t="shared" si="2"/>
        <v>-763.90364862289698</v>
      </c>
      <c r="AE38">
        <f t="shared" si="3"/>
        <v>0</v>
      </c>
      <c r="AF38">
        <f t="shared" si="24"/>
        <v>0</v>
      </c>
      <c r="AG38">
        <f t="shared" si="24"/>
        <v>-0.6941262317475545</v>
      </c>
      <c r="AH38">
        <f t="shared" si="5"/>
        <v>-3554.0837420814578</v>
      </c>
      <c r="AI38">
        <f t="shared" si="25"/>
        <v>-3554.7778683132055</v>
      </c>
      <c r="AJ38">
        <f t="shared" si="7"/>
        <v>27.320095436841598</v>
      </c>
      <c r="AK38">
        <f t="shared" si="22"/>
        <v>-51.560848723023881</v>
      </c>
      <c r="AL38">
        <f t="shared" si="26"/>
        <v>-3579.0186215993876</v>
      </c>
      <c r="AN38">
        <f t="shared" si="27"/>
        <v>0</v>
      </c>
      <c r="AO38">
        <f t="shared" si="27"/>
        <v>0</v>
      </c>
      <c r="AP38">
        <f t="shared" si="27"/>
        <v>-2.0629281674702175E-2</v>
      </c>
      <c r="AQ38">
        <f t="shared" si="27"/>
        <v>-105.62660112453855</v>
      </c>
      <c r="AR38">
        <f t="shared" si="27"/>
        <v>-105.64723040621325</v>
      </c>
      <c r="AS38">
        <f t="shared" si="27"/>
        <v>0.81194733518056028</v>
      </c>
      <c r="AT38">
        <f t="shared" si="27"/>
        <v>-1.5323772867883911</v>
      </c>
      <c r="AU38">
        <f t="shared" si="23"/>
        <v>-106.36766035782108</v>
      </c>
      <c r="AW38">
        <v>35</v>
      </c>
      <c r="AX38">
        <f>IF(Z38&gt;0, (R38*SUMPRODUCT(K38:$K$98, X38:$X$98)-K38*$AZ$3)/Z38, 0)</f>
        <v>-27513.138593670079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0.37793865599999998</v>
      </c>
      <c r="Q39" s="4">
        <f t="shared" si="21"/>
        <v>25</v>
      </c>
      <c r="R39">
        <f t="shared" si="0"/>
        <v>250000</v>
      </c>
      <c r="S39">
        <f t="shared" si="1"/>
        <v>-44689.772844587977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-763.90364862289698</v>
      </c>
      <c r="AC39">
        <f t="shared" si="2"/>
        <v>-759.45412835148818</v>
      </c>
      <c r="AE39">
        <f t="shared" si="3"/>
        <v>0</v>
      </c>
      <c r="AF39">
        <f t="shared" si="24"/>
        <v>0</v>
      </c>
      <c r="AG39">
        <f t="shared" si="24"/>
        <v>-0.42484783430906364</v>
      </c>
      <c r="AH39">
        <f t="shared" si="5"/>
        <v>-2623.3713512101526</v>
      </c>
      <c r="AI39">
        <f t="shared" si="25"/>
        <v>-2623.7961990444619</v>
      </c>
      <c r="AJ39">
        <f t="shared" si="7"/>
        <v>-4.4495202714088009</v>
      </c>
      <c r="AK39">
        <f t="shared" si="22"/>
        <v>-53.473255403602792</v>
      </c>
      <c r="AL39">
        <f t="shared" si="26"/>
        <v>-2681.7189747194734</v>
      </c>
      <c r="AN39">
        <f t="shared" si="27"/>
        <v>0</v>
      </c>
      <c r="AO39">
        <f t="shared" si="27"/>
        <v>0</v>
      </c>
      <c r="AP39">
        <f t="shared" si="27"/>
        <v>-1.127355881033284E-2</v>
      </c>
      <c r="AQ39">
        <f t="shared" si="27"/>
        <v>-69.612526699842562</v>
      </c>
      <c r="AR39">
        <f t="shared" si="27"/>
        <v>-69.623800258652906</v>
      </c>
      <c r="AS39">
        <f t="shared" si="27"/>
        <v>-0.1180703404998506</v>
      </c>
      <c r="AT39">
        <f t="shared" si="27"/>
        <v>-1.4189407145098483</v>
      </c>
      <c r="AU39">
        <f t="shared" si="23"/>
        <v>-71.160811313662606</v>
      </c>
      <c r="AW39">
        <v>36</v>
      </c>
      <c r="AX39">
        <f>IF(Z39&gt;0, (R39*SUMPRODUCT(K39:$K$98, X39:$X$98)-K39*$AZ$3)/Z39, 0)</f>
        <v>-44689.772844587977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0.42486345599999997</v>
      </c>
      <c r="Q40" s="4">
        <f t="shared" si="21"/>
        <v>25</v>
      </c>
      <c r="R40">
        <f t="shared" si="0"/>
        <v>250000</v>
      </c>
      <c r="S40">
        <f t="shared" si="1"/>
        <v>-76092.609630106002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-759.45412835148818</v>
      </c>
      <c r="AC40">
        <f t="shared" si="2"/>
        <v>-730.78440380494987</v>
      </c>
      <c r="AE40">
        <f t="shared" si="3"/>
        <v>0</v>
      </c>
      <c r="AF40">
        <f t="shared" si="24"/>
        <v>0</v>
      </c>
      <c r="AG40">
        <f t="shared" si="24"/>
        <v>-0.24009703680730887</v>
      </c>
      <c r="AH40">
        <f t="shared" si="5"/>
        <v>-1805.0231915866416</v>
      </c>
      <c r="AI40">
        <f t="shared" si="25"/>
        <v>-1805.2632886234489</v>
      </c>
      <c r="AJ40">
        <f t="shared" si="7"/>
        <v>-28.669724546538305</v>
      </c>
      <c r="AK40">
        <f t="shared" si="22"/>
        <v>-53.161788984604179</v>
      </c>
      <c r="AL40">
        <f t="shared" si="26"/>
        <v>-1887.0948021545912</v>
      </c>
      <c r="AN40">
        <f t="shared" si="27"/>
        <v>0</v>
      </c>
      <c r="AO40">
        <f t="shared" si="27"/>
        <v>0</v>
      </c>
      <c r="AP40">
        <f t="shared" si="27"/>
        <v>-5.6884822005823683E-3</v>
      </c>
      <c r="AQ40">
        <f t="shared" si="27"/>
        <v>-42.765385335511233</v>
      </c>
      <c r="AR40">
        <f t="shared" si="27"/>
        <v>-42.771073817711823</v>
      </c>
      <c r="AS40">
        <f t="shared" si="27"/>
        <v>-0.67925543749825223</v>
      </c>
      <c r="AT40">
        <f t="shared" si="27"/>
        <v>-1.2595319559596951</v>
      </c>
      <c r="AU40">
        <f t="shared" si="23"/>
        <v>-44.709861211169759</v>
      </c>
      <c r="AW40">
        <v>37</v>
      </c>
      <c r="AX40">
        <f>IF(Z40&gt;0, (R40*SUMPRODUCT(K40:$K$98, X40:$X$98)-K40*$AZ$3)/Z40, 0)</f>
        <v>-76092.609630106002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0.47765295400000002</v>
      </c>
      <c r="Q41" s="4">
        <f t="shared" si="21"/>
        <v>25</v>
      </c>
      <c r="R41">
        <f t="shared" si="0"/>
        <v>250000</v>
      </c>
      <c r="S41">
        <f t="shared" si="1"/>
        <v>-139375.05323486865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-730.78440380494987</v>
      </c>
      <c r="AC41">
        <f t="shared" si="2"/>
        <v>-685.79777909904919</v>
      </c>
      <c r="AE41">
        <f t="shared" si="3"/>
        <v>0</v>
      </c>
      <c r="AF41">
        <f t="shared" si="24"/>
        <v>0</v>
      </c>
      <c r="AG41">
        <f t="shared" si="24"/>
        <v>-0.12301300756157797</v>
      </c>
      <c r="AH41">
        <f t="shared" si="5"/>
        <v>-1146.830588776578</v>
      </c>
      <c r="AI41">
        <f t="shared" si="25"/>
        <v>-1146.9536017841397</v>
      </c>
      <c r="AJ41">
        <f t="shared" si="7"/>
        <v>-44.986624705900681</v>
      </c>
      <c r="AK41">
        <f t="shared" si="22"/>
        <v>-51.154908266346496</v>
      </c>
      <c r="AL41">
        <f t="shared" si="26"/>
        <v>-1243.0951347563869</v>
      </c>
      <c r="AN41">
        <f t="shared" si="27"/>
        <v>0</v>
      </c>
      <c r="AO41">
        <f t="shared" si="27"/>
        <v>0</v>
      </c>
      <c r="AP41">
        <f t="shared" si="27"/>
        <v>-2.6022116532963889E-3</v>
      </c>
      <c r="AQ41">
        <f t="shared" si="27"/>
        <v>-24.260002918612397</v>
      </c>
      <c r="AR41">
        <f t="shared" si="27"/>
        <v>-24.262605130265694</v>
      </c>
      <c r="AS41">
        <f t="shared" si="27"/>
        <v>-0.95164504447682585</v>
      </c>
      <c r="AT41">
        <f t="shared" si="27"/>
        <v>-1.0821286386918012</v>
      </c>
      <c r="AU41">
        <f t="shared" si="23"/>
        <v>-26.29637881343432</v>
      </c>
      <c r="AW41">
        <v>38</v>
      </c>
      <c r="AX41">
        <f>IF(Z41&gt;0, (R41*SUMPRODUCT(K41:$K$98, X41:$X$98)-K41*$AZ$3)/Z41, 0)</f>
        <v>-139375.05323486865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0.53697763200000004</v>
      </c>
      <c r="Q42" s="4">
        <f t="shared" si="21"/>
        <v>25</v>
      </c>
      <c r="R42">
        <f t="shared" si="0"/>
        <v>250000</v>
      </c>
      <c r="S42">
        <f t="shared" si="1"/>
        <v>-283390.66930358822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-685.79777909904919</v>
      </c>
      <c r="AC42">
        <f t="shared" si="2"/>
        <v>-631.70777305211539</v>
      </c>
      <c r="AE42">
        <f t="shared" si="3"/>
        <v>0</v>
      </c>
      <c r="AF42">
        <f t="shared" si="24"/>
        <v>0</v>
      </c>
      <c r="AG42">
        <f t="shared" si="24"/>
        <v>-5.5727643980347956E-2</v>
      </c>
      <c r="AH42">
        <f t="shared" si="5"/>
        <v>-660.55233505614251</v>
      </c>
      <c r="AI42">
        <f t="shared" si="25"/>
        <v>-660.6080627001229</v>
      </c>
      <c r="AJ42">
        <f t="shared" si="7"/>
        <v>-54.090006046933809</v>
      </c>
      <c r="AK42">
        <f t="shared" si="22"/>
        <v>-48.005844536933445</v>
      </c>
      <c r="AL42">
        <f t="shared" si="26"/>
        <v>-762.70391328399012</v>
      </c>
      <c r="AN42">
        <f t="shared" si="27"/>
        <v>0</v>
      </c>
      <c r="AO42">
        <f t="shared" si="27"/>
        <v>0</v>
      </c>
      <c r="AP42">
        <f t="shared" si="27"/>
        <v>-1.0525536475120758E-3</v>
      </c>
      <c r="AQ42">
        <f t="shared" si="27"/>
        <v>-12.476155817409824</v>
      </c>
      <c r="AR42">
        <f t="shared" si="27"/>
        <v>-12.477208371057335</v>
      </c>
      <c r="AS42">
        <f t="shared" si="27"/>
        <v>-1.0216228265226392</v>
      </c>
      <c r="AT42">
        <f t="shared" si="27"/>
        <v>-0.90670846926644943</v>
      </c>
      <c r="AU42">
        <f t="shared" si="23"/>
        <v>-14.405539666846424</v>
      </c>
      <c r="AW42">
        <v>39</v>
      </c>
      <c r="AX42">
        <f>IF(Z42&gt;0, (R42*SUMPRODUCT(K42:$K$98, X42:$X$98)-K42*$AZ$3)/Z42, 0)</f>
        <v>-283390.66930358822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0.60388337299999995</v>
      </c>
      <c r="Q43" s="4">
        <f t="shared" si="21"/>
        <v>25</v>
      </c>
      <c r="R43">
        <f t="shared" si="0"/>
        <v>250000</v>
      </c>
      <c r="S43">
        <f t="shared" si="1"/>
        <v>-667168.62439577922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-631.70777305211539</v>
      </c>
      <c r="AC43">
        <f t="shared" si="2"/>
        <v>-574.22856372171623</v>
      </c>
      <c r="AE43">
        <f t="shared" si="3"/>
        <v>0</v>
      </c>
      <c r="AF43">
        <f t="shared" si="24"/>
        <v>0</v>
      </c>
      <c r="AG43">
        <f t="shared" si="24"/>
        <v>-2.1517369924348807E-2</v>
      </c>
      <c r="AH43">
        <f t="shared" si="5"/>
        <v>-336.52997616195665</v>
      </c>
      <c r="AI43">
        <f t="shared" si="25"/>
        <v>-336.55149353188102</v>
      </c>
      <c r="AJ43">
        <f t="shared" si="7"/>
        <v>-57.479209330399158</v>
      </c>
      <c r="AK43">
        <f t="shared" si="22"/>
        <v>-44.219544113648084</v>
      </c>
      <c r="AL43">
        <f t="shared" si="26"/>
        <v>-438.25024697592823</v>
      </c>
      <c r="AN43">
        <f t="shared" si="27"/>
        <v>0</v>
      </c>
      <c r="AO43">
        <f t="shared" si="27"/>
        <v>0</v>
      </c>
      <c r="AP43">
        <f t="shared" si="27"/>
        <v>-3.6286470010170503E-4</v>
      </c>
      <c r="AQ43">
        <f t="shared" si="27"/>
        <v>-5.6751754189557611</v>
      </c>
      <c r="AR43">
        <f t="shared" si="27"/>
        <v>-5.6755382836558637</v>
      </c>
      <c r="AS43">
        <f t="shared" si="27"/>
        <v>-0.96931809645363198</v>
      </c>
      <c r="AT43">
        <f t="shared" si="27"/>
        <v>-0.7457097066159506</v>
      </c>
      <c r="AU43">
        <f t="shared" si="23"/>
        <v>-7.3905660867254452</v>
      </c>
      <c r="AW43">
        <v>40</v>
      </c>
      <c r="AX43">
        <f>IF(Z43&gt;0, (R43*SUMPRODUCT(K43:$K$98, X43:$X$98)-K43*$AZ$3)/Z43, 0)</f>
        <v>-667168.62439577922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0.676158394</v>
      </c>
      <c r="Q44" s="4">
        <f t="shared" si="21"/>
        <v>25</v>
      </c>
      <c r="R44">
        <f t="shared" si="0"/>
        <v>250000</v>
      </c>
      <c r="S44">
        <f t="shared" si="1"/>
        <v>-1915593.3365031977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-574.22856372171623</v>
      </c>
      <c r="AC44">
        <f t="shared" si="2"/>
        <v>-517.44359168727101</v>
      </c>
      <c r="AE44">
        <f t="shared" si="3"/>
        <v>0</v>
      </c>
      <c r="AF44">
        <f t="shared" si="24"/>
        <v>0</v>
      </c>
      <c r="AG44">
        <f t="shared" si="24"/>
        <v>-6.7530459339537286E-3</v>
      </c>
      <c r="AH44">
        <f t="shared" si="5"/>
        <v>-145.49150291151591</v>
      </c>
      <c r="AI44">
        <f t="shared" si="25"/>
        <v>-145.49825595744986</v>
      </c>
      <c r="AJ44">
        <f t="shared" si="7"/>
        <v>-56.784972034445218</v>
      </c>
      <c r="AK44">
        <f t="shared" si="22"/>
        <v>-40.195999460520142</v>
      </c>
      <c r="AL44">
        <f t="shared" si="26"/>
        <v>-242.47922745241522</v>
      </c>
      <c r="AN44">
        <f t="shared" si="27"/>
        <v>0</v>
      </c>
      <c r="AO44">
        <f t="shared" si="27"/>
        <v>0</v>
      </c>
      <c r="AP44">
        <f t="shared" si="27"/>
        <v>-1.0168039307198881E-4</v>
      </c>
      <c r="AQ44">
        <f t="shared" si="27"/>
        <v>-2.1906608291076828</v>
      </c>
      <c r="AR44">
        <f t="shared" si="27"/>
        <v>-2.1907625095007548</v>
      </c>
      <c r="AS44">
        <f t="shared" si="27"/>
        <v>-0.85500947772523239</v>
      </c>
      <c r="AT44">
        <f t="shared" si="27"/>
        <v>-0.60522985702160381</v>
      </c>
      <c r="AU44">
        <f t="shared" si="23"/>
        <v>-3.6510018442475909</v>
      </c>
      <c r="AW44">
        <v>41</v>
      </c>
      <c r="AX44">
        <f>IF(Z44&gt;0, (R44*SUMPRODUCT(K44:$K$98, X44:$X$98)-K44*$AZ$3)/Z44, 0)</f>
        <v>-1915593.3365031977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0.75167664000000001</v>
      </c>
      <c r="Q45" s="4">
        <f t="shared" si="21"/>
        <v>25</v>
      </c>
      <c r="R45">
        <f t="shared" si="0"/>
        <v>250000</v>
      </c>
      <c r="S45">
        <f t="shared" si="1"/>
        <v>-7205539.1111000273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-517.44359168727101</v>
      </c>
      <c r="AC45">
        <f t="shared" si="2"/>
        <v>-463.86626371869914</v>
      </c>
      <c r="AE45">
        <f t="shared" si="3"/>
        <v>0</v>
      </c>
      <c r="AF45">
        <f t="shared" si="24"/>
        <v>0</v>
      </c>
      <c r="AG45">
        <f t="shared" si="24"/>
        <v>-1.6094085972141903E-3</v>
      </c>
      <c r="AH45">
        <f t="shared" si="5"/>
        <v>-50.761068774000009</v>
      </c>
      <c r="AI45">
        <f t="shared" si="25"/>
        <v>-50.76267818259722</v>
      </c>
      <c r="AJ45">
        <f t="shared" si="7"/>
        <v>-53.577327968571865</v>
      </c>
      <c r="AK45">
        <f t="shared" si="22"/>
        <v>-36.221051418108971</v>
      </c>
      <c r="AL45">
        <f t="shared" si="26"/>
        <v>-140.56105756927806</v>
      </c>
      <c r="AN45">
        <f t="shared" si="27"/>
        <v>0</v>
      </c>
      <c r="AO45">
        <f t="shared" si="27"/>
        <v>0</v>
      </c>
      <c r="AP45">
        <f t="shared" si="27"/>
        <v>-2.163644010985454E-5</v>
      </c>
      <c r="AQ45">
        <f t="shared" si="27"/>
        <v>-0.68241764480564127</v>
      </c>
      <c r="AR45">
        <f t="shared" si="27"/>
        <v>-0.68243928124575104</v>
      </c>
      <c r="AS45">
        <f t="shared" si="27"/>
        <v>-0.72027864760049065</v>
      </c>
      <c r="AT45">
        <f t="shared" si="27"/>
        <v>-0.48694570855431907</v>
      </c>
      <c r="AU45">
        <f t="shared" si="23"/>
        <v>-1.8896636374005609</v>
      </c>
      <c r="AW45">
        <v>42</v>
      </c>
      <c r="AX45">
        <f>IF(Z45&gt;0, (R45*SUMPRODUCT(K45:$K$98, X45:$X$98)-K45*$AZ$3)/Z45, 0)</f>
        <v>-7205539.1111000273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0.75374016600000004</v>
      </c>
      <c r="Q46" s="4">
        <f t="shared" si="21"/>
        <v>25</v>
      </c>
      <c r="R46">
        <f t="shared" si="0"/>
        <v>250000</v>
      </c>
      <c r="S46">
        <f t="shared" si="1"/>
        <v>-27269445.124656435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-463.86626371869914</v>
      </c>
      <c r="AC46">
        <f t="shared" si="2"/>
        <v>-414.75583422271961</v>
      </c>
      <c r="AE46">
        <f t="shared" si="3"/>
        <v>0</v>
      </c>
      <c r="AF46">
        <f t="shared" si="24"/>
        <v>0</v>
      </c>
      <c r="AG46">
        <f t="shared" si="24"/>
        <v>-3.8023860801599744E-4</v>
      </c>
      <c r="AH46">
        <f t="shared" si="5"/>
        <v>-12.13075903226051</v>
      </c>
      <c r="AI46">
        <f t="shared" si="25"/>
        <v>-12.131139270868527</v>
      </c>
      <c r="AJ46">
        <f t="shared" si="7"/>
        <v>-49.110429495979531</v>
      </c>
      <c r="AK46">
        <f t="shared" si="22"/>
        <v>-32.47063846030894</v>
      </c>
      <c r="AL46">
        <f t="shared" si="26"/>
        <v>-93.712207227156995</v>
      </c>
      <c r="AN46">
        <f t="shared" si="27"/>
        <v>0</v>
      </c>
      <c r="AO46">
        <f t="shared" si="27"/>
        <v>0</v>
      </c>
      <c r="AP46">
        <f t="shared" si="27"/>
        <v>-4.5641265613439057E-6</v>
      </c>
      <c r="AQ46">
        <f t="shared" si="27"/>
        <v>-0.14560941035759661</v>
      </c>
      <c r="AR46">
        <f t="shared" si="27"/>
        <v>-0.14561397448415794</v>
      </c>
      <c r="AS46">
        <f t="shared" si="27"/>
        <v>-0.58948831332818552</v>
      </c>
      <c r="AT46">
        <f t="shared" si="27"/>
        <v>-0.38975553859132561</v>
      </c>
      <c r="AU46">
        <f t="shared" si="23"/>
        <v>-1.124857826403669</v>
      </c>
      <c r="AW46">
        <v>43</v>
      </c>
      <c r="AX46">
        <f>IF(Z46&gt;0, (R46*SUMPRODUCT(K46:$K$98, X46:$X$98)-K46*$AZ$3)/Z46, 0)</f>
        <v>-27269445.124656435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0.75596915499999995</v>
      </c>
      <c r="Q47" s="4">
        <f t="shared" si="21"/>
        <v>25</v>
      </c>
      <c r="R47">
        <f t="shared" si="0"/>
        <v>250000</v>
      </c>
      <c r="S47">
        <f t="shared" si="1"/>
        <v>-104071718.84819004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-414.75583422271961</v>
      </c>
      <c r="AC47">
        <f t="shared" si="2"/>
        <v>-370.44354440023335</v>
      </c>
      <c r="AE47">
        <f t="shared" si="3"/>
        <v>0</v>
      </c>
      <c r="AF47">
        <f t="shared" si="24"/>
        <v>0</v>
      </c>
      <c r="AG47">
        <f t="shared" si="24"/>
        <v>-8.8987562735607658E-5</v>
      </c>
      <c r="AH47">
        <f t="shared" si="5"/>
        <v>-2.8744865920022979</v>
      </c>
      <c r="AI47">
        <f t="shared" si="25"/>
        <v>-2.8745755795650334</v>
      </c>
      <c r="AJ47">
        <f t="shared" si="7"/>
        <v>-44.312289822486264</v>
      </c>
      <c r="AK47">
        <f t="shared" si="22"/>
        <v>-29.032908395590376</v>
      </c>
      <c r="AL47">
        <f t="shared" si="26"/>
        <v>-76.219773797641665</v>
      </c>
      <c r="AN47">
        <f t="shared" si="27"/>
        <v>0</v>
      </c>
      <c r="AO47">
        <f t="shared" si="27"/>
        <v>0</v>
      </c>
      <c r="AP47">
        <f t="shared" si="27"/>
        <v>-9.5370213914130235E-7</v>
      </c>
      <c r="AQ47">
        <f t="shared" si="27"/>
        <v>-3.0806597320466145E-2</v>
      </c>
      <c r="AR47">
        <f t="shared" si="27"/>
        <v>-3.0807551022605285E-2</v>
      </c>
      <c r="AS47">
        <f t="shared" si="27"/>
        <v>-0.4749059789345621</v>
      </c>
      <c r="AT47">
        <f t="shared" si="27"/>
        <v>-0.31115299701638632</v>
      </c>
      <c r="AU47">
        <f t="shared" si="23"/>
        <v>-0.81686652697355366</v>
      </c>
      <c r="AW47">
        <v>44</v>
      </c>
      <c r="AX47">
        <f>IF(Z47&gt;0, (R47*SUMPRODUCT(K47:$K$98, X47:$X$98)-K47*$AZ$3)/Z47, 0)</f>
        <v>-104071718.84819004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0.75842527199999998</v>
      </c>
      <c r="Q48" s="4">
        <f t="shared" si="21"/>
        <v>25</v>
      </c>
      <c r="R48">
        <f t="shared" si="0"/>
        <v>250000</v>
      </c>
      <c r="S48">
        <f t="shared" si="1"/>
        <v>-401290161.07442892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-370.44354440023335</v>
      </c>
      <c r="AC48">
        <f t="shared" si="2"/>
        <v>-330.779798111086</v>
      </c>
      <c r="AE48">
        <f t="shared" si="3"/>
        <v>0</v>
      </c>
      <c r="AF48">
        <f t="shared" si="24"/>
        <v>0</v>
      </c>
      <c r="AG48">
        <f t="shared" si="24"/>
        <v>-2.0607270635881284E-5</v>
      </c>
      <c r="AH48">
        <f t="shared" si="5"/>
        <v>-0.67490416472370296</v>
      </c>
      <c r="AI48">
        <f t="shared" si="25"/>
        <v>-0.67492477199433887</v>
      </c>
      <c r="AJ48">
        <f t="shared" si="7"/>
        <v>-39.663746289147355</v>
      </c>
      <c r="AK48">
        <f t="shared" si="22"/>
        <v>-25.931048108016338</v>
      </c>
      <c r="AL48">
        <f t="shared" si="26"/>
        <v>-66.269719169158037</v>
      </c>
      <c r="AN48">
        <f t="shared" si="27"/>
        <v>0</v>
      </c>
      <c r="AO48">
        <f t="shared" si="27"/>
        <v>0</v>
      </c>
      <c r="AP48">
        <f t="shared" si="27"/>
        <v>-1.9719045845059403E-7</v>
      </c>
      <c r="AQ48">
        <f t="shared" si="27"/>
        <v>-6.4581411096895002E-3</v>
      </c>
      <c r="AR48">
        <f t="shared" si="27"/>
        <v>-6.4583383001479509E-3</v>
      </c>
      <c r="AS48">
        <f t="shared" si="27"/>
        <v>-0.37954139841336298</v>
      </c>
      <c r="AT48">
        <f t="shared" si="27"/>
        <v>-0.24813355222407765</v>
      </c>
      <c r="AU48">
        <f t="shared" si="23"/>
        <v>-0.63413328893758858</v>
      </c>
      <c r="AW48">
        <v>45</v>
      </c>
      <c r="AX48">
        <f>IF(Z48&gt;0, (R48*SUMPRODUCT(K48:$K$98, X48:$X$98)-K48*$AZ$3)/Z48, 0)</f>
        <v>-401290161.07442892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0.76114147499999996</v>
      </c>
      <c r="Q49" s="4">
        <f t="shared" si="21"/>
        <v>25</v>
      </c>
      <c r="R49">
        <f t="shared" si="0"/>
        <v>250000</v>
      </c>
      <c r="S49">
        <f t="shared" si="1"/>
        <v>-1565602867.8271942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-330.779798111086</v>
      </c>
      <c r="AC49">
        <f t="shared" si="2"/>
        <v>-295.34469117499236</v>
      </c>
      <c r="AE49">
        <f t="shared" si="3"/>
        <v>0</v>
      </c>
      <c r="AF49">
        <f t="shared" si="24"/>
        <v>0</v>
      </c>
      <c r="AG49">
        <f t="shared" si="24"/>
        <v>-4.7161495620036046E-6</v>
      </c>
      <c r="AH49">
        <f t="shared" si="5"/>
        <v>-0.15685048367518867</v>
      </c>
      <c r="AI49">
        <f t="shared" si="25"/>
        <v>-0.15685519982475069</v>
      </c>
      <c r="AJ49">
        <f t="shared" si="7"/>
        <v>-35.435106936093632</v>
      </c>
      <c r="AK49">
        <f t="shared" si="22"/>
        <v>-23.154585867776021</v>
      </c>
      <c r="AL49">
        <f t="shared" si="26"/>
        <v>-58.7465480036944</v>
      </c>
      <c r="AN49">
        <f t="shared" si="27"/>
        <v>0</v>
      </c>
      <c r="AO49">
        <f t="shared" si="27"/>
        <v>0</v>
      </c>
      <c r="AP49">
        <f t="shared" si="27"/>
        <v>-4.029349773667567E-8</v>
      </c>
      <c r="AQ49">
        <f t="shared" si="27"/>
        <v>-1.3400878250090298E-3</v>
      </c>
      <c r="AR49">
        <f t="shared" si="27"/>
        <v>-1.3401281185067666E-3</v>
      </c>
      <c r="AS49">
        <f t="shared" si="27"/>
        <v>-0.30274790533185764</v>
      </c>
      <c r="AT49">
        <f t="shared" si="27"/>
        <v>-0.19782647708494841</v>
      </c>
      <c r="AU49">
        <f t="shared" si="23"/>
        <v>-0.50191451053531277</v>
      </c>
      <c r="AW49">
        <v>46</v>
      </c>
      <c r="AX49">
        <f>IF(Z49&gt;0, (R49*SUMPRODUCT(K49:$K$98, X49:$X$98)-K49*$AZ$3)/Z49, 0)</f>
        <v>-1565602867.8271942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0.76383916100000004</v>
      </c>
      <c r="Q50" s="4">
        <f t="shared" si="21"/>
        <v>25</v>
      </c>
      <c r="R50">
        <f t="shared" si="0"/>
        <v>250000</v>
      </c>
      <c r="S50">
        <f t="shared" si="1"/>
        <v>-6180848358.2292042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-295.34469117499236</v>
      </c>
      <c r="AC50">
        <f t="shared" si="2"/>
        <v>-263.70177672960006</v>
      </c>
      <c r="AE50">
        <f t="shared" si="3"/>
        <v>0</v>
      </c>
      <c r="AF50">
        <f t="shared" si="24"/>
        <v>0</v>
      </c>
      <c r="AG50">
        <f t="shared" si="24"/>
        <v>-1.0666083417922174E-6</v>
      </c>
      <c r="AH50">
        <f t="shared" si="5"/>
        <v>-3.6023797245913508E-2</v>
      </c>
      <c r="AI50">
        <f t="shared" si="25"/>
        <v>-3.6024863854255303E-2</v>
      </c>
      <c r="AJ50">
        <f t="shared" si="7"/>
        <v>-31.642914445392307</v>
      </c>
      <c r="AK50">
        <f t="shared" si="22"/>
        <v>-20.674128382249467</v>
      </c>
      <c r="AL50">
        <f t="shared" si="26"/>
        <v>-52.35306769149603</v>
      </c>
      <c r="AN50">
        <f t="shared" si="27"/>
        <v>0</v>
      </c>
      <c r="AO50">
        <f t="shared" si="27"/>
        <v>0</v>
      </c>
      <c r="AP50">
        <f t="shared" si="27"/>
        <v>-8.1364386199742562E-9</v>
      </c>
      <c r="AQ50">
        <f t="shared" si="27"/>
        <v>-2.748013527226584E-4</v>
      </c>
      <c r="AR50">
        <f t="shared" si="27"/>
        <v>-2.7480948916127837E-4</v>
      </c>
      <c r="AS50">
        <f t="shared" si="27"/>
        <v>-0.24138254038911908</v>
      </c>
      <c r="AT50">
        <f t="shared" si="27"/>
        <v>-0.15770903902831995</v>
      </c>
      <c r="AU50">
        <f t="shared" si="23"/>
        <v>-0.39936638890660031</v>
      </c>
      <c r="AW50">
        <v>47</v>
      </c>
      <c r="AX50">
        <f>IF(Z50&gt;0, (R50*SUMPRODUCT(K50:$K$98, X50:$X$98)-K50*$AZ$3)/Z50, 0)</f>
        <v>-6180848358.2292042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0.76675259399999995</v>
      </c>
      <c r="Q51" s="4">
        <f t="shared" si="21"/>
        <v>25</v>
      </c>
      <c r="R51">
        <f t="shared" si="0"/>
        <v>250000</v>
      </c>
      <c r="S51">
        <f t="shared" si="1"/>
        <v>-24719750525.246868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-263.70177672960006</v>
      </c>
      <c r="AC51">
        <f t="shared" si="2"/>
        <v>-235.44825284058018</v>
      </c>
      <c r="AE51">
        <f t="shared" si="3"/>
        <v>0</v>
      </c>
      <c r="AF51">
        <f t="shared" si="24"/>
        <v>0</v>
      </c>
      <c r="AG51">
        <f t="shared" si="24"/>
        <v>-2.3811754552307403E-7</v>
      </c>
      <c r="AH51">
        <f t="shared" si="5"/>
        <v>-8.1782471285122126E-3</v>
      </c>
      <c r="AI51">
        <f t="shared" si="25"/>
        <v>-8.1784852460577359E-3</v>
      </c>
      <c r="AJ51">
        <f t="shared" si="7"/>
        <v>-28.253523889019874</v>
      </c>
      <c r="AK51">
        <f t="shared" si="22"/>
        <v>-18.459124371072004</v>
      </c>
      <c r="AL51">
        <f t="shared" si="26"/>
        <v>-46.720826745337938</v>
      </c>
      <c r="AN51">
        <f t="shared" si="27"/>
        <v>0</v>
      </c>
      <c r="AO51">
        <f t="shared" si="27"/>
        <v>0</v>
      </c>
      <c r="AP51">
        <f t="shared" si="27"/>
        <v>-1.6218203714173867E-9</v>
      </c>
      <c r="AQ51">
        <f t="shared" si="27"/>
        <v>-5.5702101944527143E-5</v>
      </c>
      <c r="AR51">
        <f t="shared" si="27"/>
        <v>-5.5703723764898564E-5</v>
      </c>
      <c r="AS51">
        <f t="shared" si="27"/>
        <v>-0.1924349610898369</v>
      </c>
      <c r="AT51">
        <f t="shared" si="27"/>
        <v>-0.12572523321525142</v>
      </c>
      <c r="AU51">
        <f t="shared" si="23"/>
        <v>-0.31821589802885325</v>
      </c>
      <c r="AW51">
        <v>48</v>
      </c>
      <c r="AX51">
        <f>IF(Z51&gt;0, (R51*SUMPRODUCT(K51:$K$98, X51:$X$98)-K51*$AZ$3)/Z51, 0)</f>
        <v>-24719750525.246868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0.76980532899999998</v>
      </c>
      <c r="Q52" s="4">
        <f t="shared" si="21"/>
        <v>25</v>
      </c>
      <c r="R52">
        <f t="shared" si="0"/>
        <v>250000</v>
      </c>
      <c r="S52">
        <f t="shared" si="1"/>
        <v>-100234991116.53563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-235.44825284058018</v>
      </c>
      <c r="AC52">
        <f t="shared" si="2"/>
        <v>-210.22170256913518</v>
      </c>
      <c r="AE52">
        <f t="shared" si="3"/>
        <v>0</v>
      </c>
      <c r="AF52">
        <f t="shared" si="24"/>
        <v>0</v>
      </c>
      <c r="AG52">
        <f t="shared" si="24"/>
        <v>-5.2432214595780811E-8</v>
      </c>
      <c r="AH52">
        <f t="shared" si="5"/>
        <v>-1.8330415547206248E-3</v>
      </c>
      <c r="AI52">
        <f t="shared" si="25"/>
        <v>-1.8330939869352207E-3</v>
      </c>
      <c r="AJ52">
        <f t="shared" si="7"/>
        <v>-25.226550271445007</v>
      </c>
      <c r="AK52">
        <f t="shared" si="22"/>
        <v>-16.481377698840614</v>
      </c>
      <c r="AL52">
        <f t="shared" si="26"/>
        <v>-41.709761064272556</v>
      </c>
      <c r="AN52">
        <f t="shared" si="27"/>
        <v>0</v>
      </c>
      <c r="AO52">
        <f t="shared" si="27"/>
        <v>0</v>
      </c>
      <c r="AP52">
        <f t="shared" si="27"/>
        <v>-3.1885375277263326E-10</v>
      </c>
      <c r="AQ52">
        <f t="shared" si="27"/>
        <v>-1.1147196112480923E-5</v>
      </c>
      <c r="AR52">
        <f t="shared" si="27"/>
        <v>-1.1147514966233696E-5</v>
      </c>
      <c r="AS52">
        <f t="shared" si="27"/>
        <v>-0.15340912615590707</v>
      </c>
      <c r="AT52">
        <f t="shared" si="27"/>
        <v>-0.10022748744550254</v>
      </c>
      <c r="AU52">
        <f t="shared" si="23"/>
        <v>-0.25364776111637583</v>
      </c>
      <c r="AW52">
        <v>49</v>
      </c>
      <c r="AX52">
        <f>IF(Z52&gt;0, (R52*SUMPRODUCT(K52:$K$98, X52:$X$98)-K52*$AZ$3)/Z52, 0)</f>
        <v>-100234991116.53563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0.772959481</v>
      </c>
      <c r="Q53" s="4">
        <f t="shared" si="21"/>
        <v>25</v>
      </c>
      <c r="R53">
        <f t="shared" si="0"/>
        <v>250000</v>
      </c>
      <c r="S53">
        <f t="shared" si="1"/>
        <v>-412344813775.26648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-210.22170256913518</v>
      </c>
      <c r="AC53">
        <f t="shared" si="2"/>
        <v>-187.69795838280726</v>
      </c>
      <c r="AE53">
        <f t="shared" si="3"/>
        <v>0</v>
      </c>
      <c r="AF53">
        <f t="shared" si="24"/>
        <v>0</v>
      </c>
      <c r="AG53">
        <f t="shared" si="24"/>
        <v>-1.1379915068187641E-8</v>
      </c>
      <c r="AH53">
        <f t="shared" si="5"/>
        <v>-4.0527977381635358E-4</v>
      </c>
      <c r="AI53">
        <f t="shared" si="25"/>
        <v>-4.0529115373142175E-4</v>
      </c>
      <c r="AJ53">
        <f t="shared" si="7"/>
        <v>-22.523744186327917</v>
      </c>
      <c r="AK53">
        <f t="shared" si="22"/>
        <v>-14.715519179839463</v>
      </c>
      <c r="AL53">
        <f t="shared" si="26"/>
        <v>-37.239668657321111</v>
      </c>
      <c r="AN53">
        <f t="shared" si="27"/>
        <v>0</v>
      </c>
      <c r="AO53">
        <f t="shared" si="27"/>
        <v>0</v>
      </c>
      <c r="AP53">
        <f t="shared" si="27"/>
        <v>-6.1789449988276789E-11</v>
      </c>
      <c r="AQ53">
        <f t="shared" si="27"/>
        <v>-2.2005449219467581E-6</v>
      </c>
      <c r="AR53">
        <f t="shared" si="27"/>
        <v>-2.200606711396746E-6</v>
      </c>
      <c r="AS53">
        <f t="shared" si="27"/>
        <v>-0.12229702564656267</v>
      </c>
      <c r="AT53">
        <f t="shared" si="27"/>
        <v>-7.9900757691597366E-2</v>
      </c>
      <c r="AU53">
        <f t="shared" si="23"/>
        <v>-0.20219998394487143</v>
      </c>
      <c r="AW53">
        <v>50</v>
      </c>
      <c r="AX53">
        <f>IF(Z53&gt;0, (R53*SUMPRODUCT(K53:$K$98, X53:$X$98)-K53*$AZ$3)/Z53, 0)</f>
        <v>-412344813775.26648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0.77634382000000002</v>
      </c>
      <c r="Q54" s="4">
        <f t="shared" si="21"/>
        <v>25</v>
      </c>
      <c r="R54">
        <f t="shared" si="0"/>
        <v>250000</v>
      </c>
      <c r="S54">
        <f t="shared" si="1"/>
        <v>-1723165772649.6104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-187.69795838280726</v>
      </c>
      <c r="AC54">
        <f t="shared" si="2"/>
        <v>-167.58746474984855</v>
      </c>
      <c r="AE54">
        <f t="shared" si="3"/>
        <v>0</v>
      </c>
      <c r="AF54">
        <f t="shared" si="24"/>
        <v>0</v>
      </c>
      <c r="AG54">
        <f t="shared" si="24"/>
        <v>-2.4313891821934111E-9</v>
      </c>
      <c r="AH54">
        <f t="shared" si="5"/>
        <v>-8.834726735312354E-5</v>
      </c>
      <c r="AI54">
        <f t="shared" si="25"/>
        <v>-8.8349698742305733E-5</v>
      </c>
      <c r="AJ54">
        <f t="shared" si="7"/>
        <v>-20.110493632958708</v>
      </c>
      <c r="AK54">
        <f t="shared" si="22"/>
        <v>-13.138857086796509</v>
      </c>
      <c r="AL54">
        <f t="shared" si="26"/>
        <v>-33.249439069453956</v>
      </c>
      <c r="AN54">
        <f t="shared" si="27"/>
        <v>0</v>
      </c>
      <c r="AO54">
        <f t="shared" si="27"/>
        <v>0</v>
      </c>
      <c r="AP54">
        <f t="shared" si="27"/>
        <v>-1.1787230222139522E-11</v>
      </c>
      <c r="AQ54">
        <f t="shared" si="27"/>
        <v>-4.2830230035355142E-7</v>
      </c>
      <c r="AR54">
        <f t="shared" si="27"/>
        <v>-4.2831408758377352E-7</v>
      </c>
      <c r="AS54">
        <f t="shared" si="27"/>
        <v>-9.7494477670872021E-2</v>
      </c>
      <c r="AT54">
        <f t="shared" si="27"/>
        <v>-6.3696398121730335E-2</v>
      </c>
      <c r="AU54">
        <f t="shared" si="23"/>
        <v>-0.16119130410668991</v>
      </c>
      <c r="AW54">
        <v>51</v>
      </c>
      <c r="AX54">
        <f>IF(Z54&gt;0, (R54*SUMPRODUCT(K54:$K$98, X54:$X$98)-K54*$AZ$3)/Z54, 0)</f>
        <v>-1723165772649.6104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0.77982431100000005</v>
      </c>
      <c r="Q55" s="4">
        <f t="shared" si="21"/>
        <v>25</v>
      </c>
      <c r="R55">
        <f t="shared" si="0"/>
        <v>250000</v>
      </c>
      <c r="S55">
        <f t="shared" si="1"/>
        <v>-7320260871169.9004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-167.58746474984855</v>
      </c>
      <c r="AC55">
        <f t="shared" si="2"/>
        <v>-149.63166532680833</v>
      </c>
      <c r="AE55">
        <f t="shared" si="3"/>
        <v>0</v>
      </c>
      <c r="AF55">
        <f t="shared" si="24"/>
        <v>0</v>
      </c>
      <c r="AG55">
        <f t="shared" si="24"/>
        <v>-5.1101889659464654E-10</v>
      </c>
      <c r="AH55">
        <f t="shared" si="5"/>
        <v>-1.8960563937768304E-5</v>
      </c>
      <c r="AI55">
        <f t="shared" si="25"/>
        <v>-1.8961074956664899E-5</v>
      </c>
      <c r="AJ55">
        <f t="shared" si="7"/>
        <v>-17.955799423040219</v>
      </c>
      <c r="AK55">
        <f t="shared" si="22"/>
        <v>-11.731122532489399</v>
      </c>
      <c r="AL55">
        <f t="shared" si="26"/>
        <v>-29.686940916604577</v>
      </c>
      <c r="AN55">
        <f t="shared" si="27"/>
        <v>0</v>
      </c>
      <c r="AO55">
        <f t="shared" si="27"/>
        <v>0</v>
      </c>
      <c r="AP55">
        <f t="shared" si="27"/>
        <v>-2.2119546726248179E-12</v>
      </c>
      <c r="AQ55">
        <f t="shared" si="27"/>
        <v>-8.2071148987306502E-8</v>
      </c>
      <c r="AR55">
        <f t="shared" si="27"/>
        <v>-8.2073360941979126E-8</v>
      </c>
      <c r="AS55">
        <f t="shared" si="27"/>
        <v>-7.772200734489218E-2</v>
      </c>
      <c r="AT55">
        <f t="shared" si="27"/>
        <v>-5.0778379182829715E-2</v>
      </c>
      <c r="AU55">
        <f t="shared" si="23"/>
        <v>-0.12850046860108286</v>
      </c>
      <c r="AW55">
        <v>52</v>
      </c>
      <c r="AX55">
        <f>IF(Z55&gt;0, (R55*SUMPRODUCT(K55:$K$98, X55:$X$98)-K55*$AZ$3)/Z55, 0)</f>
        <v>-7320260871169.9004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0.78351069500000003</v>
      </c>
      <c r="Q56" s="4">
        <f t="shared" si="21"/>
        <v>25</v>
      </c>
      <c r="R56">
        <f t="shared" si="0"/>
        <v>250000</v>
      </c>
      <c r="S56">
        <f t="shared" si="1"/>
        <v>-31652715427015.086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-149.63166532680833</v>
      </c>
      <c r="AC56">
        <f t="shared" si="2"/>
        <v>-133.59970125589507</v>
      </c>
      <c r="AE56">
        <f t="shared" si="3"/>
        <v>0</v>
      </c>
      <c r="AF56">
        <f t="shared" si="24"/>
        <v>0</v>
      </c>
      <c r="AG56">
        <f t="shared" si="24"/>
        <v>-1.0551993679969545E-10</v>
      </c>
      <c r="AH56">
        <f t="shared" si="5"/>
        <v>-4.0038877082900459E-6</v>
      </c>
      <c r="AI56">
        <f t="shared" si="25"/>
        <v>-4.0039932282268453E-6</v>
      </c>
      <c r="AJ56">
        <f t="shared" si="7"/>
        <v>-16.031964070913261</v>
      </c>
      <c r="AK56">
        <f t="shared" si="22"/>
        <v>-10.474216572876584</v>
      </c>
      <c r="AL56">
        <f t="shared" si="26"/>
        <v>-26.506184647783073</v>
      </c>
      <c r="AN56">
        <f t="shared" si="27"/>
        <v>0</v>
      </c>
      <c r="AO56">
        <f t="shared" si="27"/>
        <v>0</v>
      </c>
      <c r="AP56">
        <f t="shared" si="27"/>
        <v>-4.0780802057303677E-13</v>
      </c>
      <c r="AQ56">
        <f t="shared" si="27"/>
        <v>-1.5474019132649713E-8</v>
      </c>
      <c r="AR56">
        <f t="shared" si="27"/>
        <v>-1.5474426940670286E-8</v>
      </c>
      <c r="AS56">
        <f t="shared" si="27"/>
        <v>-6.1959509567068388E-2</v>
      </c>
      <c r="AT56">
        <f t="shared" si="27"/>
        <v>-4.0480213097042195E-2</v>
      </c>
      <c r="AU56">
        <f t="shared" si="23"/>
        <v>-0.10243973813853752</v>
      </c>
      <c r="AW56">
        <v>53</v>
      </c>
      <c r="AX56">
        <f>IF(Z56&gt;0, (R56*SUMPRODUCT(K56:$K$98, X56:$X$98)-K56*$AZ$3)/Z56, 0)</f>
        <v>-31652715427015.086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0.78741316699999997</v>
      </c>
      <c r="Q57" s="4">
        <f t="shared" si="21"/>
        <v>25</v>
      </c>
      <c r="R57">
        <f t="shared" si="0"/>
        <v>250000</v>
      </c>
      <c r="S57">
        <f t="shared" si="1"/>
        <v>-139502418022494.88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-133.59970125589507</v>
      </c>
      <c r="AC57">
        <f t="shared" si="2"/>
        <v>-119.28544756334732</v>
      </c>
      <c r="AE57">
        <f t="shared" si="3"/>
        <v>0</v>
      </c>
      <c r="AF57">
        <f t="shared" si="24"/>
        <v>0</v>
      </c>
      <c r="AG57">
        <f t="shared" si="24"/>
        <v>-2.1376949814610464E-11</v>
      </c>
      <c r="AH57">
        <f t="shared" si="5"/>
        <v>-8.3087787617088028E-7</v>
      </c>
      <c r="AI57">
        <f t="shared" si="25"/>
        <v>-8.3089925312069489E-7</v>
      </c>
      <c r="AJ57">
        <f t="shared" si="7"/>
        <v>-14.314253692547751</v>
      </c>
      <c r="AK57">
        <f t="shared" si="22"/>
        <v>-9.351979087912655</v>
      </c>
      <c r="AL57">
        <f t="shared" si="26"/>
        <v>-23.666233611359658</v>
      </c>
      <c r="AN57">
        <f t="shared" si="27"/>
        <v>0</v>
      </c>
      <c r="AO57">
        <f t="shared" si="27"/>
        <v>0</v>
      </c>
      <c r="AP57">
        <f t="shared" si="27"/>
        <v>-7.376476371418785E-14</v>
      </c>
      <c r="AQ57">
        <f t="shared" si="27"/>
        <v>-2.8670839732805E-9</v>
      </c>
      <c r="AR57">
        <f t="shared" si="27"/>
        <v>-2.8671577380442139E-9</v>
      </c>
      <c r="AS57">
        <f t="shared" si="27"/>
        <v>-4.9393741882392421E-2</v>
      </c>
      <c r="AT57">
        <f t="shared" si="27"/>
        <v>-3.2270578060131609E-2</v>
      </c>
      <c r="AU57">
        <f t="shared" si="23"/>
        <v>-8.1664322809681764E-2</v>
      </c>
      <c r="AW57">
        <v>54</v>
      </c>
      <c r="AX57">
        <f>IF(Z57&gt;0, (R57*SUMPRODUCT(K57:$K$98, X57:$X$98)-K57*$AZ$3)/Z57, 0)</f>
        <v>-139502418022494.88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0.79138766699999996</v>
      </c>
      <c r="Q58" s="4">
        <f t="shared" si="21"/>
        <v>25</v>
      </c>
      <c r="R58">
        <f t="shared" si="0"/>
        <v>250000</v>
      </c>
      <c r="S58">
        <f t="shared" si="1"/>
        <v>-627129889160215.75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-119.28544756334732</v>
      </c>
      <c r="AC58">
        <f t="shared" si="2"/>
        <v>-106.50486389833779</v>
      </c>
      <c r="AE58">
        <f t="shared" si="3"/>
        <v>0</v>
      </c>
      <c r="AF58">
        <f t="shared" si="24"/>
        <v>0</v>
      </c>
      <c r="AG58">
        <f t="shared" si="24"/>
        <v>-4.2457258751037025E-12</v>
      </c>
      <c r="AH58">
        <f t="shared" si="5"/>
        <v>-1.6917454441360655E-7</v>
      </c>
      <c r="AI58">
        <f t="shared" si="25"/>
        <v>-1.6917879013948164E-7</v>
      </c>
      <c r="AJ58">
        <f t="shared" si="7"/>
        <v>-12.78058366500953</v>
      </c>
      <c r="AK58">
        <f t="shared" si="22"/>
        <v>-8.3499813294343124</v>
      </c>
      <c r="AL58">
        <f t="shared" si="26"/>
        <v>-21.130565163622634</v>
      </c>
      <c r="AN58">
        <f t="shared" si="27"/>
        <v>0</v>
      </c>
      <c r="AO58">
        <f t="shared" si="27"/>
        <v>0</v>
      </c>
      <c r="AP58">
        <f t="shared" si="27"/>
        <v>-1.3080885548632673E-14</v>
      </c>
      <c r="AQ58">
        <f t="shared" si="27"/>
        <v>-5.2121896663015505E-10</v>
      </c>
      <c r="AR58">
        <f t="shared" si="27"/>
        <v>-5.2123204751570365E-10</v>
      </c>
      <c r="AS58">
        <f t="shared" si="27"/>
        <v>-3.9376388651712127E-2</v>
      </c>
      <c r="AT58">
        <f t="shared" si="27"/>
        <v>-2.572590725746798E-2</v>
      </c>
      <c r="AU58">
        <f t="shared" si="23"/>
        <v>-6.5102296430412168E-2</v>
      </c>
      <c r="AW58">
        <v>55</v>
      </c>
      <c r="AX58">
        <f>IF(Z58&gt;0, (R58*SUMPRODUCT(K58:$K$98, X58:$X$98)-K58*$AZ$3)/Z58, 0)</f>
        <v>-627129889160215.75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0.79554122000000005</v>
      </c>
      <c r="Q59" s="4">
        <f t="shared" si="21"/>
        <v>25</v>
      </c>
      <c r="R59">
        <f t="shared" si="0"/>
        <v>250000</v>
      </c>
      <c r="S59">
        <f t="shared" si="1"/>
        <v>-2879465771813319.5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-106.50486389833779</v>
      </c>
      <c r="AC59">
        <f t="shared" si="2"/>
        <v>-95.093628481112077</v>
      </c>
      <c r="AE59">
        <f t="shared" si="3"/>
        <v>0</v>
      </c>
      <c r="AF59">
        <f t="shared" si="24"/>
        <v>0</v>
      </c>
      <c r="AG59">
        <f t="shared" si="24"/>
        <v>-8.2561867388709807E-13</v>
      </c>
      <c r="AH59">
        <f t="shared" si="5"/>
        <v>-3.3776499424655674E-8</v>
      </c>
      <c r="AI59">
        <f t="shared" si="25"/>
        <v>-3.377732504332956E-8</v>
      </c>
      <c r="AJ59">
        <f t="shared" si="7"/>
        <v>-11.411235417225711</v>
      </c>
      <c r="AK59">
        <f t="shared" si="22"/>
        <v>-7.4553404728836457</v>
      </c>
      <c r="AL59">
        <f t="shared" si="26"/>
        <v>-18.866575923886682</v>
      </c>
      <c r="AN59">
        <f t="shared" si="27"/>
        <v>0</v>
      </c>
      <c r="AO59">
        <f t="shared" si="27"/>
        <v>0</v>
      </c>
      <c r="AP59">
        <f t="shared" si="27"/>
        <v>-2.2711545045595886E-15</v>
      </c>
      <c r="AQ59">
        <f t="shared" si="27"/>
        <v>-9.291413971463934E-11</v>
      </c>
      <c r="AR59">
        <f t="shared" si="27"/>
        <v>-9.2916410869143895E-11</v>
      </c>
      <c r="AS59">
        <f t="shared" si="27"/>
        <v>-3.1390615958822358E-2</v>
      </c>
      <c r="AT59">
        <f t="shared" si="27"/>
        <v>-2.0508535760578688E-2</v>
      </c>
      <c r="AU59">
        <f t="shared" si="23"/>
        <v>-5.1899151812317454E-2</v>
      </c>
      <c r="AW59">
        <v>56</v>
      </c>
      <c r="AX59">
        <f>IF(Z59&gt;0, (R59*SUMPRODUCT(K59:$K$98, X59:$X$98)-K59*$AZ$3)/Z59, 0)</f>
        <v>-2879465771813319.5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0.79972280399999995</v>
      </c>
      <c r="Q60" s="4">
        <f t="shared" si="21"/>
        <v>25</v>
      </c>
      <c r="R60">
        <f t="shared" si="0"/>
        <v>250000</v>
      </c>
      <c r="S60">
        <f t="shared" si="1"/>
        <v>-1.3511611669843118E+16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-95.093628481112077</v>
      </c>
      <c r="AC60">
        <f t="shared" si="2"/>
        <v>-84.905025429645207</v>
      </c>
      <c r="AE60">
        <f t="shared" si="3"/>
        <v>0</v>
      </c>
      <c r="AF60">
        <f t="shared" si="24"/>
        <v>0</v>
      </c>
      <c r="AG60">
        <f t="shared" si="24"/>
        <v>-1.5709640623247545E-13</v>
      </c>
      <c r="AH60">
        <f t="shared" si="5"/>
        <v>-6.6026608091575163E-9</v>
      </c>
      <c r="AI60">
        <f t="shared" si="25"/>
        <v>-6.6028179055637486E-9</v>
      </c>
      <c r="AJ60">
        <f t="shared" si="7"/>
        <v>-10.18860305146687</v>
      </c>
      <c r="AK60">
        <f t="shared" si="22"/>
        <v>-6.6565539936778464</v>
      </c>
      <c r="AL60">
        <f t="shared" si="26"/>
        <v>-16.845157051747535</v>
      </c>
      <c r="AN60">
        <f t="shared" si="27"/>
        <v>0</v>
      </c>
      <c r="AO60">
        <f t="shared" si="27"/>
        <v>0</v>
      </c>
      <c r="AP60">
        <f t="shared" si="27"/>
        <v>-3.858472417949712E-16</v>
      </c>
      <c r="AQ60">
        <f t="shared" si="27"/>
        <v>-1.6216911149139508E-11</v>
      </c>
      <c r="AR60">
        <f t="shared" si="27"/>
        <v>-1.6217296996381302E-11</v>
      </c>
      <c r="AS60">
        <f t="shared" si="27"/>
        <v>-2.5024406855843402E-2</v>
      </c>
      <c r="AT60">
        <f t="shared" si="27"/>
        <v>-1.6349279145947433E-2</v>
      </c>
      <c r="AU60">
        <f t="shared" si="23"/>
        <v>-4.137368601800813E-2</v>
      </c>
      <c r="AW60">
        <v>57</v>
      </c>
      <c r="AX60">
        <f>IF(Z60&gt;0, (R60*SUMPRODUCT(K60:$K$98, X60:$X$98)-K60*$AZ$3)/Z60, 0)</f>
        <v>-1.3511611669843118E+16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0.80383592599999998</v>
      </c>
      <c r="Q61" s="4">
        <f t="shared" si="21"/>
        <v>25</v>
      </c>
      <c r="R61">
        <f t="shared" si="0"/>
        <v>250000</v>
      </c>
      <c r="S61">
        <f t="shared" si="1"/>
        <v>-6.4802723381169664E+16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-84.905025429645207</v>
      </c>
      <c r="AC61">
        <f t="shared" si="2"/>
        <v>-75.808058419340199</v>
      </c>
      <c r="AE61">
        <f t="shared" si="3"/>
        <v>0</v>
      </c>
      <c r="AF61">
        <f t="shared" si="24"/>
        <v>0</v>
      </c>
      <c r="AG61">
        <f t="shared" si="24"/>
        <v>-2.9245706994996626E-14</v>
      </c>
      <c r="AH61">
        <f t="shared" si="5"/>
        <v>-1.2627973517515407E-9</v>
      </c>
      <c r="AI61">
        <f t="shared" si="25"/>
        <v>-1.2628265974585358E-9</v>
      </c>
      <c r="AJ61">
        <f t="shared" si="7"/>
        <v>-9.0969670103050078</v>
      </c>
      <c r="AK61">
        <f t="shared" si="22"/>
        <v>-5.9433517800751652</v>
      </c>
      <c r="AL61">
        <f t="shared" si="26"/>
        <v>-15.040318791642999</v>
      </c>
      <c r="AN61">
        <f t="shared" si="27"/>
        <v>0</v>
      </c>
      <c r="AO61">
        <f t="shared" si="27"/>
        <v>0</v>
      </c>
      <c r="AP61">
        <f t="shared" si="27"/>
        <v>-6.4134727209120464E-17</v>
      </c>
      <c r="AQ61">
        <f t="shared" si="27"/>
        <v>-2.7692667402036298E-12</v>
      </c>
      <c r="AR61">
        <f t="shared" si="27"/>
        <v>-2.7693308749308391E-12</v>
      </c>
      <c r="AS61">
        <f t="shared" si="27"/>
        <v>-1.9949303934970478E-2</v>
      </c>
      <c r="AT61">
        <f t="shared" si="27"/>
        <v>-1.3033545237534279E-2</v>
      </c>
      <c r="AU61">
        <f t="shared" si="23"/>
        <v>-3.2982849175274088E-2</v>
      </c>
      <c r="AW61">
        <v>58</v>
      </c>
      <c r="AX61">
        <f>IF(Z61&gt;0, (R61*SUMPRODUCT(K61:$K$98, X61:$X$98)-K61*$AZ$3)/Z61, 0)</f>
        <v>-6.4802723381169664E+16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0.80804740799999997</v>
      </c>
      <c r="Q62" s="4">
        <f t="shared" si="21"/>
        <v>25</v>
      </c>
      <c r="R62">
        <f t="shared" si="0"/>
        <v>250000</v>
      </c>
      <c r="S62">
        <f t="shared" si="1"/>
        <v>-3.179925815372553E+17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-75.808058419340199</v>
      </c>
      <c r="AC62">
        <f t="shared" si="2"/>
        <v>-67.685766445841878</v>
      </c>
      <c r="AE62">
        <f t="shared" si="3"/>
        <v>0</v>
      </c>
      <c r="AF62">
        <f t="shared" si="24"/>
        <v>0</v>
      </c>
      <c r="AG62">
        <f t="shared" si="24"/>
        <v>-5.3213321926121697E-15</v>
      </c>
      <c r="AH62">
        <f t="shared" si="5"/>
        <v>-2.3631917732434491E-10</v>
      </c>
      <c r="AI62">
        <f t="shared" si="25"/>
        <v>-2.3632449865653751E-10</v>
      </c>
      <c r="AJ62">
        <f t="shared" si="7"/>
        <v>-8.1222919734983208</v>
      </c>
      <c r="AK62">
        <f t="shared" si="22"/>
        <v>-5.3065640893538149</v>
      </c>
      <c r="AL62">
        <f t="shared" si="26"/>
        <v>-13.42885606308846</v>
      </c>
      <c r="AN62">
        <f t="shared" si="27"/>
        <v>0</v>
      </c>
      <c r="AO62">
        <f t="shared" si="27"/>
        <v>0</v>
      </c>
      <c r="AP62">
        <f t="shared" si="27"/>
        <v>-1.0419178440100357E-17</v>
      </c>
      <c r="AQ62">
        <f t="shared" si="27"/>
        <v>-4.6271339360818628E-13</v>
      </c>
      <c r="AR62">
        <f t="shared" si="27"/>
        <v>-4.6272381278662631E-13</v>
      </c>
      <c r="AS62">
        <f t="shared" si="27"/>
        <v>-1.5903462958385867E-2</v>
      </c>
      <c r="AT62">
        <f t="shared" si="27"/>
        <v>-1.0390262466148523E-2</v>
      </c>
      <c r="AU62">
        <f t="shared" si="23"/>
        <v>-2.6293725424997114E-2</v>
      </c>
      <c r="AW62">
        <v>59</v>
      </c>
      <c r="AX62">
        <f>IF(Z62&gt;0, (R62*SUMPRODUCT(K62:$K$98, X62:$X$98)-K62*$AZ$3)/Z62, 0)</f>
        <v>-3.179925815372553E+17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0.81233261800000001</v>
      </c>
      <c r="Q63" s="4">
        <f t="shared" si="21"/>
        <v>25</v>
      </c>
      <c r="R63">
        <f t="shared" si="0"/>
        <v>250000</v>
      </c>
      <c r="S63">
        <f t="shared" si="1"/>
        <v>-1.5980533095327688E+18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-67.685766445841878</v>
      </c>
      <c r="AC63">
        <f t="shared" si="2"/>
        <v>-60.433720040930645</v>
      </c>
      <c r="AE63">
        <f t="shared" si="3"/>
        <v>0</v>
      </c>
      <c r="AF63">
        <f t="shared" si="24"/>
        <v>0</v>
      </c>
      <c r="AG63">
        <f t="shared" si="24"/>
        <v>-9.4542715941372408E-16</v>
      </c>
      <c r="AH63">
        <f t="shared" si="5"/>
        <v>-4.3226917112723243E-11</v>
      </c>
      <c r="AI63">
        <f t="shared" si="25"/>
        <v>-4.3227862539882655E-11</v>
      </c>
      <c r="AJ63">
        <f t="shared" si="7"/>
        <v>-7.2520464049112334</v>
      </c>
      <c r="AK63">
        <f t="shared" si="22"/>
        <v>-4.7380036512089321</v>
      </c>
      <c r="AL63">
        <f t="shared" si="26"/>
        <v>-11.990050056163394</v>
      </c>
      <c r="AN63">
        <f t="shared" si="27"/>
        <v>0</v>
      </c>
      <c r="AO63">
        <f t="shared" si="27"/>
        <v>0</v>
      </c>
      <c r="AP63">
        <f t="shared" si="27"/>
        <v>-1.652810853610245E-18</v>
      </c>
      <c r="AQ63">
        <f t="shared" si="27"/>
        <v>-7.5569986604070354E-14</v>
      </c>
      <c r="AR63">
        <f t="shared" si="27"/>
        <v>-7.5571639414923962E-14</v>
      </c>
      <c r="AS63">
        <f t="shared" si="27"/>
        <v>-1.267814330228818E-2</v>
      </c>
      <c r="AT63">
        <f t="shared" si="27"/>
        <v>-8.2830536241620643E-3</v>
      </c>
      <c r="AU63">
        <f t="shared" si="23"/>
        <v>-2.0961196926525816E-2</v>
      </c>
      <c r="AW63">
        <v>60</v>
      </c>
      <c r="AX63">
        <f>IF(Z63&gt;0, (R63*SUMPRODUCT(K63:$K$98, X63:$X$98)-K63*$AZ$3)/Z63, 0)</f>
        <v>-1.5980533095327688E+18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0.81666386499999999</v>
      </c>
      <c r="Q64" s="4">
        <f t="shared" si="21"/>
        <v>25</v>
      </c>
      <c r="R64">
        <f t="shared" si="0"/>
        <v>250000</v>
      </c>
      <c r="S64">
        <f t="shared" si="1"/>
        <v>-8.2315975955205775E+18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-60.433720040930645</v>
      </c>
      <c r="AC64">
        <f t="shared" si="2"/>
        <v>-53.958678607973859</v>
      </c>
      <c r="AE64">
        <f t="shared" si="3"/>
        <v>0</v>
      </c>
      <c r="AF64">
        <f t="shared" si="24"/>
        <v>0</v>
      </c>
      <c r="AG64">
        <f t="shared" si="24"/>
        <v>-1.6387668973680387E-16</v>
      </c>
      <c r="AH64">
        <f t="shared" si="5"/>
        <v>-7.7209619808278289E-12</v>
      </c>
      <c r="AI64">
        <f t="shared" si="25"/>
        <v>-7.7211258575175651E-12</v>
      </c>
      <c r="AJ64">
        <f t="shared" si="7"/>
        <v>-6.475041432956786</v>
      </c>
      <c r="AK64">
        <f t="shared" si="22"/>
        <v>-4.2303604028651458</v>
      </c>
      <c r="AL64">
        <f t="shared" si="26"/>
        <v>-10.705401835829653</v>
      </c>
      <c r="AN64">
        <f t="shared" si="27"/>
        <v>0</v>
      </c>
      <c r="AO64">
        <f t="shared" si="27"/>
        <v>0</v>
      </c>
      <c r="AP64">
        <f t="shared" si="27"/>
        <v>-2.5579629040254536E-19</v>
      </c>
      <c r="AQ64">
        <f t="shared" si="27"/>
        <v>-1.2051704462707961E-14</v>
      </c>
      <c r="AR64">
        <f t="shared" si="27"/>
        <v>-1.2051960258998363E-14</v>
      </c>
      <c r="AS64">
        <f t="shared" si="27"/>
        <v>-1.0106938219299123E-2</v>
      </c>
      <c r="AT64">
        <f t="shared" si="27"/>
        <v>-6.6031996366088322E-3</v>
      </c>
      <c r="AU64">
        <f t="shared" si="23"/>
        <v>-1.6710137855920008E-2</v>
      </c>
      <c r="AW64">
        <v>61</v>
      </c>
      <c r="AX64">
        <f>IF(Z64&gt;0, (R64*SUMPRODUCT(K64:$K$98, X64:$X$98)-K64*$AZ$3)/Z64, 0)</f>
        <v>-8.2315975955205775E+18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0.82101379900000004</v>
      </c>
      <c r="Q65" s="4">
        <f t="shared" si="21"/>
        <v>25</v>
      </c>
      <c r="R65">
        <f t="shared" si="0"/>
        <v>250000</v>
      </c>
      <c r="S65">
        <f t="shared" si="1"/>
        <v>-4.3492549490986131E+19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-53.958678607973859</v>
      </c>
      <c r="AC65">
        <f t="shared" si="2"/>
        <v>-48.177391614262383</v>
      </c>
      <c r="AE65">
        <f t="shared" si="3"/>
        <v>0</v>
      </c>
      <c r="AF65">
        <f t="shared" si="24"/>
        <v>0</v>
      </c>
      <c r="AG65">
        <f t="shared" si="24"/>
        <v>-2.7692899231078178E-17</v>
      </c>
      <c r="AH65">
        <f t="shared" si="5"/>
        <v>-1.3454502360835766E-12</v>
      </c>
      <c r="AI65">
        <f t="shared" si="25"/>
        <v>-1.3454779289828077E-12</v>
      </c>
      <c r="AJ65">
        <f t="shared" si="7"/>
        <v>-5.7812869937114755</v>
      </c>
      <c r="AK65">
        <f t="shared" si="22"/>
        <v>-3.7771075025581706</v>
      </c>
      <c r="AL65">
        <f t="shared" si="26"/>
        <v>-9.5583944962709921</v>
      </c>
      <c r="AN65">
        <f t="shared" si="27"/>
        <v>0</v>
      </c>
      <c r="AO65">
        <f t="shared" si="27"/>
        <v>0</v>
      </c>
      <c r="AP65">
        <f t="shared" si="27"/>
        <v>-3.8594681558052588E-20</v>
      </c>
      <c r="AQ65">
        <f t="shared" si="27"/>
        <v>-1.8751096799419732E-15</v>
      </c>
      <c r="AR65">
        <f t="shared" si="27"/>
        <v>-1.8751482746235311E-15</v>
      </c>
      <c r="AS65">
        <f t="shared" si="27"/>
        <v>-8.0571892692117564E-3</v>
      </c>
      <c r="AT65">
        <f t="shared" si="27"/>
        <v>-5.2640303225516896E-3</v>
      </c>
      <c r="AU65">
        <f t="shared" si="23"/>
        <v>-1.3321219591765321E-2</v>
      </c>
      <c r="AW65">
        <v>62</v>
      </c>
      <c r="AX65">
        <f>IF(Z65&gt;0, (R65*SUMPRODUCT(K65:$K$98, X65:$X$98)-K65*$AZ$3)/Z65, 0)</f>
        <v>-4.3492549490986131E+19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0.82538683700000004</v>
      </c>
      <c r="Q66" s="4">
        <f t="shared" si="21"/>
        <v>25</v>
      </c>
      <c r="R66">
        <f t="shared" si="0"/>
        <v>250000</v>
      </c>
      <c r="S66">
        <f t="shared" si="1"/>
        <v>-2.3590235899965538E+20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-48.177391614262383</v>
      </c>
      <c r="AC66">
        <f t="shared" si="2"/>
        <v>-43.015528227019985</v>
      </c>
      <c r="AE66">
        <f t="shared" si="3"/>
        <v>0</v>
      </c>
      <c r="AF66">
        <f t="shared" si="24"/>
        <v>0</v>
      </c>
      <c r="AG66">
        <f t="shared" si="24"/>
        <v>-4.5586157350680434E-18</v>
      </c>
      <c r="AH66">
        <f t="shared" si="5"/>
        <v>-2.2857354503699355E-13</v>
      </c>
      <c r="AI66">
        <f t="shared" si="25"/>
        <v>-2.2857810365272865E-13</v>
      </c>
      <c r="AJ66">
        <f t="shared" si="7"/>
        <v>-5.1618633872423985</v>
      </c>
      <c r="AK66">
        <f t="shared" si="22"/>
        <v>-3.3724174129983671</v>
      </c>
      <c r="AL66">
        <f t="shared" si="26"/>
        <v>-8.5342808002409942</v>
      </c>
      <c r="AN66">
        <f t="shared" si="27"/>
        <v>0</v>
      </c>
      <c r="AO66">
        <f t="shared" si="27"/>
        <v>0</v>
      </c>
      <c r="AP66">
        <f t="shared" si="27"/>
        <v>-5.6724933984364284E-21</v>
      </c>
      <c r="AQ66">
        <f t="shared" si="27"/>
        <v>-2.8442448335913631E-16</v>
      </c>
      <c r="AR66">
        <f t="shared" si="27"/>
        <v>-2.8443015585253474E-16</v>
      </c>
      <c r="AS66">
        <f t="shared" si="27"/>
        <v>-6.4231419556854035E-3</v>
      </c>
      <c r="AT66">
        <f t="shared" si="27"/>
        <v>-4.1964527443811303E-3</v>
      </c>
      <c r="AU66">
        <f t="shared" si="23"/>
        <v>-1.0619594700066818E-2</v>
      </c>
      <c r="AW66">
        <v>63</v>
      </c>
      <c r="AX66">
        <f>IF(Z66&gt;0, (R66*SUMPRODUCT(K66:$K$98, X66:$X$98)-K66*$AZ$3)/Z66, 0)</f>
        <v>-2.3590235899965538E+20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0.82979096200000002</v>
      </c>
      <c r="Q67" s="4">
        <f t="shared" si="21"/>
        <v>25</v>
      </c>
      <c r="R67">
        <f t="shared" ref="R67:R79" si="28">$C$6</f>
        <v>250000</v>
      </c>
      <c r="S67">
        <f t="shared" ref="S67:S79" si="29">AX67</f>
        <v>-1.3147017726284097E+21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-43.015528227019985</v>
      </c>
      <c r="AC67">
        <f t="shared" ref="AC67:AC79" si="30">S67*Z67</f>
        <v>-38.406721631267843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-7.3033144152691434E-19</v>
      </c>
      <c r="AH67">
        <f t="shared" ref="AH67:AH79" si="33">-X67*R67</f>
        <v>-3.7826981361904489E-14</v>
      </c>
      <c r="AI67">
        <f t="shared" ref="AI67:AI79" si="34">SUM(AE67:AH67)</f>
        <v>-3.7827711693346015E-14</v>
      </c>
      <c r="AJ67">
        <f t="shared" ref="AJ67:AJ79" si="35">AB67-AC67</f>
        <v>-4.6088065957521422</v>
      </c>
      <c r="AK67">
        <f t="shared" si="22"/>
        <v>-3.0110869758913994</v>
      </c>
      <c r="AL67">
        <f t="shared" si="26"/>
        <v>-7.6198935716435798</v>
      </c>
      <c r="AN67">
        <f t="shared" ref="AN67:AT79" si="36">AE67*$K67</f>
        <v>0</v>
      </c>
      <c r="AO67">
        <f t="shared" si="36"/>
        <v>0</v>
      </c>
      <c r="AP67">
        <f t="shared" si="36"/>
        <v>-8.1141492002218856E-22</v>
      </c>
      <c r="AQ67">
        <f t="shared" si="36"/>
        <v>-4.2026640660957263E-17</v>
      </c>
      <c r="AR67">
        <f t="shared" si="36"/>
        <v>-4.2027452075877284E-17</v>
      </c>
      <c r="AS67">
        <f t="shared" si="36"/>
        <v>-5.1204894417134919E-3</v>
      </c>
      <c r="AT67">
        <f t="shared" si="36"/>
        <v>-3.3453864352528148E-3</v>
      </c>
      <c r="AU67">
        <f t="shared" si="23"/>
        <v>-8.4658758769663497E-3</v>
      </c>
      <c r="AW67">
        <v>64</v>
      </c>
      <c r="AX67">
        <f>IF(Z67&gt;0, (R67*SUMPRODUCT(K67:$K$98, X67:$X$98)-K67*$AZ$3)/Z67, 0)</f>
        <v>-1.3147017726284097E+21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0.834201203</v>
      </c>
      <c r="Q68" s="4">
        <f t="shared" si="21"/>
        <v>25</v>
      </c>
      <c r="R68">
        <f t="shared" si="28"/>
        <v>250000</v>
      </c>
      <c r="S68">
        <f t="shared" si="29"/>
        <v>-7.5343384610230533E+21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-38.406721631267843</v>
      </c>
      <c r="AC68">
        <f t="shared" si="30"/>
        <v>-34.291715742203422</v>
      </c>
      <c r="AE68">
        <f t="shared" si="31"/>
        <v>0</v>
      </c>
      <c r="AF68">
        <f t="shared" si="32"/>
        <v>0</v>
      </c>
      <c r="AG68">
        <f t="shared" si="32"/>
        <v>-1.1378476000116905E-19</v>
      </c>
      <c r="AH68">
        <f t="shared" si="33"/>
        <v>-6.0924336711047614E-15</v>
      </c>
      <c r="AI68">
        <f t="shared" si="34"/>
        <v>-6.0925474558647624E-15</v>
      </c>
      <c r="AJ68">
        <f t="shared" si="35"/>
        <v>-4.1150058890644203</v>
      </c>
      <c r="AK68">
        <f t="shared" si="22"/>
        <v>-2.688470514188749</v>
      </c>
      <c r="AL68">
        <f t="shared" si="26"/>
        <v>-6.8034764032531756</v>
      </c>
      <c r="AN68">
        <f t="shared" si="36"/>
        <v>0</v>
      </c>
      <c r="AO68">
        <f t="shared" si="36"/>
        <v>0</v>
      </c>
      <c r="AP68">
        <f t="shared" si="36"/>
        <v>-1.1287273964938224E-22</v>
      </c>
      <c r="AQ68">
        <f t="shared" si="36"/>
        <v>-6.0436009144165931E-18</v>
      </c>
      <c r="AR68">
        <f t="shared" si="36"/>
        <v>-6.0437137871562425E-18</v>
      </c>
      <c r="AS68">
        <f t="shared" si="36"/>
        <v>-4.0820228329986451E-3</v>
      </c>
      <c r="AT68">
        <f t="shared" si="36"/>
        <v>-2.6669215842257763E-3</v>
      </c>
      <c r="AU68">
        <f t="shared" si="23"/>
        <v>-6.7489444172244275E-3</v>
      </c>
      <c r="AW68">
        <v>65</v>
      </c>
      <c r="AX68">
        <f>IF(Z68&gt;0, (R68*SUMPRODUCT(K68:$K$98, X68:$X$98)-K68*$AZ$3)/Z68, 0)</f>
        <v>-7.5343384610230533E+21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25</v>
      </c>
      <c r="R69">
        <f t="shared" si="28"/>
        <v>250000</v>
      </c>
      <c r="S69">
        <f t="shared" si="29"/>
        <v>-4.4430174257976432E+22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-34.291715742203422</v>
      </c>
      <c r="AC69">
        <f t="shared" si="30"/>
        <v>-30.617603341253055</v>
      </c>
      <c r="AE69">
        <f t="shared" si="31"/>
        <v>0</v>
      </c>
      <c r="AF69">
        <f t="shared" si="32"/>
        <v>0</v>
      </c>
      <c r="AG69">
        <f t="shared" si="32"/>
        <v>-1.722793341045492E-20</v>
      </c>
      <c r="AH69">
        <f t="shared" si="33"/>
        <v>-9.5418978990702433E-16</v>
      </c>
      <c r="AI69">
        <f t="shared" si="34"/>
        <v>-9.5420701784043482E-16</v>
      </c>
      <c r="AJ69">
        <f t="shared" si="35"/>
        <v>-3.6741124009503672</v>
      </c>
      <c r="AK69">
        <f t="shared" si="22"/>
        <v>-2.4004201019542397</v>
      </c>
      <c r="AL69">
        <f t="shared" si="26"/>
        <v>-6.0745325029046082</v>
      </c>
      <c r="AN69">
        <f t="shared" si="36"/>
        <v>0</v>
      </c>
      <c r="AO69">
        <f t="shared" si="36"/>
        <v>0</v>
      </c>
      <c r="AP69">
        <f t="shared" si="36"/>
        <v>-1.5258791204576526E-23</v>
      </c>
      <c r="AQ69">
        <f t="shared" si="36"/>
        <v>-8.4512648306930981E-19</v>
      </c>
      <c r="AR69">
        <f t="shared" si="36"/>
        <v>-8.4514174186051447E-19</v>
      </c>
      <c r="AS69">
        <f t="shared" si="36"/>
        <v>-3.2541636104899841E-3</v>
      </c>
      <c r="AT69">
        <f t="shared" si="36"/>
        <v>-2.1260535588534563E-3</v>
      </c>
      <c r="AU69">
        <f t="shared" si="23"/>
        <v>-5.3802171693434417E-3</v>
      </c>
      <c r="AW69">
        <v>66</v>
      </c>
      <c r="AX69">
        <f>IF(Z69&gt;0, (R69*SUMPRODUCT(K69:$K$98, X69:$X$98)-K69*$AZ$3)/Z69, 0)</f>
        <v>-4.4430174257976432E+22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25</v>
      </c>
      <c r="R70">
        <f t="shared" si="28"/>
        <v>250000</v>
      </c>
      <c r="S70">
        <f t="shared" si="29"/>
        <v>-2.7113429018562982E+23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-30.617603341253055</v>
      </c>
      <c r="AC70">
        <f t="shared" si="30"/>
        <v>-27.33714584040451</v>
      </c>
      <c r="AE70">
        <f t="shared" si="31"/>
        <v>0</v>
      </c>
      <c r="AF70">
        <f t="shared" si="32"/>
        <v>0</v>
      </c>
      <c r="AG70">
        <f t="shared" si="32"/>
        <v>-2.5206278613531659E-21</v>
      </c>
      <c r="AH70">
        <f t="shared" si="33"/>
        <v>-1.4535026214997205E-16</v>
      </c>
      <c r="AI70">
        <f t="shared" si="34"/>
        <v>-1.4535278277783341E-16</v>
      </c>
      <c r="AJ70">
        <f t="shared" si="35"/>
        <v>-3.280457500848545</v>
      </c>
      <c r="AK70">
        <f t="shared" si="22"/>
        <v>-2.1432322338877139</v>
      </c>
      <c r="AL70">
        <f t="shared" si="26"/>
        <v>-5.4236897347362589</v>
      </c>
      <c r="AN70">
        <f t="shared" si="36"/>
        <v>0</v>
      </c>
      <c r="AO70">
        <f t="shared" si="36"/>
        <v>0</v>
      </c>
      <c r="AP70">
        <f t="shared" si="36"/>
        <v>-1.9933228974959245E-24</v>
      </c>
      <c r="AQ70">
        <f t="shared" si="36"/>
        <v>-1.1494358613692254E-19</v>
      </c>
      <c r="AR70">
        <f t="shared" si="36"/>
        <v>-1.1494557945982004E-19</v>
      </c>
      <c r="AS70">
        <f t="shared" si="36"/>
        <v>-2.5941993068319411E-3</v>
      </c>
      <c r="AT70">
        <f t="shared" si="36"/>
        <v>-1.6948768804635329E-3</v>
      </c>
      <c r="AU70">
        <f t="shared" si="23"/>
        <v>-4.2890761872954736E-3</v>
      </c>
      <c r="AW70">
        <v>67</v>
      </c>
      <c r="AX70">
        <f>IF(Z70&gt;0, (R70*SUMPRODUCT(K70:$K$98, X70:$X$98)-K70*$AZ$3)/Z70, 0)</f>
        <v>-2.7113429018562982E+23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25</v>
      </c>
      <c r="R71">
        <f t="shared" si="28"/>
        <v>250000</v>
      </c>
      <c r="S71">
        <f t="shared" si="29"/>
        <v>-1.7139839938112777E+24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-27.33714584040451</v>
      </c>
      <c r="AC71">
        <f t="shared" si="30"/>
        <v>-24.408165928932601</v>
      </c>
      <c r="AE71">
        <f t="shared" si="31"/>
        <v>0</v>
      </c>
      <c r="AF71">
        <f t="shared" si="32"/>
        <v>0</v>
      </c>
      <c r="AG71">
        <f t="shared" si="32"/>
        <v>-3.5601507973621311E-22</v>
      </c>
      <c r="AH71">
        <f t="shared" si="33"/>
        <v>-2.1394065030034211E-17</v>
      </c>
      <c r="AI71">
        <f t="shared" si="34"/>
        <v>-2.1394421045113949E-17</v>
      </c>
      <c r="AJ71">
        <f t="shared" si="35"/>
        <v>-2.9289799114719095</v>
      </c>
      <c r="AK71">
        <f t="shared" si="22"/>
        <v>-1.9136002088283159</v>
      </c>
      <c r="AL71">
        <f t="shared" si="26"/>
        <v>-4.8425801203002257</v>
      </c>
      <c r="AN71">
        <f t="shared" si="36"/>
        <v>0</v>
      </c>
      <c r="AO71">
        <f t="shared" si="36"/>
        <v>0</v>
      </c>
      <c r="AP71">
        <f t="shared" si="36"/>
        <v>-2.5137338553782521E-25</v>
      </c>
      <c r="AQ71">
        <f t="shared" si="36"/>
        <v>-1.5105816756416079E-20</v>
      </c>
      <c r="AR71">
        <f t="shared" si="36"/>
        <v>-1.5106068129801617E-20</v>
      </c>
      <c r="AS71">
        <f t="shared" si="36"/>
        <v>-2.0680798045535202E-3</v>
      </c>
      <c r="AT71">
        <f t="shared" si="36"/>
        <v>-1.351145472308301E-3</v>
      </c>
      <c r="AU71">
        <f t="shared" si="23"/>
        <v>-3.4192252768618214E-3</v>
      </c>
      <c r="AW71">
        <v>68</v>
      </c>
      <c r="AX71">
        <f>IF(Z71&gt;0, (R71*SUMPRODUCT(K71:$K$98, X71:$X$98)-K71*$AZ$3)/Z71, 0)</f>
        <v>-1.7139839938112777E+24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25</v>
      </c>
      <c r="R72">
        <f t="shared" si="28"/>
        <v>250000</v>
      </c>
      <c r="S72">
        <f t="shared" si="29"/>
        <v>-1.1235607413108396E+25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-24.408165928932601</v>
      </c>
      <c r="AC72">
        <f t="shared" si="30"/>
        <v>-21.79300529368982</v>
      </c>
      <c r="AE72">
        <f t="shared" si="31"/>
        <v>0</v>
      </c>
      <c r="AF72">
        <f t="shared" si="32"/>
        <v>0</v>
      </c>
      <c r="AG72">
        <f t="shared" si="32"/>
        <v>-4.8490937099369195E-23</v>
      </c>
      <c r="AH72">
        <f t="shared" si="33"/>
        <v>-3.0396399183948174E-18</v>
      </c>
      <c r="AI72">
        <f t="shared" si="34"/>
        <v>-3.0396884093319166E-18</v>
      </c>
      <c r="AJ72">
        <f t="shared" si="35"/>
        <v>-2.6151606352427805</v>
      </c>
      <c r="AK72">
        <f t="shared" ref="AK72:AK79" si="49">G72*SUM(AB72:AB72, AE72:AF72)</f>
        <v>-1.7085716150252821</v>
      </c>
      <c r="AL72">
        <f t="shared" si="26"/>
        <v>-4.3237322502680628</v>
      </c>
      <c r="AN72">
        <f t="shared" si="36"/>
        <v>0</v>
      </c>
      <c r="AO72">
        <f t="shared" si="36"/>
        <v>0</v>
      </c>
      <c r="AP72">
        <f t="shared" si="36"/>
        <v>-3.0569860360373751E-26</v>
      </c>
      <c r="AQ72">
        <f t="shared" si="36"/>
        <v>-1.916262572132396E-21</v>
      </c>
      <c r="AR72">
        <f t="shared" si="36"/>
        <v>-1.9162931419927562E-21</v>
      </c>
      <c r="AS72">
        <f t="shared" si="36"/>
        <v>-1.6486605584769799E-3</v>
      </c>
      <c r="AT72">
        <f t="shared" si="36"/>
        <v>-1.0771248982049595E-3</v>
      </c>
      <c r="AU72">
        <f t="shared" si="23"/>
        <v>-2.7257854566819393E-3</v>
      </c>
      <c r="AW72">
        <v>69</v>
      </c>
      <c r="AX72">
        <f>IF(Z72&gt;0, (R72*SUMPRODUCT(K72:$K$98, X72:$X$98)-K72*$AZ$3)/Z72, 0)</f>
        <v>-1.1235607413108396E+25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25</v>
      </c>
      <c r="R73">
        <f t="shared" si="28"/>
        <v>250000</v>
      </c>
      <c r="S73">
        <f t="shared" si="29"/>
        <v>-7.6456539289959273E+25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-21.79300529368982</v>
      </c>
      <c r="AC73">
        <f t="shared" si="30"/>
        <v>-19.45804044079448</v>
      </c>
      <c r="AE73">
        <f t="shared" si="31"/>
        <v>0</v>
      </c>
      <c r="AF73">
        <f t="shared" si="32"/>
        <v>0</v>
      </c>
      <c r="AG73">
        <f t="shared" si="32"/>
        <v>-6.3624513421279795E-24</v>
      </c>
      <c r="AH73">
        <f t="shared" si="33"/>
        <v>-4.1643576386247524E-19</v>
      </c>
      <c r="AI73">
        <f t="shared" si="34"/>
        <v>-4.1644212631381736E-19</v>
      </c>
      <c r="AJ73">
        <f t="shared" si="35"/>
        <v>-2.3349648528953395</v>
      </c>
      <c r="AK73">
        <f t="shared" si="49"/>
        <v>-1.5255103705582875</v>
      </c>
      <c r="AL73">
        <f t="shared" si="26"/>
        <v>-3.8604752234536273</v>
      </c>
      <c r="AN73">
        <f t="shared" si="36"/>
        <v>0</v>
      </c>
      <c r="AO73">
        <f t="shared" si="36"/>
        <v>0</v>
      </c>
      <c r="AP73">
        <f t="shared" si="36"/>
        <v>-3.5812886738864568E-27</v>
      </c>
      <c r="AQ73">
        <f t="shared" si="36"/>
        <v>-2.3440284323229627E-22</v>
      </c>
      <c r="AR73">
        <f t="shared" si="36"/>
        <v>-2.3440642452097015E-22</v>
      </c>
      <c r="AS73">
        <f t="shared" si="36"/>
        <v>-1.314302103377694E-3</v>
      </c>
      <c r="AT73">
        <f t="shared" si="36"/>
        <v>-8.5867737420675962E-4</v>
      </c>
      <c r="AU73">
        <f t="shared" si="23"/>
        <v>-2.172979477584454E-3</v>
      </c>
      <c r="AW73">
        <v>70</v>
      </c>
      <c r="AX73">
        <f>IF(Z73&gt;0, (R73*SUMPRODUCT(K73:$K$98, X73:$X$98)-K73*$AZ$3)/Z73, 0)</f>
        <v>-7.6456539289959273E+25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25</v>
      </c>
      <c r="R74">
        <f t="shared" si="28"/>
        <v>250000</v>
      </c>
      <c r="S74">
        <f t="shared" si="29"/>
        <v>-5.4066900307525339E+26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-19.45804044079448</v>
      </c>
      <c r="AC74">
        <f t="shared" si="30"/>
        <v>-17.373250393566501</v>
      </c>
      <c r="AE74">
        <f t="shared" si="31"/>
        <v>0</v>
      </c>
      <c r="AF74">
        <f t="shared" si="32"/>
        <v>0</v>
      </c>
      <c r="AG74">
        <f t="shared" si="32"/>
        <v>-8.0332191667867783E-25</v>
      </c>
      <c r="AH74">
        <f t="shared" si="33"/>
        <v>-5.4955049120280219E-20</v>
      </c>
      <c r="AI74">
        <f t="shared" si="34"/>
        <v>-5.49558524421969E-20</v>
      </c>
      <c r="AJ74">
        <f t="shared" si="35"/>
        <v>-2.0847900472279797</v>
      </c>
      <c r="AK74">
        <f t="shared" si="49"/>
        <v>-1.3620628308556137</v>
      </c>
      <c r="AL74">
        <f t="shared" si="26"/>
        <v>-3.4468528780835932</v>
      </c>
      <c r="AN74">
        <f t="shared" si="36"/>
        <v>0</v>
      </c>
      <c r="AO74">
        <f t="shared" si="36"/>
        <v>0</v>
      </c>
      <c r="AP74">
        <f t="shared" si="36"/>
        <v>-4.0372574844993042E-28</v>
      </c>
      <c r="AQ74">
        <f t="shared" si="36"/>
        <v>-2.7618776329318483E-23</v>
      </c>
      <c r="AR74">
        <f t="shared" si="36"/>
        <v>-2.7619180055066934E-23</v>
      </c>
      <c r="AS74">
        <f t="shared" si="36"/>
        <v>-1.047753590065125E-3</v>
      </c>
      <c r="AT74">
        <f t="shared" si="36"/>
        <v>-6.8453234550921516E-4</v>
      </c>
      <c r="AU74">
        <f t="shared" si="23"/>
        <v>-1.7322859355743401E-3</v>
      </c>
      <c r="AW74">
        <v>71</v>
      </c>
      <c r="AX74">
        <f>IF(Z74&gt;0, (R74*SUMPRODUCT(K74:$K$98, X74:$X$98)-K74*$AZ$3)/Z74, 0)</f>
        <v>-5.4066900307525339E+26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25</v>
      </c>
      <c r="R75">
        <f t="shared" si="28"/>
        <v>250000</v>
      </c>
      <c r="S75">
        <f t="shared" si="29"/>
        <v>-3.9785507234630912E+27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-17.373250393566501</v>
      </c>
      <c r="AC75">
        <f t="shared" si="30"/>
        <v>-15.511830708541515</v>
      </c>
      <c r="AE75">
        <f t="shared" si="31"/>
        <v>0</v>
      </c>
      <c r="AF75">
        <f t="shared" si="32"/>
        <v>0</v>
      </c>
      <c r="AG75">
        <f t="shared" si="32"/>
        <v>-9.7471615839042211E-26</v>
      </c>
      <c r="AH75">
        <f t="shared" si="33"/>
        <v>-6.9781708167284883E-21</v>
      </c>
      <c r="AI75">
        <f t="shared" si="34"/>
        <v>-6.9782682883443276E-21</v>
      </c>
      <c r="AJ75">
        <f t="shared" si="35"/>
        <v>-1.8614196850249858</v>
      </c>
      <c r="AK75">
        <f t="shared" si="49"/>
        <v>-1.2161275275496553</v>
      </c>
      <c r="AL75">
        <f t="shared" si="26"/>
        <v>-3.077547212574641</v>
      </c>
      <c r="AN75">
        <f t="shared" si="36"/>
        <v>0</v>
      </c>
      <c r="AO75">
        <f t="shared" si="36"/>
        <v>0</v>
      </c>
      <c r="AP75">
        <f t="shared" si="36"/>
        <v>-4.3737804146460482E-29</v>
      </c>
      <c r="AQ75">
        <f t="shared" si="36"/>
        <v>-3.1312691992981727E-24</v>
      </c>
      <c r="AR75">
        <f t="shared" si="36"/>
        <v>-3.1313129371023192E-24</v>
      </c>
      <c r="AS75">
        <f t="shared" si="36"/>
        <v>-8.3526274718202093E-4</v>
      </c>
      <c r="AT75">
        <f t="shared" si="36"/>
        <v>-5.457049948255861E-4</v>
      </c>
      <c r="AU75">
        <f t="shared" si="23"/>
        <v>-1.3809677420076071E-3</v>
      </c>
      <c r="AW75">
        <v>72</v>
      </c>
      <c r="AX75">
        <f>IF(Z75&gt;0, (R75*SUMPRODUCT(K75:$K$98, X75:$X$98)-K75*$AZ$3)/Z75, 0)</f>
        <v>-3.9785507234630912E+27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25</v>
      </c>
      <c r="R76">
        <f t="shared" si="28"/>
        <v>250000</v>
      </c>
      <c r="S76">
        <f t="shared" si="29"/>
        <v>-3.0514772279936649E+28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-15.511830708541515</v>
      </c>
      <c r="AC76">
        <f t="shared" si="30"/>
        <v>-13.849848846912067</v>
      </c>
      <c r="AE76">
        <f t="shared" si="31"/>
        <v>0</v>
      </c>
      <c r="AF76">
        <f t="shared" si="32"/>
        <v>0</v>
      </c>
      <c r="AG76">
        <f t="shared" si="32"/>
        <v>-1.134683942571832E-26</v>
      </c>
      <c r="AH76">
        <f t="shared" si="33"/>
        <v>-8.5150060254933459E-22</v>
      </c>
      <c r="AI76">
        <f t="shared" si="34"/>
        <v>-8.5151194938876024E-22</v>
      </c>
      <c r="AJ76">
        <f t="shared" si="35"/>
        <v>-1.6619818616294477</v>
      </c>
      <c r="AK76">
        <f t="shared" si="49"/>
        <v>-1.0858281495979061</v>
      </c>
      <c r="AL76">
        <f t="shared" si="26"/>
        <v>-2.7478100112273536</v>
      </c>
      <c r="AN76">
        <f t="shared" si="36"/>
        <v>0</v>
      </c>
      <c r="AO76">
        <f t="shared" si="36"/>
        <v>0</v>
      </c>
      <c r="AP76">
        <f t="shared" si="36"/>
        <v>-4.5460655777595036E-30</v>
      </c>
      <c r="AQ76">
        <f t="shared" si="36"/>
        <v>-3.411502915884395E-25</v>
      </c>
      <c r="AR76">
        <f t="shared" si="36"/>
        <v>-3.4115483765401723E-25</v>
      </c>
      <c r="AS76">
        <f t="shared" si="36"/>
        <v>-6.6586634819995139E-4</v>
      </c>
      <c r="AT76">
        <f t="shared" si="36"/>
        <v>-4.3503268082396829E-4</v>
      </c>
      <c r="AU76">
        <f t="shared" si="23"/>
        <v>-1.1008990290239196E-3</v>
      </c>
      <c r="AW76">
        <v>73</v>
      </c>
      <c r="AX76">
        <f>IF(Z76&gt;0, (R76*SUMPRODUCT(K76:$K$98, X76:$X$98)-K76*$AZ$3)/Z76, 0)</f>
        <v>-3.0514772279936649E+28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25</v>
      </c>
      <c r="R77">
        <f t="shared" si="28"/>
        <v>250000</v>
      </c>
      <c r="S77">
        <f t="shared" si="29"/>
        <v>-2.4437992798894928E+29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-13.849848846912067</v>
      </c>
      <c r="AC77">
        <f t="shared" si="30"/>
        <v>-12.365936470457202</v>
      </c>
      <c r="AE77">
        <f t="shared" si="31"/>
        <v>0</v>
      </c>
      <c r="AF77">
        <f t="shared" si="32"/>
        <v>0</v>
      </c>
      <c r="AG77">
        <f t="shared" si="32"/>
        <v>-1.2650319291992327E-27</v>
      </c>
      <c r="AH77">
        <f t="shared" si="33"/>
        <v>-9.9683391022619042E-23</v>
      </c>
      <c r="AI77">
        <f t="shared" si="34"/>
        <v>-9.9684656054548245E-23</v>
      </c>
      <c r="AJ77">
        <f t="shared" si="35"/>
        <v>-1.4839123764548656</v>
      </c>
      <c r="AK77">
        <f t="shared" si="49"/>
        <v>-0.9694894192838448</v>
      </c>
      <c r="AL77">
        <f t="shared" si="26"/>
        <v>-2.4534017957387104</v>
      </c>
      <c r="AN77">
        <f t="shared" si="36"/>
        <v>0</v>
      </c>
      <c r="AO77">
        <f t="shared" si="36"/>
        <v>0</v>
      </c>
      <c r="AP77">
        <f t="shared" si="36"/>
        <v>-4.5252674495108696E-31</v>
      </c>
      <c r="AQ77">
        <f t="shared" si="36"/>
        <v>-3.5658705068184742E-26</v>
      </c>
      <c r="AR77">
        <f t="shared" si="36"/>
        <v>-3.5659157594929694E-26</v>
      </c>
      <c r="AS77">
        <f t="shared" si="36"/>
        <v>-5.3082457605225771E-4</v>
      </c>
      <c r="AT77">
        <f t="shared" si="36"/>
        <v>-3.4680538968747472E-4</v>
      </c>
      <c r="AU77">
        <f t="shared" si="23"/>
        <v>-8.7762996573973243E-4</v>
      </c>
      <c r="AW77">
        <v>74</v>
      </c>
      <c r="AX77">
        <f>IF(Z77&gt;0, (R77*SUMPRODUCT(K77:$K$98, X77:$X$98)-K77*$AZ$3)/Z77, 0)</f>
        <v>-2.4437992798894928E+29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25</v>
      </c>
      <c r="R78">
        <f t="shared" si="28"/>
        <v>250000</v>
      </c>
      <c r="S78">
        <f t="shared" si="29"/>
        <v>-2.0475717616028912E+30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-12.365936470457202</v>
      </c>
      <c r="AC78">
        <f t="shared" si="30"/>
        <v>-11.041014705765358</v>
      </c>
      <c r="AE78">
        <f t="shared" si="31"/>
        <v>0</v>
      </c>
      <c r="AF78">
        <f t="shared" si="32"/>
        <v>0</v>
      </c>
      <c r="AG78">
        <f t="shared" si="32"/>
        <v>-1.3480619962645621E-28</v>
      </c>
      <c r="AH78">
        <f t="shared" si="33"/>
        <v>-1.117575410280784E-23</v>
      </c>
      <c r="AI78">
        <f t="shared" si="34"/>
        <v>-1.1175888909007467E-23</v>
      </c>
      <c r="AJ78">
        <f t="shared" si="35"/>
        <v>-1.3249217646918439</v>
      </c>
      <c r="AK78">
        <f t="shared" si="49"/>
        <v>-0.86561555293200421</v>
      </c>
      <c r="AL78">
        <f t="shared" si="26"/>
        <v>-2.1905373176238481</v>
      </c>
      <c r="AN78">
        <f t="shared" si="36"/>
        <v>0</v>
      </c>
      <c r="AO78">
        <f t="shared" si="36"/>
        <v>0</v>
      </c>
      <c r="AP78">
        <f t="shared" si="36"/>
        <v>-4.3056091897279738E-32</v>
      </c>
      <c r="AQ78">
        <f t="shared" si="36"/>
        <v>-3.5694522730055599E-27</v>
      </c>
      <c r="AR78">
        <f t="shared" si="36"/>
        <v>-3.5694953290974577E-27</v>
      </c>
      <c r="AS78">
        <f t="shared" si="36"/>
        <v>-4.2317010208247567E-4</v>
      </c>
      <c r="AT78">
        <f t="shared" si="36"/>
        <v>-2.7647113336055061E-4</v>
      </c>
      <c r="AU78">
        <f t="shared" si="23"/>
        <v>-6.9964123544302627E-4</v>
      </c>
      <c r="AW78">
        <v>75</v>
      </c>
      <c r="AX78">
        <f>IF(Z78&gt;0, (R78*SUMPRODUCT(K78:$K$98, X78:$X$98)-K78*$AZ$3)/Z78, 0)</f>
        <v>-2.0475717616028912E+30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-11.041014705765358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-1.3480619962645621E-24</v>
      </c>
      <c r="AI79">
        <f t="shared" si="34"/>
        <v>-1.3480619962645621E-24</v>
      </c>
      <c r="AJ79">
        <f t="shared" si="35"/>
        <v>-11.041014705765358</v>
      </c>
      <c r="AK79">
        <f t="shared" si="49"/>
        <v>-0.7728710294035751</v>
      </c>
      <c r="AL79">
        <f t="shared" si="26"/>
        <v>-11.813885735168933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-3.8442939193999767E-28</v>
      </c>
      <c r="AR79">
        <f t="shared" si="36"/>
        <v>-3.8442939193999767E-28</v>
      </c>
      <c r="AS79">
        <f t="shared" si="36"/>
        <v>-3.1485870690660372E-3</v>
      </c>
      <c r="AT79">
        <f t="shared" si="36"/>
        <v>-2.2040109483462261E-4</v>
      </c>
      <c r="AU79">
        <f t="shared" si="23"/>
        <v>-3.3689881639006598E-3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63873.983327206355</v>
      </c>
      <c r="AO81" s="8">
        <f t="shared" si="50"/>
        <v>-6387.3983327206361</v>
      </c>
      <c r="AP81" s="8">
        <f t="shared" si="50"/>
        <v>-1715.5236602580635</v>
      </c>
      <c r="AQ81" s="8">
        <f t="shared" si="50"/>
        <v>-34568.795422839576</v>
      </c>
      <c r="AR81" s="8">
        <f t="shared" si="50"/>
        <v>21202.265911388069</v>
      </c>
      <c r="AS81" s="8">
        <f t="shared" si="50"/>
        <v>-6418.1535887641221</v>
      </c>
      <c r="AT81" s="8">
        <f t="shared" si="50"/>
        <v>2729.6118265073155</v>
      </c>
      <c r="AU81" s="8">
        <f t="shared" si="50"/>
        <v>17513.724149131274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3F5BD-DC90-43B3-9A19-5863FB3D2A5F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135309.91690840368</v>
      </c>
      <c r="K3">
        <v>1</v>
      </c>
      <c r="L3" s="2">
        <v>0</v>
      </c>
      <c r="O3">
        <f>$C$3</f>
        <v>135309.91690840368</v>
      </c>
      <c r="P3" s="2">
        <f>O3*C5</f>
        <v>13530.991690840368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135309.91690840368</v>
      </c>
      <c r="AF3">
        <f t="shared" ref="AF3:AG34" si="4">-$Z3*P3</f>
        <v>-13530.991690840368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120256.49263056331</v>
      </c>
      <c r="AJ3">
        <f t="shared" ref="AJ3:AJ66" si="7">AB3-AC3</f>
        <v>0</v>
      </c>
      <c r="AL3">
        <f t="shared" ref="AL3:AL34" si="8">SUM(AI3:AK3)</f>
        <v>120256.49263056331</v>
      </c>
      <c r="AN3">
        <f t="shared" ref="AN3:AU34" si="9">AE3*$K3</f>
        <v>135309.91690840368</v>
      </c>
      <c r="AO3">
        <f t="shared" si="9"/>
        <v>-13530.991690840368</v>
      </c>
      <c r="AP3">
        <f t="shared" si="9"/>
        <v>-1522.432587</v>
      </c>
      <c r="AQ3">
        <f t="shared" si="9"/>
        <v>0</v>
      </c>
      <c r="AR3">
        <f t="shared" si="9"/>
        <v>120256.49263056331</v>
      </c>
      <c r="AS3">
        <f t="shared" si="9"/>
        <v>0</v>
      </c>
      <c r="AT3">
        <f t="shared" si="9"/>
        <v>0</v>
      </c>
      <c r="AU3">
        <f t="shared" si="9"/>
        <v>120256.49263056331</v>
      </c>
      <c r="AW3">
        <v>0</v>
      </c>
      <c r="AX3">
        <f>IF(Z3&gt;0, (R3*SUMPRODUCT(K3:$K$98, X3:$X$98)-K3*$AZ$3)/Z3, 0)</f>
        <v>0</v>
      </c>
      <c r="AZ3">
        <f>C6*ABS(SUMPRODUCT(X4:X69, K4:K69))/1</f>
        <v>81428.129825824144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250000</v>
      </c>
      <c r="S4">
        <f t="shared" si="1"/>
        <v>5617.3738946191052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5461.9670999876398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-4416.3455000000004</v>
      </c>
      <c r="AI4">
        <f t="shared" si="6"/>
        <v>-4416.3455000000004</v>
      </c>
      <c r="AJ4">
        <f t="shared" si="7"/>
        <v>-5461.9670999876398</v>
      </c>
      <c r="AK4">
        <f>G4*SUM(AB4, AE4:AF4)</f>
        <v>0</v>
      </c>
      <c r="AL4">
        <f t="shared" si="8"/>
        <v>-9878.3125999876393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-4120.1096184345561</v>
      </c>
      <c r="AR4">
        <f t="shared" si="9"/>
        <v>-4120.1096184345561</v>
      </c>
      <c r="AS4">
        <f t="shared" si="9"/>
        <v>-5095.593898673048</v>
      </c>
      <c r="AT4">
        <f t="shared" si="9"/>
        <v>0</v>
      </c>
      <c r="AU4">
        <f t="shared" si="9"/>
        <v>-9215.7035171076022</v>
      </c>
      <c r="AW4">
        <v>1</v>
      </c>
      <c r="AX4">
        <f>IF(Z4&gt;0, (R4*SUMPRODUCT(K4:$K$98, X4:$X$98)-K4*$AZ$3)/Z4, 0)</f>
        <v>5617.3738946191052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25</v>
      </c>
      <c r="R5">
        <f t="shared" si="0"/>
        <v>250000</v>
      </c>
      <c r="S5">
        <f t="shared" si="1"/>
        <v>8149.3531688634157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5461.9670999876398</v>
      </c>
      <c r="AC5">
        <f t="shared" si="2"/>
        <v>7678.1735292626254</v>
      </c>
      <c r="AE5">
        <f t="shared" si="3"/>
        <v>0</v>
      </c>
      <c r="AF5">
        <f t="shared" si="4"/>
        <v>0</v>
      </c>
      <c r="AG5">
        <f t="shared" si="4"/>
        <v>-23.554548962851904</v>
      </c>
      <c r="AH5">
        <f t="shared" si="5"/>
        <v>-5107.3283264809552</v>
      </c>
      <c r="AI5">
        <f t="shared" si="6"/>
        <v>-5130.8828754438073</v>
      </c>
      <c r="AJ5">
        <f t="shared" si="7"/>
        <v>-2216.2064292749856</v>
      </c>
      <c r="AK5">
        <f>G5*SUM(AB5, AE5:AF5)</f>
        <v>223.94065109949324</v>
      </c>
      <c r="AL5">
        <f t="shared" si="8"/>
        <v>-7123.1486536192997</v>
      </c>
      <c r="AN5">
        <f t="shared" si="9"/>
        <v>0</v>
      </c>
      <c r="AO5">
        <f t="shared" si="9"/>
        <v>0</v>
      </c>
      <c r="AP5">
        <f t="shared" si="9"/>
        <v>-20.141683670790517</v>
      </c>
      <c r="AQ5">
        <f t="shared" si="9"/>
        <v>-4367.3174008589522</v>
      </c>
      <c r="AR5">
        <f t="shared" si="9"/>
        <v>-4387.4590845297425</v>
      </c>
      <c r="AS5">
        <f t="shared" si="9"/>
        <v>-1895.0958864900422</v>
      </c>
      <c r="AT5">
        <f t="shared" si="9"/>
        <v>191.49344623794224</v>
      </c>
      <c r="AU5">
        <f t="shared" si="9"/>
        <v>-6091.0615247818432</v>
      </c>
      <c r="AW5">
        <v>2</v>
      </c>
      <c r="AX5">
        <f>IF(Z5&gt;0, (R5*SUMPRODUCT(K5:$K$98, X5:$X$98)-K5*$AZ$3)/Z5, 0)</f>
        <v>8149.3531688634157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25</v>
      </c>
      <c r="R6">
        <f t="shared" si="0"/>
        <v>250000</v>
      </c>
      <c r="S6">
        <f t="shared" si="1"/>
        <v>11131.668215224314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7678.1735292626254</v>
      </c>
      <c r="AC6">
        <f t="shared" si="2"/>
        <v>10126.226777548261</v>
      </c>
      <c r="AE6">
        <f t="shared" si="3"/>
        <v>0</v>
      </c>
      <c r="AF6">
        <f t="shared" si="4"/>
        <v>0</v>
      </c>
      <c r="AG6">
        <f t="shared" si="4"/>
        <v>-22.741934501108844</v>
      </c>
      <c r="AH6">
        <f t="shared" si="5"/>
        <v>-5770.6897211454125</v>
      </c>
      <c r="AI6">
        <f t="shared" si="6"/>
        <v>-5793.431655646521</v>
      </c>
      <c r="AJ6">
        <f t="shared" si="7"/>
        <v>-2448.0532482856361</v>
      </c>
      <c r="AK6">
        <f>G6*SUM(AB6, AE6:AF6)</f>
        <v>449.1731514618636</v>
      </c>
      <c r="AL6">
        <f t="shared" si="8"/>
        <v>-7792.311752470293</v>
      </c>
      <c r="AN6">
        <f t="shared" si="9"/>
        <v>0</v>
      </c>
      <c r="AO6">
        <f t="shared" si="9"/>
        <v>0</v>
      </c>
      <c r="AP6">
        <f t="shared" si="9"/>
        <v>-17.543356363804715</v>
      </c>
      <c r="AQ6">
        <f t="shared" si="9"/>
        <v>-4451.5679278762645</v>
      </c>
      <c r="AR6">
        <f t="shared" si="9"/>
        <v>-4469.1112842400689</v>
      </c>
      <c r="AS6">
        <f t="shared" si="9"/>
        <v>-1888.4528284148657</v>
      </c>
      <c r="AT6">
        <f t="shared" si="9"/>
        <v>346.4966740082948</v>
      </c>
      <c r="AU6">
        <f t="shared" si="9"/>
        <v>-6011.0674386466389</v>
      </c>
      <c r="AW6">
        <v>3</v>
      </c>
      <c r="AX6">
        <f>IF(Z6&gt;0, (R6*SUMPRODUCT(K6:$K$98, X6:$X$98)-K6*$AZ$3)/Z6, 0)</f>
        <v>11131.668215224314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25</v>
      </c>
      <c r="R7">
        <f t="shared" si="0"/>
        <v>250000</v>
      </c>
      <c r="S7">
        <f t="shared" si="1"/>
        <v>12959.572450677768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10126.226777548261</v>
      </c>
      <c r="AC7">
        <f t="shared" si="2"/>
        <v>11338.305992308837</v>
      </c>
      <c r="AE7">
        <f t="shared" si="3"/>
        <v>0</v>
      </c>
      <c r="AF7">
        <f t="shared" si="4"/>
        <v>0</v>
      </c>
      <c r="AG7">
        <f t="shared" si="4"/>
        <v>-21.872453808682284</v>
      </c>
      <c r="AH7">
        <f t="shared" si="5"/>
        <v>-6420.6134741547248</v>
      </c>
      <c r="AI7">
        <f t="shared" si="6"/>
        <v>-6442.4859279634074</v>
      </c>
      <c r="AJ7">
        <f t="shared" si="7"/>
        <v>-1212.0792147605753</v>
      </c>
      <c r="AK7">
        <f>G7*SUM(AB7, AE7:AF7)</f>
        <v>497.19773477761959</v>
      </c>
      <c r="AL7">
        <f t="shared" si="8"/>
        <v>-7157.3674079463635</v>
      </c>
      <c r="AN7">
        <f t="shared" si="9"/>
        <v>0</v>
      </c>
      <c r="AO7">
        <f t="shared" si="9"/>
        <v>0</v>
      </c>
      <c r="AP7">
        <f t="shared" si="9"/>
        <v>-15.351314927879667</v>
      </c>
      <c r="AQ7">
        <f t="shared" si="9"/>
        <v>-4506.3466739525757</v>
      </c>
      <c r="AR7">
        <f t="shared" si="9"/>
        <v>-4521.6979888804553</v>
      </c>
      <c r="AS7">
        <f t="shared" si="9"/>
        <v>-850.70517949570979</v>
      </c>
      <c r="AT7">
        <f t="shared" si="9"/>
        <v>348.96125852005895</v>
      </c>
      <c r="AU7">
        <f t="shared" si="9"/>
        <v>-5023.4419098561066</v>
      </c>
      <c r="AW7">
        <v>4</v>
      </c>
      <c r="AX7">
        <f>IF(Z7&gt;0, (R7*SUMPRODUCT(K7:$K$98, X7:$X$98)-K7*$AZ$3)/Z7, 0)</f>
        <v>12959.572450677768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25</v>
      </c>
      <c r="R8">
        <f t="shared" si="0"/>
        <v>250000</v>
      </c>
      <c r="S8">
        <f t="shared" si="1"/>
        <v>12693.933732994961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11338.305992308837</v>
      </c>
      <c r="AC8">
        <f t="shared" si="2"/>
        <v>10635.612916411374</v>
      </c>
      <c r="AE8">
        <f t="shared" si="3"/>
        <v>0</v>
      </c>
      <c r="AF8">
        <f t="shared" si="4"/>
        <v>0</v>
      </c>
      <c r="AG8">
        <f t="shared" si="4"/>
        <v>-20.946251059997547</v>
      </c>
      <c r="AH8">
        <f t="shared" si="5"/>
        <v>-7074.7821059791277</v>
      </c>
      <c r="AI8">
        <f t="shared" si="6"/>
        <v>-7095.7283570391255</v>
      </c>
      <c r="AJ8">
        <f t="shared" si="7"/>
        <v>702.69307589746313</v>
      </c>
      <c r="AK8">
        <f t="shared" ref="AK8:AK69" si="22">G8*SUM(AB8:AB8, AE8:AF8)</f>
        <v>241.50591763617822</v>
      </c>
      <c r="AL8">
        <f t="shared" si="8"/>
        <v>-6151.5293635054841</v>
      </c>
      <c r="AN8">
        <f t="shared" si="9"/>
        <v>0</v>
      </c>
      <c r="AO8">
        <f t="shared" si="9"/>
        <v>0</v>
      </c>
      <c r="AP8">
        <f t="shared" si="9"/>
        <v>-13.722817032890374</v>
      </c>
      <c r="AQ8">
        <f t="shared" si="9"/>
        <v>-4635.0031855261159</v>
      </c>
      <c r="AR8">
        <f t="shared" si="9"/>
        <v>-4648.7260025590058</v>
      </c>
      <c r="AS8">
        <f t="shared" si="9"/>
        <v>460.36536481869916</v>
      </c>
      <c r="AT8">
        <f t="shared" si="9"/>
        <v>158.22122586942555</v>
      </c>
      <c r="AU8">
        <f t="shared" si="9"/>
        <v>-4030.1394118708813</v>
      </c>
      <c r="AW8">
        <v>5</v>
      </c>
      <c r="AX8">
        <f>IF(Z8&gt;0, (R8*SUMPRODUCT(K8:$K$98, X8:$X$98)-K8*$AZ$3)/Z8, 0)</f>
        <v>12693.933732994961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25</v>
      </c>
      <c r="R9">
        <f t="shared" si="0"/>
        <v>250000</v>
      </c>
      <c r="S9">
        <f t="shared" si="1"/>
        <v>11055.255054091409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10635.612916411374</v>
      </c>
      <c r="AC9">
        <f t="shared" si="2"/>
        <v>8824.8422326519358</v>
      </c>
      <c r="AE9">
        <f t="shared" si="3"/>
        <v>0</v>
      </c>
      <c r="AF9">
        <f t="shared" si="4"/>
        <v>0</v>
      </c>
      <c r="AG9">
        <f t="shared" si="4"/>
        <v>-19.956215821058723</v>
      </c>
      <c r="AH9">
        <f t="shared" si="5"/>
        <v>-7805.7272833884927</v>
      </c>
      <c r="AI9">
        <f t="shared" si="6"/>
        <v>-7825.683499209551</v>
      </c>
      <c r="AJ9">
        <f t="shared" si="7"/>
        <v>1810.7706837594378</v>
      </c>
      <c r="AK9">
        <f t="shared" si="22"/>
        <v>62.750116206827101</v>
      </c>
      <c r="AL9">
        <f t="shared" si="8"/>
        <v>-5952.1626992432857</v>
      </c>
      <c r="AN9">
        <f t="shared" si="9"/>
        <v>0</v>
      </c>
      <c r="AO9">
        <f t="shared" si="9"/>
        <v>0</v>
      </c>
      <c r="AP9">
        <f t="shared" si="9"/>
        <v>-12.382044783780778</v>
      </c>
      <c r="AQ9">
        <f t="shared" si="9"/>
        <v>-4843.1458979765748</v>
      </c>
      <c r="AR9">
        <f t="shared" si="9"/>
        <v>-4855.5279427603555</v>
      </c>
      <c r="AS9">
        <f t="shared" si="9"/>
        <v>1123.5117870296319</v>
      </c>
      <c r="AT9">
        <f t="shared" si="9"/>
        <v>38.933972052982178</v>
      </c>
      <c r="AU9">
        <f t="shared" si="9"/>
        <v>-3693.0821836777413</v>
      </c>
      <c r="AW9">
        <v>6</v>
      </c>
      <c r="AX9">
        <f>IF(Z9&gt;0, (R9*SUMPRODUCT(K9:$K$98, X9:$X$98)-K9*$AZ$3)/Z9, 0)</f>
        <v>11055.255054091409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25</v>
      </c>
      <c r="R10">
        <f t="shared" si="0"/>
        <v>250000</v>
      </c>
      <c r="S10">
        <f t="shared" si="1"/>
        <v>8692.8952663142663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8824.8422326519358</v>
      </c>
      <c r="AC10">
        <f t="shared" si="2"/>
        <v>6574.7057310807786</v>
      </c>
      <c r="AE10">
        <f t="shared" si="3"/>
        <v>0</v>
      </c>
      <c r="AF10">
        <f t="shared" si="4"/>
        <v>0</v>
      </c>
      <c r="AG10">
        <f t="shared" si="4"/>
        <v>-18.908273738665475</v>
      </c>
      <c r="AH10">
        <f t="shared" si="5"/>
        <v>-8483.7992418266113</v>
      </c>
      <c r="AI10">
        <f t="shared" si="6"/>
        <v>-8502.7075155652765</v>
      </c>
      <c r="AJ10">
        <f t="shared" si="7"/>
        <v>2250.1365015711572</v>
      </c>
      <c r="AK10">
        <f t="shared" si="22"/>
        <v>36.181853153872943</v>
      </c>
      <c r="AL10">
        <f t="shared" si="8"/>
        <v>-6216.3891608402464</v>
      </c>
      <c r="AN10">
        <f t="shared" si="9"/>
        <v>0</v>
      </c>
      <c r="AO10">
        <f t="shared" si="9"/>
        <v>0</v>
      </c>
      <c r="AP10">
        <f t="shared" si="9"/>
        <v>-11.129720193192311</v>
      </c>
      <c r="AQ10">
        <f t="shared" si="9"/>
        <v>-4993.7034465321567</v>
      </c>
      <c r="AR10">
        <f t="shared" si="9"/>
        <v>-5004.8331667253487</v>
      </c>
      <c r="AS10">
        <f t="shared" si="9"/>
        <v>1324.4672678799045</v>
      </c>
      <c r="AT10">
        <f t="shared" si="9"/>
        <v>21.297232483487427</v>
      </c>
      <c r="AU10">
        <f t="shared" si="9"/>
        <v>-3659.0686663619572</v>
      </c>
      <c r="AW10">
        <v>7</v>
      </c>
      <c r="AX10">
        <f>IF(Z10&gt;0, (R10*SUMPRODUCT(K10:$K$98, X10:$X$98)-K10*$AZ$3)/Z10, 0)</f>
        <v>8692.8952663142663</v>
      </c>
    </row>
    <row r="11" spans="1:52" x14ac:dyDescent="0.25">
      <c r="A11" t="s">
        <v>33</v>
      </c>
      <c r="C11" s="12">
        <f>AU71</f>
        <v>37465.326529657781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25</v>
      </c>
      <c r="R11">
        <f t="shared" si="0"/>
        <v>250000</v>
      </c>
      <c r="S11">
        <f t="shared" si="1"/>
        <v>5567.1262056062606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6574.7057310807786</v>
      </c>
      <c r="AC11">
        <f t="shared" si="2"/>
        <v>3967.4793936727147</v>
      </c>
      <c r="AE11">
        <f t="shared" si="3"/>
        <v>0</v>
      </c>
      <c r="AF11">
        <f t="shared" si="4"/>
        <v>0</v>
      </c>
      <c r="AG11">
        <f t="shared" si="4"/>
        <v>-17.816550438884185</v>
      </c>
      <c r="AH11">
        <f t="shared" si="5"/>
        <v>-9026.4056239463662</v>
      </c>
      <c r="AI11">
        <f t="shared" si="6"/>
        <v>-9044.2221743852497</v>
      </c>
      <c r="AJ11">
        <f t="shared" si="7"/>
        <v>2607.226337408064</v>
      </c>
      <c r="AK11">
        <f t="shared" si="22"/>
        <v>15.779293754593867</v>
      </c>
      <c r="AL11">
        <f t="shared" si="8"/>
        <v>-6421.216543222592</v>
      </c>
      <c r="AN11">
        <f t="shared" si="9"/>
        <v>0</v>
      </c>
      <c r="AO11">
        <f t="shared" si="9"/>
        <v>0</v>
      </c>
      <c r="AP11">
        <f t="shared" si="9"/>
        <v>-9.9649505364682263</v>
      </c>
      <c r="AQ11">
        <f t="shared" si="9"/>
        <v>-5048.5466237288865</v>
      </c>
      <c r="AR11">
        <f t="shared" si="9"/>
        <v>-5058.5115742653543</v>
      </c>
      <c r="AS11">
        <f t="shared" si="9"/>
        <v>1458.2442083146432</v>
      </c>
      <c r="AT11">
        <f t="shared" si="9"/>
        <v>8.8254952777928164</v>
      </c>
      <c r="AU11">
        <f t="shared" si="9"/>
        <v>-3591.441870672918</v>
      </c>
      <c r="AW11">
        <v>8</v>
      </c>
      <c r="AX11">
        <f>IF(Z11&gt;0, (R11*SUMPRODUCT(K11:$K$98, X11:$X$98)-K11*$AZ$3)/Z11, 0)</f>
        <v>5567.1262056062606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25</v>
      </c>
      <c r="R12">
        <f t="shared" si="0"/>
        <v>250000</v>
      </c>
      <c r="S12">
        <f t="shared" si="1"/>
        <v>1771.7140030746989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3967.4793936727147</v>
      </c>
      <c r="AC12">
        <f t="shared" si="2"/>
        <v>1182.4724102517284</v>
      </c>
      <c r="AE12">
        <f t="shared" si="3"/>
        <v>0</v>
      </c>
      <c r="AF12">
        <f t="shared" si="4"/>
        <v>0</v>
      </c>
      <c r="AG12">
        <f t="shared" si="4"/>
        <v>-16.68543015689357</v>
      </c>
      <c r="AH12">
        <f t="shared" si="5"/>
        <v>-9529.5477760177164</v>
      </c>
      <c r="AI12">
        <f t="shared" si="6"/>
        <v>-9546.2332061746092</v>
      </c>
      <c r="AJ12">
        <f t="shared" si="7"/>
        <v>2785.0069834209862</v>
      </c>
      <c r="AK12">
        <f t="shared" si="22"/>
        <v>9.1252026054472442</v>
      </c>
      <c r="AL12">
        <f t="shared" si="8"/>
        <v>-6752.1010201481758</v>
      </c>
      <c r="AN12">
        <f t="shared" si="9"/>
        <v>0</v>
      </c>
      <c r="AO12">
        <f t="shared" si="9"/>
        <v>0</v>
      </c>
      <c r="AP12">
        <f t="shared" si="9"/>
        <v>-8.8684835062407004</v>
      </c>
      <c r="AQ12">
        <f t="shared" si="9"/>
        <v>-5065.0559487451719</v>
      </c>
      <c r="AR12">
        <f t="shared" si="9"/>
        <v>-5073.9244322514123</v>
      </c>
      <c r="AS12">
        <f t="shared" si="9"/>
        <v>1480.2608182702379</v>
      </c>
      <c r="AT12">
        <f t="shared" si="9"/>
        <v>4.8501421921135641</v>
      </c>
      <c r="AU12">
        <f t="shared" si="9"/>
        <v>-3588.8134717890603</v>
      </c>
      <c r="AW12">
        <v>9</v>
      </c>
      <c r="AX12">
        <f>IF(Z12&gt;0, (R12*SUMPRODUCT(K12:$K$98, X12:$X$98)-K12*$AZ$3)/Z12, 0)</f>
        <v>1771.7140030746989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25</v>
      </c>
      <c r="R13">
        <f t="shared" si="0"/>
        <v>250000</v>
      </c>
      <c r="S13">
        <f t="shared" si="1"/>
        <v>-2807.3649412559321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1182.4724102517284</v>
      </c>
      <c r="AC13">
        <f t="shared" si="2"/>
        <v>-1743.2720695621827</v>
      </c>
      <c r="AE13">
        <f t="shared" si="3"/>
        <v>0</v>
      </c>
      <c r="AF13">
        <f t="shared" si="4"/>
        <v>0</v>
      </c>
      <c r="AG13">
        <f t="shared" si="4"/>
        <v>-15.52409560246106</v>
      </c>
      <c r="AH13">
        <f t="shared" si="5"/>
        <v>-9944.8025286357588</v>
      </c>
      <c r="AI13">
        <f t="shared" si="6"/>
        <v>-9960.3266242382197</v>
      </c>
      <c r="AJ13">
        <f t="shared" si="7"/>
        <v>2925.7444798139113</v>
      </c>
      <c r="AK13">
        <f t="shared" si="22"/>
        <v>2.3649448205034571</v>
      </c>
      <c r="AL13">
        <f t="shared" si="8"/>
        <v>-7032.2171996038051</v>
      </c>
      <c r="AN13">
        <f t="shared" si="9"/>
        <v>0</v>
      </c>
      <c r="AO13">
        <f t="shared" si="9"/>
        <v>0</v>
      </c>
      <c r="AP13">
        <f t="shared" si="9"/>
        <v>-7.8433667725828267</v>
      </c>
      <c r="AQ13">
        <f t="shared" si="9"/>
        <v>-5024.4945477296469</v>
      </c>
      <c r="AR13">
        <f t="shared" si="9"/>
        <v>-5032.33791450223</v>
      </c>
      <c r="AS13">
        <f t="shared" si="9"/>
        <v>1478.1979978532293</v>
      </c>
      <c r="AT13">
        <f t="shared" si="9"/>
        <v>1.1948605638056009</v>
      </c>
      <c r="AU13">
        <f t="shared" si="9"/>
        <v>-3552.9450560851951</v>
      </c>
      <c r="AW13">
        <v>10</v>
      </c>
      <c r="AX13">
        <f>IF(Z13&gt;0, (R13*SUMPRODUCT(K13:$K$98, X13:$X$98)-K13*$AZ$3)/Z13, 0)</f>
        <v>-2807.3649412559321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25</v>
      </c>
      <c r="R14">
        <f t="shared" si="0"/>
        <v>250000</v>
      </c>
      <c r="S14">
        <f t="shared" si="1"/>
        <v>-4114.6946981550909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-1743.2720695621827</v>
      </c>
      <c r="AC14">
        <f t="shared" si="2"/>
        <v>-2359.8446346037817</v>
      </c>
      <c r="AE14">
        <f t="shared" si="3"/>
        <v>0</v>
      </c>
      <c r="AF14">
        <f t="shared" si="4"/>
        <v>0</v>
      </c>
      <c r="AG14">
        <f t="shared" si="4"/>
        <v>-14.337908445928365</v>
      </c>
      <c r="AH14">
        <f t="shared" si="5"/>
        <v>-10309.462005080852</v>
      </c>
      <c r="AI14">
        <f t="shared" si="6"/>
        <v>-10323.79991352678</v>
      </c>
      <c r="AJ14">
        <f t="shared" si="7"/>
        <v>616.57256504159909</v>
      </c>
      <c r="AK14">
        <f t="shared" si="22"/>
        <v>-122.0290448693528</v>
      </c>
      <c r="AL14">
        <f t="shared" si="8"/>
        <v>-9829.2563933545334</v>
      </c>
      <c r="AN14">
        <f t="shared" si="9"/>
        <v>0</v>
      </c>
      <c r="AO14">
        <f t="shared" si="9"/>
        <v>0</v>
      </c>
      <c r="AP14">
        <f t="shared" si="9"/>
        <v>-6.4679104096420836</v>
      </c>
      <c r="AQ14">
        <f t="shared" si="9"/>
        <v>-4650.6557683737874</v>
      </c>
      <c r="AR14">
        <f t="shared" si="9"/>
        <v>-4657.1236787834287</v>
      </c>
      <c r="AS14">
        <f t="shared" si="9"/>
        <v>278.13932044354499</v>
      </c>
      <c r="AT14">
        <f t="shared" si="9"/>
        <v>-55.047982246901796</v>
      </c>
      <c r="AU14">
        <f t="shared" si="9"/>
        <v>-4434.0323405867857</v>
      </c>
      <c r="AW14">
        <v>11</v>
      </c>
      <c r="AX14">
        <f>IF(Z14&gt;0, (R14*SUMPRODUCT(K14:$K$98, X14:$X$98)-K14*$AZ$3)/Z14, 0)</f>
        <v>-4114.6946981550909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25</v>
      </c>
      <c r="R15">
        <f t="shared" si="0"/>
        <v>250000</v>
      </c>
      <c r="S15">
        <f t="shared" si="1"/>
        <v>-5854.7363366458885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-2359.8446346037817</v>
      </c>
      <c r="AC15">
        <f t="shared" si="2"/>
        <v>-3074.85577557754</v>
      </c>
      <c r="AE15">
        <f t="shared" si="3"/>
        <v>0</v>
      </c>
      <c r="AF15">
        <f t="shared" si="4"/>
        <v>0</v>
      </c>
      <c r="AG15">
        <f t="shared" si="4"/>
        <v>-13.129779031770584</v>
      </c>
      <c r="AH15">
        <f t="shared" si="5"/>
        <v>-10647.503296985009</v>
      </c>
      <c r="AI15">
        <f t="shared" si="6"/>
        <v>-10660.63307601678</v>
      </c>
      <c r="AJ15">
        <f t="shared" si="7"/>
        <v>715.0111409737583</v>
      </c>
      <c r="AK15">
        <f t="shared" si="22"/>
        <v>-165.18912442226474</v>
      </c>
      <c r="AL15">
        <f t="shared" si="8"/>
        <v>-10110.811059465286</v>
      </c>
      <c r="AN15">
        <f t="shared" si="9"/>
        <v>0</v>
      </c>
      <c r="AO15">
        <f t="shared" si="9"/>
        <v>0</v>
      </c>
      <c r="AP15">
        <f t="shared" si="9"/>
        <v>-5.2883183014548392</v>
      </c>
      <c r="AQ15">
        <f t="shared" si="9"/>
        <v>-4288.5250706807501</v>
      </c>
      <c r="AR15">
        <f t="shared" si="9"/>
        <v>-4293.8133889822047</v>
      </c>
      <c r="AS15">
        <f t="shared" si="9"/>
        <v>287.98706310335575</v>
      </c>
      <c r="AT15">
        <f t="shared" si="9"/>
        <v>-66.533691676741014</v>
      </c>
      <c r="AU15">
        <f t="shared" si="9"/>
        <v>-4072.3600175555898</v>
      </c>
      <c r="AW15">
        <v>12</v>
      </c>
      <c r="AX15">
        <f>IF(Z15&gt;0, (R15*SUMPRODUCT(K15:$K$98, X15:$X$98)-K15*$AZ$3)/Z15, 0)</f>
        <v>-5854.7363366458885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25</v>
      </c>
      <c r="R16">
        <f t="shared" si="0"/>
        <v>250000</v>
      </c>
      <c r="S16">
        <f t="shared" si="1"/>
        <v>-8078.032689761144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-3074.85577557754</v>
      </c>
      <c r="AC16">
        <f t="shared" si="2"/>
        <v>-3849.4124289368265</v>
      </c>
      <c r="AE16">
        <f t="shared" si="3"/>
        <v>0</v>
      </c>
      <c r="AF16">
        <f t="shared" si="4"/>
        <v>0</v>
      </c>
      <c r="AG16">
        <f t="shared" si="4"/>
        <v>-11.913211349763206</v>
      </c>
      <c r="AH16">
        <f t="shared" si="5"/>
        <v>-10852.698916896723</v>
      </c>
      <c r="AI16">
        <f t="shared" si="6"/>
        <v>-10864.612128246486</v>
      </c>
      <c r="AJ16">
        <f t="shared" si="7"/>
        <v>774.55665335928643</v>
      </c>
      <c r="AK16">
        <f t="shared" si="22"/>
        <v>-215.23990429042783</v>
      </c>
      <c r="AL16">
        <f t="shared" si="8"/>
        <v>-10305.295379177627</v>
      </c>
      <c r="AN16">
        <f t="shared" si="9"/>
        <v>0</v>
      </c>
      <c r="AO16">
        <f t="shared" si="9"/>
        <v>0</v>
      </c>
      <c r="AP16">
        <f t="shared" si="9"/>
        <v>-4.2842124011166103</v>
      </c>
      <c r="AQ16">
        <f t="shared" si="9"/>
        <v>-3902.8324034793454</v>
      </c>
      <c r="AR16">
        <f t="shared" si="9"/>
        <v>-3907.1166158804622</v>
      </c>
      <c r="AS16">
        <f t="shared" si="9"/>
        <v>278.54498021267733</v>
      </c>
      <c r="AT16">
        <f t="shared" si="9"/>
        <v>-77.404273298192777</v>
      </c>
      <c r="AU16">
        <f t="shared" si="9"/>
        <v>-3705.9759089659774</v>
      </c>
      <c r="AW16">
        <v>13</v>
      </c>
      <c r="AX16">
        <f>IF(Z16&gt;0, (R16*SUMPRODUCT(K16:$K$98, X16:$X$98)-K16*$AZ$3)/Z16, 0)</f>
        <v>-8078.032689761144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25</v>
      </c>
      <c r="R17">
        <f t="shared" si="0"/>
        <v>250000</v>
      </c>
      <c r="S17">
        <f t="shared" si="1"/>
        <v>-10779.036600075897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-3849.4124289368265</v>
      </c>
      <c r="AC17">
        <f t="shared" si="2"/>
        <v>-4614.7730312362946</v>
      </c>
      <c r="AE17">
        <f t="shared" si="3"/>
        <v>0</v>
      </c>
      <c r="AF17">
        <f t="shared" si="4"/>
        <v>0</v>
      </c>
      <c r="AG17">
        <f t="shared" si="4"/>
        <v>-10.703120330818344</v>
      </c>
      <c r="AH17">
        <f t="shared" si="5"/>
        <v>-10909.589054472308</v>
      </c>
      <c r="AI17">
        <f t="shared" si="6"/>
        <v>-10920.292174803126</v>
      </c>
      <c r="AJ17">
        <f t="shared" si="7"/>
        <v>765.36060229946816</v>
      </c>
      <c r="AK17">
        <f t="shared" si="22"/>
        <v>-269.45887002557788</v>
      </c>
      <c r="AL17">
        <f t="shared" si="8"/>
        <v>-10424.390442529235</v>
      </c>
      <c r="AN17">
        <f t="shared" si="9"/>
        <v>0</v>
      </c>
      <c r="AO17">
        <f t="shared" si="9"/>
        <v>0</v>
      </c>
      <c r="AP17">
        <f t="shared" si="9"/>
        <v>-3.4366438942749515</v>
      </c>
      <c r="AQ17">
        <f t="shared" si="9"/>
        <v>-3502.938531406242</v>
      </c>
      <c r="AR17">
        <f t="shared" si="9"/>
        <v>-3506.3751753005167</v>
      </c>
      <c r="AS17">
        <f t="shared" si="9"/>
        <v>245.74813320910877</v>
      </c>
      <c r="AT17">
        <f t="shared" si="9"/>
        <v>-86.52001956525018</v>
      </c>
      <c r="AU17">
        <f t="shared" si="9"/>
        <v>-3347.147061656658</v>
      </c>
      <c r="AW17">
        <v>14</v>
      </c>
      <c r="AX17">
        <f>IF(Z17&gt;0, (R17*SUMPRODUCT(K17:$K$98, X17:$X$98)-K17*$AZ$3)/Z17, 0)</f>
        <v>-10779.036600075897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25</v>
      </c>
      <c r="R18">
        <f t="shared" si="0"/>
        <v>250000</v>
      </c>
      <c r="S18">
        <f t="shared" si="1"/>
        <v>-13978.106671598402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-4614.7730312362946</v>
      </c>
      <c r="AC18">
        <f t="shared" si="2"/>
        <v>-5316.3974544462144</v>
      </c>
      <c r="AE18">
        <f t="shared" si="3"/>
        <v>0</v>
      </c>
      <c r="AF18">
        <f t="shared" si="4"/>
        <v>0</v>
      </c>
      <c r="AG18">
        <f t="shared" si="4"/>
        <v>-9.5084362627744259</v>
      </c>
      <c r="AH18">
        <f t="shared" si="5"/>
        <v>-10876.528647357349</v>
      </c>
      <c r="AI18">
        <f t="shared" si="6"/>
        <v>-10886.037083620124</v>
      </c>
      <c r="AJ18">
        <f t="shared" si="7"/>
        <v>701.62442320991977</v>
      </c>
      <c r="AK18">
        <f t="shared" si="22"/>
        <v>-323.03411218654065</v>
      </c>
      <c r="AL18">
        <f t="shared" si="8"/>
        <v>-10507.446772596744</v>
      </c>
      <c r="AN18">
        <f t="shared" si="9"/>
        <v>0</v>
      </c>
      <c r="AO18">
        <f t="shared" si="9"/>
        <v>0</v>
      </c>
      <c r="AP18">
        <f t="shared" si="9"/>
        <v>-2.7259331538509777</v>
      </c>
      <c r="AQ18">
        <f t="shared" si="9"/>
        <v>-3118.1457412420264</v>
      </c>
      <c r="AR18">
        <f t="shared" si="9"/>
        <v>-3120.8716743958776</v>
      </c>
      <c r="AS18">
        <f t="shared" si="9"/>
        <v>201.14572195927258</v>
      </c>
      <c r="AT18">
        <f t="shared" si="9"/>
        <v>-92.609275794542654</v>
      </c>
      <c r="AU18">
        <f t="shared" si="9"/>
        <v>-3012.3352282311475</v>
      </c>
      <c r="AW18">
        <v>15</v>
      </c>
      <c r="AX18">
        <f>IF(Z18&gt;0, (R18*SUMPRODUCT(K18:$K$98, X18:$X$98)-K18*$AZ$3)/Z18, 0)</f>
        <v>-13978.106671598402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25</v>
      </c>
      <c r="R19">
        <f t="shared" si="0"/>
        <v>250000</v>
      </c>
      <c r="S19">
        <f t="shared" si="1"/>
        <v>-17787.157009008613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-5316.3974544462144</v>
      </c>
      <c r="AC19">
        <f t="shared" si="2"/>
        <v>-5933.3698847986634</v>
      </c>
      <c r="AE19">
        <f t="shared" si="3"/>
        <v>0</v>
      </c>
      <c r="AF19">
        <f t="shared" si="4"/>
        <v>0</v>
      </c>
      <c r="AG19">
        <f t="shared" si="4"/>
        <v>-8.3394016843073988</v>
      </c>
      <c r="AH19">
        <f t="shared" si="5"/>
        <v>-10739.50215839283</v>
      </c>
      <c r="AI19">
        <f t="shared" si="6"/>
        <v>-10747.841560077137</v>
      </c>
      <c r="AJ19">
        <f t="shared" si="7"/>
        <v>616.97243035244901</v>
      </c>
      <c r="AK19">
        <f t="shared" si="22"/>
        <v>-372.14782181123502</v>
      </c>
      <c r="AL19">
        <f t="shared" si="8"/>
        <v>-10503.016951535923</v>
      </c>
      <c r="AN19">
        <f t="shared" si="9"/>
        <v>0</v>
      </c>
      <c r="AO19">
        <f t="shared" si="9"/>
        <v>0</v>
      </c>
      <c r="AP19">
        <f t="shared" si="9"/>
        <v>-2.1346317877897718</v>
      </c>
      <c r="AQ19">
        <f t="shared" si="9"/>
        <v>-2748.9841070350299</v>
      </c>
      <c r="AR19">
        <f t="shared" si="9"/>
        <v>-2751.1187388228195</v>
      </c>
      <c r="AS19">
        <f t="shared" si="9"/>
        <v>157.92607334151077</v>
      </c>
      <c r="AT19">
        <f t="shared" si="9"/>
        <v>-95.258461010439035</v>
      </c>
      <c r="AU19">
        <f t="shared" si="9"/>
        <v>-2688.4511264917478</v>
      </c>
      <c r="AW19">
        <v>16</v>
      </c>
      <c r="AX19">
        <f>IF(Z19&gt;0, (R19*SUMPRODUCT(K19:$K$98, X19:$X$98)-K19*$AZ$3)/Z19, 0)</f>
        <v>-17787.157009008613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25</v>
      </c>
      <c r="R20">
        <f t="shared" si="0"/>
        <v>250000</v>
      </c>
      <c r="S20">
        <f t="shared" si="1"/>
        <v>-22374.328691014201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-5933.3698847986634</v>
      </c>
      <c r="AC20">
        <f t="shared" si="2"/>
        <v>-6449.1635356822899</v>
      </c>
      <c r="AE20">
        <f t="shared" si="3"/>
        <v>0</v>
      </c>
      <c r="AF20">
        <f t="shared" si="4"/>
        <v>0</v>
      </c>
      <c r="AG20">
        <f t="shared" si="4"/>
        <v>-7.2059855121735463</v>
      </c>
      <c r="AH20">
        <f t="shared" si="5"/>
        <v>-10500.221552907784</v>
      </c>
      <c r="AI20">
        <f t="shared" si="6"/>
        <v>-10507.427538419957</v>
      </c>
      <c r="AJ20">
        <f t="shared" si="7"/>
        <v>515.79365088362647</v>
      </c>
      <c r="AK20">
        <f t="shared" si="22"/>
        <v>-415.33589193590649</v>
      </c>
      <c r="AL20">
        <f t="shared" si="8"/>
        <v>-10406.969779472238</v>
      </c>
      <c r="AN20">
        <f t="shared" si="9"/>
        <v>0</v>
      </c>
      <c r="AO20">
        <f t="shared" si="9"/>
        <v>0</v>
      </c>
      <c r="AP20">
        <f t="shared" si="9"/>
        <v>-1.6468856347485978</v>
      </c>
      <c r="AQ20">
        <f t="shared" si="9"/>
        <v>-2399.7639195843244</v>
      </c>
      <c r="AR20">
        <f t="shared" si="9"/>
        <v>-2401.4108052190727</v>
      </c>
      <c r="AS20">
        <f t="shared" si="9"/>
        <v>117.88160726936526</v>
      </c>
      <c r="AT20">
        <f t="shared" si="9"/>
        <v>-94.922576914593577</v>
      </c>
      <c r="AU20">
        <f t="shared" si="9"/>
        <v>-2378.4517748643011</v>
      </c>
      <c r="AW20">
        <v>17</v>
      </c>
      <c r="AX20">
        <f>IF(Z20&gt;0, (R20*SUMPRODUCT(K20:$K$98, X20:$X$98)-K20*$AZ$3)/Z20, 0)</f>
        <v>-22374.328691014201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25</v>
      </c>
      <c r="R21">
        <f t="shared" si="0"/>
        <v>250000</v>
      </c>
      <c r="S21">
        <f t="shared" si="1"/>
        <v>-28007.860438882555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-6449.1635356822899</v>
      </c>
      <c r="AC21">
        <f t="shared" si="2"/>
        <v>-6855.0074051314332</v>
      </c>
      <c r="AE21">
        <f t="shared" si="3"/>
        <v>0</v>
      </c>
      <c r="AF21">
        <f t="shared" si="4"/>
        <v>0</v>
      </c>
      <c r="AG21">
        <f t="shared" si="4"/>
        <v>-6.1188245886276373</v>
      </c>
      <c r="AH21">
        <f t="shared" si="5"/>
        <v>-10151.010684241732</v>
      </c>
      <c r="AI21">
        <f t="shared" si="6"/>
        <v>-10157.12950883036</v>
      </c>
      <c r="AJ21">
        <f t="shared" si="7"/>
        <v>405.84386944914331</v>
      </c>
      <c r="AK21">
        <f t="shared" si="22"/>
        <v>-451.44144749776035</v>
      </c>
      <c r="AL21">
        <f t="shared" si="8"/>
        <v>-10202.727086878976</v>
      </c>
      <c r="AN21">
        <f t="shared" si="9"/>
        <v>0</v>
      </c>
      <c r="AO21">
        <f t="shared" si="9"/>
        <v>0</v>
      </c>
      <c r="AP21">
        <f t="shared" si="9"/>
        <v>-1.2485905317795489</v>
      </c>
      <c r="AQ21">
        <f t="shared" si="9"/>
        <v>-2071.3873465001489</v>
      </c>
      <c r="AR21">
        <f t="shared" si="9"/>
        <v>-2072.6359370319287</v>
      </c>
      <c r="AS21">
        <f t="shared" si="9"/>
        <v>82.815384790860378</v>
      </c>
      <c r="AT21">
        <f t="shared" si="9"/>
        <v>-92.119901270936722</v>
      </c>
      <c r="AU21">
        <f t="shared" si="9"/>
        <v>-2081.9404535120048</v>
      </c>
      <c r="AW21">
        <v>18</v>
      </c>
      <c r="AX21">
        <f>IF(Z21&gt;0, (R21*SUMPRODUCT(K21:$K$98, X21:$X$98)-K21*$AZ$3)/Z21, 0)</f>
        <v>-28007.860438882555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25</v>
      </c>
      <c r="R22">
        <f t="shared" si="0"/>
        <v>250000</v>
      </c>
      <c r="S22">
        <f t="shared" si="1"/>
        <v>-35097.671509269734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-6855.0074051314332</v>
      </c>
      <c r="AC22">
        <f t="shared" si="2"/>
        <v>-7146.1089925823117</v>
      </c>
      <c r="AE22">
        <f t="shared" si="3"/>
        <v>0</v>
      </c>
      <c r="AF22">
        <f t="shared" si="4"/>
        <v>0</v>
      </c>
      <c r="AG22">
        <f t="shared" si="4"/>
        <v>-5.0901588946541194</v>
      </c>
      <c r="AH22">
        <f t="shared" si="5"/>
        <v>-9674.7744808724256</v>
      </c>
      <c r="AI22">
        <f t="shared" si="6"/>
        <v>-9679.86463976708</v>
      </c>
      <c r="AJ22">
        <f t="shared" si="7"/>
        <v>291.10158745087847</v>
      </c>
      <c r="AK22">
        <f t="shared" si="22"/>
        <v>-479.85051835920035</v>
      </c>
      <c r="AL22">
        <f t="shared" si="8"/>
        <v>-9868.6135706754012</v>
      </c>
      <c r="AN22">
        <f t="shared" si="9"/>
        <v>0</v>
      </c>
      <c r="AO22">
        <f t="shared" si="9"/>
        <v>0</v>
      </c>
      <c r="AP22">
        <f t="shared" si="9"/>
        <v>-0.92739628295879817</v>
      </c>
      <c r="AQ22">
        <f t="shared" si="9"/>
        <v>-1762.6856209633909</v>
      </c>
      <c r="AR22">
        <f t="shared" si="9"/>
        <v>-1763.6130172463497</v>
      </c>
      <c r="AS22">
        <f t="shared" si="9"/>
        <v>53.036955378520588</v>
      </c>
      <c r="AT22">
        <f t="shared" si="9"/>
        <v>-87.425873398479411</v>
      </c>
      <c r="AU22">
        <f t="shared" si="9"/>
        <v>-1798.0019352663085</v>
      </c>
      <c r="AW22">
        <v>19</v>
      </c>
      <c r="AX22">
        <f>IF(Z22&gt;0, (R22*SUMPRODUCT(K22:$K$98, X22:$X$98)-K22*$AZ$3)/Z22, 0)</f>
        <v>-35097.671509269734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25</v>
      </c>
      <c r="R23">
        <f t="shared" si="0"/>
        <v>250000</v>
      </c>
      <c r="S23">
        <f t="shared" si="1"/>
        <v>-44306.967584343744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-7146.1089925823117</v>
      </c>
      <c r="AC23">
        <f t="shared" si="2"/>
        <v>-7319.2537572517131</v>
      </c>
      <c r="AE23">
        <f t="shared" si="3"/>
        <v>0</v>
      </c>
      <c r="AF23">
        <f t="shared" si="4"/>
        <v>0</v>
      </c>
      <c r="AG23">
        <f t="shared" si="4"/>
        <v>-4.1298548266244</v>
      </c>
      <c r="AH23">
        <f t="shared" si="5"/>
        <v>-9094.0247908317779</v>
      </c>
      <c r="AI23">
        <f t="shared" si="6"/>
        <v>-9098.1546456584019</v>
      </c>
      <c r="AJ23">
        <f t="shared" si="7"/>
        <v>173.14476466940141</v>
      </c>
      <c r="AK23">
        <f t="shared" si="22"/>
        <v>-500.22762948076189</v>
      </c>
      <c r="AL23">
        <f t="shared" si="8"/>
        <v>-9425.2375104697621</v>
      </c>
      <c r="AN23">
        <f t="shared" si="9"/>
        <v>0</v>
      </c>
      <c r="AO23">
        <f t="shared" si="9"/>
        <v>0</v>
      </c>
      <c r="AP23">
        <f t="shared" si="9"/>
        <v>-0.67181666740188772</v>
      </c>
      <c r="AQ23">
        <f t="shared" si="9"/>
        <v>-1479.3540414204977</v>
      </c>
      <c r="AR23">
        <f t="shared" si="9"/>
        <v>-1480.0258580878995</v>
      </c>
      <c r="AS23">
        <f t="shared" si="9"/>
        <v>28.166011557689199</v>
      </c>
      <c r="AT23">
        <f t="shared" si="9"/>
        <v>-81.373625245514162</v>
      </c>
      <c r="AU23">
        <f t="shared" si="9"/>
        <v>-1533.2334717757244</v>
      </c>
      <c r="AW23">
        <v>20</v>
      </c>
      <c r="AX23">
        <f>IF(Z23&gt;0, (R23*SUMPRODUCT(K23:$K$98, X23:$X$98)-K23*$AZ$3)/Z23, 0)</f>
        <v>-44306.967584343744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25</v>
      </c>
      <c r="R24">
        <f t="shared" si="0"/>
        <v>250000</v>
      </c>
      <c r="S24">
        <f t="shared" si="1"/>
        <v>-56714.332799586213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-7319.2537572517131</v>
      </c>
      <c r="AC24">
        <f t="shared" si="2"/>
        <v>-7379.3748912668607</v>
      </c>
      <c r="AE24">
        <f t="shared" si="3"/>
        <v>0</v>
      </c>
      <c r="AF24">
        <f t="shared" si="4"/>
        <v>0</v>
      </c>
      <c r="AG24">
        <f t="shared" si="4"/>
        <v>-3.2528703623049147</v>
      </c>
      <c r="AH24">
        <f t="shared" si="5"/>
        <v>-8356.8591605324109</v>
      </c>
      <c r="AI24">
        <f t="shared" si="6"/>
        <v>-8360.1120308947156</v>
      </c>
      <c r="AJ24">
        <f t="shared" si="7"/>
        <v>60.121134015147618</v>
      </c>
      <c r="AK24">
        <f t="shared" si="22"/>
        <v>-512.34776300761996</v>
      </c>
      <c r="AL24">
        <f t="shared" si="8"/>
        <v>-8812.3386598871875</v>
      </c>
      <c r="AN24">
        <f t="shared" si="9"/>
        <v>0</v>
      </c>
      <c r="AO24">
        <f t="shared" si="9"/>
        <v>0</v>
      </c>
      <c r="AP24">
        <f t="shared" si="9"/>
        <v>-0.47245964750158786</v>
      </c>
      <c r="AQ24">
        <f t="shared" si="9"/>
        <v>-1213.7829957686638</v>
      </c>
      <c r="AR24">
        <f t="shared" si="9"/>
        <v>-1214.2554554161654</v>
      </c>
      <c r="AS24">
        <f t="shared" si="9"/>
        <v>8.7322292684499487</v>
      </c>
      <c r="AT24">
        <f t="shared" si="9"/>
        <v>-74.415398262993193</v>
      </c>
      <c r="AU24">
        <f t="shared" si="9"/>
        <v>-1279.9386244107086</v>
      </c>
      <c r="AW24">
        <v>21</v>
      </c>
      <c r="AX24">
        <f>IF(Z24&gt;0, (R24*SUMPRODUCT(K24:$K$98, X24:$X$98)-K24*$AZ$3)/Z24, 0)</f>
        <v>-56714.332799586213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25</v>
      </c>
      <c r="R25">
        <f t="shared" si="0"/>
        <v>250000</v>
      </c>
      <c r="S25">
        <f t="shared" si="1"/>
        <v>-74041.505491962787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-7379.3748912668607</v>
      </c>
      <c r="AC25">
        <f t="shared" si="2"/>
        <v>-7325.9856482807518</v>
      </c>
      <c r="AE25">
        <f t="shared" si="3"/>
        <v>0</v>
      </c>
      <c r="AF25">
        <f t="shared" si="4"/>
        <v>0</v>
      </c>
      <c r="AG25">
        <f t="shared" si="4"/>
        <v>-2.4736077419022728</v>
      </c>
      <c r="AH25">
        <f t="shared" si="5"/>
        <v>-7467.3391677959271</v>
      </c>
      <c r="AI25">
        <f t="shared" si="6"/>
        <v>-7469.8127755378291</v>
      </c>
      <c r="AJ25">
        <f t="shared" si="7"/>
        <v>-53.389242986108911</v>
      </c>
      <c r="AK25">
        <f t="shared" si="22"/>
        <v>-516.55624238868029</v>
      </c>
      <c r="AL25">
        <f t="shared" si="8"/>
        <v>-8039.7582609126184</v>
      </c>
      <c r="AN25">
        <f t="shared" si="9"/>
        <v>0</v>
      </c>
      <c r="AO25">
        <f t="shared" si="9"/>
        <v>0</v>
      </c>
      <c r="AP25">
        <f t="shared" si="9"/>
        <v>-0.32078257915007941</v>
      </c>
      <c r="AQ25">
        <f t="shared" si="9"/>
        <v>-968.38002123645595</v>
      </c>
      <c r="AR25">
        <f t="shared" si="9"/>
        <v>-968.70080381560604</v>
      </c>
      <c r="AS25">
        <f t="shared" si="9"/>
        <v>-6.9236276932023477</v>
      </c>
      <c r="AT25">
        <f t="shared" si="9"/>
        <v>-66.988084206950617</v>
      </c>
      <c r="AU25">
        <f t="shared" si="9"/>
        <v>-1042.6125157157589</v>
      </c>
      <c r="AW25">
        <v>22</v>
      </c>
      <c r="AX25">
        <f>IF(Z25&gt;0, (R25*SUMPRODUCT(K25:$K$98, X25:$X$98)-K25*$AZ$3)/Z25, 0)</f>
        <v>-74041.505491962787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25</v>
      </c>
      <c r="R26">
        <f t="shared" si="0"/>
        <v>250000</v>
      </c>
      <c r="S26">
        <f t="shared" si="1"/>
        <v>-99304.653286062501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-7325.9856482807518</v>
      </c>
      <c r="AC26">
        <f t="shared" si="2"/>
        <v>-7162.9618849147309</v>
      </c>
      <c r="AE26">
        <f t="shared" si="3"/>
        <v>0</v>
      </c>
      <c r="AF26">
        <f t="shared" si="4"/>
        <v>0</v>
      </c>
      <c r="AG26">
        <f t="shared" si="4"/>
        <v>-1.8032795160869011</v>
      </c>
      <c r="AH26">
        <f t="shared" si="5"/>
        <v>-6455.9214839634888</v>
      </c>
      <c r="AI26">
        <f t="shared" si="6"/>
        <v>-6457.7247634795758</v>
      </c>
      <c r="AJ26">
        <f t="shared" si="7"/>
        <v>-163.02376336602083</v>
      </c>
      <c r="AK26">
        <f t="shared" si="22"/>
        <v>-512.81899537965262</v>
      </c>
      <c r="AL26">
        <f t="shared" si="8"/>
        <v>-7133.5675222252494</v>
      </c>
      <c r="AN26">
        <f t="shared" si="9"/>
        <v>0</v>
      </c>
      <c r="AO26">
        <f t="shared" si="9"/>
        <v>0</v>
      </c>
      <c r="AP26">
        <f t="shared" si="9"/>
        <v>-0.20879734410792047</v>
      </c>
      <c r="AQ26">
        <f t="shared" si="9"/>
        <v>-747.51542819381814</v>
      </c>
      <c r="AR26">
        <f t="shared" si="9"/>
        <v>-747.72422553792615</v>
      </c>
      <c r="AS26">
        <f t="shared" si="9"/>
        <v>-18.87612459058338</v>
      </c>
      <c r="AT26">
        <f t="shared" si="9"/>
        <v>-59.378062739666468</v>
      </c>
      <c r="AU26">
        <f t="shared" si="9"/>
        <v>-825.97841286817595</v>
      </c>
      <c r="AW26">
        <v>23</v>
      </c>
      <c r="AX26">
        <f>IF(Z26&gt;0, (R26*SUMPRODUCT(K26:$K$98, X26:$X$98)-K26*$AZ$3)/Z26, 0)</f>
        <v>-99304.653286062501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25</v>
      </c>
      <c r="R27">
        <f t="shared" si="0"/>
        <v>250000</v>
      </c>
      <c r="S27">
        <f t="shared" si="1"/>
        <v>-137870.0014460001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-7162.9618849147309</v>
      </c>
      <c r="AC27">
        <f t="shared" si="2"/>
        <v>-6900.2953625706205</v>
      </c>
      <c r="AE27">
        <f t="shared" si="3"/>
        <v>0</v>
      </c>
      <c r="AF27">
        <f t="shared" si="4"/>
        <v>0</v>
      </c>
      <c r="AG27">
        <f t="shared" si="4"/>
        <v>-1.2512321915934115</v>
      </c>
      <c r="AH27">
        <f t="shared" si="5"/>
        <v>-5340.1452933262053</v>
      </c>
      <c r="AI27">
        <f t="shared" si="6"/>
        <v>-5341.3965255177991</v>
      </c>
      <c r="AJ27">
        <f t="shared" si="7"/>
        <v>-262.66652234411049</v>
      </c>
      <c r="AK27">
        <f t="shared" si="22"/>
        <v>-501.40733194403123</v>
      </c>
      <c r="AL27">
        <f t="shared" si="8"/>
        <v>-6105.4703798059409</v>
      </c>
      <c r="AN27">
        <f t="shared" si="9"/>
        <v>0</v>
      </c>
      <c r="AO27">
        <f t="shared" si="9"/>
        <v>0</v>
      </c>
      <c r="AP27">
        <f t="shared" si="9"/>
        <v>-0.1293545791631763</v>
      </c>
      <c r="AQ27">
        <f t="shared" si="9"/>
        <v>-552.07358932217653</v>
      </c>
      <c r="AR27">
        <f t="shared" si="9"/>
        <v>-552.20294390133972</v>
      </c>
      <c r="AS27">
        <f t="shared" si="9"/>
        <v>-27.154925909321825</v>
      </c>
      <c r="AT27">
        <f t="shared" si="9"/>
        <v>-51.836369659219315</v>
      </c>
      <c r="AU27">
        <f t="shared" si="9"/>
        <v>-631.19423946988093</v>
      </c>
      <c r="AW27">
        <v>24</v>
      </c>
      <c r="AX27">
        <f>IF(Z27&gt;0, (R27*SUMPRODUCT(K27:$K$98, X27:$X$98)-K27*$AZ$3)/Z27, 0)</f>
        <v>-137870.0014460001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25</v>
      </c>
      <c r="R28">
        <f t="shared" si="0"/>
        <v>250000</v>
      </c>
      <c r="S28">
        <f t="shared" si="1"/>
        <v>-199891.53793562338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-6900.2953625706205</v>
      </c>
      <c r="AC28">
        <f t="shared" si="2"/>
        <v>-6550.4207817696497</v>
      </c>
      <c r="AE28">
        <f t="shared" si="3"/>
        <v>0</v>
      </c>
      <c r="AF28">
        <f t="shared" si="4"/>
        <v>0</v>
      </c>
      <c r="AG28">
        <f t="shared" si="4"/>
        <v>-0.81924688376244126</v>
      </c>
      <c r="AH28">
        <f t="shared" si="5"/>
        <v>-4194.7298591503613</v>
      </c>
      <c r="AI28">
        <f t="shared" si="6"/>
        <v>-4195.5491060341237</v>
      </c>
      <c r="AJ28">
        <f t="shared" si="7"/>
        <v>-349.87458080097076</v>
      </c>
      <c r="AK28">
        <f t="shared" si="22"/>
        <v>-483.0206753799435</v>
      </c>
      <c r="AL28">
        <f t="shared" si="8"/>
        <v>-5028.4443622150384</v>
      </c>
      <c r="AN28">
        <f t="shared" si="9"/>
        <v>0</v>
      </c>
      <c r="AO28">
        <f t="shared" si="9"/>
        <v>0</v>
      </c>
      <c r="AP28">
        <f t="shared" si="9"/>
        <v>-7.5620696564891135E-2</v>
      </c>
      <c r="AQ28">
        <f t="shared" si="9"/>
        <v>-387.19511802559339</v>
      </c>
      <c r="AR28">
        <f t="shared" si="9"/>
        <v>-387.27073872215823</v>
      </c>
      <c r="AS28">
        <f t="shared" si="9"/>
        <v>-32.295221422155215</v>
      </c>
      <c r="AT28">
        <f t="shared" si="9"/>
        <v>-44.585290040684626</v>
      </c>
      <c r="AU28">
        <f t="shared" si="9"/>
        <v>-464.1512501849981</v>
      </c>
      <c r="AW28">
        <v>25</v>
      </c>
      <c r="AX28">
        <f>IF(Z28&gt;0, (R28*SUMPRODUCT(K28:$K$98, X28:$X$98)-K28*$AZ$3)/Z28, 0)</f>
        <v>-199891.53793562338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25</v>
      </c>
      <c r="R29">
        <f t="shared" si="0"/>
        <v>250000</v>
      </c>
      <c r="S29">
        <f t="shared" si="1"/>
        <v>-305741.22999486409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-6550.4207817696497</v>
      </c>
      <c r="AC29">
        <f t="shared" si="2"/>
        <v>-6132.3050336138622</v>
      </c>
      <c r="AE29">
        <f t="shared" si="3"/>
        <v>0</v>
      </c>
      <c r="AF29">
        <f t="shared" si="4"/>
        <v>0</v>
      </c>
      <c r="AG29">
        <f t="shared" si="4"/>
        <v>-0.50142934874345158</v>
      </c>
      <c r="AH29">
        <f t="shared" si="5"/>
        <v>-3096.2506618136526</v>
      </c>
      <c r="AI29">
        <f t="shared" si="6"/>
        <v>-3096.752091162396</v>
      </c>
      <c r="AJ29">
        <f t="shared" si="7"/>
        <v>-418.11574815578751</v>
      </c>
      <c r="AK29">
        <f t="shared" si="22"/>
        <v>-458.52945472387552</v>
      </c>
      <c r="AL29">
        <f t="shared" si="8"/>
        <v>-3973.397294042059</v>
      </c>
      <c r="AN29">
        <f t="shared" si="9"/>
        <v>0</v>
      </c>
      <c r="AO29">
        <f t="shared" si="9"/>
        <v>0</v>
      </c>
      <c r="AP29">
        <f t="shared" si="9"/>
        <v>-4.1325451047967365E-2</v>
      </c>
      <c r="AQ29">
        <f t="shared" si="9"/>
        <v>-255.17843237070332</v>
      </c>
      <c r="AR29">
        <f t="shared" si="9"/>
        <v>-255.2197578217513</v>
      </c>
      <c r="AS29">
        <f t="shared" si="9"/>
        <v>-34.459135521476398</v>
      </c>
      <c r="AT29">
        <f t="shared" si="9"/>
        <v>-37.789843340297999</v>
      </c>
      <c r="AU29">
        <f t="shared" si="9"/>
        <v>-327.46873668352566</v>
      </c>
      <c r="AW29">
        <v>26</v>
      </c>
      <c r="AX29">
        <f>IF(Z29&gt;0, (R29*SUMPRODUCT(K29:$K$98, X29:$X$98)-K29*$AZ$3)/Z29, 0)</f>
        <v>-305741.22999486409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25</v>
      </c>
      <c r="R30">
        <f t="shared" si="0"/>
        <v>250000</v>
      </c>
      <c r="S30">
        <f t="shared" si="1"/>
        <v>-500082.48074561649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-6132.3050336138622</v>
      </c>
      <c r="AC30">
        <f t="shared" si="2"/>
        <v>-5668.4559068940443</v>
      </c>
      <c r="AE30">
        <f t="shared" si="3"/>
        <v>0</v>
      </c>
      <c r="AF30">
        <f t="shared" si="4"/>
        <v>0</v>
      </c>
      <c r="AG30">
        <f t="shared" si="4"/>
        <v>-0.28337604920904497</v>
      </c>
      <c r="AH30">
        <f t="shared" si="5"/>
        <v>-2130.390060469721</v>
      </c>
      <c r="AI30">
        <f t="shared" si="6"/>
        <v>-2130.67343651893</v>
      </c>
      <c r="AJ30">
        <f t="shared" si="7"/>
        <v>-463.84912671981783</v>
      </c>
      <c r="AK30">
        <f t="shared" si="22"/>
        <v>-429.26135235297039</v>
      </c>
      <c r="AL30">
        <f t="shared" si="8"/>
        <v>-3023.7839155917181</v>
      </c>
      <c r="AN30">
        <f t="shared" si="9"/>
        <v>0</v>
      </c>
      <c r="AO30">
        <f t="shared" si="9"/>
        <v>0</v>
      </c>
      <c r="AP30">
        <f t="shared" si="9"/>
        <v>-2.085225230757987E-2</v>
      </c>
      <c r="AQ30">
        <f t="shared" si="9"/>
        <v>-156.76494600891283</v>
      </c>
      <c r="AR30">
        <f t="shared" si="9"/>
        <v>-156.78579826122041</v>
      </c>
      <c r="AS30">
        <f t="shared" si="9"/>
        <v>-34.132380100609794</v>
      </c>
      <c r="AT30">
        <f t="shared" si="9"/>
        <v>-31.587235583745223</v>
      </c>
      <c r="AU30">
        <f t="shared" si="9"/>
        <v>-222.50541394557541</v>
      </c>
      <c r="AW30">
        <v>27</v>
      </c>
      <c r="AX30">
        <f>IF(Z30&gt;0, (R30*SUMPRODUCT(K30:$K$98, X30:$X$98)-K30*$AZ$3)/Z30, 0)</f>
        <v>-500082.48074561649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25</v>
      </c>
      <c r="R31">
        <f t="shared" si="0"/>
        <v>250000</v>
      </c>
      <c r="S31">
        <f t="shared" si="1"/>
        <v>-892510.38032403192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-5668.4559068940443</v>
      </c>
      <c r="AC31">
        <f t="shared" si="2"/>
        <v>-5183.23196085785</v>
      </c>
      <c r="AE31">
        <f t="shared" si="3"/>
        <v>0</v>
      </c>
      <c r="AF31">
        <f t="shared" si="4"/>
        <v>0</v>
      </c>
      <c r="AG31">
        <f t="shared" si="4"/>
        <v>-0.14518688171940483</v>
      </c>
      <c r="AH31">
        <f t="shared" si="5"/>
        <v>-1353.554069975497</v>
      </c>
      <c r="AI31">
        <f t="shared" si="6"/>
        <v>-1353.6992568572164</v>
      </c>
      <c r="AJ31">
        <f t="shared" si="7"/>
        <v>-485.22394603619432</v>
      </c>
      <c r="AK31">
        <f t="shared" si="22"/>
        <v>-396.79191348258314</v>
      </c>
      <c r="AL31">
        <f t="shared" si="8"/>
        <v>-2235.7151163759936</v>
      </c>
      <c r="AN31">
        <f t="shared" si="9"/>
        <v>0</v>
      </c>
      <c r="AO31">
        <f t="shared" si="9"/>
        <v>0</v>
      </c>
      <c r="AP31">
        <f t="shared" si="9"/>
        <v>-9.538919528781456E-3</v>
      </c>
      <c r="AQ31">
        <f t="shared" si="9"/>
        <v>-88.929820645257522</v>
      </c>
      <c r="AR31">
        <f t="shared" si="9"/>
        <v>-88.939359564786301</v>
      </c>
      <c r="AS31">
        <f t="shared" si="9"/>
        <v>-31.879685821907373</v>
      </c>
      <c r="AT31">
        <f t="shared" si="9"/>
        <v>-26.069615157770123</v>
      </c>
      <c r="AU31">
        <f t="shared" si="9"/>
        <v>-146.88866054446379</v>
      </c>
      <c r="AW31">
        <v>28</v>
      </c>
      <c r="AX31">
        <f>IF(Z31&gt;0, (R31*SUMPRODUCT(K31:$K$98, X31:$X$98)-K31*$AZ$3)/Z31, 0)</f>
        <v>-892510.38032403192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25</v>
      </c>
      <c r="R32">
        <f t="shared" si="0"/>
        <v>250000</v>
      </c>
      <c r="S32">
        <f t="shared" si="1"/>
        <v>-1786053.6251707613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-5183.23196085785</v>
      </c>
      <c r="AC32">
        <f t="shared" si="2"/>
        <v>-4698.9574136056908</v>
      </c>
      <c r="AE32">
        <f t="shared" si="3"/>
        <v>0</v>
      </c>
      <c r="AF32">
        <f t="shared" si="4"/>
        <v>0</v>
      </c>
      <c r="AG32">
        <f t="shared" si="4"/>
        <v>-6.5772904959060685E-2</v>
      </c>
      <c r="AH32">
        <f t="shared" si="5"/>
        <v>-779.62107943150102</v>
      </c>
      <c r="AI32">
        <f t="shared" si="6"/>
        <v>-779.68685233646011</v>
      </c>
      <c r="AJ32">
        <f t="shared" si="7"/>
        <v>-484.27454725215921</v>
      </c>
      <c r="AK32">
        <f t="shared" si="22"/>
        <v>-362.82623726004954</v>
      </c>
      <c r="AL32">
        <f t="shared" si="8"/>
        <v>-1626.7876368486689</v>
      </c>
      <c r="AN32">
        <f t="shared" si="9"/>
        <v>0</v>
      </c>
      <c r="AO32">
        <f t="shared" si="9"/>
        <v>0</v>
      </c>
      <c r="AP32">
        <f t="shared" si="9"/>
        <v>-3.8583427795446596E-3</v>
      </c>
      <c r="AQ32">
        <f t="shared" si="9"/>
        <v>-45.733807325032338</v>
      </c>
      <c r="AR32">
        <f t="shared" si="9"/>
        <v>-45.737665667811882</v>
      </c>
      <c r="AS32">
        <f t="shared" si="9"/>
        <v>-28.40831196175149</v>
      </c>
      <c r="AT32">
        <f t="shared" si="9"/>
        <v>-21.283961741282681</v>
      </c>
      <c r="AU32">
        <f t="shared" si="9"/>
        <v>-95.429939370846057</v>
      </c>
      <c r="AW32">
        <v>29</v>
      </c>
      <c r="AX32">
        <f>IF(Z32&gt;0, (R32*SUMPRODUCT(K32:$K$98, X32:$X$98)-K32*$AZ$3)/Z32, 0)</f>
        <v>-1786053.6251707613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25</v>
      </c>
      <c r="R33">
        <f t="shared" si="0"/>
        <v>250000</v>
      </c>
      <c r="S33">
        <f t="shared" si="1"/>
        <v>-4166895.9398073857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-4698.9574136056908</v>
      </c>
      <c r="AC33">
        <f t="shared" si="2"/>
        <v>-4232.9016067366001</v>
      </c>
      <c r="AE33">
        <f t="shared" si="3"/>
        <v>0</v>
      </c>
      <c r="AF33">
        <f t="shared" si="4"/>
        <v>0</v>
      </c>
      <c r="AG33">
        <f t="shared" si="4"/>
        <v>-2.5396012210784087E-2</v>
      </c>
      <c r="AH33">
        <f t="shared" si="5"/>
        <v>-397.19163698685986</v>
      </c>
      <c r="AI33">
        <f t="shared" si="6"/>
        <v>-397.21703299907063</v>
      </c>
      <c r="AJ33">
        <f t="shared" si="7"/>
        <v>-466.0558068690907</v>
      </c>
      <c r="AK33">
        <f t="shared" si="22"/>
        <v>-328.92701895239838</v>
      </c>
      <c r="AL33">
        <f t="shared" si="8"/>
        <v>-1192.1998588205597</v>
      </c>
      <c r="AN33">
        <f t="shared" si="9"/>
        <v>0</v>
      </c>
      <c r="AO33">
        <f t="shared" si="9"/>
        <v>0</v>
      </c>
      <c r="AP33">
        <f t="shared" si="9"/>
        <v>-1.3301520534353469E-3</v>
      </c>
      <c r="AQ33">
        <f t="shared" si="9"/>
        <v>-20.80347367769307</v>
      </c>
      <c r="AR33">
        <f t="shared" si="9"/>
        <v>-20.804803829746504</v>
      </c>
      <c r="AS33">
        <f t="shared" si="9"/>
        <v>-24.410331959879329</v>
      </c>
      <c r="AT33">
        <f t="shared" si="9"/>
        <v>-17.228017771392924</v>
      </c>
      <c r="AU33">
        <f t="shared" si="9"/>
        <v>-62.443153561018754</v>
      </c>
      <c r="AW33">
        <v>30</v>
      </c>
      <c r="AX33">
        <f>IF(Z33&gt;0, (R33*SUMPRODUCT(K33:$K$98, X33:$X$98)-K33*$AZ$3)/Z33, 0)</f>
        <v>-4166895.9398073857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25</v>
      </c>
      <c r="R34">
        <f t="shared" si="0"/>
        <v>250000</v>
      </c>
      <c r="S34">
        <f t="shared" si="1"/>
        <v>-11909018.593129031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-4232.9016067366001</v>
      </c>
      <c r="AC34">
        <f t="shared" si="2"/>
        <v>-3796.7500677409698</v>
      </c>
      <c r="AE34">
        <f t="shared" si="3"/>
        <v>0</v>
      </c>
      <c r="AF34">
        <f t="shared" si="4"/>
        <v>0</v>
      </c>
      <c r="AG34">
        <f t="shared" si="4"/>
        <v>-7.9703252582280868E-3</v>
      </c>
      <c r="AH34">
        <f t="shared" si="5"/>
        <v>-171.71726830448159</v>
      </c>
      <c r="AI34">
        <f t="shared" si="6"/>
        <v>-171.72523862973983</v>
      </c>
      <c r="AJ34">
        <f t="shared" si="7"/>
        <v>-436.15153899563029</v>
      </c>
      <c r="AK34">
        <f t="shared" si="22"/>
        <v>-296.30311247156203</v>
      </c>
      <c r="AL34">
        <f t="shared" si="8"/>
        <v>-904.17989009693213</v>
      </c>
      <c r="AN34">
        <f t="shared" si="9"/>
        <v>0</v>
      </c>
      <c r="AO34">
        <f t="shared" si="9"/>
        <v>0</v>
      </c>
      <c r="AP34">
        <f t="shared" si="9"/>
        <v>-3.7272951488780983E-4</v>
      </c>
      <c r="AQ34">
        <f t="shared" si="9"/>
        <v>-8.0302988948807723</v>
      </c>
      <c r="AR34">
        <f t="shared" si="9"/>
        <v>-8.0306716243956604</v>
      </c>
      <c r="AS34">
        <f t="shared" si="9"/>
        <v>-20.396476464945891</v>
      </c>
      <c r="AT34">
        <f t="shared" si="9"/>
        <v>-13.85651297696551</v>
      </c>
      <c r="AU34">
        <f t="shared" ref="AU34:AU69" si="23">AL34*$K34</f>
        <v>-42.283661066307062</v>
      </c>
      <c r="AW34">
        <v>31</v>
      </c>
      <c r="AX34">
        <f>IF(Z34&gt;0, (R34*SUMPRODUCT(K34:$K$98, X34:$X$98)-K34*$AZ$3)/Z34, 0)</f>
        <v>-11909018.593129031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25</v>
      </c>
      <c r="R35">
        <f t="shared" si="0"/>
        <v>250000</v>
      </c>
      <c r="S35">
        <f t="shared" si="1"/>
        <v>-44705956.040459722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-3796.7500677409698</v>
      </c>
      <c r="AC35">
        <f t="shared" si="2"/>
        <v>-3396.7848196060977</v>
      </c>
      <c r="AE35">
        <f t="shared" si="3"/>
        <v>0</v>
      </c>
      <c r="AF35">
        <f t="shared" ref="AF35:AG69" si="24">-$Z35*P35</f>
        <v>0</v>
      </c>
      <c r="AG35">
        <f t="shared" si="24"/>
        <v>-1.8995146958337857E-3</v>
      </c>
      <c r="AH35">
        <f t="shared" si="5"/>
        <v>-59.911073098120212</v>
      </c>
      <c r="AI35">
        <f t="shared" ref="AI35:AI66" si="25">SUM(AE35:AH35)</f>
        <v>-59.912972612816048</v>
      </c>
      <c r="AJ35">
        <f t="shared" si="7"/>
        <v>-399.96524813487213</v>
      </c>
      <c r="AK35">
        <f t="shared" si="22"/>
        <v>-265.77250474186792</v>
      </c>
      <c r="AL35">
        <f t="shared" ref="AL35:AL69" si="26">SUM(AI35:AK35)</f>
        <v>-725.65072548955607</v>
      </c>
      <c r="AN35">
        <f t="shared" ref="AN35:AT69" si="27">AE35*$K35</f>
        <v>0</v>
      </c>
      <c r="AO35">
        <f t="shared" si="27"/>
        <v>0</v>
      </c>
      <c r="AP35">
        <f t="shared" si="27"/>
        <v>-7.9312634249315071E-5</v>
      </c>
      <c r="AQ35">
        <f t="shared" si="27"/>
        <v>-2.5015363337473118</v>
      </c>
      <c r="AR35">
        <f t="shared" si="27"/>
        <v>-2.5016156463815609</v>
      </c>
      <c r="AS35">
        <f t="shared" si="27"/>
        <v>-16.700211642128551</v>
      </c>
      <c r="AT35">
        <f t="shared" si="27"/>
        <v>-11.09710680751723</v>
      </c>
      <c r="AU35">
        <f t="shared" si="23"/>
        <v>-30.298934096027342</v>
      </c>
      <c r="AW35">
        <v>32</v>
      </c>
      <c r="AX35">
        <f>IF(Z35&gt;0, (R35*SUMPRODUCT(K35:$K$98, X35:$X$98)-K35*$AZ$3)/Z35, 0)</f>
        <v>-44705956.040459722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25</v>
      </c>
      <c r="R36">
        <f t="shared" si="0"/>
        <v>250000</v>
      </c>
      <c r="S36">
        <f t="shared" si="1"/>
        <v>-169070101.14277461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-3396.7848196060977</v>
      </c>
      <c r="AC36">
        <f t="shared" si="2"/>
        <v>-3035.0046175204229</v>
      </c>
      <c r="AE36">
        <f t="shared" si="3"/>
        <v>0</v>
      </c>
      <c r="AF36">
        <f t="shared" si="24"/>
        <v>0</v>
      </c>
      <c r="AG36">
        <f t="shared" si="24"/>
        <v>-4.4877902671825061E-4</v>
      </c>
      <c r="AH36">
        <f t="shared" si="5"/>
        <v>-14.317405221571972</v>
      </c>
      <c r="AI36">
        <f t="shared" si="25"/>
        <v>-14.317854000598691</v>
      </c>
      <c r="AJ36">
        <f t="shared" si="7"/>
        <v>-361.78020208567477</v>
      </c>
      <c r="AK36">
        <f t="shared" si="22"/>
        <v>-237.77493737242685</v>
      </c>
      <c r="AL36">
        <f t="shared" si="26"/>
        <v>-613.87299345870031</v>
      </c>
      <c r="AN36">
        <f t="shared" si="27"/>
        <v>0</v>
      </c>
      <c r="AO36">
        <f t="shared" si="27"/>
        <v>0</v>
      </c>
      <c r="AP36">
        <f t="shared" si="27"/>
        <v>-1.6730705180219544E-5</v>
      </c>
      <c r="AQ36">
        <f t="shared" si="27"/>
        <v>-0.53375998308014316</v>
      </c>
      <c r="AR36">
        <f t="shared" si="27"/>
        <v>-0.53377671378532332</v>
      </c>
      <c r="AS36">
        <f t="shared" si="27"/>
        <v>-13.487345755432827</v>
      </c>
      <c r="AT36">
        <f t="shared" si="27"/>
        <v>-8.8643678505073495</v>
      </c>
      <c r="AU36">
        <f t="shared" si="23"/>
        <v>-22.885490319725498</v>
      </c>
      <c r="AW36">
        <v>33</v>
      </c>
      <c r="AX36">
        <f>IF(Z36&gt;0, (R36*SUMPRODUCT(K36:$K$98, X36:$X$98)-K36*$AZ$3)/Z36, 0)</f>
        <v>-169070101.14277461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25</v>
      </c>
      <c r="R37">
        <f t="shared" si="0"/>
        <v>250000</v>
      </c>
      <c r="S37">
        <f t="shared" si="1"/>
        <v>-645133522.89900434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-3035.0046175204229</v>
      </c>
      <c r="AC37">
        <f t="shared" si="2"/>
        <v>-2710.2868253433044</v>
      </c>
      <c r="AE37">
        <f t="shared" si="3"/>
        <v>0</v>
      </c>
      <c r="AF37">
        <f t="shared" si="24"/>
        <v>0</v>
      </c>
      <c r="AG37">
        <f t="shared" si="24"/>
        <v>-1.0502813484114977E-4</v>
      </c>
      <c r="AH37">
        <f t="shared" si="5"/>
        <v>-3.3926310160991831</v>
      </c>
      <c r="AI37">
        <f t="shared" si="25"/>
        <v>-3.3927360442340242</v>
      </c>
      <c r="AJ37">
        <f t="shared" si="7"/>
        <v>-324.71779217711855</v>
      </c>
      <c r="AK37">
        <f t="shared" si="22"/>
        <v>-212.45032322642962</v>
      </c>
      <c r="AL37">
        <f t="shared" si="26"/>
        <v>-540.56085144778217</v>
      </c>
      <c r="AN37">
        <f t="shared" si="27"/>
        <v>0</v>
      </c>
      <c r="AO37">
        <f t="shared" si="27"/>
        <v>0</v>
      </c>
      <c r="AP37">
        <f t="shared" si="27"/>
        <v>-3.4959830989041585E-6</v>
      </c>
      <c r="AQ37">
        <f t="shared" si="27"/>
        <v>-0.11292765230039903</v>
      </c>
      <c r="AR37">
        <f t="shared" si="27"/>
        <v>-0.11293114828349793</v>
      </c>
      <c r="AS37">
        <f t="shared" si="27"/>
        <v>-10.80860776097404</v>
      </c>
      <c r="AT37">
        <f t="shared" si="27"/>
        <v>-7.0716550425241538</v>
      </c>
      <c r="AU37">
        <f t="shared" si="23"/>
        <v>-17.993193951781691</v>
      </c>
      <c r="AW37">
        <v>34</v>
      </c>
      <c r="AX37">
        <f>IF(Z37&gt;0, (R37*SUMPRODUCT(K37:$K$98, X37:$X$98)-K37*$AZ$3)/Z37, 0)</f>
        <v>-645133522.89900434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25</v>
      </c>
      <c r="R38">
        <f t="shared" si="0"/>
        <v>250000</v>
      </c>
      <c r="S38">
        <f t="shared" si="1"/>
        <v>-2487470537.2928987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-2710.2868253433044</v>
      </c>
      <c r="AC38">
        <f t="shared" si="2"/>
        <v>-2419.9965814239995</v>
      </c>
      <c r="AE38">
        <f t="shared" si="3"/>
        <v>0</v>
      </c>
      <c r="AF38">
        <f t="shared" si="24"/>
        <v>0</v>
      </c>
      <c r="AG38">
        <f t="shared" si="24"/>
        <v>-2.4321861758186582E-5</v>
      </c>
      <c r="AH38">
        <f t="shared" si="5"/>
        <v>-0.7965599173455169</v>
      </c>
      <c r="AI38">
        <f t="shared" si="25"/>
        <v>-0.79658423920727506</v>
      </c>
      <c r="AJ38">
        <f t="shared" si="7"/>
        <v>-290.29024391930488</v>
      </c>
      <c r="AK38">
        <f t="shared" si="22"/>
        <v>-189.72007777403132</v>
      </c>
      <c r="AL38">
        <f t="shared" si="26"/>
        <v>-480.80690593254349</v>
      </c>
      <c r="AN38">
        <f t="shared" si="27"/>
        <v>0</v>
      </c>
      <c r="AO38">
        <f t="shared" si="27"/>
        <v>0</v>
      </c>
      <c r="AP38">
        <f t="shared" si="27"/>
        <v>-7.2284047787618535E-7</v>
      </c>
      <c r="AQ38">
        <f t="shared" si="27"/>
        <v>-2.3673588684765975E-2</v>
      </c>
      <c r="AR38">
        <f t="shared" si="27"/>
        <v>-2.3674311525243848E-2</v>
      </c>
      <c r="AS38">
        <f t="shared" si="27"/>
        <v>-8.6273633459328476</v>
      </c>
      <c r="AT38">
        <f t="shared" si="27"/>
        <v>-5.6384397314785453</v>
      </c>
      <c r="AU38">
        <f t="shared" si="23"/>
        <v>-14.289477388936636</v>
      </c>
      <c r="AW38">
        <v>35</v>
      </c>
      <c r="AX38">
        <f>IF(Z38&gt;0, (R38*SUMPRODUCT(K38:$K$98, X38:$X$98)-K38*$AZ$3)/Z38, 0)</f>
        <v>-2487470537.2928987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25</v>
      </c>
      <c r="R39">
        <f t="shared" si="0"/>
        <v>250000</v>
      </c>
      <c r="S39">
        <f t="shared" si="1"/>
        <v>-9704584451.5385284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-2419.9965814239995</v>
      </c>
      <c r="AC39">
        <f t="shared" si="2"/>
        <v>-2160.7317089666071</v>
      </c>
      <c r="AE39">
        <f t="shared" si="3"/>
        <v>0</v>
      </c>
      <c r="AF39">
        <f t="shared" si="24"/>
        <v>0</v>
      </c>
      <c r="AG39">
        <f t="shared" si="24"/>
        <v>-5.5662654072324876E-6</v>
      </c>
      <c r="AH39">
        <f t="shared" si="5"/>
        <v>-0.18512377733372229</v>
      </c>
      <c r="AI39">
        <f t="shared" si="25"/>
        <v>-0.18512934359912953</v>
      </c>
      <c r="AJ39">
        <f t="shared" si="7"/>
        <v>-259.26487245739236</v>
      </c>
      <c r="AK39">
        <f t="shared" si="22"/>
        <v>-169.39976069967997</v>
      </c>
      <c r="AL39">
        <f t="shared" si="26"/>
        <v>-428.84976250067149</v>
      </c>
      <c r="AN39">
        <f t="shared" si="27"/>
        <v>0</v>
      </c>
      <c r="AO39">
        <f t="shared" si="27"/>
        <v>0</v>
      </c>
      <c r="AP39">
        <f t="shared" si="27"/>
        <v>-1.4770375497949899E-7</v>
      </c>
      <c r="AQ39">
        <f t="shared" si="27"/>
        <v>-4.9123559600034328E-3</v>
      </c>
      <c r="AR39">
        <f t="shared" si="27"/>
        <v>-4.9125036637584132E-3</v>
      </c>
      <c r="AS39">
        <f t="shared" si="27"/>
        <v>-6.8797285782456923</v>
      </c>
      <c r="AT39">
        <f t="shared" si="27"/>
        <v>-4.4951109796993256</v>
      </c>
      <c r="AU39">
        <f t="shared" si="23"/>
        <v>-11.379752061608777</v>
      </c>
      <c r="AW39">
        <v>36</v>
      </c>
      <c r="AX39">
        <f>IF(Z39&gt;0, (R39*SUMPRODUCT(K39:$K$98, X39:$X$98)-K39*$AZ$3)/Z39, 0)</f>
        <v>-9704584451.5385284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25</v>
      </c>
      <c r="R40">
        <f t="shared" si="0"/>
        <v>250000</v>
      </c>
      <c r="S40">
        <f t="shared" si="1"/>
        <v>-38312674625.786911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-2160.7317089666071</v>
      </c>
      <c r="AC40">
        <f t="shared" si="2"/>
        <v>-1929.2289909242841</v>
      </c>
      <c r="AE40">
        <f t="shared" si="3"/>
        <v>0</v>
      </c>
      <c r="AF40">
        <f t="shared" si="24"/>
        <v>0</v>
      </c>
      <c r="AG40">
        <f t="shared" si="24"/>
        <v>-1.2588712545963758E-6</v>
      </c>
      <c r="AH40">
        <f t="shared" si="5"/>
        <v>-4.251731498563787E-2</v>
      </c>
      <c r="AI40">
        <f t="shared" si="25"/>
        <v>-4.2518573856892464E-2</v>
      </c>
      <c r="AJ40">
        <f t="shared" si="7"/>
        <v>-231.50271804232307</v>
      </c>
      <c r="AK40">
        <f t="shared" si="22"/>
        <v>-151.25121962766252</v>
      </c>
      <c r="AL40">
        <f t="shared" si="26"/>
        <v>-382.7964562438425</v>
      </c>
      <c r="AN40">
        <f t="shared" si="27"/>
        <v>0</v>
      </c>
      <c r="AO40">
        <f t="shared" si="27"/>
        <v>0</v>
      </c>
      <c r="AP40">
        <f t="shared" si="27"/>
        <v>-2.982571888358385E-8</v>
      </c>
      <c r="AQ40">
        <f t="shared" si="27"/>
        <v>-1.0073385025008044E-3</v>
      </c>
      <c r="AR40">
        <f t="shared" si="27"/>
        <v>-1.0073683282196878E-3</v>
      </c>
      <c r="AS40">
        <f t="shared" si="27"/>
        <v>-5.4848619061762003</v>
      </c>
      <c r="AT40">
        <f t="shared" si="27"/>
        <v>-3.5835089100197566</v>
      </c>
      <c r="AU40">
        <f t="shared" si="23"/>
        <v>-9.0693781845241759</v>
      </c>
      <c r="AW40">
        <v>37</v>
      </c>
      <c r="AX40">
        <f>IF(Z40&gt;0, (R40*SUMPRODUCT(K40:$K$98, X40:$X$98)-K40*$AZ$3)/Z40, 0)</f>
        <v>-38312674625.786911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25</v>
      </c>
      <c r="R41">
        <f t="shared" si="0"/>
        <v>250000</v>
      </c>
      <c r="S41">
        <f t="shared" si="1"/>
        <v>-153228040286.0441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-1929.2289909242841</v>
      </c>
      <c r="AC41">
        <f t="shared" si="2"/>
        <v>-1722.5267568357488</v>
      </c>
      <c r="AE41">
        <f t="shared" si="3"/>
        <v>0</v>
      </c>
      <c r="AF41">
        <f t="shared" si="24"/>
        <v>0</v>
      </c>
      <c r="AG41">
        <f t="shared" si="24"/>
        <v>-2.8103974207660661E-7</v>
      </c>
      <c r="AH41">
        <f t="shared" si="5"/>
        <v>-9.6524279997380544E-3</v>
      </c>
      <c r="AI41">
        <f t="shared" si="25"/>
        <v>-9.6527090394801316E-3</v>
      </c>
      <c r="AJ41">
        <f t="shared" si="7"/>
        <v>-206.70223408853531</v>
      </c>
      <c r="AK41">
        <f t="shared" si="22"/>
        <v>-135.0460293646999</v>
      </c>
      <c r="AL41">
        <f t="shared" si="26"/>
        <v>-341.75791616227468</v>
      </c>
      <c r="AN41">
        <f t="shared" si="27"/>
        <v>0</v>
      </c>
      <c r="AO41">
        <f t="shared" si="27"/>
        <v>0</v>
      </c>
      <c r="AP41">
        <f t="shared" si="27"/>
        <v>-5.9451021186118863E-9</v>
      </c>
      <c r="AQ41">
        <f t="shared" si="27"/>
        <v>-2.041870296598455E-4</v>
      </c>
      <c r="AR41">
        <f t="shared" si="27"/>
        <v>-2.0419297476196411E-4</v>
      </c>
      <c r="AS41">
        <f t="shared" si="27"/>
        <v>-4.3725698035496832</v>
      </c>
      <c r="AT41">
        <f t="shared" si="27"/>
        <v>-2.8567576576673415</v>
      </c>
      <c r="AU41">
        <f t="shared" si="23"/>
        <v>-7.2295316541917858</v>
      </c>
      <c r="AW41">
        <v>38</v>
      </c>
      <c r="AX41">
        <f>IF(Z41&gt;0, (R41*SUMPRODUCT(K41:$K$98, X41:$X$98)-K41*$AZ$3)/Z41, 0)</f>
        <v>-153228040286.0441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25</v>
      </c>
      <c r="R42">
        <f t="shared" si="0"/>
        <v>250000</v>
      </c>
      <c r="S42">
        <f t="shared" si="1"/>
        <v>-621317334187.47961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-1722.5267568357488</v>
      </c>
      <c r="AC42">
        <f t="shared" si="2"/>
        <v>-1537.9704954629228</v>
      </c>
      <c r="AE42">
        <f t="shared" si="3"/>
        <v>0</v>
      </c>
      <c r="AF42">
        <f t="shared" si="24"/>
        <v>0</v>
      </c>
      <c r="AG42">
        <f t="shared" si="24"/>
        <v>-6.1883453544483262E-8</v>
      </c>
      <c r="AH42">
        <f t="shared" si="5"/>
        <v>-2.1634589111135727E-3</v>
      </c>
      <c r="AI42">
        <f t="shared" si="25"/>
        <v>-2.1635207945671173E-3</v>
      </c>
      <c r="AJ42">
        <f t="shared" si="7"/>
        <v>-184.55626137282593</v>
      </c>
      <c r="AK42">
        <f t="shared" si="22"/>
        <v>-120.57687297850242</v>
      </c>
      <c r="AL42">
        <f t="shared" si="26"/>
        <v>-305.13529787212292</v>
      </c>
      <c r="AN42">
        <f t="shared" si="27"/>
        <v>0</v>
      </c>
      <c r="AO42">
        <f t="shared" si="27"/>
        <v>0</v>
      </c>
      <c r="AP42">
        <f t="shared" si="27"/>
        <v>-1.1688212545260245E-9</v>
      </c>
      <c r="AQ42">
        <f t="shared" si="27"/>
        <v>-4.0862243681755529E-5</v>
      </c>
      <c r="AR42">
        <f t="shared" si="27"/>
        <v>-4.086341250301006E-5</v>
      </c>
      <c r="AS42">
        <f t="shared" si="27"/>
        <v>-3.4857990075385752</v>
      </c>
      <c r="AT42">
        <f t="shared" si="27"/>
        <v>-2.2773908673382706</v>
      </c>
      <c r="AU42">
        <f t="shared" si="23"/>
        <v>-5.7632307382893488</v>
      </c>
      <c r="AW42">
        <v>39</v>
      </c>
      <c r="AX42">
        <f>IF(Z42&gt;0, (R42*SUMPRODUCT(K42:$K$98, X42:$X$98)-K42*$AZ$3)/Z42, 0)</f>
        <v>-621317334187.47961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25</v>
      </c>
      <c r="R43">
        <f t="shared" si="0"/>
        <v>250000</v>
      </c>
      <c r="S43">
        <f t="shared" si="1"/>
        <v>-2555963451765.2554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-1537.9704954629228</v>
      </c>
      <c r="AC43">
        <f t="shared" si="2"/>
        <v>-1373.1879777895813</v>
      </c>
      <c r="AE43">
        <f t="shared" si="3"/>
        <v>0</v>
      </c>
      <c r="AF43">
        <f t="shared" si="24"/>
        <v>0</v>
      </c>
      <c r="AG43">
        <f t="shared" si="24"/>
        <v>-1.3431216874807034E-8</v>
      </c>
      <c r="AH43">
        <f t="shared" si="5"/>
        <v>-4.7833402134231389E-4</v>
      </c>
      <c r="AI43">
        <f t="shared" si="25"/>
        <v>-4.783474525591887E-4</v>
      </c>
      <c r="AJ43">
        <f t="shared" si="7"/>
        <v>-164.78251767334154</v>
      </c>
      <c r="AK43">
        <f t="shared" si="22"/>
        <v>-107.6579346824046</v>
      </c>
      <c r="AL43">
        <f t="shared" si="26"/>
        <v>-272.44093070319872</v>
      </c>
      <c r="AN43">
        <f t="shared" si="27"/>
        <v>0</v>
      </c>
      <c r="AO43">
        <f t="shared" si="27"/>
        <v>0</v>
      </c>
      <c r="AP43">
        <f t="shared" si="27"/>
        <v>-2.2650140330407088E-10</v>
      </c>
      <c r="AQ43">
        <f t="shared" si="27"/>
        <v>-8.0665309846446847E-6</v>
      </c>
      <c r="AR43">
        <f t="shared" si="27"/>
        <v>-8.0667574860479892E-6</v>
      </c>
      <c r="AS43">
        <f t="shared" si="27"/>
        <v>-2.7788600125277885</v>
      </c>
      <c r="AT43">
        <f t="shared" si="27"/>
        <v>-1.8155222650094374</v>
      </c>
      <c r="AU43">
        <f t="shared" si="23"/>
        <v>-4.5943903442947125</v>
      </c>
      <c r="AW43">
        <v>40</v>
      </c>
      <c r="AX43">
        <f>IF(Z43&gt;0, (R43*SUMPRODUCT(K43:$K$98, X43:$X$98)-K43*$AZ$3)/Z43, 0)</f>
        <v>-2555963451765.2554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25</v>
      </c>
      <c r="R44">
        <f t="shared" si="0"/>
        <v>250000</v>
      </c>
      <c r="S44">
        <f t="shared" si="1"/>
        <v>-10681227371046.557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-1373.1879777895813</v>
      </c>
      <c r="AC44">
        <f t="shared" si="2"/>
        <v>-1226.0607014493398</v>
      </c>
      <c r="AE44">
        <f t="shared" si="3"/>
        <v>0</v>
      </c>
      <c r="AF44">
        <f t="shared" si="24"/>
        <v>0</v>
      </c>
      <c r="AG44">
        <f t="shared" si="24"/>
        <v>-2.8696624902228093E-9</v>
      </c>
      <c r="AH44">
        <f t="shared" si="5"/>
        <v>-1.0427242215836154E-4</v>
      </c>
      <c r="AI44">
        <f t="shared" si="25"/>
        <v>-1.0427529182085176E-4</v>
      </c>
      <c r="AJ44">
        <f t="shared" si="7"/>
        <v>-147.12727634024145</v>
      </c>
      <c r="AK44">
        <f t="shared" si="22"/>
        <v>-96.123158445270704</v>
      </c>
      <c r="AL44">
        <f t="shared" si="26"/>
        <v>-243.25053906080399</v>
      </c>
      <c r="AN44">
        <f t="shared" si="27"/>
        <v>0</v>
      </c>
      <c r="AO44">
        <f t="shared" si="27"/>
        <v>0</v>
      </c>
      <c r="AP44">
        <f t="shared" si="27"/>
        <v>-4.3208414816595681E-11</v>
      </c>
      <c r="AQ44">
        <f t="shared" si="27"/>
        <v>-1.5700264703253838E-6</v>
      </c>
      <c r="AR44">
        <f t="shared" si="27"/>
        <v>-1.5700696787402002E-6</v>
      </c>
      <c r="AS44">
        <f t="shared" si="27"/>
        <v>-2.2152906164416111</v>
      </c>
      <c r="AT44">
        <f t="shared" si="27"/>
        <v>-1.447323271546868</v>
      </c>
      <c r="AU44">
        <f t="shared" si="23"/>
        <v>-3.6626154580581578</v>
      </c>
      <c r="AW44">
        <v>41</v>
      </c>
      <c r="AX44">
        <f>IF(Z44&gt;0, (R44*SUMPRODUCT(K44:$K$98, X44:$X$98)-K44*$AZ$3)/Z44, 0)</f>
        <v>-10681227371046.557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25</v>
      </c>
      <c r="R45">
        <f t="shared" si="0"/>
        <v>250000</v>
      </c>
      <c r="S45">
        <f t="shared" si="1"/>
        <v>-45375420011525.313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-1226.0607014493398</v>
      </c>
      <c r="AC45">
        <f t="shared" si="2"/>
        <v>-1094.6970562276049</v>
      </c>
      <c r="AE45">
        <f t="shared" si="3"/>
        <v>0</v>
      </c>
      <c r="AF45">
        <f t="shared" si="24"/>
        <v>0</v>
      </c>
      <c r="AG45">
        <f t="shared" si="24"/>
        <v>-6.0313329108003457E-10</v>
      </c>
      <c r="AH45">
        <f t="shared" si="5"/>
        <v>-2.2378325742405466E-5</v>
      </c>
      <c r="AI45">
        <f t="shared" si="25"/>
        <v>-2.2378928875696546E-5</v>
      </c>
      <c r="AJ45">
        <f t="shared" si="7"/>
        <v>-131.36364522173494</v>
      </c>
      <c r="AK45">
        <f t="shared" si="22"/>
        <v>-85.824249101453802</v>
      </c>
      <c r="AL45">
        <f t="shared" si="26"/>
        <v>-217.18791670211763</v>
      </c>
      <c r="AN45">
        <f t="shared" si="27"/>
        <v>0</v>
      </c>
      <c r="AO45">
        <f t="shared" si="27"/>
        <v>0</v>
      </c>
      <c r="AP45">
        <f t="shared" si="27"/>
        <v>-8.1083556738176809E-12</v>
      </c>
      <c r="AQ45">
        <f t="shared" si="27"/>
        <v>-3.0084796708708852E-7</v>
      </c>
      <c r="AR45">
        <f t="shared" si="27"/>
        <v>-3.0085607544276234E-7</v>
      </c>
      <c r="AS45">
        <f t="shared" si="27"/>
        <v>-1.7660161921416555</v>
      </c>
      <c r="AT45">
        <f t="shared" si="27"/>
        <v>-1.1537972574963886</v>
      </c>
      <c r="AU45">
        <f t="shared" si="23"/>
        <v>-2.9198137504941197</v>
      </c>
      <c r="AW45">
        <v>42</v>
      </c>
      <c r="AX45">
        <f>IF(Z45&gt;0, (R45*SUMPRODUCT(K45:$K$98, X45:$X$98)-K45*$AZ$3)/Z45, 0)</f>
        <v>-45375420011525.313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25</v>
      </c>
      <c r="R46">
        <f t="shared" si="0"/>
        <v>250000</v>
      </c>
      <c r="S46">
        <f t="shared" si="1"/>
        <v>-196202742211072.56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-1094.6970562276049</v>
      </c>
      <c r="AC46">
        <f t="shared" si="2"/>
        <v>-977.40808617866639</v>
      </c>
      <c r="AE46">
        <f t="shared" si="3"/>
        <v>0</v>
      </c>
      <c r="AF46">
        <f t="shared" si="24"/>
        <v>0</v>
      </c>
      <c r="AG46">
        <f t="shared" si="24"/>
        <v>-1.2454057409747902E-10</v>
      </c>
      <c r="AH46">
        <f t="shared" si="5"/>
        <v>-4.7256138407175516E-6</v>
      </c>
      <c r="AI46">
        <f t="shared" si="25"/>
        <v>-4.7257383812916492E-6</v>
      </c>
      <c r="AJ46">
        <f t="shared" si="7"/>
        <v>-117.28897004893849</v>
      </c>
      <c r="AK46">
        <f t="shared" si="22"/>
        <v>-76.62879393593235</v>
      </c>
      <c r="AL46">
        <f t="shared" si="26"/>
        <v>-193.91776871060921</v>
      </c>
      <c r="AN46">
        <f t="shared" si="27"/>
        <v>0</v>
      </c>
      <c r="AO46">
        <f t="shared" si="27"/>
        <v>0</v>
      </c>
      <c r="AP46">
        <f t="shared" si="27"/>
        <v>-1.4949006498030529E-12</v>
      </c>
      <c r="AQ46">
        <f t="shared" si="27"/>
        <v>-5.67230659758936E-8</v>
      </c>
      <c r="AR46">
        <f t="shared" si="27"/>
        <v>-5.6724560876543408E-8</v>
      </c>
      <c r="AS46">
        <f t="shared" si="27"/>
        <v>-1.4078573092464823</v>
      </c>
      <c r="AT46">
        <f t="shared" si="27"/>
        <v>-0.91980011075577894</v>
      </c>
      <c r="AU46">
        <f t="shared" si="23"/>
        <v>-2.3276574767268219</v>
      </c>
      <c r="AW46">
        <v>43</v>
      </c>
      <c r="AX46">
        <f>IF(Z46&gt;0, (R46*SUMPRODUCT(K46:$K$98, X46:$X$98)-K46*$AZ$3)/Z46, 0)</f>
        <v>-196202742211072.56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25</v>
      </c>
      <c r="R47">
        <f t="shared" si="0"/>
        <v>250000</v>
      </c>
      <c r="S47">
        <f t="shared" si="1"/>
        <v>-864720659516925.13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-977.40808617866639</v>
      </c>
      <c r="AC47">
        <f t="shared" si="2"/>
        <v>-872.68579128022259</v>
      </c>
      <c r="AE47">
        <f t="shared" si="3"/>
        <v>0</v>
      </c>
      <c r="AF47">
        <f t="shared" si="24"/>
        <v>0</v>
      </c>
      <c r="AG47">
        <f t="shared" si="24"/>
        <v>-2.5230280486410121E-11</v>
      </c>
      <c r="AH47">
        <f t="shared" si="5"/>
        <v>-9.8064887870094119E-7</v>
      </c>
      <c r="AI47">
        <f t="shared" si="25"/>
        <v>-9.8067410898142751E-7</v>
      </c>
      <c r="AJ47">
        <f t="shared" si="7"/>
        <v>-104.72229489844381</v>
      </c>
      <c r="AK47">
        <f t="shared" si="22"/>
        <v>-68.418566032506661</v>
      </c>
      <c r="AL47">
        <f t="shared" si="26"/>
        <v>-173.14086191162457</v>
      </c>
      <c r="AN47">
        <f t="shared" si="27"/>
        <v>0</v>
      </c>
      <c r="AO47">
        <f t="shared" si="27"/>
        <v>0</v>
      </c>
      <c r="AP47">
        <f t="shared" si="27"/>
        <v>-2.7039927526182384E-13</v>
      </c>
      <c r="AQ47">
        <f t="shared" si="27"/>
        <v>-1.0509861205462319E-8</v>
      </c>
      <c r="AR47">
        <f t="shared" si="27"/>
        <v>-1.0510131604737579E-8</v>
      </c>
      <c r="AS47">
        <f t="shared" si="27"/>
        <v>-1.1223352296676448</v>
      </c>
      <c r="AT47">
        <f t="shared" si="27"/>
        <v>-0.73325901706118335</v>
      </c>
      <c r="AU47">
        <f t="shared" si="23"/>
        <v>-1.8555942572389594</v>
      </c>
      <c r="AW47">
        <v>44</v>
      </c>
      <c r="AX47">
        <f>IF(Z47&gt;0, (R47*SUMPRODUCT(K47:$K$98, X47:$X$98)-K47*$AZ$3)/Z47, 0)</f>
        <v>-864720659516925.13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25</v>
      </c>
      <c r="R48">
        <f t="shared" si="0"/>
        <v>250000</v>
      </c>
      <c r="S48">
        <f t="shared" si="1"/>
        <v>-3887331696742505.5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-872.68579128022259</v>
      </c>
      <c r="AC48">
        <f t="shared" si="2"/>
        <v>-779.18374222361945</v>
      </c>
      <c r="AE48">
        <f t="shared" si="3"/>
        <v>0</v>
      </c>
      <c r="AF48">
        <f t="shared" si="24"/>
        <v>0</v>
      </c>
      <c r="AG48">
        <f t="shared" si="24"/>
        <v>-5.011044869650289E-12</v>
      </c>
      <c r="AH48">
        <f t="shared" si="5"/>
        <v>-1.9966932811895729E-7</v>
      </c>
      <c r="AI48">
        <f t="shared" si="25"/>
        <v>-1.9967433916382695E-7</v>
      </c>
      <c r="AJ48">
        <f t="shared" si="7"/>
        <v>-93.502049056603141</v>
      </c>
      <c r="AK48">
        <f t="shared" si="22"/>
        <v>-61.088005389615589</v>
      </c>
      <c r="AL48">
        <f t="shared" si="26"/>
        <v>-154.59005464589308</v>
      </c>
      <c r="AN48">
        <f t="shared" si="27"/>
        <v>0</v>
      </c>
      <c r="AO48">
        <f t="shared" si="27"/>
        <v>0</v>
      </c>
      <c r="AP48">
        <f t="shared" si="27"/>
        <v>-4.7950563304696445E-14</v>
      </c>
      <c r="AQ48">
        <f t="shared" si="27"/>
        <v>-1.9106308179280854E-9</v>
      </c>
      <c r="AR48">
        <f t="shared" si="27"/>
        <v>-1.91067876849139E-9</v>
      </c>
      <c r="AS48">
        <f t="shared" si="27"/>
        <v>-0.89471877403491984</v>
      </c>
      <c r="AT48">
        <f t="shared" si="27"/>
        <v>-0.58454959909325721</v>
      </c>
      <c r="AU48">
        <f t="shared" si="23"/>
        <v>-1.479268375038856</v>
      </c>
      <c r="AW48">
        <v>45</v>
      </c>
      <c r="AX48">
        <f>IF(Z48&gt;0, (R48*SUMPRODUCT(K48:$K$98, X48:$X$98)-K48*$AZ$3)/Z48, 0)</f>
        <v>-3887331696742505.5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25</v>
      </c>
      <c r="R49">
        <f t="shared" si="0"/>
        <v>250000</v>
      </c>
      <c r="S49">
        <f t="shared" si="1"/>
        <v>-1.7848676578654944E+16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-779.18374222361945</v>
      </c>
      <c r="AC49">
        <f t="shared" si="2"/>
        <v>-695.69976984417906</v>
      </c>
      <c r="AE49">
        <f t="shared" si="3"/>
        <v>0</v>
      </c>
      <c r="AF49">
        <f t="shared" si="24"/>
        <v>0</v>
      </c>
      <c r="AG49">
        <f t="shared" si="24"/>
        <v>-9.7444167187745397E-13</v>
      </c>
      <c r="AH49">
        <f t="shared" si="5"/>
        <v>-3.9864927490763319E-8</v>
      </c>
      <c r="AI49">
        <f t="shared" si="25"/>
        <v>-3.9865901932435196E-8</v>
      </c>
      <c r="AJ49">
        <f t="shared" si="7"/>
        <v>-83.483972379440388</v>
      </c>
      <c r="AK49">
        <f t="shared" si="22"/>
        <v>-54.542861955653365</v>
      </c>
      <c r="AL49">
        <f t="shared" si="26"/>
        <v>-138.02683437495966</v>
      </c>
      <c r="AN49">
        <f t="shared" si="27"/>
        <v>0</v>
      </c>
      <c r="AO49">
        <f t="shared" si="27"/>
        <v>0</v>
      </c>
      <c r="AP49">
        <f t="shared" si="27"/>
        <v>-8.3253643219143186E-15</v>
      </c>
      <c r="AQ49">
        <f t="shared" si="27"/>
        <v>-3.4059508599201286E-10</v>
      </c>
      <c r="AR49">
        <f t="shared" si="27"/>
        <v>-3.4060341135633475E-10</v>
      </c>
      <c r="AS49">
        <f t="shared" si="27"/>
        <v>-0.7132643288544428</v>
      </c>
      <c r="AT49">
        <f t="shared" si="27"/>
        <v>-0.46599936152751142</v>
      </c>
      <c r="AU49">
        <f t="shared" si="23"/>
        <v>-1.1792636907225578</v>
      </c>
      <c r="AW49">
        <v>46</v>
      </c>
      <c r="AX49">
        <f>IF(Z49&gt;0, (R49*SUMPRODUCT(K49:$K$98, X49:$X$98)-K49*$AZ$3)/Z49, 0)</f>
        <v>-1.7848676578654944E+16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25</v>
      </c>
      <c r="R50">
        <f t="shared" si="0"/>
        <v>250000</v>
      </c>
      <c r="S50">
        <f t="shared" si="1"/>
        <v>-8.3753170158165776E+16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-695.69976984417906</v>
      </c>
      <c r="AC50">
        <f t="shared" si="2"/>
        <v>-621.16050878974193</v>
      </c>
      <c r="AE50">
        <f t="shared" si="3"/>
        <v>0</v>
      </c>
      <c r="AF50">
        <f t="shared" si="24"/>
        <v>0</v>
      </c>
      <c r="AG50">
        <f t="shared" si="24"/>
        <v>-1.8541402899039399E-13</v>
      </c>
      <c r="AH50">
        <f t="shared" si="5"/>
        <v>-7.7928322616828535E-9</v>
      </c>
      <c r="AI50">
        <f t="shared" si="25"/>
        <v>-7.7930176757118445E-9</v>
      </c>
      <c r="AJ50">
        <f t="shared" si="7"/>
        <v>-74.539261054437134</v>
      </c>
      <c r="AK50">
        <f t="shared" si="22"/>
        <v>-48.698983889092538</v>
      </c>
      <c r="AL50">
        <f t="shared" si="26"/>
        <v>-123.23824495132268</v>
      </c>
      <c r="AN50">
        <f t="shared" si="27"/>
        <v>0</v>
      </c>
      <c r="AO50">
        <f t="shared" si="27"/>
        <v>0</v>
      </c>
      <c r="AP50">
        <f t="shared" si="27"/>
        <v>-1.41439908826098E-15</v>
      </c>
      <c r="AQ50">
        <f t="shared" si="27"/>
        <v>-5.9446283034311392E-11</v>
      </c>
      <c r="AR50">
        <f t="shared" si="27"/>
        <v>-5.9447697433399661E-11</v>
      </c>
      <c r="AS50">
        <f t="shared" si="27"/>
        <v>-0.56860995604871478</v>
      </c>
      <c r="AT50">
        <f t="shared" si="27"/>
        <v>-0.37149183795330393</v>
      </c>
      <c r="AU50">
        <f t="shared" si="23"/>
        <v>-0.94010179406146632</v>
      </c>
      <c r="AW50">
        <v>47</v>
      </c>
      <c r="AX50">
        <f>IF(Z50&gt;0, (R50*SUMPRODUCT(K50:$K$98, X50:$X$98)-K50*$AZ$3)/Z50, 0)</f>
        <v>-8.3753170158165776E+16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25</v>
      </c>
      <c r="R51">
        <f t="shared" si="0"/>
        <v>250000</v>
      </c>
      <c r="S51">
        <f t="shared" si="1"/>
        <v>-4.0168661227651795E+17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-621.16050878974193</v>
      </c>
      <c r="AC51">
        <f t="shared" si="2"/>
        <v>-554.60759713374989</v>
      </c>
      <c r="AE51">
        <f t="shared" si="3"/>
        <v>0</v>
      </c>
      <c r="AF51">
        <f t="shared" si="24"/>
        <v>0</v>
      </c>
      <c r="AG51">
        <f t="shared" si="24"/>
        <v>-3.4517431013605846E-14</v>
      </c>
      <c r="AH51">
        <f t="shared" si="5"/>
        <v>-1.4904245768688418E-9</v>
      </c>
      <c r="AI51">
        <f t="shared" si="25"/>
        <v>-1.4904590942998553E-9</v>
      </c>
      <c r="AJ51">
        <f t="shared" si="7"/>
        <v>-66.552911655992034</v>
      </c>
      <c r="AK51">
        <f t="shared" si="22"/>
        <v>-43.481235615281939</v>
      </c>
      <c r="AL51">
        <f t="shared" si="26"/>
        <v>-110.03414727276444</v>
      </c>
      <c r="AN51">
        <f t="shared" si="27"/>
        <v>0</v>
      </c>
      <c r="AO51">
        <f t="shared" si="27"/>
        <v>0</v>
      </c>
      <c r="AP51">
        <f t="shared" si="27"/>
        <v>-2.3509847904691925E-16</v>
      </c>
      <c r="AQ51">
        <f t="shared" si="27"/>
        <v>-1.0151292864694825E-11</v>
      </c>
      <c r="AR51">
        <f t="shared" si="27"/>
        <v>-1.0151527963173871E-11</v>
      </c>
      <c r="AS51">
        <f t="shared" si="27"/>
        <v>-0.45329237567825609</v>
      </c>
      <c r="AT51">
        <f t="shared" si="27"/>
        <v>-0.29615101877669092</v>
      </c>
      <c r="AU51">
        <f t="shared" si="23"/>
        <v>-0.74944339446509867</v>
      </c>
      <c r="AW51">
        <v>48</v>
      </c>
      <c r="AX51">
        <f>IF(Z51&gt;0, (R51*SUMPRODUCT(K51:$K$98, X51:$X$98)-K51*$AZ$3)/Z51, 0)</f>
        <v>-4.0168661227651795E+17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25</v>
      </c>
      <c r="R52">
        <f t="shared" si="0"/>
        <v>250000</v>
      </c>
      <c r="S52">
        <f t="shared" si="1"/>
        <v>-1.9711110296311852E+18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-554.60759713374989</v>
      </c>
      <c r="AC52">
        <f t="shared" si="2"/>
        <v>-495.18535458371406</v>
      </c>
      <c r="AE52">
        <f t="shared" si="3"/>
        <v>0</v>
      </c>
      <c r="AF52">
        <f t="shared" si="24"/>
        <v>0</v>
      </c>
      <c r="AG52">
        <f t="shared" si="24"/>
        <v>-6.2805360421067738E-15</v>
      </c>
      <c r="AH52">
        <f t="shared" si="5"/>
        <v>-2.7891720661363014E-10</v>
      </c>
      <c r="AI52">
        <f t="shared" si="25"/>
        <v>-2.7892348714967224E-10</v>
      </c>
      <c r="AJ52">
        <f t="shared" si="7"/>
        <v>-59.422242550035833</v>
      </c>
      <c r="AK52">
        <f t="shared" si="22"/>
        <v>-38.822531799362494</v>
      </c>
      <c r="AL52">
        <f t="shared" si="26"/>
        <v>-98.244774349677243</v>
      </c>
      <c r="AN52">
        <f t="shared" si="27"/>
        <v>0</v>
      </c>
      <c r="AO52">
        <f t="shared" si="27"/>
        <v>0</v>
      </c>
      <c r="AP52">
        <f t="shared" si="27"/>
        <v>-3.8193551462361306E-17</v>
      </c>
      <c r="AQ52">
        <f t="shared" si="27"/>
        <v>-1.6961671126661193E-12</v>
      </c>
      <c r="AR52">
        <f t="shared" si="27"/>
        <v>-1.6962053062175816E-12</v>
      </c>
      <c r="AS52">
        <f t="shared" si="27"/>
        <v>-0.36136190663152395</v>
      </c>
      <c r="AT52">
        <f t="shared" si="27"/>
        <v>-0.23608977899929731</v>
      </c>
      <c r="AU52">
        <f t="shared" si="23"/>
        <v>-0.59745168563251738</v>
      </c>
      <c r="AW52">
        <v>49</v>
      </c>
      <c r="AX52">
        <f>IF(Z52&gt;0, (R52*SUMPRODUCT(K52:$K$98, X52:$X$98)-K52*$AZ$3)/Z52, 0)</f>
        <v>-1.9711110296311852E+18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25</v>
      </c>
      <c r="R53">
        <f t="shared" si="0"/>
        <v>250000</v>
      </c>
      <c r="S53">
        <f t="shared" si="1"/>
        <v>-9.9057043693631263E+18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-495.18535458371406</v>
      </c>
      <c r="AC53">
        <f t="shared" si="2"/>
        <v>-442.12978087831766</v>
      </c>
      <c r="AE53">
        <f t="shared" si="3"/>
        <v>0</v>
      </c>
      <c r="AF53">
        <f t="shared" si="24"/>
        <v>0</v>
      </c>
      <c r="AG53">
        <f t="shared" si="24"/>
        <v>-1.1158463961577518E-15</v>
      </c>
      <c r="AH53">
        <f t="shared" si="5"/>
        <v>-5.1018842855279536E-11</v>
      </c>
      <c r="AI53">
        <f t="shared" si="25"/>
        <v>-5.1019958701675694E-11</v>
      </c>
      <c r="AJ53">
        <f t="shared" si="7"/>
        <v>-53.055573705396398</v>
      </c>
      <c r="AK53">
        <f t="shared" si="22"/>
        <v>-34.662974820859986</v>
      </c>
      <c r="AL53">
        <f t="shared" si="26"/>
        <v>-87.718548526307401</v>
      </c>
      <c r="AN53">
        <f t="shared" si="27"/>
        <v>0</v>
      </c>
      <c r="AO53">
        <f t="shared" si="27"/>
        <v>0</v>
      </c>
      <c r="AP53">
        <f t="shared" si="27"/>
        <v>-6.0587038371428589E-18</v>
      </c>
      <c r="AQ53">
        <f t="shared" si="27"/>
        <v>-2.770166754476579E-13</v>
      </c>
      <c r="AR53">
        <f t="shared" si="27"/>
        <v>-2.7702273415149506E-13</v>
      </c>
      <c r="AS53">
        <f t="shared" si="27"/>
        <v>-0.2880754995468538</v>
      </c>
      <c r="AT53">
        <f t="shared" si="27"/>
        <v>-0.18820932637061663</v>
      </c>
      <c r="AU53">
        <f t="shared" si="23"/>
        <v>-0.47628482591774746</v>
      </c>
      <c r="AW53">
        <v>50</v>
      </c>
      <c r="AX53">
        <f>IF(Z53&gt;0, (R53*SUMPRODUCT(K53:$K$98, X53:$X$98)-K53*$AZ$3)/Z53, 0)</f>
        <v>-9.9057043693631263E+18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25</v>
      </c>
      <c r="R54">
        <f t="shared" si="0"/>
        <v>250000</v>
      </c>
      <c r="S54">
        <f t="shared" si="1"/>
        <v>-5.102443816009329E+19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-442.12978087831766</v>
      </c>
      <c r="AC54">
        <f t="shared" si="2"/>
        <v>-394.75873292706962</v>
      </c>
      <c r="AE54">
        <f t="shared" si="3"/>
        <v>0</v>
      </c>
      <c r="AF54">
        <f t="shared" si="24"/>
        <v>0</v>
      </c>
      <c r="AG54">
        <f t="shared" si="24"/>
        <v>-1.9341650156366358E-16</v>
      </c>
      <c r="AH54">
        <f t="shared" si="5"/>
        <v>-9.1127143063251088E-12</v>
      </c>
      <c r="AI54">
        <f t="shared" si="25"/>
        <v>-9.1129077228266723E-12</v>
      </c>
      <c r="AJ54">
        <f t="shared" si="7"/>
        <v>-47.371047951248045</v>
      </c>
      <c r="AK54">
        <f t="shared" si="22"/>
        <v>-30.949084661482239</v>
      </c>
      <c r="AL54">
        <f t="shared" si="26"/>
        <v>-78.3201326127394</v>
      </c>
      <c r="AN54">
        <f t="shared" si="27"/>
        <v>0</v>
      </c>
      <c r="AO54">
        <f t="shared" si="27"/>
        <v>0</v>
      </c>
      <c r="AP54">
        <f t="shared" si="27"/>
        <v>-9.3767170200001135E-19</v>
      </c>
      <c r="AQ54">
        <f t="shared" si="27"/>
        <v>-4.4177897254744802E-14</v>
      </c>
      <c r="AR54">
        <f t="shared" si="27"/>
        <v>-4.4178834926446801E-14</v>
      </c>
      <c r="AS54">
        <f t="shared" si="27"/>
        <v>-0.22965202451120972</v>
      </c>
      <c r="AT54">
        <f t="shared" si="27"/>
        <v>-0.15003932268065792</v>
      </c>
      <c r="AU54">
        <f t="shared" si="23"/>
        <v>-0.37969134719191183</v>
      </c>
      <c r="AW54">
        <v>51</v>
      </c>
      <c r="AX54">
        <f>IF(Z54&gt;0, (R54*SUMPRODUCT(K54:$K$98, X54:$X$98)-K54*$AZ$3)/Z54, 0)</f>
        <v>-5.102443816009329E+19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25</v>
      </c>
      <c r="R55">
        <f t="shared" si="0"/>
        <v>250000</v>
      </c>
      <c r="S55">
        <f t="shared" si="1"/>
        <v>-2.6959322004943985E+20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-394.75873292706962</v>
      </c>
      <c r="AC55">
        <f t="shared" si="2"/>
        <v>-352.46315439916924</v>
      </c>
      <c r="AE55">
        <f t="shared" si="3"/>
        <v>0</v>
      </c>
      <c r="AF55">
        <f t="shared" si="24"/>
        <v>0</v>
      </c>
      <c r="AG55">
        <f t="shared" si="24"/>
        <v>-3.2684719809954061E-17</v>
      </c>
      <c r="AH55">
        <f t="shared" si="5"/>
        <v>-1.5879761673807288E-12</v>
      </c>
      <c r="AI55">
        <f t="shared" si="25"/>
        <v>-1.5880088521005387E-12</v>
      </c>
      <c r="AJ55">
        <f t="shared" si="7"/>
        <v>-42.295578527900375</v>
      </c>
      <c r="AK55">
        <f t="shared" si="22"/>
        <v>-27.633111304894875</v>
      </c>
      <c r="AL55">
        <f t="shared" si="26"/>
        <v>-69.928689832796834</v>
      </c>
      <c r="AN55">
        <f t="shared" si="27"/>
        <v>0</v>
      </c>
      <c r="AO55">
        <f t="shared" si="27"/>
        <v>0</v>
      </c>
      <c r="AP55">
        <f t="shared" si="27"/>
        <v>-1.4147640955909461E-19</v>
      </c>
      <c r="AQ55">
        <f t="shared" si="27"/>
        <v>-6.873583984587724E-15</v>
      </c>
      <c r="AR55">
        <f t="shared" si="27"/>
        <v>-6.8737254609972833E-15</v>
      </c>
      <c r="AS55">
        <f t="shared" si="27"/>
        <v>-0.18307718790753469</v>
      </c>
      <c r="AT55">
        <f t="shared" si="27"/>
        <v>-0.11961042943292251</v>
      </c>
      <c r="AU55">
        <f t="shared" si="23"/>
        <v>-0.30268761734046407</v>
      </c>
      <c r="AW55">
        <v>52</v>
      </c>
      <c r="AX55">
        <f>IF(Z55&gt;0, (R55*SUMPRODUCT(K55:$K$98, X55:$X$98)-K55*$AZ$3)/Z55, 0)</f>
        <v>-2.6959322004943985E+20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25</v>
      </c>
      <c r="R56">
        <f t="shared" si="0"/>
        <v>250000</v>
      </c>
      <c r="S56">
        <f t="shared" si="1"/>
        <v>-1.4622660047362064E+21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-352.46315439916924</v>
      </c>
      <c r="AC56">
        <f t="shared" si="2"/>
        <v>-314.69924499925821</v>
      </c>
      <c r="AE56">
        <f t="shared" si="3"/>
        <v>0</v>
      </c>
      <c r="AF56">
        <f t="shared" si="24"/>
        <v>0</v>
      </c>
      <c r="AG56">
        <f t="shared" si="24"/>
        <v>-5.3803351096852945E-18</v>
      </c>
      <c r="AH56">
        <f t="shared" si="5"/>
        <v>-2.6977537502169228E-13</v>
      </c>
      <c r="AI56">
        <f t="shared" si="25"/>
        <v>-2.6978075535680197E-13</v>
      </c>
      <c r="AJ56">
        <f t="shared" si="7"/>
        <v>-37.763909399911029</v>
      </c>
      <c r="AK56">
        <f t="shared" si="22"/>
        <v>-24.672420807941851</v>
      </c>
      <c r="AL56">
        <f t="shared" si="26"/>
        <v>-62.436330207853146</v>
      </c>
      <c r="AN56">
        <f t="shared" si="27"/>
        <v>0</v>
      </c>
      <c r="AO56">
        <f t="shared" si="27"/>
        <v>0</v>
      </c>
      <c r="AP56">
        <f t="shared" si="27"/>
        <v>-2.0793642203041061E-20</v>
      </c>
      <c r="AQ56">
        <f t="shared" si="27"/>
        <v>-1.0426139838937291E-15</v>
      </c>
      <c r="AR56">
        <f t="shared" si="27"/>
        <v>-1.0426347775359323E-15</v>
      </c>
      <c r="AS56">
        <f t="shared" si="27"/>
        <v>-0.14594801331914428</v>
      </c>
      <c r="AT56">
        <f t="shared" si="27"/>
        <v>-9.5352702035174181E-2</v>
      </c>
      <c r="AU56">
        <f t="shared" si="23"/>
        <v>-0.24130071535431949</v>
      </c>
      <c r="AW56">
        <v>53</v>
      </c>
      <c r="AX56">
        <f>IF(Z56&gt;0, (R56*SUMPRODUCT(K56:$K$98, X56:$X$98)-K56*$AZ$3)/Z56, 0)</f>
        <v>-1.4622660047362064E+21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25</v>
      </c>
      <c r="R57">
        <f t="shared" si="0"/>
        <v>250000</v>
      </c>
      <c r="S57">
        <f t="shared" si="1"/>
        <v>-8.1493195601480264E+21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-314.69924499925821</v>
      </c>
      <c r="AC57">
        <f t="shared" si="2"/>
        <v>-280.98146874933769</v>
      </c>
      <c r="AE57">
        <f t="shared" si="3"/>
        <v>0</v>
      </c>
      <c r="AF57">
        <f t="shared" si="24"/>
        <v>0</v>
      </c>
      <c r="AG57">
        <f t="shared" si="24"/>
        <v>-8.6197831204030576E-19</v>
      </c>
      <c r="AH57">
        <f t="shared" si="5"/>
        <v>-4.4645534465481362E-14</v>
      </c>
      <c r="AI57">
        <f t="shared" si="25"/>
        <v>-4.4646396443793401E-14</v>
      </c>
      <c r="AJ57">
        <f t="shared" si="7"/>
        <v>-33.717776249920519</v>
      </c>
      <c r="AK57">
        <f t="shared" si="22"/>
        <v>-22.028947149948078</v>
      </c>
      <c r="AL57">
        <f t="shared" si="26"/>
        <v>-55.746723399868642</v>
      </c>
      <c r="AN57">
        <f t="shared" si="27"/>
        <v>0</v>
      </c>
      <c r="AO57">
        <f t="shared" si="27"/>
        <v>0</v>
      </c>
      <c r="AP57">
        <f t="shared" si="27"/>
        <v>-2.9744012623798299E-21</v>
      </c>
      <c r="AQ57">
        <f t="shared" si="27"/>
        <v>-1.5405693184951106E-16</v>
      </c>
      <c r="AR57">
        <f t="shared" si="27"/>
        <v>-1.5405990625077345E-16</v>
      </c>
      <c r="AS57">
        <f t="shared" si="27"/>
        <v>-0.11634886265875644</v>
      </c>
      <c r="AT57">
        <f t="shared" si="27"/>
        <v>-7.6014590270387566E-2</v>
      </c>
      <c r="AU57">
        <f t="shared" si="23"/>
        <v>-0.19236345292914417</v>
      </c>
      <c r="AW57">
        <v>54</v>
      </c>
      <c r="AX57">
        <f>IF(Z57&gt;0, (R57*SUMPRODUCT(K57:$K$98, X57:$X$98)-K57*$AZ$3)/Z57, 0)</f>
        <v>-8.1493195601480264E+21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25</v>
      </c>
      <c r="R58">
        <f t="shared" si="0"/>
        <v>250000</v>
      </c>
      <c r="S58">
        <f t="shared" si="1"/>
        <v>-4.6702402835007708E+22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-280.98146874933769</v>
      </c>
      <c r="AC58">
        <f t="shared" si="2"/>
        <v>-250.8763113833372</v>
      </c>
      <c r="AE58">
        <f t="shared" si="3"/>
        <v>0</v>
      </c>
      <c r="AF58">
        <f t="shared" si="24"/>
        <v>0</v>
      </c>
      <c r="AG58">
        <f t="shared" si="24"/>
        <v>-1.3429518405597031E-19</v>
      </c>
      <c r="AH58">
        <f t="shared" si="5"/>
        <v>-7.1906334486393238E-15</v>
      </c>
      <c r="AI58">
        <f t="shared" si="25"/>
        <v>-7.1907677438233796E-15</v>
      </c>
      <c r="AJ58">
        <f t="shared" si="7"/>
        <v>-30.105157366000498</v>
      </c>
      <c r="AK58">
        <f t="shared" si="22"/>
        <v>-19.668702812453642</v>
      </c>
      <c r="AL58">
        <f t="shared" si="26"/>
        <v>-49.773860178454143</v>
      </c>
      <c r="AN58">
        <f t="shared" si="27"/>
        <v>0</v>
      </c>
      <c r="AO58">
        <f t="shared" si="27"/>
        <v>0</v>
      </c>
      <c r="AP58">
        <f t="shared" si="27"/>
        <v>-4.1375726649469556E-22</v>
      </c>
      <c r="AQ58">
        <f t="shared" si="27"/>
        <v>-2.2154009922160468E-17</v>
      </c>
      <c r="AR58">
        <f t="shared" si="27"/>
        <v>-2.2154423679426961E-17</v>
      </c>
      <c r="AS58">
        <f t="shared" si="27"/>
        <v>-9.2752600971585275E-2</v>
      </c>
      <c r="AT58">
        <f t="shared" si="27"/>
        <v>-6.0598365968102329E-2</v>
      </c>
      <c r="AU58">
        <f t="shared" si="23"/>
        <v>-0.15335096693968761</v>
      </c>
      <c r="AW58">
        <v>55</v>
      </c>
      <c r="AX58">
        <f>IF(Z58&gt;0, (R58*SUMPRODUCT(K58:$K$98, X58:$X$98)-K58*$AZ$3)/Z58, 0)</f>
        <v>-4.6702402835007708E+22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25</v>
      </c>
      <c r="R59">
        <f t="shared" si="0"/>
        <v>250000</v>
      </c>
      <c r="S59">
        <f t="shared" si="1"/>
        <v>-2.75405187457407E+23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-250.8763113833372</v>
      </c>
      <c r="AC59">
        <f t="shared" si="2"/>
        <v>-223.99670659226533</v>
      </c>
      <c r="AE59">
        <f t="shared" si="3"/>
        <v>0</v>
      </c>
      <c r="AF59">
        <f t="shared" si="24"/>
        <v>0</v>
      </c>
      <c r="AG59">
        <f t="shared" si="24"/>
        <v>-2.0333377582703275E-20</v>
      </c>
      <c r="AH59">
        <f t="shared" si="5"/>
        <v>-1.1261885463270732E-15</v>
      </c>
      <c r="AI59">
        <f t="shared" si="25"/>
        <v>-1.126208879704656E-15</v>
      </c>
      <c r="AJ59">
        <f t="shared" si="7"/>
        <v>-26.87960479107187</v>
      </c>
      <c r="AK59">
        <f t="shared" si="22"/>
        <v>-17.561341796833606</v>
      </c>
      <c r="AL59">
        <f t="shared" si="26"/>
        <v>-44.440946587905472</v>
      </c>
      <c r="AN59">
        <f t="shared" si="27"/>
        <v>0</v>
      </c>
      <c r="AO59">
        <f t="shared" si="27"/>
        <v>0</v>
      </c>
      <c r="AP59">
        <f t="shared" si="27"/>
        <v>-5.5934105599194049E-23</v>
      </c>
      <c r="AQ59">
        <f t="shared" si="27"/>
        <v>-3.0979776389165282E-18</v>
      </c>
      <c r="AR59">
        <f t="shared" si="27"/>
        <v>-3.0980335730221279E-18</v>
      </c>
      <c r="AS59">
        <f t="shared" si="27"/>
        <v>-7.3941805621480589E-2</v>
      </c>
      <c r="AT59">
        <f t="shared" si="27"/>
        <v>-4.8308646339367274E-2</v>
      </c>
      <c r="AU59">
        <f t="shared" si="23"/>
        <v>-0.12225045196084786</v>
      </c>
      <c r="AW59">
        <v>56</v>
      </c>
      <c r="AX59">
        <f>IF(Z59&gt;0, (R59*SUMPRODUCT(K59:$K$98, X59:$X$98)-K59*$AZ$3)/Z59, 0)</f>
        <v>-2.75405187457407E+23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25</v>
      </c>
      <c r="R60">
        <f t="shared" si="0"/>
        <v>250000</v>
      </c>
      <c r="S60">
        <f t="shared" si="1"/>
        <v>-1.6806548986536732E+24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-223.99670659226533</v>
      </c>
      <c r="AC60">
        <f t="shared" si="2"/>
        <v>-199.99705945737975</v>
      </c>
      <c r="AE60">
        <f t="shared" si="3"/>
        <v>0</v>
      </c>
      <c r="AF60">
        <f t="shared" si="24"/>
        <v>0</v>
      </c>
      <c r="AG60">
        <f t="shared" si="24"/>
        <v>-2.9749870068149023E-21</v>
      </c>
      <c r="AH60">
        <f t="shared" si="5"/>
        <v>-1.7155056800061342E-16</v>
      </c>
      <c r="AI60">
        <f t="shared" si="25"/>
        <v>-1.7155354298762024E-16</v>
      </c>
      <c r="AJ60">
        <f t="shared" si="7"/>
        <v>-23.999647134885578</v>
      </c>
      <c r="AK60">
        <f t="shared" si="22"/>
        <v>-15.679769461458575</v>
      </c>
      <c r="AL60">
        <f t="shared" si="26"/>
        <v>-39.679416596344154</v>
      </c>
      <c r="AN60">
        <f t="shared" si="27"/>
        <v>0</v>
      </c>
      <c r="AO60">
        <f t="shared" si="27"/>
        <v>0</v>
      </c>
      <c r="AP60">
        <f t="shared" si="27"/>
        <v>-7.3069178250756941E-24</v>
      </c>
      <c r="AQ60">
        <f t="shared" si="27"/>
        <v>-4.2134836231354764E-19</v>
      </c>
      <c r="AR60">
        <f t="shared" si="27"/>
        <v>-4.2135566923137277E-19</v>
      </c>
      <c r="AS60">
        <f t="shared" si="27"/>
        <v>-5.8945954736511895E-2</v>
      </c>
      <c r="AT60">
        <f t="shared" si="27"/>
        <v>-3.8511357094521095E-2</v>
      </c>
      <c r="AU60">
        <f t="shared" si="23"/>
        <v>-9.7457311831032997E-2</v>
      </c>
      <c r="AW60">
        <v>57</v>
      </c>
      <c r="AX60">
        <f>IF(Z60&gt;0, (R60*SUMPRODUCT(K60:$K$98, X60:$X$98)-K60*$AZ$3)/Z60, 0)</f>
        <v>-1.6806548986536732E+24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25</v>
      </c>
      <c r="R61">
        <f t="shared" si="0"/>
        <v>250000</v>
      </c>
      <c r="S61">
        <f t="shared" si="1"/>
        <v>-1.0624313115986626E+25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-199.99705945737975</v>
      </c>
      <c r="AC61">
        <f t="shared" si="2"/>
        <v>-178.56880308694619</v>
      </c>
      <c r="AE61">
        <f t="shared" si="3"/>
        <v>0</v>
      </c>
      <c r="AF61">
        <f t="shared" si="24"/>
        <v>0</v>
      </c>
      <c r="AG61">
        <f t="shared" si="24"/>
        <v>-4.2018905395928602E-22</v>
      </c>
      <c r="AH61">
        <f t="shared" si="5"/>
        <v>-2.5250480827874672E-17</v>
      </c>
      <c r="AI61">
        <f t="shared" si="25"/>
        <v>-2.5250901016928631E-17</v>
      </c>
      <c r="AJ61">
        <f t="shared" si="7"/>
        <v>-21.428256370433559</v>
      </c>
      <c r="AK61">
        <f t="shared" si="22"/>
        <v>-13.999794162016583</v>
      </c>
      <c r="AL61">
        <f t="shared" si="26"/>
        <v>-35.428050532450143</v>
      </c>
      <c r="AN61">
        <f t="shared" si="27"/>
        <v>0</v>
      </c>
      <c r="AO61">
        <f t="shared" si="27"/>
        <v>0</v>
      </c>
      <c r="AP61">
        <f t="shared" si="27"/>
        <v>-9.2145867277366943E-25</v>
      </c>
      <c r="AQ61">
        <f t="shared" si="27"/>
        <v>-5.5373347618914527E-20</v>
      </c>
      <c r="AR61">
        <f t="shared" si="27"/>
        <v>-5.5374269077587305E-20</v>
      </c>
      <c r="AS61">
        <f t="shared" si="27"/>
        <v>-4.6991354222346869E-2</v>
      </c>
      <c r="AT61">
        <f t="shared" si="27"/>
        <v>-3.070101809193327E-2</v>
      </c>
      <c r="AU61">
        <f t="shared" si="23"/>
        <v>-7.7692372314280139E-2</v>
      </c>
      <c r="AW61">
        <v>58</v>
      </c>
      <c r="AX61">
        <f>IF(Z61&gt;0, (R61*SUMPRODUCT(K61:$K$98, X61:$X$98)-K61*$AZ$3)/Z61, 0)</f>
        <v>-1.0624313115986626E+25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25</v>
      </c>
      <c r="R62">
        <f t="shared" si="0"/>
        <v>250000</v>
      </c>
      <c r="S62">
        <f t="shared" si="1"/>
        <v>-6.964511432789242E+25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-178.56880308694619</v>
      </c>
      <c r="AC62">
        <f t="shared" si="2"/>
        <v>-159.43643132763052</v>
      </c>
      <c r="AE62">
        <f t="shared" si="3"/>
        <v>0</v>
      </c>
      <c r="AF62">
        <f t="shared" si="24"/>
        <v>0</v>
      </c>
      <c r="AG62">
        <f t="shared" si="24"/>
        <v>-5.7231735803101866E-23</v>
      </c>
      <c r="AH62">
        <f t="shared" si="5"/>
        <v>-3.5875542761659127E-18</v>
      </c>
      <c r="AI62">
        <f t="shared" si="25"/>
        <v>-3.587611507901716E-18</v>
      </c>
      <c r="AJ62">
        <f t="shared" si="7"/>
        <v>-19.132371759315674</v>
      </c>
      <c r="AK62">
        <f t="shared" si="22"/>
        <v>-12.499816216086234</v>
      </c>
      <c r="AL62">
        <f t="shared" si="26"/>
        <v>-31.632187975401909</v>
      </c>
      <c r="AN62">
        <f t="shared" si="27"/>
        <v>0</v>
      </c>
      <c r="AO62">
        <f t="shared" si="27"/>
        <v>0</v>
      </c>
      <c r="AP62">
        <f t="shared" si="27"/>
        <v>-1.1205984632890948E-25</v>
      </c>
      <c r="AQ62">
        <f t="shared" si="27"/>
        <v>-7.0244380192638744E-21</v>
      </c>
      <c r="AR62">
        <f t="shared" si="27"/>
        <v>-7.0245500791102035E-21</v>
      </c>
      <c r="AS62">
        <f t="shared" si="27"/>
        <v>-3.7461219883886211E-2</v>
      </c>
      <c r="AT62">
        <f t="shared" si="27"/>
        <v>-2.447466365747231E-2</v>
      </c>
      <c r="AU62">
        <f t="shared" si="23"/>
        <v>-6.1935883541358525E-2</v>
      </c>
      <c r="AW62">
        <v>59</v>
      </c>
      <c r="AX62">
        <f>IF(Z62&gt;0, (R62*SUMPRODUCT(K62:$K$98, X62:$X$98)-K62*$AZ$3)/Z62, 0)</f>
        <v>-6.964511432789242E+25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25</v>
      </c>
      <c r="R63">
        <f t="shared" si="0"/>
        <v>250000</v>
      </c>
      <c r="S63">
        <f t="shared" si="1"/>
        <v>-4.7392403669710219E+26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-159.43643132763052</v>
      </c>
      <c r="AC63">
        <f t="shared" si="2"/>
        <v>-142.35395654252724</v>
      </c>
      <c r="AE63">
        <f t="shared" si="3"/>
        <v>0</v>
      </c>
      <c r="AF63">
        <f t="shared" si="24"/>
        <v>0</v>
      </c>
      <c r="AG63">
        <f t="shared" si="24"/>
        <v>-7.509323515991527E-24</v>
      </c>
      <c r="AH63">
        <f t="shared" si="5"/>
        <v>-4.9150094929079317E-19</v>
      </c>
      <c r="AI63">
        <f t="shared" si="25"/>
        <v>-4.915084586143092E-19</v>
      </c>
      <c r="AJ63">
        <f t="shared" si="7"/>
        <v>-17.082474785103273</v>
      </c>
      <c r="AK63">
        <f t="shared" si="22"/>
        <v>-11.160550192934137</v>
      </c>
      <c r="AL63">
        <f t="shared" si="26"/>
        <v>-28.243024978037411</v>
      </c>
      <c r="AN63">
        <f t="shared" si="27"/>
        <v>0</v>
      </c>
      <c r="AO63">
        <f t="shared" si="27"/>
        <v>0</v>
      </c>
      <c r="AP63">
        <f t="shared" si="27"/>
        <v>-1.3127919255247569E-26</v>
      </c>
      <c r="AQ63">
        <f t="shared" si="27"/>
        <v>-8.5924980624770616E-22</v>
      </c>
      <c r="AR63">
        <f t="shared" si="27"/>
        <v>-8.5926293416696143E-22</v>
      </c>
      <c r="AS63">
        <f t="shared" si="27"/>
        <v>-2.9863855137026617E-2</v>
      </c>
      <c r="AT63">
        <f t="shared" si="27"/>
        <v>-1.9511052022857387E-2</v>
      </c>
      <c r="AU63">
        <f t="shared" si="23"/>
        <v>-4.9374907159884011E-2</v>
      </c>
      <c r="AW63">
        <v>60</v>
      </c>
      <c r="AX63">
        <f>IF(Z63&gt;0, (R63*SUMPRODUCT(K63:$K$98, X63:$X$98)-K63*$AZ$3)/Z63, 0)</f>
        <v>-4.7392403669710219E+26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25</v>
      </c>
      <c r="R64">
        <f t="shared" si="0"/>
        <v>250000</v>
      </c>
      <c r="S64">
        <f t="shared" si="1"/>
        <v>-3.351394646344824E+27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-142.35395654252724</v>
      </c>
      <c r="AC64">
        <f t="shared" si="2"/>
        <v>-127.10174691297075</v>
      </c>
      <c r="AE64">
        <f t="shared" si="3"/>
        <v>0</v>
      </c>
      <c r="AF64">
        <f t="shared" si="24"/>
        <v>0</v>
      </c>
      <c r="AG64">
        <f t="shared" si="24"/>
        <v>-9.4812578288559221E-25</v>
      </c>
      <c r="AH64">
        <f t="shared" si="5"/>
        <v>-6.4861044979460193E-20</v>
      </c>
      <c r="AI64">
        <f t="shared" si="25"/>
        <v>-6.4861993105243084E-20</v>
      </c>
      <c r="AJ64">
        <f t="shared" si="7"/>
        <v>-15.252209629556489</v>
      </c>
      <c r="AK64">
        <f t="shared" si="22"/>
        <v>-9.9647769579769072</v>
      </c>
      <c r="AL64">
        <f t="shared" si="26"/>
        <v>-25.216986587533398</v>
      </c>
      <c r="AN64">
        <f t="shared" si="27"/>
        <v>0</v>
      </c>
      <c r="AO64">
        <f t="shared" si="27"/>
        <v>0</v>
      </c>
      <c r="AP64">
        <f t="shared" si="27"/>
        <v>-1.4799362770059435E-27</v>
      </c>
      <c r="AQ64">
        <f t="shared" si="27"/>
        <v>-1.0124206636114676E-22</v>
      </c>
      <c r="AR64">
        <f t="shared" si="27"/>
        <v>-1.0124354629742378E-22</v>
      </c>
      <c r="AS64">
        <f t="shared" si="27"/>
        <v>-2.3807282475308202E-2</v>
      </c>
      <c r="AT64">
        <f t="shared" si="27"/>
        <v>-1.555409121720136E-2</v>
      </c>
      <c r="AU64">
        <f t="shared" si="23"/>
        <v>-3.9361373692509569E-2</v>
      </c>
      <c r="AW64">
        <v>61</v>
      </c>
      <c r="AX64">
        <f>IF(Z64&gt;0, (R64*SUMPRODUCT(K64:$K$98, X64:$X$98)-K64*$AZ$3)/Z64, 0)</f>
        <v>-3.351394646344824E+27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25</v>
      </c>
      <c r="R65">
        <f t="shared" si="0"/>
        <v>250000</v>
      </c>
      <c r="S65">
        <f t="shared" si="1"/>
        <v>-2.4661472211251707E+28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-127.10174691297075</v>
      </c>
      <c r="AC65">
        <f t="shared" si="2"/>
        <v>-113.48370260086674</v>
      </c>
      <c r="AE65">
        <f t="shared" si="3"/>
        <v>0</v>
      </c>
      <c r="AF65">
        <f t="shared" si="24"/>
        <v>0</v>
      </c>
      <c r="AG65">
        <f t="shared" si="24"/>
        <v>-1.1504149228071045E-25</v>
      </c>
      <c r="AH65">
        <f t="shared" si="5"/>
        <v>-8.2360303277602584E-21</v>
      </c>
      <c r="AI65">
        <f t="shared" si="25"/>
        <v>-8.2361453692525388E-21</v>
      </c>
      <c r="AJ65">
        <f t="shared" si="7"/>
        <v>-13.618044312104018</v>
      </c>
      <c r="AK65">
        <f t="shared" si="22"/>
        <v>-8.8971222839079545</v>
      </c>
      <c r="AL65">
        <f t="shared" si="26"/>
        <v>-22.515166596011973</v>
      </c>
      <c r="AN65">
        <f t="shared" si="27"/>
        <v>0</v>
      </c>
      <c r="AO65">
        <f t="shared" si="27"/>
        <v>0</v>
      </c>
      <c r="AP65">
        <f t="shared" si="27"/>
        <v>-1.6032953875607343E-28</v>
      </c>
      <c r="AQ65">
        <f t="shared" si="27"/>
        <v>-1.1478284203831086E-23</v>
      </c>
      <c r="AR65">
        <f t="shared" si="27"/>
        <v>-1.1478444533369841E-23</v>
      </c>
      <c r="AS65">
        <f t="shared" si="27"/>
        <v>-1.8979019830443415E-2</v>
      </c>
      <c r="AT65">
        <f t="shared" si="27"/>
        <v>-1.2399626289223024E-2</v>
      </c>
      <c r="AU65">
        <f t="shared" si="23"/>
        <v>-3.137864611966644E-2</v>
      </c>
      <c r="AW65">
        <v>62</v>
      </c>
      <c r="AX65">
        <f>IF(Z65&gt;0, (R65*SUMPRODUCT(K65:$K$98, X65:$X$98)-K65*$AZ$3)/Z65, 0)</f>
        <v>-2.4661472211251707E+28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25</v>
      </c>
      <c r="R66">
        <f t="shared" si="0"/>
        <v>250000</v>
      </c>
      <c r="S66">
        <f t="shared" si="1"/>
        <v>-1.8914907988386582E+29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-113.48370260086674</v>
      </c>
      <c r="AC66">
        <f t="shared" si="2"/>
        <v>-101.32473446505959</v>
      </c>
      <c r="AE66">
        <f t="shared" si="3"/>
        <v>0</v>
      </c>
      <c r="AF66">
        <f t="shared" si="24"/>
        <v>0</v>
      </c>
      <c r="AG66">
        <f t="shared" si="24"/>
        <v>-1.3392179138179151E-26</v>
      </c>
      <c r="AH66">
        <f t="shared" si="5"/>
        <v>-1.0049889821972418E-21</v>
      </c>
      <c r="AI66">
        <f t="shared" si="25"/>
        <v>-1.00500237437638E-21</v>
      </c>
      <c r="AJ66">
        <f t="shared" si="7"/>
        <v>-12.158968135807143</v>
      </c>
      <c r="AK66">
        <f t="shared" si="22"/>
        <v>-7.9438591820606721</v>
      </c>
      <c r="AL66">
        <f t="shared" si="26"/>
        <v>-20.102827317867813</v>
      </c>
      <c r="AN66">
        <f t="shared" si="27"/>
        <v>0</v>
      </c>
      <c r="AO66">
        <f t="shared" si="27"/>
        <v>0</v>
      </c>
      <c r="AP66">
        <f t="shared" si="27"/>
        <v>-1.6664499086336213E-29</v>
      </c>
      <c r="AQ66">
        <f t="shared" si="27"/>
        <v>-1.2505536106412153E-24</v>
      </c>
      <c r="AR66">
        <f t="shared" si="27"/>
        <v>-1.2505702751403016E-24</v>
      </c>
      <c r="AS66">
        <f t="shared" si="27"/>
        <v>-1.5129958410748875E-2</v>
      </c>
      <c r="AT66">
        <f t="shared" si="27"/>
        <v>-9.8849061616892719E-3</v>
      </c>
      <c r="AU66">
        <f t="shared" si="23"/>
        <v>-2.5014864572438143E-2</v>
      </c>
      <c r="AW66">
        <v>63</v>
      </c>
      <c r="AX66">
        <f>IF(Z66&gt;0, (R66*SUMPRODUCT(K66:$K$98, X66:$X$98)-K66*$AZ$3)/Z66, 0)</f>
        <v>-1.8914907988386582E+29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25</v>
      </c>
      <c r="R67">
        <f t="shared" ref="R67:R69" si="28">$C$6</f>
        <v>250000</v>
      </c>
      <c r="S67">
        <f t="shared" ref="S67:S69" si="29">AX67</f>
        <v>-1.5148151228900825E+30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-101.32473446505959</v>
      </c>
      <c r="AC67">
        <f t="shared" ref="AC67:AC69" si="30">S67*Z67</f>
        <v>-90.468512915231784</v>
      </c>
      <c r="AE67">
        <f t="shared" ref="AE67:AE69" si="31">$Z67*O67</f>
        <v>0</v>
      </c>
      <c r="AF67">
        <f t="shared" si="24"/>
        <v>0</v>
      </c>
      <c r="AG67">
        <f t="shared" si="24"/>
        <v>-1.493061951062201E-27</v>
      </c>
      <c r="AH67">
        <f t="shared" ref="AH67:AH69" si="32">-X67*R67</f>
        <v>-1.1765195395735159E-22</v>
      </c>
      <c r="AI67">
        <f t="shared" ref="AI67:AI69" si="33">SUM(AE67:AH67)</f>
        <v>-1.1765344701930264E-22</v>
      </c>
      <c r="AJ67">
        <f t="shared" ref="AJ67:AJ69" si="34">AB67-AC67</f>
        <v>-10.856221549827808</v>
      </c>
      <c r="AK67">
        <f t="shared" si="22"/>
        <v>-7.0927314125541718</v>
      </c>
      <c r="AL67">
        <f t="shared" si="26"/>
        <v>-17.948952962381981</v>
      </c>
      <c r="AN67">
        <f t="shared" si="27"/>
        <v>0</v>
      </c>
      <c r="AO67">
        <f t="shared" si="27"/>
        <v>0</v>
      </c>
      <c r="AP67">
        <f t="shared" si="27"/>
        <v>-1.6588259449386753E-30</v>
      </c>
      <c r="AQ67">
        <f t="shared" si="27"/>
        <v>-1.3071400926019227E-25</v>
      </c>
      <c r="AR67">
        <f t="shared" si="27"/>
        <v>-1.3071566808613721E-25</v>
      </c>
      <c r="AS67">
        <f t="shared" si="27"/>
        <v>-1.2061510212650572E-2</v>
      </c>
      <c r="AT67">
        <f t="shared" si="27"/>
        <v>-7.8801866722650448E-3</v>
      </c>
      <c r="AU67">
        <f t="shared" si="23"/>
        <v>-1.9941696884915615E-2</v>
      </c>
      <c r="AW67">
        <v>64</v>
      </c>
      <c r="AX67">
        <f>IF(Z67&gt;0, (R67*SUMPRODUCT(K67:$K$98, X67:$X$98)-K67*$AZ$3)/Z67, 0)</f>
        <v>-1.5148151228900825E+30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25</v>
      </c>
      <c r="R68">
        <f t="shared" si="28"/>
        <v>250000</v>
      </c>
      <c r="S68">
        <f t="shared" si="29"/>
        <v>-1.269209257570041E+31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-90.468512915231784</v>
      </c>
      <c r="AC68">
        <f t="shared" si="30"/>
        <v>-80.775457960028348</v>
      </c>
      <c r="AE68">
        <f t="shared" si="31"/>
        <v>0</v>
      </c>
      <c r="AF68">
        <f t="shared" si="24"/>
        <v>0</v>
      </c>
      <c r="AG68">
        <f t="shared" si="24"/>
        <v>-1.5910587138853021E-28</v>
      </c>
      <c r="AH68">
        <f t="shared" si="32"/>
        <v>-1.3190254601630487E-23</v>
      </c>
      <c r="AI68">
        <f t="shared" si="33"/>
        <v>-1.3190413707501876E-23</v>
      </c>
      <c r="AJ68">
        <f t="shared" si="34"/>
        <v>-9.6930549552034364</v>
      </c>
      <c r="AK68">
        <f t="shared" si="22"/>
        <v>-6.3327959040662254</v>
      </c>
      <c r="AL68">
        <f t="shared" si="26"/>
        <v>-16.02585085926966</v>
      </c>
      <c r="AN68">
        <f t="shared" si="27"/>
        <v>0</v>
      </c>
      <c r="AO68">
        <f t="shared" si="27"/>
        <v>0</v>
      </c>
      <c r="AP68">
        <f t="shared" si="27"/>
        <v>-1.5783058818897325E-31</v>
      </c>
      <c r="AQ68">
        <f t="shared" si="27"/>
        <v>-1.30845305956932E-26</v>
      </c>
      <c r="AR68">
        <f t="shared" si="27"/>
        <v>-1.3084688426281388E-26</v>
      </c>
      <c r="AS68">
        <f t="shared" si="27"/>
        <v>-9.6153620955441756E-3</v>
      </c>
      <c r="AT68">
        <f t="shared" si="27"/>
        <v>-6.2820365690888424E-3</v>
      </c>
      <c r="AU68">
        <f t="shared" si="23"/>
        <v>-1.5897398664633015E-2</v>
      </c>
      <c r="AW68">
        <v>65</v>
      </c>
      <c r="AX68">
        <f>IF(Z68&gt;0, (R68*SUMPRODUCT(K68:$K$98, X68:$X$98)-K68*$AZ$3)/Z68, 0)</f>
        <v>-1.269209257570041E+31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-80.775457960028348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-1.5910587138853021E-24</v>
      </c>
      <c r="AI69">
        <f t="shared" si="33"/>
        <v>-1.5910587138853021E-24</v>
      </c>
      <c r="AJ69">
        <f t="shared" si="34"/>
        <v>-80.775457960028348</v>
      </c>
      <c r="AK69">
        <f t="shared" si="22"/>
        <v>-5.6542820572019847</v>
      </c>
      <c r="AL69">
        <f t="shared" si="26"/>
        <v>-86.42974001723033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-1.4092016802586895E-27</v>
      </c>
      <c r="AR69">
        <f t="shared" si="27"/>
        <v>-1.4092016802586895E-27</v>
      </c>
      <c r="AS69">
        <f t="shared" si="27"/>
        <v>-7.154287273470343E-2</v>
      </c>
      <c r="AT69">
        <f t="shared" si="27"/>
        <v>-5.0080010914292407E-3</v>
      </c>
      <c r="AU69">
        <f t="shared" si="23"/>
        <v>-7.6550873826132668E-2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135309.91690840368</v>
      </c>
      <c r="AO71" s="8">
        <f t="shared" si="47"/>
        <v>-13530.991690840368</v>
      </c>
      <c r="AP71" s="8">
        <f t="shared" si="47"/>
        <v>-1669.4970569934544</v>
      </c>
      <c r="AQ71" s="8">
        <f t="shared" si="47"/>
        <v>-81428.1298258241</v>
      </c>
      <c r="AR71" s="8">
        <f t="shared" si="47"/>
        <v>38681.298334745705</v>
      </c>
      <c r="AS71" s="8">
        <f t="shared" si="47"/>
        <v>-1007.1953787043258</v>
      </c>
      <c r="AT71" s="8">
        <f t="shared" si="47"/>
        <v>-208.77642638359345</v>
      </c>
      <c r="AU71" s="8">
        <f t="shared" si="47"/>
        <v>37465.326529657781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5D61-3EE0-49C2-90CA-712E3250756B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23650.419214318601</v>
      </c>
      <c r="K3">
        <v>1</v>
      </c>
      <c r="L3" s="2">
        <v>0</v>
      </c>
      <c r="O3">
        <f>$C$3</f>
        <v>23650.419214318601</v>
      </c>
      <c r="P3">
        <f>O3*C5</f>
        <v>2365.0419214318604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23650.419214318601</v>
      </c>
      <c r="AF3">
        <f t="shared" ref="AF3:AG34" si="4">-$Z3*P3</f>
        <v>-2365.0419214318604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19762.944705886741</v>
      </c>
      <c r="AJ3">
        <f t="shared" ref="AJ3:AJ66" si="7">AB3-AC3</f>
        <v>0</v>
      </c>
      <c r="AL3">
        <f t="shared" ref="AL3:AL34" si="8">SUM(AI3:AK3)</f>
        <v>19762.944705886741</v>
      </c>
      <c r="AN3">
        <f t="shared" ref="AN3:AU34" si="9">AE3*$K3</f>
        <v>23650.419214318601</v>
      </c>
      <c r="AO3">
        <f t="shared" si="9"/>
        <v>-2365.0419214318604</v>
      </c>
      <c r="AP3">
        <f t="shared" si="9"/>
        <v>-1522.432587</v>
      </c>
      <c r="AQ3">
        <f t="shared" si="9"/>
        <v>0</v>
      </c>
      <c r="AR3">
        <f t="shared" si="9"/>
        <v>19762.944705886741</v>
      </c>
      <c r="AS3">
        <f t="shared" si="9"/>
        <v>0</v>
      </c>
      <c r="AT3">
        <f t="shared" si="9"/>
        <v>0</v>
      </c>
      <c r="AU3">
        <f t="shared" si="9"/>
        <v>19762.944705886741</v>
      </c>
      <c r="AW3">
        <v>0</v>
      </c>
      <c r="AX3">
        <f>IF(Z3&gt;0, (R3*SUMPRODUCT(K3:$K$98, X3:$X$98)-K3*$AZ$3)/Z3, 0)</f>
        <v>0</v>
      </c>
      <c r="AZ3">
        <f>C6*SUMPRODUCT(X4:X98, K4:K98)/1</f>
        <v>12268.406313937525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500000</v>
      </c>
      <c r="S4">
        <f t="shared" si="1"/>
        <v>832.12212805606714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822.92976394449943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-523.4464999999999</v>
      </c>
      <c r="AI4">
        <f t="shared" si="6"/>
        <v>-523.4464999999999</v>
      </c>
      <c r="AJ4">
        <f t="shared" si="7"/>
        <v>-822.92976394449943</v>
      </c>
      <c r="AK4">
        <f>G4*SUM(AB4, AE4:AF4)</f>
        <v>0</v>
      </c>
      <c r="AL4">
        <f t="shared" si="8"/>
        <v>-1346.3762639444994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-488.33519917902777</v>
      </c>
      <c r="AR4">
        <f t="shared" si="9"/>
        <v>-488.33519917902777</v>
      </c>
      <c r="AS4">
        <f t="shared" si="9"/>
        <v>-767.7299784909967</v>
      </c>
      <c r="AT4">
        <f t="shared" si="9"/>
        <v>0</v>
      </c>
      <c r="AU4">
        <f t="shared" si="9"/>
        <v>-1256.0651776700247</v>
      </c>
      <c r="AW4">
        <v>1</v>
      </c>
      <c r="AX4">
        <f>IF(Z4&gt;0, (R4*SUMPRODUCT(K4:$K$98, X4:$X$98)-K4*$AZ$3)/Z4, 0)</f>
        <v>832.12212805606714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25</v>
      </c>
      <c r="R5">
        <f t="shared" si="0"/>
        <v>500000</v>
      </c>
      <c r="S5">
        <f t="shared" si="1"/>
        <v>1318.2365889276575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822.92976394449943</v>
      </c>
      <c r="AC5">
        <f t="shared" si="2"/>
        <v>1289.2585116484788</v>
      </c>
      <c r="AE5">
        <f t="shared" si="3"/>
        <v>0</v>
      </c>
      <c r="AF5">
        <f t="shared" si="4"/>
        <v>0</v>
      </c>
      <c r="AG5">
        <f t="shared" si="4"/>
        <v>-24.450438610136906</v>
      </c>
      <c r="AH5">
        <f t="shared" si="5"/>
        <v>-523.01576226180589</v>
      </c>
      <c r="AI5">
        <f t="shared" si="6"/>
        <v>-547.46620087194276</v>
      </c>
      <c r="AJ5">
        <f t="shared" si="7"/>
        <v>-466.32874770397939</v>
      </c>
      <c r="AK5">
        <f>G5*SUM(AB5, AE5:AF5)</f>
        <v>33.740120321724476</v>
      </c>
      <c r="AL5">
        <f t="shared" si="8"/>
        <v>-980.05482825419767</v>
      </c>
      <c r="AN5">
        <f t="shared" si="9"/>
        <v>0</v>
      </c>
      <c r="AO5">
        <f t="shared" si="9"/>
        <v>0</v>
      </c>
      <c r="AP5">
        <f t="shared" si="9"/>
        <v>-20.907766091133571</v>
      </c>
      <c r="AQ5">
        <f t="shared" si="9"/>
        <v>-447.23497167908408</v>
      </c>
      <c r="AR5">
        <f t="shared" si="9"/>
        <v>-468.14273777021759</v>
      </c>
      <c r="AS5">
        <f t="shared" si="9"/>
        <v>-398.76145103277759</v>
      </c>
      <c r="AT5">
        <f t="shared" si="9"/>
        <v>28.85144740433627</v>
      </c>
      <c r="AU5">
        <f t="shared" si="9"/>
        <v>-838.0527413986589</v>
      </c>
      <c r="AW5">
        <v>2</v>
      </c>
      <c r="AX5">
        <f>IF(Z5&gt;0, (R5*SUMPRODUCT(K5:$K$98, X5:$X$98)-K5*$AZ$3)/Z5, 0)</f>
        <v>1318.2365889276575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25</v>
      </c>
      <c r="R6">
        <f t="shared" si="0"/>
        <v>500000</v>
      </c>
      <c r="S6">
        <f t="shared" si="1"/>
        <v>1932.2626347017647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1289.2585116484788</v>
      </c>
      <c r="AC6">
        <f t="shared" si="2"/>
        <v>1868.864466841238</v>
      </c>
      <c r="AE6">
        <f t="shared" si="3"/>
        <v>0</v>
      </c>
      <c r="AF6">
        <f t="shared" si="4"/>
        <v>0</v>
      </c>
      <c r="AG6">
        <f t="shared" si="4"/>
        <v>-24.179741838377062</v>
      </c>
      <c r="AH6">
        <f t="shared" si="5"/>
        <v>-523.84771316955005</v>
      </c>
      <c r="AI6">
        <f t="shared" si="6"/>
        <v>-548.02745500792707</v>
      </c>
      <c r="AJ6">
        <f t="shared" si="7"/>
        <v>-579.60595519275921</v>
      </c>
      <c r="AK6">
        <f>G6*SUM(AB6, AE6:AF6)</f>
        <v>75.421622931436019</v>
      </c>
      <c r="AL6">
        <f t="shared" si="8"/>
        <v>-1052.2117872692502</v>
      </c>
      <c r="AN6">
        <f t="shared" si="9"/>
        <v>0</v>
      </c>
      <c r="AO6">
        <f t="shared" si="9"/>
        <v>0</v>
      </c>
      <c r="AP6">
        <f t="shared" si="9"/>
        <v>-18.652495364225263</v>
      </c>
      <c r="AQ6">
        <f t="shared" si="9"/>
        <v>-404.10137985620736</v>
      </c>
      <c r="AR6">
        <f t="shared" si="9"/>
        <v>-422.75387522043258</v>
      </c>
      <c r="AS6">
        <f t="shared" si="9"/>
        <v>-447.11384697877054</v>
      </c>
      <c r="AT6">
        <f t="shared" si="9"/>
        <v>58.180996368544371</v>
      </c>
      <c r="AU6">
        <f t="shared" si="9"/>
        <v>-811.6867258306587</v>
      </c>
      <c r="AW6">
        <v>3</v>
      </c>
      <c r="AX6">
        <f>IF(Z6&gt;0, (R6*SUMPRODUCT(K6:$K$98, X6:$X$98)-K6*$AZ$3)/Z6, 0)</f>
        <v>1932.2626347017647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25</v>
      </c>
      <c r="R7">
        <f t="shared" si="0"/>
        <v>500000</v>
      </c>
      <c r="S7">
        <f t="shared" si="1"/>
        <v>2423.5831546964614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1868.864466841238</v>
      </c>
      <c r="AC7">
        <f t="shared" si="2"/>
        <v>2318.079066527569</v>
      </c>
      <c r="AE7">
        <f t="shared" si="3"/>
        <v>0</v>
      </c>
      <c r="AF7">
        <f t="shared" si="4"/>
        <v>0</v>
      </c>
      <c r="AG7">
        <f t="shared" si="4"/>
        <v>-23.911693127132395</v>
      </c>
      <c r="AH7">
        <f t="shared" si="5"/>
        <v>-525.02585721792684</v>
      </c>
      <c r="AI7">
        <f t="shared" si="6"/>
        <v>-548.93755034505921</v>
      </c>
      <c r="AJ7">
        <f t="shared" si="7"/>
        <v>-449.21459968633098</v>
      </c>
      <c r="AK7">
        <f>G7*SUM(AB7, AE7:AF7)</f>
        <v>91.761245321904781</v>
      </c>
      <c r="AL7">
        <f t="shared" si="8"/>
        <v>-906.39090470948543</v>
      </c>
      <c r="AN7">
        <f t="shared" si="9"/>
        <v>0</v>
      </c>
      <c r="AO7">
        <f t="shared" si="9"/>
        <v>0</v>
      </c>
      <c r="AP7">
        <f t="shared" si="9"/>
        <v>-16.782567464273907</v>
      </c>
      <c r="AQ7">
        <f t="shared" si="9"/>
        <v>-368.49259575224346</v>
      </c>
      <c r="AR7">
        <f t="shared" si="9"/>
        <v>-385.27516321651734</v>
      </c>
      <c r="AS7">
        <f t="shared" si="9"/>
        <v>-315.28400289723675</v>
      </c>
      <c r="AT7">
        <f t="shared" si="9"/>
        <v>64.403188934924998</v>
      </c>
      <c r="AU7">
        <f t="shared" si="9"/>
        <v>-636.15597717882906</v>
      </c>
      <c r="AW7">
        <v>4</v>
      </c>
      <c r="AX7">
        <f>IF(Z7&gt;0, (R7*SUMPRODUCT(K7:$K$98, X7:$X$98)-K7*$AZ$3)/Z7, 0)</f>
        <v>2423.5831546964614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25</v>
      </c>
      <c r="R8">
        <f t="shared" si="0"/>
        <v>500000</v>
      </c>
      <c r="S8">
        <f t="shared" si="1"/>
        <v>2667.0958921472657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2318.079066527569</v>
      </c>
      <c r="AC8">
        <f t="shared" si="2"/>
        <v>2522.6656747092356</v>
      </c>
      <c r="AE8">
        <f t="shared" si="3"/>
        <v>0</v>
      </c>
      <c r="AF8">
        <f t="shared" si="4"/>
        <v>0</v>
      </c>
      <c r="AG8">
        <f t="shared" si="4"/>
        <v>-23.646184621039723</v>
      </c>
      <c r="AH8">
        <f t="shared" si="5"/>
        <v>-527.83149642694582</v>
      </c>
      <c r="AI8">
        <f t="shared" si="6"/>
        <v>-551.47768104798558</v>
      </c>
      <c r="AJ8">
        <f t="shared" si="7"/>
        <v>-204.58660818166663</v>
      </c>
      <c r="AK8">
        <f t="shared" ref="AK8:AK71" si="22">G8*SUM(AB8:AB8, AE8:AF8)</f>
        <v>49.375084117037218</v>
      </c>
      <c r="AL8">
        <f t="shared" si="8"/>
        <v>-706.68920511261501</v>
      </c>
      <c r="AN8">
        <f t="shared" si="9"/>
        <v>0</v>
      </c>
      <c r="AO8">
        <f t="shared" si="9"/>
        <v>0</v>
      </c>
      <c r="AP8">
        <f t="shared" si="9"/>
        <v>-15.491663121530079</v>
      </c>
      <c r="AQ8">
        <f t="shared" si="9"/>
        <v>-345.80579736756744</v>
      </c>
      <c r="AR8">
        <f t="shared" si="9"/>
        <v>-361.29746048909755</v>
      </c>
      <c r="AS8">
        <f t="shared" si="9"/>
        <v>-134.03375064181881</v>
      </c>
      <c r="AT8">
        <f t="shared" si="9"/>
        <v>32.347805026345014</v>
      </c>
      <c r="AU8">
        <f t="shared" si="9"/>
        <v>-462.98340610457137</v>
      </c>
      <c r="AW8">
        <v>5</v>
      </c>
      <c r="AX8">
        <f>IF(Z8&gt;0, (R8*SUMPRODUCT(K8:$K$98, X8:$X$98)-K8*$AZ$3)/Z8, 0)</f>
        <v>2667.0958921472657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25</v>
      </c>
      <c r="R9">
        <f t="shared" si="0"/>
        <v>500000</v>
      </c>
      <c r="S9">
        <f t="shared" si="1"/>
        <v>2782.3400087165232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2522.6656747092356</v>
      </c>
      <c r="AC9">
        <f t="shared" si="2"/>
        <v>2602.3741551571611</v>
      </c>
      <c r="AE9">
        <f t="shared" si="3"/>
        <v>0</v>
      </c>
      <c r="AF9">
        <f t="shared" si="4"/>
        <v>0</v>
      </c>
      <c r="AG9">
        <f t="shared" si="4"/>
        <v>-23.382963144371601</v>
      </c>
      <c r="AH9">
        <f t="shared" si="5"/>
        <v>-535.19260915445557</v>
      </c>
      <c r="AI9">
        <f t="shared" si="6"/>
        <v>-558.57557229882718</v>
      </c>
      <c r="AJ9">
        <f t="shared" si="7"/>
        <v>-79.708480447925467</v>
      </c>
      <c r="AK9">
        <f t="shared" si="22"/>
        <v>14.88372748078449</v>
      </c>
      <c r="AL9">
        <f t="shared" si="8"/>
        <v>-623.40032526596815</v>
      </c>
      <c r="AN9">
        <f t="shared" si="9"/>
        <v>0</v>
      </c>
      <c r="AO9">
        <f t="shared" si="9"/>
        <v>0</v>
      </c>
      <c r="AP9">
        <f t="shared" si="9"/>
        <v>-14.508206336673322</v>
      </c>
      <c r="AQ9">
        <f t="shared" si="9"/>
        <v>-332.06590437381755</v>
      </c>
      <c r="AR9">
        <f t="shared" si="9"/>
        <v>-346.57411071049086</v>
      </c>
      <c r="AS9">
        <f t="shared" si="9"/>
        <v>-49.455968175682287</v>
      </c>
      <c r="AT9">
        <f t="shared" si="9"/>
        <v>9.2347658428402966</v>
      </c>
      <c r="AU9">
        <f t="shared" si="9"/>
        <v>-386.7953130433329</v>
      </c>
      <c r="AW9">
        <v>6</v>
      </c>
      <c r="AX9">
        <f>IF(Z9&gt;0, (R9*SUMPRODUCT(K9:$K$98, X9:$X$98)-K9*$AZ$3)/Z9, 0)</f>
        <v>2782.3400087165232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25</v>
      </c>
      <c r="R10">
        <f t="shared" si="0"/>
        <v>500000</v>
      </c>
      <c r="S10">
        <f t="shared" si="1"/>
        <v>2877.1274960237852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2602.3741551571611</v>
      </c>
      <c r="AC10">
        <f t="shared" si="2"/>
        <v>2660.9851939847413</v>
      </c>
      <c r="AE10">
        <f t="shared" si="3"/>
        <v>0</v>
      </c>
      <c r="AF10">
        <f t="shared" si="4"/>
        <v>0</v>
      </c>
      <c r="AG10">
        <f t="shared" si="4"/>
        <v>-23.121891519078019</v>
      </c>
      <c r="AH10">
        <f t="shared" si="5"/>
        <v>-544.83987699732234</v>
      </c>
      <c r="AI10">
        <f t="shared" si="6"/>
        <v>-567.9617685164003</v>
      </c>
      <c r="AJ10">
        <f t="shared" si="7"/>
        <v>-58.61103882758016</v>
      </c>
      <c r="AK10">
        <f t="shared" si="22"/>
        <v>10.669734036144362</v>
      </c>
      <c r="AL10">
        <f t="shared" si="8"/>
        <v>-615.90307330783605</v>
      </c>
      <c r="AN10">
        <f t="shared" si="9"/>
        <v>0</v>
      </c>
      <c r="AO10">
        <f t="shared" si="9"/>
        <v>0</v>
      </c>
      <c r="AP10">
        <f t="shared" si="9"/>
        <v>-13.609924761055815</v>
      </c>
      <c r="AQ10">
        <f t="shared" si="9"/>
        <v>-320.70169201503734</v>
      </c>
      <c r="AR10">
        <f t="shared" si="9"/>
        <v>-334.3116167760931</v>
      </c>
      <c r="AS10">
        <f t="shared" si="9"/>
        <v>-34.499419217173752</v>
      </c>
      <c r="AT10">
        <f t="shared" si="9"/>
        <v>6.2803805360207638</v>
      </c>
      <c r="AU10">
        <f t="shared" si="9"/>
        <v>-362.53065545724604</v>
      </c>
      <c r="AW10">
        <v>7</v>
      </c>
      <c r="AX10">
        <f>IF(Z10&gt;0, (R10*SUMPRODUCT(K10:$K$98, X10:$X$98)-K10*$AZ$3)/Z10, 0)</f>
        <v>2877.1274960237852</v>
      </c>
    </row>
    <row r="11" spans="1:52" x14ac:dyDescent="0.25">
      <c r="A11" t="s">
        <v>33</v>
      </c>
      <c r="C11" s="12">
        <f>AU100</f>
        <v>5871.6939438621248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25</v>
      </c>
      <c r="R11">
        <f t="shared" si="0"/>
        <v>500000</v>
      </c>
      <c r="S11">
        <f t="shared" si="1"/>
        <v>2952.1990171145644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2660.9851939847413</v>
      </c>
      <c r="AC11">
        <f t="shared" si="2"/>
        <v>2699.8431639227883</v>
      </c>
      <c r="AE11">
        <f t="shared" si="3"/>
        <v>0</v>
      </c>
      <c r="AF11">
        <f t="shared" si="4"/>
        <v>0</v>
      </c>
      <c r="AG11">
        <f t="shared" si="4"/>
        <v>-22.862984069427466</v>
      </c>
      <c r="AH11">
        <f t="shared" si="5"/>
        <v>-553.77068919540966</v>
      </c>
      <c r="AI11">
        <f t="shared" si="6"/>
        <v>-576.63367326483717</v>
      </c>
      <c r="AJ11">
        <f t="shared" si="7"/>
        <v>-38.857969938047063</v>
      </c>
      <c r="AK11">
        <f t="shared" si="22"/>
        <v>6.3863644655633784</v>
      </c>
      <c r="AL11">
        <f t="shared" si="8"/>
        <v>-609.10527873732087</v>
      </c>
      <c r="AN11">
        <f t="shared" si="9"/>
        <v>0</v>
      </c>
      <c r="AO11">
        <f t="shared" si="9"/>
        <v>0</v>
      </c>
      <c r="AP11">
        <f t="shared" si="9"/>
        <v>-12.787464450507525</v>
      </c>
      <c r="AQ11">
        <f t="shared" si="9"/>
        <v>-309.7287292120605</v>
      </c>
      <c r="AR11">
        <f t="shared" si="9"/>
        <v>-322.51619366256801</v>
      </c>
      <c r="AS11">
        <f t="shared" si="9"/>
        <v>-21.73359819054058</v>
      </c>
      <c r="AT11">
        <f t="shared" si="9"/>
        <v>3.571948802631574</v>
      </c>
      <c r="AU11">
        <f t="shared" si="9"/>
        <v>-340.67784305047707</v>
      </c>
      <c r="AW11">
        <v>8</v>
      </c>
      <c r="AX11">
        <f>IF(Z11&gt;0, (R11*SUMPRODUCT(K11:$K$98, X11:$X$98)-K11*$AZ$3)/Z11, 0)</f>
        <v>2952.1990171145644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25</v>
      </c>
      <c r="R12">
        <f t="shared" si="0"/>
        <v>500000</v>
      </c>
      <c r="S12">
        <f t="shared" si="1"/>
        <v>3020.3799574615896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2699.8431639227883</v>
      </c>
      <c r="AC12">
        <f t="shared" si="2"/>
        <v>2731.1516668613613</v>
      </c>
      <c r="AE12">
        <f t="shared" si="3"/>
        <v>0</v>
      </c>
      <c r="AF12">
        <f t="shared" si="4"/>
        <v>0</v>
      </c>
      <c r="AG12">
        <f t="shared" si="4"/>
        <v>-22.606027265826981</v>
      </c>
      <c r="AH12">
        <f t="shared" si="5"/>
        <v>-566.53925812423586</v>
      </c>
      <c r="AI12">
        <f t="shared" si="6"/>
        <v>-589.14528539006278</v>
      </c>
      <c r="AJ12">
        <f t="shared" si="7"/>
        <v>-31.308502938572929</v>
      </c>
      <c r="AK12">
        <f t="shared" si="22"/>
        <v>6.2096392770224131</v>
      </c>
      <c r="AL12">
        <f t="shared" si="8"/>
        <v>-614.24414905161325</v>
      </c>
      <c r="AN12">
        <f t="shared" si="9"/>
        <v>0</v>
      </c>
      <c r="AO12">
        <f t="shared" si="9"/>
        <v>0</v>
      </c>
      <c r="AP12">
        <f t="shared" si="9"/>
        <v>-12.015343809748021</v>
      </c>
      <c r="AQ12">
        <f t="shared" si="9"/>
        <v>-301.1216384036</v>
      </c>
      <c r="AR12">
        <f t="shared" si="9"/>
        <v>-313.13698221334795</v>
      </c>
      <c r="AS12">
        <f t="shared" si="9"/>
        <v>-16.64080214324639</v>
      </c>
      <c r="AT12">
        <f t="shared" si="9"/>
        <v>3.300489288568059</v>
      </c>
      <c r="AU12">
        <f t="shared" si="9"/>
        <v>-326.47729506802625</v>
      </c>
      <c r="AW12">
        <v>9</v>
      </c>
      <c r="AX12">
        <f>IF(Z12&gt;0, (R12*SUMPRODUCT(K12:$K$98, X12:$X$98)-K12*$AZ$3)/Z12, 0)</f>
        <v>3020.3799574615896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25</v>
      </c>
      <c r="R13">
        <f t="shared" si="0"/>
        <v>500000</v>
      </c>
      <c r="S13">
        <f t="shared" si="1"/>
        <v>3078.556723921663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2731.1516668613613</v>
      </c>
      <c r="AC13">
        <f t="shared" si="2"/>
        <v>2752.3503665160661</v>
      </c>
      <c r="AE13">
        <f t="shared" si="3"/>
        <v>0</v>
      </c>
      <c r="AF13">
        <f t="shared" si="4"/>
        <v>0</v>
      </c>
      <c r="AG13">
        <f t="shared" si="4"/>
        <v>-22.350979804344366</v>
      </c>
      <c r="AH13">
        <f t="shared" si="5"/>
        <v>-579.7437764868564</v>
      </c>
      <c r="AI13">
        <f t="shared" si="6"/>
        <v>-602.09475629120072</v>
      </c>
      <c r="AJ13">
        <f t="shared" si="7"/>
        <v>-21.198699654704797</v>
      </c>
      <c r="AK13">
        <f t="shared" si="22"/>
        <v>5.4623033337227227</v>
      </c>
      <c r="AL13">
        <f t="shared" si="8"/>
        <v>-617.83115261218279</v>
      </c>
      <c r="AN13">
        <f t="shared" si="9"/>
        <v>0</v>
      </c>
      <c r="AO13">
        <f t="shared" si="9"/>
        <v>0</v>
      </c>
      <c r="AP13">
        <f t="shared" si="9"/>
        <v>-11.292569745851907</v>
      </c>
      <c r="AQ13">
        <f t="shared" si="9"/>
        <v>-292.90872650821791</v>
      </c>
      <c r="AR13">
        <f t="shared" si="9"/>
        <v>-304.20129625406975</v>
      </c>
      <c r="AS13">
        <f t="shared" si="9"/>
        <v>-10.710393748626215</v>
      </c>
      <c r="AT13">
        <f t="shared" si="9"/>
        <v>2.7597645342184869</v>
      </c>
      <c r="AU13">
        <f t="shared" si="9"/>
        <v>-312.15192546847749</v>
      </c>
      <c r="AW13">
        <v>10</v>
      </c>
      <c r="AX13">
        <f>IF(Z13&gt;0, (R13*SUMPRODUCT(K13:$K$98, X13:$X$98)-K13*$AZ$3)/Z13, 0)</f>
        <v>3078.556723921663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1.3327809999999999E-3</v>
      </c>
      <c r="Q14" s="4">
        <f t="shared" si="21"/>
        <v>25</v>
      </c>
      <c r="R14">
        <f t="shared" si="0"/>
        <v>500000</v>
      </c>
      <c r="S14">
        <f t="shared" si="1"/>
        <v>3533.8133550126518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2752.3503665160661</v>
      </c>
      <c r="AC14">
        <f t="shared" si="2"/>
        <v>3123.5632156774373</v>
      </c>
      <c r="AE14">
        <f t="shared" si="3"/>
        <v>0</v>
      </c>
      <c r="AF14">
        <f t="shared" si="4"/>
        <v>0</v>
      </c>
      <c r="AG14">
        <f t="shared" si="4"/>
        <v>-22.097681045086308</v>
      </c>
      <c r="AH14">
        <f t="shared" si="5"/>
        <v>-595.77922429227772</v>
      </c>
      <c r="AI14">
        <f t="shared" si="6"/>
        <v>-617.87690533736406</v>
      </c>
      <c r="AJ14">
        <f t="shared" si="7"/>
        <v>-371.2128491613712</v>
      </c>
      <c r="AK14">
        <f t="shared" si="22"/>
        <v>192.66452565612465</v>
      </c>
      <c r="AL14">
        <f t="shared" si="8"/>
        <v>-796.42522884261064</v>
      </c>
      <c r="AN14">
        <f t="shared" si="9"/>
        <v>0</v>
      </c>
      <c r="AO14">
        <f t="shared" si="9"/>
        <v>0</v>
      </c>
      <c r="AP14">
        <f t="shared" si="9"/>
        <v>-9.9683870767811964</v>
      </c>
      <c r="AQ14">
        <f t="shared" si="9"/>
        <v>-268.75932854368301</v>
      </c>
      <c r="AR14">
        <f t="shared" si="9"/>
        <v>-278.72771562046421</v>
      </c>
      <c r="AS14">
        <f t="shared" si="9"/>
        <v>-167.45618514292786</v>
      </c>
      <c r="AT14">
        <f t="shared" si="9"/>
        <v>86.912041303616846</v>
      </c>
      <c r="AU14">
        <f t="shared" si="9"/>
        <v>-359.27185945977527</v>
      </c>
      <c r="AW14">
        <v>11</v>
      </c>
      <c r="AX14">
        <f>IF(Z14&gt;0, (R14*SUMPRODUCT(K14:$K$98, X14:$X$98)-K14*$AZ$3)/Z14, 0)</f>
        <v>3533.8133550126518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1.4022240000000001E-3</v>
      </c>
      <c r="Q15" s="4">
        <f t="shared" si="21"/>
        <v>25</v>
      </c>
      <c r="R15">
        <f t="shared" si="0"/>
        <v>500000</v>
      </c>
      <c r="S15">
        <f t="shared" si="1"/>
        <v>3945.5896193000576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3123.5632156774373</v>
      </c>
      <c r="AC15">
        <f t="shared" si="2"/>
        <v>3447.7695796958833</v>
      </c>
      <c r="AE15">
        <f t="shared" si="3"/>
        <v>0</v>
      </c>
      <c r="AF15">
        <f t="shared" si="4"/>
        <v>0</v>
      </c>
      <c r="AG15">
        <f t="shared" si="4"/>
        <v>-21.845718335929682</v>
      </c>
      <c r="AH15">
        <f t="shared" si="5"/>
        <v>-619.71797411530224</v>
      </c>
      <c r="AI15">
        <f t="shared" si="6"/>
        <v>-641.56369245123187</v>
      </c>
      <c r="AJ15">
        <f t="shared" si="7"/>
        <v>-324.20636401844604</v>
      </c>
      <c r="AK15">
        <f t="shared" si="22"/>
        <v>218.64942509742062</v>
      </c>
      <c r="AL15">
        <f t="shared" si="8"/>
        <v>-747.12063137225732</v>
      </c>
      <c r="AN15">
        <f t="shared" si="9"/>
        <v>0</v>
      </c>
      <c r="AO15">
        <f t="shared" si="9"/>
        <v>0</v>
      </c>
      <c r="AP15">
        <f t="shared" si="9"/>
        <v>-8.7988618700116366</v>
      </c>
      <c r="AQ15">
        <f t="shared" si="9"/>
        <v>-249.60556429200787</v>
      </c>
      <c r="AR15">
        <f t="shared" si="9"/>
        <v>-258.40442616201949</v>
      </c>
      <c r="AS15">
        <f t="shared" si="9"/>
        <v>-130.58151581517305</v>
      </c>
      <c r="AT15">
        <f t="shared" si="9"/>
        <v>88.066048449662318</v>
      </c>
      <c r="AU15">
        <f t="shared" si="9"/>
        <v>-300.91989352753023</v>
      </c>
      <c r="AW15">
        <v>12</v>
      </c>
      <c r="AX15">
        <f>IF(Z15&gt;0, (R15*SUMPRODUCT(K15:$K$98, X15:$X$98)-K15*$AZ$3)/Z15, 0)</f>
        <v>3945.5896193000576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1.482489E-3</v>
      </c>
      <c r="Q16" s="4">
        <f t="shared" si="21"/>
        <v>25</v>
      </c>
      <c r="R16">
        <f t="shared" si="0"/>
        <v>500000</v>
      </c>
      <c r="S16">
        <f t="shared" si="1"/>
        <v>4315.3730335907176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3447.7695796958833</v>
      </c>
      <c r="AC16">
        <f t="shared" si="2"/>
        <v>3727.5976694772071</v>
      </c>
      <c r="AE16">
        <f t="shared" si="3"/>
        <v>0</v>
      </c>
      <c r="AF16">
        <f t="shared" si="4"/>
        <v>0</v>
      </c>
      <c r="AG16">
        <f t="shared" si="4"/>
        <v>-21.594875115440271</v>
      </c>
      <c r="AH16">
        <f t="shared" si="5"/>
        <v>-647.72074260228112</v>
      </c>
      <c r="AI16">
        <f t="shared" si="6"/>
        <v>-669.31561771772135</v>
      </c>
      <c r="AJ16">
        <f t="shared" si="7"/>
        <v>-279.8280897813238</v>
      </c>
      <c r="AK16">
        <f t="shared" si="22"/>
        <v>241.34387057871186</v>
      </c>
      <c r="AL16">
        <f t="shared" si="8"/>
        <v>-707.79983692033329</v>
      </c>
      <c r="AN16">
        <f t="shared" si="9"/>
        <v>0</v>
      </c>
      <c r="AO16">
        <f t="shared" si="9"/>
        <v>0</v>
      </c>
      <c r="AP16">
        <f t="shared" si="9"/>
        <v>-7.7659187815863469</v>
      </c>
      <c r="AQ16">
        <f t="shared" si="9"/>
        <v>-232.93242740735141</v>
      </c>
      <c r="AR16">
        <f t="shared" si="9"/>
        <v>-240.69834618893776</v>
      </c>
      <c r="AS16">
        <f t="shared" si="9"/>
        <v>-100.63138621692872</v>
      </c>
      <c r="AT16">
        <f t="shared" si="9"/>
        <v>86.79174513993253</v>
      </c>
      <c r="AU16">
        <f t="shared" si="9"/>
        <v>-254.53798726593394</v>
      </c>
      <c r="AW16">
        <v>13</v>
      </c>
      <c r="AX16">
        <f>IF(Z16&gt;0, (R16*SUMPRODUCT(K16:$K$98, X16:$X$98)-K16*$AZ$3)/Z16, 0)</f>
        <v>4315.3730335907176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1.564558E-3</v>
      </c>
      <c r="Q17" s="4">
        <f t="shared" si="21"/>
        <v>25</v>
      </c>
      <c r="R17">
        <f t="shared" si="0"/>
        <v>500000</v>
      </c>
      <c r="S17">
        <f t="shared" si="1"/>
        <v>4646.69460454604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3727.5976694772071</v>
      </c>
      <c r="AC17">
        <f t="shared" si="2"/>
        <v>3967.3738617781846</v>
      </c>
      <c r="AE17">
        <f t="shared" si="3"/>
        <v>0</v>
      </c>
      <c r="AF17">
        <f t="shared" si="4"/>
        <v>0</v>
      </c>
      <c r="AG17">
        <f t="shared" si="4"/>
        <v>-21.345139929665006</v>
      </c>
      <c r="AH17">
        <f t="shared" si="5"/>
        <v>-675.72869241725994</v>
      </c>
      <c r="AI17">
        <f t="shared" si="6"/>
        <v>-697.07383234692497</v>
      </c>
      <c r="AJ17">
        <f t="shared" si="7"/>
        <v>-239.77619230097753</v>
      </c>
      <c r="AK17">
        <f t="shared" si="22"/>
        <v>260.9318368634045</v>
      </c>
      <c r="AL17">
        <f t="shared" si="8"/>
        <v>-675.91818778449806</v>
      </c>
      <c r="AN17">
        <f t="shared" si="9"/>
        <v>0</v>
      </c>
      <c r="AO17">
        <f t="shared" si="9"/>
        <v>0</v>
      </c>
      <c r="AP17">
        <f t="shared" si="9"/>
        <v>-6.8536690744762518</v>
      </c>
      <c r="AQ17">
        <f t="shared" si="9"/>
        <v>-216.96839923359232</v>
      </c>
      <c r="AR17">
        <f t="shared" si="9"/>
        <v>-223.82206830806859</v>
      </c>
      <c r="AS17">
        <f t="shared" si="9"/>
        <v>-76.989266848749651</v>
      </c>
      <c r="AT17">
        <f t="shared" si="9"/>
        <v>83.782091227783511</v>
      </c>
      <c r="AU17">
        <f t="shared" si="9"/>
        <v>-217.02924392903475</v>
      </c>
      <c r="AW17">
        <v>14</v>
      </c>
      <c r="AX17">
        <f>IF(Z17&gt;0, (R17*SUMPRODUCT(K17:$K$98, X17:$X$98)-K17*$AZ$3)/Z17, 0)</f>
        <v>4646.69460454604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1.6511360000000001E-3</v>
      </c>
      <c r="Q18" s="4">
        <f t="shared" si="21"/>
        <v>25</v>
      </c>
      <c r="R18">
        <f t="shared" si="0"/>
        <v>500000</v>
      </c>
      <c r="S18">
        <f t="shared" si="1"/>
        <v>4944.5140750247947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3967.3738617781846</v>
      </c>
      <c r="AC18">
        <f t="shared" si="2"/>
        <v>4172.4667301413156</v>
      </c>
      <c r="AE18">
        <f t="shared" si="3"/>
        <v>0</v>
      </c>
      <c r="AF18">
        <f t="shared" si="4"/>
        <v>0</v>
      </c>
      <c r="AG18">
        <f t="shared" si="4"/>
        <v>-21.096444801405447</v>
      </c>
      <c r="AH18">
        <f t="shared" si="5"/>
        <v>-704.87457925814715</v>
      </c>
      <c r="AI18">
        <f t="shared" si="6"/>
        <v>-725.97102405955263</v>
      </c>
      <c r="AJ18">
        <f t="shared" si="7"/>
        <v>-205.09286836313095</v>
      </c>
      <c r="AK18">
        <f t="shared" si="22"/>
        <v>277.71617032447296</v>
      </c>
      <c r="AL18">
        <f t="shared" si="8"/>
        <v>-653.34772209821062</v>
      </c>
      <c r="AN18">
        <f t="shared" si="9"/>
        <v>0</v>
      </c>
      <c r="AO18">
        <f t="shared" si="9"/>
        <v>0</v>
      </c>
      <c r="AP18">
        <f t="shared" si="9"/>
        <v>-6.0480500392772623</v>
      </c>
      <c r="AQ18">
        <f t="shared" si="9"/>
        <v>-202.07749537418604</v>
      </c>
      <c r="AR18">
        <f t="shared" si="9"/>
        <v>-208.12554541346333</v>
      </c>
      <c r="AS18">
        <f t="shared" si="9"/>
        <v>-58.797202193825761</v>
      </c>
      <c r="AT18">
        <f t="shared" si="9"/>
        <v>79.617267774282126</v>
      </c>
      <c r="AU18">
        <f t="shared" si="9"/>
        <v>-187.30547983300696</v>
      </c>
      <c r="AW18">
        <v>15</v>
      </c>
      <c r="AX18">
        <f>IF(Z18&gt;0, (R18*SUMPRODUCT(K18:$K$98, X18:$X$98)-K18*$AZ$3)/Z18, 0)</f>
        <v>4944.5140750247947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1.7512420000000001E-3</v>
      </c>
      <c r="Q19" s="4">
        <f t="shared" si="21"/>
        <v>25</v>
      </c>
      <c r="R19">
        <f t="shared" si="0"/>
        <v>500000</v>
      </c>
      <c r="S19">
        <f t="shared" si="1"/>
        <v>5212.8717610680069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4172.4667301413156</v>
      </c>
      <c r="AC19">
        <f t="shared" si="2"/>
        <v>4347.2296522642055</v>
      </c>
      <c r="AE19">
        <f t="shared" si="3"/>
        <v>0</v>
      </c>
      <c r="AF19">
        <f t="shared" si="4"/>
        <v>0</v>
      </c>
      <c r="AG19">
        <f t="shared" si="4"/>
        <v>-20.848535373204491</v>
      </c>
      <c r="AH19">
        <f t="shared" si="5"/>
        <v>-738.89960373805764</v>
      </c>
      <c r="AI19">
        <f t="shared" si="6"/>
        <v>-759.74813911126216</v>
      </c>
      <c r="AJ19">
        <f t="shared" si="7"/>
        <v>-174.7629221228899</v>
      </c>
      <c r="AK19">
        <f t="shared" si="22"/>
        <v>292.0726711098921</v>
      </c>
      <c r="AL19">
        <f t="shared" si="8"/>
        <v>-642.43839012425997</v>
      </c>
      <c r="AN19">
        <f t="shared" si="9"/>
        <v>0</v>
      </c>
      <c r="AO19">
        <f t="shared" si="9"/>
        <v>0</v>
      </c>
      <c r="AP19">
        <f t="shared" si="9"/>
        <v>-5.3365874461050051</v>
      </c>
      <c r="AQ19">
        <f t="shared" si="9"/>
        <v>-189.13570083721413</v>
      </c>
      <c r="AR19">
        <f t="shared" si="9"/>
        <v>-194.47228828331916</v>
      </c>
      <c r="AS19">
        <f t="shared" si="9"/>
        <v>-44.733963300093983</v>
      </c>
      <c r="AT19">
        <f t="shared" si="9"/>
        <v>74.761671364151709</v>
      </c>
      <c r="AU19">
        <f t="shared" si="9"/>
        <v>-164.44458021926141</v>
      </c>
      <c r="AW19">
        <v>16</v>
      </c>
      <c r="AX19">
        <f>IF(Z19&gt;0, (R19*SUMPRODUCT(K19:$K$98, X19:$X$98)-K19*$AZ$3)/Z19, 0)</f>
        <v>5212.8717610680069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1.8504459999999999E-3</v>
      </c>
      <c r="Q20" s="4">
        <f t="shared" si="21"/>
        <v>25</v>
      </c>
      <c r="R20">
        <f t="shared" si="0"/>
        <v>500000</v>
      </c>
      <c r="S20">
        <f t="shared" si="1"/>
        <v>5454.1719679271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4347.2296522642055</v>
      </c>
      <c r="AC20">
        <f t="shared" si="2"/>
        <v>4494.5586099065222</v>
      </c>
      <c r="AE20">
        <f t="shared" si="3"/>
        <v>0</v>
      </c>
      <c r="AF20">
        <f t="shared" si="4"/>
        <v>0</v>
      </c>
      <c r="AG20">
        <f t="shared" si="4"/>
        <v>-20.601470930585243</v>
      </c>
      <c r="AH20">
        <f t="shared" si="5"/>
        <v>-771.58177774409512</v>
      </c>
      <c r="AI20">
        <f t="shared" si="6"/>
        <v>-792.18324867468039</v>
      </c>
      <c r="AJ20">
        <f t="shared" si="7"/>
        <v>-147.32895764231671</v>
      </c>
      <c r="AK20">
        <f t="shared" si="22"/>
        <v>304.30607565849442</v>
      </c>
      <c r="AL20">
        <f t="shared" si="8"/>
        <v>-635.20613065850262</v>
      </c>
      <c r="AN20">
        <f t="shared" si="9"/>
        <v>0</v>
      </c>
      <c r="AO20">
        <f t="shared" si="9"/>
        <v>0</v>
      </c>
      <c r="AP20">
        <f t="shared" si="9"/>
        <v>-4.7083450935273747</v>
      </c>
      <c r="AQ20">
        <f t="shared" si="9"/>
        <v>-176.34048023741465</v>
      </c>
      <c r="AR20">
        <f t="shared" si="9"/>
        <v>-181.04882533094204</v>
      </c>
      <c r="AS20">
        <f t="shared" si="9"/>
        <v>-33.671167325235182</v>
      </c>
      <c r="AT20">
        <f t="shared" si="9"/>
        <v>69.547364995677043</v>
      </c>
      <c r="AU20">
        <f t="shared" si="9"/>
        <v>-145.17262766050018</v>
      </c>
      <c r="AW20">
        <v>17</v>
      </c>
      <c r="AX20">
        <f>IF(Z20&gt;0, (R20*SUMPRODUCT(K20:$K$98, X20:$X$98)-K20*$AZ$3)/Z20, 0)</f>
        <v>5454.1719679271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1.9640790000000001E-3</v>
      </c>
      <c r="Q21" s="4">
        <f t="shared" si="21"/>
        <v>25</v>
      </c>
      <c r="R21">
        <f t="shared" si="0"/>
        <v>500000</v>
      </c>
      <c r="S21">
        <f t="shared" si="1"/>
        <v>5672.6044245489993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4494.5586099065222</v>
      </c>
      <c r="AC21">
        <f t="shared" si="2"/>
        <v>4618.6330033115464</v>
      </c>
      <c r="AE21">
        <f t="shared" si="3"/>
        <v>0</v>
      </c>
      <c r="AF21">
        <f t="shared" si="4"/>
        <v>0</v>
      </c>
      <c r="AG21">
        <f t="shared" si="4"/>
        <v>-20.354993304855519</v>
      </c>
      <c r="AH21">
        <f t="shared" si="5"/>
        <v>-809.25832847745869</v>
      </c>
      <c r="AI21">
        <f t="shared" si="6"/>
        <v>-829.61332178231419</v>
      </c>
      <c r="AJ21">
        <f t="shared" si="7"/>
        <v>-124.07439340502424</v>
      </c>
      <c r="AK21">
        <f t="shared" si="22"/>
        <v>314.61910269345657</v>
      </c>
      <c r="AL21">
        <f t="shared" si="8"/>
        <v>-639.0686124938818</v>
      </c>
      <c r="AN21">
        <f t="shared" si="9"/>
        <v>0</v>
      </c>
      <c r="AO21">
        <f t="shared" si="9"/>
        <v>0</v>
      </c>
      <c r="AP21">
        <f t="shared" si="9"/>
        <v>-4.1535840007760276</v>
      </c>
      <c r="AQ21">
        <f t="shared" si="9"/>
        <v>-165.13503076696699</v>
      </c>
      <c r="AR21">
        <f t="shared" si="9"/>
        <v>-169.28861476774301</v>
      </c>
      <c r="AS21">
        <f t="shared" si="9"/>
        <v>-25.318279777088698</v>
      </c>
      <c r="AT21">
        <f t="shared" si="9"/>
        <v>64.200309561110259</v>
      </c>
      <c r="AU21">
        <f t="shared" si="9"/>
        <v>-130.40658498372144</v>
      </c>
      <c r="AW21">
        <v>18</v>
      </c>
      <c r="AX21">
        <f>IF(Z21&gt;0, (R21*SUMPRODUCT(K21:$K$98, X21:$X$98)-K21*$AZ$3)/Z21, 0)</f>
        <v>5672.6044245489993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2.086732E-3</v>
      </c>
      <c r="Q22" s="4">
        <f t="shared" si="21"/>
        <v>25</v>
      </c>
      <c r="R22">
        <f t="shared" si="0"/>
        <v>500000</v>
      </c>
      <c r="S22">
        <f t="shared" si="1"/>
        <v>5870.1738804392335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4618.6330033115464</v>
      </c>
      <c r="AC22">
        <f t="shared" si="2"/>
        <v>4721.7255382967587</v>
      </c>
      <c r="AE22">
        <f t="shared" si="3"/>
        <v>0</v>
      </c>
      <c r="AF22">
        <f t="shared" si="4"/>
        <v>0</v>
      </c>
      <c r="AG22">
        <f t="shared" si="4"/>
        <v>-20.108967955917933</v>
      </c>
      <c r="AH22">
        <f t="shared" si="5"/>
        <v>-849.50831778055522</v>
      </c>
      <c r="AI22">
        <f t="shared" si="6"/>
        <v>-869.61728573647315</v>
      </c>
      <c r="AJ22">
        <f t="shared" si="7"/>
        <v>-103.0925349852123</v>
      </c>
      <c r="AK22">
        <f t="shared" si="22"/>
        <v>323.3043102318083</v>
      </c>
      <c r="AL22">
        <f t="shared" si="8"/>
        <v>-649.40551048987709</v>
      </c>
      <c r="AN22">
        <f t="shared" si="9"/>
        <v>0</v>
      </c>
      <c r="AO22">
        <f t="shared" si="9"/>
        <v>0</v>
      </c>
      <c r="AP22">
        <f t="shared" si="9"/>
        <v>-3.6637328072492492</v>
      </c>
      <c r="AQ22">
        <f t="shared" si="9"/>
        <v>-154.77529730548858</v>
      </c>
      <c r="AR22">
        <f t="shared" si="9"/>
        <v>-158.43903011273781</v>
      </c>
      <c r="AS22">
        <f t="shared" si="9"/>
        <v>-18.782838753127443</v>
      </c>
      <c r="AT22">
        <f t="shared" si="9"/>
        <v>58.904097451345066</v>
      </c>
      <c r="AU22">
        <f t="shared" si="9"/>
        <v>-118.31777141452018</v>
      </c>
      <c r="AW22">
        <v>19</v>
      </c>
      <c r="AX22">
        <f>IF(Z22&gt;0, (R22*SUMPRODUCT(K22:$K$98, X22:$X$98)-K22*$AZ$3)/Z22, 0)</f>
        <v>5870.1738804392335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2.2202060000000002E-3</v>
      </c>
      <c r="Q23" s="4">
        <f t="shared" si="21"/>
        <v>25</v>
      </c>
      <c r="R23">
        <f t="shared" si="0"/>
        <v>500000</v>
      </c>
      <c r="S23">
        <f t="shared" si="1"/>
        <v>6049.4171901728041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4721.7255382967587</v>
      </c>
      <c r="AC23">
        <f t="shared" si="2"/>
        <v>4806.4391389842858</v>
      </c>
      <c r="AE23">
        <f t="shared" si="3"/>
        <v>0</v>
      </c>
      <c r="AF23">
        <f t="shared" si="4"/>
        <v>0</v>
      </c>
      <c r="AG23">
        <f t="shared" si="4"/>
        <v>-19.863232225049217</v>
      </c>
      <c r="AH23">
        <f t="shared" si="5"/>
        <v>-892.92102619073466</v>
      </c>
      <c r="AI23">
        <f t="shared" si="6"/>
        <v>-912.78425841578382</v>
      </c>
      <c r="AJ23">
        <f t="shared" si="7"/>
        <v>-84.713600687527105</v>
      </c>
      <c r="AK23">
        <f t="shared" si="22"/>
        <v>330.52078768077314</v>
      </c>
      <c r="AL23">
        <f t="shared" si="8"/>
        <v>-666.97707142253785</v>
      </c>
      <c r="AN23">
        <f t="shared" si="9"/>
        <v>0</v>
      </c>
      <c r="AO23">
        <f t="shared" si="9"/>
        <v>0</v>
      </c>
      <c r="AP23">
        <f t="shared" si="9"/>
        <v>-3.2312153907283077</v>
      </c>
      <c r="AQ23">
        <f t="shared" si="9"/>
        <v>-145.25431359020763</v>
      </c>
      <c r="AR23">
        <f t="shared" si="9"/>
        <v>-148.48552898093592</v>
      </c>
      <c r="AS23">
        <f t="shared" si="9"/>
        <v>-13.780631834951601</v>
      </c>
      <c r="AT23">
        <f t="shared" si="9"/>
        <v>53.766871575057131</v>
      </c>
      <c r="AU23">
        <f t="shared" si="9"/>
        <v>-108.49928924083039</v>
      </c>
      <c r="AW23">
        <v>20</v>
      </c>
      <c r="AX23">
        <f>IF(Z23&gt;0, (R23*SUMPRODUCT(K23:$K$98, X23:$X$98)-K23*$AZ$3)/Z23, 0)</f>
        <v>6049.4171901728041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2.3617970000000001E-3</v>
      </c>
      <c r="Q24" s="4">
        <f t="shared" si="21"/>
        <v>25</v>
      </c>
      <c r="R24">
        <f t="shared" si="0"/>
        <v>500000</v>
      </c>
      <c r="S24">
        <f t="shared" si="1"/>
        <v>6212.5241923819804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4806.4391389842858</v>
      </c>
      <c r="AC24">
        <f t="shared" si="2"/>
        <v>4875.0141986021272</v>
      </c>
      <c r="AE24">
        <f t="shared" si="3"/>
        <v>0</v>
      </c>
      <c r="AF24">
        <f t="shared" si="4"/>
        <v>0</v>
      </c>
      <c r="AG24">
        <f t="shared" si="4"/>
        <v>-19.617686980519302</v>
      </c>
      <c r="AH24">
        <f t="shared" si="5"/>
        <v>-938.25844558849144</v>
      </c>
      <c r="AI24">
        <f t="shared" si="6"/>
        <v>-957.87613256901079</v>
      </c>
      <c r="AJ24">
        <f t="shared" si="7"/>
        <v>-68.575059617841362</v>
      </c>
      <c r="AK24">
        <f t="shared" si="22"/>
        <v>336.45073972890003</v>
      </c>
      <c r="AL24">
        <f t="shared" si="8"/>
        <v>-690.00045245795195</v>
      </c>
      <c r="AN24">
        <f t="shared" si="9"/>
        <v>0</v>
      </c>
      <c r="AO24">
        <f t="shared" si="9"/>
        <v>0</v>
      </c>
      <c r="AP24">
        <f t="shared" si="9"/>
        <v>-2.849349787504329</v>
      </c>
      <c r="AQ24">
        <f t="shared" si="9"/>
        <v>-136.27633600314189</v>
      </c>
      <c r="AR24">
        <f t="shared" si="9"/>
        <v>-139.12568579064623</v>
      </c>
      <c r="AS24">
        <f t="shared" si="9"/>
        <v>-9.9601105749226644</v>
      </c>
      <c r="AT24">
        <f t="shared" si="9"/>
        <v>48.867424824556899</v>
      </c>
      <c r="AU24">
        <f t="shared" si="9"/>
        <v>-100.21837154101196</v>
      </c>
      <c r="AW24">
        <v>21</v>
      </c>
      <c r="AX24">
        <f>IF(Z24&gt;0, (R24*SUMPRODUCT(K24:$K$98, X24:$X$98)-K24*$AZ$3)/Z24, 0)</f>
        <v>6212.5241923819804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2.52864E-3</v>
      </c>
      <c r="Q25" s="4">
        <f t="shared" si="21"/>
        <v>25</v>
      </c>
      <c r="R25">
        <f t="shared" si="0"/>
        <v>500000</v>
      </c>
      <c r="S25">
        <f t="shared" si="1"/>
        <v>6361.86424286487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4875.0141986021272</v>
      </c>
      <c r="AC25">
        <f t="shared" si="2"/>
        <v>4929.6569458204594</v>
      </c>
      <c r="AE25">
        <f t="shared" si="3"/>
        <v>0</v>
      </c>
      <c r="AF25">
        <f t="shared" si="4"/>
        <v>0</v>
      </c>
      <c r="AG25">
        <f t="shared" si="4"/>
        <v>-19.371904042707691</v>
      </c>
      <c r="AH25">
        <f t="shared" si="5"/>
        <v>-992.12136012840654</v>
      </c>
      <c r="AI25">
        <f t="shared" si="6"/>
        <v>-1011.4932641711142</v>
      </c>
      <c r="AJ25">
        <f t="shared" si="7"/>
        <v>-54.642747218332261</v>
      </c>
      <c r="AK25">
        <f t="shared" si="22"/>
        <v>341.25099390214893</v>
      </c>
      <c r="AL25">
        <f t="shared" si="8"/>
        <v>-724.88501748729766</v>
      </c>
      <c r="AN25">
        <f t="shared" si="9"/>
        <v>0</v>
      </c>
      <c r="AO25">
        <f t="shared" si="9"/>
        <v>0</v>
      </c>
      <c r="AP25">
        <f t="shared" si="9"/>
        <v>-2.5121886694487601</v>
      </c>
      <c r="AQ25">
        <f t="shared" si="9"/>
        <v>-128.66035440490975</v>
      </c>
      <c r="AR25">
        <f t="shared" si="9"/>
        <v>-131.17254307435852</v>
      </c>
      <c r="AS25">
        <f t="shared" si="9"/>
        <v>-7.0861847202429082</v>
      </c>
      <c r="AT25">
        <f t="shared" si="9"/>
        <v>44.254136218572761</v>
      </c>
      <c r="AU25">
        <f t="shared" si="9"/>
        <v>-94.004591576028687</v>
      </c>
      <c r="AW25">
        <v>22</v>
      </c>
      <c r="AX25">
        <f>IF(Z25&gt;0, (R25*SUMPRODUCT(K25:$K$98, X25:$X$98)-K25*$AZ$3)/Z25, 0)</f>
        <v>6361.86424286487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2.719834E-3</v>
      </c>
      <c r="Q26" s="4">
        <f t="shared" si="21"/>
        <v>25</v>
      </c>
      <c r="R26">
        <f t="shared" si="0"/>
        <v>500000</v>
      </c>
      <c r="S26">
        <f t="shared" si="1"/>
        <v>6498.4718467841349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4929.6569458204594</v>
      </c>
      <c r="AC26">
        <f t="shared" si="2"/>
        <v>4971.4600585775779</v>
      </c>
      <c r="AE26">
        <f t="shared" si="3"/>
        <v>0</v>
      </c>
      <c r="AF26">
        <f t="shared" si="4"/>
        <v>0</v>
      </c>
      <c r="AG26">
        <f t="shared" si="4"/>
        <v>-19.125496639020518</v>
      </c>
      <c r="AH26">
        <f t="shared" si="5"/>
        <v>-1053.7672652018766</v>
      </c>
      <c r="AI26">
        <f t="shared" si="6"/>
        <v>-1072.892761840897</v>
      </c>
      <c r="AJ26">
        <f t="shared" si="7"/>
        <v>-41.80311275711847</v>
      </c>
      <c r="AK26">
        <f t="shared" si="22"/>
        <v>345.07598620743221</v>
      </c>
      <c r="AL26">
        <f t="shared" si="8"/>
        <v>-769.61988839058336</v>
      </c>
      <c r="AN26">
        <f t="shared" si="9"/>
        <v>0</v>
      </c>
      <c r="AO26">
        <f t="shared" si="9"/>
        <v>0</v>
      </c>
      <c r="AP26">
        <f t="shared" si="9"/>
        <v>-2.2144946844613309</v>
      </c>
      <c r="AQ26">
        <f t="shared" si="9"/>
        <v>-122.01314567109819</v>
      </c>
      <c r="AR26">
        <f t="shared" si="9"/>
        <v>-124.22764035555952</v>
      </c>
      <c r="AS26">
        <f t="shared" si="9"/>
        <v>-4.8402806338480246</v>
      </c>
      <c r="AT26">
        <f t="shared" si="9"/>
        <v>39.955508168740856</v>
      </c>
      <c r="AU26">
        <f t="shared" si="9"/>
        <v>-89.112412820666677</v>
      </c>
      <c r="AW26">
        <v>23</v>
      </c>
      <c r="AX26">
        <f>IF(Z26&gt;0, (R26*SUMPRODUCT(K26:$K$98, X26:$X$98)-K26*$AZ$3)/Z26, 0)</f>
        <v>6498.4718467841349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4.2403780000000004E-3</v>
      </c>
      <c r="Q27" s="4">
        <f t="shared" si="21"/>
        <v>25</v>
      </c>
      <c r="R27">
        <f t="shared" si="0"/>
        <v>500000</v>
      </c>
      <c r="S27">
        <f t="shared" si="1"/>
        <v>6632.377706108985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4971.4600585775779</v>
      </c>
      <c r="AC27">
        <f t="shared" si="2"/>
        <v>5001.6464371582924</v>
      </c>
      <c r="AE27">
        <f t="shared" si="3"/>
        <v>0</v>
      </c>
      <c r="AF27">
        <f t="shared" si="4"/>
        <v>0</v>
      </c>
      <c r="AG27">
        <f t="shared" si="4"/>
        <v>-18.853142337443138</v>
      </c>
      <c r="AH27">
        <f t="shared" si="5"/>
        <v>-1621.9867037435313</v>
      </c>
      <c r="AI27">
        <f t="shared" si="6"/>
        <v>-1640.8398460809744</v>
      </c>
      <c r="AJ27">
        <f t="shared" si="7"/>
        <v>-30.186378580714518</v>
      </c>
      <c r="AK27">
        <f t="shared" si="22"/>
        <v>348.0022041004305</v>
      </c>
      <c r="AL27">
        <f t="shared" si="8"/>
        <v>-1323.0240205612586</v>
      </c>
      <c r="AN27">
        <f t="shared" si="9"/>
        <v>0</v>
      </c>
      <c r="AO27">
        <f t="shared" si="9"/>
        <v>0</v>
      </c>
      <c r="AP27">
        <f t="shared" si="9"/>
        <v>-1.9490709313175096</v>
      </c>
      <c r="AQ27">
        <f t="shared" si="9"/>
        <v>-167.68383109119233</v>
      </c>
      <c r="AR27">
        <f t="shared" si="9"/>
        <v>-169.63290202250985</v>
      </c>
      <c r="AS27">
        <f t="shared" si="9"/>
        <v>-3.1207207774889913</v>
      </c>
      <c r="AT27">
        <f t="shared" si="9"/>
        <v>35.977078404562697</v>
      </c>
      <c r="AU27">
        <f t="shared" si="9"/>
        <v>-136.77654439543616</v>
      </c>
      <c r="AW27">
        <v>24</v>
      </c>
      <c r="AX27">
        <f>IF(Z27&gt;0, (R27*SUMPRODUCT(K27:$K$98, X27:$X$98)-K27*$AZ$3)/Z27, 0)</f>
        <v>6632.377706108985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5.9098179999999998E-3</v>
      </c>
      <c r="Q28" s="4">
        <f t="shared" si="21"/>
        <v>25</v>
      </c>
      <c r="R28">
        <f t="shared" si="0"/>
        <v>500000</v>
      </c>
      <c r="S28">
        <f t="shared" si="1"/>
        <v>6696.7653935295903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5001.6464371582924</v>
      </c>
      <c r="AC28">
        <f t="shared" si="2"/>
        <v>4969.8550384347891</v>
      </c>
      <c r="AE28">
        <f t="shared" si="3"/>
        <v>0</v>
      </c>
      <c r="AF28">
        <f t="shared" si="4"/>
        <v>0</v>
      </c>
      <c r="AG28">
        <f t="shared" si="4"/>
        <v>-18.553192274126324</v>
      </c>
      <c r="AH28">
        <f t="shared" si="5"/>
        <v>-2228.3727988476703</v>
      </c>
      <c r="AI28">
        <f t="shared" si="6"/>
        <v>-2246.9259911217964</v>
      </c>
      <c r="AJ28">
        <f t="shared" si="7"/>
        <v>31.791398723503335</v>
      </c>
      <c r="AK28">
        <f t="shared" si="22"/>
        <v>350.1152506010805</v>
      </c>
      <c r="AL28">
        <f t="shared" si="8"/>
        <v>-1865.0193417972125</v>
      </c>
      <c r="AN28">
        <f t="shared" si="9"/>
        <v>0</v>
      </c>
      <c r="AO28">
        <f t="shared" si="9"/>
        <v>0</v>
      </c>
      <c r="AP28">
        <f t="shared" si="9"/>
        <v>-1.7125549710099621</v>
      </c>
      <c r="AQ28">
        <f t="shared" si="9"/>
        <v>-205.69025844958892</v>
      </c>
      <c r="AR28">
        <f t="shared" si="9"/>
        <v>-207.40281342059885</v>
      </c>
      <c r="AS28">
        <f t="shared" si="9"/>
        <v>2.9345094426268594</v>
      </c>
      <c r="AT28">
        <f t="shared" si="9"/>
        <v>32.317436481238317</v>
      </c>
      <c r="AU28">
        <f t="shared" si="9"/>
        <v>-172.15086749673367</v>
      </c>
      <c r="AW28">
        <v>25</v>
      </c>
      <c r="AX28">
        <f>IF(Z28&gt;0, (R28*SUMPRODUCT(K28:$K$98, X28:$X$98)-K28*$AZ$3)/Z28, 0)</f>
        <v>6696.7653935295903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7.7019840000000003E-3</v>
      </c>
      <c r="Q29" s="4">
        <f t="shared" si="21"/>
        <v>25</v>
      </c>
      <c r="R29">
        <f t="shared" si="0"/>
        <v>500000</v>
      </c>
      <c r="S29">
        <f t="shared" si="1"/>
        <v>6701.729195571832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4969.8550384347891</v>
      </c>
      <c r="AC29">
        <f t="shared" si="2"/>
        <v>4885.4973088849238</v>
      </c>
      <c r="AE29">
        <f t="shared" si="3"/>
        <v>0</v>
      </c>
      <c r="AF29">
        <f t="shared" si="4"/>
        <v>0</v>
      </c>
      <c r="AG29">
        <f t="shared" si="4"/>
        <v>-18.224763961340816</v>
      </c>
      <c r="AH29">
        <f t="shared" si="5"/>
        <v>-2857.927800884891</v>
      </c>
      <c r="AI29">
        <f t="shared" si="6"/>
        <v>-2876.1525648462316</v>
      </c>
      <c r="AJ29">
        <f t="shared" si="7"/>
        <v>84.357729549865326</v>
      </c>
      <c r="AK29">
        <f t="shared" si="22"/>
        <v>347.88985269043525</v>
      </c>
      <c r="AL29">
        <f t="shared" si="8"/>
        <v>-2443.9049826059309</v>
      </c>
      <c r="AN29">
        <f t="shared" si="9"/>
        <v>0</v>
      </c>
      <c r="AO29">
        <f t="shared" si="9"/>
        <v>0</v>
      </c>
      <c r="AP29">
        <f t="shared" si="9"/>
        <v>-1.5019994199232349</v>
      </c>
      <c r="AQ29">
        <f t="shared" si="9"/>
        <v>-235.53698188998553</v>
      </c>
      <c r="AR29">
        <f t="shared" si="9"/>
        <v>-237.03898130990876</v>
      </c>
      <c r="AS29">
        <f t="shared" si="9"/>
        <v>6.9523677299037576</v>
      </c>
      <c r="AT29">
        <f t="shared" si="9"/>
        <v>28.671447160941462</v>
      </c>
      <c r="AU29">
        <f t="shared" si="9"/>
        <v>-201.41516641906352</v>
      </c>
      <c r="AW29">
        <v>26</v>
      </c>
      <c r="AX29">
        <f>IF(Z29&gt;0, (R29*SUMPRODUCT(K29:$K$98, X29:$X$98)-K29*$AZ$3)/Z29, 0)</f>
        <v>6701.729195571832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9.7648700000000001E-3</v>
      </c>
      <c r="Q30" s="4">
        <f t="shared" si="21"/>
        <v>25</v>
      </c>
      <c r="R30">
        <f t="shared" si="0"/>
        <v>500000</v>
      </c>
      <c r="S30">
        <f t="shared" si="1"/>
        <v>6658.846585926226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4885.4973088849238</v>
      </c>
      <c r="AC30">
        <f t="shared" si="2"/>
        <v>4758.2929420839764</v>
      </c>
      <c r="AE30">
        <f t="shared" si="3"/>
        <v>0</v>
      </c>
      <c r="AF30">
        <f t="shared" si="4"/>
        <v>0</v>
      </c>
      <c r="AG30">
        <f t="shared" si="4"/>
        <v>-17.864553870864228</v>
      </c>
      <c r="AH30">
        <f t="shared" si="5"/>
        <v>-3559.2490172635617</v>
      </c>
      <c r="AI30">
        <f t="shared" si="6"/>
        <v>-3577.1135711344259</v>
      </c>
      <c r="AJ30">
        <f t="shared" si="7"/>
        <v>127.20436680094735</v>
      </c>
      <c r="AK30">
        <f t="shared" si="22"/>
        <v>341.98481162194469</v>
      </c>
      <c r="AL30">
        <f t="shared" si="8"/>
        <v>-3107.924392711534</v>
      </c>
      <c r="AN30">
        <f t="shared" si="9"/>
        <v>0</v>
      </c>
      <c r="AO30">
        <f t="shared" si="9"/>
        <v>0</v>
      </c>
      <c r="AP30">
        <f t="shared" si="9"/>
        <v>-1.3145648184360506</v>
      </c>
      <c r="AQ30">
        <f t="shared" si="9"/>
        <v>-261.90766206474638</v>
      </c>
      <c r="AR30">
        <f t="shared" si="9"/>
        <v>-263.22222688318243</v>
      </c>
      <c r="AS30">
        <f t="shared" si="9"/>
        <v>9.3603448794028381</v>
      </c>
      <c r="AT30">
        <f t="shared" si="9"/>
        <v>25.164983410578749</v>
      </c>
      <c r="AU30">
        <f t="shared" si="9"/>
        <v>-228.69689859320084</v>
      </c>
      <c r="AW30">
        <v>27</v>
      </c>
      <c r="AX30">
        <f>IF(Z30&gt;0, (R30*SUMPRODUCT(K30:$K$98, X30:$X$98)-K30*$AZ$3)/Z30, 0)</f>
        <v>6658.846585926226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1.2112915E-2</v>
      </c>
      <c r="Q31" s="4">
        <f t="shared" si="21"/>
        <v>25</v>
      </c>
      <c r="R31">
        <f t="shared" si="0"/>
        <v>500000</v>
      </c>
      <c r="S31">
        <f t="shared" si="1"/>
        <v>6573.0365615449909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4758.2929420839764</v>
      </c>
      <c r="AC31">
        <f t="shared" si="2"/>
        <v>4593.1108292058707</v>
      </c>
      <c r="AE31">
        <f t="shared" si="3"/>
        <v>0</v>
      </c>
      <c r="AF31">
        <f t="shared" si="4"/>
        <v>0</v>
      </c>
      <c r="AG31">
        <f t="shared" si="4"/>
        <v>-17.469516509604887</v>
      </c>
      <c r="AH31">
        <f t="shared" si="5"/>
        <v>-4327.8364510139872</v>
      </c>
      <c r="AI31">
        <f t="shared" si="6"/>
        <v>-4345.3059675235918</v>
      </c>
      <c r="AJ31">
        <f t="shared" si="7"/>
        <v>165.18211287810573</v>
      </c>
      <c r="AK31">
        <f t="shared" si="22"/>
        <v>333.08050594587837</v>
      </c>
      <c r="AL31">
        <f t="shared" si="8"/>
        <v>-3847.0433486996076</v>
      </c>
      <c r="AN31">
        <f t="shared" si="9"/>
        <v>0</v>
      </c>
      <c r="AO31">
        <f t="shared" si="9"/>
        <v>0</v>
      </c>
      <c r="AP31">
        <f t="shared" si="9"/>
        <v>-1.1477642485214139</v>
      </c>
      <c r="AQ31">
        <f t="shared" si="9"/>
        <v>-284.34306978046982</v>
      </c>
      <c r="AR31">
        <f t="shared" si="9"/>
        <v>-285.49083402899123</v>
      </c>
      <c r="AS31">
        <f t="shared" si="9"/>
        <v>10.852625689582203</v>
      </c>
      <c r="AT31">
        <f t="shared" si="9"/>
        <v>21.883713633054061</v>
      </c>
      <c r="AU31">
        <f t="shared" si="9"/>
        <v>-252.75449470635496</v>
      </c>
      <c r="AW31">
        <v>28</v>
      </c>
      <c r="AX31">
        <f>IF(Z31&gt;0, (R31*SUMPRODUCT(K31:$K$98, X31:$X$98)-K31*$AZ$3)/Z31, 0)</f>
        <v>6573.0365615449909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1.471273E-2</v>
      </c>
      <c r="Q32" s="4">
        <f t="shared" si="21"/>
        <v>25</v>
      </c>
      <c r="R32">
        <f t="shared" si="0"/>
        <v>500000</v>
      </c>
      <c r="S32">
        <f t="shared" si="1"/>
        <v>6449.0876375900298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4593.1108292058707</v>
      </c>
      <c r="AC32">
        <f t="shared" si="2"/>
        <v>4395.1298569134724</v>
      </c>
      <c r="AE32">
        <f t="shared" si="3"/>
        <v>0</v>
      </c>
      <c r="AF32">
        <f t="shared" si="4"/>
        <v>0</v>
      </c>
      <c r="AG32">
        <f t="shared" si="4"/>
        <v>-17.037797064872482</v>
      </c>
      <c r="AH32">
        <f t="shared" si="5"/>
        <v>-5140.4855927271828</v>
      </c>
      <c r="AI32">
        <f t="shared" si="6"/>
        <v>-5157.5233897920552</v>
      </c>
      <c r="AJ32">
        <f t="shared" si="7"/>
        <v>197.98097229239829</v>
      </c>
      <c r="AK32">
        <f t="shared" si="22"/>
        <v>321.51775804441098</v>
      </c>
      <c r="AL32">
        <f t="shared" si="8"/>
        <v>-4638.0246594552464</v>
      </c>
      <c r="AN32">
        <f t="shared" si="9"/>
        <v>0</v>
      </c>
      <c r="AO32">
        <f t="shared" si="9"/>
        <v>0</v>
      </c>
      <c r="AP32">
        <f t="shared" si="9"/>
        <v>-0.999464161200046</v>
      </c>
      <c r="AQ32">
        <f t="shared" si="9"/>
        <v>-301.54902664550832</v>
      </c>
      <c r="AR32">
        <f t="shared" si="9"/>
        <v>-302.54849080670834</v>
      </c>
      <c r="AS32">
        <f t="shared" si="9"/>
        <v>11.613877407529293</v>
      </c>
      <c r="AT32">
        <f t="shared" si="9"/>
        <v>18.860740923913667</v>
      </c>
      <c r="AU32">
        <f t="shared" si="9"/>
        <v>-272.07387247526538</v>
      </c>
      <c r="AW32">
        <v>29</v>
      </c>
      <c r="AX32">
        <f>IF(Z32&gt;0, (R32*SUMPRODUCT(K32:$K$98, X32:$X$98)-K32*$AZ$3)/Z32, 0)</f>
        <v>6449.0876375900298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1.7665382E-2</v>
      </c>
      <c r="Q33" s="4">
        <f t="shared" si="21"/>
        <v>25</v>
      </c>
      <c r="R33">
        <f t="shared" si="0"/>
        <v>500000</v>
      </c>
      <c r="S33">
        <f t="shared" si="1"/>
        <v>6293.8837053980205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4395.1298569134724</v>
      </c>
      <c r="AC33">
        <f t="shared" si="2"/>
        <v>4170.6898458823143</v>
      </c>
      <c r="AE33">
        <f t="shared" si="3"/>
        <v>0</v>
      </c>
      <c r="AF33">
        <f t="shared" si="4"/>
        <v>0</v>
      </c>
      <c r="AG33">
        <f t="shared" si="4"/>
        <v>-16.566439900634304</v>
      </c>
      <c r="AH33">
        <f t="shared" si="5"/>
        <v>-6019.5838717890229</v>
      </c>
      <c r="AI33">
        <f t="shared" si="6"/>
        <v>-6036.1503116896574</v>
      </c>
      <c r="AJ33">
        <f t="shared" si="7"/>
        <v>224.44001103115806</v>
      </c>
      <c r="AK33">
        <f t="shared" si="22"/>
        <v>307.65908998394309</v>
      </c>
      <c r="AL33">
        <f t="shared" si="8"/>
        <v>-5504.0512106745564</v>
      </c>
      <c r="AN33">
        <f t="shared" si="9"/>
        <v>0</v>
      </c>
      <c r="AO33">
        <f t="shared" si="9"/>
        <v>0</v>
      </c>
      <c r="AP33">
        <f t="shared" si="9"/>
        <v>-0.86769071730815794</v>
      </c>
      <c r="AQ33">
        <f t="shared" si="9"/>
        <v>-315.28421790907834</v>
      </c>
      <c r="AR33">
        <f t="shared" si="9"/>
        <v>-316.1519086263865</v>
      </c>
      <c r="AS33">
        <f t="shared" si="9"/>
        <v>11.75536297070199</v>
      </c>
      <c r="AT33">
        <f t="shared" si="9"/>
        <v>16.114079915523764</v>
      </c>
      <c r="AU33">
        <f t="shared" si="9"/>
        <v>-288.28246574016077</v>
      </c>
      <c r="AW33">
        <v>30</v>
      </c>
      <c r="AX33">
        <f>IF(Z33&gt;0, (R33*SUMPRODUCT(K33:$K$98, X33:$X$98)-K33*$AZ$3)/Z33, 0)</f>
        <v>6293.8837053980205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2.1010579000000001E-2</v>
      </c>
      <c r="Q34" s="4">
        <f t="shared" si="21"/>
        <v>25</v>
      </c>
      <c r="R34">
        <f t="shared" si="0"/>
        <v>500000</v>
      </c>
      <c r="S34">
        <f t="shared" si="1"/>
        <v>6111.5135448311639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4170.6898458823143</v>
      </c>
      <c r="AC34">
        <f t="shared" si="2"/>
        <v>3924.2529633431927</v>
      </c>
      <c r="AE34">
        <f t="shared" si="3"/>
        <v>0</v>
      </c>
      <c r="AF34">
        <f t="shared" si="4"/>
        <v>0</v>
      </c>
      <c r="AG34">
        <f t="shared" si="4"/>
        <v>-16.052705007346933</v>
      </c>
      <c r="AH34">
        <f t="shared" si="5"/>
        <v>-6961.4098856205846</v>
      </c>
      <c r="AI34">
        <f t="shared" si="6"/>
        <v>-6977.4625906279316</v>
      </c>
      <c r="AJ34">
        <f t="shared" si="7"/>
        <v>246.4368825391216</v>
      </c>
      <c r="AK34">
        <f t="shared" si="22"/>
        <v>291.94828921176202</v>
      </c>
      <c r="AL34">
        <f t="shared" si="8"/>
        <v>-6439.0774188770474</v>
      </c>
      <c r="AN34">
        <f t="shared" si="9"/>
        <v>0</v>
      </c>
      <c r="AO34">
        <f t="shared" si="9"/>
        <v>0</v>
      </c>
      <c r="AP34">
        <f t="shared" si="9"/>
        <v>-0.75069921943884532</v>
      </c>
      <c r="AQ34">
        <f t="shared" si="9"/>
        <v>-325.54793506374506</v>
      </c>
      <c r="AR34">
        <f t="shared" si="9"/>
        <v>-326.2986342831839</v>
      </c>
      <c r="AS34">
        <f t="shared" si="9"/>
        <v>11.524535913317475</v>
      </c>
      <c r="AT34">
        <f t="shared" si="9"/>
        <v>13.652861167477342</v>
      </c>
      <c r="AU34">
        <f t="shared" ref="AU34:AU97" si="23">AL34*$K34</f>
        <v>-301.12123720238907</v>
      </c>
      <c r="AW34">
        <v>31</v>
      </c>
      <c r="AX34">
        <f>IF(Z34&gt;0, (R34*SUMPRODUCT(K34:$K$98, X34:$X$98)-K34*$AZ$3)/Z34, 0)</f>
        <v>6111.5135448311639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2.4499257999999999E-2</v>
      </c>
      <c r="Q35" s="4">
        <f t="shared" si="21"/>
        <v>25</v>
      </c>
      <c r="R35">
        <f t="shared" si="0"/>
        <v>500000</v>
      </c>
      <c r="S35">
        <f t="shared" si="1"/>
        <v>5903.9289805511289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3924.2529633431927</v>
      </c>
      <c r="AC35">
        <f t="shared" si="2"/>
        <v>3660.1758634311932</v>
      </c>
      <c r="AE35">
        <f t="shared" si="3"/>
        <v>0</v>
      </c>
      <c r="AF35">
        <f t="shared" ref="AF35:AG66" si="24">-$Z35*P35</f>
        <v>0</v>
      </c>
      <c r="AG35">
        <f t="shared" si="24"/>
        <v>-15.498898595700577</v>
      </c>
      <c r="AH35">
        <f t="shared" si="5"/>
        <v>-7865.5872314576864</v>
      </c>
      <c r="AI35">
        <f t="shared" ref="AI35:AI66" si="25">SUM(AE35:AH35)</f>
        <v>-7881.086130053387</v>
      </c>
      <c r="AJ35">
        <f t="shared" si="7"/>
        <v>264.07709991199954</v>
      </c>
      <c r="AK35">
        <f t="shared" si="22"/>
        <v>274.69770743402353</v>
      </c>
      <c r="AL35">
        <f t="shared" ref="AL35:AL98" si="26">SUM(AI35:AK35)</f>
        <v>-7342.3113227073636</v>
      </c>
      <c r="AN35">
        <f t="shared" ref="AN35:AT66" si="27">AE35*$K35</f>
        <v>0</v>
      </c>
      <c r="AO35">
        <f t="shared" si="27"/>
        <v>0</v>
      </c>
      <c r="AP35">
        <f t="shared" si="27"/>
        <v>-0.64714344052413031</v>
      </c>
      <c r="AQ35">
        <f t="shared" si="27"/>
        <v>-328.4209617398372</v>
      </c>
      <c r="AR35">
        <f t="shared" si="27"/>
        <v>-329.06810518036133</v>
      </c>
      <c r="AS35">
        <f t="shared" si="27"/>
        <v>11.026316608593895</v>
      </c>
      <c r="AT35">
        <f t="shared" si="27"/>
        <v>11.469771119236713</v>
      </c>
      <c r="AU35">
        <f t="shared" si="23"/>
        <v>-306.5720174525307</v>
      </c>
      <c r="AW35">
        <v>32</v>
      </c>
      <c r="AX35">
        <f>IF(Z35&gt;0, (R35*SUMPRODUCT(K35:$K$98, X35:$X$98)-K35*$AZ$3)/Z35, 0)</f>
        <v>5903.9289805511289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2.8232486000000001E-2</v>
      </c>
      <c r="Q36" s="4">
        <f t="shared" si="21"/>
        <v>25</v>
      </c>
      <c r="R36">
        <f t="shared" si="0"/>
        <v>500000</v>
      </c>
      <c r="S36">
        <f t="shared" si="1"/>
        <v>5679.8654438513404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3660.1758634311932</v>
      </c>
      <c r="AC36">
        <f t="shared" si="2"/>
        <v>3386.639575933988</v>
      </c>
      <c r="AE36">
        <f t="shared" si="3"/>
        <v>0</v>
      </c>
      <c r="AF36">
        <f t="shared" si="24"/>
        <v>0</v>
      </c>
      <c r="AG36">
        <f t="shared" si="24"/>
        <v>-14.906337172125037</v>
      </c>
      <c r="AH36">
        <f t="shared" si="5"/>
        <v>-8751.4487523707248</v>
      </c>
      <c r="AI36">
        <f t="shared" si="25"/>
        <v>-8766.3550895428507</v>
      </c>
      <c r="AJ36">
        <f t="shared" si="7"/>
        <v>273.53628749720519</v>
      </c>
      <c r="AK36">
        <f t="shared" si="22"/>
        <v>256.21231044018356</v>
      </c>
      <c r="AL36">
        <f t="shared" si="26"/>
        <v>-8236.606491605462</v>
      </c>
      <c r="AN36">
        <f t="shared" si="27"/>
        <v>0</v>
      </c>
      <c r="AO36">
        <f t="shared" si="27"/>
        <v>0</v>
      </c>
      <c r="AP36">
        <f t="shared" si="27"/>
        <v>-0.55571565892348185</v>
      </c>
      <c r="AQ36">
        <f t="shared" si="27"/>
        <v>-326.2583593676668</v>
      </c>
      <c r="AR36">
        <f t="shared" si="27"/>
        <v>-326.81407502659033</v>
      </c>
      <c r="AS36">
        <f t="shared" si="27"/>
        <v>10.197568758222456</v>
      </c>
      <c r="AT36">
        <f t="shared" si="27"/>
        <v>9.5517222827099477</v>
      </c>
      <c r="AU36">
        <f t="shared" si="23"/>
        <v>-307.06478398565793</v>
      </c>
      <c r="AW36">
        <v>33</v>
      </c>
      <c r="AX36">
        <f>IF(Z36&gt;0, (R36*SUMPRODUCT(K36:$K$98, X36:$X$98)-K36*$AZ$3)/Z36, 0)</f>
        <v>5679.8654438513404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3.2345626000000002E-2</v>
      </c>
      <c r="Q37" s="4">
        <f t="shared" si="21"/>
        <v>25</v>
      </c>
      <c r="R37">
        <f t="shared" si="0"/>
        <v>500000</v>
      </c>
      <c r="S37">
        <f t="shared" si="1"/>
        <v>5445.4631717561579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3386.639575933988</v>
      </c>
      <c r="AC37">
        <f t="shared" si="2"/>
        <v>3109.3853899972414</v>
      </c>
      <c r="AE37">
        <f t="shared" si="3"/>
        <v>0</v>
      </c>
      <c r="AF37">
        <f t="shared" si="24"/>
        <v>0</v>
      </c>
      <c r="AG37">
        <f t="shared" si="24"/>
        <v>-14.275118993204334</v>
      </c>
      <c r="AH37">
        <f t="shared" si="5"/>
        <v>-9643.0961439890816</v>
      </c>
      <c r="AI37">
        <f t="shared" si="25"/>
        <v>-9657.3712629822858</v>
      </c>
      <c r="AJ37">
        <f t="shared" si="7"/>
        <v>277.25418593674658</v>
      </c>
      <c r="AK37">
        <f t="shared" si="22"/>
        <v>237.06477031537918</v>
      </c>
      <c r="AL37">
        <f t="shared" si="26"/>
        <v>-9143.0523067301601</v>
      </c>
      <c r="AN37">
        <f t="shared" si="27"/>
        <v>0</v>
      </c>
      <c r="AO37">
        <f t="shared" si="27"/>
        <v>0</v>
      </c>
      <c r="AP37">
        <f t="shared" si="27"/>
        <v>-0.47516386738246835</v>
      </c>
      <c r="AQ37">
        <f t="shared" si="27"/>
        <v>-320.98162260504478</v>
      </c>
      <c r="AR37">
        <f t="shared" si="27"/>
        <v>-321.45678647242721</v>
      </c>
      <c r="AS37">
        <f t="shared" si="27"/>
        <v>9.2287266607303113</v>
      </c>
      <c r="AT37">
        <f t="shared" si="27"/>
        <v>7.8909754193164057</v>
      </c>
      <c r="AU37">
        <f t="shared" si="23"/>
        <v>-304.33708439238052</v>
      </c>
      <c r="AW37">
        <v>34</v>
      </c>
      <c r="AX37">
        <f>IF(Z37&gt;0, (R37*SUMPRODUCT(K37:$K$98, X37:$X$98)-K37*$AZ$3)/Z37, 0)</f>
        <v>5445.4631717561579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3.7265510000000002E-2</v>
      </c>
      <c r="Q38" s="4">
        <f t="shared" si="21"/>
        <v>25</v>
      </c>
      <c r="R38">
        <f t="shared" si="0"/>
        <v>500000</v>
      </c>
      <c r="S38">
        <f t="shared" si="1"/>
        <v>5206.0194289405117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3109.3853899972414</v>
      </c>
      <c r="AC38">
        <f t="shared" si="2"/>
        <v>2832.1574936698034</v>
      </c>
      <c r="AE38">
        <f t="shared" si="3"/>
        <v>0</v>
      </c>
      <c r="AF38">
        <f t="shared" si="24"/>
        <v>0</v>
      </c>
      <c r="AG38">
        <f t="shared" si="24"/>
        <v>-13.600398213679842</v>
      </c>
      <c r="AH38">
        <f t="shared" si="5"/>
        <v>-10639.391791848921</v>
      </c>
      <c r="AI38">
        <f t="shared" si="25"/>
        <v>-10652.9921900626</v>
      </c>
      <c r="AJ38">
        <f t="shared" si="7"/>
        <v>277.22789632743797</v>
      </c>
      <c r="AK38">
        <f t="shared" si="22"/>
        <v>217.65697729980693</v>
      </c>
      <c r="AL38">
        <f t="shared" si="26"/>
        <v>-10158.107316435355</v>
      </c>
      <c r="AN38">
        <f t="shared" si="27"/>
        <v>0</v>
      </c>
      <c r="AO38">
        <f t="shared" si="27"/>
        <v>0</v>
      </c>
      <c r="AP38">
        <f t="shared" si="27"/>
        <v>-0.40420089719380675</v>
      </c>
      <c r="AQ38">
        <f t="shared" si="27"/>
        <v>-316.20042592107228</v>
      </c>
      <c r="AR38">
        <f t="shared" si="27"/>
        <v>-316.60462681826607</v>
      </c>
      <c r="AS38">
        <f t="shared" si="27"/>
        <v>8.2391531969991707</v>
      </c>
      <c r="AT38">
        <f t="shared" si="27"/>
        <v>6.4687183509511463</v>
      </c>
      <c r="AU38">
        <f t="shared" si="23"/>
        <v>-301.89675527031574</v>
      </c>
      <c r="AW38">
        <v>35</v>
      </c>
      <c r="AX38">
        <f>IF(Z38&gt;0, (R38*SUMPRODUCT(K38:$K$98, X38:$X$98)-K38*$AZ$3)/Z38, 0)</f>
        <v>5206.0194289405117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4.2512064000000002E-2</v>
      </c>
      <c r="Q39" s="4">
        <f t="shared" si="21"/>
        <v>25</v>
      </c>
      <c r="R39">
        <f t="shared" si="0"/>
        <v>500000</v>
      </c>
      <c r="S39">
        <f t="shared" si="1"/>
        <v>4956.8923948627726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2832.1574936698034</v>
      </c>
      <c r="AC39">
        <f t="shared" si="2"/>
        <v>2555.0228947823093</v>
      </c>
      <c r="AE39">
        <f t="shared" si="3"/>
        <v>0</v>
      </c>
      <c r="AF39">
        <f t="shared" si="24"/>
        <v>0</v>
      </c>
      <c r="AG39">
        <f t="shared" si="24"/>
        <v>-12.886213232257601</v>
      </c>
      <c r="AH39">
        <f t="shared" si="5"/>
        <v>-11563.619985708865</v>
      </c>
      <c r="AI39">
        <f t="shared" si="25"/>
        <v>-11576.506198941122</v>
      </c>
      <c r="AJ39">
        <f t="shared" si="7"/>
        <v>277.13459888749412</v>
      </c>
      <c r="AK39">
        <f t="shared" si="22"/>
        <v>198.25102455688625</v>
      </c>
      <c r="AL39">
        <f t="shared" si="26"/>
        <v>-11101.120575496741</v>
      </c>
      <c r="AN39">
        <f t="shared" si="27"/>
        <v>0</v>
      </c>
      <c r="AO39">
        <f t="shared" si="27"/>
        <v>0</v>
      </c>
      <c r="AP39">
        <f t="shared" si="27"/>
        <v>-0.34194238733170368</v>
      </c>
      <c r="AQ39">
        <f t="shared" si="27"/>
        <v>-306.84668589929527</v>
      </c>
      <c r="AR39">
        <f t="shared" si="27"/>
        <v>-307.18862828662697</v>
      </c>
      <c r="AS39">
        <f t="shared" si="27"/>
        <v>7.3539110868182993</v>
      </c>
      <c r="AT39">
        <f t="shared" si="27"/>
        <v>5.26069430996536</v>
      </c>
      <c r="AU39">
        <f t="shared" si="23"/>
        <v>-294.57402288984326</v>
      </c>
      <c r="AW39">
        <v>36</v>
      </c>
      <c r="AX39">
        <f>IF(Z39&gt;0, (R39*SUMPRODUCT(K39:$K$98, X39:$X$98)-K39*$AZ$3)/Z39, 0)</f>
        <v>4956.8923948627726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4.7737861999999999E-2</v>
      </c>
      <c r="Q40" s="4">
        <f t="shared" si="21"/>
        <v>25</v>
      </c>
      <c r="R40">
        <f t="shared" si="0"/>
        <v>500000</v>
      </c>
      <c r="S40">
        <f t="shared" si="1"/>
        <v>4700.6681977274693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2555.0228947823093</v>
      </c>
      <c r="AC40">
        <f t="shared" si="2"/>
        <v>2283.0564115915658</v>
      </c>
      <c r="AE40">
        <f t="shared" si="3"/>
        <v>0</v>
      </c>
      <c r="AF40">
        <f t="shared" si="24"/>
        <v>0</v>
      </c>
      <c r="AG40">
        <f t="shared" si="24"/>
        <v>-12.142190830950938</v>
      </c>
      <c r="AH40">
        <f t="shared" si="5"/>
        <v>-12303.205379681745</v>
      </c>
      <c r="AI40">
        <f t="shared" si="25"/>
        <v>-12315.347570512697</v>
      </c>
      <c r="AJ40">
        <f t="shared" si="7"/>
        <v>271.96648319074347</v>
      </c>
      <c r="AK40">
        <f t="shared" si="22"/>
        <v>178.85160263476166</v>
      </c>
      <c r="AL40">
        <f t="shared" si="26"/>
        <v>-11864.529484687191</v>
      </c>
      <c r="AN40">
        <f t="shared" si="27"/>
        <v>0</v>
      </c>
      <c r="AO40">
        <f t="shared" si="27"/>
        <v>0</v>
      </c>
      <c r="AP40">
        <f t="shared" si="27"/>
        <v>-0.28767800442856711</v>
      </c>
      <c r="AQ40">
        <f t="shared" si="27"/>
        <v>-291.49283032841811</v>
      </c>
      <c r="AR40">
        <f t="shared" si="27"/>
        <v>-291.78050833284669</v>
      </c>
      <c r="AS40">
        <f t="shared" si="27"/>
        <v>6.4435468232252378</v>
      </c>
      <c r="AT40">
        <f t="shared" si="27"/>
        <v>4.2374290481143557</v>
      </c>
      <c r="AU40">
        <f t="shared" si="23"/>
        <v>-281.09953246150707</v>
      </c>
      <c r="AW40">
        <v>37</v>
      </c>
      <c r="AX40">
        <f>IF(Z40&gt;0, (R40*SUMPRODUCT(K40:$K$98, X40:$X$98)-K40*$AZ$3)/Z40, 0)</f>
        <v>4700.6681977274693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5.3487053E-2</v>
      </c>
      <c r="Q41" s="4">
        <f t="shared" si="21"/>
        <v>25</v>
      </c>
      <c r="R41">
        <f t="shared" si="0"/>
        <v>500000</v>
      </c>
      <c r="S41">
        <f t="shared" si="1"/>
        <v>4446.9481375876576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2283.0564115915658</v>
      </c>
      <c r="AC41">
        <f t="shared" si="2"/>
        <v>2022.706619395783</v>
      </c>
      <c r="AE41">
        <f t="shared" si="3"/>
        <v>0</v>
      </c>
      <c r="AF41">
        <f t="shared" si="24"/>
        <v>0</v>
      </c>
      <c r="AG41">
        <f t="shared" si="24"/>
        <v>-11.371318918130243</v>
      </c>
      <c r="AH41">
        <f t="shared" si="5"/>
        <v>-12989.000090223737</v>
      </c>
      <c r="AI41">
        <f t="shared" si="25"/>
        <v>-13000.371409141868</v>
      </c>
      <c r="AJ41">
        <f t="shared" si="7"/>
        <v>260.34979219578281</v>
      </c>
      <c r="AK41">
        <f t="shared" si="22"/>
        <v>159.81394881140963</v>
      </c>
      <c r="AL41">
        <f t="shared" si="26"/>
        <v>-12580.207668134675</v>
      </c>
      <c r="AN41">
        <f t="shared" si="27"/>
        <v>0</v>
      </c>
      <c r="AO41">
        <f t="shared" si="27"/>
        <v>0</v>
      </c>
      <c r="AP41">
        <f t="shared" si="27"/>
        <v>-0.2405483711736397</v>
      </c>
      <c r="AQ41">
        <f t="shared" si="27"/>
        <v>-274.76872624651793</v>
      </c>
      <c r="AR41">
        <f t="shared" si="27"/>
        <v>-275.00927461769157</v>
      </c>
      <c r="AS41">
        <f t="shared" si="27"/>
        <v>5.5074278453522325</v>
      </c>
      <c r="AT41">
        <f t="shared" si="27"/>
        <v>3.3806971165076689</v>
      </c>
      <c r="AU41">
        <f t="shared" si="23"/>
        <v>-266.12114965583169</v>
      </c>
      <c r="AW41">
        <v>38</v>
      </c>
      <c r="AX41">
        <f>IF(Z41&gt;0, (R41*SUMPRODUCT(K41:$K$98, X41:$X$98)-K41*$AZ$3)/Z41, 0)</f>
        <v>4446.9481375876576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5.9601715E-2</v>
      </c>
      <c r="Q42" s="4">
        <f t="shared" si="21"/>
        <v>25</v>
      </c>
      <c r="R42">
        <f t="shared" si="0"/>
        <v>500000</v>
      </c>
      <c r="S42">
        <f t="shared" si="1"/>
        <v>4196.0501188310154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2022.706619395783</v>
      </c>
      <c r="AC42">
        <f t="shared" si="2"/>
        <v>1775.7441771962606</v>
      </c>
      <c r="AE42">
        <f t="shared" si="3"/>
        <v>0</v>
      </c>
      <c r="AF42">
        <f t="shared" si="24"/>
        <v>0</v>
      </c>
      <c r="AG42">
        <f t="shared" si="24"/>
        <v>-10.579855619616433</v>
      </c>
      <c r="AH42">
        <f t="shared" si="5"/>
        <v>-13555.002186650139</v>
      </c>
      <c r="AI42">
        <f t="shared" si="25"/>
        <v>-13565.582042269756</v>
      </c>
      <c r="AJ42">
        <f t="shared" si="7"/>
        <v>246.96244219952246</v>
      </c>
      <c r="AK42">
        <f t="shared" si="22"/>
        <v>141.58946335770483</v>
      </c>
      <c r="AL42">
        <f t="shared" si="26"/>
        <v>-13177.030136712528</v>
      </c>
      <c r="AN42">
        <f t="shared" si="27"/>
        <v>0</v>
      </c>
      <c r="AO42">
        <f t="shared" si="27"/>
        <v>0</v>
      </c>
      <c r="AP42">
        <f t="shared" si="27"/>
        <v>-0.1998265999995516</v>
      </c>
      <c r="AQ42">
        <f t="shared" si="27"/>
        <v>-256.0195618286694</v>
      </c>
      <c r="AR42">
        <f t="shared" si="27"/>
        <v>-256.21938842866894</v>
      </c>
      <c r="AS42">
        <f t="shared" si="27"/>
        <v>4.6644932527071195</v>
      </c>
      <c r="AT42">
        <f t="shared" si="27"/>
        <v>2.6742653279759039</v>
      </c>
      <c r="AU42">
        <f t="shared" si="23"/>
        <v>-248.88062984798592</v>
      </c>
      <c r="AW42">
        <v>39</v>
      </c>
      <c r="AX42">
        <f>IF(Z42&gt;0, (R42*SUMPRODUCT(K42:$K$98, X42:$X$98)-K42*$AZ$3)/Z42, 0)</f>
        <v>4196.0501188310154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6.6409420999999996E-2</v>
      </c>
      <c r="Q43" s="4">
        <f t="shared" si="21"/>
        <v>25</v>
      </c>
      <c r="R43">
        <f t="shared" si="0"/>
        <v>500000</v>
      </c>
      <c r="S43">
        <f t="shared" si="1"/>
        <v>3951.6931159649134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1775.7441771962606</v>
      </c>
      <c r="AC43">
        <f t="shared" si="2"/>
        <v>1544.5516546952661</v>
      </c>
      <c r="AE43">
        <f t="shared" si="3"/>
        <v>0</v>
      </c>
      <c r="AF43">
        <f t="shared" si="24"/>
        <v>0</v>
      </c>
      <c r="AG43">
        <f t="shared" si="24"/>
        <v>-9.771454977457946</v>
      </c>
      <c r="AH43">
        <f t="shared" si="5"/>
        <v>-14052.041719246468</v>
      </c>
      <c r="AI43">
        <f t="shared" si="25"/>
        <v>-14061.813174223926</v>
      </c>
      <c r="AJ43">
        <f t="shared" si="7"/>
        <v>231.19252250099453</v>
      </c>
      <c r="AK43">
        <f t="shared" si="22"/>
        <v>124.30209240373826</v>
      </c>
      <c r="AL43">
        <f t="shared" si="26"/>
        <v>-13706.318559319192</v>
      </c>
      <c r="AN43">
        <f t="shared" si="27"/>
        <v>0</v>
      </c>
      <c r="AO43">
        <f t="shared" si="27"/>
        <v>0</v>
      </c>
      <c r="AP43">
        <f t="shared" si="27"/>
        <v>-0.1647838974939172</v>
      </c>
      <c r="AQ43">
        <f t="shared" si="27"/>
        <v>-236.9708715423003</v>
      </c>
      <c r="AR43">
        <f t="shared" si="27"/>
        <v>-237.13565543979422</v>
      </c>
      <c r="AS43">
        <f t="shared" si="27"/>
        <v>3.8987852901180688</v>
      </c>
      <c r="AT43">
        <f t="shared" si="27"/>
        <v>2.0962060716842905</v>
      </c>
      <c r="AU43">
        <f t="shared" si="23"/>
        <v>-231.14066407799183</v>
      </c>
      <c r="AW43">
        <v>40</v>
      </c>
      <c r="AX43">
        <f>IF(Z43&gt;0, (R43*SUMPRODUCT(K43:$K$98, X43:$X$98)-K43*$AZ$3)/Z43, 0)</f>
        <v>3951.6931159649134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7.4261202999999998E-2</v>
      </c>
      <c r="Q44" s="4">
        <f t="shared" si="21"/>
        <v>25</v>
      </c>
      <c r="R44">
        <f t="shared" si="0"/>
        <v>500000</v>
      </c>
      <c r="S44">
        <f t="shared" si="1"/>
        <v>3715.1677988809406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1544.5516546952661</v>
      </c>
      <c r="AC44">
        <f t="shared" si="2"/>
        <v>1329.7477825526755</v>
      </c>
      <c r="AE44">
        <f t="shared" si="3"/>
        <v>0</v>
      </c>
      <c r="AF44">
        <f t="shared" si="24"/>
        <v>0</v>
      </c>
      <c r="AG44">
        <f t="shared" si="24"/>
        <v>-8.9481004259970014</v>
      </c>
      <c r="AH44">
        <f t="shared" si="5"/>
        <v>-14512.800033727299</v>
      </c>
      <c r="AI44">
        <f t="shared" si="25"/>
        <v>-14521.748134153297</v>
      </c>
      <c r="AJ44">
        <f t="shared" si="7"/>
        <v>214.80387214259054</v>
      </c>
      <c r="AK44">
        <f t="shared" si="22"/>
        <v>108.11861582866864</v>
      </c>
      <c r="AL44">
        <f t="shared" si="26"/>
        <v>-14198.825646182037</v>
      </c>
      <c r="AN44">
        <f t="shared" si="27"/>
        <v>0</v>
      </c>
      <c r="AO44">
        <f t="shared" si="27"/>
        <v>0</v>
      </c>
      <c r="AP44">
        <f t="shared" si="27"/>
        <v>-0.13473125719290269</v>
      </c>
      <c r="AQ44">
        <f t="shared" si="27"/>
        <v>-218.51875826655311</v>
      </c>
      <c r="AR44">
        <f t="shared" si="27"/>
        <v>-218.65348952374603</v>
      </c>
      <c r="AS44">
        <f t="shared" si="27"/>
        <v>3.2342949191308561</v>
      </c>
      <c r="AT44">
        <f t="shared" si="27"/>
        <v>1.6279384833714512</v>
      </c>
      <c r="AU44">
        <f t="shared" si="23"/>
        <v>-213.79125612124369</v>
      </c>
      <c r="AW44">
        <v>41</v>
      </c>
      <c r="AX44">
        <f>IF(Z44&gt;0, (R44*SUMPRODUCT(K44:$K$98, X44:$X$98)-K44*$AZ$3)/Z44, 0)</f>
        <v>3715.1677988809406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8.2657132999999994E-2</v>
      </c>
      <c r="Q45" s="4">
        <f t="shared" si="21"/>
        <v>25</v>
      </c>
      <c r="R45">
        <f t="shared" si="0"/>
        <v>500000</v>
      </c>
      <c r="S45">
        <f t="shared" si="1"/>
        <v>3482.6384756971838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1329.7477825526755</v>
      </c>
      <c r="AC45">
        <f t="shared" si="2"/>
        <v>1131.0209880358632</v>
      </c>
      <c r="AE45">
        <f t="shared" si="3"/>
        <v>0</v>
      </c>
      <c r="AF45">
        <f t="shared" si="24"/>
        <v>0</v>
      </c>
      <c r="AG45">
        <f t="shared" si="24"/>
        <v>-8.1189950947280423</v>
      </c>
      <c r="AH45">
        <f t="shared" si="5"/>
        <v>-14792.486540179816</v>
      </c>
      <c r="AI45">
        <f t="shared" si="25"/>
        <v>-14800.605535274544</v>
      </c>
      <c r="AJ45">
        <f t="shared" si="7"/>
        <v>198.72679451681233</v>
      </c>
      <c r="AK45">
        <f t="shared" si="22"/>
        <v>93.0823447786873</v>
      </c>
      <c r="AL45">
        <f t="shared" si="26"/>
        <v>-14508.796395979045</v>
      </c>
      <c r="AN45">
        <f t="shared" si="27"/>
        <v>0</v>
      </c>
      <c r="AO45">
        <f t="shared" si="27"/>
        <v>0</v>
      </c>
      <c r="AP45">
        <f t="shared" si="27"/>
        <v>-0.10914950462135957</v>
      </c>
      <c r="AQ45">
        <f t="shared" si="27"/>
        <v>-198.8660615187672</v>
      </c>
      <c r="AR45">
        <f t="shared" si="27"/>
        <v>-198.97521102338857</v>
      </c>
      <c r="AS45">
        <f t="shared" si="27"/>
        <v>2.6716275750167022</v>
      </c>
      <c r="AT45">
        <f t="shared" si="27"/>
        <v>1.2513730705645456</v>
      </c>
      <c r="AU45">
        <f t="shared" si="23"/>
        <v>-195.05221037780731</v>
      </c>
      <c r="AW45">
        <v>42</v>
      </c>
      <c r="AX45">
        <f>IF(Z45&gt;0, (R45*SUMPRODUCT(K45:$K$98, X45:$X$98)-K45*$AZ$3)/Z45, 0)</f>
        <v>3482.6384756971838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9.1575552000000005E-2</v>
      </c>
      <c r="Q46" s="4">
        <f t="shared" si="21"/>
        <v>25</v>
      </c>
      <c r="R46">
        <f t="shared" si="0"/>
        <v>500000</v>
      </c>
      <c r="S46">
        <f t="shared" si="1"/>
        <v>3255.3700927845862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1131.0209880358632</v>
      </c>
      <c r="AC46">
        <f t="shared" si="2"/>
        <v>949.82632272222156</v>
      </c>
      <c r="AE46">
        <f t="shared" si="3"/>
        <v>0</v>
      </c>
      <c r="AF46">
        <f t="shared" si="24"/>
        <v>0</v>
      </c>
      <c r="AG46">
        <f t="shared" si="24"/>
        <v>-7.2943036862957484</v>
      </c>
      <c r="AH46">
        <f t="shared" si="5"/>
        <v>-14870.029149700256</v>
      </c>
      <c r="AI46">
        <f t="shared" si="25"/>
        <v>-14877.323453386553</v>
      </c>
      <c r="AJ46">
        <f t="shared" si="7"/>
        <v>181.19466531364162</v>
      </c>
      <c r="AK46">
        <f t="shared" si="22"/>
        <v>79.171469162510434</v>
      </c>
      <c r="AL46">
        <f t="shared" si="26"/>
        <v>-14616.957318910399</v>
      </c>
      <c r="AN46">
        <f t="shared" si="27"/>
        <v>0</v>
      </c>
      <c r="AO46">
        <f t="shared" si="27"/>
        <v>0</v>
      </c>
      <c r="AP46">
        <f t="shared" si="27"/>
        <v>-8.7555878070462861E-2</v>
      </c>
      <c r="AQ46">
        <f t="shared" si="27"/>
        <v>-178.48975243263487</v>
      </c>
      <c r="AR46">
        <f t="shared" si="27"/>
        <v>-178.57730831070535</v>
      </c>
      <c r="AS46">
        <f t="shared" si="27"/>
        <v>2.1749379660495118</v>
      </c>
      <c r="AT46">
        <f t="shared" si="27"/>
        <v>0.95032066099408596</v>
      </c>
      <c r="AU46">
        <f t="shared" si="23"/>
        <v>-175.45204968366173</v>
      </c>
      <c r="AW46">
        <v>43</v>
      </c>
      <c r="AX46">
        <f>IF(Z46&gt;0, (R46*SUMPRODUCT(K46:$K$98, X46:$X$98)-K46*$AZ$3)/Z46, 0)</f>
        <v>3255.3700927845862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0.101620166</v>
      </c>
      <c r="Q47" s="4">
        <f t="shared" si="21"/>
        <v>25</v>
      </c>
      <c r="R47">
        <f t="shared" si="0"/>
        <v>500000</v>
      </c>
      <c r="S47">
        <f t="shared" si="1"/>
        <v>3036.6549467874133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949.82632272222156</v>
      </c>
      <c r="AC47">
        <f t="shared" si="2"/>
        <v>787.11460261559307</v>
      </c>
      <c r="AE47">
        <f t="shared" si="3"/>
        <v>0</v>
      </c>
      <c r="AF47">
        <f t="shared" si="24"/>
        <v>0</v>
      </c>
      <c r="AG47">
        <f t="shared" si="24"/>
        <v>-6.4801122979770058</v>
      </c>
      <c r="AH47">
        <f t="shared" si="5"/>
        <v>-14824.967029115718</v>
      </c>
      <c r="AI47">
        <f t="shared" si="25"/>
        <v>-14831.447141413695</v>
      </c>
      <c r="AJ47">
        <f t="shared" si="7"/>
        <v>162.71172010662849</v>
      </c>
      <c r="AK47">
        <f t="shared" si="22"/>
        <v>66.487842590555516</v>
      </c>
      <c r="AL47">
        <f t="shared" si="26"/>
        <v>-14602.247578716511</v>
      </c>
      <c r="AN47">
        <f t="shared" si="27"/>
        <v>0</v>
      </c>
      <c r="AO47">
        <f t="shared" si="27"/>
        <v>0</v>
      </c>
      <c r="AP47">
        <f t="shared" si="27"/>
        <v>-6.9448996808894686E-2</v>
      </c>
      <c r="AQ47">
        <f t="shared" si="27"/>
        <v>-158.88290828207491</v>
      </c>
      <c r="AR47">
        <f t="shared" si="27"/>
        <v>-158.95235727888382</v>
      </c>
      <c r="AS47">
        <f t="shared" si="27"/>
        <v>1.7438225158509597</v>
      </c>
      <c r="AT47">
        <f t="shared" si="27"/>
        <v>0.71256696729519653</v>
      </c>
      <c r="AU47">
        <f t="shared" si="23"/>
        <v>-156.49596779573767</v>
      </c>
      <c r="AW47">
        <v>44</v>
      </c>
      <c r="AX47">
        <f>IF(Z47&gt;0, (R47*SUMPRODUCT(K47:$K$98, X47:$X$98)-K47*$AZ$3)/Z47, 0)</f>
        <v>3036.6549467874133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0.112947091</v>
      </c>
      <c r="Q48" s="4">
        <f t="shared" si="21"/>
        <v>25</v>
      </c>
      <c r="R48">
        <f t="shared" si="0"/>
        <v>500000</v>
      </c>
      <c r="S48">
        <f t="shared" si="1"/>
        <v>2825.4173187451647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787.11460261559307</v>
      </c>
      <c r="AC48">
        <f t="shared" si="2"/>
        <v>642.31922319602268</v>
      </c>
      <c r="AE48">
        <f t="shared" si="3"/>
        <v>0</v>
      </c>
      <c r="AF48">
        <f t="shared" si="24"/>
        <v>0</v>
      </c>
      <c r="AG48">
        <f t="shared" si="24"/>
        <v>-5.6834013415874081</v>
      </c>
      <c r="AH48">
        <f t="shared" si="5"/>
        <v>-14638.19666819656</v>
      </c>
      <c r="AI48">
        <f t="shared" si="25"/>
        <v>-14643.880069538149</v>
      </c>
      <c r="AJ48">
        <f t="shared" si="7"/>
        <v>144.79537941957039</v>
      </c>
      <c r="AK48">
        <f t="shared" si="22"/>
        <v>55.098022183091523</v>
      </c>
      <c r="AL48">
        <f t="shared" si="26"/>
        <v>-14443.986667935485</v>
      </c>
      <c r="AN48">
        <f t="shared" si="27"/>
        <v>0</v>
      </c>
      <c r="AO48">
        <f t="shared" si="27"/>
        <v>0</v>
      </c>
      <c r="AP48">
        <f t="shared" si="27"/>
        <v>-5.4384325605689995E-2</v>
      </c>
      <c r="AQ48">
        <f t="shared" si="27"/>
        <v>-140.07253861487388</v>
      </c>
      <c r="AR48">
        <f t="shared" si="27"/>
        <v>-140.12692294047957</v>
      </c>
      <c r="AS48">
        <f t="shared" si="27"/>
        <v>1.3855433722289121</v>
      </c>
      <c r="AT48">
        <f t="shared" si="27"/>
        <v>0.52723159927288332</v>
      </c>
      <c r="AU48">
        <f t="shared" si="23"/>
        <v>-138.21414796897776</v>
      </c>
      <c r="AW48">
        <v>45</v>
      </c>
      <c r="AX48">
        <f>IF(Z48&gt;0, (R48*SUMPRODUCT(K48:$K$98, X48:$X$98)-K48*$AZ$3)/Z48, 0)</f>
        <v>2825.4173187451647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0.12591097000000001</v>
      </c>
      <c r="Q49" s="4">
        <f t="shared" si="21"/>
        <v>25</v>
      </c>
      <c r="R49">
        <f t="shared" si="0"/>
        <v>500000</v>
      </c>
      <c r="S49">
        <f t="shared" si="1"/>
        <v>2620.7927632985816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642.31922319602268</v>
      </c>
      <c r="AC49">
        <f t="shared" si="2"/>
        <v>514.8248353512422</v>
      </c>
      <c r="AE49">
        <f t="shared" si="3"/>
        <v>0</v>
      </c>
      <c r="AF49">
        <f t="shared" si="24"/>
        <v>0</v>
      </c>
      <c r="AG49">
        <f t="shared" si="24"/>
        <v>-4.910964752352962</v>
      </c>
      <c r="AH49">
        <f t="shared" si="5"/>
        <v>-14312.051516371439</v>
      </c>
      <c r="AI49">
        <f t="shared" si="25"/>
        <v>-14316.962481123792</v>
      </c>
      <c r="AJ49">
        <f t="shared" si="7"/>
        <v>127.49438784478048</v>
      </c>
      <c r="AK49">
        <f t="shared" si="22"/>
        <v>44.962345623721589</v>
      </c>
      <c r="AL49">
        <f t="shared" si="26"/>
        <v>-14144.505747655288</v>
      </c>
      <c r="AN49">
        <f t="shared" si="27"/>
        <v>0</v>
      </c>
      <c r="AO49">
        <f t="shared" si="27"/>
        <v>0</v>
      </c>
      <c r="AP49">
        <f t="shared" si="27"/>
        <v>-4.1957945678415029E-2</v>
      </c>
      <c r="AQ49">
        <f t="shared" si="27"/>
        <v>-122.27827124657617</v>
      </c>
      <c r="AR49">
        <f t="shared" si="27"/>
        <v>-122.32022919225459</v>
      </c>
      <c r="AS49">
        <f t="shared" si="27"/>
        <v>1.0892773353608471</v>
      </c>
      <c r="AT49">
        <f t="shared" si="27"/>
        <v>0.38414603858648161</v>
      </c>
      <c r="AU49">
        <f t="shared" si="23"/>
        <v>-120.84680581830725</v>
      </c>
      <c r="AW49">
        <v>46</v>
      </c>
      <c r="AX49">
        <f>IF(Z49&gt;0, (R49*SUMPRODUCT(K49:$K$98, X49:$X$98)-K49*$AZ$3)/Z49, 0)</f>
        <v>2620.7927632985816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0.140869152</v>
      </c>
      <c r="Q50" s="4">
        <f t="shared" si="21"/>
        <v>25</v>
      </c>
      <c r="R50">
        <f t="shared" si="0"/>
        <v>500000</v>
      </c>
      <c r="S50">
        <f t="shared" si="1"/>
        <v>2420.6957631078449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514.8248353512422</v>
      </c>
      <c r="AC50">
        <f t="shared" si="2"/>
        <v>403.77705586367779</v>
      </c>
      <c r="AE50">
        <f t="shared" si="3"/>
        <v>0</v>
      </c>
      <c r="AF50">
        <f t="shared" si="24"/>
        <v>0</v>
      </c>
      <c r="AG50">
        <f t="shared" si="24"/>
        <v>-4.170051664663581</v>
      </c>
      <c r="AH50">
        <f t="shared" si="5"/>
        <v>-13836.068803317035</v>
      </c>
      <c r="AI50">
        <f t="shared" si="25"/>
        <v>-13840.238854981699</v>
      </c>
      <c r="AJ50">
        <f t="shared" si="7"/>
        <v>111.04777948756441</v>
      </c>
      <c r="AK50">
        <f t="shared" si="22"/>
        <v>36.037738474586959</v>
      </c>
      <c r="AL50">
        <f t="shared" si="26"/>
        <v>-13693.153337019548</v>
      </c>
      <c r="AN50">
        <f t="shared" si="27"/>
        <v>0</v>
      </c>
      <c r="AO50">
        <f t="shared" si="27"/>
        <v>0</v>
      </c>
      <c r="AP50">
        <f t="shared" si="27"/>
        <v>-3.1810523209152224E-2</v>
      </c>
      <c r="AQ50">
        <f t="shared" si="27"/>
        <v>-105.54607548893551</v>
      </c>
      <c r="AR50">
        <f t="shared" si="27"/>
        <v>-105.57788601214467</v>
      </c>
      <c r="AS50">
        <f t="shared" si="27"/>
        <v>0.84710892113106928</v>
      </c>
      <c r="AT50">
        <f t="shared" si="27"/>
        <v>0.27490770099216277</v>
      </c>
      <c r="AU50">
        <f t="shared" si="23"/>
        <v>-104.45586939002145</v>
      </c>
      <c r="AW50">
        <v>47</v>
      </c>
      <c r="AX50">
        <f>IF(Z50&gt;0, (R50*SUMPRODUCT(K50:$K$98, X50:$X$98)-K50*$AZ$3)/Z50, 0)</f>
        <v>2420.6957631078449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0.15811491799999999</v>
      </c>
      <c r="Q51" s="4">
        <f t="shared" si="21"/>
        <v>25</v>
      </c>
      <c r="R51">
        <f t="shared" si="0"/>
        <v>500000</v>
      </c>
      <c r="S51">
        <f t="shared" si="1"/>
        <v>2221.5182333922307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403.77705586367779</v>
      </c>
      <c r="AC51">
        <f t="shared" si="2"/>
        <v>308.25820515957389</v>
      </c>
      <c r="AE51">
        <f t="shared" si="3"/>
        <v>0</v>
      </c>
      <c r="AF51">
        <f t="shared" si="24"/>
        <v>0</v>
      </c>
      <c r="AG51">
        <f t="shared" si="24"/>
        <v>-3.4690037710028996</v>
      </c>
      <c r="AH51">
        <f t="shared" si="5"/>
        <v>-13186.947540280911</v>
      </c>
      <c r="AI51">
        <f t="shared" si="25"/>
        <v>-13190.416544051914</v>
      </c>
      <c r="AJ51">
        <f t="shared" si="7"/>
        <v>95.518850704103897</v>
      </c>
      <c r="AK51">
        <f t="shared" si="22"/>
        <v>28.264393910457446</v>
      </c>
      <c r="AL51">
        <f t="shared" si="26"/>
        <v>-13066.633299437352</v>
      </c>
      <c r="AN51">
        <f t="shared" si="27"/>
        <v>0</v>
      </c>
      <c r="AO51">
        <f t="shared" si="27"/>
        <v>0</v>
      </c>
      <c r="AP51">
        <f t="shared" si="27"/>
        <v>-2.3627410453846871E-2</v>
      </c>
      <c r="AQ51">
        <f t="shared" si="27"/>
        <v>-89.816397656289269</v>
      </c>
      <c r="AR51">
        <f t="shared" si="27"/>
        <v>-89.840025066743124</v>
      </c>
      <c r="AS51">
        <f t="shared" si="27"/>
        <v>0.6505796017088552</v>
      </c>
      <c r="AT51">
        <f t="shared" si="27"/>
        <v>0.19250899688659634</v>
      </c>
      <c r="AU51">
        <f t="shared" si="23"/>
        <v>-88.996936468147666</v>
      </c>
      <c r="AW51">
        <v>48</v>
      </c>
      <c r="AX51">
        <f>IF(Z51&gt;0, (R51*SUMPRODUCT(K51:$K$98, X51:$X$98)-K51*$AZ$3)/Z51, 0)</f>
        <v>2221.5182333922307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0.17865895700000001</v>
      </c>
      <c r="Q52" s="4">
        <f t="shared" si="21"/>
        <v>25</v>
      </c>
      <c r="R52">
        <f t="shared" si="0"/>
        <v>500000</v>
      </c>
      <c r="S52">
        <f t="shared" si="1"/>
        <v>2019.8173740991804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308.25820515957389</v>
      </c>
      <c r="AC52">
        <f t="shared" si="2"/>
        <v>227.39468677545614</v>
      </c>
      <c r="AE52">
        <f t="shared" si="3"/>
        <v>0</v>
      </c>
      <c r="AF52">
        <f t="shared" si="24"/>
        <v>0</v>
      </c>
      <c r="AG52">
        <f t="shared" si="24"/>
        <v>-2.8145451377364257</v>
      </c>
      <c r="AH52">
        <f t="shared" si="5"/>
        <v>-12395.371911128897</v>
      </c>
      <c r="AI52">
        <f t="shared" si="25"/>
        <v>-12398.186456266634</v>
      </c>
      <c r="AJ52">
        <f t="shared" si="7"/>
        <v>80.863518384117754</v>
      </c>
      <c r="AK52">
        <f t="shared" si="22"/>
        <v>21.578074361170174</v>
      </c>
      <c r="AL52">
        <f t="shared" si="26"/>
        <v>-12295.744863521346</v>
      </c>
      <c r="AN52">
        <f t="shared" si="27"/>
        <v>0</v>
      </c>
      <c r="AO52">
        <f t="shared" si="27"/>
        <v>0</v>
      </c>
      <c r="AP52">
        <f t="shared" si="27"/>
        <v>-1.7115971286618948E-2</v>
      </c>
      <c r="AQ52">
        <f t="shared" si="27"/>
        <v>-75.379437648128189</v>
      </c>
      <c r="AR52">
        <f t="shared" si="27"/>
        <v>-75.396553619414803</v>
      </c>
      <c r="AS52">
        <f t="shared" si="27"/>
        <v>0.49175180750899583</v>
      </c>
      <c r="AT52">
        <f t="shared" si="27"/>
        <v>0.13122180782765755</v>
      </c>
      <c r="AU52">
        <f t="shared" si="23"/>
        <v>-74.773580004078156</v>
      </c>
      <c r="AW52">
        <v>49</v>
      </c>
      <c r="AX52">
        <f>IF(Z52&gt;0, (R52*SUMPRODUCT(K52:$K$98, X52:$X$98)-K52*$AZ$3)/Z52, 0)</f>
        <v>2019.8173740991804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0.202352371</v>
      </c>
      <c r="Q53" s="4">
        <f t="shared" si="21"/>
        <v>25</v>
      </c>
      <c r="R53">
        <f t="shared" si="0"/>
        <v>500000</v>
      </c>
      <c r="S53">
        <f t="shared" si="1"/>
        <v>1804.4461949605586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227.39468677545614</v>
      </c>
      <c r="AC53">
        <f t="shared" si="2"/>
        <v>160.00889133462402</v>
      </c>
      <c r="AE53">
        <f t="shared" si="3"/>
        <v>0</v>
      </c>
      <c r="AF53">
        <f t="shared" si="24"/>
        <v>0</v>
      </c>
      <c r="AG53">
        <f t="shared" si="24"/>
        <v>-2.2168698044515742</v>
      </c>
      <c r="AH53">
        <f t="shared" si="5"/>
        <v>-11390.597638149746</v>
      </c>
      <c r="AI53">
        <f t="shared" si="25"/>
        <v>-11392.814507954197</v>
      </c>
      <c r="AJ53">
        <f t="shared" si="7"/>
        <v>67.385795440832112</v>
      </c>
      <c r="AK53">
        <f t="shared" si="22"/>
        <v>15.91762807428193</v>
      </c>
      <c r="AL53">
        <f t="shared" si="26"/>
        <v>-11309.511084439084</v>
      </c>
      <c r="AN53">
        <f t="shared" si="27"/>
        <v>0</v>
      </c>
      <c r="AO53">
        <f t="shared" si="27"/>
        <v>0</v>
      </c>
      <c r="AP53">
        <f t="shared" si="27"/>
        <v>-1.2036923394587049E-2</v>
      </c>
      <c r="AQ53">
        <f t="shared" si="27"/>
        <v>-61.847453068129724</v>
      </c>
      <c r="AR53">
        <f t="shared" si="27"/>
        <v>-61.859489991524313</v>
      </c>
      <c r="AS53">
        <f t="shared" si="27"/>
        <v>0.36588421023907164</v>
      </c>
      <c r="AT53">
        <f t="shared" si="27"/>
        <v>8.6427840448239146E-2</v>
      </c>
      <c r="AU53">
        <f t="shared" si="23"/>
        <v>-61.407177940837002</v>
      </c>
      <c r="AW53">
        <v>50</v>
      </c>
      <c r="AX53">
        <f>IF(Z53&gt;0, (R53*SUMPRODUCT(K53:$K$98, X53:$X$98)-K53*$AZ$3)/Z53, 0)</f>
        <v>1804.4461949605586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0.22956153600000001</v>
      </c>
      <c r="Q54" s="4">
        <f t="shared" si="21"/>
        <v>25</v>
      </c>
      <c r="R54">
        <f t="shared" si="0"/>
        <v>500000</v>
      </c>
      <c r="S54">
        <f t="shared" si="1"/>
        <v>1561.5590778308526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160.00889133462402</v>
      </c>
      <c r="AC54">
        <f t="shared" si="2"/>
        <v>105.29861880872284</v>
      </c>
      <c r="AE54">
        <f t="shared" si="3"/>
        <v>0</v>
      </c>
      <c r="AF54">
        <f t="shared" si="24"/>
        <v>0</v>
      </c>
      <c r="AG54">
        <f t="shared" si="24"/>
        <v>-1.6857930689851353</v>
      </c>
      <c r="AH54">
        <f t="shared" si="5"/>
        <v>-10178.16074843846</v>
      </c>
      <c r="AI54">
        <f t="shared" si="25"/>
        <v>-10179.846541507446</v>
      </c>
      <c r="AJ54">
        <f t="shared" si="7"/>
        <v>54.710272525901189</v>
      </c>
      <c r="AK54">
        <f t="shared" si="22"/>
        <v>11.200622393423682</v>
      </c>
      <c r="AL54">
        <f t="shared" si="26"/>
        <v>-10113.935646588121</v>
      </c>
      <c r="AN54">
        <f t="shared" si="27"/>
        <v>0</v>
      </c>
      <c r="AO54">
        <f t="shared" si="27"/>
        <v>0</v>
      </c>
      <c r="AP54">
        <f t="shared" si="27"/>
        <v>-8.172624587022715E-3</v>
      </c>
      <c r="AQ54">
        <f t="shared" si="27"/>
        <v>-49.343118270995305</v>
      </c>
      <c r="AR54">
        <f t="shared" si="27"/>
        <v>-49.351290895582331</v>
      </c>
      <c r="AS54">
        <f t="shared" si="27"/>
        <v>0.26523214897132547</v>
      </c>
      <c r="AT54">
        <f t="shared" si="27"/>
        <v>5.4299951545985825E-2</v>
      </c>
      <c r="AU54">
        <f t="shared" si="23"/>
        <v>-49.031758795065016</v>
      </c>
      <c r="AW54">
        <v>51</v>
      </c>
      <c r="AX54">
        <f>IF(Z54&gt;0, (R54*SUMPRODUCT(K54:$K$98, X54:$X$98)-K54*$AZ$3)/Z54, 0)</f>
        <v>1561.5590778308526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0.26099212799999999</v>
      </c>
      <c r="Q55" s="4">
        <f t="shared" si="21"/>
        <v>25</v>
      </c>
      <c r="R55">
        <f t="shared" si="0"/>
        <v>500000</v>
      </c>
      <c r="S55">
        <f t="shared" si="1"/>
        <v>1267.9046681247382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105.29861880872284</v>
      </c>
      <c r="AC55">
        <f t="shared" si="2"/>
        <v>62.327983164717281</v>
      </c>
      <c r="AE55">
        <f t="shared" si="3"/>
        <v>0</v>
      </c>
      <c r="AF55">
        <f t="shared" si="24"/>
        <v>0</v>
      </c>
      <c r="AG55">
        <f t="shared" si="24"/>
        <v>-1.2289564178532026</v>
      </c>
      <c r="AH55">
        <f t="shared" si="5"/>
        <v>-8799.574408841625</v>
      </c>
      <c r="AI55">
        <f t="shared" si="25"/>
        <v>-8800.8033652594786</v>
      </c>
      <c r="AJ55">
        <f t="shared" si="7"/>
        <v>42.970635644005554</v>
      </c>
      <c r="AK55">
        <f t="shared" si="22"/>
        <v>7.3709033166105993</v>
      </c>
      <c r="AL55">
        <f t="shared" si="26"/>
        <v>-8750.4618262988624</v>
      </c>
      <c r="AN55">
        <f t="shared" si="27"/>
        <v>0</v>
      </c>
      <c r="AO55">
        <f t="shared" si="27"/>
        <v>0</v>
      </c>
      <c r="AP55">
        <f t="shared" si="27"/>
        <v>-5.3195604096788456E-3</v>
      </c>
      <c r="AQ55">
        <f t="shared" si="27"/>
        <v>-38.089119327003196</v>
      </c>
      <c r="AR55">
        <f t="shared" si="27"/>
        <v>-38.094438887412878</v>
      </c>
      <c r="AS55">
        <f t="shared" si="27"/>
        <v>0.1859991850238995</v>
      </c>
      <c r="AT55">
        <f t="shared" si="27"/>
        <v>3.1905090283922355E-2</v>
      </c>
      <c r="AU55">
        <f t="shared" si="23"/>
        <v>-37.876534612105054</v>
      </c>
      <c r="AW55">
        <v>52</v>
      </c>
      <c r="AX55">
        <f>IF(Z55&gt;0, (R55*SUMPRODUCT(K55:$K$98, X55:$X$98)-K55*$AZ$3)/Z55, 0)</f>
        <v>1267.9046681247382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0.29613519399999999</v>
      </c>
      <c r="Q56" s="4">
        <f t="shared" si="21"/>
        <v>25</v>
      </c>
      <c r="R56">
        <f t="shared" si="0"/>
        <v>500000</v>
      </c>
      <c r="S56">
        <f t="shared" si="1"/>
        <v>877.43465930936281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62.327983164717281</v>
      </c>
      <c r="AC56">
        <f t="shared" si="2"/>
        <v>29.928580468954969</v>
      </c>
      <c r="AE56">
        <f t="shared" si="3"/>
        <v>0</v>
      </c>
      <c r="AF56">
        <f t="shared" si="24"/>
        <v>0</v>
      </c>
      <c r="AG56">
        <f t="shared" si="24"/>
        <v>-0.85272960645616735</v>
      </c>
      <c r="AH56">
        <f t="shared" si="5"/>
        <v>-7278.7449443700652</v>
      </c>
      <c r="AI56">
        <f t="shared" si="25"/>
        <v>-7279.597673976521</v>
      </c>
      <c r="AJ56">
        <f t="shared" si="7"/>
        <v>32.399402695762312</v>
      </c>
      <c r="AK56">
        <f t="shared" si="22"/>
        <v>4.36295882153021</v>
      </c>
      <c r="AL56">
        <f t="shared" si="26"/>
        <v>-7242.8353124592286</v>
      </c>
      <c r="AN56">
        <f t="shared" si="27"/>
        <v>0</v>
      </c>
      <c r="AO56">
        <f t="shared" si="27"/>
        <v>0</v>
      </c>
      <c r="AP56">
        <f t="shared" si="27"/>
        <v>-3.2955854925599041E-3</v>
      </c>
      <c r="AQ56">
        <f t="shared" si="27"/>
        <v>-28.13051881991008</v>
      </c>
      <c r="AR56">
        <f t="shared" si="27"/>
        <v>-28.133814405402639</v>
      </c>
      <c r="AS56">
        <f t="shared" si="27"/>
        <v>0.12521554392312406</v>
      </c>
      <c r="AT56">
        <f t="shared" si="27"/>
        <v>1.6861738689508382E-2</v>
      </c>
      <c r="AU56">
        <f t="shared" si="23"/>
        <v>-27.991737122790006</v>
      </c>
      <c r="AW56">
        <v>53</v>
      </c>
      <c r="AX56">
        <f>IF(Z56&gt;0, (R56*SUMPRODUCT(K56:$K$98, X56:$X$98)-K56*$AZ$3)/Z56, 0)</f>
        <v>877.43465930936281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0.33524791700000001</v>
      </c>
      <c r="Q57" s="4">
        <f t="shared" si="21"/>
        <v>25</v>
      </c>
      <c r="R57">
        <f t="shared" si="0"/>
        <v>500000</v>
      </c>
      <c r="S57">
        <f t="shared" si="1"/>
        <v>307.98134943332821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29.928580468954969</v>
      </c>
      <c r="AC57">
        <f t="shared" si="2"/>
        <v>6.878165784081375</v>
      </c>
      <c r="AE57">
        <f t="shared" si="3"/>
        <v>0</v>
      </c>
      <c r="AF57">
        <f t="shared" si="24"/>
        <v>0</v>
      </c>
      <c r="AG57">
        <f t="shared" si="24"/>
        <v>-0.55832648606294588</v>
      </c>
      <c r="AH57">
        <f t="shared" si="5"/>
        <v>-5717.5164865731977</v>
      </c>
      <c r="AI57">
        <f t="shared" si="25"/>
        <v>-5718.074813059261</v>
      </c>
      <c r="AJ57">
        <f t="shared" si="7"/>
        <v>23.050414684873594</v>
      </c>
      <c r="AK57">
        <f t="shared" si="22"/>
        <v>2.095000632826848</v>
      </c>
      <c r="AL57">
        <f t="shared" si="26"/>
        <v>-5692.9293977415609</v>
      </c>
      <c r="AN57">
        <f t="shared" si="27"/>
        <v>0</v>
      </c>
      <c r="AO57">
        <f t="shared" si="27"/>
        <v>0</v>
      </c>
      <c r="AP57">
        <f t="shared" si="27"/>
        <v>-1.9265995231769447E-3</v>
      </c>
      <c r="AQ57">
        <f t="shared" si="27"/>
        <v>-19.729253065645121</v>
      </c>
      <c r="AR57">
        <f t="shared" si="27"/>
        <v>-19.731179665168298</v>
      </c>
      <c r="AS57">
        <f t="shared" si="27"/>
        <v>7.953933594313066E-2</v>
      </c>
      <c r="AT57">
        <f t="shared" si="27"/>
        <v>7.2291523347229446E-3</v>
      </c>
      <c r="AU57">
        <f t="shared" si="23"/>
        <v>-19.644411176890447</v>
      </c>
      <c r="AW57">
        <v>54</v>
      </c>
      <c r="AX57">
        <f>IF(Z57&gt;0, (R57*SUMPRODUCT(K57:$K$98, X57:$X$98)-K57*$AZ$3)/Z57, 0)</f>
        <v>307.98134943332821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0.37793865599999998</v>
      </c>
      <c r="Q58" s="4">
        <f t="shared" si="21"/>
        <v>25</v>
      </c>
      <c r="R58">
        <f t="shared" si="0"/>
        <v>500000</v>
      </c>
      <c r="S58">
        <f t="shared" si="1"/>
        <v>-608.32225525533318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6.878165784081375</v>
      </c>
      <c r="AC58">
        <f t="shared" si="2"/>
        <v>-8.3152800181382993</v>
      </c>
      <c r="AE58">
        <f t="shared" si="3"/>
        <v>0</v>
      </c>
      <c r="AF58">
        <f t="shared" si="24"/>
        <v>0</v>
      </c>
      <c r="AG58">
        <f t="shared" si="24"/>
        <v>-0.34173005945048396</v>
      </c>
      <c r="AH58">
        <f t="shared" si="5"/>
        <v>-4220.2632350366493</v>
      </c>
      <c r="AI58">
        <f t="shared" si="25"/>
        <v>-4220.6049650960995</v>
      </c>
      <c r="AJ58">
        <f t="shared" si="7"/>
        <v>15.193445802219674</v>
      </c>
      <c r="AK58">
        <f t="shared" si="22"/>
        <v>0.48147160488569629</v>
      </c>
      <c r="AL58">
        <f t="shared" si="26"/>
        <v>-4204.9300476889939</v>
      </c>
      <c r="AN58">
        <f t="shared" si="27"/>
        <v>0</v>
      </c>
      <c r="AO58">
        <f t="shared" si="27"/>
        <v>0</v>
      </c>
      <c r="AP58">
        <f t="shared" si="27"/>
        <v>-1.0528545477727143E-3</v>
      </c>
      <c r="AQ58">
        <f t="shared" si="27"/>
        <v>-13.002436329280986</v>
      </c>
      <c r="AR58">
        <f t="shared" si="27"/>
        <v>-13.003489183828757</v>
      </c>
      <c r="AS58">
        <f t="shared" si="27"/>
        <v>4.68103055813359E-2</v>
      </c>
      <c r="AT58">
        <f t="shared" si="27"/>
        <v>1.4833918024141051E-3</v>
      </c>
      <c r="AU58">
        <f t="shared" si="23"/>
        <v>-12.955195486445007</v>
      </c>
      <c r="AW58">
        <v>55</v>
      </c>
      <c r="AX58">
        <f>IF(Z58&gt;0, (R58*SUMPRODUCT(K58:$K$98, X58:$X$98)-K58*$AZ$3)/Z58, 0)</f>
        <v>-608.32225525533318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0.42486345599999997</v>
      </c>
      <c r="Q59" s="4">
        <f t="shared" si="21"/>
        <v>25</v>
      </c>
      <c r="R59">
        <f t="shared" si="0"/>
        <v>500000</v>
      </c>
      <c r="S59">
        <f t="shared" si="1"/>
        <v>-2235.3352623811352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-8.3152800181382993</v>
      </c>
      <c r="AC59">
        <f t="shared" si="2"/>
        <v>-17.267888433646565</v>
      </c>
      <c r="AE59">
        <f t="shared" si="3"/>
        <v>0</v>
      </c>
      <c r="AF59">
        <f t="shared" si="24"/>
        <v>0</v>
      </c>
      <c r="AG59">
        <f t="shared" si="24"/>
        <v>-0.19312414477876103</v>
      </c>
      <c r="AH59">
        <f t="shared" si="5"/>
        <v>-2903.7722815443608</v>
      </c>
      <c r="AI59">
        <f t="shared" si="25"/>
        <v>-2903.9654056891395</v>
      </c>
      <c r="AJ59">
        <f t="shared" si="7"/>
        <v>8.9526084155082657</v>
      </c>
      <c r="AK59">
        <f t="shared" si="22"/>
        <v>-0.58206960126968099</v>
      </c>
      <c r="AL59">
        <f t="shared" si="26"/>
        <v>-2895.5948668749011</v>
      </c>
      <c r="AN59">
        <f t="shared" si="27"/>
        <v>0</v>
      </c>
      <c r="AO59">
        <f t="shared" si="27"/>
        <v>0</v>
      </c>
      <c r="AP59">
        <f t="shared" si="27"/>
        <v>-5.3125587541335228E-4</v>
      </c>
      <c r="AQ59">
        <f t="shared" si="27"/>
        <v>-7.9878468184291487</v>
      </c>
      <c r="AR59">
        <f t="shared" si="27"/>
        <v>-7.9883780743045616</v>
      </c>
      <c r="AS59">
        <f t="shared" si="27"/>
        <v>2.4627297775026039E-2</v>
      </c>
      <c r="AT59">
        <f t="shared" si="27"/>
        <v>-1.6011871323923284E-3</v>
      </c>
      <c r="AU59">
        <f t="shared" si="23"/>
        <v>-7.9653519636619281</v>
      </c>
      <c r="AW59">
        <v>56</v>
      </c>
      <c r="AX59">
        <f>IF(Z59&gt;0, (R59*SUMPRODUCT(K59:$K$98, X59:$X$98)-K59*$AZ$3)/Z59, 0)</f>
        <v>-2235.3352623811352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0.47765295400000002</v>
      </c>
      <c r="Q60" s="4">
        <f t="shared" si="21"/>
        <v>25</v>
      </c>
      <c r="R60">
        <f t="shared" si="0"/>
        <v>500000</v>
      </c>
      <c r="S60">
        <f t="shared" si="1"/>
        <v>-5467.5503587436124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-17.267888433646565</v>
      </c>
      <c r="AC60">
        <f t="shared" si="2"/>
        <v>-21.639817471921511</v>
      </c>
      <c r="AE60">
        <f t="shared" si="3"/>
        <v>0</v>
      </c>
      <c r="AF60">
        <f t="shared" si="24"/>
        <v>0</v>
      </c>
      <c r="AG60">
        <f t="shared" si="24"/>
        <v>-9.894658508867453E-2</v>
      </c>
      <c r="AH60">
        <f t="shared" si="5"/>
        <v>-1844.9263648459776</v>
      </c>
      <c r="AI60">
        <f t="shared" si="25"/>
        <v>-1845.0253114310663</v>
      </c>
      <c r="AJ60">
        <f t="shared" si="7"/>
        <v>4.3719290382749456</v>
      </c>
      <c r="AK60">
        <f t="shared" si="22"/>
        <v>-1.2087521903552596</v>
      </c>
      <c r="AL60">
        <f t="shared" si="26"/>
        <v>-1841.8621345831466</v>
      </c>
      <c r="AN60">
        <f t="shared" si="27"/>
        <v>0</v>
      </c>
      <c r="AO60">
        <f t="shared" si="27"/>
        <v>0</v>
      </c>
      <c r="AP60">
        <f t="shared" si="27"/>
        <v>-2.4302444503408483E-4</v>
      </c>
      <c r="AQ60">
        <f t="shared" si="27"/>
        <v>-4.5313560396614934</v>
      </c>
      <c r="AR60">
        <f t="shared" si="27"/>
        <v>-4.531599064106528</v>
      </c>
      <c r="AS60">
        <f t="shared" si="27"/>
        <v>1.0737971677375063E-2</v>
      </c>
      <c r="AT60">
        <f t="shared" si="27"/>
        <v>-2.9688374791465633E-3</v>
      </c>
      <c r="AU60">
        <f t="shared" si="23"/>
        <v>-4.5238299299082989</v>
      </c>
      <c r="AW60">
        <v>57</v>
      </c>
      <c r="AX60">
        <f>IF(Z60&gt;0, (R60*SUMPRODUCT(K60:$K$98, X60:$X$98)-K60*$AZ$3)/Z60, 0)</f>
        <v>-5467.5503587436124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0.53697763200000004</v>
      </c>
      <c r="Q61" s="4">
        <f t="shared" si="21"/>
        <v>25</v>
      </c>
      <c r="R61">
        <f t="shared" si="0"/>
        <v>500000</v>
      </c>
      <c r="S61">
        <f t="shared" si="1"/>
        <v>-12795.687205697739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-21.639817471921511</v>
      </c>
      <c r="AC61">
        <f t="shared" si="2"/>
        <v>-22.942675493588172</v>
      </c>
      <c r="AE61">
        <f t="shared" si="3"/>
        <v>0</v>
      </c>
      <c r="AF61">
        <f t="shared" si="24"/>
        <v>0</v>
      </c>
      <c r="AG61">
        <f t="shared" si="24"/>
        <v>-4.4825016282384826E-2</v>
      </c>
      <c r="AH61">
        <f t="shared" si="5"/>
        <v>-1062.6420591080594</v>
      </c>
      <c r="AI61">
        <f t="shared" si="25"/>
        <v>-1062.6868841243418</v>
      </c>
      <c r="AJ61">
        <f t="shared" si="7"/>
        <v>1.3028580216666619</v>
      </c>
      <c r="AK61">
        <f t="shared" si="22"/>
        <v>-1.5147872230345059</v>
      </c>
      <c r="AL61">
        <f t="shared" si="26"/>
        <v>-1062.8988133257096</v>
      </c>
      <c r="AN61">
        <f t="shared" si="27"/>
        <v>0</v>
      </c>
      <c r="AO61">
        <f t="shared" si="27"/>
        <v>0</v>
      </c>
      <c r="AP61">
        <f t="shared" si="27"/>
        <v>-9.8299562117166929E-5</v>
      </c>
      <c r="AQ61">
        <f t="shared" si="27"/>
        <v>-2.3303337680806617</v>
      </c>
      <c r="AR61">
        <f t="shared" si="27"/>
        <v>-2.330432067642779</v>
      </c>
      <c r="AS61">
        <f t="shared" si="27"/>
        <v>2.8571182712765655E-3</v>
      </c>
      <c r="AT61">
        <f t="shared" si="27"/>
        <v>-3.3218709790739445E-3</v>
      </c>
      <c r="AU61">
        <f t="shared" si="23"/>
        <v>-2.3308968203505764</v>
      </c>
      <c r="AW61">
        <v>58</v>
      </c>
      <c r="AX61">
        <f>IF(Z61&gt;0, (R61*SUMPRODUCT(K61:$K$98, X61:$X$98)-K61*$AZ$3)/Z61, 0)</f>
        <v>-12795.687205697739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0.60388337299999995</v>
      </c>
      <c r="Q62" s="4">
        <f t="shared" si="21"/>
        <v>25</v>
      </c>
      <c r="R62">
        <f t="shared" si="0"/>
        <v>500000</v>
      </c>
      <c r="S62">
        <f t="shared" si="1"/>
        <v>-32341.735650995637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-22.942675493588172</v>
      </c>
      <c r="AC62">
        <f t="shared" si="2"/>
        <v>-22.390421745602019</v>
      </c>
      <c r="AE62">
        <f t="shared" si="3"/>
        <v>0</v>
      </c>
      <c r="AF62">
        <f t="shared" si="24"/>
        <v>0</v>
      </c>
      <c r="AG62">
        <f t="shared" si="24"/>
        <v>-1.7307684092174511E-2</v>
      </c>
      <c r="AH62">
        <f t="shared" si="5"/>
        <v>-541.38164054772926</v>
      </c>
      <c r="AI62">
        <f t="shared" si="25"/>
        <v>-541.39894823182146</v>
      </c>
      <c r="AJ62">
        <f t="shared" si="7"/>
        <v>-0.55225374798615334</v>
      </c>
      <c r="AK62">
        <f t="shared" si="22"/>
        <v>-1.6059872845511722</v>
      </c>
      <c r="AL62">
        <f t="shared" si="26"/>
        <v>-543.55718926435873</v>
      </c>
      <c r="AN62">
        <f t="shared" si="27"/>
        <v>0</v>
      </c>
      <c r="AO62">
        <f t="shared" si="27"/>
        <v>0</v>
      </c>
      <c r="AP62">
        <f t="shared" si="27"/>
        <v>-3.3888478000229891E-5</v>
      </c>
      <c r="AQ62">
        <f t="shared" si="27"/>
        <v>-1.0600262702810315</v>
      </c>
      <c r="AR62">
        <f t="shared" si="27"/>
        <v>-1.0600601587590319</v>
      </c>
      <c r="AS62">
        <f t="shared" si="27"/>
        <v>-1.0813138770908737E-3</v>
      </c>
      <c r="AT62">
        <f t="shared" si="27"/>
        <v>-3.1445261232708075E-3</v>
      </c>
      <c r="AU62">
        <f t="shared" si="23"/>
        <v>-1.0642859987593933</v>
      </c>
      <c r="AW62">
        <v>59</v>
      </c>
      <c r="AX62">
        <f>IF(Z62&gt;0, (R62*SUMPRODUCT(K62:$K$98, X62:$X$98)-K62*$AZ$3)/Z62, 0)</f>
        <v>-32341.735650995637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0.676158394</v>
      </c>
      <c r="Q63" s="4">
        <f t="shared" si="21"/>
        <v>25</v>
      </c>
      <c r="R63">
        <f t="shared" si="0"/>
        <v>500000</v>
      </c>
      <c r="S63">
        <f t="shared" si="1"/>
        <v>-96084.331411516221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-22.390421745602019</v>
      </c>
      <c r="AC63">
        <f t="shared" si="2"/>
        <v>-20.87670916225197</v>
      </c>
      <c r="AE63">
        <f t="shared" si="3"/>
        <v>0</v>
      </c>
      <c r="AF63">
        <f t="shared" si="24"/>
        <v>0</v>
      </c>
      <c r="AG63">
        <f t="shared" si="24"/>
        <v>-5.4318713716287005E-3</v>
      </c>
      <c r="AH63">
        <f t="shared" si="5"/>
        <v>-234.05471759248132</v>
      </c>
      <c r="AI63">
        <f t="shared" si="25"/>
        <v>-234.06014946385295</v>
      </c>
      <c r="AJ63">
        <f t="shared" si="7"/>
        <v>-1.5137125833500491</v>
      </c>
      <c r="AK63">
        <f t="shared" si="22"/>
        <v>-1.5673295221921415</v>
      </c>
      <c r="AL63">
        <f t="shared" si="26"/>
        <v>-237.14119156939515</v>
      </c>
      <c r="AN63">
        <f t="shared" si="27"/>
        <v>0</v>
      </c>
      <c r="AO63">
        <f t="shared" si="27"/>
        <v>0</v>
      </c>
      <c r="AP63">
        <f t="shared" si="27"/>
        <v>-9.4960842504355501E-6</v>
      </c>
      <c r="AQ63">
        <f t="shared" si="27"/>
        <v>-0.40917819392392452</v>
      </c>
      <c r="AR63">
        <f t="shared" si="27"/>
        <v>-0.40918769000817495</v>
      </c>
      <c r="AS63">
        <f t="shared" si="27"/>
        <v>-2.646296504279424E-3</v>
      </c>
      <c r="AT63">
        <f t="shared" si="27"/>
        <v>-2.740030492745041E-3</v>
      </c>
      <c r="AU63">
        <f t="shared" si="23"/>
        <v>-0.41457401700519941</v>
      </c>
      <c r="AW63">
        <v>60</v>
      </c>
      <c r="AX63">
        <f>IF(Z63&gt;0, (R63*SUMPRODUCT(K63:$K$98, X63:$X$98)-K63*$AZ$3)/Z63, 0)</f>
        <v>-96084.331411516221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0.75167664000000001</v>
      </c>
      <c r="Q64" s="4">
        <f t="shared" si="21"/>
        <v>25</v>
      </c>
      <c r="R64">
        <f t="shared" si="0"/>
        <v>500000</v>
      </c>
      <c r="S64">
        <f t="shared" si="1"/>
        <v>-366691.6298750547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-20.87670916225197</v>
      </c>
      <c r="AC64">
        <f t="shared" si="2"/>
        <v>-18.987906236862429</v>
      </c>
      <c r="AE64">
        <f t="shared" si="3"/>
        <v>0</v>
      </c>
      <c r="AF64">
        <f t="shared" si="24"/>
        <v>0</v>
      </c>
      <c r="AG64">
        <f t="shared" si="24"/>
        <v>-1.2945418363743608E-3</v>
      </c>
      <c r="AH64">
        <f t="shared" si="5"/>
        <v>-81.660216430761054</v>
      </c>
      <c r="AI64">
        <f t="shared" si="25"/>
        <v>-81.661510972597426</v>
      </c>
      <c r="AJ64">
        <f t="shared" si="7"/>
        <v>-1.8888029253895411</v>
      </c>
      <c r="AK64">
        <f t="shared" si="22"/>
        <v>-1.461369641357638</v>
      </c>
      <c r="AL64">
        <f t="shared" si="26"/>
        <v>-85.011683539344602</v>
      </c>
      <c r="AN64">
        <f t="shared" si="27"/>
        <v>0</v>
      </c>
      <c r="AO64">
        <f t="shared" si="27"/>
        <v>0</v>
      </c>
      <c r="AP64">
        <f t="shared" si="27"/>
        <v>-2.0206595583990017E-6</v>
      </c>
      <c r="AQ64">
        <f t="shared" si="27"/>
        <v>-0.127464012545077</v>
      </c>
      <c r="AR64">
        <f t="shared" si="27"/>
        <v>-0.1274660332046354</v>
      </c>
      <c r="AS64">
        <f t="shared" si="27"/>
        <v>-2.9482459182699331E-3</v>
      </c>
      <c r="AT64">
        <f t="shared" si="27"/>
        <v>-2.2810622655763226E-3</v>
      </c>
      <c r="AU64">
        <f t="shared" si="23"/>
        <v>-0.13269534138848166</v>
      </c>
      <c r="AW64">
        <v>61</v>
      </c>
      <c r="AX64">
        <f>IF(Z64&gt;0, (R64*SUMPRODUCT(K64:$K$98, X64:$X$98)-K64*$AZ$3)/Z64, 0)</f>
        <v>-366691.6298750547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0.75374016600000004</v>
      </c>
      <c r="Q65" s="4">
        <f t="shared" si="21"/>
        <v>25</v>
      </c>
      <c r="R65">
        <f t="shared" si="0"/>
        <v>500000</v>
      </c>
      <c r="S65">
        <f t="shared" si="1"/>
        <v>-1394776.8203721971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-18.987906236862429</v>
      </c>
      <c r="AC65">
        <f t="shared" si="2"/>
        <v>-17.063601392877622</v>
      </c>
      <c r="AE65">
        <f t="shared" si="3"/>
        <v>0</v>
      </c>
      <c r="AF65">
        <f t="shared" si="24"/>
        <v>0</v>
      </c>
      <c r="AG65">
        <f t="shared" si="24"/>
        <v>-3.0584823936786153E-4</v>
      </c>
      <c r="AH65">
        <f t="shared" si="5"/>
        <v>-19.514963572855113</v>
      </c>
      <c r="AI65">
        <f t="shared" si="25"/>
        <v>-19.51526942109448</v>
      </c>
      <c r="AJ65">
        <f t="shared" si="7"/>
        <v>-1.9243048439848067</v>
      </c>
      <c r="AK65">
        <f t="shared" si="22"/>
        <v>-1.3291534365803701</v>
      </c>
      <c r="AL65">
        <f t="shared" si="26"/>
        <v>-22.768727701659657</v>
      </c>
      <c r="AN65">
        <f t="shared" si="27"/>
        <v>0</v>
      </c>
      <c r="AO65">
        <f t="shared" si="27"/>
        <v>0</v>
      </c>
      <c r="AP65">
        <f t="shared" si="27"/>
        <v>-4.2625061771237616E-7</v>
      </c>
      <c r="AQ65">
        <f t="shared" si="27"/>
        <v>-2.7197361981734829E-2</v>
      </c>
      <c r="AR65">
        <f t="shared" si="27"/>
        <v>-2.7197788232352541E-2</v>
      </c>
      <c r="AS65">
        <f t="shared" si="27"/>
        <v>-2.6818402816728188E-3</v>
      </c>
      <c r="AT65">
        <f t="shared" si="27"/>
        <v>-1.8523973672298457E-3</v>
      </c>
      <c r="AU65">
        <f t="shared" si="23"/>
        <v>-3.1732025881255205E-2</v>
      </c>
      <c r="AW65">
        <v>62</v>
      </c>
      <c r="AX65">
        <f>IF(Z65&gt;0, (R65*SUMPRODUCT(K65:$K$98, X65:$X$98)-K65*$AZ$3)/Z65, 0)</f>
        <v>-1394776.8203721971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0.75596915499999995</v>
      </c>
      <c r="Q66" s="4">
        <f t="shared" si="21"/>
        <v>25</v>
      </c>
      <c r="R66">
        <f t="shared" si="0"/>
        <v>500000</v>
      </c>
      <c r="S66">
        <f t="shared" si="1"/>
        <v>-5329458.3967227312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-17.063601392877622</v>
      </c>
      <c r="AC66">
        <f t="shared" si="2"/>
        <v>-15.25886227581482</v>
      </c>
      <c r="AE66">
        <f t="shared" si="3"/>
        <v>0</v>
      </c>
      <c r="AF66">
        <f t="shared" si="24"/>
        <v>0</v>
      </c>
      <c r="AG66">
        <f t="shared" si="24"/>
        <v>-7.1577921901022924E-5</v>
      </c>
      <c r="AH66">
        <f t="shared" si="5"/>
        <v>-4.6242367014631993</v>
      </c>
      <c r="AI66">
        <f t="shared" si="25"/>
        <v>-4.6243082793851</v>
      </c>
      <c r="AJ66">
        <f t="shared" si="7"/>
        <v>-1.8047391170628018</v>
      </c>
      <c r="AK66">
        <f t="shared" si="22"/>
        <v>-1.1944520975014337</v>
      </c>
      <c r="AL66">
        <f t="shared" si="26"/>
        <v>-7.6234994939493355</v>
      </c>
      <c r="AN66">
        <f t="shared" si="27"/>
        <v>0</v>
      </c>
      <c r="AO66">
        <f t="shared" si="27"/>
        <v>0</v>
      </c>
      <c r="AP66">
        <f t="shared" si="27"/>
        <v>-8.906767164732088E-8</v>
      </c>
      <c r="AQ66">
        <f t="shared" si="27"/>
        <v>-5.7541485587545163E-3</v>
      </c>
      <c r="AR66">
        <f t="shared" si="27"/>
        <v>-5.7542376264261633E-3</v>
      </c>
      <c r="AS66">
        <f t="shared" si="27"/>
        <v>-2.2457191661683072E-3</v>
      </c>
      <c r="AT66">
        <f t="shared" si="27"/>
        <v>-1.4863112031363824E-3</v>
      </c>
      <c r="AU66">
        <f t="shared" si="23"/>
        <v>-9.4862679957308533E-3</v>
      </c>
      <c r="AW66">
        <v>63</v>
      </c>
      <c r="AX66">
        <f>IF(Z66&gt;0, (R66*SUMPRODUCT(K66:$K$98, X66:$X$98)-K66*$AZ$3)/Z66, 0)</f>
        <v>-5329458.3967227312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0.75842527199999998</v>
      </c>
      <c r="Q67" s="4">
        <f t="shared" si="21"/>
        <v>25</v>
      </c>
      <c r="R67">
        <f t="shared" ref="R67:R98" si="28">$C$6</f>
        <v>500000</v>
      </c>
      <c r="S67">
        <f t="shared" ref="S67:S98" si="29">AX67</f>
        <v>-20555708.055289384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-15.25886227581482</v>
      </c>
      <c r="AC67">
        <f t="shared" ref="AC67:AC98" si="30">S67*Z67</f>
        <v>-13.628958853798098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-1.6575637795034627E-5</v>
      </c>
      <c r="AH67">
        <f t="shared" ref="AH67:AH98" si="33">-X67*R67</f>
        <v>-1.0857300977395614</v>
      </c>
      <c r="AI67">
        <f t="shared" ref="AI67:AI98" si="34">SUM(AE67:AH67)</f>
        <v>-1.0857466733773564</v>
      </c>
      <c r="AJ67">
        <f t="shared" ref="AJ67:AJ98" si="35">AB67-AC67</f>
        <v>-1.6299034220167226</v>
      </c>
      <c r="AK67">
        <f t="shared" si="22"/>
        <v>-1.0681203593070376</v>
      </c>
      <c r="AL67">
        <f t="shared" si="26"/>
        <v>-3.7837704547011164</v>
      </c>
      <c r="AN67">
        <f t="shared" ref="AN67:AU98" si="36">AE67*$K67</f>
        <v>0</v>
      </c>
      <c r="AO67">
        <f t="shared" si="36"/>
        <v>0</v>
      </c>
      <c r="AP67">
        <f t="shared" si="36"/>
        <v>-1.8415912352965752E-8</v>
      </c>
      <c r="AQ67">
        <f t="shared" si="36"/>
        <v>-1.2062709481343932E-3</v>
      </c>
      <c r="AR67">
        <f t="shared" si="36"/>
        <v>-1.2062893640467462E-3</v>
      </c>
      <c r="AS67">
        <f t="shared" si="36"/>
        <v>-1.8108599460740214E-3</v>
      </c>
      <c r="AT67">
        <f t="shared" si="36"/>
        <v>-1.1867061263433937E-3</v>
      </c>
      <c r="AU67">
        <f t="shared" si="23"/>
        <v>-4.2038554364641611E-3</v>
      </c>
      <c r="AW67">
        <v>64</v>
      </c>
      <c r="AX67">
        <f>IF(Z67&gt;0, (R67*SUMPRODUCT(K67:$K$98, X67:$X$98)-K67*$AZ$3)/Z67, 0)</f>
        <v>-20555708.055289384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0.76114147499999996</v>
      </c>
      <c r="Q68" s="4">
        <f t="shared" si="21"/>
        <v>25</v>
      </c>
      <c r="R68">
        <f t="shared" si="28"/>
        <v>500000</v>
      </c>
      <c r="S68">
        <f t="shared" si="29"/>
        <v>-80201881.638343304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-13.628958853798098</v>
      </c>
      <c r="AC68">
        <f t="shared" si="30"/>
        <v>-12.169756579589553</v>
      </c>
      <c r="AE68">
        <f t="shared" si="31"/>
        <v>0</v>
      </c>
      <c r="AF68">
        <f t="shared" si="32"/>
        <v>0</v>
      </c>
      <c r="AG68">
        <f t="shared" si="32"/>
        <v>-3.7934760167058779E-6</v>
      </c>
      <c r="AH68">
        <f t="shared" si="33"/>
        <v>-0.25232810800756811</v>
      </c>
      <c r="AI68">
        <f t="shared" si="34"/>
        <v>-0.25233190148358481</v>
      </c>
      <c r="AJ68">
        <f t="shared" si="35"/>
        <v>-1.4592022742085451</v>
      </c>
      <c r="AK68">
        <f t="shared" si="22"/>
        <v>-0.95402711976586696</v>
      </c>
      <c r="AL68">
        <f t="shared" si="26"/>
        <v>-2.665561295457997</v>
      </c>
      <c r="AN68">
        <f t="shared" si="36"/>
        <v>0</v>
      </c>
      <c r="AO68">
        <f t="shared" si="36"/>
        <v>0</v>
      </c>
      <c r="AP68">
        <f t="shared" si="36"/>
        <v>-3.7630701228830553E-9</v>
      </c>
      <c r="AQ68">
        <f t="shared" si="36"/>
        <v>-2.5030561949655489E-4</v>
      </c>
      <c r="AR68">
        <f t="shared" si="36"/>
        <v>-2.5030938256667776E-4</v>
      </c>
      <c r="AS68">
        <f t="shared" si="36"/>
        <v>-1.4475063127156519E-3</v>
      </c>
      <c r="AT68">
        <f t="shared" si="36"/>
        <v>-9.4638029474840345E-4</v>
      </c>
      <c r="AU68">
        <f t="shared" si="23"/>
        <v>-2.6441959900307334E-3</v>
      </c>
      <c r="AW68">
        <v>65</v>
      </c>
      <c r="AX68">
        <f>IF(Z68&gt;0, (R68*SUMPRODUCT(K68:$K$98, X68:$X$98)-K68*$AZ$3)/Z68, 0)</f>
        <v>-80201881.638343304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0.76383916100000004</v>
      </c>
      <c r="Q69" s="4">
        <f t="shared" ref="Q69:Q98" si="48">$C$8</f>
        <v>25</v>
      </c>
      <c r="R69">
        <f t="shared" si="28"/>
        <v>500000</v>
      </c>
      <c r="S69">
        <f t="shared" si="29"/>
        <v>-316634173.39383829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-12.169756579589553</v>
      </c>
      <c r="AC69">
        <f t="shared" si="30"/>
        <v>-10.866070684176302</v>
      </c>
      <c r="AE69">
        <f t="shared" si="31"/>
        <v>0</v>
      </c>
      <c r="AF69">
        <f t="shared" si="32"/>
        <v>0</v>
      </c>
      <c r="AG69">
        <f t="shared" si="32"/>
        <v>-8.5793571866457892E-7</v>
      </c>
      <c r="AH69">
        <f t="shared" si="33"/>
        <v>-5.7952110757484798E-2</v>
      </c>
      <c r="AI69">
        <f t="shared" si="34"/>
        <v>-5.795296869320346E-2</v>
      </c>
      <c r="AJ69">
        <f t="shared" si="35"/>
        <v>-1.3036858954132509</v>
      </c>
      <c r="AK69">
        <f t="shared" si="22"/>
        <v>-0.85188296057126878</v>
      </c>
      <c r="AL69">
        <f t="shared" si="26"/>
        <v>-2.2135218246777231</v>
      </c>
      <c r="AN69">
        <f t="shared" si="36"/>
        <v>0</v>
      </c>
      <c r="AO69">
        <f t="shared" si="36"/>
        <v>0</v>
      </c>
      <c r="AP69">
        <f t="shared" si="36"/>
        <v>-7.5987419304202178E-10</v>
      </c>
      <c r="AQ69">
        <f t="shared" si="36"/>
        <v>-5.1328220097270711E-5</v>
      </c>
      <c r="AR69">
        <f t="shared" si="36"/>
        <v>-5.1328979971463753E-5</v>
      </c>
      <c r="AS69">
        <f t="shared" si="36"/>
        <v>-1.1546753984079221E-3</v>
      </c>
      <c r="AT69">
        <f t="shared" si="36"/>
        <v>-7.5451326148063191E-4</v>
      </c>
      <c r="AU69">
        <f t="shared" si="23"/>
        <v>-1.9605176398600176E-3</v>
      </c>
      <c r="AW69">
        <v>66</v>
      </c>
      <c r="AX69">
        <f>IF(Z69&gt;0, (R69*SUMPRODUCT(K69:$K$98, X69:$X$98)-K69*$AZ$3)/Z69, 0)</f>
        <v>-316634173.39383829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0.76675259399999995</v>
      </c>
      <c r="Q70" s="4">
        <f t="shared" si="48"/>
        <v>25</v>
      </c>
      <c r="R70">
        <f t="shared" si="28"/>
        <v>500000</v>
      </c>
      <c r="S70">
        <f t="shared" si="29"/>
        <v>-1266354594.2784419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-10.866070684176302</v>
      </c>
      <c r="AC70">
        <f t="shared" si="30"/>
        <v>-9.7018932614743019</v>
      </c>
      <c r="AE70">
        <f t="shared" si="31"/>
        <v>0</v>
      </c>
      <c r="AF70">
        <f t="shared" si="32"/>
        <v>0</v>
      </c>
      <c r="AG70">
        <f t="shared" si="32"/>
        <v>-1.9153192370661313E-7</v>
      </c>
      <c r="AH70">
        <f t="shared" si="33"/>
        <v>-1.3156488755426401E-2</v>
      </c>
      <c r="AI70">
        <f t="shared" si="34"/>
        <v>-1.3156680287350108E-2</v>
      </c>
      <c r="AJ70">
        <f t="shared" si="35"/>
        <v>-1.1641774227020001</v>
      </c>
      <c r="AK70">
        <f t="shared" si="22"/>
        <v>-0.76062494789234125</v>
      </c>
      <c r="AL70">
        <f t="shared" si="26"/>
        <v>-1.9379590508816915</v>
      </c>
      <c r="AN70">
        <f t="shared" si="36"/>
        <v>0</v>
      </c>
      <c r="AO70">
        <f t="shared" si="36"/>
        <v>0</v>
      </c>
      <c r="AP70">
        <f t="shared" si="36"/>
        <v>-1.5146423435979882E-10</v>
      </c>
      <c r="AQ70">
        <f t="shared" si="36"/>
        <v>-1.040420551122548E-5</v>
      </c>
      <c r="AR70">
        <f t="shared" si="36"/>
        <v>-1.040435697545984E-5</v>
      </c>
      <c r="AS70">
        <f t="shared" si="36"/>
        <v>-9.2063630216874409E-4</v>
      </c>
      <c r="AT70">
        <f t="shared" si="36"/>
        <v>-6.0150534249292617E-4</v>
      </c>
      <c r="AU70">
        <f t="shared" si="23"/>
        <v>-1.5325460016371302E-3</v>
      </c>
      <c r="AW70">
        <v>67</v>
      </c>
      <c r="AX70">
        <f>IF(Z70&gt;0, (R70*SUMPRODUCT(K70:$K$98, X70:$X$98)-K70*$AZ$3)/Z70, 0)</f>
        <v>-1266354594.2784419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0.76980532899999998</v>
      </c>
      <c r="Q71" s="4">
        <f t="shared" si="48"/>
        <v>25</v>
      </c>
      <c r="R71">
        <f t="shared" si="28"/>
        <v>500000</v>
      </c>
      <c r="S71">
        <f t="shared" si="29"/>
        <v>-5134887761.0422621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-9.7018932614743019</v>
      </c>
      <c r="AC71">
        <f t="shared" si="30"/>
        <v>-8.6624137094993703</v>
      </c>
      <c r="AE71">
        <f t="shared" si="31"/>
        <v>0</v>
      </c>
      <c r="AF71">
        <f t="shared" si="32"/>
        <v>0</v>
      </c>
      <c r="AG71">
        <f t="shared" si="32"/>
        <v>-4.2174308926574777E-8</v>
      </c>
      <c r="AH71">
        <f t="shared" si="33"/>
        <v>-2.9488459108594446E-3</v>
      </c>
      <c r="AI71">
        <f t="shared" si="34"/>
        <v>-2.9488880851683713E-3</v>
      </c>
      <c r="AJ71">
        <f t="shared" si="35"/>
        <v>-1.0394795519749316</v>
      </c>
      <c r="AK71">
        <f t="shared" si="22"/>
        <v>-0.67913252830320114</v>
      </c>
      <c r="AL71">
        <f t="shared" si="26"/>
        <v>-1.7215609683633013</v>
      </c>
      <c r="AN71">
        <f t="shared" si="36"/>
        <v>0</v>
      </c>
      <c r="AO71">
        <f t="shared" si="36"/>
        <v>0</v>
      </c>
      <c r="AP71">
        <f t="shared" si="36"/>
        <v>-2.977822969028821E-11</v>
      </c>
      <c r="AQ71">
        <f t="shared" si="36"/>
        <v>-2.0821066921978221E-6</v>
      </c>
      <c r="AR71">
        <f t="shared" si="36"/>
        <v>-2.0821364704275127E-6</v>
      </c>
      <c r="AS71">
        <f t="shared" si="36"/>
        <v>-7.3395063594184511E-4</v>
      </c>
      <c r="AT71">
        <f t="shared" si="36"/>
        <v>-4.7951857262599465E-4</v>
      </c>
      <c r="AU71">
        <f t="shared" si="23"/>
        <v>-1.2155513450382675E-3</v>
      </c>
      <c r="AW71">
        <v>68</v>
      </c>
      <c r="AX71">
        <f>IF(Z71&gt;0, (R71*SUMPRODUCT(K71:$K$98, X71:$X$98)-K71*$AZ$3)/Z71, 0)</f>
        <v>-5134887761.0422621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0.772959481</v>
      </c>
      <c r="Q72" s="4">
        <f t="shared" si="48"/>
        <v>25</v>
      </c>
      <c r="R72">
        <f t="shared" si="28"/>
        <v>500000</v>
      </c>
      <c r="S72">
        <f t="shared" si="29"/>
        <v>-21123808153.168156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-8.6624137094993703</v>
      </c>
      <c r="AC72">
        <f t="shared" si="30"/>
        <v>-7.7342997593020977</v>
      </c>
      <c r="AE72">
        <f t="shared" si="31"/>
        <v>0</v>
      </c>
      <c r="AF72">
        <f t="shared" si="32"/>
        <v>0</v>
      </c>
      <c r="AG72">
        <f t="shared" si="32"/>
        <v>-9.1535338978901211E-9</v>
      </c>
      <c r="AH72">
        <f t="shared" si="33"/>
        <v>-6.5198063878837823E-4</v>
      </c>
      <c r="AI72">
        <f t="shared" si="34"/>
        <v>-6.519897923222761E-4</v>
      </c>
      <c r="AJ72">
        <f t="shared" si="35"/>
        <v>-0.92811395019727261</v>
      </c>
      <c r="AK72">
        <f t="shared" ref="AK72:AK98" si="49">G72*SUM(AB72:AB72, AE72:AF72)</f>
        <v>-0.60636895966495596</v>
      </c>
      <c r="AL72">
        <f t="shared" si="26"/>
        <v>-1.5351348996545509</v>
      </c>
      <c r="AN72">
        <f t="shared" si="36"/>
        <v>0</v>
      </c>
      <c r="AO72">
        <f t="shared" si="36"/>
        <v>0</v>
      </c>
      <c r="AP72">
        <f t="shared" si="36"/>
        <v>-5.7706093097155006E-12</v>
      </c>
      <c r="AQ72">
        <f t="shared" si="36"/>
        <v>-4.1102437440185659E-7</v>
      </c>
      <c r="AR72">
        <f t="shared" si="36"/>
        <v>-4.1103014501116627E-7</v>
      </c>
      <c r="AS72">
        <f t="shared" si="36"/>
        <v>-5.8510549709328238E-4</v>
      </c>
      <c r="AT72">
        <f t="shared" si="36"/>
        <v>-3.8226966795541561E-4</v>
      </c>
      <c r="AU72">
        <f t="shared" si="23"/>
        <v>-9.6778619519370917E-4</v>
      </c>
      <c r="AW72">
        <v>69</v>
      </c>
      <c r="AX72">
        <f>IF(Z72&gt;0, (R72*SUMPRODUCT(K72:$K$98, X72:$X$98)-K72*$AZ$3)/Z72, 0)</f>
        <v>-21123808153.168156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0.77634382000000002</v>
      </c>
      <c r="Q73" s="4">
        <f t="shared" si="48"/>
        <v>25</v>
      </c>
      <c r="R73">
        <f t="shared" si="28"/>
        <v>500000</v>
      </c>
      <c r="S73">
        <f t="shared" si="29"/>
        <v>-88275209110.610199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-7.7342997593020977</v>
      </c>
      <c r="AC73">
        <f t="shared" si="30"/>
        <v>-6.905625141483644</v>
      </c>
      <c r="AE73">
        <f t="shared" si="31"/>
        <v>0</v>
      </c>
      <c r="AF73">
        <f t="shared" si="32"/>
        <v>0</v>
      </c>
      <c r="AG73">
        <f t="shared" si="32"/>
        <v>-1.9557090861237125E-9</v>
      </c>
      <c r="AH73">
        <f t="shared" si="33"/>
        <v>-1.4212578945575015E-4</v>
      </c>
      <c r="AI73">
        <f t="shared" si="34"/>
        <v>-1.4212774516483628E-4</v>
      </c>
      <c r="AJ73">
        <f t="shared" si="35"/>
        <v>-0.82867461781845364</v>
      </c>
      <c r="AK73">
        <f t="shared" si="49"/>
        <v>-0.54140098315114693</v>
      </c>
      <c r="AL73">
        <f t="shared" si="26"/>
        <v>-1.3702177287147654</v>
      </c>
      <c r="AN73">
        <f t="shared" si="36"/>
        <v>0</v>
      </c>
      <c r="AO73">
        <f t="shared" si="36"/>
        <v>0</v>
      </c>
      <c r="AP73">
        <f t="shared" si="36"/>
        <v>-1.1008270905234376E-12</v>
      </c>
      <c r="AQ73">
        <f t="shared" si="36"/>
        <v>-7.999958705771599E-8</v>
      </c>
      <c r="AR73">
        <f t="shared" si="36"/>
        <v>-8.0000687884806519E-8</v>
      </c>
      <c r="AS73">
        <f t="shared" si="36"/>
        <v>-4.6644333505234078E-4</v>
      </c>
      <c r="AT73">
        <f t="shared" si="36"/>
        <v>-3.0474310996329097E-4</v>
      </c>
      <c r="AU73">
        <f t="shared" si="23"/>
        <v>-7.7126644570351657E-4</v>
      </c>
      <c r="AW73">
        <v>70</v>
      </c>
      <c r="AX73">
        <f>IF(Z73&gt;0, (R73*SUMPRODUCT(K73:$K$98, X73:$X$98)-K73*$AZ$3)/Z73, 0)</f>
        <v>-88275209110.610199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0.77982431100000005</v>
      </c>
      <c r="Q74" s="4">
        <f t="shared" si="48"/>
        <v>25</v>
      </c>
      <c r="R74">
        <f t="shared" si="28"/>
        <v>500000</v>
      </c>
      <c r="S74">
        <f t="shared" si="29"/>
        <v>-375006035445.13422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-6.905625141483644</v>
      </c>
      <c r="AC74">
        <f t="shared" si="30"/>
        <v>-6.1657368028735631</v>
      </c>
      <c r="AE74">
        <f t="shared" si="31"/>
        <v>0</v>
      </c>
      <c r="AF74">
        <f t="shared" si="32"/>
        <v>0</v>
      </c>
      <c r="AG74">
        <f t="shared" si="32"/>
        <v>-4.1104250465961172E-10</v>
      </c>
      <c r="AH74">
        <f t="shared" si="33"/>
        <v>-3.0502189812057277E-5</v>
      </c>
      <c r="AI74">
        <f t="shared" si="34"/>
        <v>-3.0502600854561937E-5</v>
      </c>
      <c r="AJ74">
        <f t="shared" si="35"/>
        <v>-0.73988833861008096</v>
      </c>
      <c r="AK74">
        <f t="shared" si="49"/>
        <v>-0.48339375990385514</v>
      </c>
      <c r="AL74">
        <f t="shared" si="26"/>
        <v>-1.2233126011147908</v>
      </c>
      <c r="AN74">
        <f t="shared" si="36"/>
        <v>0</v>
      </c>
      <c r="AO74">
        <f t="shared" si="36"/>
        <v>0</v>
      </c>
      <c r="AP74">
        <f t="shared" si="36"/>
        <v>-2.0657776091127582E-13</v>
      </c>
      <c r="AQ74">
        <f t="shared" si="36"/>
        <v>-1.5329495132099543E-8</v>
      </c>
      <c r="AR74">
        <f t="shared" si="36"/>
        <v>-1.5329701709860454E-8</v>
      </c>
      <c r="AS74">
        <f t="shared" si="36"/>
        <v>-3.7184591515908164E-4</v>
      </c>
      <c r="AT74">
        <f t="shared" si="36"/>
        <v>-2.4293935402645275E-4</v>
      </c>
      <c r="AU74">
        <f t="shared" si="23"/>
        <v>-6.1480059888724436E-4</v>
      </c>
      <c r="AW74">
        <v>71</v>
      </c>
      <c r="AX74">
        <f>IF(Z74&gt;0, (R74*SUMPRODUCT(K74:$K$98, X74:$X$98)-K74*$AZ$3)/Z74, 0)</f>
        <v>-375006035445.13422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0.78351069500000003</v>
      </c>
      <c r="Q75" s="4">
        <f t="shared" si="48"/>
        <v>25</v>
      </c>
      <c r="R75">
        <f t="shared" si="28"/>
        <v>500000</v>
      </c>
      <c r="S75">
        <f t="shared" si="29"/>
        <v>-1621521357588.4272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-6.1657368028735631</v>
      </c>
      <c r="AC75">
        <f t="shared" si="30"/>
        <v>-5.505122158730142</v>
      </c>
      <c r="AE75">
        <f t="shared" si="31"/>
        <v>0</v>
      </c>
      <c r="AF75">
        <f t="shared" si="32"/>
        <v>0</v>
      </c>
      <c r="AG75">
        <f t="shared" si="32"/>
        <v>-8.4875881112622478E-11</v>
      </c>
      <c r="AH75">
        <f t="shared" si="33"/>
        <v>-6.4411239700078617E-6</v>
      </c>
      <c r="AI75">
        <f t="shared" si="34"/>
        <v>-6.4412088458889747E-6</v>
      </c>
      <c r="AJ75">
        <f t="shared" si="35"/>
        <v>-0.66061464414342108</v>
      </c>
      <c r="AK75">
        <f t="shared" si="49"/>
        <v>-0.43160157620114947</v>
      </c>
      <c r="AL75">
        <f t="shared" si="26"/>
        <v>-1.0922226615534165</v>
      </c>
      <c r="AN75">
        <f t="shared" si="36"/>
        <v>0</v>
      </c>
      <c r="AO75">
        <f t="shared" si="36"/>
        <v>0</v>
      </c>
      <c r="AP75">
        <f t="shared" si="36"/>
        <v>-3.8085802034844204E-14</v>
      </c>
      <c r="AQ75">
        <f t="shared" si="36"/>
        <v>-2.8902836611274561E-9</v>
      </c>
      <c r="AR75">
        <f t="shared" si="36"/>
        <v>-2.8903217469294908E-9</v>
      </c>
      <c r="AS75">
        <f t="shared" si="36"/>
        <v>-2.9643331212998345E-4</v>
      </c>
      <c r="AT75">
        <f t="shared" si="36"/>
        <v>-1.936697678261759E-4</v>
      </c>
      <c r="AU75">
        <f t="shared" si="23"/>
        <v>-4.9010597027790632E-4</v>
      </c>
      <c r="AW75">
        <v>72</v>
      </c>
      <c r="AX75">
        <f>IF(Z75&gt;0, (R75*SUMPRODUCT(K75:$K$98, X75:$X$98)-K75*$AZ$3)/Z75, 0)</f>
        <v>-1621521357588.4272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0.78741316699999997</v>
      </c>
      <c r="Q76" s="4">
        <f t="shared" si="48"/>
        <v>25</v>
      </c>
      <c r="R76">
        <f t="shared" si="28"/>
        <v>500000</v>
      </c>
      <c r="S76">
        <f t="shared" si="29"/>
        <v>-7146500617627.5801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-5.505122158730142</v>
      </c>
      <c r="AC76">
        <f t="shared" si="30"/>
        <v>-4.9152876442338922</v>
      </c>
      <c r="AE76">
        <f t="shared" si="31"/>
        <v>0</v>
      </c>
      <c r="AF76">
        <f t="shared" si="32"/>
        <v>0</v>
      </c>
      <c r="AG76">
        <f t="shared" si="32"/>
        <v>-1.7194735952690708E-11</v>
      </c>
      <c r="AH76">
        <f t="shared" si="33"/>
        <v>-1.336647726976111E-6</v>
      </c>
      <c r="AI76">
        <f t="shared" si="34"/>
        <v>-1.3366649217120637E-6</v>
      </c>
      <c r="AJ76">
        <f t="shared" si="35"/>
        <v>-0.5898345144962498</v>
      </c>
      <c r="AK76">
        <f t="shared" si="49"/>
        <v>-0.38535855111111</v>
      </c>
      <c r="AL76">
        <f t="shared" si="26"/>
        <v>-0.9751944022722816</v>
      </c>
      <c r="AN76">
        <f t="shared" si="36"/>
        <v>0</v>
      </c>
      <c r="AO76">
        <f t="shared" si="36"/>
        <v>0</v>
      </c>
      <c r="AP76">
        <f t="shared" si="36"/>
        <v>-6.889001800450039E-15</v>
      </c>
      <c r="AQ76">
        <f t="shared" si="36"/>
        <v>-5.355225356784235E-10</v>
      </c>
      <c r="AR76">
        <f t="shared" si="36"/>
        <v>-5.35529424680224E-10</v>
      </c>
      <c r="AS76">
        <f t="shared" si="36"/>
        <v>-2.3631482585787457E-4</v>
      </c>
      <c r="AT76">
        <f t="shared" si="36"/>
        <v>-1.5439235355096167E-4</v>
      </c>
      <c r="AU76">
        <f t="shared" si="23"/>
        <v>-3.9070771493826095E-4</v>
      </c>
      <c r="AW76">
        <v>73</v>
      </c>
      <c r="AX76">
        <f>IF(Z76&gt;0, (R76*SUMPRODUCT(K76:$K$98, X76:$X$98)-K76*$AZ$3)/Z76, 0)</f>
        <v>-7146500617627.5801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0.79138766699999996</v>
      </c>
      <c r="Q77" s="4">
        <f t="shared" si="48"/>
        <v>25</v>
      </c>
      <c r="R77">
        <f t="shared" si="28"/>
        <v>500000</v>
      </c>
      <c r="S77">
        <f t="shared" si="29"/>
        <v>-32126928006824.828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-4.9152876442338922</v>
      </c>
      <c r="AC77">
        <f t="shared" si="30"/>
        <v>-4.3886496828171522</v>
      </c>
      <c r="AE77">
        <f t="shared" si="31"/>
        <v>0</v>
      </c>
      <c r="AF77">
        <f t="shared" si="32"/>
        <v>0</v>
      </c>
      <c r="AG77">
        <f t="shared" si="32"/>
        <v>-3.4150866228828795E-12</v>
      </c>
      <c r="AH77">
        <f t="shared" si="33"/>
        <v>-2.721540394056184E-7</v>
      </c>
      <c r="AI77">
        <f t="shared" si="34"/>
        <v>-2.7215745449224128E-7</v>
      </c>
      <c r="AJ77">
        <f t="shared" si="35"/>
        <v>-0.52663796141674002</v>
      </c>
      <c r="AK77">
        <f t="shared" si="49"/>
        <v>-0.34407013509637246</v>
      </c>
      <c r="AL77">
        <f t="shared" si="26"/>
        <v>-0.870708368670567</v>
      </c>
      <c r="AN77">
        <f t="shared" si="36"/>
        <v>0</v>
      </c>
      <c r="AO77">
        <f t="shared" si="36"/>
        <v>0</v>
      </c>
      <c r="AP77">
        <f t="shared" si="36"/>
        <v>-1.2216434996683775E-15</v>
      </c>
      <c r="AQ77">
        <f t="shared" si="36"/>
        <v>-9.7354840407445628E-11</v>
      </c>
      <c r="AR77">
        <f t="shared" si="36"/>
        <v>-9.7356062050945293E-11</v>
      </c>
      <c r="AS77">
        <f t="shared" si="36"/>
        <v>-1.8838873308000141E-4</v>
      </c>
      <c r="AT77">
        <f t="shared" si="36"/>
        <v>-1.230806390543843E-4</v>
      </c>
      <c r="AU77">
        <f t="shared" si="23"/>
        <v>-3.1146946949044775E-4</v>
      </c>
      <c r="AW77">
        <v>74</v>
      </c>
      <c r="AX77">
        <f>IF(Z77&gt;0, (R77*SUMPRODUCT(K77:$K$98, X77:$X$98)-K77*$AZ$3)/Z77, 0)</f>
        <v>-32126928006824.828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0.79554122000000005</v>
      </c>
      <c r="Q78" s="4">
        <f t="shared" si="48"/>
        <v>25</v>
      </c>
      <c r="R78">
        <f t="shared" si="28"/>
        <v>500000</v>
      </c>
      <c r="S78">
        <f t="shared" si="29"/>
        <v>-147510732863646.44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-4.3886496828171522</v>
      </c>
      <c r="AC78">
        <f t="shared" si="30"/>
        <v>-3.9184372168857022</v>
      </c>
      <c r="AE78">
        <f t="shared" si="31"/>
        <v>0</v>
      </c>
      <c r="AF78">
        <f t="shared" si="32"/>
        <v>0</v>
      </c>
      <c r="AG78">
        <f t="shared" si="32"/>
        <v>-6.6409357828012473E-13</v>
      </c>
      <c r="AH78">
        <f t="shared" si="33"/>
        <v>-5.4336843567478523E-8</v>
      </c>
      <c r="AI78">
        <f t="shared" si="34"/>
        <v>-5.4337507661056803E-8</v>
      </c>
      <c r="AJ78">
        <f t="shared" si="35"/>
        <v>-0.47021246593144994</v>
      </c>
      <c r="AK78">
        <f t="shared" si="49"/>
        <v>-0.3072054777972007</v>
      </c>
      <c r="AL78">
        <f t="shared" si="26"/>
        <v>-0.7774179980661583</v>
      </c>
      <c r="AN78">
        <f t="shared" si="36"/>
        <v>0</v>
      </c>
      <c r="AO78">
        <f t="shared" si="36"/>
        <v>0</v>
      </c>
      <c r="AP78">
        <f t="shared" si="36"/>
        <v>-2.1210652191110986E-16</v>
      </c>
      <c r="AQ78">
        <f t="shared" si="36"/>
        <v>-1.7354781430915191E-11</v>
      </c>
      <c r="AR78">
        <f t="shared" si="36"/>
        <v>-1.7354993537437103E-11</v>
      </c>
      <c r="AS78">
        <f t="shared" si="36"/>
        <v>-1.5018234473259174E-4</v>
      </c>
      <c r="AT78">
        <f t="shared" si="36"/>
        <v>-9.8119131909628755E-5</v>
      </c>
      <c r="AU78">
        <f t="shared" si="23"/>
        <v>-2.4830149399721405E-4</v>
      </c>
      <c r="AW78">
        <v>75</v>
      </c>
      <c r="AX78">
        <f>IF(Z78&gt;0, (R78*SUMPRODUCT(K78:$K$98, X78:$X$98)-K78*$AZ$3)/Z78, 0)</f>
        <v>-147510732863646.44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0.79972280399999995</v>
      </c>
      <c r="Q79" s="4">
        <f t="shared" si="48"/>
        <v>25</v>
      </c>
      <c r="R79">
        <f t="shared" si="28"/>
        <v>500000</v>
      </c>
      <c r="S79">
        <f t="shared" si="29"/>
        <v>-692179694964430.88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-3.9184372168857022</v>
      </c>
      <c r="AC79">
        <f t="shared" si="30"/>
        <v>-3.4986046579487673</v>
      </c>
      <c r="AE79">
        <f t="shared" si="31"/>
        <v>0</v>
      </c>
      <c r="AF79">
        <f t="shared" si="32"/>
        <v>0</v>
      </c>
      <c r="AG79">
        <f t="shared" si="32"/>
        <v>-1.2636186395674863E-13</v>
      </c>
      <c r="AH79">
        <f t="shared" si="33"/>
        <v>-1.0621815570811498E-8</v>
      </c>
      <c r="AI79">
        <f t="shared" si="34"/>
        <v>-1.0621941932675454E-8</v>
      </c>
      <c r="AJ79">
        <f t="shared" si="35"/>
        <v>-0.41983255893693494</v>
      </c>
      <c r="AK79">
        <f t="shared" si="49"/>
        <v>-0.27429060518199916</v>
      </c>
      <c r="AL79">
        <f t="shared" si="26"/>
        <v>-0.69412317474087604</v>
      </c>
      <c r="AN79">
        <f t="shared" si="36"/>
        <v>0</v>
      </c>
      <c r="AO79">
        <f t="shared" si="36"/>
        <v>0</v>
      </c>
      <c r="AP79">
        <f t="shared" si="36"/>
        <v>-3.6034852002284419E-17</v>
      </c>
      <c r="AQ79">
        <f t="shared" si="36"/>
        <v>-3.0290432580257183E-12</v>
      </c>
      <c r="AR79">
        <f t="shared" si="36"/>
        <v>-3.0290792928777207E-12</v>
      </c>
      <c r="AS79">
        <f t="shared" si="36"/>
        <v>-1.1972444575691797E-4</v>
      </c>
      <c r="AT79">
        <f t="shared" si="36"/>
        <v>-7.8219971230667252E-5</v>
      </c>
      <c r="AU79">
        <f t="shared" si="23"/>
        <v>-1.9794442001666452E-4</v>
      </c>
      <c r="AW79">
        <v>76</v>
      </c>
      <c r="AX79">
        <f>IF(Z79&gt;0, (R79*SUMPRODUCT(K79:$K$98, X79:$X$98)-K79*$AZ$3)/Z79, 0)</f>
        <v>-692179694964430.88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0.80383592599999998</v>
      </c>
      <c r="Q80" s="4">
        <f t="shared" si="48"/>
        <v>25</v>
      </c>
      <c r="R80">
        <f t="shared" si="28"/>
        <v>500000</v>
      </c>
      <c r="S80">
        <f t="shared" si="29"/>
        <v>-3319746777727867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-3.4986046579487673</v>
      </c>
      <c r="AC80">
        <f t="shared" si="30"/>
        <v>-3.1237541588854656</v>
      </c>
      <c r="AE80">
        <f t="shared" si="31"/>
        <v>0</v>
      </c>
      <c r="AF80">
        <f t="shared" si="32"/>
        <v>0</v>
      </c>
      <c r="AG80">
        <f t="shared" si="32"/>
        <v>-2.3524039392422091E-14</v>
      </c>
      <c r="AH80">
        <f t="shared" si="33"/>
        <v>-2.0314841184951813E-9</v>
      </c>
      <c r="AI80">
        <f t="shared" si="34"/>
        <v>-2.0315076425345736E-9</v>
      </c>
      <c r="AJ80">
        <f t="shared" si="35"/>
        <v>-0.3748504990633017</v>
      </c>
      <c r="AK80">
        <f t="shared" si="49"/>
        <v>-0.24490232605641374</v>
      </c>
      <c r="AL80">
        <f t="shared" si="26"/>
        <v>-0.61975282715122304</v>
      </c>
      <c r="AN80">
        <f t="shared" si="36"/>
        <v>0</v>
      </c>
      <c r="AO80">
        <f t="shared" si="36"/>
        <v>0</v>
      </c>
      <c r="AP80">
        <f t="shared" si="36"/>
        <v>-5.9896382631538614E-18</v>
      </c>
      <c r="AQ80">
        <f t="shared" si="36"/>
        <v>-5.1725193977730795E-13</v>
      </c>
      <c r="AR80">
        <f t="shared" si="36"/>
        <v>-5.1725792941557106E-13</v>
      </c>
      <c r="AS80">
        <f t="shared" si="36"/>
        <v>-9.5443595153778542E-5</v>
      </c>
      <c r="AT80">
        <f t="shared" si="36"/>
        <v>-6.2356482167574094E-5</v>
      </c>
      <c r="AU80">
        <f t="shared" si="23"/>
        <v>-1.5780007783861054E-4</v>
      </c>
      <c r="AW80">
        <v>77</v>
      </c>
      <c r="AX80">
        <f>IF(Z80&gt;0, (R80*SUMPRODUCT(K80:$K$98, X80:$X$98)-K80*$AZ$3)/Z80, 0)</f>
        <v>-3319746777727867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0.80804740799999997</v>
      </c>
      <c r="Q81" s="4">
        <f t="shared" si="48"/>
        <v>25</v>
      </c>
      <c r="R81">
        <f t="shared" si="28"/>
        <v>500000</v>
      </c>
      <c r="S81">
        <f t="shared" si="29"/>
        <v>-1.6290285235242972E+16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-3.1237541588854656</v>
      </c>
      <c r="AC81">
        <f t="shared" si="30"/>
        <v>-2.7890662132910449</v>
      </c>
      <c r="AE81">
        <f t="shared" si="31"/>
        <v>0</v>
      </c>
      <c r="AF81">
        <f t="shared" si="32"/>
        <v>0</v>
      </c>
      <c r="AG81">
        <f t="shared" si="32"/>
        <v>-4.2802599417613046E-15</v>
      </c>
      <c r="AH81">
        <f t="shared" si="33"/>
        <v>-3.8017078113473128E-10</v>
      </c>
      <c r="AI81">
        <f t="shared" si="34"/>
        <v>-3.8017506139467303E-10</v>
      </c>
      <c r="AJ81">
        <f t="shared" si="35"/>
        <v>-0.33468794559442072</v>
      </c>
      <c r="AK81">
        <f t="shared" si="49"/>
        <v>-0.21866279112198261</v>
      </c>
      <c r="AL81">
        <f t="shared" si="26"/>
        <v>-0.55335073709657845</v>
      </c>
      <c r="AN81">
        <f t="shared" si="36"/>
        <v>0</v>
      </c>
      <c r="AO81">
        <f t="shared" si="36"/>
        <v>0</v>
      </c>
      <c r="AP81">
        <f t="shared" si="36"/>
        <v>-9.7306268493144912E-19</v>
      </c>
      <c r="AQ81">
        <f t="shared" si="36"/>
        <v>-8.6426994167841052E-14</v>
      </c>
      <c r="AR81">
        <f t="shared" si="36"/>
        <v>-8.642796723052598E-14</v>
      </c>
      <c r="AS81">
        <f t="shared" si="36"/>
        <v>-7.6087049708547694E-5</v>
      </c>
      <c r="AT81">
        <f t="shared" si="36"/>
        <v>-4.9710205809651422E-5</v>
      </c>
      <c r="AU81">
        <f t="shared" si="23"/>
        <v>-1.2579725560462709E-4</v>
      </c>
      <c r="AW81">
        <v>78</v>
      </c>
      <c r="AX81">
        <f>IF(Z81&gt;0, (R81*SUMPRODUCT(K81:$K$98, X81:$X$98)-K81*$AZ$3)/Z81, 0)</f>
        <v>-1.6290285235242972E+16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0.81233261800000001</v>
      </c>
      <c r="Q82" s="4">
        <f t="shared" si="48"/>
        <v>25</v>
      </c>
      <c r="R82">
        <f t="shared" si="28"/>
        <v>500000</v>
      </c>
      <c r="S82">
        <f t="shared" si="29"/>
        <v>-8.1865885385013312E+16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-2.7890662132910449</v>
      </c>
      <c r="AC82">
        <f t="shared" si="30"/>
        <v>-2.4902376904385082</v>
      </c>
      <c r="AE82">
        <f t="shared" si="31"/>
        <v>0</v>
      </c>
      <c r="AF82">
        <f t="shared" si="32"/>
        <v>0</v>
      </c>
      <c r="AG82">
        <f t="shared" si="32"/>
        <v>-7.6046257813220345E-16</v>
      </c>
      <c r="AH82">
        <f t="shared" si="33"/>
        <v>-6.9539895284229764E-11</v>
      </c>
      <c r="AI82">
        <f t="shared" si="34"/>
        <v>-6.9540655746807902E-11</v>
      </c>
      <c r="AJ82">
        <f t="shared" si="35"/>
        <v>-0.29882852285253669</v>
      </c>
      <c r="AK82">
        <f t="shared" si="49"/>
        <v>-0.19523463493037316</v>
      </c>
      <c r="AL82">
        <f t="shared" si="26"/>
        <v>-0.49406315785245047</v>
      </c>
      <c r="AN82">
        <f t="shared" si="36"/>
        <v>0</v>
      </c>
      <c r="AO82">
        <f t="shared" si="36"/>
        <v>0</v>
      </c>
      <c r="AP82">
        <f t="shared" si="36"/>
        <v>-1.5435848192291198E-19</v>
      </c>
      <c r="AQ82">
        <f t="shared" si="36"/>
        <v>-1.4115188541579879E-14</v>
      </c>
      <c r="AR82">
        <f t="shared" si="36"/>
        <v>-1.4115342900061804E-14</v>
      </c>
      <c r="AS82">
        <f t="shared" si="36"/>
        <v>-6.0656130188650554E-5</v>
      </c>
      <c r="AT82">
        <f t="shared" si="36"/>
        <v>-3.9628671723261677E-5</v>
      </c>
      <c r="AU82">
        <f t="shared" si="23"/>
        <v>-1.0028480192602757E-4</v>
      </c>
      <c r="AW82">
        <v>79</v>
      </c>
      <c r="AX82">
        <f>IF(Z82&gt;0, (R82*SUMPRODUCT(K82:$K$98, X82:$X$98)-K82*$AZ$3)/Z82, 0)</f>
        <v>-8.1865885385013312E+16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0.81666386499999999</v>
      </c>
      <c r="Q83" s="4">
        <f t="shared" si="48"/>
        <v>25</v>
      </c>
      <c r="R83">
        <f t="shared" si="28"/>
        <v>500000</v>
      </c>
      <c r="S83">
        <f t="shared" si="29"/>
        <v>-4.2169245623443558E+17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-2.4902376904385082</v>
      </c>
      <c r="AC83">
        <f t="shared" si="30"/>
        <v>-2.2234265093201087</v>
      </c>
      <c r="AE83">
        <f t="shared" si="31"/>
        <v>0</v>
      </c>
      <c r="AF83">
        <f t="shared" si="32"/>
        <v>0</v>
      </c>
      <c r="AG83">
        <f t="shared" si="32"/>
        <v>-1.3181564410557167E-16</v>
      </c>
      <c r="AH83">
        <f t="shared" si="33"/>
        <v>-1.2420846164906195E-11</v>
      </c>
      <c r="AI83">
        <f t="shared" si="34"/>
        <v>-1.24209779805503E-11</v>
      </c>
      <c r="AJ83">
        <f t="shared" si="35"/>
        <v>-0.26681118111839952</v>
      </c>
      <c r="AK83">
        <f t="shared" si="49"/>
        <v>-0.17431663833069558</v>
      </c>
      <c r="AL83">
        <f t="shared" si="26"/>
        <v>-0.44112781946151602</v>
      </c>
      <c r="AN83">
        <f t="shared" si="36"/>
        <v>0</v>
      </c>
      <c r="AO83">
        <f t="shared" si="36"/>
        <v>0</v>
      </c>
      <c r="AP83">
        <f t="shared" si="36"/>
        <v>-2.3889198804450829E-20</v>
      </c>
      <c r="AQ83">
        <f t="shared" si="36"/>
        <v>-2.2510534721910343E-15</v>
      </c>
      <c r="AR83">
        <f t="shared" si="36"/>
        <v>-2.2510773613898388E-15</v>
      </c>
      <c r="AS83">
        <f t="shared" si="36"/>
        <v>-4.8354695622341289E-5</v>
      </c>
      <c r="AT83">
        <f t="shared" si="36"/>
        <v>-3.1591734473264403E-5</v>
      </c>
      <c r="AU83">
        <f t="shared" si="23"/>
        <v>-7.9946430097856754E-5</v>
      </c>
      <c r="AW83">
        <v>80</v>
      </c>
      <c r="AX83">
        <f>IF(Z83&gt;0, (R83*SUMPRODUCT(K83:$K$98, X83:$X$98)-K83*$AZ$3)/Z83, 0)</f>
        <v>-4.2169245623443558E+17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0.82101379900000004</v>
      </c>
      <c r="Q84" s="4">
        <f t="shared" si="48"/>
        <v>25</v>
      </c>
      <c r="R84">
        <f t="shared" si="28"/>
        <v>500000</v>
      </c>
      <c r="S84">
        <f t="shared" si="29"/>
        <v>-2.2280583823402793E+18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-2.2234265093201087</v>
      </c>
      <c r="AC84">
        <f t="shared" si="30"/>
        <v>-1.9852022404643845</v>
      </c>
      <c r="AE84">
        <f t="shared" si="31"/>
        <v>0</v>
      </c>
      <c r="AF84">
        <f t="shared" si="32"/>
        <v>0</v>
      </c>
      <c r="AG84">
        <f t="shared" si="32"/>
        <v>-2.2275024929768596E-17</v>
      </c>
      <c r="AH84">
        <f t="shared" si="33"/>
        <v>-2.1644492546949468E-12</v>
      </c>
      <c r="AI84">
        <f t="shared" si="34"/>
        <v>-2.1644715297198765E-12</v>
      </c>
      <c r="AJ84">
        <f t="shared" si="35"/>
        <v>-0.23822426885572412</v>
      </c>
      <c r="AK84">
        <f t="shared" si="49"/>
        <v>-0.15563985565240762</v>
      </c>
      <c r="AL84">
        <f t="shared" si="26"/>
        <v>-0.39386412451029618</v>
      </c>
      <c r="AN84">
        <f t="shared" si="36"/>
        <v>0</v>
      </c>
      <c r="AO84">
        <f t="shared" si="36"/>
        <v>0</v>
      </c>
      <c r="AP84">
        <f t="shared" si="36"/>
        <v>-3.6044151347302562E-21</v>
      </c>
      <c r="AQ84">
        <f t="shared" si="36"/>
        <v>-3.5023860474122197E-16</v>
      </c>
      <c r="AR84">
        <f t="shared" si="36"/>
        <v>-3.5024220915635669E-16</v>
      </c>
      <c r="AS84">
        <f t="shared" si="36"/>
        <v>-3.8548067300975263E-5</v>
      </c>
      <c r="AT84">
        <f t="shared" si="36"/>
        <v>-2.5184737303304031E-5</v>
      </c>
      <c r="AU84">
        <f t="shared" si="23"/>
        <v>-6.3732804604629524E-5</v>
      </c>
      <c r="AW84">
        <v>81</v>
      </c>
      <c r="AX84">
        <f>IF(Z84&gt;0, (R84*SUMPRODUCT(K84:$K$98, X84:$X$98)-K84*$AZ$3)/Z84, 0)</f>
        <v>-2.2280583823402793E+18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0.82538683700000004</v>
      </c>
      <c r="Q85" s="4">
        <f t="shared" si="48"/>
        <v>25</v>
      </c>
      <c r="R85">
        <f t="shared" si="28"/>
        <v>500000</v>
      </c>
      <c r="S85">
        <f t="shared" si="29"/>
        <v>-1.2084925683465847E+19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-1.9852022404643845</v>
      </c>
      <c r="AC85">
        <f t="shared" si="30"/>
        <v>-1.7725020004146295</v>
      </c>
      <c r="AE85">
        <f t="shared" si="31"/>
        <v>0</v>
      </c>
      <c r="AF85">
        <f t="shared" si="32"/>
        <v>0</v>
      </c>
      <c r="AG85">
        <f t="shared" si="32"/>
        <v>-3.6667623095930618E-18</v>
      </c>
      <c r="AH85">
        <f t="shared" si="33"/>
        <v>-3.6771024741755697E-13</v>
      </c>
      <c r="AI85">
        <f t="shared" si="34"/>
        <v>-3.6771391417986654E-13</v>
      </c>
      <c r="AJ85">
        <f t="shared" si="35"/>
        <v>-0.21270024004975507</v>
      </c>
      <c r="AK85">
        <f t="shared" si="49"/>
        <v>-0.13896415683250693</v>
      </c>
      <c r="AL85">
        <f t="shared" si="26"/>
        <v>-0.35166439688262974</v>
      </c>
      <c r="AN85">
        <f t="shared" si="36"/>
        <v>0</v>
      </c>
      <c r="AO85">
        <f t="shared" si="36"/>
        <v>0</v>
      </c>
      <c r="AP85">
        <f t="shared" si="36"/>
        <v>-5.2976265722590954E-22</v>
      </c>
      <c r="AQ85">
        <f t="shared" si="36"/>
        <v>-5.3125657273034548E-17</v>
      </c>
      <c r="AR85">
        <f t="shared" si="36"/>
        <v>-5.3126187035691776E-17</v>
      </c>
      <c r="AS85">
        <f t="shared" si="36"/>
        <v>-3.0730283243762367E-5</v>
      </c>
      <c r="AT85">
        <f t="shared" si="36"/>
        <v>-2.0077118385924786E-5</v>
      </c>
      <c r="AU85">
        <f t="shared" si="23"/>
        <v>-5.0807401629740285E-5</v>
      </c>
      <c r="AW85">
        <v>82</v>
      </c>
      <c r="AX85">
        <f>IF(Z85&gt;0, (R85*SUMPRODUCT(K85:$K$98, X85:$X$98)-K85*$AZ$3)/Z85, 0)</f>
        <v>-1.2084925683465847E+19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0.82979096200000002</v>
      </c>
      <c r="Q86" s="4">
        <f t="shared" si="48"/>
        <v>25</v>
      </c>
      <c r="R86">
        <f t="shared" si="28"/>
        <v>500000</v>
      </c>
      <c r="S86">
        <f t="shared" si="29"/>
        <v>-6.7350209152246604E+19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-1.7725020004146295</v>
      </c>
      <c r="AC86">
        <f t="shared" si="30"/>
        <v>-1.5825910717987763</v>
      </c>
      <c r="AE86">
        <f t="shared" si="31"/>
        <v>0</v>
      </c>
      <c r="AF86">
        <f t="shared" si="32"/>
        <v>0</v>
      </c>
      <c r="AG86">
        <f t="shared" si="32"/>
        <v>-5.8744846219456244E-19</v>
      </c>
      <c r="AH86">
        <f t="shared" si="33"/>
        <v>-6.0852924486051375E-14</v>
      </c>
      <c r="AI86">
        <f t="shared" si="34"/>
        <v>-6.0853511934513576E-14</v>
      </c>
      <c r="AJ86">
        <f t="shared" si="35"/>
        <v>-0.18991092861585313</v>
      </c>
      <c r="AK86">
        <f t="shared" si="49"/>
        <v>-0.12407514002902408</v>
      </c>
      <c r="AL86">
        <f t="shared" si="26"/>
        <v>-0.31398606864493805</v>
      </c>
      <c r="AN86">
        <f t="shared" si="36"/>
        <v>0</v>
      </c>
      <c r="AO86">
        <f t="shared" si="36"/>
        <v>0</v>
      </c>
      <c r="AP86">
        <f t="shared" si="36"/>
        <v>-7.5779255073648833E-23</v>
      </c>
      <c r="AQ86">
        <f t="shared" si="36"/>
        <v>-7.8498618744850672E-18</v>
      </c>
      <c r="AR86">
        <f t="shared" si="36"/>
        <v>-7.8499376537401415E-18</v>
      </c>
      <c r="AS86">
        <f t="shared" si="36"/>
        <v>-2.449799365733612E-5</v>
      </c>
      <c r="AT86">
        <f t="shared" si="36"/>
        <v>-1.6005355856126271E-5</v>
      </c>
      <c r="AU86">
        <f t="shared" si="23"/>
        <v>-4.0503349513470244E-5</v>
      </c>
      <c r="AW86">
        <v>83</v>
      </c>
      <c r="AX86">
        <f>IF(Z86&gt;0, (R86*SUMPRODUCT(K86:$K$98, X86:$X$98)-K86*$AZ$3)/Z86, 0)</f>
        <v>-6.7350209152246604E+19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0.834201203</v>
      </c>
      <c r="Q87" s="4">
        <f t="shared" si="48"/>
        <v>25</v>
      </c>
      <c r="R87">
        <f t="shared" si="28"/>
        <v>500000</v>
      </c>
      <c r="S87">
        <f t="shared" si="29"/>
        <v>-3.8597291168112089E+20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-1.5825910717987763</v>
      </c>
      <c r="AC87">
        <f t="shared" si="30"/>
        <v>-1.4130277426774787</v>
      </c>
      <c r="AE87">
        <f t="shared" si="31"/>
        <v>0</v>
      </c>
      <c r="AF87">
        <f t="shared" si="32"/>
        <v>0</v>
      </c>
      <c r="AG87">
        <f t="shared" si="32"/>
        <v>-9.1523763709412811E-20</v>
      </c>
      <c r="AH87">
        <f t="shared" si="33"/>
        <v>-9.8010042772640794E-15</v>
      </c>
      <c r="AI87">
        <f t="shared" si="34"/>
        <v>-9.8010958010277893E-15</v>
      </c>
      <c r="AJ87">
        <f t="shared" si="35"/>
        <v>-0.16956332912129768</v>
      </c>
      <c r="AK87">
        <f t="shared" si="49"/>
        <v>-0.11078137502591436</v>
      </c>
      <c r="AL87">
        <f t="shared" si="26"/>
        <v>-0.28034470414722185</v>
      </c>
      <c r="AN87">
        <f t="shared" si="36"/>
        <v>0</v>
      </c>
      <c r="AO87">
        <f t="shared" si="36"/>
        <v>0</v>
      </c>
      <c r="AP87">
        <f t="shared" si="36"/>
        <v>-1.054135426609878E-23</v>
      </c>
      <c r="AQ87">
        <f t="shared" si="36"/>
        <v>-1.1288418883014589E-18</v>
      </c>
      <c r="AR87">
        <f t="shared" si="36"/>
        <v>-1.1288524296557249E-18</v>
      </c>
      <c r="AS87">
        <f t="shared" si="36"/>
        <v>-1.9529650555912111E-5</v>
      </c>
      <c r="AT87">
        <f t="shared" si="36"/>
        <v>-1.2759371696529232E-5</v>
      </c>
      <c r="AU87">
        <f t="shared" si="23"/>
        <v>-3.2289022252442472E-5</v>
      </c>
      <c r="AW87">
        <v>84</v>
      </c>
      <c r="AX87">
        <f>IF(Z87&gt;0, (R87*SUMPRODUCT(K87:$K$98, X87:$X$98)-K87*$AZ$3)/Z87, 0)</f>
        <v>-3.8597291168112089E+20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0.83859190800000005</v>
      </c>
      <c r="Q88" s="4">
        <f t="shared" si="48"/>
        <v>25</v>
      </c>
      <c r="R88">
        <f t="shared" si="28"/>
        <v>500000</v>
      </c>
      <c r="S88">
        <f t="shared" si="29"/>
        <v>-2.276091499415091E+21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-1.4130277426774787</v>
      </c>
      <c r="AC88">
        <f t="shared" si="30"/>
        <v>-1.2616319131048916</v>
      </c>
      <c r="AE88">
        <f t="shared" si="31"/>
        <v>0</v>
      </c>
      <c r="AF88">
        <f t="shared" si="32"/>
        <v>0</v>
      </c>
      <c r="AG88">
        <f t="shared" si="32"/>
        <v>-1.3857438435901032E-20</v>
      </c>
      <c r="AH88">
        <f t="shared" si="33"/>
        <v>-1.5350217527283529E-15</v>
      </c>
      <c r="AI88">
        <f t="shared" si="34"/>
        <v>-1.5350356101667889E-15</v>
      </c>
      <c r="AJ88">
        <f t="shared" si="35"/>
        <v>-0.15139582957258702</v>
      </c>
      <c r="AK88">
        <f t="shared" si="49"/>
        <v>-9.8911941987423521E-2</v>
      </c>
      <c r="AL88">
        <f t="shared" si="26"/>
        <v>-0.25030777156001205</v>
      </c>
      <c r="AN88">
        <f t="shared" si="36"/>
        <v>0</v>
      </c>
      <c r="AO88">
        <f t="shared" si="36"/>
        <v>0</v>
      </c>
      <c r="AP88">
        <f t="shared" si="36"/>
        <v>-1.4250413718982821E-24</v>
      </c>
      <c r="AQ88">
        <f t="shared" si="36"/>
        <v>-1.5785525690913776E-19</v>
      </c>
      <c r="AR88">
        <f t="shared" si="36"/>
        <v>-1.5785668195050966E-19</v>
      </c>
      <c r="AS88">
        <f t="shared" si="36"/>
        <v>-1.5568917853883996E-5</v>
      </c>
      <c r="AT88">
        <f t="shared" si="36"/>
        <v>-1.0171692997870878E-5</v>
      </c>
      <c r="AU88">
        <f t="shared" si="23"/>
        <v>-2.5740610851755033E-5</v>
      </c>
      <c r="AW88">
        <v>85</v>
      </c>
      <c r="AX88">
        <f>IF(Z88&gt;0, (R88*SUMPRODUCT(K88:$K$98, X88:$X$98)-K88*$AZ$3)/Z88, 0)</f>
        <v>-2.276091499415091E+21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0.84368948200000005</v>
      </c>
      <c r="Q89" s="4">
        <f t="shared" si="48"/>
        <v>25</v>
      </c>
      <c r="R89">
        <f t="shared" si="28"/>
        <v>500000</v>
      </c>
      <c r="S89">
        <f t="shared" si="29"/>
        <v>-1.3889804921948193E+22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-1.2616319131048916</v>
      </c>
      <c r="AC89">
        <f t="shared" si="30"/>
        <v>-1.1264570652722248</v>
      </c>
      <c r="AE89">
        <f t="shared" si="31"/>
        <v>0</v>
      </c>
      <c r="AF89">
        <f t="shared" si="32"/>
        <v>0</v>
      </c>
      <c r="AG89">
        <f t="shared" si="32"/>
        <v>-2.0274889957097885E-21</v>
      </c>
      <c r="AH89">
        <f t="shared" si="33"/>
        <v>-2.3382750111664464E-16</v>
      </c>
      <c r="AI89">
        <f t="shared" si="34"/>
        <v>-2.3382952860564036E-16</v>
      </c>
      <c r="AJ89">
        <f t="shared" si="35"/>
        <v>-0.13517484783266687</v>
      </c>
      <c r="AK89">
        <f t="shared" si="49"/>
        <v>-8.831423391734243E-2</v>
      </c>
      <c r="AL89">
        <f t="shared" si="26"/>
        <v>-0.22348908175000953</v>
      </c>
      <c r="AN89">
        <f t="shared" si="36"/>
        <v>0</v>
      </c>
      <c r="AO89">
        <f t="shared" si="36"/>
        <v>0</v>
      </c>
      <c r="AP89">
        <f t="shared" si="36"/>
        <v>-1.8615941186952514E-25</v>
      </c>
      <c r="AQ89">
        <f t="shared" si="36"/>
        <v>-2.1469507444382697E-20</v>
      </c>
      <c r="AR89">
        <f t="shared" si="36"/>
        <v>-2.1469693603794567E-20</v>
      </c>
      <c r="AS89">
        <f t="shared" si="36"/>
        <v>-1.2411445993211085E-5</v>
      </c>
      <c r="AT89">
        <f t="shared" si="36"/>
        <v>-8.1088113822312486E-6</v>
      </c>
      <c r="AU89">
        <f t="shared" si="23"/>
        <v>-2.0520257375442356E-5</v>
      </c>
      <c r="AW89">
        <v>86</v>
      </c>
      <c r="AX89">
        <f>IF(Z89&gt;0, (R89*SUMPRODUCT(K89:$K$98, X89:$X$98)-K89*$AZ$3)/Z89, 0)</f>
        <v>-1.3889804921948193E+22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0.84875936500000004</v>
      </c>
      <c r="Q90" s="4">
        <f t="shared" si="48"/>
        <v>25</v>
      </c>
      <c r="R90">
        <f t="shared" si="28"/>
        <v>500000</v>
      </c>
      <c r="S90">
        <f t="shared" si="29"/>
        <v>-8.7804841272865588E+22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-1.1264570652722248</v>
      </c>
      <c r="AC90">
        <f t="shared" si="30"/>
        <v>-1.0057652368502006</v>
      </c>
      <c r="AE90">
        <f t="shared" si="31"/>
        <v>0</v>
      </c>
      <c r="AF90">
        <f t="shared" si="32"/>
        <v>0</v>
      </c>
      <c r="AG90">
        <f t="shared" si="32"/>
        <v>-2.8636383320956278E-22</v>
      </c>
      <c r="AH90">
        <f t="shared" si="33"/>
        <v>-3.4417005450862557E-17</v>
      </c>
      <c r="AI90">
        <f t="shared" si="34"/>
        <v>-3.4417291814695769E-17</v>
      </c>
      <c r="AJ90">
        <f t="shared" si="35"/>
        <v>-0.12069182842202419</v>
      </c>
      <c r="AK90">
        <f t="shared" si="49"/>
        <v>-7.8851994569055742E-2</v>
      </c>
      <c r="AL90">
        <f t="shared" si="26"/>
        <v>-0.19954382299107998</v>
      </c>
      <c r="AN90">
        <f t="shared" si="36"/>
        <v>0</v>
      </c>
      <c r="AO90">
        <f t="shared" si="36"/>
        <v>0</v>
      </c>
      <c r="AP90">
        <f t="shared" si="36"/>
        <v>-2.3476137092569879E-26</v>
      </c>
      <c r="AQ90">
        <f t="shared" si="36"/>
        <v>-2.8215097179848501E-21</v>
      </c>
      <c r="AR90">
        <f t="shared" si="36"/>
        <v>-2.8215331941219432E-21</v>
      </c>
      <c r="AS90">
        <f t="shared" si="36"/>
        <v>-9.8943287573430351E-6</v>
      </c>
      <c r="AT90">
        <f t="shared" si="36"/>
        <v>-6.4642947881307779E-6</v>
      </c>
      <c r="AU90">
        <f t="shared" si="23"/>
        <v>-1.6358623545473818E-5</v>
      </c>
      <c r="AW90">
        <v>87</v>
      </c>
      <c r="AX90">
        <f>IF(Z90&gt;0, (R90*SUMPRODUCT(K90:$K$98, X90:$X$98)-K90*$AZ$3)/Z90, 0)</f>
        <v>-8.7804841272865588E+22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0.85379527200000005</v>
      </c>
      <c r="Q91" s="4">
        <f t="shared" si="48"/>
        <v>25</v>
      </c>
      <c r="R91">
        <f t="shared" si="28"/>
        <v>500000</v>
      </c>
      <c r="S91">
        <f t="shared" si="29"/>
        <v>-5.7558339463748784E+23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-1.0057652368502006</v>
      </c>
      <c r="AC91">
        <f t="shared" si="30"/>
        <v>-0.89800467575910758</v>
      </c>
      <c r="AE91">
        <f t="shared" si="31"/>
        <v>0</v>
      </c>
      <c r="AF91">
        <f t="shared" si="32"/>
        <v>0</v>
      </c>
      <c r="AG91">
        <f t="shared" si="32"/>
        <v>-3.9004108011345868E-23</v>
      </c>
      <c r="AH91">
        <f t="shared" si="33"/>
        <v>-4.8899217373224254E-18</v>
      </c>
      <c r="AI91">
        <f t="shared" si="34"/>
        <v>-4.8899607414304365E-18</v>
      </c>
      <c r="AJ91">
        <f t="shared" si="35"/>
        <v>-0.107760561091093</v>
      </c>
      <c r="AK91">
        <f t="shared" si="49"/>
        <v>-7.0403566579514049E-2</v>
      </c>
      <c r="AL91">
        <f t="shared" si="26"/>
        <v>-0.17816412767060705</v>
      </c>
      <c r="AN91">
        <f t="shared" si="36"/>
        <v>0</v>
      </c>
      <c r="AO91">
        <f t="shared" si="36"/>
        <v>0</v>
      </c>
      <c r="AP91">
        <f t="shared" si="36"/>
        <v>-2.8549650599858851E-27</v>
      </c>
      <c r="AQ91">
        <f t="shared" si="36"/>
        <v>-3.5792526525821406E-22</v>
      </c>
      <c r="AR91">
        <f t="shared" si="36"/>
        <v>-3.5792812022327402E-22</v>
      </c>
      <c r="AS91">
        <f t="shared" si="36"/>
        <v>-7.887698307830862E-6</v>
      </c>
      <c r="AT91">
        <f t="shared" si="36"/>
        <v>-5.1532962277828264E-6</v>
      </c>
      <c r="AU91">
        <f t="shared" si="23"/>
        <v>-1.3040994535613688E-5</v>
      </c>
      <c r="AW91">
        <v>88</v>
      </c>
      <c r="AX91">
        <f>IF(Z91&gt;0, (R91*SUMPRODUCT(K91:$K$98, X91:$X$98)-K91*$AZ$3)/Z91, 0)</f>
        <v>-5.7558339463748784E+23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0.85879091799999996</v>
      </c>
      <c r="Q92" s="4">
        <f t="shared" si="48"/>
        <v>25</v>
      </c>
      <c r="R92">
        <f t="shared" si="28"/>
        <v>500000</v>
      </c>
      <c r="S92">
        <f t="shared" si="29"/>
        <v>-3.9167543692748522E+24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-0.89800467575910758</v>
      </c>
      <c r="AC92">
        <f t="shared" si="30"/>
        <v>-0.80178988907063165</v>
      </c>
      <c r="AE92">
        <f t="shared" si="31"/>
        <v>0</v>
      </c>
      <c r="AF92">
        <f t="shared" si="32"/>
        <v>0</v>
      </c>
      <c r="AG92">
        <f t="shared" si="32"/>
        <v>-5.11769320639754E-24</v>
      </c>
      <c r="AH92">
        <f t="shared" si="33"/>
        <v>-6.6992747449669735E-19</v>
      </c>
      <c r="AI92">
        <f t="shared" si="34"/>
        <v>-6.6993259218990374E-19</v>
      </c>
      <c r="AJ92">
        <f t="shared" si="35"/>
        <v>-9.621478668847594E-2</v>
      </c>
      <c r="AK92">
        <f t="shared" si="49"/>
        <v>-6.2860327303137536E-2</v>
      </c>
      <c r="AL92">
        <f t="shared" si="26"/>
        <v>-0.15907511399161348</v>
      </c>
      <c r="AN92">
        <f t="shared" si="36"/>
        <v>0</v>
      </c>
      <c r="AO92">
        <f t="shared" si="36"/>
        <v>0</v>
      </c>
      <c r="AP92">
        <f t="shared" si="36"/>
        <v>-3.3446191487752058E-28</v>
      </c>
      <c r="AQ92">
        <f t="shared" si="36"/>
        <v>-4.3782465441485756E-23</v>
      </c>
      <c r="AR92">
        <f t="shared" si="36"/>
        <v>-4.3782799903400635E-23</v>
      </c>
      <c r="AS92">
        <f t="shared" si="36"/>
        <v>-6.2880247989723084E-6</v>
      </c>
      <c r="AT92">
        <f t="shared" si="36"/>
        <v>-4.1081762019952369E-6</v>
      </c>
      <c r="AU92">
        <f t="shared" si="23"/>
        <v>-1.0396201000967545E-5</v>
      </c>
      <c r="AW92">
        <v>89</v>
      </c>
      <c r="AX92">
        <f>IF(Z92&gt;0, (R92*SUMPRODUCT(K92:$K$98, X92:$X$98)-K92*$AZ$3)/Z92, 0)</f>
        <v>-3.9167543692748522E+24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0.86374018699999999</v>
      </c>
      <c r="Q93" s="4">
        <f t="shared" si="48"/>
        <v>25</v>
      </c>
      <c r="R93">
        <f t="shared" si="28"/>
        <v>500000</v>
      </c>
      <c r="S93">
        <f t="shared" si="29"/>
        <v>-2.7697665886959422E+25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-0.80178988907063165</v>
      </c>
      <c r="AC93">
        <f t="shared" si="30"/>
        <v>-0.71588382952734964</v>
      </c>
      <c r="AE93">
        <f t="shared" si="31"/>
        <v>0</v>
      </c>
      <c r="AF93">
        <f t="shared" si="32"/>
        <v>0</v>
      </c>
      <c r="AG93">
        <f t="shared" si="32"/>
        <v>-6.4615898723112359E-25</v>
      </c>
      <c r="AH93">
        <f t="shared" si="33"/>
        <v>-8.840714574204882E-20</v>
      </c>
      <c r="AI93">
        <f t="shared" si="34"/>
        <v>-8.8407791901036048E-20</v>
      </c>
      <c r="AJ93">
        <f t="shared" si="35"/>
        <v>-8.590605954328201E-2</v>
      </c>
      <c r="AK93">
        <f t="shared" si="49"/>
        <v>-5.6125292234944217E-2</v>
      </c>
      <c r="AL93">
        <f t="shared" si="26"/>
        <v>-0.14203135177822623</v>
      </c>
      <c r="AN93">
        <f t="shared" si="36"/>
        <v>0</v>
      </c>
      <c r="AO93">
        <f t="shared" si="36"/>
        <v>0</v>
      </c>
      <c r="AP93">
        <f t="shared" si="36"/>
        <v>-3.7704552525051475E-29</v>
      </c>
      <c r="AQ93">
        <f t="shared" si="36"/>
        <v>-5.1587178017979952E-24</v>
      </c>
      <c r="AR93">
        <f t="shared" si="36"/>
        <v>-5.1587555063505197E-24</v>
      </c>
      <c r="AS93">
        <f t="shared" si="36"/>
        <v>-5.0127748716297052E-6</v>
      </c>
      <c r="AT93">
        <f t="shared" si="36"/>
        <v>-3.275012916131406E-6</v>
      </c>
      <c r="AU93">
        <f t="shared" si="23"/>
        <v>-8.287787787761112E-6</v>
      </c>
      <c r="AW93">
        <v>90</v>
      </c>
      <c r="AX93">
        <f>IF(Z93&gt;0, (R93*SUMPRODUCT(K93:$K$98, X93:$X$98)-K93*$AZ$3)/Z93, 0)</f>
        <v>-2.7697665886959422E+25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0.86866431399999999</v>
      </c>
      <c r="Q94" s="4">
        <f t="shared" si="48"/>
        <v>25</v>
      </c>
      <c r="R94">
        <f t="shared" si="28"/>
        <v>500000</v>
      </c>
      <c r="S94">
        <f t="shared" si="29"/>
        <v>-2.0381521416248753E+26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-0.71588382952734964</v>
      </c>
      <c r="AC94">
        <f t="shared" si="30"/>
        <v>-0.63918199064941927</v>
      </c>
      <c r="AE94">
        <f t="shared" si="31"/>
        <v>0</v>
      </c>
      <c r="AF94">
        <f t="shared" si="32"/>
        <v>0</v>
      </c>
      <c r="AG94">
        <f t="shared" si="32"/>
        <v>-7.8402143980753621E-26</v>
      </c>
      <c r="AH94">
        <f t="shared" si="33"/>
        <v>-1.1225905067561174E-20</v>
      </c>
      <c r="AI94">
        <f t="shared" si="34"/>
        <v>-1.1225983469705154E-20</v>
      </c>
      <c r="AJ94">
        <f t="shared" si="35"/>
        <v>-7.6701838877930362E-2</v>
      </c>
      <c r="AK94">
        <f t="shared" si="49"/>
        <v>-5.0111868066914478E-2</v>
      </c>
      <c r="AL94">
        <f t="shared" si="26"/>
        <v>-0.12681370694484484</v>
      </c>
      <c r="AN94">
        <f t="shared" si="36"/>
        <v>0</v>
      </c>
      <c r="AO94">
        <f t="shared" si="36"/>
        <v>0</v>
      </c>
      <c r="AP94">
        <f t="shared" si="36"/>
        <v>-4.0847390588840652E-30</v>
      </c>
      <c r="AQ94">
        <f t="shared" si="36"/>
        <v>-5.8486784381876436E-25</v>
      </c>
      <c r="AR94">
        <f t="shared" si="36"/>
        <v>-5.8487192855782318E-25</v>
      </c>
      <c r="AS94">
        <f t="shared" si="36"/>
        <v>-3.9961534372048028E-6</v>
      </c>
      <c r="AT94">
        <f t="shared" si="36"/>
        <v>-2.6108202456404701E-6</v>
      </c>
      <c r="AU94">
        <f t="shared" si="23"/>
        <v>-6.6069736828452733E-6</v>
      </c>
      <c r="AW94">
        <v>91</v>
      </c>
      <c r="AX94">
        <f>IF(Z94&gt;0, (R94*SUMPRODUCT(K94:$K$98, X94:$X$98)-K94*$AZ$3)/Z94, 0)</f>
        <v>-2.0381521416248753E+26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0.87358826999999994</v>
      </c>
      <c r="Q95" s="4">
        <f t="shared" si="48"/>
        <v>25</v>
      </c>
      <c r="R95">
        <f t="shared" si="28"/>
        <v>500000</v>
      </c>
      <c r="S95">
        <f t="shared" si="29"/>
        <v>-1.5632262297616851E+27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-0.63918199064941927</v>
      </c>
      <c r="AC95">
        <f t="shared" si="30"/>
        <v>-0.57069820593698151</v>
      </c>
      <c r="AE95">
        <f t="shared" si="31"/>
        <v>0</v>
      </c>
      <c r="AF95">
        <f t="shared" si="32"/>
        <v>0</v>
      </c>
      <c r="AG95">
        <f t="shared" si="32"/>
        <v>-9.126929216508618E-27</v>
      </c>
      <c r="AH95">
        <f t="shared" si="33"/>
        <v>-1.3698238664887494E-21</v>
      </c>
      <c r="AI95">
        <f t="shared" si="34"/>
        <v>-1.369832993417966E-21</v>
      </c>
      <c r="AJ95">
        <f t="shared" si="35"/>
        <v>-6.8483784712437767E-2</v>
      </c>
      <c r="AK95">
        <f t="shared" si="49"/>
        <v>-4.4742739345459352E-2</v>
      </c>
      <c r="AL95">
        <f t="shared" si="26"/>
        <v>-0.11322652405789713</v>
      </c>
      <c r="AN95">
        <f t="shared" si="36"/>
        <v>0</v>
      </c>
      <c r="AO95">
        <f t="shared" si="36"/>
        <v>0</v>
      </c>
      <c r="AP95">
        <f t="shared" si="36"/>
        <v>-4.2456387539577315E-31</v>
      </c>
      <c r="AQ95">
        <f t="shared" si="36"/>
        <v>-6.3721073711642114E-26</v>
      </c>
      <c r="AR95">
        <f t="shared" si="36"/>
        <v>-6.3721498275517512E-26</v>
      </c>
      <c r="AS95">
        <f t="shared" si="36"/>
        <v>-3.1857090538941322E-6</v>
      </c>
      <c r="AT95">
        <f t="shared" si="36"/>
        <v>-2.0813299152108338E-6</v>
      </c>
      <c r="AU95">
        <f t="shared" si="23"/>
        <v>-5.267038969104966E-6</v>
      </c>
      <c r="AW95">
        <v>92</v>
      </c>
      <c r="AX95">
        <f>IF(Z95&gt;0, (R95*SUMPRODUCT(K95:$K$98, X95:$X$98)-K95*$AZ$3)/Z95, 0)</f>
        <v>-1.5632262297616851E+27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0.87851239699999994</v>
      </c>
      <c r="Q96" s="4">
        <f t="shared" si="48"/>
        <v>25</v>
      </c>
      <c r="R96">
        <f t="shared" si="28"/>
        <v>500000</v>
      </c>
      <c r="S96">
        <f t="shared" si="29"/>
        <v>-1.2519218887003616E+28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-0.57069820593698151</v>
      </c>
      <c r="AC96">
        <f t="shared" si="30"/>
        <v>-0.50955196958659055</v>
      </c>
      <c r="AE96">
        <f t="shared" si="31"/>
        <v>0</v>
      </c>
      <c r="AF96">
        <f t="shared" si="32"/>
        <v>0</v>
      </c>
      <c r="AG96">
        <f t="shared" si="32"/>
        <v>-1.0175394610992143E-27</v>
      </c>
      <c r="AH96">
        <f t="shared" si="33"/>
        <v>-1.6036240926488635E-22</v>
      </c>
      <c r="AI96">
        <f t="shared" si="34"/>
        <v>-1.6036342680434745E-22</v>
      </c>
      <c r="AJ96">
        <f t="shared" si="35"/>
        <v>-6.1146236350390959E-2</v>
      </c>
      <c r="AK96">
        <f t="shared" si="49"/>
        <v>-3.9948874415588712E-2</v>
      </c>
      <c r="AL96">
        <f t="shared" si="26"/>
        <v>-0.10109511076597967</v>
      </c>
      <c r="AN96">
        <f t="shared" si="36"/>
        <v>0</v>
      </c>
      <c r="AO96">
        <f t="shared" si="36"/>
        <v>0</v>
      </c>
      <c r="AP96">
        <f t="shared" si="36"/>
        <v>-4.226215070380843E-32</v>
      </c>
      <c r="AQ96">
        <f t="shared" si="36"/>
        <v>-6.6604397830991058E-27</v>
      </c>
      <c r="AR96">
        <f t="shared" si="36"/>
        <v>-6.6604820452498101E-27</v>
      </c>
      <c r="AS96">
        <f t="shared" si="36"/>
        <v>-2.5396277534232598E-6</v>
      </c>
      <c r="AT96">
        <f t="shared" si="36"/>
        <v>-1.6592234655698609E-6</v>
      </c>
      <c r="AU96">
        <f t="shared" si="23"/>
        <v>-4.1988512189931203E-6</v>
      </c>
      <c r="AW96">
        <v>93</v>
      </c>
      <c r="AX96">
        <f>IF(Z96&gt;0, (R96*SUMPRODUCT(K96:$K$98, X96:$X$98)-K96*$AZ$3)/Z96, 0)</f>
        <v>-1.2519218887003616E+28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0.88343652399999995</v>
      </c>
      <c r="Q97" s="4">
        <f t="shared" si="48"/>
        <v>25</v>
      </c>
      <c r="R97">
        <f t="shared" si="28"/>
        <v>500000</v>
      </c>
      <c r="S97">
        <f t="shared" si="29"/>
        <v>-1.0489404461856345E+29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-0.50955196958659055</v>
      </c>
      <c r="AC97">
        <f t="shared" si="30"/>
        <v>-0.45495711570231295</v>
      </c>
      <c r="AE97">
        <f t="shared" si="31"/>
        <v>0</v>
      </c>
      <c r="AF97">
        <f t="shared" si="32"/>
        <v>0</v>
      </c>
      <c r="AG97">
        <f t="shared" si="32"/>
        <v>-1.0843254194189916E-28</v>
      </c>
      <c r="AH97">
        <f t="shared" si="33"/>
        <v>-1.7978630490926458E-23</v>
      </c>
      <c r="AI97">
        <f t="shared" si="34"/>
        <v>-1.7978738923468399E-23</v>
      </c>
      <c r="AJ97">
        <f t="shared" si="35"/>
        <v>-5.4594853884277594E-2</v>
      </c>
      <c r="AK97">
        <f t="shared" si="49"/>
        <v>-3.5668637871061344E-2</v>
      </c>
      <c r="AL97">
        <f t="shared" si="26"/>
        <v>-9.0263491755338932E-2</v>
      </c>
      <c r="AN97">
        <f t="shared" si="36"/>
        <v>0</v>
      </c>
      <c r="AO97">
        <f t="shared" si="36"/>
        <v>0</v>
      </c>
      <c r="AP97">
        <f t="shared" si="36"/>
        <v>-4.021072930565783E-33</v>
      </c>
      <c r="AQ97">
        <f t="shared" si="36"/>
        <v>-6.6671299133101187E-28</v>
      </c>
      <c r="AR97">
        <f t="shared" si="36"/>
        <v>-6.6671701240394238E-28</v>
      </c>
      <c r="AS97">
        <f t="shared" si="36"/>
        <v>-2.0245756962876731E-6</v>
      </c>
      <c r="AT97">
        <f t="shared" si="36"/>
        <v>-1.3227227882412792E-6</v>
      </c>
      <c r="AU97">
        <f t="shared" si="23"/>
        <v>-3.3472984845289523E-6</v>
      </c>
      <c r="AW97">
        <v>94</v>
      </c>
      <c r="AX97">
        <f>IF(Z97&gt;0, (R97*SUMPRODUCT(K97:$K$98, X97:$X$98)-K97*$AZ$3)/Z97, 0)</f>
        <v>-1.0489404461856345E+29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-0.45495711570231295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-2.1686508388379833E-24</v>
      </c>
      <c r="AI98">
        <f t="shared" si="34"/>
        <v>-2.1686508388379833E-24</v>
      </c>
      <c r="AJ98">
        <f t="shared" si="35"/>
        <v>-0.45495711570231295</v>
      </c>
      <c r="AK98">
        <f t="shared" si="49"/>
        <v>-3.1846998099161909E-2</v>
      </c>
      <c r="AL98">
        <f t="shared" si="26"/>
        <v>-0.48680411380147487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-7.1804873760103269E-29</v>
      </c>
      <c r="AR98">
        <f t="shared" si="36"/>
        <v>-7.1804873760103269E-29</v>
      </c>
      <c r="AS98">
        <f t="shared" si="36"/>
        <v>-1.5063807264045176E-5</v>
      </c>
      <c r="AT98">
        <f t="shared" si="36"/>
        <v>-1.0544665084831623E-6</v>
      </c>
      <c r="AU98">
        <f t="shared" si="36"/>
        <v>-1.611827377252834E-5</v>
      </c>
      <c r="AW98">
        <v>95</v>
      </c>
    </row>
    <row r="100" spans="5:50" x14ac:dyDescent="0.25">
      <c r="AN100" s="8">
        <f t="shared" ref="AN100:AU100" si="50">SUM(AN3:AN98)</f>
        <v>23650.419214318601</v>
      </c>
      <c r="AO100" s="8">
        <f t="shared" si="50"/>
        <v>-2365.0419214318604</v>
      </c>
      <c r="AP100" s="8">
        <f t="shared" si="50"/>
        <v>-1740.7482889629709</v>
      </c>
      <c r="AQ100" s="8">
        <f t="shared" si="50"/>
        <v>-12268.406313937518</v>
      </c>
      <c r="AR100" s="8">
        <f t="shared" si="50"/>
        <v>7276.2226899862526</v>
      </c>
      <c r="AS100" s="8">
        <f t="shared" si="50"/>
        <v>-2744.7841079475306</v>
      </c>
      <c r="AT100" s="8">
        <f t="shared" si="50"/>
        <v>1340.2553618234065</v>
      </c>
      <c r="AU100" s="8">
        <f t="shared" si="50"/>
        <v>5871.6939438621248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89AC-5D7C-44DF-9539-E846963C91AF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49843.185077940398</v>
      </c>
      <c r="K3">
        <v>1</v>
      </c>
      <c r="L3" s="2">
        <v>0</v>
      </c>
      <c r="O3">
        <f>$C$3</f>
        <v>49843.185077940398</v>
      </c>
      <c r="P3">
        <f>O3*C5</f>
        <v>4984.3185077940398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49843.185077940398</v>
      </c>
      <c r="AF3">
        <f t="shared" ref="AF3:AG34" si="4">-$Z3*P3</f>
        <v>-4984.3185077940398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43336.433983146359</v>
      </c>
      <c r="AJ3">
        <f t="shared" ref="AJ3:AJ66" si="7">AB3-AC3</f>
        <v>0</v>
      </c>
      <c r="AL3">
        <f t="shared" ref="AL3:AL34" si="8">SUM(AI3:AK3)</f>
        <v>43336.433983146359</v>
      </c>
      <c r="AN3">
        <f t="shared" ref="AN3:AU34" si="9">AE3*$K3</f>
        <v>49843.185077940398</v>
      </c>
      <c r="AO3">
        <f t="shared" si="9"/>
        <v>-4984.3185077940398</v>
      </c>
      <c r="AP3">
        <f t="shared" si="9"/>
        <v>-1522.432587</v>
      </c>
      <c r="AQ3">
        <f t="shared" si="9"/>
        <v>0</v>
      </c>
      <c r="AR3">
        <f t="shared" si="9"/>
        <v>43336.433983146359</v>
      </c>
      <c r="AS3">
        <f t="shared" si="9"/>
        <v>0</v>
      </c>
      <c r="AT3">
        <f t="shared" si="9"/>
        <v>0</v>
      </c>
      <c r="AU3">
        <f t="shared" si="9"/>
        <v>43336.433983146359</v>
      </c>
      <c r="AW3">
        <v>0</v>
      </c>
      <c r="AX3">
        <f>IF(Z3&gt;0, (R3*SUMPRODUCT(K3:$K$98, X3:$X$98)-K3*$AZ$3)/Z3, 0)</f>
        <v>0</v>
      </c>
      <c r="AZ3">
        <f>C6*SUMPRODUCT(X4:X89, K4:K89)/1</f>
        <v>25935.35855806954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500000</v>
      </c>
      <c r="S4">
        <f t="shared" si="1"/>
        <v>1759.5214148233156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1739.6700068338469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-641.13850000000002</v>
      </c>
      <c r="AI4">
        <f t="shared" si="6"/>
        <v>-641.13850000000002</v>
      </c>
      <c r="AJ4">
        <f t="shared" si="7"/>
        <v>-1739.6700068338469</v>
      </c>
      <c r="AK4">
        <f>G4*SUM(AB4, AE4:AF4)</f>
        <v>0</v>
      </c>
      <c r="AL4">
        <f t="shared" si="8"/>
        <v>-2380.8085068338469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-598.13275492116804</v>
      </c>
      <c r="AR4">
        <f t="shared" si="9"/>
        <v>-598.13275492116804</v>
      </c>
      <c r="AS4">
        <f t="shared" si="9"/>
        <v>-1622.9778961039713</v>
      </c>
      <c r="AT4">
        <f t="shared" si="9"/>
        <v>0</v>
      </c>
      <c r="AU4">
        <f t="shared" si="9"/>
        <v>-2221.1106510251393</v>
      </c>
      <c r="AW4">
        <v>1</v>
      </c>
      <c r="AX4">
        <f>IF(Z4&gt;0, (R4*SUMPRODUCT(K4:$K$98, X4:$X$98)-K4*$AZ$3)/Z4, 0)</f>
        <v>1759.5214148233156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25</v>
      </c>
      <c r="R5">
        <f t="shared" si="0"/>
        <v>500000</v>
      </c>
      <c r="S5">
        <f t="shared" si="1"/>
        <v>3232.3799277583512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1739.6700068338469</v>
      </c>
      <c r="AC5">
        <f t="shared" si="2"/>
        <v>3159.6927589359948</v>
      </c>
      <c r="AE5">
        <f t="shared" si="3"/>
        <v>0</v>
      </c>
      <c r="AF5">
        <f t="shared" si="4"/>
        <v>0</v>
      </c>
      <c r="AG5">
        <f t="shared" si="4"/>
        <v>-24.43782003936056</v>
      </c>
      <c r="AH5">
        <f t="shared" si="5"/>
        <v>-658.87209778883141</v>
      </c>
      <c r="AI5">
        <f t="shared" si="6"/>
        <v>-683.30991782819194</v>
      </c>
      <c r="AJ5">
        <f t="shared" si="7"/>
        <v>-1420.0227521021479</v>
      </c>
      <c r="AK5">
        <f>G5*SUM(AB5, AE5:AF5)</f>
        <v>71.326470280187721</v>
      </c>
      <c r="AL5">
        <f t="shared" si="8"/>
        <v>-2032.006199650152</v>
      </c>
      <c r="AN5">
        <f t="shared" si="9"/>
        <v>0</v>
      </c>
      <c r="AO5">
        <f t="shared" si="9"/>
        <v>0</v>
      </c>
      <c r="AP5">
        <f t="shared" si="9"/>
        <v>-20.896975850091152</v>
      </c>
      <c r="AQ5">
        <f t="shared" si="9"/>
        <v>-563.40681343982806</v>
      </c>
      <c r="AR5">
        <f t="shared" si="9"/>
        <v>-584.30378928991911</v>
      </c>
      <c r="AS5">
        <f t="shared" si="9"/>
        <v>-1214.2728405996975</v>
      </c>
      <c r="AT5">
        <f t="shared" si="9"/>
        <v>60.991836608856858</v>
      </c>
      <c r="AU5">
        <f t="shared" si="9"/>
        <v>-1737.5847932807596</v>
      </c>
      <c r="AW5">
        <v>2</v>
      </c>
      <c r="AX5">
        <f>IF(Z5&gt;0, (R5*SUMPRODUCT(K5:$K$98, X5:$X$98)-K5*$AZ$3)/Z5, 0)</f>
        <v>3232.3799277583512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25</v>
      </c>
      <c r="R6">
        <f t="shared" si="0"/>
        <v>500000</v>
      </c>
      <c r="S6">
        <f t="shared" si="1"/>
        <v>4932.9326958896136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3159.6927589359948</v>
      </c>
      <c r="AC6">
        <f t="shared" si="2"/>
        <v>4767.0232799995938</v>
      </c>
      <c r="AE6">
        <f t="shared" si="3"/>
        <v>0</v>
      </c>
      <c r="AF6">
        <f t="shared" si="4"/>
        <v>0</v>
      </c>
      <c r="AG6">
        <f t="shared" si="4"/>
        <v>-24.15917454120008</v>
      </c>
      <c r="AH6">
        <f t="shared" si="5"/>
        <v>-685.34595533744653</v>
      </c>
      <c r="AI6">
        <f t="shared" si="6"/>
        <v>-709.50512987864658</v>
      </c>
      <c r="AJ6">
        <f t="shared" si="7"/>
        <v>-1607.330521063599</v>
      </c>
      <c r="AK6">
        <f>G6*SUM(AB6, AE6:AF6)</f>
        <v>184.84202639775572</v>
      </c>
      <c r="AL6">
        <f t="shared" si="8"/>
        <v>-2131.9936245444896</v>
      </c>
      <c r="AN6">
        <f t="shared" si="9"/>
        <v>0</v>
      </c>
      <c r="AO6">
        <f t="shared" si="9"/>
        <v>0</v>
      </c>
      <c r="AP6">
        <f t="shared" si="9"/>
        <v>-18.636629544903762</v>
      </c>
      <c r="AQ6">
        <f t="shared" si="9"/>
        <v>-528.68274360700434</v>
      </c>
      <c r="AR6">
        <f t="shared" si="9"/>
        <v>-547.31937315190817</v>
      </c>
      <c r="AS6">
        <f t="shared" si="9"/>
        <v>-1239.9108846287359</v>
      </c>
      <c r="AT6">
        <f t="shared" si="9"/>
        <v>142.58899303159623</v>
      </c>
      <c r="AU6">
        <f t="shared" si="9"/>
        <v>-1644.6412647490477</v>
      </c>
      <c r="AW6">
        <v>3</v>
      </c>
      <c r="AX6">
        <f>IF(Z6&gt;0, (R6*SUMPRODUCT(K6:$K$98, X6:$X$98)-K6*$AZ$3)/Z6, 0)</f>
        <v>4932.9326958896136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25</v>
      </c>
      <c r="R7">
        <f t="shared" si="0"/>
        <v>500000</v>
      </c>
      <c r="S7">
        <f t="shared" si="1"/>
        <v>6325.1672831265432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4767.0232799995938</v>
      </c>
      <c r="AC7">
        <f t="shared" si="2"/>
        <v>6042.2468732428788</v>
      </c>
      <c r="AE7">
        <f t="shared" si="3"/>
        <v>0</v>
      </c>
      <c r="AF7">
        <f t="shared" si="4"/>
        <v>0</v>
      </c>
      <c r="AG7">
        <f t="shared" si="4"/>
        <v>-23.881767085281673</v>
      </c>
      <c r="AH7">
        <f t="shared" si="5"/>
        <v>-716.31421012818339</v>
      </c>
      <c r="AI7">
        <f t="shared" si="6"/>
        <v>-740.19597721346508</v>
      </c>
      <c r="AJ7">
        <f t="shared" si="7"/>
        <v>-1275.223593243285</v>
      </c>
      <c r="AK7">
        <f>G7*SUM(AB7, AE7:AF7)</f>
        <v>234.06084304798006</v>
      </c>
      <c r="AL7">
        <f t="shared" si="8"/>
        <v>-1781.3587274087699</v>
      </c>
      <c r="AN7">
        <f t="shared" si="9"/>
        <v>0</v>
      </c>
      <c r="AO7">
        <f t="shared" si="9"/>
        <v>0</v>
      </c>
      <c r="AP7">
        <f t="shared" si="9"/>
        <v>-16.761563689525367</v>
      </c>
      <c r="AQ7">
        <f t="shared" si="9"/>
        <v>-502.74949135465084</v>
      </c>
      <c r="AR7">
        <f t="shared" si="9"/>
        <v>-519.51105504417626</v>
      </c>
      <c r="AS7">
        <f t="shared" si="9"/>
        <v>-895.02344613795196</v>
      </c>
      <c r="AT7">
        <f t="shared" si="9"/>
        <v>164.27702832721295</v>
      </c>
      <c r="AU7">
        <f t="shared" si="9"/>
        <v>-1250.2574728549152</v>
      </c>
      <c r="AW7">
        <v>4</v>
      </c>
      <c r="AX7">
        <f>IF(Z7&gt;0, (R7*SUMPRODUCT(K7:$K$98, X7:$X$98)-K7*$AZ$3)/Z7, 0)</f>
        <v>6325.1672831265432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25</v>
      </c>
      <c r="R8">
        <f t="shared" si="0"/>
        <v>500000</v>
      </c>
      <c r="S8">
        <f t="shared" si="1"/>
        <v>7149.7744818164883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6042.2468732428788</v>
      </c>
      <c r="AC8">
        <f t="shared" si="2"/>
        <v>6750.9843717928525</v>
      </c>
      <c r="AE8">
        <f t="shared" si="3"/>
        <v>0</v>
      </c>
      <c r="AF8">
        <f t="shared" si="4"/>
        <v>0</v>
      </c>
      <c r="AG8">
        <f t="shared" si="4"/>
        <v>-23.605585004681441</v>
      </c>
      <c r="AH8">
        <f t="shared" si="5"/>
        <v>-747.28819494828235</v>
      </c>
      <c r="AI8">
        <f t="shared" si="6"/>
        <v>-770.89377995296377</v>
      </c>
      <c r="AJ8">
        <f t="shared" si="7"/>
        <v>-708.73749854997368</v>
      </c>
      <c r="AK8">
        <f t="shared" ref="AK8:AK71" si="22">G8*SUM(AB8:AB8, AE8:AF8)</f>
        <v>128.69985840007331</v>
      </c>
      <c r="AL8">
        <f t="shared" si="8"/>
        <v>-1350.9314201028642</v>
      </c>
      <c r="AN8">
        <f t="shared" si="9"/>
        <v>0</v>
      </c>
      <c r="AO8">
        <f t="shared" si="9"/>
        <v>0</v>
      </c>
      <c r="AP8">
        <f t="shared" si="9"/>
        <v>-15.465064514204386</v>
      </c>
      <c r="AQ8">
        <f t="shared" si="9"/>
        <v>-489.58160296754278</v>
      </c>
      <c r="AR8">
        <f t="shared" si="9"/>
        <v>-505.04666748174714</v>
      </c>
      <c r="AS8">
        <f t="shared" si="9"/>
        <v>-464.32533387914214</v>
      </c>
      <c r="AT8">
        <f t="shared" si="9"/>
        <v>84.316978915429459</v>
      </c>
      <c r="AU8">
        <f t="shared" si="9"/>
        <v>-885.05502244545983</v>
      </c>
      <c r="AW8">
        <v>5</v>
      </c>
      <c r="AX8">
        <f>IF(Z8&gt;0, (R8*SUMPRODUCT(K8:$K$98, X8:$X$98)-K8*$AZ$3)/Z8, 0)</f>
        <v>7149.7744818164883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25</v>
      </c>
      <c r="R9">
        <f t="shared" si="0"/>
        <v>500000</v>
      </c>
      <c r="S9">
        <f t="shared" si="1"/>
        <v>7673.348009768948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6750.9843717928525</v>
      </c>
      <c r="AC9">
        <f t="shared" si="2"/>
        <v>7160.9381350599288</v>
      </c>
      <c r="AE9">
        <f t="shared" si="3"/>
        <v>0</v>
      </c>
      <c r="AF9">
        <f t="shared" si="4"/>
        <v>0</v>
      </c>
      <c r="AG9">
        <f t="shared" si="4"/>
        <v>-23.330553123432335</v>
      </c>
      <c r="AH9">
        <f t="shared" si="5"/>
        <v>-779.52062404579385</v>
      </c>
      <c r="AI9">
        <f t="shared" si="6"/>
        <v>-802.85117716922616</v>
      </c>
      <c r="AJ9">
        <f t="shared" si="7"/>
        <v>-409.95376326707628</v>
      </c>
      <c r="AK9">
        <f t="shared" si="22"/>
        <v>39.830807793577826</v>
      </c>
      <c r="AL9">
        <f t="shared" si="8"/>
        <v>-1172.9741326427245</v>
      </c>
      <c r="AN9">
        <f t="shared" si="9"/>
        <v>0</v>
      </c>
      <c r="AO9">
        <f t="shared" si="9"/>
        <v>0</v>
      </c>
      <c r="AP9">
        <f t="shared" si="9"/>
        <v>-14.475687985889397</v>
      </c>
      <c r="AQ9">
        <f t="shared" si="9"/>
        <v>-483.661800581975</v>
      </c>
      <c r="AR9">
        <f t="shared" si="9"/>
        <v>-498.13748856786435</v>
      </c>
      <c r="AS9">
        <f t="shared" si="9"/>
        <v>-254.36014029753585</v>
      </c>
      <c r="AT9">
        <f t="shared" si="9"/>
        <v>24.713445189032853</v>
      </c>
      <c r="AU9">
        <f t="shared" si="9"/>
        <v>-727.78418367636732</v>
      </c>
      <c r="AW9">
        <v>6</v>
      </c>
      <c r="AX9">
        <f>IF(Z9&gt;0, (R9*SUMPRODUCT(K9:$K$98, X9:$X$98)-K9*$AZ$3)/Z9, 0)</f>
        <v>7673.348009768948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25</v>
      </c>
      <c r="R10">
        <f t="shared" si="0"/>
        <v>500000</v>
      </c>
      <c r="S10">
        <f t="shared" si="1"/>
        <v>8135.6683288700706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7160.9381350599288</v>
      </c>
      <c r="AC10">
        <f t="shared" si="2"/>
        <v>7503.1657241037192</v>
      </c>
      <c r="AE10">
        <f t="shared" si="3"/>
        <v>0</v>
      </c>
      <c r="AF10">
        <f t="shared" si="4"/>
        <v>0</v>
      </c>
      <c r="AG10">
        <f t="shared" si="4"/>
        <v>-23.056390147685025</v>
      </c>
      <c r="AH10">
        <f t="shared" si="5"/>
        <v>-817.14889025971775</v>
      </c>
      <c r="AI10">
        <f t="shared" si="6"/>
        <v>-840.20528040740282</v>
      </c>
      <c r="AJ10">
        <f t="shared" si="7"/>
        <v>-342.22758904379043</v>
      </c>
      <c r="AK10">
        <f t="shared" si="22"/>
        <v>29.359846353745709</v>
      </c>
      <c r="AL10">
        <f t="shared" si="8"/>
        <v>-1153.0730230974475</v>
      </c>
      <c r="AN10">
        <f t="shared" si="9"/>
        <v>0</v>
      </c>
      <c r="AO10">
        <f t="shared" si="9"/>
        <v>0</v>
      </c>
      <c r="AP10">
        <f t="shared" si="9"/>
        <v>-13.571369579025442</v>
      </c>
      <c r="AQ10">
        <f t="shared" si="9"/>
        <v>-480.98724560828987</v>
      </c>
      <c r="AR10">
        <f t="shared" si="9"/>
        <v>-494.55861518731535</v>
      </c>
      <c r="AS10">
        <f t="shared" si="9"/>
        <v>-201.44077460965624</v>
      </c>
      <c r="AT10">
        <f t="shared" si="9"/>
        <v>17.281687336909165</v>
      </c>
      <c r="AU10">
        <f t="shared" si="9"/>
        <v>-678.71770246006236</v>
      </c>
      <c r="AW10">
        <v>7</v>
      </c>
      <c r="AX10">
        <f>IF(Z10&gt;0, (R10*SUMPRODUCT(K10:$K$98, X10:$X$98)-K10*$AZ$3)/Z10, 0)</f>
        <v>8135.6683288700706</v>
      </c>
    </row>
    <row r="11" spans="1:52" x14ac:dyDescent="0.25">
      <c r="A11" t="s">
        <v>33</v>
      </c>
      <c r="C11" s="12">
        <f>AU91</f>
        <v>13617.494308220825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25</v>
      </c>
      <c r="R11">
        <f t="shared" si="0"/>
        <v>500000</v>
      </c>
      <c r="S11">
        <f t="shared" si="1"/>
        <v>8539.5150495045873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7503.1657241037192</v>
      </c>
      <c r="AC11">
        <f t="shared" si="2"/>
        <v>7782.2860684419393</v>
      </c>
      <c r="AE11">
        <f t="shared" si="3"/>
        <v>0</v>
      </c>
      <c r="AF11">
        <f t="shared" si="4"/>
        <v>0</v>
      </c>
      <c r="AG11">
        <f t="shared" si="4"/>
        <v>-22.783161641284952</v>
      </c>
      <c r="AH11">
        <f t="shared" si="5"/>
        <v>-853.29209846446327</v>
      </c>
      <c r="AI11">
        <f t="shared" si="6"/>
        <v>-876.07526010574827</v>
      </c>
      <c r="AJ11">
        <f t="shared" si="7"/>
        <v>-279.12034433822009</v>
      </c>
      <c r="AK11">
        <f t="shared" si="22"/>
        <v>18.007597737848926</v>
      </c>
      <c r="AL11">
        <f t="shared" si="8"/>
        <v>-1137.1880067061195</v>
      </c>
      <c r="AN11">
        <f t="shared" si="9"/>
        <v>0</v>
      </c>
      <c r="AO11">
        <f t="shared" si="9"/>
        <v>0</v>
      </c>
      <c r="AP11">
        <f t="shared" si="9"/>
        <v>-12.742819077045951</v>
      </c>
      <c r="AQ11">
        <f t="shared" si="9"/>
        <v>-477.25364028942062</v>
      </c>
      <c r="AR11">
        <f t="shared" si="9"/>
        <v>-489.99645936646658</v>
      </c>
      <c r="AS11">
        <f t="shared" si="9"/>
        <v>-156.11441926389747</v>
      </c>
      <c r="AT11">
        <f t="shared" si="9"/>
        <v>10.071804940795259</v>
      </c>
      <c r="AU11">
        <f t="shared" si="9"/>
        <v>-636.03907368956891</v>
      </c>
      <c r="AW11">
        <v>8</v>
      </c>
      <c r="AX11">
        <f>IF(Z11&gt;0, (R11*SUMPRODUCT(K11:$K$98, X11:$X$98)-K11*$AZ$3)/Z11, 0)</f>
        <v>8539.5150495045873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25</v>
      </c>
      <c r="R12">
        <f t="shared" si="0"/>
        <v>500000</v>
      </c>
      <c r="S12">
        <f t="shared" si="1"/>
        <v>8913.5674574395871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7782.2860684419393</v>
      </c>
      <c r="AC12">
        <f t="shared" si="2"/>
        <v>8025.9836805926925</v>
      </c>
      <c r="AE12">
        <f t="shared" si="3"/>
        <v>0</v>
      </c>
      <c r="AF12">
        <f t="shared" si="4"/>
        <v>0</v>
      </c>
      <c r="AG12">
        <f t="shared" si="4"/>
        <v>-22.510582095538851</v>
      </c>
      <c r="AH12">
        <f t="shared" si="5"/>
        <v>-894.95858666506615</v>
      </c>
      <c r="AI12">
        <f t="shared" si="6"/>
        <v>-917.46916876060504</v>
      </c>
      <c r="AJ12">
        <f t="shared" si="7"/>
        <v>-243.69761215075323</v>
      </c>
      <c r="AK12">
        <f t="shared" si="22"/>
        <v>17.899257957416459</v>
      </c>
      <c r="AL12">
        <f t="shared" si="8"/>
        <v>-1143.2675229539418</v>
      </c>
      <c r="AN12">
        <f t="shared" si="9"/>
        <v>0</v>
      </c>
      <c r="AO12">
        <f t="shared" si="9"/>
        <v>0</v>
      </c>
      <c r="AP12">
        <f t="shared" si="9"/>
        <v>-11.964613687090626</v>
      </c>
      <c r="AQ12">
        <f t="shared" si="9"/>
        <v>-475.68000285137953</v>
      </c>
      <c r="AR12">
        <f t="shared" si="9"/>
        <v>-487.64461653847013</v>
      </c>
      <c r="AS12">
        <f t="shared" si="9"/>
        <v>-129.52787153505233</v>
      </c>
      <c r="AT12">
        <f t="shared" si="9"/>
        <v>9.5136458860614077</v>
      </c>
      <c r="AU12">
        <f t="shared" si="9"/>
        <v>-607.658842187461</v>
      </c>
      <c r="AW12">
        <v>9</v>
      </c>
      <c r="AX12">
        <f>IF(Z12&gt;0, (R12*SUMPRODUCT(K12:$K$98, X12:$X$98)-K12*$AZ$3)/Z12, 0)</f>
        <v>8913.5674574395871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25</v>
      </c>
      <c r="R13">
        <f t="shared" si="0"/>
        <v>500000</v>
      </c>
      <c r="S13">
        <f t="shared" si="1"/>
        <v>9253.8688403204051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8025.9836805926925</v>
      </c>
      <c r="AC13">
        <f t="shared" si="2"/>
        <v>8231.6874959967918</v>
      </c>
      <c r="AE13">
        <f t="shared" si="3"/>
        <v>0</v>
      </c>
      <c r="AF13">
        <f t="shared" si="4"/>
        <v>0</v>
      </c>
      <c r="AG13">
        <f t="shared" si="4"/>
        <v>-22.238502722586077</v>
      </c>
      <c r="AH13">
        <f t="shared" si="5"/>
        <v>-939.47103994775955</v>
      </c>
      <c r="AI13">
        <f t="shared" si="6"/>
        <v>-961.70954267034563</v>
      </c>
      <c r="AJ13">
        <f t="shared" si="7"/>
        <v>-205.70381540409926</v>
      </c>
      <c r="AK13">
        <f t="shared" si="22"/>
        <v>16.051967361185387</v>
      </c>
      <c r="AL13">
        <f t="shared" si="8"/>
        <v>-1151.3613907132594</v>
      </c>
      <c r="AN13">
        <f t="shared" si="9"/>
        <v>0</v>
      </c>
      <c r="AO13">
        <f t="shared" si="9"/>
        <v>0</v>
      </c>
      <c r="AP13">
        <f t="shared" si="9"/>
        <v>-11.23574202278634</v>
      </c>
      <c r="AQ13">
        <f t="shared" si="9"/>
        <v>-474.65669673935349</v>
      </c>
      <c r="AR13">
        <f t="shared" si="9"/>
        <v>-485.89243876213982</v>
      </c>
      <c r="AS13">
        <f t="shared" si="9"/>
        <v>-103.92943409072069</v>
      </c>
      <c r="AT13">
        <f t="shared" si="9"/>
        <v>8.1100677720218464</v>
      </c>
      <c r="AU13">
        <f t="shared" si="9"/>
        <v>-581.71180508083864</v>
      </c>
      <c r="AW13">
        <v>10</v>
      </c>
      <c r="AX13">
        <f>IF(Z13&gt;0, (R13*SUMPRODUCT(K13:$K$98, X13:$X$98)-K13*$AZ$3)/Z13, 0)</f>
        <v>9253.8688403204051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2.2202060000000002E-3</v>
      </c>
      <c r="Q14" s="4">
        <f t="shared" si="21"/>
        <v>25</v>
      </c>
      <c r="R14">
        <f t="shared" si="0"/>
        <v>500000</v>
      </c>
      <c r="S14">
        <f t="shared" si="1"/>
        <v>10425.966093479105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8231.6874959967918</v>
      </c>
      <c r="AC14">
        <f t="shared" si="2"/>
        <v>9160.9809742343823</v>
      </c>
      <c r="AE14">
        <f t="shared" si="3"/>
        <v>0</v>
      </c>
      <c r="AF14">
        <f t="shared" si="4"/>
        <v>0</v>
      </c>
      <c r="AG14">
        <f t="shared" si="4"/>
        <v>-21.966743638184514</v>
      </c>
      <c r="AH14">
        <f t="shared" si="5"/>
        <v>-987.48114351403888</v>
      </c>
      <c r="AI14">
        <f t="shared" si="6"/>
        <v>-1009.4478871522234</v>
      </c>
      <c r="AJ14">
        <f t="shared" si="7"/>
        <v>-929.29347823759053</v>
      </c>
      <c r="AK14">
        <f t="shared" si="22"/>
        <v>576.21812471977546</v>
      </c>
      <c r="AL14">
        <f t="shared" si="8"/>
        <v>-1362.5232406700384</v>
      </c>
      <c r="AN14">
        <f t="shared" si="9"/>
        <v>0</v>
      </c>
      <c r="AO14">
        <f t="shared" si="9"/>
        <v>0</v>
      </c>
      <c r="AP14">
        <f t="shared" si="9"/>
        <v>-9.9093204827723511</v>
      </c>
      <c r="AQ14">
        <f t="shared" si="9"/>
        <v>-445.4582473828994</v>
      </c>
      <c r="AR14">
        <f t="shared" si="9"/>
        <v>-455.36756786567179</v>
      </c>
      <c r="AS14">
        <f t="shared" si="9"/>
        <v>-419.20946727849133</v>
      </c>
      <c r="AT14">
        <f t="shared" si="9"/>
        <v>259.9352075063527</v>
      </c>
      <c r="AU14">
        <f t="shared" si="9"/>
        <v>-614.64182763781037</v>
      </c>
      <c r="AW14">
        <v>11</v>
      </c>
      <c r="AX14">
        <f>IF(Z14&gt;0, (R14*SUMPRODUCT(K14:$K$98, X14:$X$98)-K14*$AZ$3)/Z14, 0)</f>
        <v>10425.966093479105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2.3617970000000001E-3</v>
      </c>
      <c r="Q15" s="4">
        <f t="shared" si="21"/>
        <v>25</v>
      </c>
      <c r="R15">
        <f t="shared" si="0"/>
        <v>500000</v>
      </c>
      <c r="S15">
        <f t="shared" si="1"/>
        <v>11487.623839189311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9160.9809742343823</v>
      </c>
      <c r="AC15">
        <f t="shared" si="2"/>
        <v>9969.0496687951818</v>
      </c>
      <c r="AE15">
        <f t="shared" si="3"/>
        <v>0</v>
      </c>
      <c r="AF15">
        <f t="shared" si="4"/>
        <v>0</v>
      </c>
      <c r="AG15">
        <f t="shared" si="4"/>
        <v>-21.695195212578234</v>
      </c>
      <c r="AH15">
        <f t="shared" si="5"/>
        <v>-1037.6197844886656</v>
      </c>
      <c r="AI15">
        <f t="shared" si="6"/>
        <v>-1059.3149797012438</v>
      </c>
      <c r="AJ15">
        <f t="shared" si="7"/>
        <v>-808.06869456079949</v>
      </c>
      <c r="AK15">
        <f t="shared" si="22"/>
        <v>641.26866819640679</v>
      </c>
      <c r="AL15">
        <f t="shared" si="8"/>
        <v>-1226.1150060656364</v>
      </c>
      <c r="AN15">
        <f t="shared" si="9"/>
        <v>0</v>
      </c>
      <c r="AO15">
        <f t="shared" si="9"/>
        <v>0</v>
      </c>
      <c r="AP15">
        <f t="shared" si="9"/>
        <v>-8.7382352451396219</v>
      </c>
      <c r="AQ15">
        <f t="shared" si="9"/>
        <v>-417.92506050446951</v>
      </c>
      <c r="AR15">
        <f t="shared" si="9"/>
        <v>-426.66329574960918</v>
      </c>
      <c r="AS15">
        <f t="shared" si="9"/>
        <v>-325.46811762317435</v>
      </c>
      <c r="AT15">
        <f t="shared" si="9"/>
        <v>258.28559840700632</v>
      </c>
      <c r="AU15">
        <f t="shared" si="9"/>
        <v>-493.84581496577715</v>
      </c>
      <c r="AW15">
        <v>12</v>
      </c>
      <c r="AX15">
        <f>IF(Z15&gt;0, (R15*SUMPRODUCT(K15:$K$98, X15:$X$98)-K15*$AZ$3)/Z15, 0)</f>
        <v>11487.623839189311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2.52864E-3</v>
      </c>
      <c r="Q16" s="4">
        <f t="shared" si="21"/>
        <v>25</v>
      </c>
      <c r="R16">
        <f t="shared" si="0"/>
        <v>500000</v>
      </c>
      <c r="S16">
        <f t="shared" si="1"/>
        <v>12451.750305884774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9969.0496687951818</v>
      </c>
      <c r="AC16">
        <f t="shared" si="2"/>
        <v>10670.345092169018</v>
      </c>
      <c r="AE16">
        <f t="shared" si="3"/>
        <v>0</v>
      </c>
      <c r="AF16">
        <f t="shared" si="4"/>
        <v>0</v>
      </c>
      <c r="AG16">
        <f t="shared" si="4"/>
        <v>-21.423383922030119</v>
      </c>
      <c r="AH16">
        <f t="shared" si="5"/>
        <v>-1097.1867684466765</v>
      </c>
      <c r="AI16">
        <f t="shared" si="6"/>
        <v>-1118.6101523687066</v>
      </c>
      <c r="AJ16">
        <f t="shared" si="7"/>
        <v>-701.29542337383646</v>
      </c>
      <c r="AK16">
        <f t="shared" si="22"/>
        <v>697.83347681566283</v>
      </c>
      <c r="AL16">
        <f t="shared" si="8"/>
        <v>-1122.0720989268802</v>
      </c>
      <c r="AN16">
        <f t="shared" si="9"/>
        <v>0</v>
      </c>
      <c r="AO16">
        <f t="shared" si="9"/>
        <v>0</v>
      </c>
      <c r="AP16">
        <f t="shared" si="9"/>
        <v>-7.7042473584981748</v>
      </c>
      <c r="AQ16">
        <f t="shared" si="9"/>
        <v>-394.5687708976759</v>
      </c>
      <c r="AR16">
        <f t="shared" si="9"/>
        <v>-402.27301825617411</v>
      </c>
      <c r="AS16">
        <f t="shared" si="9"/>
        <v>-252.19887916487212</v>
      </c>
      <c r="AT16">
        <f t="shared" si="9"/>
        <v>250.95389878627546</v>
      </c>
      <c r="AU16">
        <f t="shared" si="9"/>
        <v>-403.51799863477078</v>
      </c>
      <c r="AW16">
        <v>13</v>
      </c>
      <c r="AX16">
        <f>IF(Z16&gt;0, (R16*SUMPRODUCT(K16:$K$98, X16:$X$98)-K16*$AZ$3)/Z16, 0)</f>
        <v>12451.750305884774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2.719834E-3</v>
      </c>
      <c r="Q17" s="4">
        <f t="shared" si="21"/>
        <v>25</v>
      </c>
      <c r="R17">
        <f t="shared" si="0"/>
        <v>500000</v>
      </c>
      <c r="S17">
        <f t="shared" si="1"/>
        <v>13326.962329715603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10670.345092169018</v>
      </c>
      <c r="AC17">
        <f t="shared" si="2"/>
        <v>11275.080324734119</v>
      </c>
      <c r="AE17">
        <f t="shared" si="3"/>
        <v>0</v>
      </c>
      <c r="AF17">
        <f t="shared" si="4"/>
        <v>0</v>
      </c>
      <c r="AG17">
        <f t="shared" si="4"/>
        <v>-21.150882034823624</v>
      </c>
      <c r="AH17">
        <f t="shared" si="5"/>
        <v>-1165.3609597238171</v>
      </c>
      <c r="AI17">
        <f t="shared" si="6"/>
        <v>-1186.5118417586407</v>
      </c>
      <c r="AJ17">
        <f t="shared" si="7"/>
        <v>-604.73523256510089</v>
      </c>
      <c r="AK17">
        <f t="shared" si="22"/>
        <v>746.92415645183132</v>
      </c>
      <c r="AL17">
        <f t="shared" si="8"/>
        <v>-1044.3229178719102</v>
      </c>
      <c r="AN17">
        <f t="shared" si="9"/>
        <v>0</v>
      </c>
      <c r="AO17">
        <f t="shared" si="9"/>
        <v>0</v>
      </c>
      <c r="AP17">
        <f t="shared" si="9"/>
        <v>-6.7912951883956589</v>
      </c>
      <c r="AQ17">
        <f t="shared" si="9"/>
        <v>-374.18346267952717</v>
      </c>
      <c r="AR17">
        <f t="shared" si="9"/>
        <v>-380.97475786792279</v>
      </c>
      <c r="AS17">
        <f t="shared" si="9"/>
        <v>-194.17324858655462</v>
      </c>
      <c r="AT17">
        <f t="shared" si="9"/>
        <v>239.828411006979</v>
      </c>
      <c r="AU17">
        <f t="shared" si="9"/>
        <v>-335.31959544749839</v>
      </c>
      <c r="AW17">
        <v>14</v>
      </c>
      <c r="AX17">
        <f>IF(Z17&gt;0, (R17*SUMPRODUCT(K17:$K$98, X17:$X$98)-K17*$AZ$3)/Z17, 0)</f>
        <v>13326.962329715603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4.2403780000000004E-3</v>
      </c>
      <c r="Q18" s="4">
        <f t="shared" si="21"/>
        <v>25</v>
      </c>
      <c r="R18">
        <f t="shared" si="0"/>
        <v>500000</v>
      </c>
      <c r="S18">
        <f t="shared" si="1"/>
        <v>14140.660048520556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11275.080324734119</v>
      </c>
      <c r="AC18">
        <f t="shared" si="2"/>
        <v>11793.13257943206</v>
      </c>
      <c r="AE18">
        <f t="shared" si="3"/>
        <v>0</v>
      </c>
      <c r="AF18">
        <f t="shared" si="4"/>
        <v>0</v>
      </c>
      <c r="AG18">
        <f t="shared" si="4"/>
        <v>-20.84968547961433</v>
      </c>
      <c r="AH18">
        <f t="shared" si="5"/>
        <v>-1793.7546972212269</v>
      </c>
      <c r="AI18">
        <f t="shared" si="6"/>
        <v>-1814.6043827008414</v>
      </c>
      <c r="AJ18">
        <f t="shared" si="7"/>
        <v>-518.05225469794095</v>
      </c>
      <c r="AK18">
        <f t="shared" si="22"/>
        <v>789.25562273138837</v>
      </c>
      <c r="AL18">
        <f t="shared" si="8"/>
        <v>-1543.4010146673941</v>
      </c>
      <c r="AN18">
        <f t="shared" si="9"/>
        <v>0</v>
      </c>
      <c r="AO18">
        <f t="shared" si="9"/>
        <v>0</v>
      </c>
      <c r="AP18">
        <f t="shared" si="9"/>
        <v>-5.9773076587529674</v>
      </c>
      <c r="AQ18">
        <f t="shared" si="9"/>
        <v>-514.24390550676446</v>
      </c>
      <c r="AR18">
        <f t="shared" si="9"/>
        <v>-520.2212131655175</v>
      </c>
      <c r="AS18">
        <f t="shared" si="9"/>
        <v>-148.51819768062634</v>
      </c>
      <c r="AT18">
        <f t="shared" si="9"/>
        <v>226.26833786431945</v>
      </c>
      <c r="AU18">
        <f t="shared" si="9"/>
        <v>-442.47107298182436</v>
      </c>
      <c r="AW18">
        <v>15</v>
      </c>
      <c r="AX18">
        <f>IF(Z18&gt;0, (R18*SUMPRODUCT(K18:$K$98, X18:$X$98)-K18*$AZ$3)/Z18, 0)</f>
        <v>14140.660048520556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5.9098179999999998E-3</v>
      </c>
      <c r="Q19" s="4">
        <f t="shared" si="21"/>
        <v>25</v>
      </c>
      <c r="R19">
        <f t="shared" si="0"/>
        <v>500000</v>
      </c>
      <c r="S19">
        <f t="shared" si="1"/>
        <v>14713.355231116606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11793.13257943206</v>
      </c>
      <c r="AC19">
        <f t="shared" si="2"/>
        <v>12075.527707298043</v>
      </c>
      <c r="AE19">
        <f t="shared" si="3"/>
        <v>0</v>
      </c>
      <c r="AF19">
        <f t="shared" si="4"/>
        <v>0</v>
      </c>
      <c r="AG19">
        <f t="shared" si="4"/>
        <v>-20.517970778276425</v>
      </c>
      <c r="AH19">
        <f t="shared" si="5"/>
        <v>-2464.356930835268</v>
      </c>
      <c r="AI19">
        <f t="shared" si="6"/>
        <v>-2484.8749016135444</v>
      </c>
      <c r="AJ19">
        <f t="shared" si="7"/>
        <v>-282.39512786598243</v>
      </c>
      <c r="AK19">
        <f t="shared" si="22"/>
        <v>825.51928056024428</v>
      </c>
      <c r="AL19">
        <f t="shared" si="8"/>
        <v>-1941.7507489192826</v>
      </c>
      <c r="AN19">
        <f t="shared" si="9"/>
        <v>0</v>
      </c>
      <c r="AO19">
        <f t="shared" si="9"/>
        <v>0</v>
      </c>
      <c r="AP19">
        <f t="shared" si="9"/>
        <v>-5.2519730194394656</v>
      </c>
      <c r="AQ19">
        <f t="shared" si="9"/>
        <v>-630.80000702207406</v>
      </c>
      <c r="AR19">
        <f t="shared" si="9"/>
        <v>-636.05198004151339</v>
      </c>
      <c r="AS19">
        <f t="shared" si="9"/>
        <v>-72.284516261402217</v>
      </c>
      <c r="AT19">
        <f t="shared" si="9"/>
        <v>211.30768901961008</v>
      </c>
      <c r="AU19">
        <f t="shared" si="9"/>
        <v>-497.02880728330558</v>
      </c>
      <c r="AW19">
        <v>16</v>
      </c>
      <c r="AX19">
        <f>IF(Z19&gt;0, (R19*SUMPRODUCT(K19:$K$98, X19:$X$98)-K19*$AZ$3)/Z19, 0)</f>
        <v>14713.355231116606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7.7019840000000003E-3</v>
      </c>
      <c r="Q20" s="4">
        <f t="shared" si="21"/>
        <v>25</v>
      </c>
      <c r="R20">
        <f t="shared" si="0"/>
        <v>500000</v>
      </c>
      <c r="S20">
        <f t="shared" si="1"/>
        <v>15078.338011175198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12075.527707298043</v>
      </c>
      <c r="AC20">
        <f t="shared" si="2"/>
        <v>12156.012551501639</v>
      </c>
      <c r="AE20">
        <f t="shared" si="3"/>
        <v>0</v>
      </c>
      <c r="AF20">
        <f t="shared" si="4"/>
        <v>0</v>
      </c>
      <c r="AG20">
        <f t="shared" si="4"/>
        <v>-20.154761987846907</v>
      </c>
      <c r="AH20">
        <f t="shared" si="5"/>
        <v>-3160.5816529350514</v>
      </c>
      <c r="AI20">
        <f t="shared" si="6"/>
        <v>-3180.7364149228983</v>
      </c>
      <c r="AJ20">
        <f t="shared" si="7"/>
        <v>-80.484844203596367</v>
      </c>
      <c r="AK20">
        <f t="shared" si="22"/>
        <v>845.28693951086302</v>
      </c>
      <c r="AL20">
        <f t="shared" si="8"/>
        <v>-2415.9343196156315</v>
      </c>
      <c r="AN20">
        <f t="shared" si="9"/>
        <v>0</v>
      </c>
      <c r="AO20">
        <f t="shared" si="9"/>
        <v>0</v>
      </c>
      <c r="AP20">
        <f t="shared" si="9"/>
        <v>-4.6062523902508188</v>
      </c>
      <c r="AQ20">
        <f t="shared" si="9"/>
        <v>-722.33236007418668</v>
      </c>
      <c r="AR20">
        <f t="shared" si="9"/>
        <v>-726.93861246443748</v>
      </c>
      <c r="AS20">
        <f t="shared" si="9"/>
        <v>-18.394338083244474</v>
      </c>
      <c r="AT20">
        <f t="shared" si="9"/>
        <v>193.18536174813235</v>
      </c>
      <c r="AU20">
        <f t="shared" si="9"/>
        <v>-552.14758879954957</v>
      </c>
      <c r="AW20">
        <v>17</v>
      </c>
      <c r="AX20">
        <f>IF(Z20&gt;0, (R20*SUMPRODUCT(K20:$K$98, X20:$X$98)-K20*$AZ$3)/Z20, 0)</f>
        <v>15078.338011175198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9.7648700000000001E-3</v>
      </c>
      <c r="Q21" s="4">
        <f t="shared" si="21"/>
        <v>25</v>
      </c>
      <c r="R21">
        <f t="shared" si="0"/>
        <v>500000</v>
      </c>
      <c r="S21">
        <f t="shared" si="1"/>
        <v>15271.952945215093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12156.012551501639</v>
      </c>
      <c r="AC21">
        <f t="shared" si="2"/>
        <v>12068.755951450366</v>
      </c>
      <c r="AE21">
        <f t="shared" si="3"/>
        <v>0</v>
      </c>
      <c r="AF21">
        <f t="shared" si="4"/>
        <v>0</v>
      </c>
      <c r="AG21">
        <f t="shared" si="4"/>
        <v>-19.756405737276168</v>
      </c>
      <c r="AH21">
        <f t="shared" si="5"/>
        <v>-3936.1726138453323</v>
      </c>
      <c r="AI21">
        <f t="shared" si="6"/>
        <v>-3955.9290195826084</v>
      </c>
      <c r="AJ21">
        <f t="shared" si="7"/>
        <v>87.256600051272471</v>
      </c>
      <c r="AK21">
        <f t="shared" si="22"/>
        <v>850.92087860511481</v>
      </c>
      <c r="AL21">
        <f t="shared" si="8"/>
        <v>-3017.751540926221</v>
      </c>
      <c r="AN21">
        <f t="shared" si="9"/>
        <v>0</v>
      </c>
      <c r="AO21">
        <f t="shared" si="9"/>
        <v>0</v>
      </c>
      <c r="AP21">
        <f t="shared" si="9"/>
        <v>-4.0314378665806432</v>
      </c>
      <c r="AQ21">
        <f t="shared" si="9"/>
        <v>-803.20456746408036</v>
      </c>
      <c r="AR21">
        <f t="shared" si="9"/>
        <v>-807.23600533066099</v>
      </c>
      <c r="AS21">
        <f t="shared" si="9"/>
        <v>17.805342036080347</v>
      </c>
      <c r="AT21">
        <f t="shared" si="9"/>
        <v>173.63657626246379</v>
      </c>
      <c r="AU21">
        <f t="shared" si="9"/>
        <v>-615.79408703211686</v>
      </c>
      <c r="AW21">
        <v>18</v>
      </c>
      <c r="AX21">
        <f>IF(Z21&gt;0, (R21*SUMPRODUCT(K21:$K$98, X21:$X$98)-K21*$AZ$3)/Z21, 0)</f>
        <v>15271.952945215093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1.2112915E-2</v>
      </c>
      <c r="Q22" s="4">
        <f t="shared" si="21"/>
        <v>25</v>
      </c>
      <c r="R22">
        <f t="shared" si="0"/>
        <v>500000</v>
      </c>
      <c r="S22">
        <f t="shared" si="1"/>
        <v>15311.683116258228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12068.755951450366</v>
      </c>
      <c r="AC22">
        <f t="shared" si="2"/>
        <v>11832.583312578172</v>
      </c>
      <c r="AE22">
        <f t="shared" si="3"/>
        <v>0</v>
      </c>
      <c r="AF22">
        <f t="shared" si="4"/>
        <v>0</v>
      </c>
      <c r="AG22">
        <f t="shared" si="4"/>
        <v>-19.319534016502267</v>
      </c>
      <c r="AH22">
        <f t="shared" si="5"/>
        <v>-4786.153268022772</v>
      </c>
      <c r="AI22">
        <f t="shared" si="6"/>
        <v>-4805.472802039274</v>
      </c>
      <c r="AJ22">
        <f t="shared" si="7"/>
        <v>236.17263887219451</v>
      </c>
      <c r="AK22">
        <f t="shared" si="22"/>
        <v>844.81291660152579</v>
      </c>
      <c r="AL22">
        <f t="shared" si="8"/>
        <v>-3724.4872465655535</v>
      </c>
      <c r="AN22">
        <f t="shared" si="9"/>
        <v>0</v>
      </c>
      <c r="AO22">
        <f t="shared" si="9"/>
        <v>0</v>
      </c>
      <c r="AP22">
        <f t="shared" si="9"/>
        <v>-3.5199026997403249</v>
      </c>
      <c r="AQ22">
        <f t="shared" si="9"/>
        <v>-872.00828938701216</v>
      </c>
      <c r="AR22">
        <f t="shared" si="9"/>
        <v>-875.52819208675237</v>
      </c>
      <c r="AS22">
        <f t="shared" si="9"/>
        <v>43.029231888354779</v>
      </c>
      <c r="AT22">
        <f t="shared" si="9"/>
        <v>153.91982349994478</v>
      </c>
      <c r="AU22">
        <f t="shared" si="9"/>
        <v>-678.57913669845277</v>
      </c>
      <c r="AW22">
        <v>19</v>
      </c>
      <c r="AX22">
        <f>IF(Z22&gt;0, (R22*SUMPRODUCT(K22:$K$98, X22:$X$98)-K22*$AZ$3)/Z22, 0)</f>
        <v>15311.683116258228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1.471273E-2</v>
      </c>
      <c r="Q23" s="4">
        <f t="shared" si="21"/>
        <v>25</v>
      </c>
      <c r="R23">
        <f t="shared" si="0"/>
        <v>500000</v>
      </c>
      <c r="S23">
        <f t="shared" si="1"/>
        <v>15214.408446404512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11832.583312578172</v>
      </c>
      <c r="AC23">
        <f t="shared" si="2"/>
        <v>11466.853530862489</v>
      </c>
      <c r="AE23">
        <f t="shared" si="3"/>
        <v>0</v>
      </c>
      <c r="AF23">
        <f t="shared" si="4"/>
        <v>0</v>
      </c>
      <c r="AG23">
        <f t="shared" si="4"/>
        <v>-18.842095588626631</v>
      </c>
      <c r="AH23">
        <f t="shared" si="5"/>
        <v>-5684.8617542122684</v>
      </c>
      <c r="AI23">
        <f t="shared" si="6"/>
        <v>-5703.7038498008951</v>
      </c>
      <c r="AJ23">
        <f t="shared" si="7"/>
        <v>365.7297817156832</v>
      </c>
      <c r="AK23">
        <f t="shared" si="22"/>
        <v>828.28083188047208</v>
      </c>
      <c r="AL23">
        <f t="shared" si="8"/>
        <v>-4509.6932362047401</v>
      </c>
      <c r="AN23">
        <f t="shared" si="9"/>
        <v>0</v>
      </c>
      <c r="AO23">
        <f t="shared" si="9"/>
        <v>0</v>
      </c>
      <c r="AP23">
        <f t="shared" si="9"/>
        <v>-3.0651038345494381</v>
      </c>
      <c r="AQ23">
        <f t="shared" si="9"/>
        <v>-924.77460799197263</v>
      </c>
      <c r="AR23">
        <f t="shared" si="9"/>
        <v>-927.83971182652215</v>
      </c>
      <c r="AS23">
        <f t="shared" si="9"/>
        <v>59.494431024026952</v>
      </c>
      <c r="AT23">
        <f t="shared" si="9"/>
        <v>134.73908684621424</v>
      </c>
      <c r="AU23">
        <f t="shared" si="9"/>
        <v>-733.606193956281</v>
      </c>
      <c r="AW23">
        <v>20</v>
      </c>
      <c r="AX23">
        <f>IF(Z23&gt;0, (R23*SUMPRODUCT(K23:$K$98, X23:$X$98)-K23*$AZ$3)/Z23, 0)</f>
        <v>15214.408446404512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1.7665382E-2</v>
      </c>
      <c r="Q24" s="4">
        <f t="shared" si="21"/>
        <v>25</v>
      </c>
      <c r="R24">
        <f t="shared" si="0"/>
        <v>500000</v>
      </c>
      <c r="S24">
        <f t="shared" si="1"/>
        <v>15002.210892671865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11466.853530862489</v>
      </c>
      <c r="AC24">
        <f t="shared" si="2"/>
        <v>10994.11330471992</v>
      </c>
      <c r="AE24">
        <f t="shared" si="3"/>
        <v>0</v>
      </c>
      <c r="AF24">
        <f t="shared" si="4"/>
        <v>0</v>
      </c>
      <c r="AG24">
        <f t="shared" si="4"/>
        <v>-18.32082181648676</v>
      </c>
      <c r="AH24">
        <f t="shared" si="5"/>
        <v>-6657.0563250720861</v>
      </c>
      <c r="AI24">
        <f t="shared" si="6"/>
        <v>-6675.3771468885725</v>
      </c>
      <c r="AJ24">
        <f t="shared" si="7"/>
        <v>472.74022614256864</v>
      </c>
      <c r="AK24">
        <f t="shared" si="22"/>
        <v>802.67974716037429</v>
      </c>
      <c r="AL24">
        <f t="shared" si="8"/>
        <v>-5399.9571735856298</v>
      </c>
      <c r="AN24">
        <f t="shared" si="9"/>
        <v>0</v>
      </c>
      <c r="AO24">
        <f t="shared" si="9"/>
        <v>0</v>
      </c>
      <c r="AP24">
        <f t="shared" si="9"/>
        <v>-2.6609880054437167</v>
      </c>
      <c r="AQ24">
        <f t="shared" si="9"/>
        <v>-966.89696619608253</v>
      </c>
      <c r="AR24">
        <f t="shared" si="9"/>
        <v>-969.55795420152617</v>
      </c>
      <c r="AS24">
        <f t="shared" si="9"/>
        <v>68.662644288374707</v>
      </c>
      <c r="AT24">
        <f t="shared" si="9"/>
        <v>116.58435417368958</v>
      </c>
      <c r="AU24">
        <f t="shared" si="9"/>
        <v>-784.31095573946186</v>
      </c>
      <c r="AW24">
        <v>21</v>
      </c>
      <c r="AX24">
        <f>IF(Z24&gt;0, (R24*SUMPRODUCT(K24:$K$98, X24:$X$98)-K24*$AZ$3)/Z24, 0)</f>
        <v>15002.210892671865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2.1010579000000001E-2</v>
      </c>
      <c r="Q25" s="4">
        <f t="shared" si="21"/>
        <v>25</v>
      </c>
      <c r="R25">
        <f t="shared" si="0"/>
        <v>500000</v>
      </c>
      <c r="S25">
        <f t="shared" si="1"/>
        <v>14689.073680773427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10994.11330471992</v>
      </c>
      <c r="AC25">
        <f t="shared" si="2"/>
        <v>10430.818465175087</v>
      </c>
      <c r="AE25">
        <f t="shared" si="3"/>
        <v>0</v>
      </c>
      <c r="AF25">
        <f t="shared" si="4"/>
        <v>0</v>
      </c>
      <c r="AG25">
        <f t="shared" si="4"/>
        <v>-17.752682524201674</v>
      </c>
      <c r="AH25">
        <f t="shared" si="5"/>
        <v>-7698.6214824043718</v>
      </c>
      <c r="AI25">
        <f t="shared" si="6"/>
        <v>-7716.3741649285739</v>
      </c>
      <c r="AJ25">
        <f t="shared" si="7"/>
        <v>563.29483954483294</v>
      </c>
      <c r="AK25">
        <f t="shared" si="22"/>
        <v>769.58793133039444</v>
      </c>
      <c r="AL25">
        <f t="shared" si="8"/>
        <v>-6383.4913940533461</v>
      </c>
      <c r="AN25">
        <f t="shared" si="9"/>
        <v>0</v>
      </c>
      <c r="AO25">
        <f t="shared" si="9"/>
        <v>0</v>
      </c>
      <c r="AP25">
        <f t="shared" si="9"/>
        <v>-2.302204666681118</v>
      </c>
      <c r="AQ25">
        <f t="shared" si="9"/>
        <v>-998.37319118620792</v>
      </c>
      <c r="AR25">
        <f t="shared" si="9"/>
        <v>-1000.6753958528891</v>
      </c>
      <c r="AS25">
        <f t="shared" si="9"/>
        <v>73.049242363771896</v>
      </c>
      <c r="AT25">
        <f t="shared" si="9"/>
        <v>99.801758101342273</v>
      </c>
      <c r="AU25">
        <f t="shared" si="9"/>
        <v>-827.82439538777487</v>
      </c>
      <c r="AW25">
        <v>22</v>
      </c>
      <c r="AX25">
        <f>IF(Z25&gt;0, (R25*SUMPRODUCT(K25:$K$98, X25:$X$98)-K25*$AZ$3)/Z25, 0)</f>
        <v>14689.073680773427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2.4499257999999999E-2</v>
      </c>
      <c r="Q26" s="4">
        <f t="shared" si="21"/>
        <v>25</v>
      </c>
      <c r="R26">
        <f t="shared" si="0"/>
        <v>500000</v>
      </c>
      <c r="S26">
        <f t="shared" si="1"/>
        <v>14283.36342749649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10430.818465175087</v>
      </c>
      <c r="AC26">
        <f t="shared" si="2"/>
        <v>9792.8043156417843</v>
      </c>
      <c r="AE26">
        <f t="shared" si="3"/>
        <v>0</v>
      </c>
      <c r="AF26">
        <f t="shared" si="4"/>
        <v>0</v>
      </c>
      <c r="AG26">
        <f t="shared" si="4"/>
        <v>-17.14022814960715</v>
      </c>
      <c r="AH26">
        <f t="shared" si="5"/>
        <v>-8698.550987050161</v>
      </c>
      <c r="AI26">
        <f t="shared" si="6"/>
        <v>-8715.6912151997676</v>
      </c>
      <c r="AJ26">
        <f t="shared" si="7"/>
        <v>638.01414953330277</v>
      </c>
      <c r="AK26">
        <f t="shared" si="22"/>
        <v>730.1572925622562</v>
      </c>
      <c r="AL26">
        <f t="shared" si="8"/>
        <v>-7347.519773104209</v>
      </c>
      <c r="AN26">
        <f t="shared" si="9"/>
        <v>0</v>
      </c>
      <c r="AO26">
        <f t="shared" si="9"/>
        <v>0</v>
      </c>
      <c r="AP26">
        <f t="shared" si="9"/>
        <v>-1.9846252802825732</v>
      </c>
      <c r="AQ26">
        <f t="shared" si="9"/>
        <v>-1007.1840374611554</v>
      </c>
      <c r="AR26">
        <f t="shared" si="9"/>
        <v>-1009.168662741438</v>
      </c>
      <c r="AS26">
        <f t="shared" si="9"/>
        <v>73.874104783768587</v>
      </c>
      <c r="AT26">
        <f t="shared" si="9"/>
        <v>84.543134942748424</v>
      </c>
      <c r="AU26">
        <f t="shared" si="9"/>
        <v>-850.75142301492099</v>
      </c>
      <c r="AW26">
        <v>23</v>
      </c>
      <c r="AX26">
        <f>IF(Z26&gt;0, (R26*SUMPRODUCT(K26:$K$98, X26:$X$98)-K26*$AZ$3)/Z26, 0)</f>
        <v>14283.36342749649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2.8232486000000001E-2</v>
      </c>
      <c r="Q27" s="4">
        <f t="shared" si="21"/>
        <v>25</v>
      </c>
      <c r="R27">
        <f t="shared" si="0"/>
        <v>500000</v>
      </c>
      <c r="S27">
        <f t="shared" si="1"/>
        <v>13811.672116896749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9792.8043156417843</v>
      </c>
      <c r="AC27">
        <f t="shared" si="2"/>
        <v>9107.3694225135769</v>
      </c>
      <c r="AE27">
        <f t="shared" si="3"/>
        <v>0</v>
      </c>
      <c r="AF27">
        <f t="shared" si="4"/>
        <v>0</v>
      </c>
      <c r="AG27">
        <f t="shared" si="4"/>
        <v>-16.484914616840488</v>
      </c>
      <c r="AH27">
        <f t="shared" si="5"/>
        <v>-9678.2250254117971</v>
      </c>
      <c r="AI27">
        <f t="shared" si="6"/>
        <v>-9694.709940028637</v>
      </c>
      <c r="AJ27">
        <f t="shared" si="7"/>
        <v>685.43489312820748</v>
      </c>
      <c r="AK27">
        <f t="shared" si="22"/>
        <v>685.496302094925</v>
      </c>
      <c r="AL27">
        <f t="shared" si="8"/>
        <v>-8323.7787448055042</v>
      </c>
      <c r="AN27">
        <f t="shared" si="9"/>
        <v>0</v>
      </c>
      <c r="AO27">
        <f t="shared" si="9"/>
        <v>0</v>
      </c>
      <c r="AP27">
        <f t="shared" si="9"/>
        <v>-1.7042393946776102</v>
      </c>
      <c r="AQ27">
        <f t="shared" si="9"/>
        <v>-1000.5518828718541</v>
      </c>
      <c r="AR27">
        <f t="shared" si="9"/>
        <v>-1002.2561222665316</v>
      </c>
      <c r="AS27">
        <f t="shared" si="9"/>
        <v>70.86146179746585</v>
      </c>
      <c r="AT27">
        <f t="shared" si="9"/>
        <v>70.867810364182702</v>
      </c>
      <c r="AU27">
        <f t="shared" si="9"/>
        <v>-860.52685010488301</v>
      </c>
      <c r="AW27">
        <v>24</v>
      </c>
      <c r="AX27">
        <f>IF(Z27&gt;0, (R27*SUMPRODUCT(K27:$K$98, X27:$X$98)-K27*$AZ$3)/Z27, 0)</f>
        <v>13811.672116896749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3.2345626000000002E-2</v>
      </c>
      <c r="Q28" s="4">
        <f t="shared" si="21"/>
        <v>25</v>
      </c>
      <c r="R28">
        <f t="shared" si="0"/>
        <v>500000</v>
      </c>
      <c r="S28">
        <f t="shared" si="1"/>
        <v>13292.856473596608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9107.3694225135769</v>
      </c>
      <c r="AC28">
        <f t="shared" si="2"/>
        <v>8394.093561367572</v>
      </c>
      <c r="AE28">
        <f t="shared" si="3"/>
        <v>0</v>
      </c>
      <c r="AF28">
        <f t="shared" si="4"/>
        <v>0</v>
      </c>
      <c r="AG28">
        <f t="shared" si="4"/>
        <v>-15.786850587833825</v>
      </c>
      <c r="AH28">
        <f t="shared" si="5"/>
        <v>-10664.297656765115</v>
      </c>
      <c r="AI28">
        <f t="shared" si="6"/>
        <v>-10680.084507352949</v>
      </c>
      <c r="AJ28">
        <f t="shared" si="7"/>
        <v>713.2758611460049</v>
      </c>
      <c r="AK28">
        <f t="shared" si="22"/>
        <v>637.51585957595046</v>
      </c>
      <c r="AL28">
        <f t="shared" si="8"/>
        <v>-9329.2927866309929</v>
      </c>
      <c r="AN28">
        <f t="shared" si="9"/>
        <v>0</v>
      </c>
      <c r="AO28">
        <f t="shared" si="9"/>
        <v>0</v>
      </c>
      <c r="AP28">
        <f t="shared" si="9"/>
        <v>-1.4572074202286833</v>
      </c>
      <c r="AQ28">
        <f t="shared" si="9"/>
        <v>-984.36946561979221</v>
      </c>
      <c r="AR28">
        <f t="shared" si="9"/>
        <v>-985.82667304002086</v>
      </c>
      <c r="AS28">
        <f t="shared" si="9"/>
        <v>65.839026710810288</v>
      </c>
      <c r="AT28">
        <f t="shared" si="9"/>
        <v>58.845989319964353</v>
      </c>
      <c r="AU28">
        <f t="shared" si="9"/>
        <v>-861.14165700924616</v>
      </c>
      <c r="AW28">
        <v>25</v>
      </c>
      <c r="AX28">
        <f>IF(Z28&gt;0, (R28*SUMPRODUCT(K28:$K$98, X28:$X$98)-K28*$AZ$3)/Z28, 0)</f>
        <v>13292.856473596608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3.7265510000000002E-2</v>
      </c>
      <c r="Q29" s="4">
        <f t="shared" si="21"/>
        <v>25</v>
      </c>
      <c r="R29">
        <f t="shared" si="0"/>
        <v>500000</v>
      </c>
      <c r="S29">
        <f t="shared" si="1"/>
        <v>12742.479147617962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8394.093561367572</v>
      </c>
      <c r="AC29">
        <f t="shared" si="2"/>
        <v>7666.2205437172852</v>
      </c>
      <c r="AE29">
        <f t="shared" si="3"/>
        <v>0</v>
      </c>
      <c r="AF29">
        <f t="shared" si="4"/>
        <v>0</v>
      </c>
      <c r="AG29">
        <f t="shared" si="4"/>
        <v>-15.04067704350606</v>
      </c>
      <c r="AH29">
        <f t="shared" si="5"/>
        <v>-11766.100768988546</v>
      </c>
      <c r="AI29">
        <f t="shared" si="6"/>
        <v>-11781.141446032052</v>
      </c>
      <c r="AJ29">
        <f t="shared" si="7"/>
        <v>727.87301765028678</v>
      </c>
      <c r="AK29">
        <f t="shared" si="22"/>
        <v>587.58654929573004</v>
      </c>
      <c r="AL29">
        <f t="shared" si="8"/>
        <v>-10465.681879086034</v>
      </c>
      <c r="AN29">
        <f t="shared" si="9"/>
        <v>0</v>
      </c>
      <c r="AO29">
        <f t="shared" si="9"/>
        <v>0</v>
      </c>
      <c r="AP29">
        <f t="shared" si="9"/>
        <v>-1.2395819360140985</v>
      </c>
      <c r="AQ29">
        <f t="shared" si="9"/>
        <v>-969.70674447511078</v>
      </c>
      <c r="AR29">
        <f t="shared" si="9"/>
        <v>-970.9463264111248</v>
      </c>
      <c r="AS29">
        <f t="shared" si="9"/>
        <v>59.987874334481788</v>
      </c>
      <c r="AT29">
        <f t="shared" si="9"/>
        <v>48.426122723399665</v>
      </c>
      <c r="AU29">
        <f t="shared" si="9"/>
        <v>-862.53232935324331</v>
      </c>
      <c r="AW29">
        <v>26</v>
      </c>
      <c r="AX29">
        <f>IF(Z29&gt;0, (R29*SUMPRODUCT(K29:$K$98, X29:$X$98)-K29*$AZ$3)/Z29, 0)</f>
        <v>12742.479147617962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4.2512064000000002E-2</v>
      </c>
      <c r="Q30" s="4">
        <f t="shared" si="21"/>
        <v>25</v>
      </c>
      <c r="R30">
        <f t="shared" si="0"/>
        <v>500000</v>
      </c>
      <c r="S30">
        <f t="shared" si="1"/>
        <v>12149.316710720257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7666.2205437172852</v>
      </c>
      <c r="AC30">
        <f t="shared" si="2"/>
        <v>6925.5284849292348</v>
      </c>
      <c r="AE30">
        <f t="shared" si="3"/>
        <v>0</v>
      </c>
      <c r="AF30">
        <f t="shared" si="4"/>
        <v>0</v>
      </c>
      <c r="AG30">
        <f t="shared" si="4"/>
        <v>-14.250860047994138</v>
      </c>
      <c r="AH30">
        <f t="shared" si="5"/>
        <v>-12788.204501537208</v>
      </c>
      <c r="AI30">
        <f t="shared" si="6"/>
        <v>-12802.455361585202</v>
      </c>
      <c r="AJ30">
        <f t="shared" si="7"/>
        <v>740.69205878805042</v>
      </c>
      <c r="AK30">
        <f t="shared" si="22"/>
        <v>536.63543806021005</v>
      </c>
      <c r="AL30">
        <f t="shared" si="8"/>
        <v>-11525.127864736942</v>
      </c>
      <c r="AN30">
        <f t="shared" si="9"/>
        <v>0</v>
      </c>
      <c r="AO30">
        <f t="shared" si="9"/>
        <v>0</v>
      </c>
      <c r="AP30">
        <f t="shared" si="9"/>
        <v>-1.0486508304079303</v>
      </c>
      <c r="AQ30">
        <f t="shared" si="9"/>
        <v>-941.02118923348667</v>
      </c>
      <c r="AR30">
        <f t="shared" si="9"/>
        <v>-942.06984006389462</v>
      </c>
      <c r="AS30">
        <f t="shared" si="9"/>
        <v>54.503892390268469</v>
      </c>
      <c r="AT30">
        <f t="shared" si="9"/>
        <v>39.488367428558881</v>
      </c>
      <c r="AU30">
        <f t="shared" si="9"/>
        <v>-848.07758024506722</v>
      </c>
      <c r="AW30">
        <v>27</v>
      </c>
      <c r="AX30">
        <f>IF(Z30&gt;0, (R30*SUMPRODUCT(K30:$K$98, X30:$X$98)-K30*$AZ$3)/Z30, 0)</f>
        <v>12149.316710720257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4.7737861999999999E-2</v>
      </c>
      <c r="Q31" s="4">
        <f t="shared" si="21"/>
        <v>25</v>
      </c>
      <c r="R31">
        <f t="shared" si="0"/>
        <v>500000</v>
      </c>
      <c r="S31">
        <f t="shared" si="1"/>
        <v>11522.496943086056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6925.5284849292348</v>
      </c>
      <c r="AC31">
        <f t="shared" si="2"/>
        <v>6188.9846936306221</v>
      </c>
      <c r="AE31">
        <f t="shared" si="3"/>
        <v>0</v>
      </c>
      <c r="AF31">
        <f t="shared" si="4"/>
        <v>0</v>
      </c>
      <c r="AG31">
        <f t="shared" si="4"/>
        <v>-13.428045857161742</v>
      </c>
      <c r="AH31">
        <f t="shared" si="5"/>
        <v>-13606.11180704915</v>
      </c>
      <c r="AI31">
        <f t="shared" si="6"/>
        <v>-13619.539852906311</v>
      </c>
      <c r="AJ31">
        <f t="shared" si="7"/>
        <v>736.54379129861263</v>
      </c>
      <c r="AK31">
        <f t="shared" si="22"/>
        <v>484.7869939450465</v>
      </c>
      <c r="AL31">
        <f t="shared" si="8"/>
        <v>-12398.209067662652</v>
      </c>
      <c r="AN31">
        <f t="shared" si="9"/>
        <v>0</v>
      </c>
      <c r="AO31">
        <f t="shared" si="9"/>
        <v>0</v>
      </c>
      <c r="AP31">
        <f t="shared" si="9"/>
        <v>-0.88223569060326079</v>
      </c>
      <c r="AQ31">
        <f t="shared" si="9"/>
        <v>-893.93479693212817</v>
      </c>
      <c r="AR31">
        <f t="shared" si="9"/>
        <v>-894.8170326227314</v>
      </c>
      <c r="AS31">
        <f t="shared" si="9"/>
        <v>48.391644420048436</v>
      </c>
      <c r="AT31">
        <f t="shared" si="9"/>
        <v>31.850977643964359</v>
      </c>
      <c r="AU31">
        <f t="shared" si="9"/>
        <v>-814.57441055871868</v>
      </c>
      <c r="AW31">
        <v>28</v>
      </c>
      <c r="AX31">
        <f>IF(Z31&gt;0, (R31*SUMPRODUCT(K31:$K$98, X31:$X$98)-K31*$AZ$3)/Z31, 0)</f>
        <v>11522.496943086056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5.3487053E-2</v>
      </c>
      <c r="Q32" s="4">
        <f t="shared" si="21"/>
        <v>25</v>
      </c>
      <c r="R32">
        <f t="shared" si="0"/>
        <v>500000</v>
      </c>
      <c r="S32">
        <f t="shared" si="1"/>
        <v>10889.432035323478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6188.9846936306221</v>
      </c>
      <c r="AC32">
        <f t="shared" si="2"/>
        <v>5477.6190019974938</v>
      </c>
      <c r="AE32">
        <f t="shared" si="3"/>
        <v>0</v>
      </c>
      <c r="AF32">
        <f t="shared" si="4"/>
        <v>0</v>
      </c>
      <c r="AG32">
        <f t="shared" si="4"/>
        <v>-12.575538798141682</v>
      </c>
      <c r="AH32">
        <f t="shared" si="5"/>
        <v>-14364.53200896881</v>
      </c>
      <c r="AI32">
        <f t="shared" si="6"/>
        <v>-14377.107547766953</v>
      </c>
      <c r="AJ32">
        <f t="shared" si="7"/>
        <v>711.36569163312834</v>
      </c>
      <c r="AK32">
        <f t="shared" si="22"/>
        <v>433.22892855414358</v>
      </c>
      <c r="AL32">
        <f t="shared" si="8"/>
        <v>-13232.512927579681</v>
      </c>
      <c r="AN32">
        <f t="shared" si="9"/>
        <v>0</v>
      </c>
      <c r="AO32">
        <f t="shared" si="9"/>
        <v>0</v>
      </c>
      <c r="AP32">
        <f t="shared" si="9"/>
        <v>-0.73770102371021407</v>
      </c>
      <c r="AQ32">
        <f t="shared" si="9"/>
        <v>-842.64619896050374</v>
      </c>
      <c r="AR32">
        <f t="shared" si="9"/>
        <v>-843.38389998421394</v>
      </c>
      <c r="AS32">
        <f t="shared" si="9"/>
        <v>41.729838170244484</v>
      </c>
      <c r="AT32">
        <f t="shared" si="9"/>
        <v>25.413895120143721</v>
      </c>
      <c r="AU32">
        <f t="shared" si="9"/>
        <v>-776.24016669382581</v>
      </c>
      <c r="AW32">
        <v>29</v>
      </c>
      <c r="AX32">
        <f>IF(Z32&gt;0, (R32*SUMPRODUCT(K32:$K$98, X32:$X$98)-K32*$AZ$3)/Z32, 0)</f>
        <v>10889.432035323478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5.9601715E-2</v>
      </c>
      <c r="Q33" s="4">
        <f t="shared" si="21"/>
        <v>25</v>
      </c>
      <c r="R33">
        <f t="shared" si="0"/>
        <v>500000</v>
      </c>
      <c r="S33">
        <f t="shared" si="1"/>
        <v>10251.868426821598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5477.6190019974938</v>
      </c>
      <c r="AC33">
        <f t="shared" si="2"/>
        <v>4797.980932768236</v>
      </c>
      <c r="AE33">
        <f t="shared" si="3"/>
        <v>0</v>
      </c>
      <c r="AF33">
        <f t="shared" si="4"/>
        <v>0</v>
      </c>
      <c r="AG33">
        <f t="shared" si="4"/>
        <v>-11.700259730741983</v>
      </c>
      <c r="AH33">
        <f t="shared" si="5"/>
        <v>-14990.473588365663</v>
      </c>
      <c r="AI33">
        <f t="shared" si="6"/>
        <v>-15002.173848096405</v>
      </c>
      <c r="AJ33">
        <f t="shared" si="7"/>
        <v>679.63806922925778</v>
      </c>
      <c r="AK33">
        <f t="shared" si="22"/>
        <v>383.43333013982459</v>
      </c>
      <c r="AL33">
        <f t="shared" si="8"/>
        <v>-13939.102448727323</v>
      </c>
      <c r="AN33">
        <f t="shared" si="9"/>
        <v>0</v>
      </c>
      <c r="AO33">
        <f t="shared" si="9"/>
        <v>0</v>
      </c>
      <c r="AP33">
        <f t="shared" si="9"/>
        <v>-0.61281764937743533</v>
      </c>
      <c r="AQ33">
        <f t="shared" si="9"/>
        <v>-785.147253042579</v>
      </c>
      <c r="AR33">
        <f t="shared" si="9"/>
        <v>-785.76007069195646</v>
      </c>
      <c r="AS33">
        <f t="shared" si="9"/>
        <v>35.597004989399494</v>
      </c>
      <c r="AT33">
        <f t="shared" si="9"/>
        <v>20.082862900202326</v>
      </c>
      <c r="AU33">
        <f t="shared" si="9"/>
        <v>-730.08020280235462</v>
      </c>
      <c r="AW33">
        <v>30</v>
      </c>
      <c r="AX33">
        <f>IF(Z33&gt;0, (R33*SUMPRODUCT(K33:$K$98, X33:$X$98)-K33*$AZ$3)/Z33, 0)</f>
        <v>10251.868426821598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6.6409420999999996E-2</v>
      </c>
      <c r="Q34" s="4">
        <f t="shared" si="21"/>
        <v>25</v>
      </c>
      <c r="R34">
        <f t="shared" si="0"/>
        <v>500000</v>
      </c>
      <c r="S34">
        <f t="shared" si="1"/>
        <v>9620.3048787898679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4797.980932768236</v>
      </c>
      <c r="AC34">
        <f t="shared" si="2"/>
        <v>4158.3766526999843</v>
      </c>
      <c r="AE34">
        <f t="shared" si="3"/>
        <v>0</v>
      </c>
      <c r="AF34">
        <f t="shared" si="4"/>
        <v>0</v>
      </c>
      <c r="AG34">
        <f t="shared" si="4"/>
        <v>-10.806249659166372</v>
      </c>
      <c r="AH34">
        <f t="shared" si="5"/>
        <v>-15540.149485363818</v>
      </c>
      <c r="AI34">
        <f t="shared" si="6"/>
        <v>-15550.955735022984</v>
      </c>
      <c r="AJ34">
        <f t="shared" si="7"/>
        <v>639.60428006825168</v>
      </c>
      <c r="AK34">
        <f t="shared" si="22"/>
        <v>335.85866529377654</v>
      </c>
      <c r="AL34">
        <f t="shared" si="8"/>
        <v>-14575.492789660955</v>
      </c>
      <c r="AN34">
        <f t="shared" si="9"/>
        <v>0</v>
      </c>
      <c r="AO34">
        <f t="shared" si="9"/>
        <v>0</v>
      </c>
      <c r="AP34">
        <f t="shared" si="9"/>
        <v>-0.50535054250886113</v>
      </c>
      <c r="AQ34">
        <f t="shared" si="9"/>
        <v>-726.72973703100865</v>
      </c>
      <c r="AR34">
        <f t="shared" si="9"/>
        <v>-727.23508757351749</v>
      </c>
      <c r="AS34">
        <f t="shared" si="9"/>
        <v>29.910873810814312</v>
      </c>
      <c r="AT34">
        <f t="shared" si="9"/>
        <v>15.706314777628892</v>
      </c>
      <c r="AU34">
        <f t="shared" ref="AU34:AU89" si="23">AL34*$K34</f>
        <v>-681.61789898507425</v>
      </c>
      <c r="AW34">
        <v>31</v>
      </c>
      <c r="AX34">
        <f>IF(Z34&gt;0, (R34*SUMPRODUCT(K34:$K$98, X34:$X$98)-K34*$AZ$3)/Z34, 0)</f>
        <v>9620.3048787898679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7.4261202999999998E-2</v>
      </c>
      <c r="Q35" s="4">
        <f t="shared" si="21"/>
        <v>25</v>
      </c>
      <c r="R35">
        <f t="shared" si="0"/>
        <v>500000</v>
      </c>
      <c r="S35">
        <f t="shared" si="1"/>
        <v>8997.8355654283441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4158.3766526999843</v>
      </c>
      <c r="AC35">
        <f t="shared" si="2"/>
        <v>3561.595998681767</v>
      </c>
      <c r="AE35">
        <f t="shared" si="3"/>
        <v>0</v>
      </c>
      <c r="AF35">
        <f t="shared" ref="AF35:AG66" si="24">-$Z35*P35</f>
        <v>0</v>
      </c>
      <c r="AG35">
        <f t="shared" si="24"/>
        <v>-9.8957020629666737</v>
      </c>
      <c r="AH35">
        <f t="shared" si="5"/>
        <v>-16049.701992160697</v>
      </c>
      <c r="AI35">
        <f t="shared" ref="AI35:AI66" si="25">SUM(AE35:AH35)</f>
        <v>-16059.597694223663</v>
      </c>
      <c r="AJ35">
        <f t="shared" si="7"/>
        <v>596.78065401821732</v>
      </c>
      <c r="AK35">
        <f t="shared" si="22"/>
        <v>291.08636568899891</v>
      </c>
      <c r="AL35">
        <f t="shared" ref="AL35:AL89" si="26">SUM(AI35:AK35)</f>
        <v>-15171.730674516446</v>
      </c>
      <c r="AN35">
        <f t="shared" ref="AN35:AT66" si="27">AE35*$K35</f>
        <v>0</v>
      </c>
      <c r="AO35">
        <f t="shared" si="27"/>
        <v>0</v>
      </c>
      <c r="AP35">
        <f t="shared" si="27"/>
        <v>-0.41318669451818019</v>
      </c>
      <c r="AQ35">
        <f t="shared" si="27"/>
        <v>-670.14177184661901</v>
      </c>
      <c r="AR35">
        <f t="shared" si="27"/>
        <v>-670.55495854113724</v>
      </c>
      <c r="AS35">
        <f t="shared" si="27"/>
        <v>24.918072938855353</v>
      </c>
      <c r="AT35">
        <f t="shared" si="27"/>
        <v>12.154065723992758</v>
      </c>
      <c r="AU35">
        <f t="shared" si="23"/>
        <v>-633.48281987828909</v>
      </c>
      <c r="AW35">
        <v>32</v>
      </c>
      <c r="AX35">
        <f>IF(Z35&gt;0, (R35*SUMPRODUCT(K35:$K$98, X35:$X$98)-K35*$AZ$3)/Z35, 0)</f>
        <v>8997.8355654283441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8.2657132999999994E-2</v>
      </c>
      <c r="Q36" s="4">
        <f t="shared" si="21"/>
        <v>25</v>
      </c>
      <c r="R36">
        <f t="shared" si="0"/>
        <v>500000</v>
      </c>
      <c r="S36">
        <f t="shared" si="1"/>
        <v>8373.8416478252784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3561.595998681767</v>
      </c>
      <c r="AC36">
        <f t="shared" si="2"/>
        <v>3007.480193810854</v>
      </c>
      <c r="AE36">
        <f t="shared" si="3"/>
        <v>0</v>
      </c>
      <c r="AF36">
        <f t="shared" si="24"/>
        <v>0</v>
      </c>
      <c r="AG36">
        <f t="shared" si="24"/>
        <v>-8.9787946807899957</v>
      </c>
      <c r="AH36">
        <f t="shared" si="5"/>
        <v>-16359.007230940213</v>
      </c>
      <c r="AI36">
        <f t="shared" si="25"/>
        <v>-16367.986025621003</v>
      </c>
      <c r="AJ36">
        <f t="shared" si="7"/>
        <v>554.11580487091305</v>
      </c>
      <c r="AK36">
        <f t="shared" si="22"/>
        <v>249.31171990772373</v>
      </c>
      <c r="AL36">
        <f t="shared" si="26"/>
        <v>-15564.558500842366</v>
      </c>
      <c r="AN36">
        <f t="shared" si="27"/>
        <v>0</v>
      </c>
      <c r="AO36">
        <f t="shared" si="27"/>
        <v>0</v>
      </c>
      <c r="AP36">
        <f t="shared" si="27"/>
        <v>-0.33473392858069534</v>
      </c>
      <c r="AQ36">
        <f t="shared" si="27"/>
        <v>-609.87192076106408</v>
      </c>
      <c r="AR36">
        <f t="shared" si="27"/>
        <v>-610.20665468964478</v>
      </c>
      <c r="AS36">
        <f t="shared" si="27"/>
        <v>20.657712627055552</v>
      </c>
      <c r="AT36">
        <f t="shared" si="27"/>
        <v>9.2944648377436483</v>
      </c>
      <c r="AU36">
        <f t="shared" si="23"/>
        <v>-580.25447722484557</v>
      </c>
      <c r="AW36">
        <v>33</v>
      </c>
      <c r="AX36">
        <f>IF(Z36&gt;0, (R36*SUMPRODUCT(K36:$K$98, X36:$X$98)-K36*$AZ$3)/Z36, 0)</f>
        <v>8373.8416478252784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9.1575552000000005E-2</v>
      </c>
      <c r="Q37" s="4">
        <f t="shared" si="21"/>
        <v>25</v>
      </c>
      <c r="R37">
        <f t="shared" si="0"/>
        <v>500000</v>
      </c>
      <c r="S37">
        <f t="shared" si="1"/>
        <v>7751.5638338484077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3007.480193810854</v>
      </c>
      <c r="AC37">
        <f t="shared" si="2"/>
        <v>2501.2028864209533</v>
      </c>
      <c r="AE37">
        <f t="shared" si="3"/>
        <v>0</v>
      </c>
      <c r="AF37">
        <f t="shared" si="24"/>
        <v>0</v>
      </c>
      <c r="AG37">
        <f t="shared" si="24"/>
        <v>-8.0667686547940889</v>
      </c>
      <c r="AH37">
        <f t="shared" si="5"/>
        <v>-16444.761583760155</v>
      </c>
      <c r="AI37">
        <f t="shared" si="25"/>
        <v>-16452.828352414948</v>
      </c>
      <c r="AJ37">
        <f t="shared" si="7"/>
        <v>506.27730738990067</v>
      </c>
      <c r="AK37">
        <f t="shared" si="22"/>
        <v>210.52361356675979</v>
      </c>
      <c r="AL37">
        <f t="shared" si="26"/>
        <v>-15736.027431458288</v>
      </c>
      <c r="AN37">
        <f t="shared" si="27"/>
        <v>0</v>
      </c>
      <c r="AO37">
        <f t="shared" si="27"/>
        <v>0</v>
      </c>
      <c r="AP37">
        <f t="shared" si="27"/>
        <v>-0.26851173661784167</v>
      </c>
      <c r="AQ37">
        <f t="shared" si="27"/>
        <v>-547.38293362331706</v>
      </c>
      <c r="AR37">
        <f t="shared" si="27"/>
        <v>-547.65144535993488</v>
      </c>
      <c r="AS37">
        <f t="shared" si="27"/>
        <v>16.852026484815202</v>
      </c>
      <c r="AT37">
        <f t="shared" si="27"/>
        <v>7.0075222802229984</v>
      </c>
      <c r="AU37">
        <f t="shared" si="23"/>
        <v>-523.79189659489668</v>
      </c>
      <c r="AW37">
        <v>34</v>
      </c>
      <c r="AX37">
        <f>IF(Z37&gt;0, (R37*SUMPRODUCT(K37:$K$98, X37:$X$98)-K37*$AZ$3)/Z37, 0)</f>
        <v>7751.5638338484077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0.101620166</v>
      </c>
      <c r="Q38" s="4">
        <f t="shared" si="21"/>
        <v>25</v>
      </c>
      <c r="R38">
        <f t="shared" si="0"/>
        <v>500000</v>
      </c>
      <c r="S38">
        <f t="shared" si="1"/>
        <v>7138.619486351773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2501.2028864209533</v>
      </c>
      <c r="AC38">
        <f t="shared" si="2"/>
        <v>2046.3151433076064</v>
      </c>
      <c r="AE38">
        <f t="shared" si="3"/>
        <v>0</v>
      </c>
      <c r="AF38">
        <f t="shared" si="24"/>
        <v>0</v>
      </c>
      <c r="AG38">
        <f t="shared" si="24"/>
        <v>-7.1663545984623767</v>
      </c>
      <c r="AH38">
        <f t="shared" si="5"/>
        <v>-16394.92739567544</v>
      </c>
      <c r="AI38">
        <f t="shared" si="25"/>
        <v>-16402.093750273903</v>
      </c>
      <c r="AJ38">
        <f t="shared" si="7"/>
        <v>454.88774311334691</v>
      </c>
      <c r="AK38">
        <f t="shared" si="22"/>
        <v>175.08420204946674</v>
      </c>
      <c r="AL38">
        <f t="shared" si="26"/>
        <v>-15772.121805111088</v>
      </c>
      <c r="AN38">
        <f t="shared" si="27"/>
        <v>0</v>
      </c>
      <c r="AO38">
        <f t="shared" si="27"/>
        <v>0</v>
      </c>
      <c r="AP38">
        <f t="shared" si="27"/>
        <v>-0.21298251071750887</v>
      </c>
      <c r="AQ38">
        <f t="shared" si="27"/>
        <v>-487.2537008580955</v>
      </c>
      <c r="AR38">
        <f t="shared" si="27"/>
        <v>-487.46668336881305</v>
      </c>
      <c r="AS38">
        <f t="shared" si="27"/>
        <v>13.519165468547873</v>
      </c>
      <c r="AT38">
        <f t="shared" si="27"/>
        <v>5.2034646663267274</v>
      </c>
      <c r="AU38">
        <f t="shared" si="23"/>
        <v>-468.74405323393842</v>
      </c>
      <c r="AW38">
        <v>35</v>
      </c>
      <c r="AX38">
        <f>IF(Z38&gt;0, (R38*SUMPRODUCT(K38:$K$98, X38:$X$98)-K38*$AZ$3)/Z38, 0)</f>
        <v>7138.619486351773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0.112947091</v>
      </c>
      <c r="Q39" s="4">
        <f t="shared" si="21"/>
        <v>25</v>
      </c>
      <c r="R39">
        <f t="shared" si="0"/>
        <v>500000</v>
      </c>
      <c r="S39">
        <f t="shared" si="1"/>
        <v>6529.7348923364716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2046.3151433076064</v>
      </c>
      <c r="AC39">
        <f t="shared" si="2"/>
        <v>1641.6464339762697</v>
      </c>
      <c r="AE39">
        <f t="shared" si="3"/>
        <v>0</v>
      </c>
      <c r="AF39">
        <f t="shared" si="24"/>
        <v>0</v>
      </c>
      <c r="AG39">
        <f t="shared" si="24"/>
        <v>-6.2852721475069542</v>
      </c>
      <c r="AH39">
        <f t="shared" si="5"/>
        <v>-16188.378099415972</v>
      </c>
      <c r="AI39">
        <f t="shared" si="25"/>
        <v>-16194.663371563478</v>
      </c>
      <c r="AJ39">
        <f t="shared" si="7"/>
        <v>404.66870933133669</v>
      </c>
      <c r="AK39">
        <f t="shared" si="22"/>
        <v>143.24206003153245</v>
      </c>
      <c r="AL39">
        <f t="shared" si="26"/>
        <v>-15646.752602200608</v>
      </c>
      <c r="AN39">
        <f t="shared" si="27"/>
        <v>0</v>
      </c>
      <c r="AO39">
        <f t="shared" si="27"/>
        <v>0</v>
      </c>
      <c r="AP39">
        <f t="shared" si="27"/>
        <v>-0.16678297374188822</v>
      </c>
      <c r="AQ39">
        <f t="shared" si="27"/>
        <v>-429.56705391819548</v>
      </c>
      <c r="AR39">
        <f t="shared" si="27"/>
        <v>-429.73383689193736</v>
      </c>
      <c r="AS39">
        <f t="shared" si="27"/>
        <v>10.738095207117274</v>
      </c>
      <c r="AT39">
        <f t="shared" si="27"/>
        <v>3.801002753150335</v>
      </c>
      <c r="AU39">
        <f t="shared" si="23"/>
        <v>-415.19473893166975</v>
      </c>
      <c r="AW39">
        <v>36</v>
      </c>
      <c r="AX39">
        <f>IF(Z39&gt;0, (R39*SUMPRODUCT(K39:$K$98, X39:$X$98)-K39*$AZ$3)/Z39, 0)</f>
        <v>6529.7348923364716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0.12591097000000001</v>
      </c>
      <c r="Q40" s="4">
        <f t="shared" si="21"/>
        <v>25</v>
      </c>
      <c r="R40">
        <f t="shared" si="0"/>
        <v>500000</v>
      </c>
      <c r="S40">
        <f t="shared" si="1"/>
        <v>5918.8352106478114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1641.6464339762697</v>
      </c>
      <c r="AC40">
        <f t="shared" si="2"/>
        <v>1285.815979635538</v>
      </c>
      <c r="AE40">
        <f t="shared" si="3"/>
        <v>0</v>
      </c>
      <c r="AF40">
        <f t="shared" si="24"/>
        <v>0</v>
      </c>
      <c r="AG40">
        <f t="shared" si="24"/>
        <v>-5.4310347132253005</v>
      </c>
      <c r="AH40">
        <f t="shared" si="5"/>
        <v>-15827.694256131676</v>
      </c>
      <c r="AI40">
        <f t="shared" si="25"/>
        <v>-15833.125290844901</v>
      </c>
      <c r="AJ40">
        <f t="shared" si="7"/>
        <v>355.83045434073165</v>
      </c>
      <c r="AK40">
        <f t="shared" si="22"/>
        <v>114.91525037833888</v>
      </c>
      <c r="AL40">
        <f t="shared" si="26"/>
        <v>-15362.37958612583</v>
      </c>
      <c r="AN40">
        <f t="shared" si="27"/>
        <v>0</v>
      </c>
      <c r="AO40">
        <f t="shared" si="27"/>
        <v>0</v>
      </c>
      <c r="AP40">
        <f t="shared" si="27"/>
        <v>-0.1286744089295925</v>
      </c>
      <c r="AQ40">
        <f t="shared" si="27"/>
        <v>-374.99653577367275</v>
      </c>
      <c r="AR40">
        <f t="shared" si="27"/>
        <v>-375.1252101826023</v>
      </c>
      <c r="AS40">
        <f t="shared" si="27"/>
        <v>8.4304880762309011</v>
      </c>
      <c r="AT40">
        <f t="shared" si="27"/>
        <v>2.7226215077251119</v>
      </c>
      <c r="AU40">
        <f t="shared" si="23"/>
        <v>-363.97210059864631</v>
      </c>
      <c r="AW40">
        <v>37</v>
      </c>
      <c r="AX40">
        <f>IF(Z40&gt;0, (R40*SUMPRODUCT(K40:$K$98, X40:$X$98)-K40*$AZ$3)/Z40, 0)</f>
        <v>5918.8352106478114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0.140869152</v>
      </c>
      <c r="Q41" s="4">
        <f t="shared" si="21"/>
        <v>25</v>
      </c>
      <c r="R41">
        <f t="shared" si="0"/>
        <v>500000</v>
      </c>
      <c r="S41">
        <f t="shared" si="1"/>
        <v>5294.4920139302922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1285.815979635538</v>
      </c>
      <c r="AC41">
        <f t="shared" si="2"/>
        <v>976.65569348460042</v>
      </c>
      <c r="AE41">
        <f t="shared" si="3"/>
        <v>0</v>
      </c>
      <c r="AF41">
        <f t="shared" si="24"/>
        <v>0</v>
      </c>
      <c r="AG41">
        <f t="shared" si="24"/>
        <v>-4.6116591115584367</v>
      </c>
      <c r="AH41">
        <f t="shared" si="5"/>
        <v>-15301.305090692225</v>
      </c>
      <c r="AI41">
        <f t="shared" si="25"/>
        <v>-15305.916749803784</v>
      </c>
      <c r="AJ41">
        <f t="shared" si="7"/>
        <v>309.16028615093762</v>
      </c>
      <c r="AK41">
        <f t="shared" si="22"/>
        <v>90.007118574487677</v>
      </c>
      <c r="AL41">
        <f t="shared" si="26"/>
        <v>-14906.749345078359</v>
      </c>
      <c r="AN41">
        <f t="shared" si="27"/>
        <v>0</v>
      </c>
      <c r="AO41">
        <f t="shared" si="27"/>
        <v>0</v>
      </c>
      <c r="AP41">
        <f t="shared" si="27"/>
        <v>-9.7554830330610423E-2</v>
      </c>
      <c r="AQ41">
        <f t="shared" si="27"/>
        <v>-323.68312267880225</v>
      </c>
      <c r="AR41">
        <f t="shared" si="27"/>
        <v>-323.78067750913283</v>
      </c>
      <c r="AS41">
        <f t="shared" si="27"/>
        <v>6.5399628486906023</v>
      </c>
      <c r="AT41">
        <f t="shared" si="27"/>
        <v>1.9040065557044188</v>
      </c>
      <c r="AU41">
        <f t="shared" si="23"/>
        <v>-315.3367081047378</v>
      </c>
      <c r="AW41">
        <v>38</v>
      </c>
      <c r="AX41">
        <f>IF(Z41&gt;0, (R41*SUMPRODUCT(K41:$K$98, X41:$X$98)-K41*$AZ$3)/Z41, 0)</f>
        <v>5294.4920139302922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0.15811491799999999</v>
      </c>
      <c r="Q42" s="4">
        <f t="shared" si="21"/>
        <v>25</v>
      </c>
      <c r="R42">
        <f t="shared" si="0"/>
        <v>500000</v>
      </c>
      <c r="S42">
        <f t="shared" si="1"/>
        <v>4638.2052497357799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976.65569348460042</v>
      </c>
      <c r="AC42">
        <f t="shared" si="2"/>
        <v>711.75493654038314</v>
      </c>
      <c r="AE42">
        <f t="shared" si="3"/>
        <v>0</v>
      </c>
      <c r="AF42">
        <f t="shared" si="24"/>
        <v>0</v>
      </c>
      <c r="AG42">
        <f t="shared" si="24"/>
        <v>-3.836370418174837</v>
      </c>
      <c r="AH42">
        <f t="shared" si="5"/>
        <v>-14583.442045360302</v>
      </c>
      <c r="AI42">
        <f t="shared" si="25"/>
        <v>-14587.278415778477</v>
      </c>
      <c r="AJ42">
        <f t="shared" si="7"/>
        <v>264.90075694421728</v>
      </c>
      <c r="AK42">
        <f t="shared" si="22"/>
        <v>68.365898543922029</v>
      </c>
      <c r="AL42">
        <f t="shared" si="26"/>
        <v>-14254.011760290339</v>
      </c>
      <c r="AN42">
        <f t="shared" si="27"/>
        <v>0</v>
      </c>
      <c r="AO42">
        <f t="shared" si="27"/>
        <v>0</v>
      </c>
      <c r="AP42">
        <f t="shared" si="27"/>
        <v>-7.2459292883103502E-2</v>
      </c>
      <c r="AQ42">
        <f t="shared" si="27"/>
        <v>-275.44417853979246</v>
      </c>
      <c r="AR42">
        <f t="shared" si="27"/>
        <v>-275.5166378326756</v>
      </c>
      <c r="AS42">
        <f t="shared" si="27"/>
        <v>5.0033024552172147</v>
      </c>
      <c r="AT42">
        <f t="shared" si="27"/>
        <v>1.2912581752643537</v>
      </c>
      <c r="AU42">
        <f t="shared" si="23"/>
        <v>-269.22207720219404</v>
      </c>
      <c r="AW42">
        <v>39</v>
      </c>
      <c r="AX42">
        <f>IF(Z42&gt;0, (R42*SUMPRODUCT(K42:$K$98, X42:$X$98)-K42*$AZ$3)/Z42, 0)</f>
        <v>4638.2052497357799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0.17865895700000001</v>
      </c>
      <c r="Q43" s="4">
        <f t="shared" si="21"/>
        <v>25</v>
      </c>
      <c r="R43">
        <f t="shared" si="0"/>
        <v>500000</v>
      </c>
      <c r="S43">
        <f t="shared" si="1"/>
        <v>3925.9322033451972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711.75493654038314</v>
      </c>
      <c r="AC43">
        <f t="shared" si="2"/>
        <v>488.7950131207561</v>
      </c>
      <c r="AE43">
        <f t="shared" si="3"/>
        <v>0</v>
      </c>
      <c r="AF43">
        <f t="shared" si="24"/>
        <v>0</v>
      </c>
      <c r="AG43">
        <f t="shared" si="24"/>
        <v>-3.1126047764163185</v>
      </c>
      <c r="AH43">
        <f t="shared" si="5"/>
        <v>-13708.038751535405</v>
      </c>
      <c r="AI43">
        <f t="shared" si="25"/>
        <v>-13711.151356311821</v>
      </c>
      <c r="AJ43">
        <f t="shared" si="7"/>
        <v>222.95992341962705</v>
      </c>
      <c r="AK43">
        <f t="shared" si="22"/>
        <v>49.822845557826824</v>
      </c>
      <c r="AL43">
        <f t="shared" si="26"/>
        <v>-13438.368587334367</v>
      </c>
      <c r="AN43">
        <f t="shared" si="27"/>
        <v>0</v>
      </c>
      <c r="AO43">
        <f t="shared" si="27"/>
        <v>0</v>
      </c>
      <c r="AP43">
        <f t="shared" si="27"/>
        <v>-5.2490355591803275E-2</v>
      </c>
      <c r="AQ43">
        <f t="shared" si="27"/>
        <v>-231.16967306165702</v>
      </c>
      <c r="AR43">
        <f t="shared" si="27"/>
        <v>-231.22216341724882</v>
      </c>
      <c r="AS43">
        <f t="shared" si="27"/>
        <v>3.7599523562037076</v>
      </c>
      <c r="AT43">
        <f t="shared" si="27"/>
        <v>0.84020268160638278</v>
      </c>
      <c r="AU43">
        <f t="shared" si="23"/>
        <v>-226.62200837943874</v>
      </c>
      <c r="AW43">
        <v>40</v>
      </c>
      <c r="AX43">
        <f>IF(Z43&gt;0, (R43*SUMPRODUCT(K43:$K$98, X43:$X$98)-K43*$AZ$3)/Z43, 0)</f>
        <v>3925.9322033451972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0.202352371</v>
      </c>
      <c r="Q44" s="4">
        <f t="shared" si="21"/>
        <v>25</v>
      </c>
      <c r="R44">
        <f t="shared" si="0"/>
        <v>500000</v>
      </c>
      <c r="S44">
        <f t="shared" si="1"/>
        <v>3104.9298348935554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488.7950131207561</v>
      </c>
      <c r="AC44">
        <f t="shared" si="2"/>
        <v>304.48628213067514</v>
      </c>
      <c r="AE44">
        <f t="shared" si="3"/>
        <v>0</v>
      </c>
      <c r="AF44">
        <f t="shared" si="24"/>
        <v>0</v>
      </c>
      <c r="AG44">
        <f t="shared" si="24"/>
        <v>-2.4516357721583883</v>
      </c>
      <c r="AH44">
        <f t="shared" si="5"/>
        <v>-12596.859129875338</v>
      </c>
      <c r="AI44">
        <f t="shared" si="25"/>
        <v>-12599.310765647497</v>
      </c>
      <c r="AJ44">
        <f t="shared" si="7"/>
        <v>184.30873099008096</v>
      </c>
      <c r="AK44">
        <f t="shared" si="22"/>
        <v>34.21565091845293</v>
      </c>
      <c r="AL44">
        <f t="shared" si="26"/>
        <v>-12380.786383738963</v>
      </c>
      <c r="AN44">
        <f t="shared" si="27"/>
        <v>0</v>
      </c>
      <c r="AO44">
        <f t="shared" si="27"/>
        <v>0</v>
      </c>
      <c r="AP44">
        <f t="shared" si="27"/>
        <v>-3.6914200113616728E-2</v>
      </c>
      <c r="AQ44">
        <f t="shared" si="27"/>
        <v>-189.6704983684732</v>
      </c>
      <c r="AR44">
        <f t="shared" si="27"/>
        <v>-189.70741256858682</v>
      </c>
      <c r="AS44">
        <f t="shared" si="27"/>
        <v>2.775130570257911</v>
      </c>
      <c r="AT44">
        <f t="shared" si="27"/>
        <v>0.51518394345725282</v>
      </c>
      <c r="AU44">
        <f t="shared" si="23"/>
        <v>-186.41709805487167</v>
      </c>
      <c r="AW44">
        <v>41</v>
      </c>
      <c r="AX44">
        <f>IF(Z44&gt;0, (R44*SUMPRODUCT(K44:$K$98, X44:$X$98)-K44*$AZ$3)/Z44, 0)</f>
        <v>3104.9298348935554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0.22956153600000001</v>
      </c>
      <c r="Q45" s="4">
        <f t="shared" si="21"/>
        <v>25</v>
      </c>
      <c r="R45">
        <f t="shared" si="0"/>
        <v>500000</v>
      </c>
      <c r="S45">
        <f t="shared" si="1"/>
        <v>2100.7132202624252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304.48628213067514</v>
      </c>
      <c r="AC45">
        <f t="shared" si="2"/>
        <v>156.65591061182357</v>
      </c>
      <c r="AE45">
        <f t="shared" si="3"/>
        <v>0</v>
      </c>
      <c r="AF45">
        <f t="shared" si="24"/>
        <v>0</v>
      </c>
      <c r="AG45">
        <f t="shared" si="24"/>
        <v>-1.8643181408675789</v>
      </c>
      <c r="AH45">
        <f t="shared" si="5"/>
        <v>-11256.025471384512</v>
      </c>
      <c r="AI45">
        <f t="shared" si="25"/>
        <v>-11257.889789525379</v>
      </c>
      <c r="AJ45">
        <f t="shared" si="7"/>
        <v>147.83037151885156</v>
      </c>
      <c r="AK45">
        <f t="shared" si="22"/>
        <v>21.314039749147263</v>
      </c>
      <c r="AL45">
        <f t="shared" si="26"/>
        <v>-11088.745378257379</v>
      </c>
      <c r="AN45">
        <f t="shared" si="27"/>
        <v>0</v>
      </c>
      <c r="AO45">
        <f t="shared" si="27"/>
        <v>0</v>
      </c>
      <c r="AP45">
        <f t="shared" si="27"/>
        <v>-2.5063372887667256E-2</v>
      </c>
      <c r="AQ45">
        <f t="shared" si="27"/>
        <v>-151.32286568380766</v>
      </c>
      <c r="AR45">
        <f t="shared" si="27"/>
        <v>-151.34792905669534</v>
      </c>
      <c r="AS45">
        <f t="shared" si="27"/>
        <v>1.9873902657918376</v>
      </c>
      <c r="AT45">
        <f t="shared" si="27"/>
        <v>0.28654000315999911</v>
      </c>
      <c r="AU45">
        <f t="shared" si="23"/>
        <v>-149.07399878774348</v>
      </c>
      <c r="AW45">
        <v>42</v>
      </c>
      <c r="AX45">
        <f>IF(Z45&gt;0, (R45*SUMPRODUCT(K45:$K$98, X45:$X$98)-K45*$AZ$3)/Z45, 0)</f>
        <v>2100.7132202624252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0.26099212799999999</v>
      </c>
      <c r="Q46" s="4">
        <f t="shared" si="21"/>
        <v>25</v>
      </c>
      <c r="R46">
        <f t="shared" si="0"/>
        <v>500000</v>
      </c>
      <c r="S46">
        <f t="shared" si="1"/>
        <v>785.26634090667483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156.65591061182357</v>
      </c>
      <c r="AC46">
        <f t="shared" si="2"/>
        <v>42.690301043749287</v>
      </c>
      <c r="AE46">
        <f t="shared" si="3"/>
        <v>0</v>
      </c>
      <c r="AF46">
        <f t="shared" si="24"/>
        <v>0</v>
      </c>
      <c r="AG46">
        <f t="shared" si="24"/>
        <v>-1.3591026006048701</v>
      </c>
      <c r="AH46">
        <f t="shared" si="5"/>
        <v>-9731.4471770806631</v>
      </c>
      <c r="AI46">
        <f t="shared" si="25"/>
        <v>-9732.8062796812683</v>
      </c>
      <c r="AJ46">
        <f t="shared" si="7"/>
        <v>113.96560956807429</v>
      </c>
      <c r="AK46">
        <f t="shared" si="22"/>
        <v>10.965913742827651</v>
      </c>
      <c r="AL46">
        <f t="shared" si="26"/>
        <v>-9607.8747563703655</v>
      </c>
      <c r="AN46">
        <f t="shared" si="27"/>
        <v>0</v>
      </c>
      <c r="AO46">
        <f t="shared" si="27"/>
        <v>0</v>
      </c>
      <c r="AP46">
        <f t="shared" si="27"/>
        <v>-1.6313746548197144E-2</v>
      </c>
      <c r="AQ46">
        <f t="shared" si="27"/>
        <v>-116.80969687160325</v>
      </c>
      <c r="AR46">
        <f t="shared" si="27"/>
        <v>-116.82601061815144</v>
      </c>
      <c r="AS46">
        <f t="shared" si="27"/>
        <v>1.3679659422893562</v>
      </c>
      <c r="AT46">
        <f t="shared" si="27"/>
        <v>0.13162739692372361</v>
      </c>
      <c r="AU46">
        <f t="shared" si="23"/>
        <v>-115.32641727893835</v>
      </c>
      <c r="AW46">
        <v>43</v>
      </c>
      <c r="AX46">
        <f>IF(Z46&gt;0, (R46*SUMPRODUCT(K46:$K$98, X46:$X$98)-K46*$AZ$3)/Z46, 0)</f>
        <v>785.26634090667483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0.29613519399999999</v>
      </c>
      <c r="Q47" s="4">
        <f t="shared" si="21"/>
        <v>25</v>
      </c>
      <c r="R47">
        <f t="shared" si="0"/>
        <v>500000</v>
      </c>
      <c r="S47">
        <f t="shared" si="1"/>
        <v>-1080.6801798908205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42.690301043749287</v>
      </c>
      <c r="AC47">
        <f t="shared" si="2"/>
        <v>-40.764702867377856</v>
      </c>
      <c r="AE47">
        <f t="shared" si="3"/>
        <v>0</v>
      </c>
      <c r="AF47">
        <f t="shared" si="24"/>
        <v>0</v>
      </c>
      <c r="AG47">
        <f t="shared" si="24"/>
        <v>-0.94303346230279372</v>
      </c>
      <c r="AH47">
        <f t="shared" si="5"/>
        <v>-8049.5622459205542</v>
      </c>
      <c r="AI47">
        <f t="shared" si="25"/>
        <v>-8050.5052793828572</v>
      </c>
      <c r="AJ47">
        <f t="shared" si="7"/>
        <v>83.455003911127136</v>
      </c>
      <c r="AK47">
        <f t="shared" si="22"/>
        <v>2.9883210730624503</v>
      </c>
      <c r="AL47">
        <f t="shared" si="26"/>
        <v>-7964.0619543986677</v>
      </c>
      <c r="AN47">
        <f t="shared" si="27"/>
        <v>0</v>
      </c>
      <c r="AO47">
        <f t="shared" si="27"/>
        <v>0</v>
      </c>
      <c r="AP47">
        <f t="shared" si="27"/>
        <v>-1.0106727306962484E-2</v>
      </c>
      <c r="AQ47">
        <f t="shared" si="27"/>
        <v>-86.269187480664144</v>
      </c>
      <c r="AR47">
        <f t="shared" si="27"/>
        <v>-86.279294207971105</v>
      </c>
      <c r="AS47">
        <f t="shared" si="27"/>
        <v>0.89440831173860125</v>
      </c>
      <c r="AT47">
        <f t="shared" si="27"/>
        <v>3.2026590145954173E-2</v>
      </c>
      <c r="AU47">
        <f t="shared" si="23"/>
        <v>-85.352859306086557</v>
      </c>
      <c r="AW47">
        <v>44</v>
      </c>
      <c r="AX47">
        <f>IF(Z47&gt;0, (R47*SUMPRODUCT(K47:$K$98, X47:$X$98)-K47*$AZ$3)/Z47, 0)</f>
        <v>-1080.6801798908205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0.33524791700000001</v>
      </c>
      <c r="Q48" s="4">
        <f t="shared" si="21"/>
        <v>25</v>
      </c>
      <c r="R48">
        <f t="shared" si="0"/>
        <v>500000</v>
      </c>
      <c r="S48">
        <f t="shared" si="1"/>
        <v>-3937.6638786305634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-40.764702867377856</v>
      </c>
      <c r="AC48">
        <f t="shared" si="2"/>
        <v>-97.252914490473842</v>
      </c>
      <c r="AE48">
        <f t="shared" si="3"/>
        <v>0</v>
      </c>
      <c r="AF48">
        <f t="shared" si="24"/>
        <v>0</v>
      </c>
      <c r="AG48">
        <f t="shared" si="24"/>
        <v>-0.61745312378145623</v>
      </c>
      <c r="AH48">
        <f t="shared" si="5"/>
        <v>-6323.0000779661923</v>
      </c>
      <c r="AI48">
        <f t="shared" si="25"/>
        <v>-6323.6175310899735</v>
      </c>
      <c r="AJ48">
        <f t="shared" si="7"/>
        <v>56.488211623095985</v>
      </c>
      <c r="AK48">
        <f t="shared" si="22"/>
        <v>-2.8535292007164501</v>
      </c>
      <c r="AL48">
        <f t="shared" si="26"/>
        <v>-6269.9828486675942</v>
      </c>
      <c r="AN48">
        <f t="shared" si="27"/>
        <v>0</v>
      </c>
      <c r="AO48">
        <f t="shared" si="27"/>
        <v>0</v>
      </c>
      <c r="AP48">
        <f t="shared" si="27"/>
        <v>-5.9083935326309529E-3</v>
      </c>
      <c r="AQ48">
        <f t="shared" si="27"/>
        <v>-60.504629952610578</v>
      </c>
      <c r="AR48">
        <f t="shared" si="27"/>
        <v>-60.510538346143207</v>
      </c>
      <c r="AS48">
        <f t="shared" si="27"/>
        <v>0.54053428733145314</v>
      </c>
      <c r="AT48">
        <f t="shared" si="27"/>
        <v>-2.7305349710489216E-2</v>
      </c>
      <c r="AU48">
        <f t="shared" si="23"/>
        <v>-59.997309408522248</v>
      </c>
      <c r="AW48">
        <v>45</v>
      </c>
      <c r="AX48">
        <f>IF(Z48&gt;0, (R48*SUMPRODUCT(K48:$K$98, X48:$X$98)-K48*$AZ$3)/Z48, 0)</f>
        <v>-3937.6638786305634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0.37793865599999998</v>
      </c>
      <c r="Q49" s="4">
        <f t="shared" si="21"/>
        <v>25</v>
      </c>
      <c r="R49">
        <f t="shared" si="0"/>
        <v>500000</v>
      </c>
      <c r="S49">
        <f t="shared" si="1"/>
        <v>-8676.9467729563767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-97.252914490473842</v>
      </c>
      <c r="AC49">
        <f t="shared" si="2"/>
        <v>-131.16738742739869</v>
      </c>
      <c r="AE49">
        <f t="shared" si="3"/>
        <v>0</v>
      </c>
      <c r="AF49">
        <f t="shared" si="24"/>
        <v>0</v>
      </c>
      <c r="AG49">
        <f t="shared" si="24"/>
        <v>-0.37791918879867642</v>
      </c>
      <c r="AH49">
        <f t="shared" si="5"/>
        <v>-4667.1880748993035</v>
      </c>
      <c r="AI49">
        <f t="shared" si="25"/>
        <v>-4667.5659940881023</v>
      </c>
      <c r="AJ49">
        <f t="shared" si="7"/>
        <v>33.914472936924852</v>
      </c>
      <c r="AK49">
        <f t="shared" si="22"/>
        <v>-6.8077040143331695</v>
      </c>
      <c r="AL49">
        <f t="shared" si="26"/>
        <v>-4640.4592251655113</v>
      </c>
      <c r="AN49">
        <f t="shared" si="27"/>
        <v>0</v>
      </c>
      <c r="AO49">
        <f t="shared" si="27"/>
        <v>0</v>
      </c>
      <c r="AP49">
        <f t="shared" si="27"/>
        <v>-3.2288386486276862E-3</v>
      </c>
      <c r="AQ49">
        <f t="shared" si="27"/>
        <v>-39.875184122172044</v>
      </c>
      <c r="AR49">
        <f t="shared" si="27"/>
        <v>-39.878412960820668</v>
      </c>
      <c r="AS49">
        <f t="shared" si="27"/>
        <v>0.28975602248372573</v>
      </c>
      <c r="AT49">
        <f t="shared" si="27"/>
        <v>-5.8163169485438336E-2</v>
      </c>
      <c r="AU49">
        <f t="shared" si="23"/>
        <v>-39.646820107822393</v>
      </c>
      <c r="AW49">
        <v>46</v>
      </c>
      <c r="AX49">
        <f>IF(Z49&gt;0, (R49*SUMPRODUCT(K49:$K$98, X49:$X$98)-K49*$AZ$3)/Z49, 0)</f>
        <v>-8676.9467729563767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0.42486345599999997</v>
      </c>
      <c r="Q50" s="4">
        <f t="shared" si="21"/>
        <v>25</v>
      </c>
      <c r="R50">
        <f t="shared" si="0"/>
        <v>500000</v>
      </c>
      <c r="S50">
        <f t="shared" si="1"/>
        <v>-17242.269539367953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-131.16738742739869</v>
      </c>
      <c r="AC50">
        <f t="shared" si="2"/>
        <v>-147.30135992842264</v>
      </c>
      <c r="AE50">
        <f t="shared" si="3"/>
        <v>0</v>
      </c>
      <c r="AF50">
        <f t="shared" si="24"/>
        <v>0</v>
      </c>
      <c r="AG50">
        <f t="shared" si="24"/>
        <v>-0.2135759442689675</v>
      </c>
      <c r="AH50">
        <f t="shared" si="5"/>
        <v>-3211.281052834443</v>
      </c>
      <c r="AI50">
        <f t="shared" si="25"/>
        <v>-3211.494628778712</v>
      </c>
      <c r="AJ50">
        <f t="shared" si="7"/>
        <v>16.133972501023948</v>
      </c>
      <c r="AK50">
        <f t="shared" si="22"/>
        <v>-9.1817171199179093</v>
      </c>
      <c r="AL50">
        <f t="shared" si="26"/>
        <v>-3204.5423733976058</v>
      </c>
      <c r="AN50">
        <f t="shared" si="27"/>
        <v>0</v>
      </c>
      <c r="AO50">
        <f t="shared" si="27"/>
        <v>0</v>
      </c>
      <c r="AP50">
        <f t="shared" si="27"/>
        <v>-1.6292274241241794E-3</v>
      </c>
      <c r="AQ50">
        <f t="shared" si="27"/>
        <v>-24.496706198613005</v>
      </c>
      <c r="AR50">
        <f t="shared" si="27"/>
        <v>-24.49833542603713</v>
      </c>
      <c r="AS50">
        <f t="shared" si="27"/>
        <v>0.12307523934264034</v>
      </c>
      <c r="AT50">
        <f t="shared" si="27"/>
        <v>-7.0041152731517078E-2</v>
      </c>
      <c r="AU50">
        <f t="shared" si="23"/>
        <v>-24.445301339426006</v>
      </c>
      <c r="AW50">
        <v>47</v>
      </c>
      <c r="AX50">
        <f>IF(Z50&gt;0, (R50*SUMPRODUCT(K50:$K$98, X50:$X$98)-K50*$AZ$3)/Z50, 0)</f>
        <v>-17242.269539367953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0.47765295400000002</v>
      </c>
      <c r="Q51" s="4">
        <f t="shared" si="21"/>
        <v>25</v>
      </c>
      <c r="R51">
        <f t="shared" si="0"/>
        <v>500000</v>
      </c>
      <c r="S51">
        <f t="shared" si="1"/>
        <v>-34407.253838068253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-147.30135992842264</v>
      </c>
      <c r="AC51">
        <f t="shared" si="2"/>
        <v>-150.6005557510106</v>
      </c>
      <c r="AE51">
        <f t="shared" si="3"/>
        <v>0</v>
      </c>
      <c r="AF51">
        <f t="shared" si="24"/>
        <v>0</v>
      </c>
      <c r="AG51">
        <f t="shared" si="24"/>
        <v>-0.10942500414286613</v>
      </c>
      <c r="AH51">
        <f t="shared" si="5"/>
        <v>-2040.303613668234</v>
      </c>
      <c r="AI51">
        <f t="shared" si="25"/>
        <v>-2040.4130386723768</v>
      </c>
      <c r="AJ51">
        <f t="shared" si="7"/>
        <v>3.2991958225879614</v>
      </c>
      <c r="AK51">
        <f t="shared" si="22"/>
        <v>-10.311095194989585</v>
      </c>
      <c r="AL51">
        <f t="shared" si="26"/>
        <v>-2047.4249380447784</v>
      </c>
      <c r="AN51">
        <f t="shared" si="27"/>
        <v>0</v>
      </c>
      <c r="AO51">
        <f t="shared" si="27"/>
        <v>0</v>
      </c>
      <c r="AP51">
        <f t="shared" si="27"/>
        <v>-7.4529451608233244E-4</v>
      </c>
      <c r="AQ51">
        <f t="shared" si="27"/>
        <v>-13.896523069120089</v>
      </c>
      <c r="AR51">
        <f t="shared" si="27"/>
        <v>-13.897268363636172</v>
      </c>
      <c r="AS51">
        <f t="shared" si="27"/>
        <v>2.2470847255771857E-2</v>
      </c>
      <c r="AT51">
        <f t="shared" si="27"/>
        <v>-7.0228945969198125E-2</v>
      </c>
      <c r="AU51">
        <f t="shared" si="23"/>
        <v>-13.945026462349597</v>
      </c>
      <c r="AW51">
        <v>48</v>
      </c>
      <c r="AX51">
        <f>IF(Z51&gt;0, (R51*SUMPRODUCT(K51:$K$98, X51:$X$98)-K51*$AZ$3)/Z51, 0)</f>
        <v>-34407.253838068253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0.53697763200000004</v>
      </c>
      <c r="Q52" s="4">
        <f t="shared" si="21"/>
        <v>25</v>
      </c>
      <c r="R52">
        <f t="shared" si="0"/>
        <v>500000</v>
      </c>
      <c r="S52">
        <f t="shared" si="1"/>
        <v>-73413.82492449008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-150.6005557510106</v>
      </c>
      <c r="AC52">
        <f t="shared" si="2"/>
        <v>-145.57073027010836</v>
      </c>
      <c r="AE52">
        <f t="shared" si="3"/>
        <v>0</v>
      </c>
      <c r="AF52">
        <f t="shared" si="24"/>
        <v>0</v>
      </c>
      <c r="AG52">
        <f t="shared" si="24"/>
        <v>-4.9571974495211016E-2</v>
      </c>
      <c r="AH52">
        <f t="shared" si="5"/>
        <v>-1175.175592124529</v>
      </c>
      <c r="AI52">
        <f t="shared" si="25"/>
        <v>-1175.2251640990241</v>
      </c>
      <c r="AJ52">
        <f t="shared" si="7"/>
        <v>-5.0298254809022467</v>
      </c>
      <c r="AK52">
        <f t="shared" si="22"/>
        <v>-10.542038902570743</v>
      </c>
      <c r="AL52">
        <f t="shared" si="26"/>
        <v>-1190.7970284824971</v>
      </c>
      <c r="AN52">
        <f t="shared" si="27"/>
        <v>0</v>
      </c>
      <c r="AO52">
        <f t="shared" si="27"/>
        <v>0</v>
      </c>
      <c r="AP52">
        <f t="shared" si="27"/>
        <v>-3.0145989869020734E-4</v>
      </c>
      <c r="AQ52">
        <f t="shared" si="27"/>
        <v>-7.1465443640799426</v>
      </c>
      <c r="AR52">
        <f t="shared" si="27"/>
        <v>-7.1468458239786328</v>
      </c>
      <c r="AS52">
        <f t="shared" si="27"/>
        <v>-3.0587659566570193E-2</v>
      </c>
      <c r="AT52">
        <f t="shared" si="27"/>
        <v>-6.4108843997412637E-2</v>
      </c>
      <c r="AU52">
        <f t="shared" si="23"/>
        <v>-7.2415423275426152</v>
      </c>
      <c r="AW52">
        <v>49</v>
      </c>
      <c r="AX52">
        <f>IF(Z52&gt;0, (R52*SUMPRODUCT(K52:$K$98, X52:$X$98)-K52*$AZ$3)/Z52, 0)</f>
        <v>-73413.82492449008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0.60388337299999995</v>
      </c>
      <c r="Q53" s="4">
        <f t="shared" si="21"/>
        <v>25</v>
      </c>
      <c r="R53">
        <f t="shared" si="0"/>
        <v>500000</v>
      </c>
      <c r="S53">
        <f t="shared" si="1"/>
        <v>-177396.48643850509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-145.57073027010836</v>
      </c>
      <c r="AC53">
        <f t="shared" si="2"/>
        <v>-135.81874914309691</v>
      </c>
      <c r="AE53">
        <f t="shared" si="3"/>
        <v>0</v>
      </c>
      <c r="AF53">
        <f t="shared" si="24"/>
        <v>0</v>
      </c>
      <c r="AG53">
        <f t="shared" si="24"/>
        <v>-1.9140563585820905E-2</v>
      </c>
      <c r="AH53">
        <f t="shared" si="5"/>
        <v>-598.71382328875995</v>
      </c>
      <c r="AI53">
        <f t="shared" si="25"/>
        <v>-598.73296385234573</v>
      </c>
      <c r="AJ53">
        <f t="shared" si="7"/>
        <v>-9.7519811270114474</v>
      </c>
      <c r="AK53">
        <f t="shared" si="22"/>
        <v>-10.189951118907587</v>
      </c>
      <c r="AL53">
        <f t="shared" si="26"/>
        <v>-618.67489609826475</v>
      </c>
      <c r="AN53">
        <f t="shared" si="27"/>
        <v>0</v>
      </c>
      <c r="AO53">
        <f t="shared" si="27"/>
        <v>0</v>
      </c>
      <c r="AP53">
        <f t="shared" si="27"/>
        <v>-1.039273921946648E-4</v>
      </c>
      <c r="AQ53">
        <f t="shared" si="27"/>
        <v>-3.2508325079514409</v>
      </c>
      <c r="AR53">
        <f t="shared" si="27"/>
        <v>-3.2509364353436352</v>
      </c>
      <c r="AS53">
        <f t="shared" si="27"/>
        <v>-5.2950267776476281E-2</v>
      </c>
      <c r="AT53">
        <f t="shared" si="27"/>
        <v>-5.5328310560493504E-2</v>
      </c>
      <c r="AU53">
        <f t="shared" si="23"/>
        <v>-3.3592150136806049</v>
      </c>
      <c r="AW53">
        <v>50</v>
      </c>
      <c r="AX53">
        <f>IF(Z53&gt;0, (R53*SUMPRODUCT(K53:$K$98, X53:$X$98)-K53*$AZ$3)/Z53, 0)</f>
        <v>-177396.48643850509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0.676158394</v>
      </c>
      <c r="Q54" s="4">
        <f t="shared" si="21"/>
        <v>25</v>
      </c>
      <c r="R54">
        <f t="shared" si="0"/>
        <v>500000</v>
      </c>
      <c r="S54">
        <f t="shared" si="1"/>
        <v>-515979.02822757128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-135.81874914309691</v>
      </c>
      <c r="AC54">
        <f t="shared" si="2"/>
        <v>-123.98161246257391</v>
      </c>
      <c r="AE54">
        <f t="shared" si="3"/>
        <v>0</v>
      </c>
      <c r="AF54">
        <f t="shared" si="24"/>
        <v>0</v>
      </c>
      <c r="AG54">
        <f t="shared" si="24"/>
        <v>-6.0071052155191533E-3</v>
      </c>
      <c r="AH54">
        <f t="shared" si="5"/>
        <v>-258.84105468887088</v>
      </c>
      <c r="AI54">
        <f t="shared" si="25"/>
        <v>-258.84706179408641</v>
      </c>
      <c r="AJ54">
        <f t="shared" si="7"/>
        <v>-11.837136680523002</v>
      </c>
      <c r="AK54">
        <f t="shared" si="22"/>
        <v>-9.5073124400167845</v>
      </c>
      <c r="AL54">
        <f t="shared" si="26"/>
        <v>-280.19151091462618</v>
      </c>
      <c r="AN54">
        <f t="shared" si="27"/>
        <v>0</v>
      </c>
      <c r="AO54">
        <f t="shared" si="27"/>
        <v>0</v>
      </c>
      <c r="AP54">
        <f t="shared" si="27"/>
        <v>-2.9122088994433459E-5</v>
      </c>
      <c r="AQ54">
        <f t="shared" si="27"/>
        <v>-1.2548460464098694</v>
      </c>
      <c r="AR54">
        <f t="shared" si="27"/>
        <v>-1.2548751684988639</v>
      </c>
      <c r="AS54">
        <f t="shared" si="27"/>
        <v>-5.738573497245987E-2</v>
      </c>
      <c r="AT54">
        <f t="shared" si="27"/>
        <v>-4.6090885550125145E-2</v>
      </c>
      <c r="AU54">
        <f t="shared" si="23"/>
        <v>-1.3583517890214487</v>
      </c>
      <c r="AW54">
        <v>51</v>
      </c>
      <c r="AX54">
        <f>IF(Z54&gt;0, (R54*SUMPRODUCT(K54:$K$98, X54:$X$98)-K54*$AZ$3)/Z54, 0)</f>
        <v>-515979.02822757128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0.75167664000000001</v>
      </c>
      <c r="Q55" s="4">
        <f t="shared" si="21"/>
        <v>25</v>
      </c>
      <c r="R55">
        <f t="shared" si="0"/>
        <v>500000</v>
      </c>
      <c r="S55">
        <f t="shared" si="1"/>
        <v>-1951705.1245782087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-123.98161246257391</v>
      </c>
      <c r="AC55">
        <f t="shared" si="2"/>
        <v>-111.76505744784586</v>
      </c>
      <c r="AE55">
        <f t="shared" si="3"/>
        <v>0</v>
      </c>
      <c r="AF55">
        <f t="shared" si="24"/>
        <v>0</v>
      </c>
      <c r="AG55">
        <f t="shared" si="24"/>
        <v>-1.4316334988360485E-3</v>
      </c>
      <c r="AH55">
        <f t="shared" si="5"/>
        <v>-90.308013290558264</v>
      </c>
      <c r="AI55">
        <f t="shared" si="25"/>
        <v>-90.309444924057104</v>
      </c>
      <c r="AJ55">
        <f t="shared" si="7"/>
        <v>-12.216555014728044</v>
      </c>
      <c r="AK55">
        <f t="shared" si="22"/>
        <v>-8.6787128723801743</v>
      </c>
      <c r="AL55">
        <f t="shared" si="26"/>
        <v>-111.20471281116532</v>
      </c>
      <c r="AN55">
        <f t="shared" si="27"/>
        <v>0</v>
      </c>
      <c r="AO55">
        <f t="shared" si="27"/>
        <v>0</v>
      </c>
      <c r="AP55">
        <f t="shared" si="27"/>
        <v>-6.1968518744396436E-6</v>
      </c>
      <c r="AQ55">
        <f t="shared" si="27"/>
        <v>-0.39089989294851285</v>
      </c>
      <c r="AR55">
        <f t="shared" si="27"/>
        <v>-0.39090608980038732</v>
      </c>
      <c r="AS55">
        <f t="shared" si="27"/>
        <v>-5.2879582591327863E-2</v>
      </c>
      <c r="AT55">
        <f t="shared" si="27"/>
        <v>-3.7565967948261558E-2</v>
      </c>
      <c r="AU55">
        <f t="shared" si="23"/>
        <v>-0.48135164033997674</v>
      </c>
      <c r="AW55">
        <v>52</v>
      </c>
      <c r="AX55">
        <f>IF(Z55&gt;0, (R55*SUMPRODUCT(K55:$K$98, X55:$X$98)-K55*$AZ$3)/Z55, 0)</f>
        <v>-1951705.1245782087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0.75374016600000004</v>
      </c>
      <c r="Q56" s="4">
        <f t="shared" si="21"/>
        <v>25</v>
      </c>
      <c r="R56">
        <f t="shared" si="0"/>
        <v>500000</v>
      </c>
      <c r="S56">
        <f t="shared" si="1"/>
        <v>-7400711.2469235063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-111.76505744784586</v>
      </c>
      <c r="AC56">
        <f t="shared" si="2"/>
        <v>-100.1279206790641</v>
      </c>
      <c r="AE56">
        <f t="shared" si="3"/>
        <v>0</v>
      </c>
      <c r="AF56">
        <f t="shared" si="24"/>
        <v>0</v>
      </c>
      <c r="AG56">
        <f t="shared" si="24"/>
        <v>-3.3823749278384403E-4</v>
      </c>
      <c r="AH56">
        <f t="shared" si="5"/>
        <v>-21.581593421276878</v>
      </c>
      <c r="AI56">
        <f t="shared" si="25"/>
        <v>-21.581931658769662</v>
      </c>
      <c r="AJ56">
        <f t="shared" si="7"/>
        <v>-11.637136768781758</v>
      </c>
      <c r="AK56">
        <f t="shared" si="22"/>
        <v>-7.823554021349211</v>
      </c>
      <c r="AL56">
        <f t="shared" si="26"/>
        <v>-41.04262244890063</v>
      </c>
      <c r="AN56">
        <f t="shared" si="27"/>
        <v>0</v>
      </c>
      <c r="AO56">
        <f t="shared" si="27"/>
        <v>0</v>
      </c>
      <c r="AP56">
        <f t="shared" si="27"/>
        <v>-1.3072028528372314E-6</v>
      </c>
      <c r="AQ56">
        <f t="shared" si="27"/>
        <v>-8.3407431437813359E-2</v>
      </c>
      <c r="AR56">
        <f t="shared" si="27"/>
        <v>-8.3408738640666197E-2</v>
      </c>
      <c r="AS56">
        <f t="shared" si="27"/>
        <v>-4.4974607214020725E-2</v>
      </c>
      <c r="AT56">
        <f t="shared" si="27"/>
        <v>-3.0236068898989825E-2</v>
      </c>
      <c r="AU56">
        <f t="shared" si="23"/>
        <v>-0.15861941475367675</v>
      </c>
      <c r="AW56">
        <v>53</v>
      </c>
      <c r="AX56">
        <f>IF(Z56&gt;0, (R56*SUMPRODUCT(K56:$K$98, X56:$X$98)-K56*$AZ$3)/Z56, 0)</f>
        <v>-7400711.2469235063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0.75596915499999995</v>
      </c>
      <c r="Q57" s="4">
        <f t="shared" si="21"/>
        <v>25</v>
      </c>
      <c r="R57">
        <f t="shared" si="0"/>
        <v>500000</v>
      </c>
      <c r="S57">
        <f t="shared" si="1"/>
        <v>-28257410.053847194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-100.1279206790641</v>
      </c>
      <c r="AC57">
        <f t="shared" si="2"/>
        <v>-89.472009662528464</v>
      </c>
      <c r="AE57">
        <f t="shared" si="3"/>
        <v>0</v>
      </c>
      <c r="AF57">
        <f t="shared" si="24"/>
        <v>0</v>
      </c>
      <c r="AG57">
        <f t="shared" si="24"/>
        <v>-7.9158006246884442E-5</v>
      </c>
      <c r="AH57">
        <f t="shared" si="5"/>
        <v>-5.1139422321824224</v>
      </c>
      <c r="AI57">
        <f t="shared" si="25"/>
        <v>-5.1140213901886691</v>
      </c>
      <c r="AJ57">
        <f t="shared" si="7"/>
        <v>-10.65591101653564</v>
      </c>
      <c r="AK57">
        <f t="shared" si="22"/>
        <v>-7.0089544475344878</v>
      </c>
      <c r="AL57">
        <f t="shared" si="26"/>
        <v>-22.778886854258797</v>
      </c>
      <c r="AN57">
        <f t="shared" si="27"/>
        <v>0</v>
      </c>
      <c r="AO57">
        <f t="shared" si="27"/>
        <v>0</v>
      </c>
      <c r="AP57">
        <f t="shared" si="27"/>
        <v>-2.7314802521063212E-7</v>
      </c>
      <c r="AQ57">
        <f t="shared" si="27"/>
        <v>-1.7646518501302694E-2</v>
      </c>
      <c r="AR57">
        <f t="shared" si="27"/>
        <v>-1.7646791649327902E-2</v>
      </c>
      <c r="AS57">
        <f t="shared" si="27"/>
        <v>-3.6770014670518415E-2</v>
      </c>
      <c r="AT57">
        <f t="shared" si="27"/>
        <v>-2.4185577137507477E-2</v>
      </c>
      <c r="AU57">
        <f t="shared" si="23"/>
        <v>-7.8602383457353792E-2</v>
      </c>
      <c r="AW57">
        <v>54</v>
      </c>
      <c r="AX57">
        <f>IF(Z57&gt;0, (R57*SUMPRODUCT(K57:$K$98, X57:$X$98)-K57*$AZ$3)/Z57, 0)</f>
        <v>-28257410.053847194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0.75842527199999998</v>
      </c>
      <c r="Q58" s="4">
        <f t="shared" si="21"/>
        <v>25</v>
      </c>
      <c r="R58">
        <f t="shared" si="0"/>
        <v>500000</v>
      </c>
      <c r="S58">
        <f t="shared" si="1"/>
        <v>-108969786.38589601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-89.472009662528464</v>
      </c>
      <c r="AC58">
        <f t="shared" si="2"/>
        <v>-79.900978995339202</v>
      </c>
      <c r="AE58">
        <f t="shared" si="3"/>
        <v>0</v>
      </c>
      <c r="AF58">
        <f t="shared" si="24"/>
        <v>0</v>
      </c>
      <c r="AG58">
        <f t="shared" si="24"/>
        <v>-1.8330993765644565E-5</v>
      </c>
      <c r="AH58">
        <f t="shared" si="5"/>
        <v>-1.2007086483754208</v>
      </c>
      <c r="AI58">
        <f t="shared" si="25"/>
        <v>-1.2007269793691864</v>
      </c>
      <c r="AJ58">
        <f t="shared" si="7"/>
        <v>-9.5710306671892624</v>
      </c>
      <c r="AK58">
        <f t="shared" si="22"/>
        <v>-6.2630406763769928</v>
      </c>
      <c r="AL58">
        <f t="shared" si="26"/>
        <v>-17.03479832293544</v>
      </c>
      <c r="AN58">
        <f t="shared" si="27"/>
        <v>0</v>
      </c>
      <c r="AO58">
        <f t="shared" si="27"/>
        <v>0</v>
      </c>
      <c r="AP58">
        <f t="shared" si="27"/>
        <v>-5.6476946108829704E-8</v>
      </c>
      <c r="AQ58">
        <f t="shared" si="27"/>
        <v>-3.6993279520827951E-3</v>
      </c>
      <c r="AR58">
        <f t="shared" si="27"/>
        <v>-3.6993844290289036E-3</v>
      </c>
      <c r="AS58">
        <f t="shared" si="27"/>
        <v>-2.9487903935130573E-2</v>
      </c>
      <c r="AT58">
        <f t="shared" si="27"/>
        <v>-1.9296139384438558E-2</v>
      </c>
      <c r="AU58">
        <f t="shared" si="23"/>
        <v>-5.248342774859803E-2</v>
      </c>
      <c r="AW58">
        <v>55</v>
      </c>
      <c r="AX58">
        <f>IF(Z58&gt;0, (R58*SUMPRODUCT(K58:$K$98, X58:$X$98)-K58*$AZ$3)/Z58, 0)</f>
        <v>-108969786.38589601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0.76114147499999996</v>
      </c>
      <c r="Q59" s="4">
        <f t="shared" si="21"/>
        <v>25</v>
      </c>
      <c r="R59">
        <f t="shared" si="0"/>
        <v>500000</v>
      </c>
      <c r="S59">
        <f t="shared" si="1"/>
        <v>-425148312.76092839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-79.900978995339202</v>
      </c>
      <c r="AC59">
        <f t="shared" si="2"/>
        <v>-71.343359407496109</v>
      </c>
      <c r="AE59">
        <f t="shared" si="3"/>
        <v>0</v>
      </c>
      <c r="AF59">
        <f t="shared" si="24"/>
        <v>0</v>
      </c>
      <c r="AG59">
        <f t="shared" si="24"/>
        <v>-4.195204194989613E-6</v>
      </c>
      <c r="AH59">
        <f t="shared" si="5"/>
        <v>-0.27904959265997015</v>
      </c>
      <c r="AI59">
        <f t="shared" si="25"/>
        <v>-0.27905378786416513</v>
      </c>
      <c r="AJ59">
        <f t="shared" si="7"/>
        <v>-8.5576195878430923</v>
      </c>
      <c r="AK59">
        <f t="shared" si="22"/>
        <v>-5.5930685296737446</v>
      </c>
      <c r="AL59">
        <f t="shared" si="26"/>
        <v>-14.429741905381</v>
      </c>
      <c r="AN59">
        <f t="shared" si="27"/>
        <v>0</v>
      </c>
      <c r="AO59">
        <f t="shared" si="27"/>
        <v>0</v>
      </c>
      <c r="AP59">
        <f t="shared" si="27"/>
        <v>-1.1540384449081483E-8</v>
      </c>
      <c r="AQ59">
        <f t="shared" si="27"/>
        <v>-7.676240368708954E-4</v>
      </c>
      <c r="AR59">
        <f t="shared" si="27"/>
        <v>-7.6763557725534446E-4</v>
      </c>
      <c r="AS59">
        <f t="shared" si="27"/>
        <v>-2.3540742100383989E-2</v>
      </c>
      <c r="AT59">
        <f t="shared" si="27"/>
        <v>-1.5385701883017334E-2</v>
      </c>
      <c r="AU59">
        <f t="shared" si="23"/>
        <v>-3.9694079560656667E-2</v>
      </c>
      <c r="AW59">
        <v>56</v>
      </c>
      <c r="AX59">
        <f>IF(Z59&gt;0, (R59*SUMPRODUCT(K59:$K$98, X59:$X$98)-K59*$AZ$3)/Z59, 0)</f>
        <v>-425148312.76092839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0.76383916100000004</v>
      </c>
      <c r="Q60" s="4">
        <f t="shared" si="21"/>
        <v>25</v>
      </c>
      <c r="R60">
        <f t="shared" si="0"/>
        <v>500000</v>
      </c>
      <c r="S60">
        <f t="shared" si="1"/>
        <v>-1678454447.937362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-71.343359407496109</v>
      </c>
      <c r="AC60">
        <f t="shared" si="2"/>
        <v>-63.700092285287297</v>
      </c>
      <c r="AE60">
        <f t="shared" si="3"/>
        <v>0</v>
      </c>
      <c r="AF60">
        <f t="shared" si="24"/>
        <v>0</v>
      </c>
      <c r="AG60">
        <f t="shared" si="24"/>
        <v>-9.4879090051517015E-7</v>
      </c>
      <c r="AH60">
        <f t="shared" si="5"/>
        <v>-6.4089225050490931E-2</v>
      </c>
      <c r="AI60">
        <f t="shared" si="25"/>
        <v>-6.4090173841391443E-2</v>
      </c>
      <c r="AJ60">
        <f t="shared" si="7"/>
        <v>-7.6432671222088118</v>
      </c>
      <c r="AK60">
        <f t="shared" si="22"/>
        <v>-4.9940351585247278</v>
      </c>
      <c r="AL60">
        <f t="shared" si="26"/>
        <v>-12.701392454574931</v>
      </c>
      <c r="AN60">
        <f t="shared" si="27"/>
        <v>0</v>
      </c>
      <c r="AO60">
        <f t="shared" si="27"/>
        <v>0</v>
      </c>
      <c r="AP60">
        <f t="shared" si="27"/>
        <v>-2.3303419905239461E-9</v>
      </c>
      <c r="AQ60">
        <f t="shared" si="27"/>
        <v>-1.5741067098578297E-4</v>
      </c>
      <c r="AR60">
        <f t="shared" si="27"/>
        <v>-1.574130013277735E-4</v>
      </c>
      <c r="AS60">
        <f t="shared" si="27"/>
        <v>-1.8772762586575346E-2</v>
      </c>
      <c r="AT60">
        <f t="shared" si="27"/>
        <v>-1.226593744284862E-2</v>
      </c>
      <c r="AU60">
        <f t="shared" si="23"/>
        <v>-3.1196113030751739E-2</v>
      </c>
      <c r="AW60">
        <v>57</v>
      </c>
      <c r="AX60">
        <f>IF(Z60&gt;0, (R60*SUMPRODUCT(K60:$K$98, X60:$X$98)-K60*$AZ$3)/Z60, 0)</f>
        <v>-1678454447.937362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0.76675259399999995</v>
      </c>
      <c r="Q61" s="4">
        <f t="shared" si="21"/>
        <v>25</v>
      </c>
      <c r="R61">
        <f t="shared" si="0"/>
        <v>500000</v>
      </c>
      <c r="S61">
        <f t="shared" si="1"/>
        <v>-6712837834.9628172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-63.700092285287297</v>
      </c>
      <c r="AC61">
        <f t="shared" si="2"/>
        <v>-56.875218672524646</v>
      </c>
      <c r="AE61">
        <f t="shared" si="3"/>
        <v>0</v>
      </c>
      <c r="AF61">
        <f t="shared" si="24"/>
        <v>0</v>
      </c>
      <c r="AG61">
        <f t="shared" si="24"/>
        <v>-2.1181510737641587E-7</v>
      </c>
      <c r="AH61">
        <f t="shared" si="5"/>
        <v>-1.4549757682672053E-2</v>
      </c>
      <c r="AI61">
        <f t="shared" si="25"/>
        <v>-1.4549969497779428E-2</v>
      </c>
      <c r="AJ61">
        <f t="shared" si="7"/>
        <v>-6.8248736127626515</v>
      </c>
      <c r="AK61">
        <f t="shared" si="22"/>
        <v>-4.4590064599701114</v>
      </c>
      <c r="AL61">
        <f t="shared" si="26"/>
        <v>-11.298430042230542</v>
      </c>
      <c r="AN61">
        <f t="shared" si="27"/>
        <v>0</v>
      </c>
      <c r="AO61">
        <f t="shared" si="27"/>
        <v>0</v>
      </c>
      <c r="AP61">
        <f t="shared" si="27"/>
        <v>-4.6450250399763193E-10</v>
      </c>
      <c r="AQ61">
        <f t="shared" si="27"/>
        <v>-3.1907067252524274E-5</v>
      </c>
      <c r="AR61">
        <f t="shared" si="27"/>
        <v>-3.1907531755028266E-5</v>
      </c>
      <c r="AS61">
        <f t="shared" si="27"/>
        <v>-1.496668921240786E-2</v>
      </c>
      <c r="AT61">
        <f t="shared" si="27"/>
        <v>-9.7784321980253098E-3</v>
      </c>
      <c r="AU61">
        <f t="shared" si="23"/>
        <v>-2.4777028942188199E-2</v>
      </c>
      <c r="AW61">
        <v>58</v>
      </c>
      <c r="AX61">
        <f>IF(Z61&gt;0, (R61*SUMPRODUCT(K61:$K$98, X61:$X$98)-K61*$AZ$3)/Z61, 0)</f>
        <v>-6712837834.9628172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0.76980532899999998</v>
      </c>
      <c r="Q62" s="4">
        <f t="shared" si="21"/>
        <v>25</v>
      </c>
      <c r="R62">
        <f t="shared" si="0"/>
        <v>500000</v>
      </c>
      <c r="S62">
        <f t="shared" si="1"/>
        <v>-27219589122.964497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-56.875218672524646</v>
      </c>
      <c r="AC62">
        <f t="shared" si="2"/>
        <v>-50.781472880097574</v>
      </c>
      <c r="AE62">
        <f t="shared" si="3"/>
        <v>0</v>
      </c>
      <c r="AF62">
        <f t="shared" si="24"/>
        <v>0</v>
      </c>
      <c r="AG62">
        <f t="shared" si="24"/>
        <v>-4.6640557881579571E-8</v>
      </c>
      <c r="AH62">
        <f t="shared" si="5"/>
        <v>-3.2611279684214428E-3</v>
      </c>
      <c r="AI62">
        <f t="shared" si="25"/>
        <v>-3.2611746089793244E-3</v>
      </c>
      <c r="AJ62">
        <f t="shared" si="7"/>
        <v>-6.0937457924270717</v>
      </c>
      <c r="AK62">
        <f t="shared" si="22"/>
        <v>-3.9812653070767254</v>
      </c>
      <c r="AL62">
        <f t="shared" si="26"/>
        <v>-10.078272274112777</v>
      </c>
      <c r="AN62">
        <f t="shared" si="27"/>
        <v>0</v>
      </c>
      <c r="AO62">
        <f t="shared" si="27"/>
        <v>0</v>
      </c>
      <c r="AP62">
        <f t="shared" si="27"/>
        <v>-9.1322300041459595E-11</v>
      </c>
      <c r="AQ62">
        <f t="shared" si="27"/>
        <v>-6.385294694843229E-6</v>
      </c>
      <c r="AR62">
        <f t="shared" si="27"/>
        <v>-6.3853860171432708E-6</v>
      </c>
      <c r="AS62">
        <f t="shared" si="27"/>
        <v>-1.1931565721090819E-2</v>
      </c>
      <c r="AT62">
        <f t="shared" si="27"/>
        <v>-7.795324958175677E-3</v>
      </c>
      <c r="AU62">
        <f t="shared" si="23"/>
        <v>-1.9733276065283641E-2</v>
      </c>
      <c r="AW62">
        <v>59</v>
      </c>
      <c r="AX62">
        <f>IF(Z62&gt;0, (R62*SUMPRODUCT(K62:$K$98, X62:$X$98)-K62*$AZ$3)/Z62, 0)</f>
        <v>-27219589122.964497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0.772959481</v>
      </c>
      <c r="Q63" s="4">
        <f t="shared" si="21"/>
        <v>25</v>
      </c>
      <c r="R63">
        <f t="shared" si="0"/>
        <v>500000</v>
      </c>
      <c r="S63">
        <f t="shared" si="1"/>
        <v>-111975439665.12016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-50.781472880097574</v>
      </c>
      <c r="AC63">
        <f t="shared" si="2"/>
        <v>-45.340606319415201</v>
      </c>
      <c r="AE63">
        <f t="shared" si="3"/>
        <v>0</v>
      </c>
      <c r="AF63">
        <f t="shared" si="24"/>
        <v>0</v>
      </c>
      <c r="AG63">
        <f t="shared" si="24"/>
        <v>-1.0122890889067568E-8</v>
      </c>
      <c r="AH63">
        <f t="shared" si="5"/>
        <v>-7.2102522827392421E-4</v>
      </c>
      <c r="AI63">
        <f t="shared" si="25"/>
        <v>-7.2103535116481324E-4</v>
      </c>
      <c r="AJ63">
        <f t="shared" si="7"/>
        <v>-5.4408665606823732</v>
      </c>
      <c r="AK63">
        <f t="shared" si="22"/>
        <v>-3.5547031016068305</v>
      </c>
      <c r="AL63">
        <f t="shared" si="26"/>
        <v>-8.9962906976403687</v>
      </c>
      <c r="AN63">
        <f t="shared" si="27"/>
        <v>0</v>
      </c>
      <c r="AO63">
        <f t="shared" si="27"/>
        <v>0</v>
      </c>
      <c r="AP63">
        <f t="shared" si="27"/>
        <v>-1.7696999461850095E-11</v>
      </c>
      <c r="AQ63">
        <f t="shared" si="27"/>
        <v>-1.2605078150673731E-6</v>
      </c>
      <c r="AR63">
        <f t="shared" si="27"/>
        <v>-1.260525512066835E-6</v>
      </c>
      <c r="AS63">
        <f t="shared" si="27"/>
        <v>-9.5118097835452664E-3</v>
      </c>
      <c r="AT63">
        <f t="shared" si="27"/>
        <v>-6.2143887122315354E-3</v>
      </c>
      <c r="AU63">
        <f t="shared" si="23"/>
        <v>-1.5727459021288869E-2</v>
      </c>
      <c r="AW63">
        <v>60</v>
      </c>
      <c r="AX63">
        <f>IF(Z63&gt;0, (R63*SUMPRODUCT(K63:$K$98, X63:$X$98)-K63*$AZ$3)/Z63, 0)</f>
        <v>-111975439665.12016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0.77634382000000002</v>
      </c>
      <c r="Q64" s="4">
        <f t="shared" si="21"/>
        <v>25</v>
      </c>
      <c r="R64">
        <f t="shared" si="0"/>
        <v>500000</v>
      </c>
      <c r="S64">
        <f t="shared" si="1"/>
        <v>-467939068408.01141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-45.340606319415201</v>
      </c>
      <c r="AC64">
        <f t="shared" si="2"/>
        <v>-40.482685306729202</v>
      </c>
      <c r="AE64">
        <f t="shared" si="3"/>
        <v>0</v>
      </c>
      <c r="AF64">
        <f t="shared" si="24"/>
        <v>0</v>
      </c>
      <c r="AG64">
        <f t="shared" si="24"/>
        <v>-2.1628181979149805E-9</v>
      </c>
      <c r="AH64">
        <f t="shared" si="5"/>
        <v>-1.5717687564523823E-4</v>
      </c>
      <c r="AI64">
        <f t="shared" si="25"/>
        <v>-1.5717903846343615E-4</v>
      </c>
      <c r="AJ64">
        <f t="shared" si="7"/>
        <v>-4.8579210126859991</v>
      </c>
      <c r="AK64">
        <f t="shared" si="22"/>
        <v>-3.1738424423590645</v>
      </c>
      <c r="AL64">
        <f t="shared" si="26"/>
        <v>-8.0319206340835265</v>
      </c>
      <c r="AN64">
        <f t="shared" si="27"/>
        <v>0</v>
      </c>
      <c r="AO64">
        <f t="shared" si="27"/>
        <v>0</v>
      </c>
      <c r="AP64">
        <f t="shared" si="27"/>
        <v>-3.3759583057865601E-12</v>
      </c>
      <c r="AQ64">
        <f t="shared" si="27"/>
        <v>-2.4533850294197583E-7</v>
      </c>
      <c r="AR64">
        <f t="shared" si="27"/>
        <v>-2.453418789002816E-7</v>
      </c>
      <c r="AS64">
        <f t="shared" si="27"/>
        <v>-7.5827634553114849E-3</v>
      </c>
      <c r="AT64">
        <f t="shared" si="27"/>
        <v>-4.9540732387351486E-3</v>
      </c>
      <c r="AU64">
        <f t="shared" si="23"/>
        <v>-1.2537082035925533E-2</v>
      </c>
      <c r="AW64">
        <v>61</v>
      </c>
      <c r="AX64">
        <f>IF(Z64&gt;0, (R64*SUMPRODUCT(K64:$K$98, X64:$X$98)-K64*$AZ$3)/Z64, 0)</f>
        <v>-467939068408.01141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0.77982431100000005</v>
      </c>
      <c r="Q65" s="4">
        <f t="shared" si="21"/>
        <v>25</v>
      </c>
      <c r="R65">
        <f t="shared" si="0"/>
        <v>500000</v>
      </c>
      <c r="S65">
        <f t="shared" si="1"/>
        <v>-1987873783586.5979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-40.482685306729202</v>
      </c>
      <c r="AC65">
        <f t="shared" si="2"/>
        <v>-36.145254951001789</v>
      </c>
      <c r="AE65">
        <f t="shared" si="3"/>
        <v>0</v>
      </c>
      <c r="AF65">
        <f t="shared" si="24"/>
        <v>0</v>
      </c>
      <c r="AG65">
        <f t="shared" si="24"/>
        <v>-4.5457180492851938E-10</v>
      </c>
      <c r="AH65">
        <f t="shared" si="5"/>
        <v>-3.3732364220146225E-5</v>
      </c>
      <c r="AI65">
        <f t="shared" si="25"/>
        <v>-3.3732818791951153E-5</v>
      </c>
      <c r="AJ65">
        <f t="shared" si="7"/>
        <v>-4.3374303557274132</v>
      </c>
      <c r="AK65">
        <f t="shared" si="22"/>
        <v>-2.8337879714710446</v>
      </c>
      <c r="AL65">
        <f t="shared" si="26"/>
        <v>-7.1712520600172489</v>
      </c>
      <c r="AN65">
        <f t="shared" si="27"/>
        <v>0</v>
      </c>
      <c r="AO65">
        <f t="shared" si="27"/>
        <v>0</v>
      </c>
      <c r="AP65">
        <f t="shared" si="27"/>
        <v>-6.3352175263746691E-13</v>
      </c>
      <c r="AQ65">
        <f t="shared" si="27"/>
        <v>-4.7011684995977348E-8</v>
      </c>
      <c r="AR65">
        <f t="shared" si="27"/>
        <v>-4.7012318517729983E-8</v>
      </c>
      <c r="AS65">
        <f t="shared" si="27"/>
        <v>-6.0449338280791041E-3</v>
      </c>
      <c r="AT65">
        <f t="shared" si="27"/>
        <v>-3.9493569614851296E-3</v>
      </c>
      <c r="AU65">
        <f t="shared" si="23"/>
        <v>-9.9943378018827501E-3</v>
      </c>
      <c r="AW65">
        <v>62</v>
      </c>
      <c r="AX65">
        <f>IF(Z65&gt;0, (R65*SUMPRODUCT(K65:$K$98, X65:$X$98)-K65*$AZ$3)/Z65, 0)</f>
        <v>-1987873783586.5979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0.78351069500000003</v>
      </c>
      <c r="Q66" s="4">
        <f t="shared" si="21"/>
        <v>25</v>
      </c>
      <c r="R66">
        <f t="shared" si="0"/>
        <v>500000</v>
      </c>
      <c r="S66">
        <f t="shared" si="1"/>
        <v>-8595541105715.7568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-36.145254951001789</v>
      </c>
      <c r="AC66">
        <f t="shared" si="2"/>
        <v>-32.272549104204636</v>
      </c>
      <c r="AE66">
        <f t="shared" si="3"/>
        <v>0</v>
      </c>
      <c r="AF66">
        <f t="shared" si="24"/>
        <v>0</v>
      </c>
      <c r="AG66">
        <f t="shared" si="24"/>
        <v>-9.3864216072285534E-11</v>
      </c>
      <c r="AH66">
        <f t="shared" si="5"/>
        <v>-7.1232374161389727E-6</v>
      </c>
      <c r="AI66">
        <f t="shared" si="25"/>
        <v>-7.1233312803550449E-6</v>
      </c>
      <c r="AJ66">
        <f t="shared" si="7"/>
        <v>-3.8727058467971531</v>
      </c>
      <c r="AK66">
        <f t="shared" si="22"/>
        <v>-2.5301678465701256</v>
      </c>
      <c r="AL66">
        <f t="shared" si="26"/>
        <v>-6.4028808166985591</v>
      </c>
      <c r="AN66">
        <f t="shared" si="27"/>
        <v>0</v>
      </c>
      <c r="AO66">
        <f t="shared" si="27"/>
        <v>0</v>
      </c>
      <c r="AP66">
        <f t="shared" si="27"/>
        <v>-1.1679952357543968E-13</v>
      </c>
      <c r="AQ66">
        <f t="shared" si="27"/>
        <v>-8.863769084046424E-9</v>
      </c>
      <c r="AR66">
        <f t="shared" si="27"/>
        <v>-8.8638858835699985E-9</v>
      </c>
      <c r="AS66">
        <f t="shared" si="27"/>
        <v>-4.818984452023594E-3</v>
      </c>
      <c r="AT66">
        <f t="shared" si="27"/>
        <v>-3.1484032084996352E-3</v>
      </c>
      <c r="AU66">
        <f t="shared" si="23"/>
        <v>-7.9673965244091132E-3</v>
      </c>
      <c r="AW66">
        <v>63</v>
      </c>
      <c r="AX66">
        <f>IF(Z66&gt;0, (R66*SUMPRODUCT(K66:$K$98, X66:$X$98)-K66*$AZ$3)/Z66, 0)</f>
        <v>-8595541105715.7568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0.78741316699999997</v>
      </c>
      <c r="Q67" s="4">
        <f t="shared" si="21"/>
        <v>25</v>
      </c>
      <c r="R67">
        <f t="shared" ref="R67:R89" si="28">$C$6</f>
        <v>500000</v>
      </c>
      <c r="S67">
        <f t="shared" ref="S67:S89" si="29">AX67</f>
        <v>-37882966831369.164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-32.272549104204636</v>
      </c>
      <c r="AC67">
        <f t="shared" ref="AC67:AC89" si="30">S67*Z67</f>
        <v>-28.814775993596221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-1.901565426611203E-11</v>
      </c>
      <c r="AH67">
        <f t="shared" ref="AH67:AH89" si="33">-X67*R67</f>
        <v>-1.4781983929090129E-6</v>
      </c>
      <c r="AI67">
        <f t="shared" ref="AI67:AI89" si="34">SUM(AE67:AH67)</f>
        <v>-1.478217408563279E-6</v>
      </c>
      <c r="AJ67">
        <f t="shared" ref="AJ67:AJ89" si="35">AB67-AC67</f>
        <v>-3.4577731106084144</v>
      </c>
      <c r="AK67">
        <f t="shared" si="22"/>
        <v>-2.2590784372943249</v>
      </c>
      <c r="AL67">
        <f t="shared" si="26"/>
        <v>-5.7168530261201482</v>
      </c>
      <c r="AN67">
        <f t="shared" ref="AN67:AT89" si="36">AE67*$K67</f>
        <v>0</v>
      </c>
      <c r="AO67">
        <f t="shared" si="36"/>
        <v>0</v>
      </c>
      <c r="AP67">
        <f t="shared" si="36"/>
        <v>-2.1126826408086756E-14</v>
      </c>
      <c r="AQ67">
        <f t="shared" si="36"/>
        <v>-1.6423121921897875E-9</v>
      </c>
      <c r="AR67">
        <f t="shared" si="36"/>
        <v>-1.6423333190161956E-9</v>
      </c>
      <c r="AS67">
        <f t="shared" si="36"/>
        <v>-3.8416649379537974E-3</v>
      </c>
      <c r="AT67">
        <f t="shared" si="36"/>
        <v>-2.5098877650517712E-3</v>
      </c>
      <c r="AU67">
        <f t="shared" si="23"/>
        <v>-6.3515543453388883E-3</v>
      </c>
      <c r="AW67">
        <v>64</v>
      </c>
      <c r="AX67">
        <f>IF(Z67&gt;0, (R67*SUMPRODUCT(K67:$K$98, X67:$X$98)-K67*$AZ$3)/Z67, 0)</f>
        <v>-37882966831369.164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0.79138766699999996</v>
      </c>
      <c r="Q68" s="4">
        <f t="shared" si="21"/>
        <v>25</v>
      </c>
      <c r="R68">
        <f t="shared" si="28"/>
        <v>500000</v>
      </c>
      <c r="S68">
        <f t="shared" si="29"/>
        <v>-170301999976430.75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-28.814775993596221</v>
      </c>
      <c r="AC68">
        <f t="shared" si="30"/>
        <v>-25.727478567138363</v>
      </c>
      <c r="AE68">
        <f t="shared" si="31"/>
        <v>0</v>
      </c>
      <c r="AF68">
        <f t="shared" si="32"/>
        <v>0</v>
      </c>
      <c r="AG68">
        <f t="shared" si="32"/>
        <v>-3.7767434573139135E-12</v>
      </c>
      <c r="AH68">
        <f t="shared" si="33"/>
        <v>-3.0097508532273988E-7</v>
      </c>
      <c r="AI68">
        <f t="shared" si="34"/>
        <v>-3.009788620661972E-7</v>
      </c>
      <c r="AJ68">
        <f t="shared" si="35"/>
        <v>-3.0872974264578588</v>
      </c>
      <c r="AK68">
        <f t="shared" si="22"/>
        <v>-2.0170343195517355</v>
      </c>
      <c r="AL68">
        <f t="shared" si="26"/>
        <v>-5.104332046988457</v>
      </c>
      <c r="AN68">
        <f t="shared" si="36"/>
        <v>0</v>
      </c>
      <c r="AO68">
        <f t="shared" si="36"/>
        <v>0</v>
      </c>
      <c r="AP68">
        <f t="shared" si="36"/>
        <v>-3.7464716801751074E-15</v>
      </c>
      <c r="AQ68">
        <f t="shared" si="36"/>
        <v>-2.985626761108886E-10</v>
      </c>
      <c r="AR68">
        <f t="shared" si="36"/>
        <v>-2.9856642258256878E-10</v>
      </c>
      <c r="AS68">
        <f t="shared" si="36"/>
        <v>-3.0625517743606916E-3</v>
      </c>
      <c r="AT68">
        <f t="shared" si="36"/>
        <v>-2.0008671601741113E-3</v>
      </c>
      <c r="AU68">
        <f t="shared" si="23"/>
        <v>-5.0634192331012262E-3</v>
      </c>
      <c r="AW68">
        <v>65</v>
      </c>
      <c r="AX68">
        <f>IF(Z68&gt;0, (R68*SUMPRODUCT(K68:$K$98, X68:$X$98)-K68*$AZ$3)/Z68, 0)</f>
        <v>-170301999976430.75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25</v>
      </c>
      <c r="R69">
        <f t="shared" si="28"/>
        <v>500000</v>
      </c>
      <c r="S69">
        <f t="shared" si="29"/>
        <v>-781941330309344.5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-25.727478567138363</v>
      </c>
      <c r="AC69">
        <f t="shared" si="30"/>
        <v>-22.970963006633212</v>
      </c>
      <c r="AE69">
        <f t="shared" si="31"/>
        <v>0</v>
      </c>
      <c r="AF69">
        <f t="shared" si="32"/>
        <v>0</v>
      </c>
      <c r="AG69">
        <f t="shared" si="32"/>
        <v>-7.3442092508224534E-13</v>
      </c>
      <c r="AH69">
        <f t="shared" si="33"/>
        <v>-6.0091101953170584E-8</v>
      </c>
      <c r="AI69">
        <f t="shared" si="34"/>
        <v>-6.0091836374095668E-8</v>
      </c>
      <c r="AJ69">
        <f t="shared" si="35"/>
        <v>-2.7565155605051501</v>
      </c>
      <c r="AK69">
        <f t="shared" si="22"/>
        <v>-1.8009234996996855</v>
      </c>
      <c r="AL69">
        <f t="shared" si="26"/>
        <v>-4.5574391202966718</v>
      </c>
      <c r="AN69">
        <f t="shared" si="36"/>
        <v>0</v>
      </c>
      <c r="AO69">
        <f t="shared" si="36"/>
        <v>0</v>
      </c>
      <c r="AP69">
        <f t="shared" si="36"/>
        <v>-6.5047706449232246E-16</v>
      </c>
      <c r="AQ69">
        <f t="shared" si="36"/>
        <v>-5.3222725913249196E-11</v>
      </c>
      <c r="AR69">
        <f t="shared" si="36"/>
        <v>-5.3223376390313691E-11</v>
      </c>
      <c r="AS69">
        <f t="shared" si="36"/>
        <v>-2.4414475252376574E-3</v>
      </c>
      <c r="AT69">
        <f t="shared" si="36"/>
        <v>-1.5950790499721988E-3</v>
      </c>
      <c r="AU69">
        <f t="shared" si="23"/>
        <v>-4.0365266284332329E-3</v>
      </c>
      <c r="AW69">
        <v>66</v>
      </c>
      <c r="AX69">
        <f>IF(Z69&gt;0, (R69*SUMPRODUCT(K69:$K$98, X69:$X$98)-K69*$AZ$3)/Z69, 0)</f>
        <v>-781941330309344.5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25</v>
      </c>
      <c r="R70">
        <f t="shared" si="28"/>
        <v>500000</v>
      </c>
      <c r="S70">
        <f t="shared" si="29"/>
        <v>-3669183258636475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-22.970963006633212</v>
      </c>
      <c r="AC70">
        <f t="shared" si="30"/>
        <v>-20.509788398825975</v>
      </c>
      <c r="AE70">
        <f t="shared" si="31"/>
        <v>0</v>
      </c>
      <c r="AF70">
        <f t="shared" si="32"/>
        <v>0</v>
      </c>
      <c r="AG70">
        <f t="shared" si="32"/>
        <v>-1.3974355430837575E-13</v>
      </c>
      <c r="AH70">
        <f t="shared" si="33"/>
        <v>-1.1746663230460942E-8</v>
      </c>
      <c r="AI70">
        <f t="shared" si="34"/>
        <v>-1.174680297401525E-8</v>
      </c>
      <c r="AJ70">
        <f t="shared" si="35"/>
        <v>-2.4611746078072372</v>
      </c>
      <c r="AK70">
        <f t="shared" si="22"/>
        <v>-1.6079674104643251</v>
      </c>
      <c r="AL70">
        <f t="shared" si="26"/>
        <v>-4.0691420300183658</v>
      </c>
      <c r="AN70">
        <f t="shared" si="36"/>
        <v>0</v>
      </c>
      <c r="AO70">
        <f t="shared" si="36"/>
        <v>0</v>
      </c>
      <c r="AP70">
        <f t="shared" si="36"/>
        <v>-1.1050977847670562E-16</v>
      </c>
      <c r="AQ70">
        <f t="shared" si="36"/>
        <v>-9.2893096777408718E-12</v>
      </c>
      <c r="AR70">
        <f t="shared" si="36"/>
        <v>-9.2894201875193478E-12</v>
      </c>
      <c r="AS70">
        <f t="shared" si="36"/>
        <v>-1.9463070196502712E-3</v>
      </c>
      <c r="AT70">
        <f t="shared" si="36"/>
        <v>-1.2715872528621097E-3</v>
      </c>
      <c r="AU70">
        <f t="shared" si="23"/>
        <v>-3.2178942818018017E-3</v>
      </c>
      <c r="AW70">
        <v>67</v>
      </c>
      <c r="AX70">
        <f>IF(Z70&gt;0, (R70*SUMPRODUCT(K70:$K$98, X70:$X$98)-K70*$AZ$3)/Z70, 0)</f>
        <v>-3669183258636475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25</v>
      </c>
      <c r="R71">
        <f t="shared" si="28"/>
        <v>500000</v>
      </c>
      <c r="S71">
        <f t="shared" si="29"/>
        <v>-1.7597683648279364E+16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-20.509788398825975</v>
      </c>
      <c r="AC71">
        <f t="shared" si="30"/>
        <v>-18.312311070388422</v>
      </c>
      <c r="AE71">
        <f t="shared" si="31"/>
        <v>0</v>
      </c>
      <c r="AF71">
        <f t="shared" si="32"/>
        <v>0</v>
      </c>
      <c r="AG71">
        <f t="shared" si="32"/>
        <v>-2.6015229385287495E-14</v>
      </c>
      <c r="AH71">
        <f t="shared" si="33"/>
        <v>-2.2466177876000903E-9</v>
      </c>
      <c r="AI71">
        <f t="shared" si="34"/>
        <v>-2.2466438028294755E-9</v>
      </c>
      <c r="AJ71">
        <f t="shared" si="35"/>
        <v>-2.1974773284375537</v>
      </c>
      <c r="AK71">
        <f t="shared" si="22"/>
        <v>-1.4356851879178183</v>
      </c>
      <c r="AL71">
        <f t="shared" si="26"/>
        <v>-3.633162518602016</v>
      </c>
      <c r="AN71">
        <f t="shared" si="36"/>
        <v>0</v>
      </c>
      <c r="AO71">
        <f t="shared" si="36"/>
        <v>0</v>
      </c>
      <c r="AP71">
        <f t="shared" si="36"/>
        <v>-1.8368705873268787E-17</v>
      </c>
      <c r="AQ71">
        <f t="shared" si="36"/>
        <v>-1.5862808948906702E-12</v>
      </c>
      <c r="AR71">
        <f t="shared" si="36"/>
        <v>-1.5862992635965434E-12</v>
      </c>
      <c r="AS71">
        <f t="shared" si="36"/>
        <v>-1.5515840399267663E-3</v>
      </c>
      <c r="AT71">
        <f t="shared" si="36"/>
        <v>-1.0137015727558843E-3</v>
      </c>
      <c r="AU71">
        <f t="shared" si="23"/>
        <v>-2.56528561426895E-3</v>
      </c>
      <c r="AW71">
        <v>68</v>
      </c>
      <c r="AX71">
        <f>IF(Z71&gt;0, (R71*SUMPRODUCT(K71:$K$98, X71:$X$98)-K71*$AZ$3)/Z71, 0)</f>
        <v>-1.7597683648279364E+16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25</v>
      </c>
      <c r="R72">
        <f t="shared" si="28"/>
        <v>500000</v>
      </c>
      <c r="S72">
        <f t="shared" si="29"/>
        <v>-8.6353359248149088E+16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-18.312311070388422</v>
      </c>
      <c r="AC72">
        <f t="shared" si="30"/>
        <v>-16.350277741419617</v>
      </c>
      <c r="AE72">
        <f t="shared" si="31"/>
        <v>0</v>
      </c>
      <c r="AF72">
        <f t="shared" si="32"/>
        <v>0</v>
      </c>
      <c r="AG72">
        <f t="shared" si="32"/>
        <v>-4.7335384181276279E-15</v>
      </c>
      <c r="AH72">
        <f t="shared" si="33"/>
        <v>-4.2043077346613981E-10</v>
      </c>
      <c r="AI72">
        <f t="shared" si="34"/>
        <v>-4.2043550700455794E-10</v>
      </c>
      <c r="AJ72">
        <f t="shared" si="35"/>
        <v>-1.9620333289688041</v>
      </c>
      <c r="AK72">
        <f t="shared" ref="AK72:AK89" si="49">G72*SUM(AB72:AB72, AE72:AF72)</f>
        <v>-1.2818617749271897</v>
      </c>
      <c r="AL72">
        <f t="shared" si="26"/>
        <v>-3.2438951043164295</v>
      </c>
      <c r="AN72">
        <f t="shared" si="36"/>
        <v>0</v>
      </c>
      <c r="AO72">
        <f t="shared" si="36"/>
        <v>0</v>
      </c>
      <c r="AP72">
        <f t="shared" si="36"/>
        <v>-2.9841371833275718E-18</v>
      </c>
      <c r="AQ72">
        <f t="shared" si="36"/>
        <v>-2.6504973516445031E-13</v>
      </c>
      <c r="AR72">
        <f t="shared" si="36"/>
        <v>-2.6505271930163367E-13</v>
      </c>
      <c r="AS72">
        <f t="shared" si="36"/>
        <v>-1.2369132971397215E-3</v>
      </c>
      <c r="AT72">
        <f t="shared" si="36"/>
        <v>-8.0811668746518818E-4</v>
      </c>
      <c r="AU72">
        <f t="shared" si="23"/>
        <v>-2.0450299848699628E-3</v>
      </c>
      <c r="AW72">
        <v>69</v>
      </c>
      <c r="AX72">
        <f>IF(Z72&gt;0, (R72*SUMPRODUCT(K72:$K$98, X72:$X$98)-K72*$AZ$3)/Z72, 0)</f>
        <v>-8.6353359248149088E+16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25</v>
      </c>
      <c r="R73">
        <f t="shared" si="28"/>
        <v>500000</v>
      </c>
      <c r="S73">
        <f t="shared" si="29"/>
        <v>-4.3396380779911565E+17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-16.350277741419617</v>
      </c>
      <c r="AC73">
        <f t="shared" si="30"/>
        <v>-14.598462269124887</v>
      </c>
      <c r="AE73">
        <f t="shared" si="31"/>
        <v>0</v>
      </c>
      <c r="AF73">
        <f t="shared" si="32"/>
        <v>0</v>
      </c>
      <c r="AG73">
        <f t="shared" si="32"/>
        <v>-8.4099537834515678E-16</v>
      </c>
      <c r="AH73">
        <f t="shared" si="33"/>
        <v>-7.6904153112023895E-11</v>
      </c>
      <c r="AI73">
        <f t="shared" si="34"/>
        <v>-7.6904994107402244E-11</v>
      </c>
      <c r="AJ73">
        <f t="shared" si="35"/>
        <v>-1.7518154722947301</v>
      </c>
      <c r="AK73">
        <f t="shared" si="49"/>
        <v>-1.1445194418993734</v>
      </c>
      <c r="AL73">
        <f t="shared" si="26"/>
        <v>-2.8963349142710086</v>
      </c>
      <c r="AN73">
        <f t="shared" si="36"/>
        <v>0</v>
      </c>
      <c r="AO73">
        <f t="shared" si="36"/>
        <v>0</v>
      </c>
      <c r="AP73">
        <f t="shared" si="36"/>
        <v>-4.7337842936666395E-19</v>
      </c>
      <c r="AQ73">
        <f t="shared" si="36"/>
        <v>-4.3287713760779148E-14</v>
      </c>
      <c r="AR73">
        <f t="shared" si="36"/>
        <v>-4.3288187139208519E-14</v>
      </c>
      <c r="AS73">
        <f t="shared" si="36"/>
        <v>-9.8605970754188214E-4</v>
      </c>
      <c r="AT73">
        <f t="shared" si="36"/>
        <v>-6.4422567559411397E-4</v>
      </c>
      <c r="AU73">
        <f t="shared" si="23"/>
        <v>-1.6302853831792845E-3</v>
      </c>
      <c r="AW73">
        <v>70</v>
      </c>
      <c r="AX73">
        <f>IF(Z73&gt;0, (R73*SUMPRODUCT(K73:$K$98, X73:$X$98)-K73*$AZ$3)/Z73, 0)</f>
        <v>-4.3396380779911565E+17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25</v>
      </c>
      <c r="R74">
        <f t="shared" si="28"/>
        <v>500000</v>
      </c>
      <c r="S74">
        <f t="shared" si="29"/>
        <v>-2.2353543624064637E+18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-14.598462269124887</v>
      </c>
      <c r="AC74">
        <f t="shared" si="30"/>
        <v>-13.034341311718686</v>
      </c>
      <c r="AE74">
        <f t="shared" si="31"/>
        <v>0</v>
      </c>
      <c r="AF74">
        <f t="shared" si="32"/>
        <v>0</v>
      </c>
      <c r="AG74">
        <f t="shared" si="32"/>
        <v>-1.4577488843521221E-16</v>
      </c>
      <c r="AH74">
        <f t="shared" si="33"/>
        <v>-1.3736210722529859E-11</v>
      </c>
      <c r="AI74">
        <f t="shared" si="34"/>
        <v>-1.3736356497418294E-11</v>
      </c>
      <c r="AJ74">
        <f t="shared" si="35"/>
        <v>-1.5641209574062014</v>
      </c>
      <c r="AK74">
        <f t="shared" si="49"/>
        <v>-1.0218923588387423</v>
      </c>
      <c r="AL74">
        <f t="shared" si="26"/>
        <v>-2.58601331625868</v>
      </c>
      <c r="AN74">
        <f t="shared" si="36"/>
        <v>0</v>
      </c>
      <c r="AO74">
        <f t="shared" si="36"/>
        <v>0</v>
      </c>
      <c r="AP74">
        <f t="shared" si="36"/>
        <v>-7.3262131552489318E-20</v>
      </c>
      <c r="AQ74">
        <f t="shared" si="36"/>
        <v>-6.9034117452537351E-15</v>
      </c>
      <c r="AR74">
        <f t="shared" si="36"/>
        <v>-6.903485007385288E-15</v>
      </c>
      <c r="AS74">
        <f t="shared" si="36"/>
        <v>-7.8608076175223484E-4</v>
      </c>
      <c r="AT74">
        <f t="shared" si="36"/>
        <v>-5.1357276434480556E-4</v>
      </c>
      <c r="AU74">
        <f t="shared" si="23"/>
        <v>-1.2996535261039438E-3</v>
      </c>
      <c r="AW74">
        <v>71</v>
      </c>
      <c r="AX74">
        <f>IF(Z74&gt;0, (R74*SUMPRODUCT(K74:$K$98, X74:$X$98)-K74*$AZ$3)/Z74, 0)</f>
        <v>-2.2353543624064637E+18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25</v>
      </c>
      <c r="R75">
        <f t="shared" si="28"/>
        <v>500000</v>
      </c>
      <c r="S75">
        <f t="shared" si="29"/>
        <v>-1.1810740152040497E+19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-13.034341311718686</v>
      </c>
      <c r="AC75">
        <f t="shared" si="30"/>
        <v>-11.637804742605974</v>
      </c>
      <c r="AE75">
        <f t="shared" si="31"/>
        <v>0</v>
      </c>
      <c r="AF75">
        <f t="shared" si="32"/>
        <v>0</v>
      </c>
      <c r="AG75">
        <f t="shared" si="32"/>
        <v>-2.4633944597865348E-17</v>
      </c>
      <c r="AH75">
        <f t="shared" si="33"/>
        <v>-2.3936638990598946E-12</v>
      </c>
      <c r="AI75">
        <f t="shared" si="34"/>
        <v>-2.3936885330044923E-12</v>
      </c>
      <c r="AJ75">
        <f t="shared" si="35"/>
        <v>-1.3965365691127118</v>
      </c>
      <c r="AK75">
        <f t="shared" si="49"/>
        <v>-0.91240389182030812</v>
      </c>
      <c r="AL75">
        <f t="shared" si="26"/>
        <v>-2.3089404609354136</v>
      </c>
      <c r="AN75">
        <f t="shared" si="36"/>
        <v>0</v>
      </c>
      <c r="AO75">
        <f t="shared" si="36"/>
        <v>0</v>
      </c>
      <c r="AP75">
        <f t="shared" si="36"/>
        <v>-1.105382972162268E-20</v>
      </c>
      <c r="AQ75">
        <f t="shared" si="36"/>
        <v>-1.0740932312276252E-15</v>
      </c>
      <c r="AR75">
        <f t="shared" si="36"/>
        <v>-1.0741042850573467E-15</v>
      </c>
      <c r="AS75">
        <f t="shared" si="36"/>
        <v>-6.2665877052953828E-4</v>
      </c>
      <c r="AT75">
        <f t="shared" si="36"/>
        <v>-4.0941706341263303E-4</v>
      </c>
      <c r="AU75">
        <f t="shared" si="23"/>
        <v>-1.0360758339432454E-3</v>
      </c>
      <c r="AW75">
        <v>72</v>
      </c>
      <c r="AX75">
        <f>IF(Z75&gt;0, (R75*SUMPRODUCT(K75:$K$98, X75:$X$98)-K75*$AZ$3)/Z75, 0)</f>
        <v>-1.1810740152040497E+19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25</v>
      </c>
      <c r="R76">
        <f t="shared" si="28"/>
        <v>500000</v>
      </c>
      <c r="S76">
        <f t="shared" si="29"/>
        <v>-6.4061120720820011E+19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-11.637804742605974</v>
      </c>
      <c r="AC76">
        <f t="shared" si="30"/>
        <v>-10.390897091612478</v>
      </c>
      <c r="AE76">
        <f t="shared" si="31"/>
        <v>0</v>
      </c>
      <c r="AF76">
        <f t="shared" si="32"/>
        <v>0</v>
      </c>
      <c r="AG76">
        <f t="shared" si="32"/>
        <v>-4.0550715374213759E-18</v>
      </c>
      <c r="AH76">
        <f t="shared" si="33"/>
        <v>-4.0665067228930634E-13</v>
      </c>
      <c r="AI76">
        <f t="shared" si="34"/>
        <v>-4.0665472736084374E-13</v>
      </c>
      <c r="AJ76">
        <f t="shared" si="35"/>
        <v>-1.2469076509934958</v>
      </c>
      <c r="AK76">
        <f t="shared" si="49"/>
        <v>-0.81464633198241831</v>
      </c>
      <c r="AL76">
        <f t="shared" si="26"/>
        <v>-2.0615539829763208</v>
      </c>
      <c r="AN76">
        <f t="shared" si="36"/>
        <v>0</v>
      </c>
      <c r="AO76">
        <f t="shared" si="36"/>
        <v>0</v>
      </c>
      <c r="AP76">
        <f t="shared" si="36"/>
        <v>-1.6246481015533194E-21</v>
      </c>
      <c r="AQ76">
        <f t="shared" si="36"/>
        <v>-1.6292295626190596E-16</v>
      </c>
      <c r="AR76">
        <f t="shared" si="36"/>
        <v>-1.6292458091000751E-16</v>
      </c>
      <c r="AS76">
        <f t="shared" si="36"/>
        <v>-4.9956853517979895E-4</v>
      </c>
      <c r="AT76">
        <f t="shared" si="36"/>
        <v>-3.2638477631746906E-4</v>
      </c>
      <c r="AU76">
        <f t="shared" si="23"/>
        <v>-8.2595331149743097E-4</v>
      </c>
      <c r="AW76">
        <v>73</v>
      </c>
      <c r="AX76">
        <f>IF(Z76&gt;0, (R76*SUMPRODUCT(K76:$K$98, X76:$X$98)-K76*$AZ$3)/Z76, 0)</f>
        <v>-6.4061120720820011E+19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25</v>
      </c>
      <c r="R77">
        <f t="shared" si="28"/>
        <v>500000</v>
      </c>
      <c r="S77">
        <f t="shared" si="29"/>
        <v>-3.5701749370105981E+20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-10.390897091612478</v>
      </c>
      <c r="AC77">
        <f t="shared" si="30"/>
        <v>-9.2775866889397118</v>
      </c>
      <c r="AE77">
        <f t="shared" si="31"/>
        <v>0</v>
      </c>
      <c r="AF77">
        <f t="shared" si="32"/>
        <v>0</v>
      </c>
      <c r="AG77">
        <f t="shared" si="32"/>
        <v>-6.4965911003145968E-19</v>
      </c>
      <c r="AH77">
        <f t="shared" si="33"/>
        <v>-6.7297234240314049E-14</v>
      </c>
      <c r="AI77">
        <f t="shared" si="34"/>
        <v>-6.7297883899424075E-14</v>
      </c>
      <c r="AJ77">
        <f t="shared" si="35"/>
        <v>-1.1133104026727665</v>
      </c>
      <c r="AK77">
        <f t="shared" si="49"/>
        <v>-0.7273627964128736</v>
      </c>
      <c r="AL77">
        <f t="shared" si="26"/>
        <v>-1.8406731990857073</v>
      </c>
      <c r="AN77">
        <f t="shared" si="36"/>
        <v>0</v>
      </c>
      <c r="AO77">
        <f t="shared" si="36"/>
        <v>0</v>
      </c>
      <c r="AP77">
        <f t="shared" si="36"/>
        <v>-2.3239581199855679E-22</v>
      </c>
      <c r="AQ77">
        <f t="shared" si="36"/>
        <v>-2.407354126963219E-17</v>
      </c>
      <c r="AR77">
        <f t="shared" si="36"/>
        <v>-2.4073773665444185E-17</v>
      </c>
      <c r="AS77">
        <f t="shared" si="36"/>
        <v>-3.9825297766246811E-4</v>
      </c>
      <c r="AT77">
        <f t="shared" si="36"/>
        <v>-2.6019194540614562E-4</v>
      </c>
      <c r="AU77">
        <f t="shared" si="23"/>
        <v>-6.584449230686378E-4</v>
      </c>
      <c r="AW77">
        <v>74</v>
      </c>
      <c r="AX77">
        <f>IF(Z77&gt;0, (R77*SUMPRODUCT(K77:$K$98, X77:$X$98)-K77*$AZ$3)/Z77, 0)</f>
        <v>-3.5701749370105981E+20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25</v>
      </c>
      <c r="R78">
        <f t="shared" si="28"/>
        <v>500000</v>
      </c>
      <c r="S78">
        <f t="shared" si="29"/>
        <v>-2.0460082203070303E+21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-9.2775866889397118</v>
      </c>
      <c r="AC78">
        <f t="shared" si="30"/>
        <v>-8.2835595436961711</v>
      </c>
      <c r="AE78">
        <f t="shared" si="31"/>
        <v>0</v>
      </c>
      <c r="AF78">
        <f t="shared" si="32"/>
        <v>0</v>
      </c>
      <c r="AG78">
        <f t="shared" si="32"/>
        <v>-1.0121610780299205E-19</v>
      </c>
      <c r="AH78">
        <f t="shared" si="33"/>
        <v>-1.0838928222563061E-14</v>
      </c>
      <c r="AI78">
        <f t="shared" si="34"/>
        <v>-1.0839029438670865E-14</v>
      </c>
      <c r="AJ78">
        <f t="shared" si="35"/>
        <v>-0.99402714524354074</v>
      </c>
      <c r="AK78">
        <f t="shared" si="49"/>
        <v>-0.6494310682257799</v>
      </c>
      <c r="AL78">
        <f t="shared" si="26"/>
        <v>-1.6434582134693314</v>
      </c>
      <c r="AN78">
        <f t="shared" si="36"/>
        <v>0</v>
      </c>
      <c r="AO78">
        <f t="shared" si="36"/>
        <v>0</v>
      </c>
      <c r="AP78">
        <f t="shared" si="36"/>
        <v>-3.2327667801083314E-23</v>
      </c>
      <c r="AQ78">
        <f t="shared" si="36"/>
        <v>-3.4618726060956773E-18</v>
      </c>
      <c r="AR78">
        <f t="shared" si="36"/>
        <v>-3.4619049337634785E-18</v>
      </c>
      <c r="AS78">
        <f t="shared" si="36"/>
        <v>-3.1748483550898262E-4</v>
      </c>
      <c r="AT78">
        <f t="shared" si="36"/>
        <v>-2.0742342586586862E-4</v>
      </c>
      <c r="AU78">
        <f t="shared" si="23"/>
        <v>-5.2490826137485463E-4</v>
      </c>
      <c r="AW78">
        <v>75</v>
      </c>
      <c r="AX78">
        <f>IF(Z78&gt;0, (R78*SUMPRODUCT(K78:$K$98, X78:$X$98)-K78*$AZ$3)/Z78, 0)</f>
        <v>-2.0460082203070303E+21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25</v>
      </c>
      <c r="R79">
        <f t="shared" si="28"/>
        <v>500000</v>
      </c>
      <c r="S79">
        <f t="shared" si="29"/>
        <v>-1.2065359451498566E+22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-8.2835595436961711</v>
      </c>
      <c r="AC79">
        <f t="shared" si="30"/>
        <v>-7.3960353068715827</v>
      </c>
      <c r="AE79">
        <f t="shared" si="31"/>
        <v>0</v>
      </c>
      <c r="AF79">
        <f t="shared" si="32"/>
        <v>0</v>
      </c>
      <c r="AG79">
        <f t="shared" si="32"/>
        <v>-1.5324937762117327E-20</v>
      </c>
      <c r="AH79">
        <f t="shared" si="33"/>
        <v>-1.697580179256896E-15</v>
      </c>
      <c r="AI79">
        <f t="shared" si="34"/>
        <v>-1.6975955041946581E-15</v>
      </c>
      <c r="AJ79">
        <f t="shared" si="35"/>
        <v>-0.88752423682458836</v>
      </c>
      <c r="AK79">
        <f t="shared" si="49"/>
        <v>-0.57984916805873199</v>
      </c>
      <c r="AL79">
        <f t="shared" si="26"/>
        <v>-1.467373404883322</v>
      </c>
      <c r="AN79">
        <f t="shared" si="36"/>
        <v>0</v>
      </c>
      <c r="AO79">
        <f t="shared" si="36"/>
        <v>0</v>
      </c>
      <c r="AP79">
        <f t="shared" si="36"/>
        <v>-4.3702415183677296E-24</v>
      </c>
      <c r="AQ79">
        <f t="shared" si="36"/>
        <v>-4.8410215397322546E-19</v>
      </c>
      <c r="AR79">
        <f t="shared" si="36"/>
        <v>-4.8410652421474386E-19</v>
      </c>
      <c r="AS79">
        <f t="shared" si="36"/>
        <v>-2.530969670830533E-4</v>
      </c>
      <c r="AT79">
        <f t="shared" si="36"/>
        <v>-1.6535668516092842E-4</v>
      </c>
      <c r="AU79">
        <f t="shared" si="23"/>
        <v>-4.1845365224398219E-4</v>
      </c>
      <c r="AW79">
        <v>76</v>
      </c>
      <c r="AX79">
        <f>IF(Z79&gt;0, (R79*SUMPRODUCT(K79:$K$98, X79:$X$98)-K79*$AZ$3)/Z79, 0)</f>
        <v>-1.2065359451498566E+22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25</v>
      </c>
      <c r="R80">
        <f t="shared" si="28"/>
        <v>500000</v>
      </c>
      <c r="S80">
        <f t="shared" si="29"/>
        <v>-7.3628625711033529E+22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-7.3960353068715827</v>
      </c>
      <c r="AC80">
        <f t="shared" si="30"/>
        <v>-6.6036029525639108</v>
      </c>
      <c r="AE80">
        <f t="shared" si="31"/>
        <v>0</v>
      </c>
      <c r="AF80">
        <f t="shared" si="32"/>
        <v>0</v>
      </c>
      <c r="AG80">
        <f t="shared" si="32"/>
        <v>-2.242199582293146E-21</v>
      </c>
      <c r="AH80">
        <f t="shared" si="33"/>
        <v>-2.5858977604406014E-16</v>
      </c>
      <c r="AI80">
        <f t="shared" si="34"/>
        <v>-2.5859201824364242E-16</v>
      </c>
      <c r="AJ80">
        <f t="shared" si="35"/>
        <v>-0.79243235430767189</v>
      </c>
      <c r="AK80">
        <f t="shared" si="49"/>
        <v>-0.5177224714810108</v>
      </c>
      <c r="AL80">
        <f t="shared" si="26"/>
        <v>-1.310154825788683</v>
      </c>
      <c r="AN80">
        <f t="shared" si="36"/>
        <v>0</v>
      </c>
      <c r="AO80">
        <f t="shared" si="36"/>
        <v>0</v>
      </c>
      <c r="AP80">
        <f t="shared" si="36"/>
        <v>-5.7090383958704343E-25</v>
      </c>
      <c r="AQ80">
        <f t="shared" si="36"/>
        <v>-6.5841550050831472E-20</v>
      </c>
      <c r="AR80">
        <f t="shared" si="36"/>
        <v>-6.5842120954671059E-20</v>
      </c>
      <c r="AS80">
        <f t="shared" si="36"/>
        <v>-2.0176735258534313E-4</v>
      </c>
      <c r="AT80">
        <f t="shared" si="36"/>
        <v>-1.3182133702242379E-4</v>
      </c>
      <c r="AU80">
        <f t="shared" si="23"/>
        <v>-3.33588689607767E-4</v>
      </c>
      <c r="AW80">
        <v>77</v>
      </c>
      <c r="AX80">
        <f>IF(Z80&gt;0, (R80*SUMPRODUCT(K80:$K$98, X80:$X$98)-K80*$AZ$3)/Z80, 0)</f>
        <v>-7.3628625711033529E+22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25</v>
      </c>
      <c r="R81">
        <f t="shared" si="28"/>
        <v>500000</v>
      </c>
      <c r="S81">
        <f t="shared" si="29"/>
        <v>-4.6544568696431704E+23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-6.6036029525639108</v>
      </c>
      <c r="AC81">
        <f t="shared" si="30"/>
        <v>-5.8960740647892056</v>
      </c>
      <c r="AE81">
        <f t="shared" si="31"/>
        <v>0</v>
      </c>
      <c r="AF81">
        <f t="shared" si="32"/>
        <v>0</v>
      </c>
      <c r="AG81">
        <f t="shared" si="32"/>
        <v>-3.1668969279981868E-22</v>
      </c>
      <c r="AH81">
        <f t="shared" si="33"/>
        <v>-3.806175787340792E-17</v>
      </c>
      <c r="AI81">
        <f t="shared" si="34"/>
        <v>-3.806207456310072E-17</v>
      </c>
      <c r="AJ81">
        <f t="shared" si="35"/>
        <v>-0.70752888777470524</v>
      </c>
      <c r="AK81">
        <f t="shared" si="49"/>
        <v>-0.46225220667947381</v>
      </c>
      <c r="AL81">
        <f t="shared" si="26"/>
        <v>-1.1697810944541791</v>
      </c>
      <c r="AN81">
        <f t="shared" si="36"/>
        <v>0</v>
      </c>
      <c r="AO81">
        <f t="shared" si="36"/>
        <v>0</v>
      </c>
      <c r="AP81">
        <f t="shared" si="36"/>
        <v>-7.1995375738582267E-26</v>
      </c>
      <c r="AQ81">
        <f t="shared" si="36"/>
        <v>-8.6528567922135866E-21</v>
      </c>
      <c r="AR81">
        <f t="shared" si="36"/>
        <v>-8.6529287875893261E-21</v>
      </c>
      <c r="AS81">
        <f t="shared" si="36"/>
        <v>-1.6084769817071318E-4</v>
      </c>
      <c r="AT81">
        <f t="shared" si="36"/>
        <v>-1.0508716280486588E-4</v>
      </c>
      <c r="AU81">
        <f t="shared" si="23"/>
        <v>-2.6593486097557909E-4</v>
      </c>
      <c r="AW81">
        <v>78</v>
      </c>
      <c r="AX81">
        <f>IF(Z81&gt;0, (R81*SUMPRODUCT(K81:$K$98, X81:$X$98)-K81*$AZ$3)/Z81, 0)</f>
        <v>-4.6544568696431704E+23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25</v>
      </c>
      <c r="R82">
        <f t="shared" si="28"/>
        <v>500000</v>
      </c>
      <c r="S82">
        <f t="shared" si="29"/>
        <v>-3.0511165972016805E+24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-5.8960740647892056</v>
      </c>
      <c r="AC82">
        <f t="shared" si="30"/>
        <v>-5.2643518435617906</v>
      </c>
      <c r="AE82">
        <f t="shared" si="31"/>
        <v>0</v>
      </c>
      <c r="AF82">
        <f t="shared" si="32"/>
        <v>0</v>
      </c>
      <c r="AG82">
        <f t="shared" si="32"/>
        <v>-4.3134633468202836E-23</v>
      </c>
      <c r="AH82">
        <f t="shared" si="33"/>
        <v>-5.4077632480723533E-18</v>
      </c>
      <c r="AI82">
        <f t="shared" si="34"/>
        <v>-5.4078063827058217E-18</v>
      </c>
      <c r="AJ82">
        <f t="shared" si="35"/>
        <v>-0.63172222122741495</v>
      </c>
      <c r="AK82">
        <f t="shared" si="49"/>
        <v>-0.41272518453524443</v>
      </c>
      <c r="AL82">
        <f t="shared" si="26"/>
        <v>-1.0444474057626594</v>
      </c>
      <c r="AN82">
        <f t="shared" si="36"/>
        <v>0</v>
      </c>
      <c r="AO82">
        <f t="shared" si="36"/>
        <v>0</v>
      </c>
      <c r="AP82">
        <f t="shared" si="36"/>
        <v>-8.7554558658315992E-27</v>
      </c>
      <c r="AQ82">
        <f t="shared" si="36"/>
        <v>-1.0976662752047331E-21</v>
      </c>
      <c r="AR82">
        <f t="shared" si="36"/>
        <v>-1.0976750306605989E-21</v>
      </c>
      <c r="AS82">
        <f t="shared" si="36"/>
        <v>-1.282268001998669E-4</v>
      </c>
      <c r="AT82">
        <f t="shared" si="36"/>
        <v>-8.3774842797246381E-5</v>
      </c>
      <c r="AU82">
        <f t="shared" si="23"/>
        <v>-2.1200164299711328E-4</v>
      </c>
      <c r="AW82">
        <v>79</v>
      </c>
      <c r="AX82">
        <f>IF(Z82&gt;0, (R82*SUMPRODUCT(K82:$K$98, X82:$X$98)-K82*$AZ$3)/Z82, 0)</f>
        <v>-3.0511165972016805E+24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25</v>
      </c>
      <c r="R83">
        <f t="shared" si="28"/>
        <v>500000</v>
      </c>
      <c r="S83">
        <f t="shared" si="29"/>
        <v>-2.0762368015816918E+25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-5.2643518435617906</v>
      </c>
      <c r="AC83">
        <f t="shared" si="30"/>
        <v>-4.7003141460373126</v>
      </c>
      <c r="AE83">
        <f t="shared" si="31"/>
        <v>0</v>
      </c>
      <c r="AF83">
        <f t="shared" si="32"/>
        <v>0</v>
      </c>
      <c r="AG83">
        <f t="shared" si="32"/>
        <v>-5.6596556597693727E-24</v>
      </c>
      <c r="AH83">
        <f t="shared" si="33"/>
        <v>-7.4087262947502873E-19</v>
      </c>
      <c r="AI83">
        <f t="shared" si="34"/>
        <v>-7.4087828913068848E-19</v>
      </c>
      <c r="AJ83">
        <f t="shared" si="35"/>
        <v>-0.56403769752447808</v>
      </c>
      <c r="AK83">
        <f t="shared" si="49"/>
        <v>-0.36850462904932541</v>
      </c>
      <c r="AL83">
        <f t="shared" si="26"/>
        <v>-0.93254232657380354</v>
      </c>
      <c r="AN83">
        <f t="shared" si="36"/>
        <v>0</v>
      </c>
      <c r="AO83">
        <f t="shared" si="36"/>
        <v>0</v>
      </c>
      <c r="AP83">
        <f t="shared" si="36"/>
        <v>-1.0257101130779283E-27</v>
      </c>
      <c r="AQ83">
        <f t="shared" si="36"/>
        <v>-1.3426974965225006E-22</v>
      </c>
      <c r="AR83">
        <f t="shared" si="36"/>
        <v>-1.3427077536236312E-22</v>
      </c>
      <c r="AS83">
        <f t="shared" si="36"/>
        <v>-1.0222162005729194E-4</v>
      </c>
      <c r="AT83">
        <f t="shared" si="36"/>
        <v>-6.6784791770764014E-5</v>
      </c>
      <c r="AU83">
        <f t="shared" si="23"/>
        <v>-1.6900641182805595E-4</v>
      </c>
      <c r="AW83">
        <v>80</v>
      </c>
      <c r="AX83">
        <f>IF(Z83&gt;0, (R83*SUMPRODUCT(K83:$K$98, X83:$X$98)-K83*$AZ$3)/Z83, 0)</f>
        <v>-2.0762368015816918E+25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25</v>
      </c>
      <c r="R84">
        <f t="shared" si="28"/>
        <v>500000</v>
      </c>
      <c r="S84">
        <f t="shared" si="29"/>
        <v>-1.468228737638857E+26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-4.7003141460373126</v>
      </c>
      <c r="AC84">
        <f t="shared" si="30"/>
        <v>-4.1967090589618863</v>
      </c>
      <c r="AE84">
        <f t="shared" si="31"/>
        <v>0</v>
      </c>
      <c r="AF84">
        <f t="shared" si="32"/>
        <v>0</v>
      </c>
      <c r="AG84">
        <f t="shared" si="32"/>
        <v>-7.1458706524687281E-25</v>
      </c>
      <c r="AH84">
        <f t="shared" si="33"/>
        <v>-9.7769440758496127E-20</v>
      </c>
      <c r="AI84">
        <f t="shared" si="34"/>
        <v>-9.7770155345561368E-20</v>
      </c>
      <c r="AJ84">
        <f t="shared" si="35"/>
        <v>-0.50360508707542628</v>
      </c>
      <c r="AK84">
        <f t="shared" si="49"/>
        <v>-0.32902199022261192</v>
      </c>
      <c r="AL84">
        <f t="shared" si="26"/>
        <v>-0.8326270772980382</v>
      </c>
      <c r="AN84">
        <f t="shared" si="36"/>
        <v>0</v>
      </c>
      <c r="AO84">
        <f t="shared" si="36"/>
        <v>0</v>
      </c>
      <c r="AP84">
        <f t="shared" si="36"/>
        <v>-1.1563032774056082E-28</v>
      </c>
      <c r="AQ84">
        <f t="shared" si="36"/>
        <v>-1.5820482944245015E-23</v>
      </c>
      <c r="AR84">
        <f t="shared" si="36"/>
        <v>-1.5820598574572754E-23</v>
      </c>
      <c r="AS84">
        <f t="shared" si="36"/>
        <v>-8.1490449663019623E-5</v>
      </c>
      <c r="AT84">
        <f t="shared" si="36"/>
        <v>-5.3240427113172831E-5</v>
      </c>
      <c r="AU84">
        <f t="shared" si="23"/>
        <v>-1.3473087677619245E-4</v>
      </c>
      <c r="AW84">
        <v>81</v>
      </c>
      <c r="AX84">
        <f>IF(Z84&gt;0, (R84*SUMPRODUCT(K84:$K$98, X84:$X$98)-K84*$AZ$3)/Z84, 0)</f>
        <v>-1.468228737638857E+26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25</v>
      </c>
      <c r="R85">
        <f t="shared" si="28"/>
        <v>500000</v>
      </c>
      <c r="S85">
        <f t="shared" si="29"/>
        <v>-1.0804063989459618E+27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-4.1967090589618863</v>
      </c>
      <c r="AC85">
        <f t="shared" si="30"/>
        <v>-3.7470616597873989</v>
      </c>
      <c r="AE85">
        <f t="shared" si="31"/>
        <v>0</v>
      </c>
      <c r="AF85">
        <f t="shared" si="32"/>
        <v>0</v>
      </c>
      <c r="AG85">
        <f t="shared" si="32"/>
        <v>-8.6704911768456068E-26</v>
      </c>
      <c r="AH85">
        <f t="shared" si="33"/>
        <v>-1.2414725656518961E-20</v>
      </c>
      <c r="AI85">
        <f t="shared" si="34"/>
        <v>-1.2414812361430729E-20</v>
      </c>
      <c r="AJ85">
        <f t="shared" si="35"/>
        <v>-0.44964739917448737</v>
      </c>
      <c r="AK85">
        <f t="shared" si="49"/>
        <v>-0.29376963412733209</v>
      </c>
      <c r="AL85">
        <f t="shared" si="26"/>
        <v>-0.74341703330181952</v>
      </c>
      <c r="AN85">
        <f t="shared" si="36"/>
        <v>0</v>
      </c>
      <c r="AO85">
        <f t="shared" si="36"/>
        <v>0</v>
      </c>
      <c r="AP85">
        <f t="shared" si="36"/>
        <v>-1.2526861731076585E-29</v>
      </c>
      <c r="AQ85">
        <f t="shared" si="36"/>
        <v>-1.793641773649097E-24</v>
      </c>
      <c r="AR85">
        <f t="shared" si="36"/>
        <v>-1.7936543005108279E-24</v>
      </c>
      <c r="AS85">
        <f t="shared" si="36"/>
        <v>-6.4963687550238797E-5</v>
      </c>
      <c r="AT85">
        <f t="shared" si="36"/>
        <v>-4.2442942532822729E-5</v>
      </c>
      <c r="AU85">
        <f t="shared" si="23"/>
        <v>-1.0740663008306154E-4</v>
      </c>
      <c r="AW85">
        <v>82</v>
      </c>
      <c r="AX85">
        <f>IF(Z85&gt;0, (R85*SUMPRODUCT(K85:$K$98, X85:$X$98)-K85*$AZ$3)/Z85, 0)</f>
        <v>-1.0804063989459618E+27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25</v>
      </c>
      <c r="R86">
        <f t="shared" si="28"/>
        <v>500000</v>
      </c>
      <c r="S86">
        <f t="shared" si="29"/>
        <v>-8.2865237934997202E+27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-3.7470616597873989</v>
      </c>
      <c r="AC86">
        <f t="shared" si="30"/>
        <v>-3.34559076766732</v>
      </c>
      <c r="AE86">
        <f t="shared" si="31"/>
        <v>0</v>
      </c>
      <c r="AF86">
        <f t="shared" si="32"/>
        <v>0</v>
      </c>
      <c r="AG86">
        <f t="shared" si="32"/>
        <v>-1.0093468778463338E-26</v>
      </c>
      <c r="AH86">
        <f t="shared" si="33"/>
        <v>-1.5148878774461634E-21</v>
      </c>
      <c r="AI86">
        <f t="shared" si="34"/>
        <v>-1.5148979709149419E-21</v>
      </c>
      <c r="AJ86">
        <f t="shared" si="35"/>
        <v>-0.40147089212007891</v>
      </c>
      <c r="AK86">
        <f t="shared" si="49"/>
        <v>-0.26229431618511795</v>
      </c>
      <c r="AL86">
        <f t="shared" si="26"/>
        <v>-0.66376520830519681</v>
      </c>
      <c r="AN86">
        <f t="shared" si="36"/>
        <v>0</v>
      </c>
      <c r="AO86">
        <f t="shared" si="36"/>
        <v>0</v>
      </c>
      <c r="AP86">
        <f t="shared" si="36"/>
        <v>-1.3020300407012688E-30</v>
      </c>
      <c r="AQ86">
        <f t="shared" si="36"/>
        <v>-1.9541641907464998E-25</v>
      </c>
      <c r="AR86">
        <f t="shared" si="36"/>
        <v>-1.9541772110469069E-25</v>
      </c>
      <c r="AS86">
        <f t="shared" si="36"/>
        <v>-5.1788653978187934E-5</v>
      </c>
      <c r="AT86">
        <f t="shared" si="36"/>
        <v>-3.383525393241608E-5</v>
      </c>
      <c r="AU86">
        <f t="shared" si="23"/>
        <v>-8.5623907910604014E-5</v>
      </c>
      <c r="AW86">
        <v>83</v>
      </c>
      <c r="AX86">
        <f>IF(Z86&gt;0, (R86*SUMPRODUCT(K86:$K$98, X86:$X$98)-K86*$AZ$3)/Z86, 0)</f>
        <v>-8.2865237934997202E+27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25</v>
      </c>
      <c r="R87">
        <f t="shared" si="28"/>
        <v>500000</v>
      </c>
      <c r="S87">
        <f t="shared" si="29"/>
        <v>-6.6363270528669376E+28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-3.34559076766732</v>
      </c>
      <c r="AC87">
        <f t="shared" si="30"/>
        <v>-2.9871346139886783</v>
      </c>
      <c r="AE87">
        <f t="shared" si="31"/>
        <v>0</v>
      </c>
      <c r="AF87">
        <f t="shared" si="32"/>
        <v>0</v>
      </c>
      <c r="AG87">
        <f t="shared" si="32"/>
        <v>-1.1252966400662156E-27</v>
      </c>
      <c r="AH87">
        <f t="shared" si="33"/>
        <v>-1.7734474901224976E-22</v>
      </c>
      <c r="AI87">
        <f t="shared" si="34"/>
        <v>-1.7734587430888982E-22</v>
      </c>
      <c r="AJ87">
        <f t="shared" si="35"/>
        <v>-0.3584561536786417</v>
      </c>
      <c r="AK87">
        <f t="shared" si="49"/>
        <v>-0.23419135373671243</v>
      </c>
      <c r="AL87">
        <f t="shared" si="26"/>
        <v>-0.5926475074153541</v>
      </c>
      <c r="AN87">
        <f t="shared" si="36"/>
        <v>0</v>
      </c>
      <c r="AO87">
        <f t="shared" si="36"/>
        <v>0</v>
      </c>
      <c r="AP87">
        <f t="shared" si="36"/>
        <v>-1.2960732881408652E-31</v>
      </c>
      <c r="AQ87">
        <f t="shared" si="36"/>
        <v>-2.0425884500401411E-26</v>
      </c>
      <c r="AR87">
        <f t="shared" si="36"/>
        <v>-2.0426014107730225E-26</v>
      </c>
      <c r="AS87">
        <f t="shared" si="36"/>
        <v>-4.1285597878019691E-5</v>
      </c>
      <c r="AT87">
        <f t="shared" si="36"/>
        <v>-2.6973257280306184E-5</v>
      </c>
      <c r="AU87">
        <f t="shared" si="23"/>
        <v>-6.8258855158325875E-5</v>
      </c>
      <c r="AW87">
        <v>84</v>
      </c>
      <c r="AX87">
        <f>IF(Z87&gt;0, (R87*SUMPRODUCT(K87:$K$98, X87:$X$98)-K87*$AZ$3)/Z87, 0)</f>
        <v>-6.6363270528669376E+28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25</v>
      </c>
      <c r="R88">
        <f t="shared" si="28"/>
        <v>500000</v>
      </c>
      <c r="S88">
        <f t="shared" si="29"/>
        <v>-5.5603404035809932E+29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-2.9871346139886783</v>
      </c>
      <c r="AC88">
        <f t="shared" si="30"/>
        <v>-2.6670844767756057</v>
      </c>
      <c r="AE88">
        <f t="shared" si="31"/>
        <v>0</v>
      </c>
      <c r="AF88">
        <f t="shared" si="32"/>
        <v>0</v>
      </c>
      <c r="AG88">
        <f t="shared" si="32"/>
        <v>-1.1991552149657685E-28</v>
      </c>
      <c r="AH88">
        <f t="shared" si="33"/>
        <v>-1.9882563043379532E-23</v>
      </c>
      <c r="AI88">
        <f t="shared" si="34"/>
        <v>-1.9882682958901028E-23</v>
      </c>
      <c r="AJ88">
        <f t="shared" si="35"/>
        <v>-0.32005013721307263</v>
      </c>
      <c r="AK88">
        <f t="shared" si="49"/>
        <v>-0.2090994229792075</v>
      </c>
      <c r="AL88">
        <f t="shared" si="26"/>
        <v>-0.5291495601922801</v>
      </c>
      <c r="AN88">
        <f t="shared" si="36"/>
        <v>0</v>
      </c>
      <c r="AO88">
        <f t="shared" si="36"/>
        <v>0</v>
      </c>
      <c r="AP88">
        <f t="shared" si="36"/>
        <v>-1.233161381562859E-32</v>
      </c>
      <c r="AQ88">
        <f t="shared" si="36"/>
        <v>-2.0446401437936004E-27</v>
      </c>
      <c r="AR88">
        <f t="shared" si="36"/>
        <v>-2.0446524754074161E-27</v>
      </c>
      <c r="AS88">
        <f t="shared" si="36"/>
        <v>-3.2912625859390666E-5</v>
      </c>
      <c r="AT88">
        <f t="shared" si="36"/>
        <v>-2.1502915561468574E-5</v>
      </c>
      <c r="AU88">
        <f t="shared" si="23"/>
        <v>-5.4415541420859236E-5</v>
      </c>
      <c r="AW88">
        <v>85</v>
      </c>
      <c r="AX88">
        <f>IF(Z88&gt;0, (R88*SUMPRODUCT(K88:$K$98, X88:$X$98)-K88*$AZ$3)/Z88, 0)</f>
        <v>-5.5603404035809932E+29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-2.6670844767756057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-2.3983104299315371E-24</v>
      </c>
      <c r="AI89">
        <f t="shared" si="34"/>
        <v>-2.3983104299315371E-24</v>
      </c>
      <c r="AJ89">
        <f t="shared" si="35"/>
        <v>-2.6670844767756057</v>
      </c>
      <c r="AK89">
        <f t="shared" si="49"/>
        <v>-0.18669591337429242</v>
      </c>
      <c r="AL89">
        <f t="shared" si="26"/>
        <v>-2.8537803901498981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-2.2020738956479628E-28</v>
      </c>
      <c r="AR89">
        <f t="shared" si="36"/>
        <v>-2.2020738956479628E-28</v>
      </c>
      <c r="AS89">
        <f t="shared" si="36"/>
        <v>-2.4488560907284725E-4</v>
      </c>
      <c r="AT89">
        <f t="shared" si="36"/>
        <v>-1.7141992635099311E-5</v>
      </c>
      <c r="AU89">
        <f t="shared" si="23"/>
        <v>-2.6202760170794656E-4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49843.185077940398</v>
      </c>
      <c r="AO91" s="8">
        <f t="shared" si="50"/>
        <v>-4984.3185077940398</v>
      </c>
      <c r="AP91" s="8">
        <f t="shared" si="50"/>
        <v>-1734.7614600250149</v>
      </c>
      <c r="AQ91" s="8">
        <f t="shared" si="50"/>
        <v>-25935.358558069533</v>
      </c>
      <c r="AR91" s="8">
        <f t="shared" si="50"/>
        <v>17188.746552051798</v>
      </c>
      <c r="AS91" s="8">
        <f t="shared" si="50"/>
        <v>-6851.3949469506979</v>
      </c>
      <c r="AT91" s="8">
        <f t="shared" si="50"/>
        <v>3280.1427031197395</v>
      </c>
      <c r="AU91" s="8">
        <f t="shared" si="50"/>
        <v>13617.494308220825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71F92-CC00-4DBE-8826-15CC8CB9290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127139.72577988358</v>
      </c>
      <c r="K3">
        <v>1</v>
      </c>
      <c r="L3" s="2">
        <v>0</v>
      </c>
      <c r="O3">
        <f>$C$3</f>
        <v>127139.72577988358</v>
      </c>
      <c r="P3">
        <f>O3*C5</f>
        <v>12713.972577988359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127139.72577988358</v>
      </c>
      <c r="AF3">
        <f t="shared" ref="AF3:AG34" si="4">-$Z3*P3</f>
        <v>-12713.972577988359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112903.32061489522</v>
      </c>
      <c r="AJ3">
        <f t="shared" ref="AJ3:AJ66" si="7">AB3-AC3</f>
        <v>0</v>
      </c>
      <c r="AL3">
        <f t="shared" ref="AL3:AL34" si="8">SUM(AI3:AK3)</f>
        <v>112903.32061489522</v>
      </c>
      <c r="AN3">
        <f t="shared" ref="AN3:AU34" si="9">AE3*$K3</f>
        <v>127139.72577988358</v>
      </c>
      <c r="AO3">
        <f t="shared" si="9"/>
        <v>-12713.972577988359</v>
      </c>
      <c r="AP3">
        <f t="shared" si="9"/>
        <v>-1522.432587</v>
      </c>
      <c r="AQ3">
        <f t="shared" si="9"/>
        <v>0</v>
      </c>
      <c r="AR3">
        <f t="shared" si="9"/>
        <v>112903.32061489522</v>
      </c>
      <c r="AS3">
        <f t="shared" si="9"/>
        <v>0</v>
      </c>
      <c r="AT3">
        <f t="shared" si="9"/>
        <v>0</v>
      </c>
      <c r="AU3">
        <f t="shared" si="9"/>
        <v>112903.32061489522</v>
      </c>
      <c r="AW3">
        <v>0</v>
      </c>
      <c r="AX3">
        <f>IF(Z3&gt;0, (R3*SUMPRODUCT(K3:$K$98, X3:$X$98)-K3*$AZ$3)/Z3, 0)</f>
        <v>0</v>
      </c>
      <c r="AZ3">
        <f>C6*ABS(SUMPRODUCT(X4:X79, K4:K79))/1</f>
        <v>69137.590845679137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500000</v>
      </c>
      <c r="S4">
        <f t="shared" si="1"/>
        <v>4694.9256990084341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4637.5527398118575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-1110.1030000000001</v>
      </c>
      <c r="AI4">
        <f t="shared" si="6"/>
        <v>-1110.1030000000001</v>
      </c>
      <c r="AJ4">
        <f t="shared" si="7"/>
        <v>-4637.5527398118575</v>
      </c>
      <c r="AK4">
        <f>G4*SUM(AB4, AE4:AF4)</f>
        <v>0</v>
      </c>
      <c r="AL4">
        <f t="shared" si="8"/>
        <v>-5747.6557398118575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-1035.640451534658</v>
      </c>
      <c r="AR4">
        <f t="shared" si="9"/>
        <v>-1035.640451534658</v>
      </c>
      <c r="AS4">
        <f t="shared" si="9"/>
        <v>-4326.4789064389006</v>
      </c>
      <c r="AT4">
        <f t="shared" si="9"/>
        <v>0</v>
      </c>
      <c r="AU4">
        <f t="shared" si="9"/>
        <v>-5362.1193579735582</v>
      </c>
      <c r="AW4">
        <v>1</v>
      </c>
      <c r="AX4">
        <f>IF(Z4&gt;0, (R4*SUMPRODUCT(K4:$K$98, X4:$X$98)-K4*$AZ$3)/Z4, 0)</f>
        <v>4694.9256990084341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25</v>
      </c>
      <c r="R5">
        <f t="shared" si="0"/>
        <v>500000</v>
      </c>
      <c r="S5">
        <f t="shared" si="1"/>
        <v>9206.7722329726694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4637.5527398118575</v>
      </c>
      <c r="AC5">
        <f t="shared" si="2"/>
        <v>8981.8421394540346</v>
      </c>
      <c r="AE5">
        <f t="shared" si="3"/>
        <v>0</v>
      </c>
      <c r="AF5">
        <f t="shared" si="4"/>
        <v>0</v>
      </c>
      <c r="AG5">
        <f t="shared" si="4"/>
        <v>-24.389226517646755</v>
      </c>
      <c r="AH5">
        <f t="shared" si="5"/>
        <v>-1166.4676770649091</v>
      </c>
      <c r="AI5">
        <f t="shared" si="6"/>
        <v>-1190.8569035825558</v>
      </c>
      <c r="AJ5">
        <f t="shared" si="7"/>
        <v>-4344.2893996421772</v>
      </c>
      <c r="AK5">
        <f>G5*SUM(AB5, AE5:AF5)</f>
        <v>190.13966233228615</v>
      </c>
      <c r="AL5">
        <f t="shared" si="8"/>
        <v>-5345.0066408924467</v>
      </c>
      <c r="AN5">
        <f t="shared" si="9"/>
        <v>0</v>
      </c>
      <c r="AO5">
        <f t="shared" si="9"/>
        <v>0</v>
      </c>
      <c r="AP5">
        <f t="shared" si="9"/>
        <v>-20.85542314006674</v>
      </c>
      <c r="AQ5">
        <f t="shared" si="9"/>
        <v>-997.45586301384128</v>
      </c>
      <c r="AR5">
        <f t="shared" si="9"/>
        <v>-1018.3112861539079</v>
      </c>
      <c r="AS5">
        <f t="shared" si="9"/>
        <v>-3714.8366967230104</v>
      </c>
      <c r="AT5">
        <f t="shared" si="9"/>
        <v>162.58994973785053</v>
      </c>
      <c r="AU5">
        <f t="shared" si="9"/>
        <v>-4570.5580331390674</v>
      </c>
      <c r="AW5">
        <v>2</v>
      </c>
      <c r="AX5">
        <f>IF(Z5&gt;0, (R5*SUMPRODUCT(K5:$K$98, X5:$X$98)-K5*$AZ$3)/Z5, 0)</f>
        <v>9206.7722329726694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25</v>
      </c>
      <c r="R6">
        <f t="shared" si="0"/>
        <v>500000</v>
      </c>
      <c r="S6">
        <f t="shared" si="1"/>
        <v>14295.026178930073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8981.8421394540346</v>
      </c>
      <c r="AC6">
        <f t="shared" si="2"/>
        <v>13771.063539077921</v>
      </c>
      <c r="AE6">
        <f t="shared" si="3"/>
        <v>0</v>
      </c>
      <c r="AF6">
        <f t="shared" si="4"/>
        <v>0</v>
      </c>
      <c r="AG6">
        <f t="shared" si="4"/>
        <v>-24.083662678728707</v>
      </c>
      <c r="AH6">
        <f t="shared" si="5"/>
        <v>-1233.4314748316458</v>
      </c>
      <c r="AI6">
        <f t="shared" si="6"/>
        <v>-1257.5151375103744</v>
      </c>
      <c r="AJ6">
        <f t="shared" si="7"/>
        <v>-4789.2213996238861</v>
      </c>
      <c r="AK6">
        <f>G6*SUM(AB6, AE6:AF6)</f>
        <v>525.4377651580611</v>
      </c>
      <c r="AL6">
        <f t="shared" si="8"/>
        <v>-5521.2987719761995</v>
      </c>
      <c r="AN6">
        <f t="shared" si="9"/>
        <v>0</v>
      </c>
      <c r="AO6">
        <f t="shared" si="9"/>
        <v>0</v>
      </c>
      <c r="AP6">
        <f t="shared" si="9"/>
        <v>-18.578378936849056</v>
      </c>
      <c r="AQ6">
        <f t="shared" si="9"/>
        <v>-951.48141035450362</v>
      </c>
      <c r="AR6">
        <f t="shared" si="9"/>
        <v>-970.05978929135256</v>
      </c>
      <c r="AS6">
        <f t="shared" si="9"/>
        <v>-3694.4534210431766</v>
      </c>
      <c r="AT6">
        <f t="shared" si="9"/>
        <v>405.32796190753044</v>
      </c>
      <c r="AU6">
        <f t="shared" si="9"/>
        <v>-4259.1852484269994</v>
      </c>
      <c r="AW6">
        <v>3</v>
      </c>
      <c r="AX6">
        <f>IF(Z6&gt;0, (R6*SUMPRODUCT(K6:$K$98, X6:$X$98)-K6*$AZ$3)/Z6, 0)</f>
        <v>14295.026178930073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25</v>
      </c>
      <c r="R7">
        <f t="shared" si="0"/>
        <v>500000</v>
      </c>
      <c r="S7">
        <f t="shared" si="1"/>
        <v>18534.860145727896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13771.063539077921</v>
      </c>
      <c r="AC7">
        <f t="shared" si="2"/>
        <v>17628.37387771115</v>
      </c>
      <c r="AE7">
        <f t="shared" si="3"/>
        <v>0</v>
      </c>
      <c r="AF7">
        <f t="shared" si="4"/>
        <v>0</v>
      </c>
      <c r="AG7">
        <f t="shared" si="4"/>
        <v>-23.777322487343284</v>
      </c>
      <c r="AH7">
        <f t="shared" si="5"/>
        <v>-1310.0712919627483</v>
      </c>
      <c r="AI7">
        <f t="shared" si="6"/>
        <v>-1333.8486144500916</v>
      </c>
      <c r="AJ7">
        <f t="shared" si="7"/>
        <v>-3857.3103386332295</v>
      </c>
      <c r="AK7">
        <f>G7*SUM(AB7, AE7:AF7)</f>
        <v>676.15921976872585</v>
      </c>
      <c r="AL7">
        <f t="shared" si="8"/>
        <v>-4514.9997333145948</v>
      </c>
      <c r="AN7">
        <f t="shared" si="9"/>
        <v>0</v>
      </c>
      <c r="AO7">
        <f t="shared" si="9"/>
        <v>0</v>
      </c>
      <c r="AP7">
        <f t="shared" si="9"/>
        <v>-16.688258612303922</v>
      </c>
      <c r="AQ7">
        <f t="shared" si="9"/>
        <v>-919.48151573698328</v>
      </c>
      <c r="AR7">
        <f t="shared" si="9"/>
        <v>-936.1697743492872</v>
      </c>
      <c r="AS7">
        <f t="shared" si="9"/>
        <v>-2707.2767555426053</v>
      </c>
      <c r="AT7">
        <f t="shared" si="9"/>
        <v>474.56646679207017</v>
      </c>
      <c r="AU7">
        <f t="shared" si="9"/>
        <v>-3168.8800630998217</v>
      </c>
      <c r="AW7">
        <v>4</v>
      </c>
      <c r="AX7">
        <f>IF(Z7&gt;0, (R7*SUMPRODUCT(K7:$K$98, X7:$X$98)-K7*$AZ$3)/Z7, 0)</f>
        <v>18534.860145727896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25</v>
      </c>
      <c r="R8">
        <f t="shared" si="0"/>
        <v>500000</v>
      </c>
      <c r="S8">
        <f t="shared" si="1"/>
        <v>21266.550747582351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17628.37387771115</v>
      </c>
      <c r="AC8">
        <f t="shared" si="2"/>
        <v>19938.432899667212</v>
      </c>
      <c r="AE8">
        <f t="shared" si="3"/>
        <v>0</v>
      </c>
      <c r="AF8">
        <f t="shared" si="4"/>
        <v>0</v>
      </c>
      <c r="AG8">
        <f t="shared" si="4"/>
        <v>-23.438724427295615</v>
      </c>
      <c r="AH8">
        <f t="shared" si="5"/>
        <v>-2016.496703484715</v>
      </c>
      <c r="AI8">
        <f t="shared" si="6"/>
        <v>-2039.9354279120107</v>
      </c>
      <c r="AJ8">
        <f t="shared" si="7"/>
        <v>-2310.0590219560618</v>
      </c>
      <c r="AK8">
        <f t="shared" ref="AK8:AK71" si="22">G8*SUM(AB8:AB8, AE8:AF8)</f>
        <v>375.48436359524749</v>
      </c>
      <c r="AL8">
        <f t="shared" si="8"/>
        <v>-3974.510086272825</v>
      </c>
      <c r="AN8">
        <f t="shared" si="9"/>
        <v>0</v>
      </c>
      <c r="AO8">
        <f t="shared" si="9"/>
        <v>0</v>
      </c>
      <c r="AP8">
        <f t="shared" si="9"/>
        <v>-15.35574675768035</v>
      </c>
      <c r="AQ8">
        <f t="shared" si="9"/>
        <v>-1321.0963255469819</v>
      </c>
      <c r="AR8">
        <f t="shared" si="9"/>
        <v>-1336.4520723046624</v>
      </c>
      <c r="AS8">
        <f t="shared" si="9"/>
        <v>-1513.4220058128356</v>
      </c>
      <c r="AT8">
        <f t="shared" si="9"/>
        <v>245.99644134741254</v>
      </c>
      <c r="AU8">
        <f t="shared" si="9"/>
        <v>-2603.8776367700857</v>
      </c>
      <c r="AW8">
        <v>5</v>
      </c>
      <c r="AX8">
        <f>IF(Z8&gt;0, (R8*SUMPRODUCT(K8:$K$98, X8:$X$98)-K8*$AZ$3)/Z8, 0)</f>
        <v>21266.550747582351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25</v>
      </c>
      <c r="R9">
        <f t="shared" si="0"/>
        <v>500000</v>
      </c>
      <c r="S9">
        <f t="shared" si="1"/>
        <v>22777.521502858701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19938.432899667212</v>
      </c>
      <c r="AC9">
        <f t="shared" si="2"/>
        <v>21015.287154317492</v>
      </c>
      <c r="AE9">
        <f t="shared" si="3"/>
        <v>0</v>
      </c>
      <c r="AF9">
        <f t="shared" si="4"/>
        <v>0</v>
      </c>
      <c r="AG9">
        <f t="shared" si="4"/>
        <v>-23.065818587505188</v>
      </c>
      <c r="AH9">
        <f t="shared" si="5"/>
        <v>-2770.3719103494263</v>
      </c>
      <c r="AI9">
        <f t="shared" si="6"/>
        <v>-2793.4377289369313</v>
      </c>
      <c r="AJ9">
        <f t="shared" si="7"/>
        <v>-1076.8542546502795</v>
      </c>
      <c r="AK9">
        <f t="shared" si="22"/>
        <v>117.63675410803654</v>
      </c>
      <c r="AL9">
        <f t="shared" si="8"/>
        <v>-3752.6552294791741</v>
      </c>
      <c r="AN9">
        <f t="shared" si="9"/>
        <v>0</v>
      </c>
      <c r="AO9">
        <f t="shared" si="9"/>
        <v>0</v>
      </c>
      <c r="AP9">
        <f t="shared" si="9"/>
        <v>-14.311430648273099</v>
      </c>
      <c r="AQ9">
        <f t="shared" si="9"/>
        <v>-1718.9064985695798</v>
      </c>
      <c r="AR9">
        <f t="shared" si="9"/>
        <v>-1733.2179292178528</v>
      </c>
      <c r="AS9">
        <f t="shared" si="9"/>
        <v>-668.14559063920012</v>
      </c>
      <c r="AT9">
        <f t="shared" si="9"/>
        <v>72.988965976568636</v>
      </c>
      <c r="AU9">
        <f t="shared" si="9"/>
        <v>-2328.3745538804842</v>
      </c>
      <c r="AW9">
        <v>6</v>
      </c>
      <c r="AX9">
        <f>IF(Z9&gt;0, (R9*SUMPRODUCT(K9:$K$98, X9:$X$98)-K9*$AZ$3)/Z9, 0)</f>
        <v>22777.521502858701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25</v>
      </c>
      <c r="R10">
        <f t="shared" si="0"/>
        <v>500000</v>
      </c>
      <c r="S10">
        <f t="shared" si="1"/>
        <v>23720.623279422864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21015.287154317492</v>
      </c>
      <c r="AC10">
        <f t="shared" si="2"/>
        <v>21498.008313059348</v>
      </c>
      <c r="AE10">
        <f t="shared" si="3"/>
        <v>0</v>
      </c>
      <c r="AF10">
        <f t="shared" si="4"/>
        <v>0</v>
      </c>
      <c r="AG10">
        <f t="shared" si="4"/>
        <v>-22.657507835922271</v>
      </c>
      <c r="AH10">
        <f t="shared" si="5"/>
        <v>-3553.0513141573515</v>
      </c>
      <c r="AI10">
        <f t="shared" si="6"/>
        <v>-3575.7088219932739</v>
      </c>
      <c r="AJ10">
        <f t="shared" si="7"/>
        <v>-482.72115874185693</v>
      </c>
      <c r="AK10">
        <f t="shared" si="22"/>
        <v>86.162677332701719</v>
      </c>
      <c r="AL10">
        <f t="shared" si="8"/>
        <v>-3972.2673034024292</v>
      </c>
      <c r="AN10">
        <f t="shared" si="9"/>
        <v>0</v>
      </c>
      <c r="AO10">
        <f t="shared" si="9"/>
        <v>0</v>
      </c>
      <c r="AP10">
        <f t="shared" si="9"/>
        <v>-13.336580904961826</v>
      </c>
      <c r="AQ10">
        <f t="shared" si="9"/>
        <v>-2091.3843064246093</v>
      </c>
      <c r="AR10">
        <f t="shared" si="9"/>
        <v>-2104.7208873295713</v>
      </c>
      <c r="AS10">
        <f t="shared" si="9"/>
        <v>-284.13759512821741</v>
      </c>
      <c r="AT10">
        <f t="shared" si="9"/>
        <v>50.716765743045904</v>
      </c>
      <c r="AU10">
        <f t="shared" si="9"/>
        <v>-2338.1417167147429</v>
      </c>
      <c r="AW10">
        <v>7</v>
      </c>
      <c r="AX10">
        <f>IF(Z10&gt;0, (R10*SUMPRODUCT(K10:$K$98, X10:$X$98)-K10*$AZ$3)/Z10, 0)</f>
        <v>23720.623279422864</v>
      </c>
    </row>
    <row r="11" spans="1:52" x14ac:dyDescent="0.25">
      <c r="A11" t="s">
        <v>33</v>
      </c>
      <c r="C11" s="12">
        <f>AU81</f>
        <v>36195.555171444365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25</v>
      </c>
      <c r="R11">
        <f t="shared" si="0"/>
        <v>500000</v>
      </c>
      <c r="S11">
        <f t="shared" si="1"/>
        <v>24125.615312080474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21498.008313059348</v>
      </c>
      <c r="AC11">
        <f t="shared" si="2"/>
        <v>21432.892794658321</v>
      </c>
      <c r="AE11">
        <f t="shared" si="3"/>
        <v>0</v>
      </c>
      <c r="AF11">
        <f t="shared" si="4"/>
        <v>0</v>
      </c>
      <c r="AG11">
        <f t="shared" si="4"/>
        <v>-22.209685139021285</v>
      </c>
      <c r="AH11">
        <f t="shared" si="5"/>
        <v>-4424.9523708352453</v>
      </c>
      <c r="AI11">
        <f t="shared" si="6"/>
        <v>-4447.1620559742669</v>
      </c>
      <c r="AJ11">
        <f t="shared" si="7"/>
        <v>65.115518401027657</v>
      </c>
      <c r="AK11">
        <f t="shared" si="22"/>
        <v>51.595219951342429</v>
      </c>
      <c r="AL11">
        <f t="shared" si="8"/>
        <v>-4330.451317621897</v>
      </c>
      <c r="AN11">
        <f t="shared" si="9"/>
        <v>0</v>
      </c>
      <c r="AO11">
        <f t="shared" si="9"/>
        <v>0</v>
      </c>
      <c r="AP11">
        <f t="shared" si="9"/>
        <v>-12.422068716391841</v>
      </c>
      <c r="AQ11">
        <f t="shared" si="9"/>
        <v>-2474.9140779444047</v>
      </c>
      <c r="AR11">
        <f t="shared" si="9"/>
        <v>-2487.3361466607967</v>
      </c>
      <c r="AS11">
        <f t="shared" si="9"/>
        <v>36.419671824158392</v>
      </c>
      <c r="AT11">
        <f t="shared" si="9"/>
        <v>28.857652130640261</v>
      </c>
      <c r="AU11">
        <f t="shared" si="9"/>
        <v>-2422.058822705998</v>
      </c>
      <c r="AW11">
        <v>8</v>
      </c>
      <c r="AX11">
        <f>IF(Z11&gt;0, (R11*SUMPRODUCT(K11:$K$98, X11:$X$98)-K11*$AZ$3)/Z11, 0)</f>
        <v>24125.615312080474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25</v>
      </c>
      <c r="R12">
        <f t="shared" si="0"/>
        <v>500000</v>
      </c>
      <c r="S12">
        <f t="shared" si="1"/>
        <v>24034.583538227878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21432.892794658321</v>
      </c>
      <c r="AC12">
        <f t="shared" si="2"/>
        <v>20879.865880883466</v>
      </c>
      <c r="AE12">
        <f t="shared" si="3"/>
        <v>0</v>
      </c>
      <c r="AF12">
        <f t="shared" si="4"/>
        <v>0</v>
      </c>
      <c r="AG12">
        <f t="shared" si="4"/>
        <v>-21.718564259365344</v>
      </c>
      <c r="AH12">
        <f t="shared" si="5"/>
        <v>-5380.4805653145595</v>
      </c>
      <c r="AI12">
        <f t="shared" si="6"/>
        <v>-5402.1991295739244</v>
      </c>
      <c r="AJ12">
        <f t="shared" si="7"/>
        <v>553.02691377485462</v>
      </c>
      <c r="AK12">
        <f t="shared" si="22"/>
        <v>49.295653427714136</v>
      </c>
      <c r="AL12">
        <f t="shared" si="8"/>
        <v>-4799.8765623713552</v>
      </c>
      <c r="AN12">
        <f t="shared" si="9"/>
        <v>0</v>
      </c>
      <c r="AO12">
        <f t="shared" si="9"/>
        <v>0</v>
      </c>
      <c r="AP12">
        <f t="shared" si="9"/>
        <v>-11.543647787458051</v>
      </c>
      <c r="AQ12">
        <f t="shared" si="9"/>
        <v>-2859.7826187553633</v>
      </c>
      <c r="AR12">
        <f t="shared" si="9"/>
        <v>-2871.326266542821</v>
      </c>
      <c r="AS12">
        <f t="shared" si="9"/>
        <v>293.93968373618475</v>
      </c>
      <c r="AT12">
        <f t="shared" si="9"/>
        <v>26.201163844278899</v>
      </c>
      <c r="AU12">
        <f t="shared" si="9"/>
        <v>-2551.1854189623573</v>
      </c>
      <c r="AW12">
        <v>9</v>
      </c>
      <c r="AX12">
        <f>IF(Z12&gt;0, (R12*SUMPRODUCT(K12:$K$98, X12:$X$98)-K12*$AZ$3)/Z12, 0)</f>
        <v>24034.583538227878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25</v>
      </c>
      <c r="R13">
        <f t="shared" si="0"/>
        <v>500000</v>
      </c>
      <c r="S13">
        <f t="shared" si="1"/>
        <v>23412.146468619288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20879.865880883466</v>
      </c>
      <c r="AC13">
        <f t="shared" si="2"/>
        <v>19836.492914993942</v>
      </c>
      <c r="AE13">
        <f t="shared" si="3"/>
        <v>0</v>
      </c>
      <c r="AF13">
        <f t="shared" si="4"/>
        <v>0</v>
      </c>
      <c r="AG13">
        <f t="shared" si="4"/>
        <v>-21.181839244835999</v>
      </c>
      <c r="AH13">
        <f t="shared" si="5"/>
        <v>-6390.7874387138454</v>
      </c>
      <c r="AI13">
        <f t="shared" si="6"/>
        <v>-6411.9692779586812</v>
      </c>
      <c r="AJ13">
        <f t="shared" si="7"/>
        <v>1043.3729658895245</v>
      </c>
      <c r="AK13">
        <f t="shared" si="22"/>
        <v>41.759731761766936</v>
      </c>
      <c r="AL13">
        <f t="shared" si="8"/>
        <v>-5326.8365803073902</v>
      </c>
      <c r="AN13">
        <f t="shared" si="9"/>
        <v>0</v>
      </c>
      <c r="AO13">
        <f t="shared" si="9"/>
        <v>0</v>
      </c>
      <c r="AP13">
        <f t="shared" si="9"/>
        <v>-10.701875224782796</v>
      </c>
      <c r="AQ13">
        <f t="shared" si="9"/>
        <v>-3228.8702112541382</v>
      </c>
      <c r="AR13">
        <f t="shared" si="9"/>
        <v>-3239.5720864789209</v>
      </c>
      <c r="AS13">
        <f t="shared" si="9"/>
        <v>527.15192315433433</v>
      </c>
      <c r="AT13">
        <f t="shared" si="9"/>
        <v>21.098613466428894</v>
      </c>
      <c r="AU13">
        <f t="shared" si="9"/>
        <v>-2691.3215498581581</v>
      </c>
      <c r="AW13">
        <v>10</v>
      </c>
      <c r="AX13">
        <f>IF(Z13&gt;0, (R13*SUMPRODUCT(K13:$K$98, X13:$X$98)-K13*$AZ$3)/Z13, 0)</f>
        <v>23412.146468619288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1.7665382E-2</v>
      </c>
      <c r="Q14" s="4">
        <f t="shared" si="21"/>
        <v>25</v>
      </c>
      <c r="R14">
        <f t="shared" si="0"/>
        <v>500000</v>
      </c>
      <c r="S14">
        <f t="shared" si="1"/>
        <v>24701.868662534373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19836.492914993942</v>
      </c>
      <c r="AC14">
        <f t="shared" si="2"/>
        <v>20350.225010468839</v>
      </c>
      <c r="AE14">
        <f t="shared" si="3"/>
        <v>0</v>
      </c>
      <c r="AF14">
        <f t="shared" si="4"/>
        <v>0</v>
      </c>
      <c r="AG14">
        <f t="shared" si="4"/>
        <v>-20.59583557066502</v>
      </c>
      <c r="AH14">
        <f t="shared" si="5"/>
        <v>-7483.7056344523889</v>
      </c>
      <c r="AI14">
        <f t="shared" si="6"/>
        <v>-7504.3014700230542</v>
      </c>
      <c r="AJ14">
        <f t="shared" si="7"/>
        <v>-513.73209547489751</v>
      </c>
      <c r="AK14">
        <f t="shared" si="22"/>
        <v>1388.5545040495761</v>
      </c>
      <c r="AL14">
        <f t="shared" si="8"/>
        <v>-6629.4790614483754</v>
      </c>
      <c r="AN14">
        <f t="shared" si="9"/>
        <v>0</v>
      </c>
      <c r="AO14">
        <f t="shared" si="9"/>
        <v>0</v>
      </c>
      <c r="AP14">
        <f t="shared" si="9"/>
        <v>-9.2908962130114681</v>
      </c>
      <c r="AQ14">
        <f t="shared" si="9"/>
        <v>-3375.9413207522134</v>
      </c>
      <c r="AR14">
        <f t="shared" si="9"/>
        <v>-3385.2322169652252</v>
      </c>
      <c r="AS14">
        <f t="shared" si="9"/>
        <v>-231.74741145964853</v>
      </c>
      <c r="AT14">
        <f t="shared" si="9"/>
        <v>626.38467562875701</v>
      </c>
      <c r="AU14">
        <f t="shared" si="9"/>
        <v>-2990.5949527961166</v>
      </c>
      <c r="AW14">
        <v>11</v>
      </c>
      <c r="AX14">
        <f>IF(Z14&gt;0, (R14*SUMPRODUCT(K14:$K$98, X14:$X$98)-K14*$AZ$3)/Z14, 0)</f>
        <v>24701.868662534373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2.1010579000000001E-2</v>
      </c>
      <c r="Q15" s="4">
        <f t="shared" si="21"/>
        <v>25</v>
      </c>
      <c r="R15">
        <f t="shared" si="0"/>
        <v>500000</v>
      </c>
      <c r="S15">
        <f t="shared" si="1"/>
        <v>25449.395536590007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20350.225010468839</v>
      </c>
      <c r="AC15">
        <f t="shared" si="2"/>
        <v>20315.892892153272</v>
      </c>
      <c r="AE15">
        <f t="shared" si="3"/>
        <v>0</v>
      </c>
      <c r="AF15">
        <f t="shared" si="4"/>
        <v>0</v>
      </c>
      <c r="AG15">
        <f t="shared" si="4"/>
        <v>-19.957146784629902</v>
      </c>
      <c r="AH15">
        <f t="shared" si="5"/>
        <v>-8654.6086065693489</v>
      </c>
      <c r="AI15">
        <f t="shared" si="6"/>
        <v>-8674.5657533539779</v>
      </c>
      <c r="AJ15">
        <f t="shared" si="7"/>
        <v>34.332118315567641</v>
      </c>
      <c r="AK15">
        <f t="shared" si="22"/>
        <v>1424.5157507328188</v>
      </c>
      <c r="AL15">
        <f t="shared" si="8"/>
        <v>-7215.7178843055917</v>
      </c>
      <c r="AN15">
        <f t="shared" si="9"/>
        <v>0</v>
      </c>
      <c r="AO15">
        <f t="shared" si="9"/>
        <v>0</v>
      </c>
      <c r="AP15">
        <f t="shared" si="9"/>
        <v>-8.0381965553723891</v>
      </c>
      <c r="AQ15">
        <f t="shared" si="9"/>
        <v>-3485.8412297192544</v>
      </c>
      <c r="AR15">
        <f t="shared" si="9"/>
        <v>-3493.8794262746264</v>
      </c>
      <c r="AS15">
        <f t="shared" si="9"/>
        <v>13.828044567742094</v>
      </c>
      <c r="AT15">
        <f t="shared" si="9"/>
        <v>573.75624502761809</v>
      </c>
      <c r="AU15">
        <f t="shared" si="9"/>
        <v>-2906.2951366792663</v>
      </c>
      <c r="AW15">
        <v>12</v>
      </c>
      <c r="AX15">
        <f>IF(Z15&gt;0, (R15*SUMPRODUCT(K15:$K$98, X15:$X$98)-K15*$AZ$3)/Z15, 0)</f>
        <v>25449.395536590007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2.4499257999999999E-2</v>
      </c>
      <c r="Q16" s="4">
        <f t="shared" si="21"/>
        <v>25</v>
      </c>
      <c r="R16">
        <f t="shared" si="0"/>
        <v>500000</v>
      </c>
      <c r="S16">
        <f t="shared" si="1"/>
        <v>25707.096190870383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20315.892892153272</v>
      </c>
      <c r="AC16">
        <f t="shared" si="2"/>
        <v>19813.631307466723</v>
      </c>
      <c r="AE16">
        <f t="shared" si="3"/>
        <v>0</v>
      </c>
      <c r="AF16">
        <f t="shared" si="4"/>
        <v>0</v>
      </c>
      <c r="AG16">
        <f t="shared" si="4"/>
        <v>-19.268640028763084</v>
      </c>
      <c r="AH16">
        <f t="shared" si="5"/>
        <v>-9778.7057604103666</v>
      </c>
      <c r="AI16">
        <f t="shared" si="6"/>
        <v>-9797.9744004391305</v>
      </c>
      <c r="AJ16">
        <f t="shared" si="7"/>
        <v>502.2615846865483</v>
      </c>
      <c r="AK16">
        <f t="shared" si="22"/>
        <v>1422.1125024507292</v>
      </c>
      <c r="AL16">
        <f t="shared" si="8"/>
        <v>-7873.600313301853</v>
      </c>
      <c r="AN16">
        <f t="shared" si="9"/>
        <v>0</v>
      </c>
      <c r="AO16">
        <f t="shared" si="9"/>
        <v>0</v>
      </c>
      <c r="AP16">
        <f t="shared" si="9"/>
        <v>-6.9293613737088249</v>
      </c>
      <c r="AQ16">
        <f t="shared" si="9"/>
        <v>-3516.6044868710601</v>
      </c>
      <c r="AR16">
        <f t="shared" si="9"/>
        <v>-3523.5338482447696</v>
      </c>
      <c r="AS16">
        <f t="shared" si="9"/>
        <v>180.6226085094479</v>
      </c>
      <c r="AT16">
        <f t="shared" si="9"/>
        <v>511.41810884631803</v>
      </c>
      <c r="AU16">
        <f t="shared" si="9"/>
        <v>-2831.4931308890036</v>
      </c>
      <c r="AW16">
        <v>13</v>
      </c>
      <c r="AX16">
        <f>IF(Z16&gt;0, (R16*SUMPRODUCT(K16:$K$98, X16:$X$98)-K16*$AZ$3)/Z16, 0)</f>
        <v>25707.096190870383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2.8232486000000001E-2</v>
      </c>
      <c r="Q17" s="4">
        <f t="shared" si="21"/>
        <v>25</v>
      </c>
      <c r="R17">
        <f t="shared" si="0"/>
        <v>500000</v>
      </c>
      <c r="S17">
        <f t="shared" si="1"/>
        <v>25578.710217481159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19813.631307466723</v>
      </c>
      <c r="AC17">
        <f t="shared" si="2"/>
        <v>18960.937217946299</v>
      </c>
      <c r="AE17">
        <f t="shared" si="3"/>
        <v>0</v>
      </c>
      <c r="AF17">
        <f t="shared" si="4"/>
        <v>0</v>
      </c>
      <c r="AG17">
        <f t="shared" si="4"/>
        <v>-18.531952018624359</v>
      </c>
      <c r="AH17">
        <f t="shared" si="5"/>
        <v>-10880.032197021867</v>
      </c>
      <c r="AI17">
        <f t="shared" si="6"/>
        <v>-10898.564149040491</v>
      </c>
      <c r="AJ17">
        <f t="shared" si="7"/>
        <v>852.69408952042431</v>
      </c>
      <c r="AK17">
        <f t="shared" si="22"/>
        <v>1386.9541915226707</v>
      </c>
      <c r="AL17">
        <f t="shared" si="8"/>
        <v>-8658.9158679973953</v>
      </c>
      <c r="AN17">
        <f t="shared" si="9"/>
        <v>0</v>
      </c>
      <c r="AO17">
        <f t="shared" si="9"/>
        <v>0</v>
      </c>
      <c r="AP17">
        <f t="shared" si="9"/>
        <v>-5.9503880910710372</v>
      </c>
      <c r="AQ17">
        <f t="shared" si="9"/>
        <v>-3493.4481780745564</v>
      </c>
      <c r="AR17">
        <f t="shared" si="9"/>
        <v>-3499.3985661656275</v>
      </c>
      <c r="AS17">
        <f t="shared" si="9"/>
        <v>273.78987116466914</v>
      </c>
      <c r="AT17">
        <f t="shared" si="9"/>
        <v>445.33439843808628</v>
      </c>
      <c r="AU17">
        <f t="shared" si="9"/>
        <v>-2780.2742965628718</v>
      </c>
      <c r="AW17">
        <v>14</v>
      </c>
      <c r="AX17">
        <f>IF(Z17&gt;0, (R17*SUMPRODUCT(K17:$K$98, X17:$X$98)-K17*$AZ$3)/Z17, 0)</f>
        <v>25578.710217481159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3.2345626000000002E-2</v>
      </c>
      <c r="Q18" s="4">
        <f t="shared" si="21"/>
        <v>25</v>
      </c>
      <c r="R18">
        <f t="shared" si="0"/>
        <v>500000</v>
      </c>
      <c r="S18">
        <f t="shared" si="1"/>
        <v>25139.142413112673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18960.937217946299</v>
      </c>
      <c r="AC18">
        <f t="shared" si="2"/>
        <v>17845.980466077672</v>
      </c>
      <c r="AE18">
        <f t="shared" si="3"/>
        <v>0</v>
      </c>
      <c r="AF18">
        <f t="shared" si="4"/>
        <v>0</v>
      </c>
      <c r="AG18">
        <f t="shared" si="4"/>
        <v>-17.747204909393748</v>
      </c>
      <c r="AH18">
        <f t="shared" si="5"/>
        <v>-11988.551780887372</v>
      </c>
      <c r="AI18">
        <f t="shared" si="6"/>
        <v>-12006.298985796766</v>
      </c>
      <c r="AJ18">
        <f t="shared" si="7"/>
        <v>1114.9567518686272</v>
      </c>
      <c r="AK18">
        <f t="shared" si="22"/>
        <v>1327.2656052562411</v>
      </c>
      <c r="AL18">
        <f t="shared" si="8"/>
        <v>-9564.0766286718972</v>
      </c>
      <c r="AN18">
        <f t="shared" si="9"/>
        <v>0</v>
      </c>
      <c r="AO18">
        <f t="shared" si="9"/>
        <v>0</v>
      </c>
      <c r="AP18">
        <f t="shared" si="9"/>
        <v>-5.0878706985818649</v>
      </c>
      <c r="AQ18">
        <f t="shared" si="9"/>
        <v>-3436.9469240828157</v>
      </c>
      <c r="AR18">
        <f t="shared" si="9"/>
        <v>-3442.034794781398</v>
      </c>
      <c r="AS18">
        <f t="shared" si="9"/>
        <v>319.64220940593077</v>
      </c>
      <c r="AT18">
        <f t="shared" si="9"/>
        <v>380.50813165764237</v>
      </c>
      <c r="AU18">
        <f t="shared" si="9"/>
        <v>-2741.8844537178247</v>
      </c>
      <c r="AW18">
        <v>15</v>
      </c>
      <c r="AX18">
        <f>IF(Z18&gt;0, (R18*SUMPRODUCT(K18:$K$98, X18:$X$98)-K18*$AZ$3)/Z18, 0)</f>
        <v>25139.142413112673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3.7265510000000002E-2</v>
      </c>
      <c r="Q19" s="4">
        <f t="shared" si="21"/>
        <v>25</v>
      </c>
      <c r="R19">
        <f t="shared" si="0"/>
        <v>500000</v>
      </c>
      <c r="S19">
        <f t="shared" si="1"/>
        <v>24444.524334037731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17845.980466077672</v>
      </c>
      <c r="AC19">
        <f t="shared" si="2"/>
        <v>16532.686601107285</v>
      </c>
      <c r="AE19">
        <f t="shared" si="3"/>
        <v>0</v>
      </c>
      <c r="AF19">
        <f t="shared" si="4"/>
        <v>0</v>
      </c>
      <c r="AG19">
        <f t="shared" si="4"/>
        <v>-16.908374218276748</v>
      </c>
      <c r="AH19">
        <f t="shared" si="5"/>
        <v>-13227.172840461237</v>
      </c>
      <c r="AI19">
        <f t="shared" si="6"/>
        <v>-13244.081214679514</v>
      </c>
      <c r="AJ19">
        <f t="shared" si="7"/>
        <v>1313.2938649703865</v>
      </c>
      <c r="AK19">
        <f t="shared" si="22"/>
        <v>1249.2186326254371</v>
      </c>
      <c r="AL19">
        <f t="shared" si="8"/>
        <v>-10681.56871708369</v>
      </c>
      <c r="AN19">
        <f t="shared" si="9"/>
        <v>0</v>
      </c>
      <c r="AO19">
        <f t="shared" si="9"/>
        <v>0</v>
      </c>
      <c r="AP19">
        <f t="shared" si="9"/>
        <v>-4.3280266921422639</v>
      </c>
      <c r="AQ19">
        <f t="shared" si="9"/>
        <v>-3385.7517213698115</v>
      </c>
      <c r="AR19">
        <f t="shared" si="9"/>
        <v>-3390.079748061954</v>
      </c>
      <c r="AS19">
        <f t="shared" si="9"/>
        <v>336.16306504942054</v>
      </c>
      <c r="AT19">
        <f t="shared" si="9"/>
        <v>319.76176517788133</v>
      </c>
      <c r="AU19">
        <f t="shared" si="9"/>
        <v>-2734.1549178346522</v>
      </c>
      <c r="AW19">
        <v>16</v>
      </c>
      <c r="AX19">
        <f>IF(Z19&gt;0, (R19*SUMPRODUCT(K19:$K$98, X19:$X$98)-K19*$AZ$3)/Z19, 0)</f>
        <v>24444.524334037731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4.2512064000000002E-2</v>
      </c>
      <c r="Q20" s="4">
        <f t="shared" si="21"/>
        <v>25</v>
      </c>
      <c r="R20">
        <f t="shared" si="0"/>
        <v>500000</v>
      </c>
      <c r="S20">
        <f t="shared" si="1"/>
        <v>23474.722869216352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16532.686601107285</v>
      </c>
      <c r="AC20">
        <f t="shared" si="2"/>
        <v>15043.053682516413</v>
      </c>
      <c r="AE20">
        <f t="shared" si="3"/>
        <v>0</v>
      </c>
      <c r="AF20">
        <f t="shared" si="4"/>
        <v>0</v>
      </c>
      <c r="AG20">
        <f t="shared" si="4"/>
        <v>-16.020480589190647</v>
      </c>
      <c r="AH20">
        <f t="shared" si="5"/>
        <v>-14376.197738066621</v>
      </c>
      <c r="AI20">
        <f t="shared" si="6"/>
        <v>-14392.218218655811</v>
      </c>
      <c r="AJ20">
        <f t="shared" si="7"/>
        <v>1489.6329185908726</v>
      </c>
      <c r="AK20">
        <f t="shared" si="22"/>
        <v>1157.2880620775102</v>
      </c>
      <c r="AL20">
        <f t="shared" si="8"/>
        <v>-11745.297237987428</v>
      </c>
      <c r="AN20">
        <f t="shared" si="9"/>
        <v>0</v>
      </c>
      <c r="AO20">
        <f t="shared" si="9"/>
        <v>0</v>
      </c>
      <c r="AP20">
        <f t="shared" si="9"/>
        <v>-3.6613866763310541</v>
      </c>
      <c r="AQ20">
        <f t="shared" si="9"/>
        <v>-3285.5954951796471</v>
      </c>
      <c r="AR20">
        <f t="shared" si="9"/>
        <v>-3289.2568818559776</v>
      </c>
      <c r="AS20">
        <f t="shared" si="9"/>
        <v>340.44684804479414</v>
      </c>
      <c r="AT20">
        <f t="shared" si="9"/>
        <v>264.49138448609102</v>
      </c>
      <c r="AU20">
        <f t="shared" si="9"/>
        <v>-2684.3186493250923</v>
      </c>
      <c r="AW20">
        <v>17</v>
      </c>
      <c r="AX20">
        <f>IF(Z20&gt;0, (R20*SUMPRODUCT(K20:$K$98, X20:$X$98)-K20*$AZ$3)/Z20, 0)</f>
        <v>23474.722869216352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4.7737861999999999E-2</v>
      </c>
      <c r="Q21" s="4">
        <f t="shared" si="21"/>
        <v>25</v>
      </c>
      <c r="R21">
        <f t="shared" si="0"/>
        <v>500000</v>
      </c>
      <c r="S21">
        <f t="shared" si="1"/>
        <v>22275.559392400948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15043.053682516413</v>
      </c>
      <c r="AC21">
        <f t="shared" si="2"/>
        <v>13450.421404103692</v>
      </c>
      <c r="AE21">
        <f t="shared" si="3"/>
        <v>0</v>
      </c>
      <c r="AF21">
        <f t="shared" si="4"/>
        <v>0</v>
      </c>
      <c r="AG21">
        <f t="shared" si="4"/>
        <v>-15.09549229175828</v>
      </c>
      <c r="AH21">
        <f t="shared" si="5"/>
        <v>-15295.669830809235</v>
      </c>
      <c r="AI21">
        <f t="shared" si="6"/>
        <v>-15310.765323100994</v>
      </c>
      <c r="AJ21">
        <f t="shared" si="7"/>
        <v>1592.6322784127206</v>
      </c>
      <c r="AK21">
        <f t="shared" si="22"/>
        <v>1053.0137577761491</v>
      </c>
      <c r="AL21">
        <f t="shared" si="8"/>
        <v>-12665.119286912124</v>
      </c>
      <c r="AN21">
        <f t="shared" si="9"/>
        <v>0</v>
      </c>
      <c r="AO21">
        <f t="shared" si="9"/>
        <v>0</v>
      </c>
      <c r="AP21">
        <f t="shared" si="9"/>
        <v>-3.0803446765039402</v>
      </c>
      <c r="AQ21">
        <f t="shared" si="9"/>
        <v>-3121.1923550594729</v>
      </c>
      <c r="AR21">
        <f t="shared" si="9"/>
        <v>-3124.2726997359773</v>
      </c>
      <c r="AS21">
        <f t="shared" si="9"/>
        <v>324.98816637569524</v>
      </c>
      <c r="AT21">
        <f t="shared" si="9"/>
        <v>214.8750938597816</v>
      </c>
      <c r="AU21">
        <f t="shared" si="9"/>
        <v>-2584.4094395005004</v>
      </c>
      <c r="AW21">
        <v>18</v>
      </c>
      <c r="AX21">
        <f>IF(Z21&gt;0, (R21*SUMPRODUCT(K21:$K$98, X21:$X$98)-K21*$AZ$3)/Z21, 0)</f>
        <v>22275.559392400948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5.3487053E-2</v>
      </c>
      <c r="Q22" s="4">
        <f t="shared" si="21"/>
        <v>25</v>
      </c>
      <c r="R22">
        <f t="shared" si="0"/>
        <v>500000</v>
      </c>
      <c r="S22">
        <f t="shared" si="1"/>
        <v>20939.201234818327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13450.421404103692</v>
      </c>
      <c r="AC22">
        <f t="shared" si="2"/>
        <v>11840.803349728978</v>
      </c>
      <c r="AE22">
        <f t="shared" si="3"/>
        <v>0</v>
      </c>
      <c r="AF22">
        <f t="shared" si="4"/>
        <v>0</v>
      </c>
      <c r="AG22">
        <f t="shared" si="4"/>
        <v>-14.137123972570331</v>
      </c>
      <c r="AH22">
        <f t="shared" si="5"/>
        <v>-16148.267925407332</v>
      </c>
      <c r="AI22">
        <f t="shared" si="6"/>
        <v>-16162.405049379902</v>
      </c>
      <c r="AJ22">
        <f t="shared" si="7"/>
        <v>1609.6180543747141</v>
      </c>
      <c r="AK22">
        <f t="shared" si="22"/>
        <v>941.52949828725855</v>
      </c>
      <c r="AL22">
        <f t="shared" si="8"/>
        <v>-13611.25749671793</v>
      </c>
      <c r="AN22">
        <f t="shared" si="9"/>
        <v>0</v>
      </c>
      <c r="AO22">
        <f t="shared" si="9"/>
        <v>0</v>
      </c>
      <c r="AP22">
        <f t="shared" si="9"/>
        <v>-2.5756988131861309</v>
      </c>
      <c r="AQ22">
        <f t="shared" si="9"/>
        <v>-2942.1171244720376</v>
      </c>
      <c r="AR22">
        <f t="shared" si="9"/>
        <v>-2944.6928232852238</v>
      </c>
      <c r="AS22">
        <f t="shared" si="9"/>
        <v>293.26271173542932</v>
      </c>
      <c r="AT22">
        <f t="shared" si="9"/>
        <v>171.54100197632403</v>
      </c>
      <c r="AU22">
        <f t="shared" si="9"/>
        <v>-2479.8891095734703</v>
      </c>
      <c r="AW22">
        <v>19</v>
      </c>
      <c r="AX22">
        <f>IF(Z22&gt;0, (R22*SUMPRODUCT(K22:$K$98, X22:$X$98)-K22*$AZ$3)/Z22, 0)</f>
        <v>20939.201234818327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5.9601715E-2</v>
      </c>
      <c r="Q23" s="4">
        <f t="shared" si="21"/>
        <v>25</v>
      </c>
      <c r="R23">
        <f t="shared" si="0"/>
        <v>500000</v>
      </c>
      <c r="S23">
        <f t="shared" si="1"/>
        <v>19478.79698101668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11840.803349728978</v>
      </c>
      <c r="AC23">
        <f t="shared" si="2"/>
        <v>10248.306136582614</v>
      </c>
      <c r="AE23">
        <f t="shared" si="3"/>
        <v>0</v>
      </c>
      <c r="AF23">
        <f t="shared" si="4"/>
        <v>0</v>
      </c>
      <c r="AG23">
        <f t="shared" si="4"/>
        <v>-13.153155898911823</v>
      </c>
      <c r="AH23">
        <f t="shared" si="5"/>
        <v>-16851.936678656093</v>
      </c>
      <c r="AI23">
        <f t="shared" si="6"/>
        <v>-16865.089834555005</v>
      </c>
      <c r="AJ23">
        <f t="shared" si="7"/>
        <v>1592.4972131463637</v>
      </c>
      <c r="AK23">
        <f t="shared" si="22"/>
        <v>828.85623448102854</v>
      </c>
      <c r="AL23">
        <f t="shared" si="8"/>
        <v>-14443.736386927612</v>
      </c>
      <c r="AN23">
        <f t="shared" si="9"/>
        <v>0</v>
      </c>
      <c r="AO23">
        <f t="shared" si="9"/>
        <v>0</v>
      </c>
      <c r="AP23">
        <f t="shared" si="9"/>
        <v>-2.1396658557722423</v>
      </c>
      <c r="AQ23">
        <f t="shared" si="9"/>
        <v>-2741.3583319528216</v>
      </c>
      <c r="AR23">
        <f t="shared" si="9"/>
        <v>-2743.4979978085935</v>
      </c>
      <c r="AS23">
        <f t="shared" si="9"/>
        <v>259.05660501322154</v>
      </c>
      <c r="AT23">
        <f t="shared" si="9"/>
        <v>134.83268942396782</v>
      </c>
      <c r="AU23">
        <f t="shared" si="9"/>
        <v>-2349.6087033714043</v>
      </c>
      <c r="AW23">
        <v>20</v>
      </c>
      <c r="AX23">
        <f>IF(Z23&gt;0, (R23*SUMPRODUCT(K23:$K$98, X23:$X$98)-K23*$AZ$3)/Z23, 0)</f>
        <v>19478.79698101668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6.6409420999999996E-2</v>
      </c>
      <c r="Q24" s="4">
        <f t="shared" si="21"/>
        <v>25</v>
      </c>
      <c r="R24">
        <f t="shared" si="0"/>
        <v>500000</v>
      </c>
      <c r="S24">
        <f t="shared" si="1"/>
        <v>17928.613204245834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10248.306136582614</v>
      </c>
      <c r="AC24">
        <f t="shared" si="2"/>
        <v>8711.9655825991467</v>
      </c>
      <c r="AE24">
        <f t="shared" si="3"/>
        <v>0</v>
      </c>
      <c r="AF24">
        <f t="shared" si="4"/>
        <v>0</v>
      </c>
      <c r="AG24">
        <f t="shared" si="4"/>
        <v>-12.148130872353235</v>
      </c>
      <c r="AH24">
        <f t="shared" si="5"/>
        <v>-17469.86935138937</v>
      </c>
      <c r="AI24">
        <f t="shared" si="6"/>
        <v>-17482.017482261723</v>
      </c>
      <c r="AJ24">
        <f t="shared" si="7"/>
        <v>1536.3405539834675</v>
      </c>
      <c r="AK24">
        <f t="shared" si="22"/>
        <v>717.38142956078309</v>
      </c>
      <c r="AL24">
        <f t="shared" si="8"/>
        <v>-15228.295498717473</v>
      </c>
      <c r="AN24">
        <f t="shared" si="9"/>
        <v>0</v>
      </c>
      <c r="AO24">
        <f t="shared" si="9"/>
        <v>0</v>
      </c>
      <c r="AP24">
        <f t="shared" si="9"/>
        <v>-1.7644421666064423</v>
      </c>
      <c r="AQ24">
        <f t="shared" si="9"/>
        <v>-2537.3923324161442</v>
      </c>
      <c r="AR24">
        <f t="shared" si="9"/>
        <v>-2539.1567745827506</v>
      </c>
      <c r="AS24">
        <f t="shared" si="9"/>
        <v>223.14412679609376</v>
      </c>
      <c r="AT24">
        <f t="shared" si="9"/>
        <v>104.19529202950206</v>
      </c>
      <c r="AU24">
        <f t="shared" si="9"/>
        <v>-2211.8173557571545</v>
      </c>
      <c r="AW24">
        <v>21</v>
      </c>
      <c r="AX24">
        <f>IF(Z24&gt;0, (R24*SUMPRODUCT(K24:$K$98, X24:$X$98)-K24*$AZ$3)/Z24, 0)</f>
        <v>17928.613204245834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7.4261202999999998E-2</v>
      </c>
      <c r="Q25" s="4">
        <f t="shared" si="21"/>
        <v>25</v>
      </c>
      <c r="R25">
        <f t="shared" si="0"/>
        <v>500000</v>
      </c>
      <c r="S25">
        <f t="shared" si="1"/>
        <v>16293.928640708904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8711.9655825991467</v>
      </c>
      <c r="AC25">
        <f t="shared" si="2"/>
        <v>7250.4819805127881</v>
      </c>
      <c r="AE25">
        <f t="shared" si="3"/>
        <v>0</v>
      </c>
      <c r="AF25">
        <f t="shared" si="4"/>
        <v>0</v>
      </c>
      <c r="AG25">
        <f t="shared" si="4"/>
        <v>-11.124514750847313</v>
      </c>
      <c r="AH25">
        <f t="shared" si="5"/>
        <v>-18042.696255647814</v>
      </c>
      <c r="AI25">
        <f t="shared" si="6"/>
        <v>-18053.820770398663</v>
      </c>
      <c r="AJ25">
        <f t="shared" si="7"/>
        <v>1461.4836020863586</v>
      </c>
      <c r="AK25">
        <f t="shared" si="22"/>
        <v>609.83759078194032</v>
      </c>
      <c r="AL25">
        <f t="shared" si="8"/>
        <v>-15982.499577530363</v>
      </c>
      <c r="AN25">
        <f t="shared" si="9"/>
        <v>0</v>
      </c>
      <c r="AO25">
        <f t="shared" si="9"/>
        <v>0</v>
      </c>
      <c r="AP25">
        <f t="shared" si="9"/>
        <v>-1.4426501312716582</v>
      </c>
      <c r="AQ25">
        <f t="shared" si="9"/>
        <v>-2339.8142485021576</v>
      </c>
      <c r="AR25">
        <f t="shared" si="9"/>
        <v>-2341.2568986334295</v>
      </c>
      <c r="AS25">
        <f t="shared" si="9"/>
        <v>189.52822281445322</v>
      </c>
      <c r="AT25">
        <f t="shared" si="9"/>
        <v>79.085002815870979</v>
      </c>
      <c r="AU25">
        <f t="shared" si="9"/>
        <v>-2072.6436730031051</v>
      </c>
      <c r="AW25">
        <v>22</v>
      </c>
      <c r="AX25">
        <f>IF(Z25&gt;0, (R25*SUMPRODUCT(K25:$K$98, X25:$X$98)-K25*$AZ$3)/Z25, 0)</f>
        <v>16293.928640708904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8.2657132999999994E-2</v>
      </c>
      <c r="Q26" s="4">
        <f t="shared" si="21"/>
        <v>25</v>
      </c>
      <c r="R26">
        <f t="shared" si="0"/>
        <v>500000</v>
      </c>
      <c r="S26">
        <f t="shared" si="1"/>
        <v>14541.922094844527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7250.4819805127881</v>
      </c>
      <c r="AC26">
        <f t="shared" si="2"/>
        <v>5871.3005269479299</v>
      </c>
      <c r="AE26">
        <f t="shared" si="3"/>
        <v>0</v>
      </c>
      <c r="AF26">
        <f t="shared" si="4"/>
        <v>0</v>
      </c>
      <c r="AG26">
        <f t="shared" si="4"/>
        <v>-10.09374910801759</v>
      </c>
      <c r="AH26">
        <f t="shared" si="5"/>
        <v>-18390.409906424964</v>
      </c>
      <c r="AI26">
        <f t="shared" si="6"/>
        <v>-18400.503655532983</v>
      </c>
      <c r="AJ26">
        <f t="shared" si="7"/>
        <v>1379.1814535648582</v>
      </c>
      <c r="AK26">
        <f t="shared" si="22"/>
        <v>507.53373863589519</v>
      </c>
      <c r="AL26">
        <f t="shared" si="8"/>
        <v>-16513.788463332228</v>
      </c>
      <c r="AN26">
        <f t="shared" si="9"/>
        <v>0</v>
      </c>
      <c r="AO26">
        <f t="shared" si="9"/>
        <v>0</v>
      </c>
      <c r="AP26">
        <f t="shared" si="9"/>
        <v>-1.1687306305231717</v>
      </c>
      <c r="AQ26">
        <f t="shared" si="9"/>
        <v>-2129.3807816605163</v>
      </c>
      <c r="AR26">
        <f t="shared" si="9"/>
        <v>-2130.5495122910393</v>
      </c>
      <c r="AS26">
        <f t="shared" si="9"/>
        <v>159.69206214471646</v>
      </c>
      <c r="AT26">
        <f t="shared" si="9"/>
        <v>58.766095731124324</v>
      </c>
      <c r="AU26">
        <f t="shared" si="9"/>
        <v>-1912.0913544151986</v>
      </c>
      <c r="AW26">
        <v>23</v>
      </c>
      <c r="AX26">
        <f>IF(Z26&gt;0, (R26*SUMPRODUCT(K26:$K$98, X26:$X$98)-K26*$AZ$3)/Z26, 0)</f>
        <v>14541.922094844527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9.1575552000000005E-2</v>
      </c>
      <c r="Q27" s="4">
        <f t="shared" si="21"/>
        <v>25</v>
      </c>
      <c r="R27">
        <f t="shared" si="0"/>
        <v>500000</v>
      </c>
      <c r="S27">
        <f t="shared" si="1"/>
        <v>12680.273258885807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5871.3005269479299</v>
      </c>
      <c r="AC27">
        <f t="shared" si="2"/>
        <v>4599.6275979100074</v>
      </c>
      <c r="AE27">
        <f t="shared" si="3"/>
        <v>0</v>
      </c>
      <c r="AF27">
        <f t="shared" si="4"/>
        <v>0</v>
      </c>
      <c r="AG27">
        <f t="shared" si="4"/>
        <v>-9.0684709706211972</v>
      </c>
      <c r="AH27">
        <f t="shared" si="5"/>
        <v>-18486.812926324372</v>
      </c>
      <c r="AI27">
        <f t="shared" si="6"/>
        <v>-18495.881397294994</v>
      </c>
      <c r="AJ27">
        <f t="shared" si="7"/>
        <v>1271.6729290379226</v>
      </c>
      <c r="AK27">
        <f t="shared" si="22"/>
        <v>410.99103688635512</v>
      </c>
      <c r="AL27">
        <f t="shared" si="8"/>
        <v>-16813.217431370715</v>
      </c>
      <c r="AN27">
        <f t="shared" si="9"/>
        <v>0</v>
      </c>
      <c r="AO27">
        <f t="shared" si="9"/>
        <v>0</v>
      </c>
      <c r="AP27">
        <f t="shared" si="9"/>
        <v>-0.93751443891827912</v>
      </c>
      <c r="AQ27">
        <f t="shared" si="9"/>
        <v>-1911.1991540976342</v>
      </c>
      <c r="AR27">
        <f t="shared" si="9"/>
        <v>-1912.1366685365526</v>
      </c>
      <c r="AS27">
        <f t="shared" si="9"/>
        <v>131.46777846198313</v>
      </c>
      <c r="AT27">
        <f t="shared" si="9"/>
        <v>42.488974447316224</v>
      </c>
      <c r="AU27">
        <f t="shared" si="9"/>
        <v>-1738.179915627253</v>
      </c>
      <c r="AW27">
        <v>24</v>
      </c>
      <c r="AX27">
        <f>IF(Z27&gt;0, (R27*SUMPRODUCT(K27:$K$98, X27:$X$98)-K27*$AZ$3)/Z27, 0)</f>
        <v>12680.273258885807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0.101620166</v>
      </c>
      <c r="Q28" s="4">
        <f t="shared" si="21"/>
        <v>25</v>
      </c>
      <c r="R28">
        <f t="shared" si="0"/>
        <v>500000</v>
      </c>
      <c r="S28">
        <f t="shared" si="1"/>
        <v>10719.132431991631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4599.6275979100074</v>
      </c>
      <c r="AC28">
        <f t="shared" si="2"/>
        <v>3454.2390265111117</v>
      </c>
      <c r="AE28">
        <f t="shared" si="3"/>
        <v>0</v>
      </c>
      <c r="AF28">
        <f t="shared" si="4"/>
        <v>0</v>
      </c>
      <c r="AG28">
        <f t="shared" si="4"/>
        <v>-8.0562467355142768</v>
      </c>
      <c r="AH28">
        <f t="shared" si="5"/>
        <v>-18430.790508014143</v>
      </c>
      <c r="AI28">
        <f t="shared" si="6"/>
        <v>-18438.846754749658</v>
      </c>
      <c r="AJ28">
        <f t="shared" si="7"/>
        <v>1145.3885713988957</v>
      </c>
      <c r="AK28">
        <f t="shared" si="22"/>
        <v>321.97393185370055</v>
      </c>
      <c r="AL28">
        <f t="shared" si="8"/>
        <v>-16971.484251497062</v>
      </c>
      <c r="AN28">
        <f t="shared" si="9"/>
        <v>0</v>
      </c>
      <c r="AO28">
        <f t="shared" si="9"/>
        <v>0</v>
      </c>
      <c r="AP28">
        <f t="shared" si="9"/>
        <v>-0.74363296573109261</v>
      </c>
      <c r="AQ28">
        <f t="shared" si="9"/>
        <v>-1701.2566591120067</v>
      </c>
      <c r="AR28">
        <f t="shared" si="9"/>
        <v>-1702.0002920777379</v>
      </c>
      <c r="AS28">
        <f t="shared" si="9"/>
        <v>105.72525001116269</v>
      </c>
      <c r="AT28">
        <f t="shared" si="9"/>
        <v>29.719848174086966</v>
      </c>
      <c r="AU28">
        <f t="shared" si="9"/>
        <v>-1566.5551938924882</v>
      </c>
      <c r="AW28">
        <v>25</v>
      </c>
      <c r="AX28">
        <f>IF(Z28&gt;0, (R28*SUMPRODUCT(K28:$K$98, X28:$X$98)-K28*$AZ$3)/Z28, 0)</f>
        <v>10719.132431991631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0.112947091</v>
      </c>
      <c r="Q29" s="4">
        <f t="shared" si="21"/>
        <v>25</v>
      </c>
      <c r="R29">
        <f t="shared" si="0"/>
        <v>500000</v>
      </c>
      <c r="S29">
        <f t="shared" si="1"/>
        <v>8621.6615991920135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3454.2390265111117</v>
      </c>
      <c r="AC29">
        <f t="shared" si="2"/>
        <v>2436.7418162372687</v>
      </c>
      <c r="AE29">
        <f t="shared" si="3"/>
        <v>0</v>
      </c>
      <c r="AF29">
        <f t="shared" si="4"/>
        <v>0</v>
      </c>
      <c r="AG29">
        <f t="shared" si="4"/>
        <v>-7.0657546350045504</v>
      </c>
      <c r="AH29">
        <f t="shared" si="5"/>
        <v>-18198.59266309168</v>
      </c>
      <c r="AI29">
        <f t="shared" si="6"/>
        <v>-18205.658417726685</v>
      </c>
      <c r="AJ29">
        <f t="shared" si="7"/>
        <v>1017.4972102738429</v>
      </c>
      <c r="AK29">
        <f t="shared" si="22"/>
        <v>241.79673185577784</v>
      </c>
      <c r="AL29">
        <f t="shared" si="8"/>
        <v>-16946.364475597064</v>
      </c>
      <c r="AN29">
        <f t="shared" si="9"/>
        <v>0</v>
      </c>
      <c r="AO29">
        <f t="shared" si="9"/>
        <v>0</v>
      </c>
      <c r="AP29">
        <f t="shared" si="9"/>
        <v>-0.582326299841743</v>
      </c>
      <c r="AQ29">
        <f t="shared" si="9"/>
        <v>-1499.8425044826715</v>
      </c>
      <c r="AR29">
        <f t="shared" si="9"/>
        <v>-1500.4248307825133</v>
      </c>
      <c r="AS29">
        <f t="shared" si="9"/>
        <v>83.857339543418959</v>
      </c>
      <c r="AT29">
        <f t="shared" si="9"/>
        <v>19.927750601165691</v>
      </c>
      <c r="AU29">
        <f t="shared" si="9"/>
        <v>-1396.6397406379285</v>
      </c>
      <c r="AW29">
        <v>26</v>
      </c>
      <c r="AX29">
        <f>IF(Z29&gt;0, (R29*SUMPRODUCT(K29:$K$98, X29:$X$98)-K29*$AZ$3)/Z29, 0)</f>
        <v>8621.6615991920135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0.12591097000000001</v>
      </c>
      <c r="Q30" s="4">
        <f t="shared" si="21"/>
        <v>25</v>
      </c>
      <c r="R30">
        <f t="shared" si="0"/>
        <v>500000</v>
      </c>
      <c r="S30">
        <f t="shared" si="1"/>
        <v>6336.1467345849214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2436.7418162372687</v>
      </c>
      <c r="AC30">
        <f t="shared" si="2"/>
        <v>1547.3988196458113</v>
      </c>
      <c r="AE30">
        <f t="shared" si="3"/>
        <v>0</v>
      </c>
      <c r="AF30">
        <f t="shared" si="4"/>
        <v>0</v>
      </c>
      <c r="AG30">
        <f t="shared" si="4"/>
        <v>-6.1054410687790863</v>
      </c>
      <c r="AH30">
        <f t="shared" si="5"/>
        <v>-17793.120397508381</v>
      </c>
      <c r="AI30">
        <f t="shared" si="6"/>
        <v>-17799.22583857716</v>
      </c>
      <c r="AJ30">
        <f t="shared" si="7"/>
        <v>889.34299659145745</v>
      </c>
      <c r="AK30">
        <f t="shared" si="22"/>
        <v>170.57192713660882</v>
      </c>
      <c r="AL30">
        <f t="shared" si="8"/>
        <v>-16739.310914849091</v>
      </c>
      <c r="AN30">
        <f t="shared" si="9"/>
        <v>0</v>
      </c>
      <c r="AO30">
        <f t="shared" si="9"/>
        <v>0</v>
      </c>
      <c r="AP30">
        <f t="shared" si="9"/>
        <v>-0.44926943533369718</v>
      </c>
      <c r="AQ30">
        <f t="shared" si="9"/>
        <v>-1309.3083798140126</v>
      </c>
      <c r="AR30">
        <f t="shared" si="9"/>
        <v>-1309.7576492493463</v>
      </c>
      <c r="AS30">
        <f t="shared" si="9"/>
        <v>65.442385143932242</v>
      </c>
      <c r="AT30">
        <f t="shared" si="9"/>
        <v>12.551550743862824</v>
      </c>
      <c r="AU30">
        <f t="shared" si="9"/>
        <v>-1231.763713361551</v>
      </c>
      <c r="AW30">
        <v>27</v>
      </c>
      <c r="AX30">
        <f>IF(Z30&gt;0, (R30*SUMPRODUCT(K30:$K$98, X30:$X$98)-K30*$AZ$3)/Z30, 0)</f>
        <v>6336.1467345849214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0.140869152</v>
      </c>
      <c r="Q31" s="4">
        <f t="shared" si="21"/>
        <v>25</v>
      </c>
      <c r="R31">
        <f t="shared" si="0"/>
        <v>500000</v>
      </c>
      <c r="S31">
        <f t="shared" si="1"/>
        <v>3776.6743521787603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1547.3988196458113</v>
      </c>
      <c r="AC31">
        <f t="shared" si="2"/>
        <v>783.17928616324025</v>
      </c>
      <c r="AE31">
        <f t="shared" si="3"/>
        <v>0</v>
      </c>
      <c r="AF31">
        <f t="shared" si="4"/>
        <v>0</v>
      </c>
      <c r="AG31">
        <f t="shared" si="4"/>
        <v>-5.1843183521464118</v>
      </c>
      <c r="AH31">
        <f t="shared" si="5"/>
        <v>-17201.366118897673</v>
      </c>
      <c r="AI31">
        <f t="shared" si="6"/>
        <v>-17206.550437249818</v>
      </c>
      <c r="AJ31">
        <f t="shared" si="7"/>
        <v>764.21953348257102</v>
      </c>
      <c r="AK31">
        <f t="shared" si="22"/>
        <v>108.3179173752068</v>
      </c>
      <c r="AL31">
        <f t="shared" si="8"/>
        <v>-16334.012986392041</v>
      </c>
      <c r="AN31">
        <f t="shared" si="9"/>
        <v>0</v>
      </c>
      <c r="AO31">
        <f t="shared" si="9"/>
        <v>0</v>
      </c>
      <c r="AP31">
        <f t="shared" si="9"/>
        <v>-0.34061476482623521</v>
      </c>
      <c r="AQ31">
        <f t="shared" si="9"/>
        <v>-1130.1465066960136</v>
      </c>
      <c r="AR31">
        <f t="shared" si="9"/>
        <v>-1130.4871214608397</v>
      </c>
      <c r="AS31">
        <f t="shared" si="9"/>
        <v>50.209967635380615</v>
      </c>
      <c r="AT31">
        <f t="shared" si="9"/>
        <v>7.1165926640960429</v>
      </c>
      <c r="AU31">
        <f t="shared" si="9"/>
        <v>-1073.1605611613631</v>
      </c>
      <c r="AW31">
        <v>28</v>
      </c>
      <c r="AX31">
        <f>IF(Z31&gt;0, (R31*SUMPRODUCT(K31:$K$98, X31:$X$98)-K31*$AZ$3)/Z31, 0)</f>
        <v>3776.6743521787603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0.15811491799999999</v>
      </c>
      <c r="Q32" s="4">
        <f t="shared" si="21"/>
        <v>25</v>
      </c>
      <c r="R32">
        <f t="shared" si="0"/>
        <v>500000</v>
      </c>
      <c r="S32">
        <f t="shared" si="1"/>
        <v>809.91837847388854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783.17928616324025</v>
      </c>
      <c r="AC32">
        <f t="shared" si="2"/>
        <v>139.71924940601548</v>
      </c>
      <c r="AE32">
        <f t="shared" si="3"/>
        <v>0</v>
      </c>
      <c r="AF32">
        <f t="shared" si="4"/>
        <v>0</v>
      </c>
      <c r="AG32">
        <f t="shared" si="4"/>
        <v>-4.3127570974894223</v>
      </c>
      <c r="AH32">
        <f t="shared" si="5"/>
        <v>-16394.361422710499</v>
      </c>
      <c r="AI32">
        <f t="shared" si="6"/>
        <v>-16398.674179807989</v>
      </c>
      <c r="AJ32">
        <f t="shared" si="7"/>
        <v>643.46003675722477</v>
      </c>
      <c r="AK32">
        <f t="shared" si="22"/>
        <v>54.822550031426822</v>
      </c>
      <c r="AL32">
        <f t="shared" si="8"/>
        <v>-15700.391593019338</v>
      </c>
      <c r="AN32">
        <f t="shared" si="9"/>
        <v>0</v>
      </c>
      <c r="AO32">
        <f t="shared" si="9"/>
        <v>0</v>
      </c>
      <c r="AP32">
        <f t="shared" si="9"/>
        <v>-0.25299316211418155</v>
      </c>
      <c r="AQ32">
        <f t="shared" si="9"/>
        <v>-961.71920732302601</v>
      </c>
      <c r="AR32">
        <f t="shared" si="9"/>
        <v>-961.97220048514021</v>
      </c>
      <c r="AS32">
        <f t="shared" si="9"/>
        <v>37.746384902614388</v>
      </c>
      <c r="AT32">
        <f t="shared" si="9"/>
        <v>3.2159776157316062</v>
      </c>
      <c r="AU32">
        <f t="shared" si="9"/>
        <v>-921.00983796679418</v>
      </c>
      <c r="AW32">
        <v>29</v>
      </c>
      <c r="AX32">
        <f>IF(Z32&gt;0, (R32*SUMPRODUCT(K32:$K$98, X32:$X$98)-K32*$AZ$3)/Z32, 0)</f>
        <v>809.91837847388854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0.17865895700000001</v>
      </c>
      <c r="Q33" s="4">
        <f t="shared" si="21"/>
        <v>25</v>
      </c>
      <c r="R33">
        <f t="shared" si="0"/>
        <v>500000</v>
      </c>
      <c r="S33">
        <f t="shared" si="1"/>
        <v>-2768.2589952748235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139.71924940601548</v>
      </c>
      <c r="AC33">
        <f t="shared" si="2"/>
        <v>-387.45846690023291</v>
      </c>
      <c r="AE33">
        <f t="shared" si="3"/>
        <v>0</v>
      </c>
      <c r="AF33">
        <f t="shared" si="4"/>
        <v>0</v>
      </c>
      <c r="AG33">
        <f t="shared" si="4"/>
        <v>-3.4991168416827207</v>
      </c>
      <c r="AH33">
        <f t="shared" si="5"/>
        <v>-15410.253696636151</v>
      </c>
      <c r="AI33">
        <f t="shared" si="6"/>
        <v>-15413.752813477833</v>
      </c>
      <c r="AJ33">
        <f t="shared" si="7"/>
        <v>527.17771630624839</v>
      </c>
      <c r="AK33">
        <f t="shared" si="22"/>
        <v>9.780347458421085</v>
      </c>
      <c r="AL33">
        <f t="shared" si="8"/>
        <v>-14876.794749713163</v>
      </c>
      <c r="AN33">
        <f t="shared" si="9"/>
        <v>0</v>
      </c>
      <c r="AO33">
        <f t="shared" si="9"/>
        <v>0</v>
      </c>
      <c r="AP33">
        <f t="shared" si="9"/>
        <v>-0.18327119287641799</v>
      </c>
      <c r="AQ33">
        <f t="shared" si="9"/>
        <v>-807.13382984734983</v>
      </c>
      <c r="AR33">
        <f t="shared" si="9"/>
        <v>-807.31710104022625</v>
      </c>
      <c r="AS33">
        <f t="shared" si="9"/>
        <v>27.611678402499205</v>
      </c>
      <c r="AT33">
        <f t="shared" si="9"/>
        <v>0.51225952906124883</v>
      </c>
      <c r="AU33">
        <f t="shared" si="9"/>
        <v>-779.19316310866566</v>
      </c>
      <c r="AW33">
        <v>30</v>
      </c>
      <c r="AX33">
        <f>IF(Z33&gt;0, (R33*SUMPRODUCT(K33:$K$98, X33:$X$98)-K33*$AZ$3)/Z33, 0)</f>
        <v>-2768.2589952748235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0.202352371</v>
      </c>
      <c r="Q34" s="4">
        <f t="shared" si="21"/>
        <v>25</v>
      </c>
      <c r="R34">
        <f t="shared" si="0"/>
        <v>500000</v>
      </c>
      <c r="S34">
        <f t="shared" si="1"/>
        <v>-7316.6547419995049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-387.45846690023291</v>
      </c>
      <c r="AC34">
        <f t="shared" si="2"/>
        <v>-806.60882262546238</v>
      </c>
      <c r="AE34">
        <f t="shared" si="3"/>
        <v>0</v>
      </c>
      <c r="AF34">
        <f t="shared" si="4"/>
        <v>0</v>
      </c>
      <c r="AG34">
        <f t="shared" si="4"/>
        <v>-2.7560710839453635</v>
      </c>
      <c r="AH34">
        <f t="shared" si="5"/>
        <v>-14161.091786410603</v>
      </c>
      <c r="AI34">
        <f t="shared" si="6"/>
        <v>-14163.847857494549</v>
      </c>
      <c r="AJ34">
        <f t="shared" si="7"/>
        <v>419.15035572522947</v>
      </c>
      <c r="AK34">
        <f t="shared" si="22"/>
        <v>-27.122092683016305</v>
      </c>
      <c r="AL34">
        <f t="shared" si="8"/>
        <v>-13771.819594452336</v>
      </c>
      <c r="AN34">
        <f t="shared" si="9"/>
        <v>0</v>
      </c>
      <c r="AO34">
        <f t="shared" si="9"/>
        <v>0</v>
      </c>
      <c r="AP34">
        <f t="shared" si="9"/>
        <v>-0.12888671476170743</v>
      </c>
      <c r="AQ34">
        <f t="shared" si="9"/>
        <v>-662.23857883109804</v>
      </c>
      <c r="AR34">
        <f t="shared" si="9"/>
        <v>-662.36746554585977</v>
      </c>
      <c r="AS34">
        <f t="shared" si="9"/>
        <v>19.601421986290397</v>
      </c>
      <c r="AT34">
        <f t="shared" si="9"/>
        <v>-1.2683553206372282</v>
      </c>
      <c r="AU34">
        <f t="shared" ref="AU34:AU79" si="23">AL34*$K34</f>
        <v>-644.0343988802066</v>
      </c>
      <c r="AW34">
        <v>31</v>
      </c>
      <c r="AX34">
        <f>IF(Z34&gt;0, (R34*SUMPRODUCT(K34:$K$98, X34:$X$98)-K34*$AZ$3)/Z34, 0)</f>
        <v>-7316.6547419995049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0.22956153600000001</v>
      </c>
      <c r="Q35" s="4">
        <f t="shared" si="21"/>
        <v>25</v>
      </c>
      <c r="R35">
        <f t="shared" si="0"/>
        <v>500000</v>
      </c>
      <c r="S35">
        <f t="shared" si="1"/>
        <v>-13388.939256080246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-806.60882262546238</v>
      </c>
      <c r="AC35">
        <f t="shared" si="2"/>
        <v>-1122.4335852760944</v>
      </c>
      <c r="AE35">
        <f t="shared" si="3"/>
        <v>0</v>
      </c>
      <c r="AF35">
        <f t="shared" ref="AF35:AG66" si="24">-$Z35*P35</f>
        <v>0</v>
      </c>
      <c r="AG35">
        <f t="shared" si="24"/>
        <v>-2.0958224617502275</v>
      </c>
      <c r="AH35">
        <f t="shared" si="5"/>
        <v>-12653.758227113653</v>
      </c>
      <c r="AI35">
        <f t="shared" ref="AI35:AI66" si="25">SUM(AE35:AH35)</f>
        <v>-12655.854049575402</v>
      </c>
      <c r="AJ35">
        <f t="shared" si="7"/>
        <v>315.82476265063201</v>
      </c>
      <c r="AK35">
        <f t="shared" si="22"/>
        <v>-56.462617583782375</v>
      </c>
      <c r="AL35">
        <f t="shared" ref="AL35:AL79" si="26">SUM(AI35:AK35)</f>
        <v>-12396.491904508552</v>
      </c>
      <c r="AN35">
        <f t="shared" ref="AN35:AT66" si="27">AE35*$K35</f>
        <v>0</v>
      </c>
      <c r="AO35">
        <f t="shared" si="27"/>
        <v>0</v>
      </c>
      <c r="AP35">
        <f t="shared" si="27"/>
        <v>-8.7509299467320473E-2</v>
      </c>
      <c r="AQ35">
        <f t="shared" si="27"/>
        <v>-528.34700376234707</v>
      </c>
      <c r="AR35">
        <f t="shared" si="27"/>
        <v>-528.4345130618143</v>
      </c>
      <c r="AS35">
        <f t="shared" si="27"/>
        <v>13.186996627046989</v>
      </c>
      <c r="AT35">
        <f t="shared" si="27"/>
        <v>-2.3575489818549609</v>
      </c>
      <c r="AU35">
        <f t="shared" si="23"/>
        <v>-517.60506541662221</v>
      </c>
      <c r="AW35">
        <v>32</v>
      </c>
      <c r="AX35">
        <f>IF(Z35&gt;0, (R35*SUMPRODUCT(K35:$K$98, X35:$X$98)-K35*$AZ$3)/Z35, 0)</f>
        <v>-13388.939256080246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0.26099212799999999</v>
      </c>
      <c r="Q36" s="4">
        <f t="shared" si="21"/>
        <v>25</v>
      </c>
      <c r="R36">
        <f t="shared" si="0"/>
        <v>500000</v>
      </c>
      <c r="S36">
        <f t="shared" si="1"/>
        <v>-21950.192045727646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-1122.4335852760944</v>
      </c>
      <c r="AC36">
        <f t="shared" si="2"/>
        <v>-1341.4825388773118</v>
      </c>
      <c r="AE36">
        <f t="shared" si="3"/>
        <v>0</v>
      </c>
      <c r="AF36">
        <f t="shared" si="24"/>
        <v>0</v>
      </c>
      <c r="AG36">
        <f t="shared" si="24"/>
        <v>-1.5278710729303346</v>
      </c>
      <c r="AH36">
        <f t="shared" si="5"/>
        <v>-10939.863284047808</v>
      </c>
      <c r="AI36">
        <f t="shared" si="25"/>
        <v>-10941.391155120738</v>
      </c>
      <c r="AJ36">
        <f t="shared" si="7"/>
        <v>219.04895360121736</v>
      </c>
      <c r="AK36">
        <f t="shared" si="22"/>
        <v>-78.570350969326611</v>
      </c>
      <c r="AL36">
        <f t="shared" si="26"/>
        <v>-10800.912552488848</v>
      </c>
      <c r="AN36">
        <f t="shared" si="27"/>
        <v>0</v>
      </c>
      <c r="AO36">
        <f t="shared" si="27"/>
        <v>0</v>
      </c>
      <c r="AP36">
        <f t="shared" si="27"/>
        <v>-5.6959793022216099E-2</v>
      </c>
      <c r="AQ36">
        <f t="shared" si="27"/>
        <v>-407.84354085295058</v>
      </c>
      <c r="AR36">
        <f t="shared" si="27"/>
        <v>-407.90050064597284</v>
      </c>
      <c r="AS36">
        <f t="shared" si="27"/>
        <v>8.1662538678270167</v>
      </c>
      <c r="AT36">
        <f t="shared" si="27"/>
        <v>-2.9291417372752231</v>
      </c>
      <c r="AU36">
        <f t="shared" si="23"/>
        <v>-402.66338851542105</v>
      </c>
      <c r="AW36">
        <v>33</v>
      </c>
      <c r="AX36">
        <f>IF(Z36&gt;0, (R36*SUMPRODUCT(K36:$K$98, X36:$X$98)-K36*$AZ$3)/Z36, 0)</f>
        <v>-21950.192045727646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0.29613519399999999</v>
      </c>
      <c r="Q37" s="4">
        <f t="shared" si="21"/>
        <v>25</v>
      </c>
      <c r="R37">
        <f t="shared" si="0"/>
        <v>500000</v>
      </c>
      <c r="S37">
        <f t="shared" si="1"/>
        <v>-34740.051138674615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-1341.4825388773118</v>
      </c>
      <c r="AC37">
        <f t="shared" si="2"/>
        <v>-1473.1671063721108</v>
      </c>
      <c r="AE37">
        <f t="shared" si="3"/>
        <v>0</v>
      </c>
      <c r="AF37">
        <f t="shared" si="24"/>
        <v>0</v>
      </c>
      <c r="AG37">
        <f t="shared" si="24"/>
        <v>-1.0601359656118186</v>
      </c>
      <c r="AH37">
        <f t="shared" si="5"/>
        <v>-9049.1279317842564</v>
      </c>
      <c r="AI37">
        <f t="shared" si="25"/>
        <v>-9050.1880677498684</v>
      </c>
      <c r="AJ37">
        <f t="shared" si="7"/>
        <v>131.68456749479901</v>
      </c>
      <c r="AK37">
        <f t="shared" si="22"/>
        <v>-93.903777721411828</v>
      </c>
      <c r="AL37">
        <f t="shared" si="26"/>
        <v>-9012.4072779764811</v>
      </c>
      <c r="AN37">
        <f t="shared" si="27"/>
        <v>0</v>
      </c>
      <c r="AO37">
        <f t="shared" si="27"/>
        <v>0</v>
      </c>
      <c r="AP37">
        <f t="shared" si="27"/>
        <v>-3.5287853334964397E-2</v>
      </c>
      <c r="AQ37">
        <f t="shared" si="27"/>
        <v>-301.21070280060377</v>
      </c>
      <c r="AR37">
        <f t="shared" si="27"/>
        <v>-301.24599065393875</v>
      </c>
      <c r="AS37">
        <f t="shared" si="27"/>
        <v>4.3832733299949123</v>
      </c>
      <c r="AT37">
        <f t="shared" si="27"/>
        <v>-3.1256959893063523</v>
      </c>
      <c r="AU37">
        <f t="shared" si="23"/>
        <v>-299.98841331325019</v>
      </c>
      <c r="AW37">
        <v>34</v>
      </c>
      <c r="AX37">
        <f>IF(Z37&gt;0, (R37*SUMPRODUCT(K37:$K$98, X37:$X$98)-K37*$AZ$3)/Z37, 0)</f>
        <v>-34740.051138674615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0.33524791700000001</v>
      </c>
      <c r="Q38" s="4">
        <f t="shared" si="21"/>
        <v>25</v>
      </c>
      <c r="R38">
        <f t="shared" si="0"/>
        <v>500000</v>
      </c>
      <c r="S38">
        <f t="shared" si="1"/>
        <v>-55026.277187340158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-1473.1671063721108</v>
      </c>
      <c r="AC38">
        <f t="shared" si="2"/>
        <v>-1527.807297245794</v>
      </c>
      <c r="AE38">
        <f t="shared" si="3"/>
        <v>0</v>
      </c>
      <c r="AF38">
        <f t="shared" si="24"/>
        <v>0</v>
      </c>
      <c r="AG38">
        <f t="shared" si="24"/>
        <v>-0.6941262317475545</v>
      </c>
      <c r="AH38">
        <f t="shared" si="5"/>
        <v>-7108.1674841629156</v>
      </c>
      <c r="AI38">
        <f t="shared" si="25"/>
        <v>-7108.8616103946633</v>
      </c>
      <c r="AJ38">
        <f t="shared" si="7"/>
        <v>54.640190873683196</v>
      </c>
      <c r="AK38">
        <f t="shared" si="22"/>
        <v>-103.12169744604776</v>
      </c>
      <c r="AL38">
        <f t="shared" si="26"/>
        <v>-7157.3431169670275</v>
      </c>
      <c r="AN38">
        <f t="shared" si="27"/>
        <v>0</v>
      </c>
      <c r="AO38">
        <f t="shared" si="27"/>
        <v>0</v>
      </c>
      <c r="AP38">
        <f t="shared" si="27"/>
        <v>-2.0629281674702175E-2</v>
      </c>
      <c r="AQ38">
        <f t="shared" si="27"/>
        <v>-211.25320224907711</v>
      </c>
      <c r="AR38">
        <f t="shared" si="27"/>
        <v>-211.27383153075181</v>
      </c>
      <c r="AS38">
        <f t="shared" si="27"/>
        <v>1.6238946703611206</v>
      </c>
      <c r="AT38">
        <f t="shared" si="27"/>
        <v>-3.0647545735767823</v>
      </c>
      <c r="AU38">
        <f t="shared" si="23"/>
        <v>-212.71469143396746</v>
      </c>
      <c r="AW38">
        <v>35</v>
      </c>
      <c r="AX38">
        <f>IF(Z38&gt;0, (R38*SUMPRODUCT(K38:$K$98, X38:$X$98)-K38*$AZ$3)/Z38, 0)</f>
        <v>-55026.277187340158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0.37793865599999998</v>
      </c>
      <c r="Q39" s="4">
        <f t="shared" si="21"/>
        <v>25</v>
      </c>
      <c r="R39">
        <f t="shared" si="0"/>
        <v>500000</v>
      </c>
      <c r="S39">
        <f t="shared" si="1"/>
        <v>-89379.545689175953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-1527.807297245794</v>
      </c>
      <c r="AC39">
        <f t="shared" si="2"/>
        <v>-1518.9082567029764</v>
      </c>
      <c r="AE39">
        <f t="shared" si="3"/>
        <v>0</v>
      </c>
      <c r="AF39">
        <f t="shared" si="24"/>
        <v>0</v>
      </c>
      <c r="AG39">
        <f t="shared" si="24"/>
        <v>-0.42484783430906364</v>
      </c>
      <c r="AH39">
        <f t="shared" si="5"/>
        <v>-5246.7427024203052</v>
      </c>
      <c r="AI39">
        <f t="shared" si="25"/>
        <v>-5247.1675502546141</v>
      </c>
      <c r="AJ39">
        <f t="shared" si="7"/>
        <v>-8.8990405428176018</v>
      </c>
      <c r="AK39">
        <f t="shared" si="22"/>
        <v>-106.94651080720558</v>
      </c>
      <c r="AL39">
        <f t="shared" si="26"/>
        <v>-5363.0131016046371</v>
      </c>
      <c r="AN39">
        <f t="shared" si="27"/>
        <v>0</v>
      </c>
      <c r="AO39">
        <f t="shared" si="27"/>
        <v>0</v>
      </c>
      <c r="AP39">
        <f t="shared" si="27"/>
        <v>-1.127355881033284E-2</v>
      </c>
      <c r="AQ39">
        <f t="shared" si="27"/>
        <v>-139.22505339968512</v>
      </c>
      <c r="AR39">
        <f t="shared" si="27"/>
        <v>-139.23632695849545</v>
      </c>
      <c r="AS39">
        <f t="shared" si="27"/>
        <v>-0.2361406809997012</v>
      </c>
      <c r="AT39">
        <f t="shared" si="27"/>
        <v>-2.8378814290196965</v>
      </c>
      <c r="AU39">
        <f t="shared" si="23"/>
        <v>-142.31034906851485</v>
      </c>
      <c r="AW39">
        <v>36</v>
      </c>
      <c r="AX39">
        <f>IF(Z39&gt;0, (R39*SUMPRODUCT(K39:$K$98, X39:$X$98)-K39*$AZ$3)/Z39, 0)</f>
        <v>-89379.545689175953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0.42486345599999997</v>
      </c>
      <c r="Q40" s="4">
        <f t="shared" si="21"/>
        <v>25</v>
      </c>
      <c r="R40">
        <f t="shared" si="0"/>
        <v>500000</v>
      </c>
      <c r="S40">
        <f t="shared" si="1"/>
        <v>-152185.219260212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-1518.9082567029764</v>
      </c>
      <c r="AC40">
        <f t="shared" si="2"/>
        <v>-1461.5688076098997</v>
      </c>
      <c r="AE40">
        <f t="shared" si="3"/>
        <v>0</v>
      </c>
      <c r="AF40">
        <f t="shared" si="24"/>
        <v>0</v>
      </c>
      <c r="AG40">
        <f t="shared" si="24"/>
        <v>-0.24009703680730887</v>
      </c>
      <c r="AH40">
        <f t="shared" si="5"/>
        <v>-3610.0463831732832</v>
      </c>
      <c r="AI40">
        <f t="shared" si="25"/>
        <v>-3610.2864802100903</v>
      </c>
      <c r="AJ40">
        <f t="shared" si="7"/>
        <v>-57.33944909307661</v>
      </c>
      <c r="AK40">
        <f t="shared" si="22"/>
        <v>-106.32357796920836</v>
      </c>
      <c r="AL40">
        <f t="shared" si="26"/>
        <v>-3773.9495072723753</v>
      </c>
      <c r="AN40">
        <f t="shared" si="27"/>
        <v>0</v>
      </c>
      <c r="AO40">
        <f t="shared" si="27"/>
        <v>0</v>
      </c>
      <c r="AP40">
        <f t="shared" si="27"/>
        <v>-5.6884822005823683E-3</v>
      </c>
      <c r="AQ40">
        <f t="shared" si="27"/>
        <v>-85.530770671022466</v>
      </c>
      <c r="AR40">
        <f t="shared" si="27"/>
        <v>-85.536459153223049</v>
      </c>
      <c r="AS40">
        <f t="shared" si="27"/>
        <v>-1.3585108749965045</v>
      </c>
      <c r="AT40">
        <f t="shared" si="27"/>
        <v>-2.5190639119193903</v>
      </c>
      <c r="AU40">
        <f t="shared" si="23"/>
        <v>-89.41403394013895</v>
      </c>
      <c r="AW40">
        <v>37</v>
      </c>
      <c r="AX40">
        <f>IF(Z40&gt;0, (R40*SUMPRODUCT(K40:$K$98, X40:$X$98)-K40*$AZ$3)/Z40, 0)</f>
        <v>-152185.219260212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0.47765295400000002</v>
      </c>
      <c r="Q41" s="4">
        <f t="shared" si="21"/>
        <v>25</v>
      </c>
      <c r="R41">
        <f t="shared" si="0"/>
        <v>500000</v>
      </c>
      <c r="S41">
        <f t="shared" si="1"/>
        <v>-278750.10646973731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-1461.5688076098997</v>
      </c>
      <c r="AC41">
        <f t="shared" si="2"/>
        <v>-1371.5955581980984</v>
      </c>
      <c r="AE41">
        <f t="shared" si="3"/>
        <v>0</v>
      </c>
      <c r="AF41">
        <f t="shared" si="24"/>
        <v>0</v>
      </c>
      <c r="AG41">
        <f t="shared" si="24"/>
        <v>-0.12301300756157797</v>
      </c>
      <c r="AH41">
        <f t="shared" si="5"/>
        <v>-2293.661177553156</v>
      </c>
      <c r="AI41">
        <f t="shared" si="25"/>
        <v>-2293.7841905607174</v>
      </c>
      <c r="AJ41">
        <f t="shared" si="7"/>
        <v>-89.973249411801362</v>
      </c>
      <c r="AK41">
        <f t="shared" si="22"/>
        <v>-102.30981653269299</v>
      </c>
      <c r="AL41">
        <f t="shared" si="26"/>
        <v>-2486.0672565052118</v>
      </c>
      <c r="AN41">
        <f t="shared" si="27"/>
        <v>0</v>
      </c>
      <c r="AO41">
        <f t="shared" si="27"/>
        <v>0</v>
      </c>
      <c r="AP41">
        <f t="shared" si="27"/>
        <v>-2.6022116532963889E-3</v>
      </c>
      <c r="AQ41">
        <f t="shared" si="27"/>
        <v>-48.520005837224794</v>
      </c>
      <c r="AR41">
        <f t="shared" si="27"/>
        <v>-48.522608048878084</v>
      </c>
      <c r="AS41">
        <f t="shared" si="27"/>
        <v>-1.9032900889536517</v>
      </c>
      <c r="AT41">
        <f t="shared" si="27"/>
        <v>-2.1642572773836024</v>
      </c>
      <c r="AU41">
        <f t="shared" si="23"/>
        <v>-52.590155415215342</v>
      </c>
      <c r="AW41">
        <v>38</v>
      </c>
      <c r="AX41">
        <f>IF(Z41&gt;0, (R41*SUMPRODUCT(K41:$K$98, X41:$X$98)-K41*$AZ$3)/Z41, 0)</f>
        <v>-278750.10646973731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0.53697763200000004</v>
      </c>
      <c r="Q42" s="4">
        <f t="shared" si="21"/>
        <v>25</v>
      </c>
      <c r="R42">
        <f t="shared" si="0"/>
        <v>500000</v>
      </c>
      <c r="S42">
        <f t="shared" si="1"/>
        <v>-566781.33860717644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-1371.5955581980984</v>
      </c>
      <c r="AC42">
        <f t="shared" si="2"/>
        <v>-1263.4155461042308</v>
      </c>
      <c r="AE42">
        <f t="shared" si="3"/>
        <v>0</v>
      </c>
      <c r="AF42">
        <f t="shared" si="24"/>
        <v>0</v>
      </c>
      <c r="AG42">
        <f t="shared" si="24"/>
        <v>-5.5727643980347956E-2</v>
      </c>
      <c r="AH42">
        <f t="shared" si="5"/>
        <v>-1321.104670112285</v>
      </c>
      <c r="AI42">
        <f t="shared" si="25"/>
        <v>-1321.1603977562654</v>
      </c>
      <c r="AJ42">
        <f t="shared" si="7"/>
        <v>-108.18001209386762</v>
      </c>
      <c r="AK42">
        <f t="shared" si="22"/>
        <v>-96.01168907386689</v>
      </c>
      <c r="AL42">
        <f t="shared" si="26"/>
        <v>-1525.3520989239998</v>
      </c>
      <c r="AN42">
        <f t="shared" si="27"/>
        <v>0</v>
      </c>
      <c r="AO42">
        <f t="shared" si="27"/>
        <v>0</v>
      </c>
      <c r="AP42">
        <f t="shared" si="27"/>
        <v>-1.0525536475120758E-3</v>
      </c>
      <c r="AQ42">
        <f t="shared" si="27"/>
        <v>-24.952311634819647</v>
      </c>
      <c r="AR42">
        <f t="shared" si="27"/>
        <v>-24.953364188467159</v>
      </c>
      <c r="AS42">
        <f t="shared" si="27"/>
        <v>-2.0432456530452785</v>
      </c>
      <c r="AT42">
        <f t="shared" si="27"/>
        <v>-1.8134169385328989</v>
      </c>
      <c r="AU42">
        <f t="shared" si="23"/>
        <v>-28.810026780045334</v>
      </c>
      <c r="AW42">
        <v>39</v>
      </c>
      <c r="AX42">
        <f>IF(Z42&gt;0, (R42*SUMPRODUCT(K42:$K$98, X42:$X$98)-K42*$AZ$3)/Z42, 0)</f>
        <v>-566781.33860717644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0.60388337299999995</v>
      </c>
      <c r="Q43" s="4">
        <f t="shared" si="21"/>
        <v>25</v>
      </c>
      <c r="R43">
        <f t="shared" si="0"/>
        <v>500000</v>
      </c>
      <c r="S43">
        <f t="shared" si="1"/>
        <v>-1334337.2487915584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-1263.4155461042308</v>
      </c>
      <c r="AC43">
        <f t="shared" si="2"/>
        <v>-1148.4571274434325</v>
      </c>
      <c r="AE43">
        <f t="shared" si="3"/>
        <v>0</v>
      </c>
      <c r="AF43">
        <f t="shared" si="24"/>
        <v>0</v>
      </c>
      <c r="AG43">
        <f t="shared" si="24"/>
        <v>-2.1517369924348807E-2</v>
      </c>
      <c r="AH43">
        <f t="shared" si="5"/>
        <v>-673.05995232391331</v>
      </c>
      <c r="AI43">
        <f t="shared" si="25"/>
        <v>-673.08146969383768</v>
      </c>
      <c r="AJ43">
        <f t="shared" si="7"/>
        <v>-114.95841866079832</v>
      </c>
      <c r="AK43">
        <f t="shared" si="22"/>
        <v>-88.439088227296168</v>
      </c>
      <c r="AL43">
        <f t="shared" si="26"/>
        <v>-876.4789765819321</v>
      </c>
      <c r="AN43">
        <f t="shared" si="27"/>
        <v>0</v>
      </c>
      <c r="AO43">
        <f t="shared" si="27"/>
        <v>0</v>
      </c>
      <c r="AP43">
        <f t="shared" si="27"/>
        <v>-3.6286470010170503E-4</v>
      </c>
      <c r="AQ43">
        <f t="shared" si="27"/>
        <v>-11.350350837911522</v>
      </c>
      <c r="AR43">
        <f t="shared" si="27"/>
        <v>-11.350713702611625</v>
      </c>
      <c r="AS43">
        <f t="shared" si="27"/>
        <v>-1.938636192907264</v>
      </c>
      <c r="AT43">
        <f t="shared" si="27"/>
        <v>-1.4914194132319012</v>
      </c>
      <c r="AU43">
        <f t="shared" si="23"/>
        <v>-14.78076930875079</v>
      </c>
      <c r="AW43">
        <v>40</v>
      </c>
      <c r="AX43">
        <f>IF(Z43&gt;0, (R43*SUMPRODUCT(K43:$K$98, X43:$X$98)-K43*$AZ$3)/Z43, 0)</f>
        <v>-1334337.2487915584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0.676158394</v>
      </c>
      <c r="Q44" s="4">
        <f t="shared" si="21"/>
        <v>25</v>
      </c>
      <c r="R44">
        <f t="shared" si="0"/>
        <v>500000</v>
      </c>
      <c r="S44">
        <f t="shared" si="1"/>
        <v>-3831186.6730063953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-1148.4571274434325</v>
      </c>
      <c r="AC44">
        <f t="shared" si="2"/>
        <v>-1034.887183374542</v>
      </c>
      <c r="AE44">
        <f t="shared" si="3"/>
        <v>0</v>
      </c>
      <c r="AF44">
        <f t="shared" si="24"/>
        <v>0</v>
      </c>
      <c r="AG44">
        <f t="shared" si="24"/>
        <v>-6.7530459339537286E-3</v>
      </c>
      <c r="AH44">
        <f t="shared" si="5"/>
        <v>-290.98300582303182</v>
      </c>
      <c r="AI44">
        <f t="shared" si="25"/>
        <v>-290.98975886896579</v>
      </c>
      <c r="AJ44">
        <f t="shared" si="7"/>
        <v>-113.56994406889044</v>
      </c>
      <c r="AK44">
        <f t="shared" si="22"/>
        <v>-80.391998921040283</v>
      </c>
      <c r="AL44">
        <f t="shared" si="26"/>
        <v>-484.95170185889651</v>
      </c>
      <c r="AN44">
        <f t="shared" si="27"/>
        <v>0</v>
      </c>
      <c r="AO44">
        <f t="shared" si="27"/>
        <v>0</v>
      </c>
      <c r="AP44">
        <f t="shared" si="27"/>
        <v>-1.0168039307198881E-4</v>
      </c>
      <c r="AQ44">
        <f t="shared" si="27"/>
        <v>-4.3813216582153656</v>
      </c>
      <c r="AR44">
        <f t="shared" si="27"/>
        <v>-4.381423338608438</v>
      </c>
      <c r="AS44">
        <f t="shared" si="27"/>
        <v>-1.7100189554504648</v>
      </c>
      <c r="AT44">
        <f t="shared" si="27"/>
        <v>-1.2104597140432076</v>
      </c>
      <c r="AU44">
        <f t="shared" si="23"/>
        <v>-7.3019020081021102</v>
      </c>
      <c r="AW44">
        <v>41</v>
      </c>
      <c r="AX44">
        <f>IF(Z44&gt;0, (R44*SUMPRODUCT(K44:$K$98, X44:$X$98)-K44*$AZ$3)/Z44, 0)</f>
        <v>-3831186.6730063953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0.75167664000000001</v>
      </c>
      <c r="Q45" s="4">
        <f t="shared" si="21"/>
        <v>25</v>
      </c>
      <c r="R45">
        <f t="shared" si="0"/>
        <v>500000</v>
      </c>
      <c r="S45">
        <f t="shared" si="1"/>
        <v>-14411078.222200055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-1034.887183374542</v>
      </c>
      <c r="AC45">
        <f t="shared" si="2"/>
        <v>-927.73252743739829</v>
      </c>
      <c r="AE45">
        <f t="shared" si="3"/>
        <v>0</v>
      </c>
      <c r="AF45">
        <f t="shared" si="24"/>
        <v>0</v>
      </c>
      <c r="AG45">
        <f t="shared" si="24"/>
        <v>-1.6094085972141903E-3</v>
      </c>
      <c r="AH45">
        <f t="shared" si="5"/>
        <v>-101.52213754800002</v>
      </c>
      <c r="AI45">
        <f t="shared" si="25"/>
        <v>-101.52374695659724</v>
      </c>
      <c r="AJ45">
        <f t="shared" si="7"/>
        <v>-107.15465593714373</v>
      </c>
      <c r="AK45">
        <f t="shared" si="22"/>
        <v>-72.442102836217941</v>
      </c>
      <c r="AL45">
        <f t="shared" si="26"/>
        <v>-281.12050572995889</v>
      </c>
      <c r="AN45">
        <f t="shared" si="27"/>
        <v>0</v>
      </c>
      <c r="AO45">
        <f t="shared" si="27"/>
        <v>0</v>
      </c>
      <c r="AP45">
        <f t="shared" si="27"/>
        <v>-2.163644010985454E-5</v>
      </c>
      <c r="AQ45">
        <f t="shared" si="27"/>
        <v>-1.3648352896112825</v>
      </c>
      <c r="AR45">
        <f t="shared" si="27"/>
        <v>-1.3648569260513923</v>
      </c>
      <c r="AS45">
        <f t="shared" si="27"/>
        <v>-1.4405572952009813</v>
      </c>
      <c r="AT45">
        <f t="shared" si="27"/>
        <v>-0.97389141710863814</v>
      </c>
      <c r="AU45">
        <f t="shared" si="23"/>
        <v>-3.7793056383610115</v>
      </c>
      <c r="AW45">
        <v>42</v>
      </c>
      <c r="AX45">
        <f>IF(Z45&gt;0, (R45*SUMPRODUCT(K45:$K$98, X45:$X$98)-K45*$AZ$3)/Z45, 0)</f>
        <v>-14411078.222200055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0.75374016600000004</v>
      </c>
      <c r="Q46" s="4">
        <f t="shared" si="21"/>
        <v>25</v>
      </c>
      <c r="R46">
        <f t="shared" si="0"/>
        <v>500000</v>
      </c>
      <c r="S46">
        <f t="shared" si="1"/>
        <v>-54538890.24931287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-927.73252743739829</v>
      </c>
      <c r="AC46">
        <f t="shared" si="2"/>
        <v>-829.51166844543923</v>
      </c>
      <c r="AE46">
        <f t="shared" si="3"/>
        <v>0</v>
      </c>
      <c r="AF46">
        <f t="shared" si="24"/>
        <v>0</v>
      </c>
      <c r="AG46">
        <f t="shared" si="24"/>
        <v>-3.8023860801599744E-4</v>
      </c>
      <c r="AH46">
        <f t="shared" si="5"/>
        <v>-24.26151806452102</v>
      </c>
      <c r="AI46">
        <f t="shared" si="25"/>
        <v>-24.261898303129037</v>
      </c>
      <c r="AJ46">
        <f t="shared" si="7"/>
        <v>-98.220858991959062</v>
      </c>
      <c r="AK46">
        <f t="shared" si="22"/>
        <v>-64.941276920617881</v>
      </c>
      <c r="AL46">
        <f t="shared" si="26"/>
        <v>-187.424034215706</v>
      </c>
      <c r="AN46">
        <f t="shared" si="27"/>
        <v>0</v>
      </c>
      <c r="AO46">
        <f t="shared" si="27"/>
        <v>0</v>
      </c>
      <c r="AP46">
        <f t="shared" si="27"/>
        <v>-4.5641265613439057E-6</v>
      </c>
      <c r="AQ46">
        <f t="shared" si="27"/>
        <v>-0.29121882071519323</v>
      </c>
      <c r="AR46">
        <f t="shared" si="27"/>
        <v>-0.29122338484175453</v>
      </c>
      <c r="AS46">
        <f t="shared" si="27"/>
        <v>-1.178976626656371</v>
      </c>
      <c r="AT46">
        <f t="shared" si="27"/>
        <v>-0.77951107718265122</v>
      </c>
      <c r="AU46">
        <f t="shared" si="23"/>
        <v>-2.249711088680777</v>
      </c>
      <c r="AW46">
        <v>43</v>
      </c>
      <c r="AX46">
        <f>IF(Z46&gt;0, (R46*SUMPRODUCT(K46:$K$98, X46:$X$98)-K46*$AZ$3)/Z46, 0)</f>
        <v>-54538890.24931287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0.75596915499999995</v>
      </c>
      <c r="Q47" s="4">
        <f t="shared" si="21"/>
        <v>25</v>
      </c>
      <c r="R47">
        <f t="shared" si="0"/>
        <v>500000</v>
      </c>
      <c r="S47">
        <f t="shared" si="1"/>
        <v>-208143437.69638008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-829.51166844543923</v>
      </c>
      <c r="AC47">
        <f t="shared" si="2"/>
        <v>-740.8870888004667</v>
      </c>
      <c r="AE47">
        <f t="shared" si="3"/>
        <v>0</v>
      </c>
      <c r="AF47">
        <f t="shared" si="24"/>
        <v>0</v>
      </c>
      <c r="AG47">
        <f t="shared" si="24"/>
        <v>-8.8987562735607658E-5</v>
      </c>
      <c r="AH47">
        <f t="shared" si="5"/>
        <v>-5.7489731840045959</v>
      </c>
      <c r="AI47">
        <f t="shared" si="25"/>
        <v>-5.7490621715673313</v>
      </c>
      <c r="AJ47">
        <f t="shared" si="7"/>
        <v>-88.624579644972528</v>
      </c>
      <c r="AK47">
        <f t="shared" si="22"/>
        <v>-58.065816791180751</v>
      </c>
      <c r="AL47">
        <f t="shared" si="26"/>
        <v>-152.43945860772061</v>
      </c>
      <c r="AN47">
        <f t="shared" si="27"/>
        <v>0</v>
      </c>
      <c r="AO47">
        <f t="shared" si="27"/>
        <v>0</v>
      </c>
      <c r="AP47">
        <f t="shared" si="27"/>
        <v>-9.5370213914130235E-7</v>
      </c>
      <c r="AQ47">
        <f t="shared" si="27"/>
        <v>-6.1613194640932289E-2</v>
      </c>
      <c r="AR47">
        <f t="shared" si="27"/>
        <v>-6.1614148343071426E-2</v>
      </c>
      <c r="AS47">
        <f t="shared" si="27"/>
        <v>-0.9498119578691242</v>
      </c>
      <c r="AT47">
        <f t="shared" si="27"/>
        <v>-0.62230599403277265</v>
      </c>
      <c r="AU47">
        <f t="shared" si="23"/>
        <v>-1.6337321002449683</v>
      </c>
      <c r="AW47">
        <v>44</v>
      </c>
      <c r="AX47">
        <f>IF(Z47&gt;0, (R47*SUMPRODUCT(K47:$K$98, X47:$X$98)-K47*$AZ$3)/Z47, 0)</f>
        <v>-208143437.69638008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0.75842527199999998</v>
      </c>
      <c r="Q48" s="4">
        <f t="shared" si="21"/>
        <v>25</v>
      </c>
      <c r="R48">
        <f t="shared" si="0"/>
        <v>500000</v>
      </c>
      <c r="S48">
        <f t="shared" si="1"/>
        <v>-802580322.14885783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-740.8870888004667</v>
      </c>
      <c r="AC48">
        <f t="shared" si="2"/>
        <v>-661.55959622217199</v>
      </c>
      <c r="AE48">
        <f t="shared" si="3"/>
        <v>0</v>
      </c>
      <c r="AF48">
        <f t="shared" si="24"/>
        <v>0</v>
      </c>
      <c r="AG48">
        <f t="shared" si="24"/>
        <v>-2.0607270635881284E-5</v>
      </c>
      <c r="AH48">
        <f t="shared" si="5"/>
        <v>-1.3498083294474059</v>
      </c>
      <c r="AI48">
        <f t="shared" si="25"/>
        <v>-1.3498289367180418</v>
      </c>
      <c r="AJ48">
        <f t="shared" si="7"/>
        <v>-79.327492578294709</v>
      </c>
      <c r="AK48">
        <f t="shared" si="22"/>
        <v>-51.862096216032675</v>
      </c>
      <c r="AL48">
        <f t="shared" si="26"/>
        <v>-132.53941773104543</v>
      </c>
      <c r="AN48">
        <f t="shared" si="27"/>
        <v>0</v>
      </c>
      <c r="AO48">
        <f t="shared" si="27"/>
        <v>0</v>
      </c>
      <c r="AP48">
        <f t="shared" si="27"/>
        <v>-1.9719045845059403E-7</v>
      </c>
      <c r="AQ48">
        <f t="shared" si="27"/>
        <v>-1.2916282219379E-2</v>
      </c>
      <c r="AR48">
        <f t="shared" si="27"/>
        <v>-1.2916479409837452E-2</v>
      </c>
      <c r="AS48">
        <f t="shared" si="27"/>
        <v>-0.75908279682672597</v>
      </c>
      <c r="AT48">
        <f t="shared" si="27"/>
        <v>-0.49626710444815531</v>
      </c>
      <c r="AU48">
        <f t="shared" si="23"/>
        <v>-1.2682663806847188</v>
      </c>
      <c r="AW48">
        <v>45</v>
      </c>
      <c r="AX48">
        <f>IF(Z48&gt;0, (R48*SUMPRODUCT(K48:$K$98, X48:$X$98)-K48*$AZ$3)/Z48, 0)</f>
        <v>-802580322.14885783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0.76114147499999996</v>
      </c>
      <c r="Q49" s="4">
        <f t="shared" si="21"/>
        <v>25</v>
      </c>
      <c r="R49">
        <f t="shared" si="0"/>
        <v>500000</v>
      </c>
      <c r="S49">
        <f t="shared" si="1"/>
        <v>-3131205735.6543884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-661.55959622217199</v>
      </c>
      <c r="AC49">
        <f t="shared" si="2"/>
        <v>-590.68938234998473</v>
      </c>
      <c r="AE49">
        <f t="shared" si="3"/>
        <v>0</v>
      </c>
      <c r="AF49">
        <f t="shared" si="24"/>
        <v>0</v>
      </c>
      <c r="AG49">
        <f t="shared" si="24"/>
        <v>-4.7161495620036046E-6</v>
      </c>
      <c r="AH49">
        <f t="shared" si="5"/>
        <v>-0.31370096735037734</v>
      </c>
      <c r="AI49">
        <f t="shared" si="25"/>
        <v>-0.31370568349993933</v>
      </c>
      <c r="AJ49">
        <f t="shared" si="7"/>
        <v>-70.870213872187264</v>
      </c>
      <c r="AK49">
        <f t="shared" si="22"/>
        <v>-46.309171735552042</v>
      </c>
      <c r="AL49">
        <f t="shared" si="26"/>
        <v>-117.49309129123924</v>
      </c>
      <c r="AN49">
        <f t="shared" si="27"/>
        <v>0</v>
      </c>
      <c r="AO49">
        <f t="shared" si="27"/>
        <v>0</v>
      </c>
      <c r="AP49">
        <f t="shared" si="27"/>
        <v>-4.029349773667567E-8</v>
      </c>
      <c r="AQ49">
        <f t="shared" si="27"/>
        <v>-2.6801756500180597E-3</v>
      </c>
      <c r="AR49">
        <f t="shared" si="27"/>
        <v>-2.680215943515796E-3</v>
      </c>
      <c r="AS49">
        <f t="shared" si="27"/>
        <v>-0.60549581066371527</v>
      </c>
      <c r="AT49">
        <f t="shared" si="27"/>
        <v>-0.39565295416989682</v>
      </c>
      <c r="AU49">
        <f t="shared" si="23"/>
        <v>-1.0038289807771279</v>
      </c>
      <c r="AW49">
        <v>46</v>
      </c>
      <c r="AX49">
        <f>IF(Z49&gt;0, (R49*SUMPRODUCT(K49:$K$98, X49:$X$98)-K49*$AZ$3)/Z49, 0)</f>
        <v>-3131205735.6543884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0.76383916100000004</v>
      </c>
      <c r="Q50" s="4">
        <f t="shared" si="21"/>
        <v>25</v>
      </c>
      <c r="R50">
        <f t="shared" si="0"/>
        <v>500000</v>
      </c>
      <c r="S50">
        <f t="shared" si="1"/>
        <v>-12361696716.458408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-590.68938234998473</v>
      </c>
      <c r="AC50">
        <f t="shared" si="2"/>
        <v>-527.40355345920011</v>
      </c>
      <c r="AE50">
        <f t="shared" si="3"/>
        <v>0</v>
      </c>
      <c r="AF50">
        <f t="shared" si="24"/>
        <v>0</v>
      </c>
      <c r="AG50">
        <f t="shared" si="24"/>
        <v>-1.0666083417922174E-6</v>
      </c>
      <c r="AH50">
        <f t="shared" si="5"/>
        <v>-7.2047594491827016E-2</v>
      </c>
      <c r="AI50">
        <f t="shared" si="25"/>
        <v>-7.2048661100168804E-2</v>
      </c>
      <c r="AJ50">
        <f t="shared" si="7"/>
        <v>-63.285828890784614</v>
      </c>
      <c r="AK50">
        <f t="shared" si="22"/>
        <v>-41.348256764498935</v>
      </c>
      <c r="AL50">
        <f t="shared" si="26"/>
        <v>-104.70613431638373</v>
      </c>
      <c r="AN50">
        <f t="shared" si="27"/>
        <v>0</v>
      </c>
      <c r="AO50">
        <f t="shared" si="27"/>
        <v>0</v>
      </c>
      <c r="AP50">
        <f t="shared" si="27"/>
        <v>-8.1364386199742562E-9</v>
      </c>
      <c r="AQ50">
        <f t="shared" si="27"/>
        <v>-5.496027054453168E-4</v>
      </c>
      <c r="AR50">
        <f t="shared" si="27"/>
        <v>-5.4961084188393677E-4</v>
      </c>
      <c r="AS50">
        <f t="shared" si="27"/>
        <v>-0.48276508077823815</v>
      </c>
      <c r="AT50">
        <f t="shared" si="27"/>
        <v>-0.31541807805663991</v>
      </c>
      <c r="AU50">
        <f t="shared" si="23"/>
        <v>-0.7987327696767621</v>
      </c>
      <c r="AW50">
        <v>47</v>
      </c>
      <c r="AX50">
        <f>IF(Z50&gt;0, (R50*SUMPRODUCT(K50:$K$98, X50:$X$98)-K50*$AZ$3)/Z50, 0)</f>
        <v>-12361696716.458408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0.76675259399999995</v>
      </c>
      <c r="Q51" s="4">
        <f t="shared" si="21"/>
        <v>25</v>
      </c>
      <c r="R51">
        <f t="shared" si="0"/>
        <v>500000</v>
      </c>
      <c r="S51">
        <f t="shared" si="1"/>
        <v>-49439501050.493736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-527.40355345920011</v>
      </c>
      <c r="AC51">
        <f t="shared" si="2"/>
        <v>-470.89650568116036</v>
      </c>
      <c r="AE51">
        <f t="shared" si="3"/>
        <v>0</v>
      </c>
      <c r="AF51">
        <f t="shared" si="24"/>
        <v>0</v>
      </c>
      <c r="AG51">
        <f t="shared" si="24"/>
        <v>-2.3811754552307403E-7</v>
      </c>
      <c r="AH51">
        <f t="shared" si="5"/>
        <v>-1.6356494257024425E-2</v>
      </c>
      <c r="AI51">
        <f t="shared" si="25"/>
        <v>-1.6356732374569947E-2</v>
      </c>
      <c r="AJ51">
        <f t="shared" si="7"/>
        <v>-56.507047778039748</v>
      </c>
      <c r="AK51">
        <f t="shared" si="22"/>
        <v>-36.918248742144009</v>
      </c>
      <c r="AL51">
        <f t="shared" si="26"/>
        <v>-93.441653252558325</v>
      </c>
      <c r="AN51">
        <f t="shared" si="27"/>
        <v>0</v>
      </c>
      <c r="AO51">
        <f t="shared" si="27"/>
        <v>0</v>
      </c>
      <c r="AP51">
        <f t="shared" si="27"/>
        <v>-1.6218203714173867E-9</v>
      </c>
      <c r="AQ51">
        <f t="shared" si="27"/>
        <v>-1.1140420388905429E-4</v>
      </c>
      <c r="AR51">
        <f t="shared" si="27"/>
        <v>-1.114058257094257E-4</v>
      </c>
      <c r="AS51">
        <f t="shared" si="27"/>
        <v>-0.38486992217967381</v>
      </c>
      <c r="AT51">
        <f t="shared" si="27"/>
        <v>-0.25145046643050284</v>
      </c>
      <c r="AU51">
        <f t="shared" si="23"/>
        <v>-0.63643179443588604</v>
      </c>
      <c r="AW51">
        <v>48</v>
      </c>
      <c r="AX51">
        <f>IF(Z51&gt;0, (R51*SUMPRODUCT(K51:$K$98, X51:$X$98)-K51*$AZ$3)/Z51, 0)</f>
        <v>-49439501050.493736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0.76980532899999998</v>
      </c>
      <c r="Q52" s="4">
        <f t="shared" si="21"/>
        <v>25</v>
      </c>
      <c r="R52">
        <f t="shared" si="0"/>
        <v>500000</v>
      </c>
      <c r="S52">
        <f t="shared" si="1"/>
        <v>-200469982233.07126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-470.89650568116036</v>
      </c>
      <c r="AC52">
        <f t="shared" si="2"/>
        <v>-420.44340513827035</v>
      </c>
      <c r="AE52">
        <f t="shared" si="3"/>
        <v>0</v>
      </c>
      <c r="AF52">
        <f t="shared" si="24"/>
        <v>0</v>
      </c>
      <c r="AG52">
        <f t="shared" si="24"/>
        <v>-5.2432214595780811E-8</v>
      </c>
      <c r="AH52">
        <f t="shared" si="5"/>
        <v>-3.6660831094412496E-3</v>
      </c>
      <c r="AI52">
        <f t="shared" si="25"/>
        <v>-3.6661355416558452E-3</v>
      </c>
      <c r="AJ52">
        <f t="shared" si="7"/>
        <v>-50.453100542890013</v>
      </c>
      <c r="AK52">
        <f t="shared" si="22"/>
        <v>-32.962755397681228</v>
      </c>
      <c r="AL52">
        <f t="shared" si="26"/>
        <v>-83.419522076112898</v>
      </c>
      <c r="AN52">
        <f t="shared" si="27"/>
        <v>0</v>
      </c>
      <c r="AO52">
        <f t="shared" si="27"/>
        <v>0</v>
      </c>
      <c r="AP52">
        <f t="shared" si="27"/>
        <v>-3.1885375277263326E-10</v>
      </c>
      <c r="AQ52">
        <f t="shared" si="27"/>
        <v>-2.2294392224961847E-5</v>
      </c>
      <c r="AR52">
        <f t="shared" si="27"/>
        <v>-2.2294711078714618E-5</v>
      </c>
      <c r="AS52">
        <f t="shared" si="27"/>
        <v>-0.30681825231181414</v>
      </c>
      <c r="AT52">
        <f t="shared" si="27"/>
        <v>-0.20045497489100508</v>
      </c>
      <c r="AU52">
        <f t="shared" si="23"/>
        <v>-0.50729552191389793</v>
      </c>
      <c r="AW52">
        <v>49</v>
      </c>
      <c r="AX52">
        <f>IF(Z52&gt;0, (R52*SUMPRODUCT(K52:$K$98, X52:$X$98)-K52*$AZ$3)/Z52, 0)</f>
        <v>-200469982233.07126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0.772959481</v>
      </c>
      <c r="Q53" s="4">
        <f t="shared" si="21"/>
        <v>25</v>
      </c>
      <c r="R53">
        <f t="shared" si="0"/>
        <v>500000</v>
      </c>
      <c r="S53">
        <f t="shared" si="1"/>
        <v>-824689627550.53296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-420.44340513827035</v>
      </c>
      <c r="AC53">
        <f t="shared" si="2"/>
        <v>-375.39591676561452</v>
      </c>
      <c r="AE53">
        <f t="shared" si="3"/>
        <v>0</v>
      </c>
      <c r="AF53">
        <f t="shared" si="24"/>
        <v>0</v>
      </c>
      <c r="AG53">
        <f t="shared" si="24"/>
        <v>-1.1379915068187641E-8</v>
      </c>
      <c r="AH53">
        <f t="shared" si="5"/>
        <v>-8.1055954763270717E-4</v>
      </c>
      <c r="AI53">
        <f t="shared" si="25"/>
        <v>-8.1057092754777539E-4</v>
      </c>
      <c r="AJ53">
        <f t="shared" si="7"/>
        <v>-45.047488372655835</v>
      </c>
      <c r="AK53">
        <f t="shared" si="22"/>
        <v>-29.431038359678926</v>
      </c>
      <c r="AL53">
        <f t="shared" si="26"/>
        <v>-74.479337303262312</v>
      </c>
      <c r="AN53">
        <f t="shared" si="27"/>
        <v>0</v>
      </c>
      <c r="AO53">
        <f t="shared" si="27"/>
        <v>0</v>
      </c>
      <c r="AP53">
        <f t="shared" si="27"/>
        <v>-6.1789449988276789E-11</v>
      </c>
      <c r="AQ53">
        <f t="shared" si="27"/>
        <v>-4.4010898438935162E-6</v>
      </c>
      <c r="AR53">
        <f t="shared" si="27"/>
        <v>-4.4011516333435046E-6</v>
      </c>
      <c r="AS53">
        <f t="shared" si="27"/>
        <v>-0.24459405129312534</v>
      </c>
      <c r="AT53">
        <f t="shared" si="27"/>
        <v>-0.15980151538319473</v>
      </c>
      <c r="AU53">
        <f t="shared" si="23"/>
        <v>-0.4043999678279534</v>
      </c>
      <c r="AW53">
        <v>50</v>
      </c>
      <c r="AX53">
        <f>IF(Z53&gt;0, (R53*SUMPRODUCT(K53:$K$98, X53:$X$98)-K53*$AZ$3)/Z53, 0)</f>
        <v>-824689627550.53296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0.77634382000000002</v>
      </c>
      <c r="Q54" s="4">
        <f t="shared" si="21"/>
        <v>25</v>
      </c>
      <c r="R54">
        <f t="shared" si="0"/>
        <v>500000</v>
      </c>
      <c r="S54">
        <f t="shared" si="1"/>
        <v>-3446331545299.2207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-375.39591676561452</v>
      </c>
      <c r="AC54">
        <f t="shared" si="2"/>
        <v>-335.1749294996971</v>
      </c>
      <c r="AE54">
        <f t="shared" si="3"/>
        <v>0</v>
      </c>
      <c r="AF54">
        <f t="shared" si="24"/>
        <v>0</v>
      </c>
      <c r="AG54">
        <f t="shared" si="24"/>
        <v>-2.4313891821934111E-9</v>
      </c>
      <c r="AH54">
        <f t="shared" si="5"/>
        <v>-1.7669453470624708E-4</v>
      </c>
      <c r="AI54">
        <f t="shared" si="25"/>
        <v>-1.7669696609542927E-4</v>
      </c>
      <c r="AJ54">
        <f t="shared" si="7"/>
        <v>-40.220987265917415</v>
      </c>
      <c r="AK54">
        <f t="shared" si="22"/>
        <v>-26.277714173593019</v>
      </c>
      <c r="AL54">
        <f t="shared" si="26"/>
        <v>-66.49887813647652</v>
      </c>
      <c r="AN54">
        <f t="shared" si="27"/>
        <v>0</v>
      </c>
      <c r="AO54">
        <f t="shared" si="27"/>
        <v>0</v>
      </c>
      <c r="AP54">
        <f t="shared" si="27"/>
        <v>-1.1787230222139522E-11</v>
      </c>
      <c r="AQ54">
        <f t="shared" si="27"/>
        <v>-8.5660460070710283E-7</v>
      </c>
      <c r="AR54">
        <f t="shared" si="27"/>
        <v>-8.5661638793732499E-7</v>
      </c>
      <c r="AS54">
        <f t="shared" si="27"/>
        <v>-0.19498895534174404</v>
      </c>
      <c r="AT54">
        <f t="shared" si="27"/>
        <v>-0.12739279624346067</v>
      </c>
      <c r="AU54">
        <f t="shared" si="23"/>
        <v>-0.32238260820159259</v>
      </c>
      <c r="AW54">
        <v>51</v>
      </c>
      <c r="AX54">
        <f>IF(Z54&gt;0, (R54*SUMPRODUCT(K54:$K$98, X54:$X$98)-K54*$AZ$3)/Z54, 0)</f>
        <v>-3446331545299.2207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0.77982431100000005</v>
      </c>
      <c r="Q55" s="4">
        <f t="shared" si="21"/>
        <v>25</v>
      </c>
      <c r="R55">
        <f t="shared" si="0"/>
        <v>500000</v>
      </c>
      <c r="S55">
        <f t="shared" si="1"/>
        <v>-14640521742339.801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-335.1749294996971</v>
      </c>
      <c r="AC55">
        <f t="shared" si="2"/>
        <v>-299.26333065361666</v>
      </c>
      <c r="AE55">
        <f t="shared" si="3"/>
        <v>0</v>
      </c>
      <c r="AF55">
        <f t="shared" si="24"/>
        <v>0</v>
      </c>
      <c r="AG55">
        <f t="shared" si="24"/>
        <v>-5.1101889659464654E-10</v>
      </c>
      <c r="AH55">
        <f t="shared" si="5"/>
        <v>-3.7921127875536608E-5</v>
      </c>
      <c r="AI55">
        <f t="shared" si="25"/>
        <v>-3.7921638894433199E-5</v>
      </c>
      <c r="AJ55">
        <f t="shared" si="7"/>
        <v>-35.911598846080437</v>
      </c>
      <c r="AK55">
        <f t="shared" si="22"/>
        <v>-23.462245064978799</v>
      </c>
      <c r="AL55">
        <f t="shared" si="26"/>
        <v>-59.373881832698132</v>
      </c>
      <c r="AN55">
        <f t="shared" si="27"/>
        <v>0</v>
      </c>
      <c r="AO55">
        <f t="shared" si="27"/>
        <v>0</v>
      </c>
      <c r="AP55">
        <f t="shared" si="27"/>
        <v>-2.2119546726248179E-12</v>
      </c>
      <c r="AQ55">
        <f t="shared" si="27"/>
        <v>-1.64142297974613E-7</v>
      </c>
      <c r="AR55">
        <f t="shared" si="27"/>
        <v>-1.6414450992928563E-7</v>
      </c>
      <c r="AS55">
        <f t="shared" si="27"/>
        <v>-0.15544401468978436</v>
      </c>
      <c r="AT55">
        <f t="shared" si="27"/>
        <v>-0.10155675836565943</v>
      </c>
      <c r="AU55">
        <f t="shared" si="23"/>
        <v>-0.25700093719995376</v>
      </c>
      <c r="AW55">
        <v>52</v>
      </c>
      <c r="AX55">
        <f>IF(Z55&gt;0, (R55*SUMPRODUCT(K55:$K$98, X55:$X$98)-K55*$AZ$3)/Z55, 0)</f>
        <v>-14640521742339.801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0.78351069500000003</v>
      </c>
      <c r="Q56" s="4">
        <f t="shared" si="21"/>
        <v>25</v>
      </c>
      <c r="R56">
        <f t="shared" si="0"/>
        <v>500000</v>
      </c>
      <c r="S56">
        <f t="shared" si="1"/>
        <v>-63305430854030.172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-299.26333065361666</v>
      </c>
      <c r="AC56">
        <f t="shared" si="2"/>
        <v>-267.19940251179014</v>
      </c>
      <c r="AE56">
        <f t="shared" si="3"/>
        <v>0</v>
      </c>
      <c r="AF56">
        <f t="shared" si="24"/>
        <v>0</v>
      </c>
      <c r="AG56">
        <f t="shared" si="24"/>
        <v>-1.0551993679969545E-10</v>
      </c>
      <c r="AH56">
        <f t="shared" si="5"/>
        <v>-8.0077754165800918E-6</v>
      </c>
      <c r="AI56">
        <f t="shared" si="25"/>
        <v>-8.0078809365168912E-6</v>
      </c>
      <c r="AJ56">
        <f t="shared" si="7"/>
        <v>-32.063928141826523</v>
      </c>
      <c r="AK56">
        <f t="shared" si="22"/>
        <v>-20.948433145753167</v>
      </c>
      <c r="AL56">
        <f t="shared" si="26"/>
        <v>-53.01236929546063</v>
      </c>
      <c r="AN56">
        <f t="shared" si="27"/>
        <v>0</v>
      </c>
      <c r="AO56">
        <f t="shared" si="27"/>
        <v>0</v>
      </c>
      <c r="AP56">
        <f t="shared" si="27"/>
        <v>-4.0780802057303677E-13</v>
      </c>
      <c r="AQ56">
        <f t="shared" si="27"/>
        <v>-3.0948038265299427E-8</v>
      </c>
      <c r="AR56">
        <f t="shared" si="27"/>
        <v>-3.0948446073320003E-8</v>
      </c>
      <c r="AS56">
        <f t="shared" si="27"/>
        <v>-0.12391901913413678</v>
      </c>
      <c r="AT56">
        <f t="shared" si="27"/>
        <v>-8.0960426194084389E-2</v>
      </c>
      <c r="AU56">
        <f t="shared" si="23"/>
        <v>-0.20487947627666725</v>
      </c>
      <c r="AW56">
        <v>53</v>
      </c>
      <c r="AX56">
        <f>IF(Z56&gt;0, (R56*SUMPRODUCT(K56:$K$98, X56:$X$98)-K56*$AZ$3)/Z56, 0)</f>
        <v>-63305430854030.172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0.78741316699999997</v>
      </c>
      <c r="Q57" s="4">
        <f t="shared" si="21"/>
        <v>25</v>
      </c>
      <c r="R57">
        <f t="shared" si="0"/>
        <v>500000</v>
      </c>
      <c r="S57">
        <f t="shared" si="1"/>
        <v>-279004836044989.75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-267.19940251179014</v>
      </c>
      <c r="AC57">
        <f t="shared" si="2"/>
        <v>-238.57089512669464</v>
      </c>
      <c r="AE57">
        <f t="shared" si="3"/>
        <v>0</v>
      </c>
      <c r="AF57">
        <f t="shared" si="24"/>
        <v>0</v>
      </c>
      <c r="AG57">
        <f t="shared" si="24"/>
        <v>-2.1376949814610464E-11</v>
      </c>
      <c r="AH57">
        <f t="shared" si="5"/>
        <v>-1.6617557523417606E-6</v>
      </c>
      <c r="AI57">
        <f t="shared" si="25"/>
        <v>-1.6617771292915753E-6</v>
      </c>
      <c r="AJ57">
        <f t="shared" si="7"/>
        <v>-28.628507385095503</v>
      </c>
      <c r="AK57">
        <f t="shared" si="22"/>
        <v>-18.70395817582531</v>
      </c>
      <c r="AL57">
        <f t="shared" si="26"/>
        <v>-47.332467222697943</v>
      </c>
      <c r="AN57">
        <f t="shared" si="27"/>
        <v>0</v>
      </c>
      <c r="AO57">
        <f t="shared" si="27"/>
        <v>0</v>
      </c>
      <c r="AP57">
        <f t="shared" si="27"/>
        <v>-7.376476371418785E-14</v>
      </c>
      <c r="AQ57">
        <f t="shared" si="27"/>
        <v>-5.7341679465609999E-9</v>
      </c>
      <c r="AR57">
        <f t="shared" si="27"/>
        <v>-5.7342417113247142E-9</v>
      </c>
      <c r="AS57">
        <f t="shared" si="27"/>
        <v>-9.8787483764784842E-2</v>
      </c>
      <c r="AT57">
        <f t="shared" si="27"/>
        <v>-6.4541156120263218E-2</v>
      </c>
      <c r="AU57">
        <f t="shared" si="23"/>
        <v>-0.16332864561928978</v>
      </c>
      <c r="AW57">
        <v>54</v>
      </c>
      <c r="AX57">
        <f>IF(Z57&gt;0, (R57*SUMPRODUCT(K57:$K$98, X57:$X$98)-K57*$AZ$3)/Z57, 0)</f>
        <v>-279004836044989.75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0.79138766699999996</v>
      </c>
      <c r="Q58" s="4">
        <f t="shared" si="21"/>
        <v>25</v>
      </c>
      <c r="R58">
        <f t="shared" si="0"/>
        <v>500000</v>
      </c>
      <c r="S58">
        <f t="shared" si="1"/>
        <v>-1254259778320431.5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-238.57089512669464</v>
      </c>
      <c r="AC58">
        <f t="shared" si="2"/>
        <v>-213.00972779667558</v>
      </c>
      <c r="AE58">
        <f t="shared" si="3"/>
        <v>0</v>
      </c>
      <c r="AF58">
        <f t="shared" si="24"/>
        <v>0</v>
      </c>
      <c r="AG58">
        <f t="shared" si="24"/>
        <v>-4.2457258751037025E-12</v>
      </c>
      <c r="AH58">
        <f t="shared" si="5"/>
        <v>-3.383490888272131E-7</v>
      </c>
      <c r="AI58">
        <f t="shared" si="25"/>
        <v>-3.383533345530882E-7</v>
      </c>
      <c r="AJ58">
        <f t="shared" si="7"/>
        <v>-25.56116733001906</v>
      </c>
      <c r="AK58">
        <f t="shared" si="22"/>
        <v>-16.699962658868625</v>
      </c>
      <c r="AL58">
        <f t="shared" si="26"/>
        <v>-42.26113032724102</v>
      </c>
      <c r="AN58">
        <f t="shared" si="27"/>
        <v>0</v>
      </c>
      <c r="AO58">
        <f t="shared" si="27"/>
        <v>0</v>
      </c>
      <c r="AP58">
        <f t="shared" si="27"/>
        <v>-1.3080885548632673E-14</v>
      </c>
      <c r="AQ58">
        <f t="shared" si="27"/>
        <v>-1.0424379332603101E-9</v>
      </c>
      <c r="AR58">
        <f t="shared" si="27"/>
        <v>-1.0424510141458586E-9</v>
      </c>
      <c r="AS58">
        <f t="shared" si="27"/>
        <v>-7.8752777303424254E-2</v>
      </c>
      <c r="AT58">
        <f t="shared" si="27"/>
        <v>-5.145181451493596E-2</v>
      </c>
      <c r="AU58">
        <f t="shared" si="23"/>
        <v>-0.13020459286081124</v>
      </c>
      <c r="AW58">
        <v>55</v>
      </c>
      <c r="AX58">
        <f>IF(Z58&gt;0, (R58*SUMPRODUCT(K58:$K$98, X58:$X$98)-K58*$AZ$3)/Z58, 0)</f>
        <v>-1254259778320431.5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0.79554122000000005</v>
      </c>
      <c r="Q59" s="4">
        <f t="shared" si="21"/>
        <v>25</v>
      </c>
      <c r="R59">
        <f t="shared" si="0"/>
        <v>500000</v>
      </c>
      <c r="S59">
        <f t="shared" si="1"/>
        <v>-5758931543626639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-213.00972779667558</v>
      </c>
      <c r="AC59">
        <f t="shared" si="2"/>
        <v>-190.18725696222415</v>
      </c>
      <c r="AE59">
        <f t="shared" si="3"/>
        <v>0</v>
      </c>
      <c r="AF59">
        <f t="shared" si="24"/>
        <v>0</v>
      </c>
      <c r="AG59">
        <f t="shared" si="24"/>
        <v>-8.2561867388709807E-13</v>
      </c>
      <c r="AH59">
        <f t="shared" si="5"/>
        <v>-6.7552998849311349E-8</v>
      </c>
      <c r="AI59">
        <f t="shared" si="25"/>
        <v>-6.7553824467985234E-8</v>
      </c>
      <c r="AJ59">
        <f t="shared" si="7"/>
        <v>-22.822470834451423</v>
      </c>
      <c r="AK59">
        <f t="shared" si="22"/>
        <v>-14.910680945767291</v>
      </c>
      <c r="AL59">
        <f t="shared" si="26"/>
        <v>-37.73315184777254</v>
      </c>
      <c r="AN59">
        <f t="shared" si="27"/>
        <v>0</v>
      </c>
      <c r="AO59">
        <f t="shared" si="27"/>
        <v>0</v>
      </c>
      <c r="AP59">
        <f t="shared" si="27"/>
        <v>-2.2711545045595886E-15</v>
      </c>
      <c r="AQ59">
        <f t="shared" si="27"/>
        <v>-1.8582827942927868E-10</v>
      </c>
      <c r="AR59">
        <f t="shared" si="27"/>
        <v>-1.8583055058378325E-10</v>
      </c>
      <c r="AS59">
        <f t="shared" si="27"/>
        <v>-6.2781231917644717E-2</v>
      </c>
      <c r="AT59">
        <f t="shared" si="27"/>
        <v>-4.1017071521157376E-2</v>
      </c>
      <c r="AU59">
        <f t="shared" si="23"/>
        <v>-0.10379830362463265</v>
      </c>
      <c r="AW59">
        <v>56</v>
      </c>
      <c r="AX59">
        <f>IF(Z59&gt;0, (R59*SUMPRODUCT(K59:$K$98, X59:$X$98)-K59*$AZ$3)/Z59, 0)</f>
        <v>-5758931543626639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0.79972280399999995</v>
      </c>
      <c r="Q60" s="4">
        <f t="shared" si="21"/>
        <v>25</v>
      </c>
      <c r="R60">
        <f t="shared" si="0"/>
        <v>500000</v>
      </c>
      <c r="S60">
        <f t="shared" si="1"/>
        <v>-2.7023223339686236E+16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-190.18725696222415</v>
      </c>
      <c r="AC60">
        <f t="shared" si="2"/>
        <v>-169.81005085929041</v>
      </c>
      <c r="AE60">
        <f t="shared" si="3"/>
        <v>0</v>
      </c>
      <c r="AF60">
        <f t="shared" si="24"/>
        <v>0</v>
      </c>
      <c r="AG60">
        <f t="shared" si="24"/>
        <v>-1.5709640623247545E-13</v>
      </c>
      <c r="AH60">
        <f t="shared" si="5"/>
        <v>-1.3205321618315033E-8</v>
      </c>
      <c r="AI60">
        <f t="shared" si="25"/>
        <v>-1.3205478714721266E-8</v>
      </c>
      <c r="AJ60">
        <f t="shared" si="7"/>
        <v>-20.377206102933741</v>
      </c>
      <c r="AK60">
        <f t="shared" si="22"/>
        <v>-13.313107987355693</v>
      </c>
      <c r="AL60">
        <f t="shared" si="26"/>
        <v>-33.690314103494913</v>
      </c>
      <c r="AN60">
        <f t="shared" si="27"/>
        <v>0</v>
      </c>
      <c r="AO60">
        <f t="shared" si="27"/>
        <v>0</v>
      </c>
      <c r="AP60">
        <f t="shared" si="27"/>
        <v>-3.858472417949712E-16</v>
      </c>
      <c r="AQ60">
        <f t="shared" si="27"/>
        <v>-3.2433822298279016E-11</v>
      </c>
      <c r="AR60">
        <f t="shared" si="27"/>
        <v>-3.243420814552081E-11</v>
      </c>
      <c r="AS60">
        <f t="shared" si="27"/>
        <v>-5.0048813711686804E-2</v>
      </c>
      <c r="AT60">
        <f t="shared" si="27"/>
        <v>-3.2698558291894865E-2</v>
      </c>
      <c r="AU60">
        <f t="shared" si="23"/>
        <v>-8.2747372036015884E-2</v>
      </c>
      <c r="AW60">
        <v>57</v>
      </c>
      <c r="AX60">
        <f>IF(Z60&gt;0, (R60*SUMPRODUCT(K60:$K$98, X60:$X$98)-K60*$AZ$3)/Z60, 0)</f>
        <v>-2.7023223339686236E+16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0.80383592599999998</v>
      </c>
      <c r="Q61" s="4">
        <f t="shared" si="21"/>
        <v>25</v>
      </c>
      <c r="R61">
        <f t="shared" si="0"/>
        <v>500000</v>
      </c>
      <c r="S61">
        <f t="shared" si="1"/>
        <v>-1.2960544676233933E+17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-169.81005085929041</v>
      </c>
      <c r="AC61">
        <f t="shared" si="2"/>
        <v>-151.6161168386804</v>
      </c>
      <c r="AE61">
        <f t="shared" si="3"/>
        <v>0</v>
      </c>
      <c r="AF61">
        <f t="shared" si="24"/>
        <v>0</v>
      </c>
      <c r="AG61">
        <f t="shared" si="24"/>
        <v>-2.9245706994996626E-14</v>
      </c>
      <c r="AH61">
        <f t="shared" si="5"/>
        <v>-2.5255947035030814E-9</v>
      </c>
      <c r="AI61">
        <f t="shared" si="25"/>
        <v>-2.5256239492100763E-9</v>
      </c>
      <c r="AJ61">
        <f t="shared" si="7"/>
        <v>-18.193934020610016</v>
      </c>
      <c r="AK61">
        <f t="shared" si="22"/>
        <v>-11.88670356015033</v>
      </c>
      <c r="AL61">
        <f t="shared" si="26"/>
        <v>-30.08063758328597</v>
      </c>
      <c r="AN61">
        <f t="shared" si="27"/>
        <v>0</v>
      </c>
      <c r="AO61">
        <f t="shared" si="27"/>
        <v>0</v>
      </c>
      <c r="AP61">
        <f t="shared" si="27"/>
        <v>-6.4134727209120464E-17</v>
      </c>
      <c r="AQ61">
        <f t="shared" si="27"/>
        <v>-5.5385334804072597E-12</v>
      </c>
      <c r="AR61">
        <f t="shared" si="27"/>
        <v>-5.538597615134469E-12</v>
      </c>
      <c r="AS61">
        <f t="shared" si="27"/>
        <v>-3.9898607869940955E-2</v>
      </c>
      <c r="AT61">
        <f t="shared" si="27"/>
        <v>-2.6067090475068559E-2</v>
      </c>
      <c r="AU61">
        <f t="shared" si="23"/>
        <v>-6.5965698350548121E-2</v>
      </c>
      <c r="AW61">
        <v>58</v>
      </c>
      <c r="AX61">
        <f>IF(Z61&gt;0, (R61*SUMPRODUCT(K61:$K$98, X61:$X$98)-K61*$AZ$3)/Z61, 0)</f>
        <v>-1.2960544676233933E+17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0.80804740799999997</v>
      </c>
      <c r="Q62" s="4">
        <f t="shared" si="21"/>
        <v>25</v>
      </c>
      <c r="R62">
        <f t="shared" si="0"/>
        <v>500000</v>
      </c>
      <c r="S62">
        <f t="shared" si="1"/>
        <v>-6.3598516307451059E+17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-151.6161168386804</v>
      </c>
      <c r="AC62">
        <f t="shared" si="2"/>
        <v>-135.37153289168376</v>
      </c>
      <c r="AE62">
        <f t="shared" si="3"/>
        <v>0</v>
      </c>
      <c r="AF62">
        <f t="shared" si="24"/>
        <v>0</v>
      </c>
      <c r="AG62">
        <f t="shared" si="24"/>
        <v>-5.3213321926121697E-15</v>
      </c>
      <c r="AH62">
        <f t="shared" si="5"/>
        <v>-4.7263835464868982E-10</v>
      </c>
      <c r="AI62">
        <f t="shared" si="25"/>
        <v>-4.7264367598088242E-10</v>
      </c>
      <c r="AJ62">
        <f t="shared" si="7"/>
        <v>-16.244583946996642</v>
      </c>
      <c r="AK62">
        <f t="shared" si="22"/>
        <v>-10.61312817870763</v>
      </c>
      <c r="AL62">
        <f t="shared" si="26"/>
        <v>-26.857712126176914</v>
      </c>
      <c r="AN62">
        <f t="shared" si="27"/>
        <v>0</v>
      </c>
      <c r="AO62">
        <f t="shared" si="27"/>
        <v>0</v>
      </c>
      <c r="AP62">
        <f t="shared" si="27"/>
        <v>-1.0419178440100357E-17</v>
      </c>
      <c r="AQ62">
        <f t="shared" si="27"/>
        <v>-9.2542678721637256E-13</v>
      </c>
      <c r="AR62">
        <f t="shared" si="27"/>
        <v>-9.2543720639481269E-13</v>
      </c>
      <c r="AS62">
        <f t="shared" si="27"/>
        <v>-3.1806925916771735E-2</v>
      </c>
      <c r="AT62">
        <f t="shared" si="27"/>
        <v>-2.0780524932297047E-2</v>
      </c>
      <c r="AU62">
        <f t="shared" si="23"/>
        <v>-5.2587450849994215E-2</v>
      </c>
      <c r="AW62">
        <v>59</v>
      </c>
      <c r="AX62">
        <f>IF(Z62&gt;0, (R62*SUMPRODUCT(K62:$K$98, X62:$X$98)-K62*$AZ$3)/Z62, 0)</f>
        <v>-6.3598516307451059E+17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0.81233261800000001</v>
      </c>
      <c r="Q63" s="4">
        <f t="shared" si="21"/>
        <v>25</v>
      </c>
      <c r="R63">
        <f t="shared" si="0"/>
        <v>500000</v>
      </c>
      <c r="S63">
        <f t="shared" si="1"/>
        <v>-3.1961066190655375E+18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-135.37153289168376</v>
      </c>
      <c r="AC63">
        <f t="shared" si="2"/>
        <v>-120.86744008186129</v>
      </c>
      <c r="AE63">
        <f t="shared" si="3"/>
        <v>0</v>
      </c>
      <c r="AF63">
        <f t="shared" si="24"/>
        <v>0</v>
      </c>
      <c r="AG63">
        <f t="shared" si="24"/>
        <v>-9.4542715941372408E-16</v>
      </c>
      <c r="AH63">
        <f t="shared" si="5"/>
        <v>-8.6453834225446485E-11</v>
      </c>
      <c r="AI63">
        <f t="shared" si="25"/>
        <v>-8.6454779652605898E-11</v>
      </c>
      <c r="AJ63">
        <f t="shared" si="7"/>
        <v>-14.504092809822467</v>
      </c>
      <c r="AK63">
        <f t="shared" si="22"/>
        <v>-9.4760073024178642</v>
      </c>
      <c r="AL63">
        <f t="shared" si="26"/>
        <v>-23.980100112326788</v>
      </c>
      <c r="AN63">
        <f t="shared" si="27"/>
        <v>0</v>
      </c>
      <c r="AO63">
        <f t="shared" si="27"/>
        <v>0</v>
      </c>
      <c r="AP63">
        <f t="shared" si="27"/>
        <v>-1.652810853610245E-18</v>
      </c>
      <c r="AQ63">
        <f t="shared" si="27"/>
        <v>-1.5113997320814071E-13</v>
      </c>
      <c r="AR63">
        <f t="shared" si="27"/>
        <v>-1.511416260189943E-13</v>
      </c>
      <c r="AS63">
        <f t="shared" si="27"/>
        <v>-2.535628660457636E-2</v>
      </c>
      <c r="AT63">
        <f t="shared" si="27"/>
        <v>-1.6566107248324129E-2</v>
      </c>
      <c r="AU63">
        <f t="shared" si="23"/>
        <v>-4.1922393853051632E-2</v>
      </c>
      <c r="AW63">
        <v>60</v>
      </c>
      <c r="AX63">
        <f>IF(Z63&gt;0, (R63*SUMPRODUCT(K63:$K$98, X63:$X$98)-K63*$AZ$3)/Z63, 0)</f>
        <v>-3.1961066190655375E+18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0.81666386499999999</v>
      </c>
      <c r="Q64" s="4">
        <f t="shared" si="21"/>
        <v>25</v>
      </c>
      <c r="R64">
        <f t="shared" si="0"/>
        <v>500000</v>
      </c>
      <c r="S64">
        <f t="shared" si="1"/>
        <v>-1.6463195191041155E+19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-120.86744008186129</v>
      </c>
      <c r="AC64">
        <f t="shared" si="2"/>
        <v>-107.91735721594772</v>
      </c>
      <c r="AE64">
        <f t="shared" si="3"/>
        <v>0</v>
      </c>
      <c r="AF64">
        <f t="shared" si="24"/>
        <v>0</v>
      </c>
      <c r="AG64">
        <f t="shared" si="24"/>
        <v>-1.6387668973680387E-16</v>
      </c>
      <c r="AH64">
        <f t="shared" si="5"/>
        <v>-1.5441923961655658E-11</v>
      </c>
      <c r="AI64">
        <f t="shared" si="25"/>
        <v>-1.5442087838345396E-11</v>
      </c>
      <c r="AJ64">
        <f t="shared" si="7"/>
        <v>-12.950082865913572</v>
      </c>
      <c r="AK64">
        <f t="shared" si="22"/>
        <v>-8.4607208057302916</v>
      </c>
      <c r="AL64">
        <f t="shared" si="26"/>
        <v>-21.410803671659306</v>
      </c>
      <c r="AN64">
        <f t="shared" si="27"/>
        <v>0</v>
      </c>
      <c r="AO64">
        <f t="shared" si="27"/>
        <v>0</v>
      </c>
      <c r="AP64">
        <f t="shared" si="27"/>
        <v>-2.5579629040254536E-19</v>
      </c>
      <c r="AQ64">
        <f t="shared" si="27"/>
        <v>-2.4103408925415923E-14</v>
      </c>
      <c r="AR64">
        <f t="shared" si="27"/>
        <v>-2.4103664721706327E-14</v>
      </c>
      <c r="AS64">
        <f t="shared" si="27"/>
        <v>-2.0213876438598247E-2</v>
      </c>
      <c r="AT64">
        <f t="shared" si="27"/>
        <v>-1.3206399273217664E-2</v>
      </c>
      <c r="AU64">
        <f t="shared" si="23"/>
        <v>-3.3420275711840017E-2</v>
      </c>
      <c r="AW64">
        <v>61</v>
      </c>
      <c r="AX64">
        <f>IF(Z64&gt;0, (R64*SUMPRODUCT(K64:$K$98, X64:$X$98)-K64*$AZ$3)/Z64, 0)</f>
        <v>-1.6463195191041155E+19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0.82101379900000004</v>
      </c>
      <c r="Q65" s="4">
        <f t="shared" si="21"/>
        <v>25</v>
      </c>
      <c r="R65">
        <f t="shared" si="0"/>
        <v>500000</v>
      </c>
      <c r="S65">
        <f t="shared" si="1"/>
        <v>-8.6985098981972263E+19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-107.91735721594772</v>
      </c>
      <c r="AC65">
        <f t="shared" si="2"/>
        <v>-96.354783228524767</v>
      </c>
      <c r="AE65">
        <f t="shared" si="3"/>
        <v>0</v>
      </c>
      <c r="AF65">
        <f t="shared" si="24"/>
        <v>0</v>
      </c>
      <c r="AG65">
        <f t="shared" si="24"/>
        <v>-2.7692899231078178E-17</v>
      </c>
      <c r="AH65">
        <f t="shared" si="5"/>
        <v>-2.6909004721671532E-12</v>
      </c>
      <c r="AI65">
        <f t="shared" si="25"/>
        <v>-2.6909281650663843E-12</v>
      </c>
      <c r="AJ65">
        <f t="shared" si="7"/>
        <v>-11.562573987422951</v>
      </c>
      <c r="AK65">
        <f t="shared" si="22"/>
        <v>-7.5542150051163413</v>
      </c>
      <c r="AL65">
        <f t="shared" si="26"/>
        <v>-19.116788992541984</v>
      </c>
      <c r="AN65">
        <f t="shared" si="27"/>
        <v>0</v>
      </c>
      <c r="AO65">
        <f t="shared" si="27"/>
        <v>0</v>
      </c>
      <c r="AP65">
        <f t="shared" si="27"/>
        <v>-3.8594681558052588E-20</v>
      </c>
      <c r="AQ65">
        <f t="shared" si="27"/>
        <v>-3.7502193598839465E-15</v>
      </c>
      <c r="AR65">
        <f t="shared" si="27"/>
        <v>-3.7502579545655048E-15</v>
      </c>
      <c r="AS65">
        <f t="shared" si="27"/>
        <v>-1.6114378538423513E-2</v>
      </c>
      <c r="AT65">
        <f t="shared" si="27"/>
        <v>-1.0528060645103379E-2</v>
      </c>
      <c r="AU65">
        <f t="shared" si="23"/>
        <v>-2.6642439183530642E-2</v>
      </c>
      <c r="AW65">
        <v>62</v>
      </c>
      <c r="AX65">
        <f>IF(Z65&gt;0, (R65*SUMPRODUCT(K65:$K$98, X65:$X$98)-K65*$AZ$3)/Z65, 0)</f>
        <v>-8.6985098981972263E+19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0.82538683700000004</v>
      </c>
      <c r="Q66" s="4">
        <f t="shared" si="21"/>
        <v>25</v>
      </c>
      <c r="R66">
        <f t="shared" si="0"/>
        <v>500000</v>
      </c>
      <c r="S66">
        <f t="shared" si="1"/>
        <v>-4.7180471799931077E+20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-96.354783228524767</v>
      </c>
      <c r="AC66">
        <f t="shared" si="2"/>
        <v>-86.03105645403997</v>
      </c>
      <c r="AE66">
        <f t="shared" si="3"/>
        <v>0</v>
      </c>
      <c r="AF66">
        <f t="shared" si="24"/>
        <v>0</v>
      </c>
      <c r="AG66">
        <f t="shared" si="24"/>
        <v>-4.5586157350680434E-18</v>
      </c>
      <c r="AH66">
        <f t="shared" si="5"/>
        <v>-4.5714709007398711E-13</v>
      </c>
      <c r="AI66">
        <f t="shared" si="25"/>
        <v>-4.5715164868972215E-13</v>
      </c>
      <c r="AJ66">
        <f t="shared" si="7"/>
        <v>-10.323726774484797</v>
      </c>
      <c r="AK66">
        <f t="shared" si="22"/>
        <v>-6.7448348259967341</v>
      </c>
      <c r="AL66">
        <f t="shared" si="26"/>
        <v>-17.068561600481988</v>
      </c>
      <c r="AN66">
        <f t="shared" si="27"/>
        <v>0</v>
      </c>
      <c r="AO66">
        <f t="shared" si="27"/>
        <v>0</v>
      </c>
      <c r="AP66">
        <f t="shared" si="27"/>
        <v>-5.6724933984364284E-21</v>
      </c>
      <c r="AQ66">
        <f t="shared" si="27"/>
        <v>-5.6884896671827262E-16</v>
      </c>
      <c r="AR66">
        <f t="shared" si="27"/>
        <v>-5.68854639211671E-16</v>
      </c>
      <c r="AS66">
        <f t="shared" si="27"/>
        <v>-1.2846283911370807E-2</v>
      </c>
      <c r="AT66">
        <f t="shared" si="27"/>
        <v>-8.3929054887622607E-3</v>
      </c>
      <c r="AU66">
        <f t="shared" si="23"/>
        <v>-2.1239189400133637E-2</v>
      </c>
      <c r="AW66">
        <v>63</v>
      </c>
      <c r="AX66">
        <f>IF(Z66&gt;0, (R66*SUMPRODUCT(K66:$K$98, X66:$X$98)-K66*$AZ$3)/Z66, 0)</f>
        <v>-4.7180471799931077E+20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0.82979096200000002</v>
      </c>
      <c r="Q67" s="4">
        <f t="shared" si="21"/>
        <v>25</v>
      </c>
      <c r="R67">
        <f t="shared" ref="R67:R79" si="28">$C$6</f>
        <v>500000</v>
      </c>
      <c r="S67">
        <f t="shared" ref="S67:S79" si="29">AX67</f>
        <v>-2.6294035452568194E+21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-86.03105645403997</v>
      </c>
      <c r="AC67">
        <f t="shared" ref="AC67:AC79" si="30">S67*Z67</f>
        <v>-76.813443262535685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-7.3033144152691434E-19</v>
      </c>
      <c r="AH67">
        <f t="shared" ref="AH67:AH79" si="33">-X67*R67</f>
        <v>-7.5653962723808978E-14</v>
      </c>
      <c r="AI67">
        <f t="shared" ref="AI67:AI79" si="34">SUM(AE67:AH67)</f>
        <v>-7.565469305525051E-14</v>
      </c>
      <c r="AJ67">
        <f t="shared" ref="AJ67:AJ79" si="35">AB67-AC67</f>
        <v>-9.2176131915042845</v>
      </c>
      <c r="AK67">
        <f t="shared" si="22"/>
        <v>-6.0221739517827988</v>
      </c>
      <c r="AL67">
        <f t="shared" si="26"/>
        <v>-15.23978714328716</v>
      </c>
      <c r="AN67">
        <f t="shared" ref="AN67:AT79" si="36">AE67*$K67</f>
        <v>0</v>
      </c>
      <c r="AO67">
        <f t="shared" si="36"/>
        <v>0</v>
      </c>
      <c r="AP67">
        <f t="shared" si="36"/>
        <v>-8.1141492002218856E-22</v>
      </c>
      <c r="AQ67">
        <f t="shared" si="36"/>
        <v>-8.4053281321914526E-17</v>
      </c>
      <c r="AR67">
        <f t="shared" si="36"/>
        <v>-8.4054092736834553E-17</v>
      </c>
      <c r="AS67">
        <f t="shared" si="36"/>
        <v>-1.0240978883426984E-2</v>
      </c>
      <c r="AT67">
        <f t="shared" si="36"/>
        <v>-6.6907728705056296E-3</v>
      </c>
      <c r="AU67">
        <f t="shared" si="23"/>
        <v>-1.6931751753932699E-2</v>
      </c>
      <c r="AW67">
        <v>64</v>
      </c>
      <c r="AX67">
        <f>IF(Z67&gt;0, (R67*SUMPRODUCT(K67:$K$98, X67:$X$98)-K67*$AZ$3)/Z67, 0)</f>
        <v>-2.6294035452568194E+21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0.834201203</v>
      </c>
      <c r="Q68" s="4">
        <f t="shared" si="21"/>
        <v>25</v>
      </c>
      <c r="R68">
        <f t="shared" si="28"/>
        <v>500000</v>
      </c>
      <c r="S68">
        <f t="shared" si="29"/>
        <v>-1.5068676922046107E+22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-76.813443262535685</v>
      </c>
      <c r="AC68">
        <f t="shared" si="30"/>
        <v>-68.583431484406844</v>
      </c>
      <c r="AE68">
        <f t="shared" si="31"/>
        <v>0</v>
      </c>
      <c r="AF68">
        <f t="shared" si="32"/>
        <v>0</v>
      </c>
      <c r="AG68">
        <f t="shared" si="32"/>
        <v>-1.1378476000116905E-19</v>
      </c>
      <c r="AH68">
        <f t="shared" si="33"/>
        <v>-1.2184867342209523E-14</v>
      </c>
      <c r="AI68">
        <f t="shared" si="34"/>
        <v>-1.2184981126969524E-14</v>
      </c>
      <c r="AJ68">
        <f t="shared" si="35"/>
        <v>-8.2300117781288407</v>
      </c>
      <c r="AK68">
        <f t="shared" si="22"/>
        <v>-5.3769410283774981</v>
      </c>
      <c r="AL68">
        <f t="shared" si="26"/>
        <v>-13.606952806506351</v>
      </c>
      <c r="AN68">
        <f t="shared" si="36"/>
        <v>0</v>
      </c>
      <c r="AO68">
        <f t="shared" si="36"/>
        <v>0</v>
      </c>
      <c r="AP68">
        <f t="shared" si="36"/>
        <v>-1.1287273964938224E-22</v>
      </c>
      <c r="AQ68">
        <f t="shared" si="36"/>
        <v>-1.2087201828833186E-17</v>
      </c>
      <c r="AR68">
        <f t="shared" si="36"/>
        <v>-1.2087314701572836E-17</v>
      </c>
      <c r="AS68">
        <f t="shared" si="36"/>
        <v>-8.1640456659972903E-3</v>
      </c>
      <c r="AT68">
        <f t="shared" si="36"/>
        <v>-5.3338431684515526E-3</v>
      </c>
      <c r="AU68">
        <f t="shared" si="23"/>
        <v>-1.3497888834448855E-2</v>
      </c>
      <c r="AW68">
        <v>65</v>
      </c>
      <c r="AX68">
        <f>IF(Z68&gt;0, (R68*SUMPRODUCT(K68:$K$98, X68:$X$98)-K68*$AZ$3)/Z68, 0)</f>
        <v>-1.5068676922046107E+22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25</v>
      </c>
      <c r="R69">
        <f t="shared" si="28"/>
        <v>500000</v>
      </c>
      <c r="S69">
        <f t="shared" si="29"/>
        <v>-8.8860348515952865E+22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-68.583431484406844</v>
      </c>
      <c r="AC69">
        <f t="shared" si="30"/>
        <v>-61.23520668250611</v>
      </c>
      <c r="AE69">
        <f t="shared" si="31"/>
        <v>0</v>
      </c>
      <c r="AF69">
        <f t="shared" si="32"/>
        <v>0</v>
      </c>
      <c r="AG69">
        <f t="shared" si="32"/>
        <v>-1.722793341045492E-20</v>
      </c>
      <c r="AH69">
        <f t="shared" si="33"/>
        <v>-1.9083795798140487E-15</v>
      </c>
      <c r="AI69">
        <f t="shared" si="34"/>
        <v>-1.9083968077474591E-15</v>
      </c>
      <c r="AJ69">
        <f t="shared" si="35"/>
        <v>-7.3482248019007343</v>
      </c>
      <c r="AK69">
        <f t="shared" si="22"/>
        <v>-4.8008402039084794</v>
      </c>
      <c r="AL69">
        <f t="shared" si="26"/>
        <v>-12.149065005809216</v>
      </c>
      <c r="AN69">
        <f t="shared" si="36"/>
        <v>0</v>
      </c>
      <c r="AO69">
        <f t="shared" si="36"/>
        <v>0</v>
      </c>
      <c r="AP69">
        <f t="shared" si="36"/>
        <v>-1.5258791204576526E-23</v>
      </c>
      <c r="AQ69">
        <f t="shared" si="36"/>
        <v>-1.6902529661386196E-18</v>
      </c>
      <c r="AR69">
        <f t="shared" si="36"/>
        <v>-1.6902682249298243E-18</v>
      </c>
      <c r="AS69">
        <f t="shared" si="36"/>
        <v>-6.5083272209799682E-3</v>
      </c>
      <c r="AT69">
        <f t="shared" si="36"/>
        <v>-4.2521071177069126E-3</v>
      </c>
      <c r="AU69">
        <f t="shared" si="23"/>
        <v>-1.0760434338686883E-2</v>
      </c>
      <c r="AW69">
        <v>66</v>
      </c>
      <c r="AX69">
        <f>IF(Z69&gt;0, (R69*SUMPRODUCT(K69:$K$98, X69:$X$98)-K69*$AZ$3)/Z69, 0)</f>
        <v>-8.8860348515952865E+22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25</v>
      </c>
      <c r="R70">
        <f t="shared" si="28"/>
        <v>500000</v>
      </c>
      <c r="S70">
        <f t="shared" si="29"/>
        <v>-5.4226858037125964E+23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-61.23520668250611</v>
      </c>
      <c r="AC70">
        <f t="shared" si="30"/>
        <v>-54.67429168080902</v>
      </c>
      <c r="AE70">
        <f t="shared" si="31"/>
        <v>0</v>
      </c>
      <c r="AF70">
        <f t="shared" si="32"/>
        <v>0</v>
      </c>
      <c r="AG70">
        <f t="shared" si="32"/>
        <v>-2.5206278613531659E-21</v>
      </c>
      <c r="AH70">
        <f t="shared" si="33"/>
        <v>-2.907005242999441E-16</v>
      </c>
      <c r="AI70">
        <f t="shared" si="34"/>
        <v>-2.9070304492780544E-16</v>
      </c>
      <c r="AJ70">
        <f t="shared" si="35"/>
        <v>-6.5609150016970901</v>
      </c>
      <c r="AK70">
        <f t="shared" si="22"/>
        <v>-4.2864644677754278</v>
      </c>
      <c r="AL70">
        <f t="shared" si="26"/>
        <v>-10.847379469472518</v>
      </c>
      <c r="AN70">
        <f t="shared" si="36"/>
        <v>0</v>
      </c>
      <c r="AO70">
        <f t="shared" si="36"/>
        <v>0</v>
      </c>
      <c r="AP70">
        <f t="shared" si="36"/>
        <v>-1.9933228974959245E-24</v>
      </c>
      <c r="AQ70">
        <f t="shared" si="36"/>
        <v>-2.2988717227384507E-19</v>
      </c>
      <c r="AR70">
        <f t="shared" si="36"/>
        <v>-2.2988916559674258E-19</v>
      </c>
      <c r="AS70">
        <f t="shared" si="36"/>
        <v>-5.1883986136638822E-3</v>
      </c>
      <c r="AT70">
        <f t="shared" si="36"/>
        <v>-3.3897537609270658E-3</v>
      </c>
      <c r="AU70">
        <f t="shared" si="23"/>
        <v>-8.5781523745909471E-3</v>
      </c>
      <c r="AW70">
        <v>67</v>
      </c>
      <c r="AX70">
        <f>IF(Z70&gt;0, (R70*SUMPRODUCT(K70:$K$98, X70:$X$98)-K70*$AZ$3)/Z70, 0)</f>
        <v>-5.4226858037125964E+23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25</v>
      </c>
      <c r="R71">
        <f t="shared" si="28"/>
        <v>500000</v>
      </c>
      <c r="S71">
        <f t="shared" si="29"/>
        <v>-3.4279679876225553E+24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-54.67429168080902</v>
      </c>
      <c r="AC71">
        <f t="shared" si="30"/>
        <v>-48.816331857865201</v>
      </c>
      <c r="AE71">
        <f t="shared" si="31"/>
        <v>0</v>
      </c>
      <c r="AF71">
        <f t="shared" si="32"/>
        <v>0</v>
      </c>
      <c r="AG71">
        <f t="shared" si="32"/>
        <v>-3.5601507973621311E-22</v>
      </c>
      <c r="AH71">
        <f t="shared" si="33"/>
        <v>-4.2788130060068423E-17</v>
      </c>
      <c r="AI71">
        <f t="shared" si="34"/>
        <v>-4.2788486075148157E-17</v>
      </c>
      <c r="AJ71">
        <f t="shared" si="35"/>
        <v>-5.857959822943819</v>
      </c>
      <c r="AK71">
        <f t="shared" si="22"/>
        <v>-3.8272004176566319</v>
      </c>
      <c r="AL71">
        <f t="shared" si="26"/>
        <v>-9.6851602406004513</v>
      </c>
      <c r="AN71">
        <f t="shared" si="36"/>
        <v>0</v>
      </c>
      <c r="AO71">
        <f t="shared" si="36"/>
        <v>0</v>
      </c>
      <c r="AP71">
        <f t="shared" si="36"/>
        <v>-2.5137338553782521E-25</v>
      </c>
      <c r="AQ71">
        <f t="shared" si="36"/>
        <v>-3.0211633512832159E-20</v>
      </c>
      <c r="AR71">
        <f t="shared" si="36"/>
        <v>-3.0211884886217694E-20</v>
      </c>
      <c r="AS71">
        <f t="shared" si="36"/>
        <v>-4.1361596091070403E-3</v>
      </c>
      <c r="AT71">
        <f t="shared" si="36"/>
        <v>-2.7022909446166019E-3</v>
      </c>
      <c r="AU71">
        <f t="shared" si="23"/>
        <v>-6.8384505537236427E-3</v>
      </c>
      <c r="AW71">
        <v>68</v>
      </c>
      <c r="AX71">
        <f>IF(Z71&gt;0, (R71*SUMPRODUCT(K71:$K$98, X71:$X$98)-K71*$AZ$3)/Z71, 0)</f>
        <v>-3.4279679876225553E+24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25</v>
      </c>
      <c r="R72">
        <f t="shared" si="28"/>
        <v>500000</v>
      </c>
      <c r="S72">
        <f t="shared" si="29"/>
        <v>-2.2471214826216793E+25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-48.816331857865201</v>
      </c>
      <c r="AC72">
        <f t="shared" si="30"/>
        <v>-43.58601058737964</v>
      </c>
      <c r="AE72">
        <f t="shared" si="31"/>
        <v>0</v>
      </c>
      <c r="AF72">
        <f t="shared" si="32"/>
        <v>0</v>
      </c>
      <c r="AG72">
        <f t="shared" si="32"/>
        <v>-4.8490937099369195E-23</v>
      </c>
      <c r="AH72">
        <f t="shared" si="33"/>
        <v>-6.0792798367896347E-18</v>
      </c>
      <c r="AI72">
        <f t="shared" si="34"/>
        <v>-6.079328327726734E-18</v>
      </c>
      <c r="AJ72">
        <f t="shared" si="35"/>
        <v>-5.2303212704855611</v>
      </c>
      <c r="AK72">
        <f t="shared" ref="AK72:AK79" si="49">G72*SUM(AB72:AB72, AE72:AF72)</f>
        <v>-3.4171432300505642</v>
      </c>
      <c r="AL72">
        <f t="shared" si="26"/>
        <v>-8.6474645005361257</v>
      </c>
      <c r="AN72">
        <f t="shared" si="36"/>
        <v>0</v>
      </c>
      <c r="AO72">
        <f t="shared" si="36"/>
        <v>0</v>
      </c>
      <c r="AP72">
        <f t="shared" si="36"/>
        <v>-3.0569860360373751E-26</v>
      </c>
      <c r="AQ72">
        <f t="shared" si="36"/>
        <v>-3.832525144264792E-21</v>
      </c>
      <c r="AR72">
        <f t="shared" si="36"/>
        <v>-3.8325557141251522E-21</v>
      </c>
      <c r="AS72">
        <f t="shared" si="36"/>
        <v>-3.2973211169539597E-3</v>
      </c>
      <c r="AT72">
        <f t="shared" si="36"/>
        <v>-2.1542497964099189E-3</v>
      </c>
      <c r="AU72">
        <f t="shared" si="23"/>
        <v>-5.4515709133638787E-3</v>
      </c>
      <c r="AW72">
        <v>69</v>
      </c>
      <c r="AX72">
        <f>IF(Z72&gt;0, (R72*SUMPRODUCT(K72:$K$98, X72:$X$98)-K72*$AZ$3)/Z72, 0)</f>
        <v>-2.2471214826216793E+25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25</v>
      </c>
      <c r="R73">
        <f t="shared" si="28"/>
        <v>500000</v>
      </c>
      <c r="S73">
        <f t="shared" si="29"/>
        <v>-1.5291307857991855E+26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-43.58601058737964</v>
      </c>
      <c r="AC73">
        <f t="shared" si="30"/>
        <v>-38.916080881588961</v>
      </c>
      <c r="AE73">
        <f t="shared" si="31"/>
        <v>0</v>
      </c>
      <c r="AF73">
        <f t="shared" si="32"/>
        <v>0</v>
      </c>
      <c r="AG73">
        <f t="shared" si="32"/>
        <v>-6.3624513421279795E-24</v>
      </c>
      <c r="AH73">
        <f t="shared" si="33"/>
        <v>-8.3287152772495049E-19</v>
      </c>
      <c r="AI73">
        <f t="shared" si="34"/>
        <v>-8.3287789017629265E-19</v>
      </c>
      <c r="AJ73">
        <f t="shared" si="35"/>
        <v>-4.669929705790679</v>
      </c>
      <c r="AK73">
        <f t="shared" si="49"/>
        <v>-3.0510207411165751</v>
      </c>
      <c r="AL73">
        <f t="shared" si="26"/>
        <v>-7.7209504469072545</v>
      </c>
      <c r="AN73">
        <f t="shared" si="36"/>
        <v>0</v>
      </c>
      <c r="AO73">
        <f t="shared" si="36"/>
        <v>0</v>
      </c>
      <c r="AP73">
        <f t="shared" si="36"/>
        <v>-3.5812886738864568E-27</v>
      </c>
      <c r="AQ73">
        <f t="shared" si="36"/>
        <v>-4.6880568646459254E-22</v>
      </c>
      <c r="AR73">
        <f t="shared" si="36"/>
        <v>-4.6880926775326647E-22</v>
      </c>
      <c r="AS73">
        <f t="shared" si="36"/>
        <v>-2.6286042067553881E-3</v>
      </c>
      <c r="AT73">
        <f t="shared" si="36"/>
        <v>-1.7173547484135192E-3</v>
      </c>
      <c r="AU73">
        <f t="shared" si="23"/>
        <v>-4.345958955168908E-3</v>
      </c>
      <c r="AW73">
        <v>70</v>
      </c>
      <c r="AX73">
        <f>IF(Z73&gt;0, (R73*SUMPRODUCT(K73:$K$98, X73:$X$98)-K73*$AZ$3)/Z73, 0)</f>
        <v>-1.5291307857991855E+26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25</v>
      </c>
      <c r="R74">
        <f t="shared" si="28"/>
        <v>500000</v>
      </c>
      <c r="S74">
        <f t="shared" si="29"/>
        <v>-1.0813380061505068E+27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-38.916080881588961</v>
      </c>
      <c r="AC74">
        <f t="shared" si="30"/>
        <v>-34.746500787133002</v>
      </c>
      <c r="AE74">
        <f t="shared" si="31"/>
        <v>0</v>
      </c>
      <c r="AF74">
        <f t="shared" si="32"/>
        <v>0</v>
      </c>
      <c r="AG74">
        <f t="shared" si="32"/>
        <v>-8.0332191667867783E-25</v>
      </c>
      <c r="AH74">
        <f t="shared" si="33"/>
        <v>-1.0991009824056044E-19</v>
      </c>
      <c r="AI74">
        <f t="shared" si="34"/>
        <v>-1.0991090156247712E-19</v>
      </c>
      <c r="AJ74">
        <f t="shared" si="35"/>
        <v>-4.1695800944559593</v>
      </c>
      <c r="AK74">
        <f t="shared" si="49"/>
        <v>-2.7241256617112275</v>
      </c>
      <c r="AL74">
        <f t="shared" si="26"/>
        <v>-6.8937057561671864</v>
      </c>
      <c r="AN74">
        <f t="shared" si="36"/>
        <v>0</v>
      </c>
      <c r="AO74">
        <f t="shared" si="36"/>
        <v>0</v>
      </c>
      <c r="AP74">
        <f t="shared" si="36"/>
        <v>-4.0372574844993042E-28</v>
      </c>
      <c r="AQ74">
        <f t="shared" si="36"/>
        <v>-5.5237552658636966E-23</v>
      </c>
      <c r="AR74">
        <f t="shared" si="36"/>
        <v>-5.5237956384385423E-23</v>
      </c>
      <c r="AS74">
        <f t="shared" si="36"/>
        <v>-2.0955071801302501E-3</v>
      </c>
      <c r="AT74">
        <f t="shared" si="36"/>
        <v>-1.3690646910184303E-3</v>
      </c>
      <c r="AU74">
        <f t="shared" si="23"/>
        <v>-3.4645718711486802E-3</v>
      </c>
      <c r="AW74">
        <v>71</v>
      </c>
      <c r="AX74">
        <f>IF(Z74&gt;0, (R74*SUMPRODUCT(K74:$K$98, X74:$X$98)-K74*$AZ$3)/Z74, 0)</f>
        <v>-1.0813380061505068E+27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25</v>
      </c>
      <c r="R75">
        <f t="shared" si="28"/>
        <v>500000</v>
      </c>
      <c r="S75">
        <f t="shared" si="29"/>
        <v>-7.9571014469261824E+27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-34.746500787133002</v>
      </c>
      <c r="AC75">
        <f t="shared" si="30"/>
        <v>-31.02366141708303</v>
      </c>
      <c r="AE75">
        <f t="shared" si="31"/>
        <v>0</v>
      </c>
      <c r="AF75">
        <f t="shared" si="32"/>
        <v>0</v>
      </c>
      <c r="AG75">
        <f t="shared" si="32"/>
        <v>-9.7471615839042211E-26</v>
      </c>
      <c r="AH75">
        <f t="shared" si="33"/>
        <v>-1.3956341633456977E-20</v>
      </c>
      <c r="AI75">
        <f t="shared" si="34"/>
        <v>-1.3956439105072816E-20</v>
      </c>
      <c r="AJ75">
        <f t="shared" si="35"/>
        <v>-3.7228393700499716</v>
      </c>
      <c r="AK75">
        <f t="shared" si="49"/>
        <v>-2.4322550550993105</v>
      </c>
      <c r="AL75">
        <f t="shared" si="26"/>
        <v>-6.1550944251492821</v>
      </c>
      <c r="AN75">
        <f t="shared" si="36"/>
        <v>0</v>
      </c>
      <c r="AO75">
        <f t="shared" si="36"/>
        <v>0</v>
      </c>
      <c r="AP75">
        <f t="shared" si="36"/>
        <v>-4.3737804146460482E-29</v>
      </c>
      <c r="AQ75">
        <f t="shared" si="36"/>
        <v>-6.2625383985963455E-24</v>
      </c>
      <c r="AR75">
        <f t="shared" si="36"/>
        <v>-6.2625821364004923E-24</v>
      </c>
      <c r="AS75">
        <f t="shared" si="36"/>
        <v>-1.6705254943640419E-3</v>
      </c>
      <c r="AT75">
        <f t="shared" si="36"/>
        <v>-1.0914099896511722E-3</v>
      </c>
      <c r="AU75">
        <f t="shared" si="23"/>
        <v>-2.7619354840152143E-3</v>
      </c>
      <c r="AW75">
        <v>72</v>
      </c>
      <c r="AX75">
        <f>IF(Z75&gt;0, (R75*SUMPRODUCT(K75:$K$98, X75:$X$98)-K75*$AZ$3)/Z75, 0)</f>
        <v>-7.9571014469261824E+27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25</v>
      </c>
      <c r="R76">
        <f t="shared" si="28"/>
        <v>500000</v>
      </c>
      <c r="S76">
        <f t="shared" si="29"/>
        <v>-6.1029544559873298E+28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-31.02366141708303</v>
      </c>
      <c r="AC76">
        <f t="shared" si="30"/>
        <v>-27.699697693824135</v>
      </c>
      <c r="AE76">
        <f t="shared" si="31"/>
        <v>0</v>
      </c>
      <c r="AF76">
        <f t="shared" si="32"/>
        <v>0</v>
      </c>
      <c r="AG76">
        <f t="shared" si="32"/>
        <v>-1.134683942571832E-26</v>
      </c>
      <c r="AH76">
        <f t="shared" si="33"/>
        <v>-1.7030012050986692E-21</v>
      </c>
      <c r="AI76">
        <f t="shared" si="34"/>
        <v>-1.703012551938095E-21</v>
      </c>
      <c r="AJ76">
        <f t="shared" si="35"/>
        <v>-3.3239637232588954</v>
      </c>
      <c r="AK76">
        <f t="shared" si="49"/>
        <v>-2.1716562991958122</v>
      </c>
      <c r="AL76">
        <f t="shared" si="26"/>
        <v>-5.4956200224547072</v>
      </c>
      <c r="AN76">
        <f t="shared" si="36"/>
        <v>0</v>
      </c>
      <c r="AO76">
        <f t="shared" si="36"/>
        <v>0</v>
      </c>
      <c r="AP76">
        <f t="shared" si="36"/>
        <v>-4.5460655777595036E-30</v>
      </c>
      <c r="AQ76">
        <f t="shared" si="36"/>
        <v>-6.8230058317687899E-25</v>
      </c>
      <c r="AR76">
        <f t="shared" si="36"/>
        <v>-6.8230512924245682E-25</v>
      </c>
      <c r="AS76">
        <f t="shared" si="36"/>
        <v>-1.3317326963999028E-3</v>
      </c>
      <c r="AT76">
        <f t="shared" si="36"/>
        <v>-8.7006536164793659E-4</v>
      </c>
      <c r="AU76">
        <f t="shared" si="23"/>
        <v>-2.2017980580478391E-3</v>
      </c>
      <c r="AW76">
        <v>73</v>
      </c>
      <c r="AX76">
        <f>IF(Z76&gt;0, (R76*SUMPRODUCT(K76:$K$98, X76:$X$98)-K76*$AZ$3)/Z76, 0)</f>
        <v>-6.1029544559873298E+28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25</v>
      </c>
      <c r="R77">
        <f t="shared" si="28"/>
        <v>500000</v>
      </c>
      <c r="S77">
        <f t="shared" si="29"/>
        <v>-4.8875985597789856E+29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-27.699697693824135</v>
      </c>
      <c r="AC77">
        <f t="shared" si="30"/>
        <v>-24.731872940914403</v>
      </c>
      <c r="AE77">
        <f t="shared" si="31"/>
        <v>0</v>
      </c>
      <c r="AF77">
        <f t="shared" si="32"/>
        <v>0</v>
      </c>
      <c r="AG77">
        <f t="shared" si="32"/>
        <v>-1.2650319291992327E-27</v>
      </c>
      <c r="AH77">
        <f t="shared" si="33"/>
        <v>-1.9936678204523808E-22</v>
      </c>
      <c r="AI77">
        <f t="shared" si="34"/>
        <v>-1.9936804707716728E-22</v>
      </c>
      <c r="AJ77">
        <f t="shared" si="35"/>
        <v>-2.9678247529097312</v>
      </c>
      <c r="AK77">
        <f t="shared" si="49"/>
        <v>-1.9389788385676896</v>
      </c>
      <c r="AL77">
        <f t="shared" si="26"/>
        <v>-4.9068035914774208</v>
      </c>
      <c r="AN77">
        <f t="shared" si="36"/>
        <v>0</v>
      </c>
      <c r="AO77">
        <f t="shared" si="36"/>
        <v>0</v>
      </c>
      <c r="AP77">
        <f t="shared" si="36"/>
        <v>-4.5252674495108696E-31</v>
      </c>
      <c r="AQ77">
        <f t="shared" si="36"/>
        <v>-7.1317410136369484E-26</v>
      </c>
      <c r="AR77">
        <f t="shared" si="36"/>
        <v>-7.1317862663114436E-26</v>
      </c>
      <c r="AS77">
        <f t="shared" si="36"/>
        <v>-1.0616491521045154E-3</v>
      </c>
      <c r="AT77">
        <f t="shared" si="36"/>
        <v>-6.9361077937494945E-4</v>
      </c>
      <c r="AU77">
        <f t="shared" si="23"/>
        <v>-1.7552599314794649E-3</v>
      </c>
      <c r="AW77">
        <v>74</v>
      </c>
      <c r="AX77">
        <f>IF(Z77&gt;0, (R77*SUMPRODUCT(K77:$K$98, X77:$X$98)-K77*$AZ$3)/Z77, 0)</f>
        <v>-4.8875985597789856E+29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25</v>
      </c>
      <c r="R78">
        <f t="shared" si="28"/>
        <v>500000</v>
      </c>
      <c r="S78">
        <f t="shared" si="29"/>
        <v>-4.0951435232057825E+30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-24.731872940914403</v>
      </c>
      <c r="AC78">
        <f t="shared" si="30"/>
        <v>-22.082029411530716</v>
      </c>
      <c r="AE78">
        <f t="shared" si="31"/>
        <v>0</v>
      </c>
      <c r="AF78">
        <f t="shared" si="32"/>
        <v>0</v>
      </c>
      <c r="AG78">
        <f t="shared" si="32"/>
        <v>-1.3480619962645621E-28</v>
      </c>
      <c r="AH78">
        <f t="shared" si="33"/>
        <v>-2.2351508205615681E-23</v>
      </c>
      <c r="AI78">
        <f t="shared" si="34"/>
        <v>-2.2351643011815309E-23</v>
      </c>
      <c r="AJ78">
        <f t="shared" si="35"/>
        <v>-2.6498435293836877</v>
      </c>
      <c r="AK78">
        <f t="shared" si="49"/>
        <v>-1.7312311058640084</v>
      </c>
      <c r="AL78">
        <f t="shared" si="26"/>
        <v>-4.3810746352476961</v>
      </c>
      <c r="AN78">
        <f t="shared" si="36"/>
        <v>0</v>
      </c>
      <c r="AO78">
        <f t="shared" si="36"/>
        <v>0</v>
      </c>
      <c r="AP78">
        <f t="shared" si="36"/>
        <v>-4.3056091897279738E-32</v>
      </c>
      <c r="AQ78">
        <f t="shared" si="36"/>
        <v>-7.1389045460111199E-27</v>
      </c>
      <c r="AR78">
        <f t="shared" si="36"/>
        <v>-7.1389476021030176E-27</v>
      </c>
      <c r="AS78">
        <f t="shared" si="36"/>
        <v>-8.4634020416495133E-4</v>
      </c>
      <c r="AT78">
        <f t="shared" si="36"/>
        <v>-5.5294226672110121E-4</v>
      </c>
      <c r="AU78">
        <f t="shared" si="23"/>
        <v>-1.3992824708860525E-3</v>
      </c>
      <c r="AW78">
        <v>75</v>
      </c>
      <c r="AX78">
        <f>IF(Z78&gt;0, (R78*SUMPRODUCT(K78:$K$98, X78:$X$98)-K78*$AZ$3)/Z78, 0)</f>
        <v>-4.0951435232057825E+30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-22.082029411530716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-2.6961239925291242E-24</v>
      </c>
      <c r="AI79">
        <f t="shared" si="34"/>
        <v>-2.6961239925291242E-24</v>
      </c>
      <c r="AJ79">
        <f t="shared" si="35"/>
        <v>-22.082029411530716</v>
      </c>
      <c r="AK79">
        <f t="shared" si="49"/>
        <v>-1.5457420588071502</v>
      </c>
      <c r="AL79">
        <f t="shared" si="26"/>
        <v>-23.627771470337866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-7.6885878387999533E-28</v>
      </c>
      <c r="AR79">
        <f t="shared" si="36"/>
        <v>-7.6885878387999533E-28</v>
      </c>
      <c r="AS79">
        <f t="shared" si="36"/>
        <v>-6.2971741381320744E-3</v>
      </c>
      <c r="AT79">
        <f t="shared" si="36"/>
        <v>-4.4080218966924522E-4</v>
      </c>
      <c r="AU79">
        <f t="shared" si="23"/>
        <v>-6.7379763278013196E-3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127139.72577988358</v>
      </c>
      <c r="AO81" s="8">
        <f t="shared" si="50"/>
        <v>-12713.972577988359</v>
      </c>
      <c r="AP81" s="8">
        <f t="shared" si="50"/>
        <v>-1715.5236602580635</v>
      </c>
      <c r="AQ81" s="8">
        <f t="shared" si="50"/>
        <v>-69137.590845679151</v>
      </c>
      <c r="AR81" s="8">
        <f t="shared" si="50"/>
        <v>43572.638695958005</v>
      </c>
      <c r="AS81" s="8">
        <f t="shared" si="50"/>
        <v>-12836.307177528244</v>
      </c>
      <c r="AT81" s="8">
        <f t="shared" si="50"/>
        <v>5459.2236530146311</v>
      </c>
      <c r="AU81" s="8">
        <f t="shared" si="50"/>
        <v>36195.555171444365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5A7B-3C7E-48E4-9318-98A4CC066A2B}">
  <dimension ref="A1:AZ164"/>
  <sheetViews>
    <sheetView workbookViewId="0">
      <selection activeCell="F21" sqref="F2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270086.87827540911</v>
      </c>
      <c r="K3">
        <v>1</v>
      </c>
      <c r="L3" s="2">
        <v>0</v>
      </c>
      <c r="O3">
        <f>$C$3</f>
        <v>270086.87827540911</v>
      </c>
      <c r="P3" s="2">
        <f>O3*C5</f>
        <v>27008.687827540911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270086.87827540911</v>
      </c>
      <c r="AF3">
        <f t="shared" ref="AF3:AG34" si="4">-$Z3*P3</f>
        <v>-27008.687827540911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241555.75786086821</v>
      </c>
      <c r="AJ3">
        <f t="shared" ref="AJ3:AJ66" si="7">AB3-AC3</f>
        <v>0</v>
      </c>
      <c r="AL3">
        <f t="shared" ref="AL3:AL34" si="8">SUM(AI3:AK3)</f>
        <v>241555.75786086821</v>
      </c>
      <c r="AN3">
        <f t="shared" ref="AN3:AU34" si="9">AE3*$K3</f>
        <v>270086.87827540911</v>
      </c>
      <c r="AO3">
        <f t="shared" si="9"/>
        <v>-27008.687827540911</v>
      </c>
      <c r="AP3">
        <f t="shared" si="9"/>
        <v>-1522.432587</v>
      </c>
      <c r="AQ3">
        <f t="shared" si="9"/>
        <v>0</v>
      </c>
      <c r="AR3">
        <f t="shared" si="9"/>
        <v>241555.75786086821</v>
      </c>
      <c r="AS3">
        <f t="shared" si="9"/>
        <v>0</v>
      </c>
      <c r="AT3">
        <f t="shared" si="9"/>
        <v>0</v>
      </c>
      <c r="AU3">
        <f t="shared" si="9"/>
        <v>241555.75786086821</v>
      </c>
      <c r="AW3">
        <v>0</v>
      </c>
      <c r="AX3">
        <f>IF(Z3&gt;0, (R3*SUMPRODUCT(K3:$K$98, X3:$X$98)-K3*$AZ$3)/Z3, 0)</f>
        <v>0</v>
      </c>
      <c r="AZ3">
        <f>C6*ABS(SUMPRODUCT(X4:X69, K4:K69))/1</f>
        <v>162856.25965164829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500000</v>
      </c>
      <c r="S4">
        <f t="shared" si="1"/>
        <v>11234.74778923821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10923.93419997528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-8832.6910000000007</v>
      </c>
      <c r="AI4">
        <f t="shared" si="6"/>
        <v>-8832.6910000000007</v>
      </c>
      <c r="AJ4">
        <f t="shared" si="7"/>
        <v>-10923.93419997528</v>
      </c>
      <c r="AK4">
        <f>G4*SUM(AB4, AE4:AF4)</f>
        <v>0</v>
      </c>
      <c r="AL4">
        <f t="shared" si="8"/>
        <v>-19756.625199975279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-8240.2192368691121</v>
      </c>
      <c r="AR4">
        <f t="shared" si="9"/>
        <v>-8240.2192368691121</v>
      </c>
      <c r="AS4">
        <f t="shared" si="9"/>
        <v>-10191.187797346096</v>
      </c>
      <c r="AT4">
        <f t="shared" si="9"/>
        <v>0</v>
      </c>
      <c r="AU4">
        <f t="shared" si="9"/>
        <v>-18431.407034215204</v>
      </c>
      <c r="AW4">
        <v>1</v>
      </c>
      <c r="AX4">
        <f>IF(Z4&gt;0, (R4*SUMPRODUCT(K4:$K$98, X4:$X$98)-K4*$AZ$3)/Z4, 0)</f>
        <v>11234.74778923821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25</v>
      </c>
      <c r="R5">
        <f t="shared" si="0"/>
        <v>500000</v>
      </c>
      <c r="S5">
        <f t="shared" si="1"/>
        <v>16298.706337726831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10923.93419997528</v>
      </c>
      <c r="AC5">
        <f t="shared" si="2"/>
        <v>15356.347058525251</v>
      </c>
      <c r="AE5">
        <f t="shared" si="3"/>
        <v>0</v>
      </c>
      <c r="AF5">
        <f t="shared" si="4"/>
        <v>0</v>
      </c>
      <c r="AG5">
        <f t="shared" si="4"/>
        <v>-23.554548962851904</v>
      </c>
      <c r="AH5">
        <f t="shared" si="5"/>
        <v>-10214.65665296191</v>
      </c>
      <c r="AI5">
        <f t="shared" si="6"/>
        <v>-10238.211201924762</v>
      </c>
      <c r="AJ5">
        <f t="shared" si="7"/>
        <v>-4432.4128585499711</v>
      </c>
      <c r="AK5">
        <f>G5*SUM(AB5, AE5:AF5)</f>
        <v>447.88130219898648</v>
      </c>
      <c r="AL5">
        <f t="shared" si="8"/>
        <v>-14222.742758275746</v>
      </c>
      <c r="AN5">
        <f t="shared" si="9"/>
        <v>0</v>
      </c>
      <c r="AO5">
        <f t="shared" si="9"/>
        <v>0</v>
      </c>
      <c r="AP5">
        <f t="shared" si="9"/>
        <v>-20.141683670790517</v>
      </c>
      <c r="AQ5">
        <f t="shared" si="9"/>
        <v>-8734.6348017179043</v>
      </c>
      <c r="AR5">
        <f t="shared" si="9"/>
        <v>-8754.7764853886947</v>
      </c>
      <c r="AS5">
        <f t="shared" si="9"/>
        <v>-3790.1917729800844</v>
      </c>
      <c r="AT5">
        <f t="shared" si="9"/>
        <v>382.98689247588447</v>
      </c>
      <c r="AU5">
        <f t="shared" si="9"/>
        <v>-12161.981365892894</v>
      </c>
      <c r="AW5">
        <v>2</v>
      </c>
      <c r="AX5">
        <f>IF(Z5&gt;0, (R5*SUMPRODUCT(K5:$K$98, X5:$X$98)-K5*$AZ$3)/Z5, 0)</f>
        <v>16298.706337726831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25</v>
      </c>
      <c r="R6">
        <f t="shared" si="0"/>
        <v>500000</v>
      </c>
      <c r="S6">
        <f t="shared" si="1"/>
        <v>22263.336430448628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15356.347058525251</v>
      </c>
      <c r="AC6">
        <f t="shared" si="2"/>
        <v>20252.453555096523</v>
      </c>
      <c r="AE6">
        <f t="shared" si="3"/>
        <v>0</v>
      </c>
      <c r="AF6">
        <f t="shared" si="4"/>
        <v>0</v>
      </c>
      <c r="AG6">
        <f t="shared" si="4"/>
        <v>-22.741934501108844</v>
      </c>
      <c r="AH6">
        <f t="shared" si="5"/>
        <v>-11541.379442290825</v>
      </c>
      <c r="AI6">
        <f t="shared" si="6"/>
        <v>-11564.121376791934</v>
      </c>
      <c r="AJ6">
        <f t="shared" si="7"/>
        <v>-4896.1064965712721</v>
      </c>
      <c r="AK6">
        <f>G6*SUM(AB6, AE6:AF6)</f>
        <v>898.34630292372719</v>
      </c>
      <c r="AL6">
        <f t="shared" si="8"/>
        <v>-15561.881570439478</v>
      </c>
      <c r="AN6">
        <f t="shared" si="9"/>
        <v>0</v>
      </c>
      <c r="AO6">
        <f t="shared" si="9"/>
        <v>0</v>
      </c>
      <c r="AP6">
        <f t="shared" si="9"/>
        <v>-17.543356363804715</v>
      </c>
      <c r="AQ6">
        <f t="shared" si="9"/>
        <v>-8903.1358557525291</v>
      </c>
      <c r="AR6">
        <f t="shared" si="9"/>
        <v>-8920.6792121163344</v>
      </c>
      <c r="AS6">
        <f t="shared" si="9"/>
        <v>-3776.9056568297315</v>
      </c>
      <c r="AT6">
        <f t="shared" si="9"/>
        <v>692.99334801658961</v>
      </c>
      <c r="AU6">
        <f t="shared" si="9"/>
        <v>-12004.591520929474</v>
      </c>
      <c r="AW6">
        <v>3</v>
      </c>
      <c r="AX6">
        <f>IF(Z6&gt;0, (R6*SUMPRODUCT(K6:$K$98, X6:$X$98)-K6*$AZ$3)/Z6, 0)</f>
        <v>22263.336430448628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25</v>
      </c>
      <c r="R7">
        <f t="shared" si="0"/>
        <v>500000</v>
      </c>
      <c r="S7">
        <f t="shared" si="1"/>
        <v>25919.144901355536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20252.453555096523</v>
      </c>
      <c r="AC7">
        <f t="shared" si="2"/>
        <v>22676.611984617673</v>
      </c>
      <c r="AE7">
        <f t="shared" si="3"/>
        <v>0</v>
      </c>
      <c r="AF7">
        <f t="shared" si="4"/>
        <v>0</v>
      </c>
      <c r="AG7">
        <f t="shared" si="4"/>
        <v>-21.872453808682284</v>
      </c>
      <c r="AH7">
        <f t="shared" si="5"/>
        <v>-12841.22694830945</v>
      </c>
      <c r="AI7">
        <f t="shared" si="6"/>
        <v>-12863.099402118132</v>
      </c>
      <c r="AJ7">
        <f t="shared" si="7"/>
        <v>-2424.1584295211505</v>
      </c>
      <c r="AK7">
        <f>G7*SUM(AB7, AE7:AF7)</f>
        <v>994.39546955523917</v>
      </c>
      <c r="AL7">
        <f t="shared" si="8"/>
        <v>-14292.862362084044</v>
      </c>
      <c r="AN7">
        <f t="shared" si="9"/>
        <v>0</v>
      </c>
      <c r="AO7">
        <f t="shared" si="9"/>
        <v>0</v>
      </c>
      <c r="AP7">
        <f t="shared" si="9"/>
        <v>-15.351314927879667</v>
      </c>
      <c r="AQ7">
        <f t="shared" si="9"/>
        <v>-9012.6933479051513</v>
      </c>
      <c r="AR7">
        <f t="shared" si="9"/>
        <v>-9028.0446628330319</v>
      </c>
      <c r="AS7">
        <f t="shared" si="9"/>
        <v>-1701.4103589914196</v>
      </c>
      <c r="AT7">
        <f t="shared" si="9"/>
        <v>697.9225170401179</v>
      </c>
      <c r="AU7">
        <f t="shared" si="9"/>
        <v>-10031.532504784334</v>
      </c>
      <c r="AW7">
        <v>4</v>
      </c>
      <c r="AX7">
        <f>IF(Z7&gt;0, (R7*SUMPRODUCT(K7:$K$98, X7:$X$98)-K7*$AZ$3)/Z7, 0)</f>
        <v>25919.144901355536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25</v>
      </c>
      <c r="R8">
        <f t="shared" si="0"/>
        <v>500000</v>
      </c>
      <c r="S8">
        <f t="shared" si="1"/>
        <v>25387.867465989922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22676.611984617673</v>
      </c>
      <c r="AC8">
        <f t="shared" si="2"/>
        <v>21271.225832822747</v>
      </c>
      <c r="AE8">
        <f t="shared" si="3"/>
        <v>0</v>
      </c>
      <c r="AF8">
        <f t="shared" si="4"/>
        <v>0</v>
      </c>
      <c r="AG8">
        <f t="shared" si="4"/>
        <v>-20.946251059997547</v>
      </c>
      <c r="AH8">
        <f t="shared" si="5"/>
        <v>-14149.564211958255</v>
      </c>
      <c r="AI8">
        <f t="shared" si="6"/>
        <v>-14170.510463018252</v>
      </c>
      <c r="AJ8">
        <f t="shared" si="7"/>
        <v>1405.3861517949263</v>
      </c>
      <c r="AK8">
        <f t="shared" ref="AK8:AK69" si="22">G8*SUM(AB8:AB8, AE8:AF8)</f>
        <v>483.01183527235645</v>
      </c>
      <c r="AL8">
        <f t="shared" si="8"/>
        <v>-12282.112475950969</v>
      </c>
      <c r="AN8">
        <f t="shared" si="9"/>
        <v>0</v>
      </c>
      <c r="AO8">
        <f t="shared" si="9"/>
        <v>0</v>
      </c>
      <c r="AP8">
        <f t="shared" si="9"/>
        <v>-13.722817032890374</v>
      </c>
      <c r="AQ8">
        <f t="shared" si="9"/>
        <v>-9270.0063710522318</v>
      </c>
      <c r="AR8">
        <f t="shared" si="9"/>
        <v>-9283.7291880851208</v>
      </c>
      <c r="AS8">
        <f t="shared" si="9"/>
        <v>920.73072963739833</v>
      </c>
      <c r="AT8">
        <f t="shared" si="9"/>
        <v>316.4424517388511</v>
      </c>
      <c r="AU8">
        <f t="shared" si="9"/>
        <v>-8046.5560067088709</v>
      </c>
      <c r="AW8">
        <v>5</v>
      </c>
      <c r="AX8">
        <f>IF(Z8&gt;0, (R8*SUMPRODUCT(K8:$K$98, X8:$X$98)-K8*$AZ$3)/Z8, 0)</f>
        <v>25387.867465989922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25</v>
      </c>
      <c r="R9">
        <f t="shared" si="0"/>
        <v>500000</v>
      </c>
      <c r="S9">
        <f t="shared" si="1"/>
        <v>22110.510108182818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21271.225832822747</v>
      </c>
      <c r="AC9">
        <f t="shared" si="2"/>
        <v>17649.684465303872</v>
      </c>
      <c r="AE9">
        <f t="shared" si="3"/>
        <v>0</v>
      </c>
      <c r="AF9">
        <f t="shared" si="4"/>
        <v>0</v>
      </c>
      <c r="AG9">
        <f t="shared" si="4"/>
        <v>-19.956215821058723</v>
      </c>
      <c r="AH9">
        <f t="shared" si="5"/>
        <v>-15611.454566776985</v>
      </c>
      <c r="AI9">
        <f t="shared" si="6"/>
        <v>-15631.410782598045</v>
      </c>
      <c r="AJ9">
        <f t="shared" si="7"/>
        <v>3621.5413675188756</v>
      </c>
      <c r="AK9">
        <f t="shared" si="22"/>
        <v>125.5002324136542</v>
      </c>
      <c r="AL9">
        <f t="shared" si="8"/>
        <v>-11884.369182665514</v>
      </c>
      <c r="AN9">
        <f t="shared" si="9"/>
        <v>0</v>
      </c>
      <c r="AO9">
        <f t="shared" si="9"/>
        <v>0</v>
      </c>
      <c r="AP9">
        <f t="shared" si="9"/>
        <v>-12.382044783780778</v>
      </c>
      <c r="AQ9">
        <f t="shared" si="9"/>
        <v>-9686.2917959531496</v>
      </c>
      <c r="AR9">
        <f t="shared" si="9"/>
        <v>-9698.6738407369303</v>
      </c>
      <c r="AS9">
        <f t="shared" si="9"/>
        <v>2247.0235740592639</v>
      </c>
      <c r="AT9">
        <f t="shared" si="9"/>
        <v>77.867944105964355</v>
      </c>
      <c r="AU9">
        <f t="shared" si="9"/>
        <v>-7373.7823225717029</v>
      </c>
      <c r="AW9">
        <v>6</v>
      </c>
      <c r="AX9">
        <f>IF(Z9&gt;0, (R9*SUMPRODUCT(K9:$K$98, X9:$X$98)-K9*$AZ$3)/Z9, 0)</f>
        <v>22110.510108182818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25</v>
      </c>
      <c r="R10">
        <f t="shared" si="0"/>
        <v>500000</v>
      </c>
      <c r="S10">
        <f t="shared" si="1"/>
        <v>17385.790532628533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17649.684465303872</v>
      </c>
      <c r="AC10">
        <f t="shared" si="2"/>
        <v>13149.411462161557</v>
      </c>
      <c r="AE10">
        <f t="shared" si="3"/>
        <v>0</v>
      </c>
      <c r="AF10">
        <f t="shared" si="4"/>
        <v>0</v>
      </c>
      <c r="AG10">
        <f t="shared" si="4"/>
        <v>-18.908273738665475</v>
      </c>
      <c r="AH10">
        <f t="shared" si="5"/>
        <v>-16967.598483653223</v>
      </c>
      <c r="AI10">
        <f t="shared" si="6"/>
        <v>-16986.50675739189</v>
      </c>
      <c r="AJ10">
        <f t="shared" si="7"/>
        <v>4500.2730031423143</v>
      </c>
      <c r="AK10">
        <f t="shared" si="22"/>
        <v>72.363706307745886</v>
      </c>
      <c r="AL10">
        <f t="shared" si="8"/>
        <v>-12413.870047941829</v>
      </c>
      <c r="AN10">
        <f t="shared" si="9"/>
        <v>0</v>
      </c>
      <c r="AO10">
        <f t="shared" si="9"/>
        <v>0</v>
      </c>
      <c r="AP10">
        <f t="shared" si="9"/>
        <v>-11.129720193192311</v>
      </c>
      <c r="AQ10">
        <f t="shared" si="9"/>
        <v>-9987.4068930643134</v>
      </c>
      <c r="AR10">
        <f t="shared" si="9"/>
        <v>-9998.5366132575073</v>
      </c>
      <c r="AS10">
        <f t="shared" si="9"/>
        <v>2648.934535759809</v>
      </c>
      <c r="AT10">
        <f t="shared" si="9"/>
        <v>42.594464966974854</v>
      </c>
      <c r="AU10">
        <f t="shared" si="9"/>
        <v>-7307.0076125307232</v>
      </c>
      <c r="AW10">
        <v>7</v>
      </c>
      <c r="AX10">
        <f>IF(Z10&gt;0, (R10*SUMPRODUCT(K10:$K$98, X10:$X$98)-K10*$AZ$3)/Z10, 0)</f>
        <v>17385.790532628533</v>
      </c>
    </row>
    <row r="11" spans="1:52" x14ac:dyDescent="0.25">
      <c r="A11" t="s">
        <v>33</v>
      </c>
      <c r="C11" s="12">
        <f>AU71</f>
        <v>76120.490129050682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25</v>
      </c>
      <c r="R11">
        <f t="shared" si="0"/>
        <v>500000</v>
      </c>
      <c r="S11">
        <f t="shared" si="1"/>
        <v>11134.252411212521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13149.411462161557</v>
      </c>
      <c r="AC11">
        <f t="shared" si="2"/>
        <v>7934.9587873454293</v>
      </c>
      <c r="AE11">
        <f t="shared" si="3"/>
        <v>0</v>
      </c>
      <c r="AF11">
        <f t="shared" si="4"/>
        <v>0</v>
      </c>
      <c r="AG11">
        <f t="shared" si="4"/>
        <v>-17.816550438884185</v>
      </c>
      <c r="AH11">
        <f t="shared" si="5"/>
        <v>-18052.811247892732</v>
      </c>
      <c r="AI11">
        <f t="shared" si="6"/>
        <v>-18070.627798331618</v>
      </c>
      <c r="AJ11">
        <f t="shared" si="7"/>
        <v>5214.4526748161279</v>
      </c>
      <c r="AK11">
        <f t="shared" si="22"/>
        <v>31.558587509187735</v>
      </c>
      <c r="AL11">
        <f t="shared" si="8"/>
        <v>-12824.616536006302</v>
      </c>
      <c r="AN11">
        <f t="shared" si="9"/>
        <v>0</v>
      </c>
      <c r="AO11">
        <f t="shared" si="9"/>
        <v>0</v>
      </c>
      <c r="AP11">
        <f t="shared" si="9"/>
        <v>-9.9649505364682263</v>
      </c>
      <c r="AQ11">
        <f t="shared" si="9"/>
        <v>-10097.093247457773</v>
      </c>
      <c r="AR11">
        <f t="shared" si="9"/>
        <v>-10107.058197994242</v>
      </c>
      <c r="AS11">
        <f t="shared" si="9"/>
        <v>2916.4884166292863</v>
      </c>
      <c r="AT11">
        <f t="shared" si="9"/>
        <v>17.650990555585633</v>
      </c>
      <c r="AU11">
        <f t="shared" si="9"/>
        <v>-7172.9187908093691</v>
      </c>
      <c r="AW11">
        <v>8</v>
      </c>
      <c r="AX11">
        <f>IF(Z11&gt;0, (R11*SUMPRODUCT(K11:$K$98, X11:$X$98)-K11*$AZ$3)/Z11, 0)</f>
        <v>11134.252411212521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25</v>
      </c>
      <c r="R12">
        <f t="shared" si="0"/>
        <v>500000</v>
      </c>
      <c r="S12">
        <f t="shared" si="1"/>
        <v>3543.4280061493978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7934.9587873454293</v>
      </c>
      <c r="AC12">
        <f t="shared" si="2"/>
        <v>2364.9448205034569</v>
      </c>
      <c r="AE12">
        <f t="shared" si="3"/>
        <v>0</v>
      </c>
      <c r="AF12">
        <f t="shared" si="4"/>
        <v>0</v>
      </c>
      <c r="AG12">
        <f t="shared" si="4"/>
        <v>-16.68543015689357</v>
      </c>
      <c r="AH12">
        <f t="shared" si="5"/>
        <v>-19059.095552035433</v>
      </c>
      <c r="AI12">
        <f t="shared" si="6"/>
        <v>-19075.780982192326</v>
      </c>
      <c r="AJ12">
        <f t="shared" si="7"/>
        <v>5570.0139668419724</v>
      </c>
      <c r="AK12">
        <f t="shared" si="22"/>
        <v>18.250405210894488</v>
      </c>
      <c r="AL12">
        <f t="shared" si="8"/>
        <v>-13487.516610139459</v>
      </c>
      <c r="AN12">
        <f t="shared" si="9"/>
        <v>0</v>
      </c>
      <c r="AO12">
        <f t="shared" si="9"/>
        <v>0</v>
      </c>
      <c r="AP12">
        <f t="shared" si="9"/>
        <v>-8.8684835062407004</v>
      </c>
      <c r="AQ12">
        <f t="shared" si="9"/>
        <v>-10130.111897490344</v>
      </c>
      <c r="AR12">
        <f t="shared" si="9"/>
        <v>-10138.980380996583</v>
      </c>
      <c r="AS12">
        <f t="shared" si="9"/>
        <v>2960.5216365404758</v>
      </c>
      <c r="AT12">
        <f t="shared" si="9"/>
        <v>9.7002843842271282</v>
      </c>
      <c r="AU12">
        <f t="shared" si="9"/>
        <v>-7168.7584600718801</v>
      </c>
      <c r="AW12">
        <v>9</v>
      </c>
      <c r="AX12">
        <f>IF(Z12&gt;0, (R12*SUMPRODUCT(K12:$K$98, X12:$X$98)-K12*$AZ$3)/Z12, 0)</f>
        <v>3543.4280061493978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25</v>
      </c>
      <c r="R13">
        <f t="shared" si="0"/>
        <v>500000</v>
      </c>
      <c r="S13">
        <f t="shared" si="1"/>
        <v>-5614.7298825118642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2364.9448205034569</v>
      </c>
      <c r="AC13">
        <f t="shared" si="2"/>
        <v>-3486.5441391243653</v>
      </c>
      <c r="AE13">
        <f t="shared" si="3"/>
        <v>0</v>
      </c>
      <c r="AF13">
        <f t="shared" si="4"/>
        <v>0</v>
      </c>
      <c r="AG13">
        <f t="shared" si="4"/>
        <v>-15.52409560246106</v>
      </c>
      <c r="AH13">
        <f t="shared" si="5"/>
        <v>-19889.605057271518</v>
      </c>
      <c r="AI13">
        <f t="shared" si="6"/>
        <v>-19905.129152873978</v>
      </c>
      <c r="AJ13">
        <f t="shared" si="7"/>
        <v>5851.4889596278226</v>
      </c>
      <c r="AK13">
        <f t="shared" si="22"/>
        <v>4.7298896410069142</v>
      </c>
      <c r="AL13">
        <f t="shared" si="8"/>
        <v>-14048.910303605149</v>
      </c>
      <c r="AN13">
        <f t="shared" si="9"/>
        <v>0</v>
      </c>
      <c r="AO13">
        <f t="shared" si="9"/>
        <v>0</v>
      </c>
      <c r="AP13">
        <f t="shared" si="9"/>
        <v>-7.8433667725828267</v>
      </c>
      <c r="AQ13">
        <f t="shared" si="9"/>
        <v>-10048.989095459294</v>
      </c>
      <c r="AR13">
        <f t="shared" si="9"/>
        <v>-10056.832462231876</v>
      </c>
      <c r="AS13">
        <f t="shared" si="9"/>
        <v>2956.3959957064585</v>
      </c>
      <c r="AT13">
        <f t="shared" si="9"/>
        <v>2.3897211276112018</v>
      </c>
      <c r="AU13">
        <f t="shared" si="9"/>
        <v>-7098.0467453978072</v>
      </c>
      <c r="AW13">
        <v>10</v>
      </c>
      <c r="AX13">
        <f>IF(Z13&gt;0, (R13*SUMPRODUCT(K13:$K$98, X13:$X$98)-K13*$AZ$3)/Z13, 0)</f>
        <v>-5614.7298825118642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25</v>
      </c>
      <c r="R14">
        <f t="shared" si="0"/>
        <v>500000</v>
      </c>
      <c r="S14">
        <f t="shared" si="1"/>
        <v>-8229.3893963101818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-3486.5441391243653</v>
      </c>
      <c r="AC14">
        <f t="shared" si="2"/>
        <v>-4719.6892692075635</v>
      </c>
      <c r="AE14">
        <f t="shared" si="3"/>
        <v>0</v>
      </c>
      <c r="AF14">
        <f t="shared" si="4"/>
        <v>0</v>
      </c>
      <c r="AG14">
        <f t="shared" si="4"/>
        <v>-14.337908445928365</v>
      </c>
      <c r="AH14">
        <f t="shared" si="5"/>
        <v>-20618.924010161703</v>
      </c>
      <c r="AI14">
        <f t="shared" si="6"/>
        <v>-20633.26191860763</v>
      </c>
      <c r="AJ14">
        <f t="shared" si="7"/>
        <v>1233.1451300831982</v>
      </c>
      <c r="AK14">
        <f t="shared" si="22"/>
        <v>-244.0580897387056</v>
      </c>
      <c r="AL14">
        <f t="shared" si="8"/>
        <v>-19644.174878263137</v>
      </c>
      <c r="AN14">
        <f t="shared" si="9"/>
        <v>0</v>
      </c>
      <c r="AO14">
        <f t="shared" si="9"/>
        <v>0</v>
      </c>
      <c r="AP14">
        <f t="shared" si="9"/>
        <v>-6.4679104096420836</v>
      </c>
      <c r="AQ14">
        <f t="shared" si="9"/>
        <v>-9301.3115367475748</v>
      </c>
      <c r="AR14">
        <f t="shared" si="9"/>
        <v>-9307.7794471572161</v>
      </c>
      <c r="AS14">
        <f t="shared" si="9"/>
        <v>556.27864088708998</v>
      </c>
      <c r="AT14">
        <f t="shared" si="9"/>
        <v>-110.09596449380359</v>
      </c>
      <c r="AU14">
        <f t="shared" si="9"/>
        <v>-8861.5967707639284</v>
      </c>
      <c r="AW14">
        <v>11</v>
      </c>
      <c r="AX14">
        <f>IF(Z14&gt;0, (R14*SUMPRODUCT(K14:$K$98, X14:$X$98)-K14*$AZ$3)/Z14, 0)</f>
        <v>-8229.3893963101818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25</v>
      </c>
      <c r="R15">
        <f t="shared" si="0"/>
        <v>500000</v>
      </c>
      <c r="S15">
        <f t="shared" si="1"/>
        <v>-11709.472673291777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-4719.6892692075635</v>
      </c>
      <c r="AC15">
        <f t="shared" si="2"/>
        <v>-6149.7115511550801</v>
      </c>
      <c r="AE15">
        <f t="shared" si="3"/>
        <v>0</v>
      </c>
      <c r="AF15">
        <f t="shared" si="4"/>
        <v>0</v>
      </c>
      <c r="AG15">
        <f t="shared" si="4"/>
        <v>-13.129779031770584</v>
      </c>
      <c r="AH15">
        <f t="shared" si="5"/>
        <v>-21295.006593970018</v>
      </c>
      <c r="AI15">
        <f t="shared" si="6"/>
        <v>-21308.136373001787</v>
      </c>
      <c r="AJ15">
        <f t="shared" si="7"/>
        <v>1430.0222819475166</v>
      </c>
      <c r="AK15">
        <f t="shared" si="22"/>
        <v>-330.37824884452948</v>
      </c>
      <c r="AL15">
        <f t="shared" si="8"/>
        <v>-20208.492339898799</v>
      </c>
      <c r="AN15">
        <f t="shared" si="9"/>
        <v>0</v>
      </c>
      <c r="AO15">
        <f t="shared" si="9"/>
        <v>0</v>
      </c>
      <c r="AP15">
        <f t="shared" si="9"/>
        <v>-5.2883183014548392</v>
      </c>
      <c r="AQ15">
        <f t="shared" si="9"/>
        <v>-8577.0501413615002</v>
      </c>
      <c r="AR15">
        <f t="shared" si="9"/>
        <v>-8582.338459662953</v>
      </c>
      <c r="AS15">
        <f t="shared" si="9"/>
        <v>575.9741262067115</v>
      </c>
      <c r="AT15">
        <f t="shared" si="9"/>
        <v>-133.06738335348203</v>
      </c>
      <c r="AU15">
        <f t="shared" si="9"/>
        <v>-8139.4317168097241</v>
      </c>
      <c r="AW15">
        <v>12</v>
      </c>
      <c r="AX15">
        <f>IF(Z15&gt;0, (R15*SUMPRODUCT(K15:$K$98, X15:$X$98)-K15*$AZ$3)/Z15, 0)</f>
        <v>-11709.472673291777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25</v>
      </c>
      <c r="R16">
        <f t="shared" si="0"/>
        <v>500000</v>
      </c>
      <c r="S16">
        <f t="shared" si="1"/>
        <v>-16156.065379522288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-6149.7115511550801</v>
      </c>
      <c r="AC16">
        <f t="shared" si="2"/>
        <v>-7698.8248578736529</v>
      </c>
      <c r="AE16">
        <f t="shared" si="3"/>
        <v>0</v>
      </c>
      <c r="AF16">
        <f t="shared" si="4"/>
        <v>0</v>
      </c>
      <c r="AG16">
        <f t="shared" si="4"/>
        <v>-11.913211349763206</v>
      </c>
      <c r="AH16">
        <f t="shared" si="5"/>
        <v>-21705.397833793446</v>
      </c>
      <c r="AI16">
        <f t="shared" si="6"/>
        <v>-21717.311045143208</v>
      </c>
      <c r="AJ16">
        <f t="shared" si="7"/>
        <v>1549.1133067185729</v>
      </c>
      <c r="AK16">
        <f t="shared" si="22"/>
        <v>-430.47980858085566</v>
      </c>
      <c r="AL16">
        <f t="shared" si="8"/>
        <v>-20598.677547005489</v>
      </c>
      <c r="AN16">
        <f t="shared" si="9"/>
        <v>0</v>
      </c>
      <c r="AO16">
        <f t="shared" si="9"/>
        <v>0</v>
      </c>
      <c r="AP16">
        <f t="shared" si="9"/>
        <v>-4.2842124011166103</v>
      </c>
      <c r="AQ16">
        <f t="shared" si="9"/>
        <v>-7805.6648069586909</v>
      </c>
      <c r="AR16">
        <f t="shared" si="9"/>
        <v>-7809.9490193598076</v>
      </c>
      <c r="AS16">
        <f t="shared" si="9"/>
        <v>557.08996042535466</v>
      </c>
      <c r="AT16">
        <f t="shared" si="9"/>
        <v>-154.80854659638555</v>
      </c>
      <c r="AU16">
        <f t="shared" si="9"/>
        <v>-7407.667605530838</v>
      </c>
      <c r="AW16">
        <v>13</v>
      </c>
      <c r="AX16">
        <f>IF(Z16&gt;0, (R16*SUMPRODUCT(K16:$K$98, X16:$X$98)-K16*$AZ$3)/Z16, 0)</f>
        <v>-16156.065379522288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25</v>
      </c>
      <c r="R17">
        <f t="shared" si="0"/>
        <v>500000</v>
      </c>
      <c r="S17">
        <f t="shared" si="1"/>
        <v>-21558.073200151794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-7698.8248578736529</v>
      </c>
      <c r="AC17">
        <f t="shared" si="2"/>
        <v>-9229.5460624725893</v>
      </c>
      <c r="AE17">
        <f t="shared" si="3"/>
        <v>0</v>
      </c>
      <c r="AF17">
        <f t="shared" si="4"/>
        <v>0</v>
      </c>
      <c r="AG17">
        <f t="shared" si="4"/>
        <v>-10.703120330818344</v>
      </c>
      <c r="AH17">
        <f t="shared" si="5"/>
        <v>-21819.178108944616</v>
      </c>
      <c r="AI17">
        <f t="shared" si="6"/>
        <v>-21829.881229275434</v>
      </c>
      <c r="AJ17">
        <f t="shared" si="7"/>
        <v>1530.7212045989363</v>
      </c>
      <c r="AK17">
        <f t="shared" si="22"/>
        <v>-538.91774005115576</v>
      </c>
      <c r="AL17">
        <f t="shared" si="8"/>
        <v>-20838.077764727652</v>
      </c>
      <c r="AN17">
        <f t="shared" si="9"/>
        <v>0</v>
      </c>
      <c r="AO17">
        <f t="shared" si="9"/>
        <v>0</v>
      </c>
      <c r="AP17">
        <f t="shared" si="9"/>
        <v>-3.4366438942749515</v>
      </c>
      <c r="AQ17">
        <f t="shared" si="9"/>
        <v>-7005.8770628124839</v>
      </c>
      <c r="AR17">
        <f t="shared" si="9"/>
        <v>-7009.3137067067591</v>
      </c>
      <c r="AS17">
        <f t="shared" si="9"/>
        <v>491.49626641821754</v>
      </c>
      <c r="AT17">
        <f t="shared" si="9"/>
        <v>-173.04003913050036</v>
      </c>
      <c r="AU17">
        <f t="shared" si="9"/>
        <v>-6690.8574794190408</v>
      </c>
      <c r="AW17">
        <v>14</v>
      </c>
      <c r="AX17">
        <f>IF(Z17&gt;0, (R17*SUMPRODUCT(K17:$K$98, X17:$X$98)-K17*$AZ$3)/Z17, 0)</f>
        <v>-21558.073200151794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25</v>
      </c>
      <c r="R18">
        <f t="shared" si="0"/>
        <v>500000</v>
      </c>
      <c r="S18">
        <f t="shared" si="1"/>
        <v>-27956.213343196803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-9229.5460624725893</v>
      </c>
      <c r="AC18">
        <f t="shared" si="2"/>
        <v>-10632.794908892429</v>
      </c>
      <c r="AE18">
        <f t="shared" si="3"/>
        <v>0</v>
      </c>
      <c r="AF18">
        <f t="shared" si="4"/>
        <v>0</v>
      </c>
      <c r="AG18">
        <f t="shared" si="4"/>
        <v>-9.5084362627744259</v>
      </c>
      <c r="AH18">
        <f t="shared" si="5"/>
        <v>-21753.057294714697</v>
      </c>
      <c r="AI18">
        <f t="shared" si="6"/>
        <v>-21762.565730977472</v>
      </c>
      <c r="AJ18">
        <f t="shared" si="7"/>
        <v>1403.2488464198395</v>
      </c>
      <c r="AK18">
        <f t="shared" si="22"/>
        <v>-646.06822437308131</v>
      </c>
      <c r="AL18">
        <f t="shared" si="8"/>
        <v>-21005.385108930714</v>
      </c>
      <c r="AN18">
        <f t="shared" si="9"/>
        <v>0</v>
      </c>
      <c r="AO18">
        <f t="shared" si="9"/>
        <v>0</v>
      </c>
      <c r="AP18">
        <f t="shared" si="9"/>
        <v>-2.7259331538509777</v>
      </c>
      <c r="AQ18">
        <f t="shared" si="9"/>
        <v>-6236.2914824840527</v>
      </c>
      <c r="AR18">
        <f t="shared" si="9"/>
        <v>-6239.0174156379035</v>
      </c>
      <c r="AS18">
        <f t="shared" si="9"/>
        <v>402.29144391854516</v>
      </c>
      <c r="AT18">
        <f t="shared" si="9"/>
        <v>-185.21855158908531</v>
      </c>
      <c r="AU18">
        <f t="shared" si="9"/>
        <v>-6021.9445233084434</v>
      </c>
      <c r="AW18">
        <v>15</v>
      </c>
      <c r="AX18">
        <f>IF(Z18&gt;0, (R18*SUMPRODUCT(K18:$K$98, X18:$X$98)-K18*$AZ$3)/Z18, 0)</f>
        <v>-27956.213343196803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25</v>
      </c>
      <c r="R19">
        <f t="shared" si="0"/>
        <v>500000</v>
      </c>
      <c r="S19">
        <f t="shared" si="1"/>
        <v>-35574.314018017227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-10632.794908892429</v>
      </c>
      <c r="AC19">
        <f t="shared" si="2"/>
        <v>-11866.739769597327</v>
      </c>
      <c r="AE19">
        <f t="shared" si="3"/>
        <v>0</v>
      </c>
      <c r="AF19">
        <f t="shared" si="4"/>
        <v>0</v>
      </c>
      <c r="AG19">
        <f t="shared" si="4"/>
        <v>-8.3394016843073988</v>
      </c>
      <c r="AH19">
        <f t="shared" si="5"/>
        <v>-21479.00431678566</v>
      </c>
      <c r="AI19">
        <f t="shared" si="6"/>
        <v>-21487.343718469969</v>
      </c>
      <c r="AJ19">
        <f t="shared" si="7"/>
        <v>1233.944860704898</v>
      </c>
      <c r="AK19">
        <f t="shared" si="22"/>
        <v>-744.29564362247004</v>
      </c>
      <c r="AL19">
        <f t="shared" si="8"/>
        <v>-20997.694501387541</v>
      </c>
      <c r="AN19">
        <f t="shared" si="9"/>
        <v>0</v>
      </c>
      <c r="AO19">
        <f t="shared" si="9"/>
        <v>0</v>
      </c>
      <c r="AP19">
        <f t="shared" si="9"/>
        <v>-2.1346317877897718</v>
      </c>
      <c r="AQ19">
        <f t="shared" si="9"/>
        <v>-5497.9682140700597</v>
      </c>
      <c r="AR19">
        <f t="shared" si="9"/>
        <v>-5500.1028458578494</v>
      </c>
      <c r="AS19">
        <f t="shared" si="9"/>
        <v>315.85214668302154</v>
      </c>
      <c r="AT19">
        <f t="shared" si="9"/>
        <v>-190.51692202087807</v>
      </c>
      <c r="AU19">
        <f t="shared" si="9"/>
        <v>-5374.7676211957069</v>
      </c>
      <c r="AW19">
        <v>16</v>
      </c>
      <c r="AX19">
        <f>IF(Z19&gt;0, (R19*SUMPRODUCT(K19:$K$98, X19:$X$98)-K19*$AZ$3)/Z19, 0)</f>
        <v>-35574.314018017227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25</v>
      </c>
      <c r="R20">
        <f t="shared" si="0"/>
        <v>500000</v>
      </c>
      <c r="S20">
        <f t="shared" si="1"/>
        <v>-44748.657382028403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-11866.739769597327</v>
      </c>
      <c r="AC20">
        <f t="shared" si="2"/>
        <v>-12898.32707136458</v>
      </c>
      <c r="AE20">
        <f t="shared" si="3"/>
        <v>0</v>
      </c>
      <c r="AF20">
        <f t="shared" si="4"/>
        <v>0</v>
      </c>
      <c r="AG20">
        <f t="shared" si="4"/>
        <v>-7.2059855121735463</v>
      </c>
      <c r="AH20">
        <f t="shared" si="5"/>
        <v>-21000.443105815568</v>
      </c>
      <c r="AI20">
        <f t="shared" si="6"/>
        <v>-21007.649091327741</v>
      </c>
      <c r="AJ20">
        <f t="shared" si="7"/>
        <v>1031.5873017672529</v>
      </c>
      <c r="AK20">
        <f t="shared" si="22"/>
        <v>-830.67178387181298</v>
      </c>
      <c r="AL20">
        <f t="shared" si="8"/>
        <v>-20806.733573432302</v>
      </c>
      <c r="AN20">
        <f t="shared" si="9"/>
        <v>0</v>
      </c>
      <c r="AO20">
        <f t="shared" si="9"/>
        <v>0</v>
      </c>
      <c r="AP20">
        <f t="shared" si="9"/>
        <v>-1.6468856347485978</v>
      </c>
      <c r="AQ20">
        <f t="shared" si="9"/>
        <v>-4799.5278391686488</v>
      </c>
      <c r="AR20">
        <f t="shared" si="9"/>
        <v>-4801.1747248033971</v>
      </c>
      <c r="AS20">
        <f t="shared" si="9"/>
        <v>235.76321453873052</v>
      </c>
      <c r="AT20">
        <f t="shared" si="9"/>
        <v>-189.84515382918715</v>
      </c>
      <c r="AU20">
        <f t="shared" si="9"/>
        <v>-4755.2566640938539</v>
      </c>
      <c r="AW20">
        <v>17</v>
      </c>
      <c r="AX20">
        <f>IF(Z20&gt;0, (R20*SUMPRODUCT(K20:$K$98, X20:$X$98)-K20*$AZ$3)/Z20, 0)</f>
        <v>-44748.657382028403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25</v>
      </c>
      <c r="R21">
        <f t="shared" si="0"/>
        <v>500000</v>
      </c>
      <c r="S21">
        <f t="shared" si="1"/>
        <v>-56015.72087776511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-12898.32707136458</v>
      </c>
      <c r="AC21">
        <f t="shared" si="2"/>
        <v>-13710.014810262866</v>
      </c>
      <c r="AE21">
        <f t="shared" si="3"/>
        <v>0</v>
      </c>
      <c r="AF21">
        <f t="shared" si="4"/>
        <v>0</v>
      </c>
      <c r="AG21">
        <f t="shared" si="4"/>
        <v>-6.1188245886276373</v>
      </c>
      <c r="AH21">
        <f t="shared" si="5"/>
        <v>-20302.021368483463</v>
      </c>
      <c r="AI21">
        <f t="shared" si="6"/>
        <v>-20308.140193072089</v>
      </c>
      <c r="AJ21">
        <f t="shared" si="7"/>
        <v>811.68773889828663</v>
      </c>
      <c r="AK21">
        <f t="shared" si="22"/>
        <v>-902.8828949955207</v>
      </c>
      <c r="AL21">
        <f t="shared" si="8"/>
        <v>-20399.335349169323</v>
      </c>
      <c r="AN21">
        <f t="shared" si="9"/>
        <v>0</v>
      </c>
      <c r="AO21">
        <f t="shared" si="9"/>
        <v>0</v>
      </c>
      <c r="AP21">
        <f t="shared" si="9"/>
        <v>-1.2485905317795489</v>
      </c>
      <c r="AQ21">
        <f t="shared" si="9"/>
        <v>-4142.7746930002977</v>
      </c>
      <c r="AR21">
        <f t="shared" si="9"/>
        <v>-4144.0232835320776</v>
      </c>
      <c r="AS21">
        <f t="shared" si="9"/>
        <v>165.63076958172076</v>
      </c>
      <c r="AT21">
        <f t="shared" si="9"/>
        <v>-184.23980254187344</v>
      </c>
      <c r="AU21">
        <f t="shared" si="9"/>
        <v>-4162.6323164922296</v>
      </c>
      <c r="AW21">
        <v>18</v>
      </c>
      <c r="AX21">
        <f>IF(Z21&gt;0, (R21*SUMPRODUCT(K21:$K$98, X21:$X$98)-K21*$AZ$3)/Z21, 0)</f>
        <v>-56015.72087776511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25</v>
      </c>
      <c r="R22">
        <f t="shared" si="0"/>
        <v>500000</v>
      </c>
      <c r="S22">
        <f t="shared" si="1"/>
        <v>-70195.343018539468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-13710.014810262866</v>
      </c>
      <c r="AC22">
        <f t="shared" si="2"/>
        <v>-14292.217985164623</v>
      </c>
      <c r="AE22">
        <f t="shared" si="3"/>
        <v>0</v>
      </c>
      <c r="AF22">
        <f t="shared" si="4"/>
        <v>0</v>
      </c>
      <c r="AG22">
        <f t="shared" si="4"/>
        <v>-5.0901588946541194</v>
      </c>
      <c r="AH22">
        <f t="shared" si="5"/>
        <v>-19349.548961744851</v>
      </c>
      <c r="AI22">
        <f t="shared" si="6"/>
        <v>-19354.639120639506</v>
      </c>
      <c r="AJ22">
        <f t="shared" si="7"/>
        <v>582.20317490175694</v>
      </c>
      <c r="AK22">
        <f t="shared" si="22"/>
        <v>-959.7010367184007</v>
      </c>
      <c r="AL22">
        <f t="shared" si="8"/>
        <v>-19732.136982456152</v>
      </c>
      <c r="AN22">
        <f t="shared" si="9"/>
        <v>0</v>
      </c>
      <c r="AO22">
        <f t="shared" si="9"/>
        <v>0</v>
      </c>
      <c r="AP22">
        <f t="shared" si="9"/>
        <v>-0.92739628295879817</v>
      </c>
      <c r="AQ22">
        <f t="shared" si="9"/>
        <v>-3525.3712419267817</v>
      </c>
      <c r="AR22">
        <f t="shared" si="9"/>
        <v>-3526.2986382097406</v>
      </c>
      <c r="AS22">
        <f t="shared" si="9"/>
        <v>106.07391075704118</v>
      </c>
      <c r="AT22">
        <f t="shared" si="9"/>
        <v>-174.85174679695882</v>
      </c>
      <c r="AU22">
        <f t="shared" si="9"/>
        <v>-3595.0764742496585</v>
      </c>
      <c r="AW22">
        <v>19</v>
      </c>
      <c r="AX22">
        <f>IF(Z22&gt;0, (R22*SUMPRODUCT(K22:$K$98, X22:$X$98)-K22*$AZ$3)/Z22, 0)</f>
        <v>-70195.343018539468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25</v>
      </c>
      <c r="R23">
        <f t="shared" si="0"/>
        <v>500000</v>
      </c>
      <c r="S23">
        <f t="shared" si="1"/>
        <v>-88613.935168687487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-14292.217985164623</v>
      </c>
      <c r="AC23">
        <f t="shared" si="2"/>
        <v>-14638.507514503426</v>
      </c>
      <c r="AE23">
        <f t="shared" si="3"/>
        <v>0</v>
      </c>
      <c r="AF23">
        <f t="shared" si="4"/>
        <v>0</v>
      </c>
      <c r="AG23">
        <f t="shared" si="4"/>
        <v>-4.1298548266244</v>
      </c>
      <c r="AH23">
        <f t="shared" si="5"/>
        <v>-18188.049581663556</v>
      </c>
      <c r="AI23">
        <f t="shared" si="6"/>
        <v>-18192.17943649018</v>
      </c>
      <c r="AJ23">
        <f t="shared" si="7"/>
        <v>346.28952933880282</v>
      </c>
      <c r="AK23">
        <f t="shared" si="22"/>
        <v>-1000.4552589615238</v>
      </c>
      <c r="AL23">
        <f t="shared" si="8"/>
        <v>-18846.3451661129</v>
      </c>
      <c r="AN23">
        <f t="shared" si="9"/>
        <v>0</v>
      </c>
      <c r="AO23">
        <f t="shared" si="9"/>
        <v>0</v>
      </c>
      <c r="AP23">
        <f t="shared" si="9"/>
        <v>-0.67181666740188772</v>
      </c>
      <c r="AQ23">
        <f t="shared" si="9"/>
        <v>-2958.7080828409953</v>
      </c>
      <c r="AR23">
        <f t="shared" si="9"/>
        <v>-2959.3798995083971</v>
      </c>
      <c r="AS23">
        <f t="shared" si="9"/>
        <v>56.332023115378398</v>
      </c>
      <c r="AT23">
        <f t="shared" si="9"/>
        <v>-162.74725049102832</v>
      </c>
      <c r="AU23">
        <f t="shared" si="9"/>
        <v>-3065.795126884047</v>
      </c>
      <c r="AW23">
        <v>20</v>
      </c>
      <c r="AX23">
        <f>IF(Z23&gt;0, (R23*SUMPRODUCT(K23:$K$98, X23:$X$98)-K23*$AZ$3)/Z23, 0)</f>
        <v>-88613.935168687487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25</v>
      </c>
      <c r="R24">
        <f t="shared" si="0"/>
        <v>500000</v>
      </c>
      <c r="S24">
        <f t="shared" si="1"/>
        <v>-113428.66559917243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-14638.507514503426</v>
      </c>
      <c r="AC24">
        <f t="shared" si="2"/>
        <v>-14758.749782533721</v>
      </c>
      <c r="AE24">
        <f t="shared" si="3"/>
        <v>0</v>
      </c>
      <c r="AF24">
        <f t="shared" si="4"/>
        <v>0</v>
      </c>
      <c r="AG24">
        <f t="shared" si="4"/>
        <v>-3.2528703623049147</v>
      </c>
      <c r="AH24">
        <f t="shared" si="5"/>
        <v>-16713.718321064822</v>
      </c>
      <c r="AI24">
        <f t="shared" si="6"/>
        <v>-16716.971191427128</v>
      </c>
      <c r="AJ24">
        <f t="shared" si="7"/>
        <v>120.24226803029524</v>
      </c>
      <c r="AK24">
        <f t="shared" si="22"/>
        <v>-1024.6955260152399</v>
      </c>
      <c r="AL24">
        <f t="shared" si="8"/>
        <v>-17621.424449412072</v>
      </c>
      <c r="AN24">
        <f t="shared" si="9"/>
        <v>0</v>
      </c>
      <c r="AO24">
        <f t="shared" si="9"/>
        <v>0</v>
      </c>
      <c r="AP24">
        <f t="shared" si="9"/>
        <v>-0.47245964750158786</v>
      </c>
      <c r="AQ24">
        <f t="shared" si="9"/>
        <v>-2427.5659915373276</v>
      </c>
      <c r="AR24">
        <f t="shared" si="9"/>
        <v>-2428.0384511848297</v>
      </c>
      <c r="AS24">
        <f t="shared" si="9"/>
        <v>17.464458536899897</v>
      </c>
      <c r="AT24">
        <f t="shared" si="9"/>
        <v>-148.83079652598639</v>
      </c>
      <c r="AU24">
        <f t="shared" si="9"/>
        <v>-2559.404789173916</v>
      </c>
      <c r="AW24">
        <v>21</v>
      </c>
      <c r="AX24">
        <f>IF(Z24&gt;0, (R24*SUMPRODUCT(K24:$K$98, X24:$X$98)-K24*$AZ$3)/Z24, 0)</f>
        <v>-113428.66559917243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25</v>
      </c>
      <c r="R25">
        <f t="shared" si="0"/>
        <v>500000</v>
      </c>
      <c r="S25">
        <f t="shared" si="1"/>
        <v>-148083.01098392557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-14758.749782533721</v>
      </c>
      <c r="AC25">
        <f t="shared" si="2"/>
        <v>-14651.971296561504</v>
      </c>
      <c r="AE25">
        <f t="shared" si="3"/>
        <v>0</v>
      </c>
      <c r="AF25">
        <f t="shared" si="4"/>
        <v>0</v>
      </c>
      <c r="AG25">
        <f t="shared" si="4"/>
        <v>-2.4736077419022728</v>
      </c>
      <c r="AH25">
        <f t="shared" si="5"/>
        <v>-14934.678335591854</v>
      </c>
      <c r="AI25">
        <f t="shared" si="6"/>
        <v>-14937.151943333756</v>
      </c>
      <c r="AJ25">
        <f t="shared" si="7"/>
        <v>-106.77848597221782</v>
      </c>
      <c r="AK25">
        <f t="shared" si="22"/>
        <v>-1033.1124847773606</v>
      </c>
      <c r="AL25">
        <f t="shared" si="8"/>
        <v>-16077.042914083335</v>
      </c>
      <c r="AN25">
        <f t="shared" si="9"/>
        <v>0</v>
      </c>
      <c r="AO25">
        <f t="shared" si="9"/>
        <v>0</v>
      </c>
      <c r="AP25">
        <f t="shared" si="9"/>
        <v>-0.32078257915007941</v>
      </c>
      <c r="AQ25">
        <f t="shared" si="9"/>
        <v>-1936.7600424729119</v>
      </c>
      <c r="AR25">
        <f t="shared" si="9"/>
        <v>-1937.080825052062</v>
      </c>
      <c r="AS25">
        <f t="shared" si="9"/>
        <v>-13.847255386404695</v>
      </c>
      <c r="AT25">
        <f t="shared" si="9"/>
        <v>-133.97616841390123</v>
      </c>
      <c r="AU25">
        <f t="shared" si="9"/>
        <v>-2084.9042488523678</v>
      </c>
      <c r="AW25">
        <v>22</v>
      </c>
      <c r="AX25">
        <f>IF(Z25&gt;0, (R25*SUMPRODUCT(K25:$K$98, X25:$X$98)-K25*$AZ$3)/Z25, 0)</f>
        <v>-148083.01098392557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25</v>
      </c>
      <c r="R26">
        <f t="shared" si="0"/>
        <v>500000</v>
      </c>
      <c r="S26">
        <f t="shared" si="1"/>
        <v>-198609.306572125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-14651.971296561504</v>
      </c>
      <c r="AC26">
        <f t="shared" si="2"/>
        <v>-14325.923769829462</v>
      </c>
      <c r="AE26">
        <f t="shared" si="3"/>
        <v>0</v>
      </c>
      <c r="AF26">
        <f t="shared" si="4"/>
        <v>0</v>
      </c>
      <c r="AG26">
        <f t="shared" si="4"/>
        <v>-1.8032795160869011</v>
      </c>
      <c r="AH26">
        <f t="shared" si="5"/>
        <v>-12911.842967926978</v>
      </c>
      <c r="AI26">
        <f t="shared" si="6"/>
        <v>-12913.646247443065</v>
      </c>
      <c r="AJ26">
        <f t="shared" si="7"/>
        <v>-326.04752673204166</v>
      </c>
      <c r="AK26">
        <f t="shared" si="22"/>
        <v>-1025.6379907593052</v>
      </c>
      <c r="AL26">
        <f t="shared" si="8"/>
        <v>-14265.331764934412</v>
      </c>
      <c r="AN26">
        <f t="shared" si="9"/>
        <v>0</v>
      </c>
      <c r="AO26">
        <f t="shared" si="9"/>
        <v>0</v>
      </c>
      <c r="AP26">
        <f t="shared" si="9"/>
        <v>-0.20879734410792047</v>
      </c>
      <c r="AQ26">
        <f t="shared" si="9"/>
        <v>-1495.0308563876363</v>
      </c>
      <c r="AR26">
        <f t="shared" si="9"/>
        <v>-1495.2396537317443</v>
      </c>
      <c r="AS26">
        <f t="shared" si="9"/>
        <v>-37.752249181166761</v>
      </c>
      <c r="AT26">
        <f t="shared" si="9"/>
        <v>-118.75612547933294</v>
      </c>
      <c r="AU26">
        <f t="shared" si="9"/>
        <v>-1651.7480283922439</v>
      </c>
      <c r="AW26">
        <v>23</v>
      </c>
      <c r="AX26">
        <f>IF(Z26&gt;0, (R26*SUMPRODUCT(K26:$K$98, X26:$X$98)-K26*$AZ$3)/Z26, 0)</f>
        <v>-198609.306572125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25</v>
      </c>
      <c r="R27">
        <f t="shared" si="0"/>
        <v>500000</v>
      </c>
      <c r="S27">
        <f t="shared" si="1"/>
        <v>-275740.00289200019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-14325.923769829462</v>
      </c>
      <c r="AC27">
        <f t="shared" si="2"/>
        <v>-13800.590725141241</v>
      </c>
      <c r="AE27">
        <f t="shared" si="3"/>
        <v>0</v>
      </c>
      <c r="AF27">
        <f t="shared" si="4"/>
        <v>0</v>
      </c>
      <c r="AG27">
        <f t="shared" si="4"/>
        <v>-1.2512321915934115</v>
      </c>
      <c r="AH27">
        <f t="shared" si="5"/>
        <v>-10680.290586652411</v>
      </c>
      <c r="AI27">
        <f t="shared" si="6"/>
        <v>-10681.541818844004</v>
      </c>
      <c r="AJ27">
        <f t="shared" si="7"/>
        <v>-525.33304468822098</v>
      </c>
      <c r="AK27">
        <f t="shared" si="22"/>
        <v>-1002.8146638880625</v>
      </c>
      <c r="AL27">
        <f t="shared" si="8"/>
        <v>-12209.689527420287</v>
      </c>
      <c r="AN27">
        <f t="shared" si="9"/>
        <v>0</v>
      </c>
      <c r="AO27">
        <f t="shared" si="9"/>
        <v>0</v>
      </c>
      <c r="AP27">
        <f t="shared" si="9"/>
        <v>-0.1293545791631763</v>
      </c>
      <c r="AQ27">
        <f t="shared" si="9"/>
        <v>-1104.1471786443531</v>
      </c>
      <c r="AR27">
        <f t="shared" si="9"/>
        <v>-1104.2765332235163</v>
      </c>
      <c r="AS27">
        <f t="shared" si="9"/>
        <v>-54.309851818643651</v>
      </c>
      <c r="AT27">
        <f t="shared" si="9"/>
        <v>-103.67273931843863</v>
      </c>
      <c r="AU27">
        <f t="shared" si="9"/>
        <v>-1262.2591243605984</v>
      </c>
      <c r="AW27">
        <v>24</v>
      </c>
      <c r="AX27">
        <f>IF(Z27&gt;0, (R27*SUMPRODUCT(K27:$K$98, X27:$X$98)-K27*$AZ$3)/Z27, 0)</f>
        <v>-275740.00289200019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25</v>
      </c>
      <c r="R28">
        <f t="shared" si="0"/>
        <v>500000</v>
      </c>
      <c r="S28">
        <f t="shared" si="1"/>
        <v>-399783.07587124675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-13800.590725141241</v>
      </c>
      <c r="AC28">
        <f t="shared" si="2"/>
        <v>-13100.841563539299</v>
      </c>
      <c r="AE28">
        <f t="shared" si="3"/>
        <v>0</v>
      </c>
      <c r="AF28">
        <f t="shared" si="4"/>
        <v>0</v>
      </c>
      <c r="AG28">
        <f t="shared" si="4"/>
        <v>-0.81924688376244126</v>
      </c>
      <c r="AH28">
        <f t="shared" si="5"/>
        <v>-8389.4597183007227</v>
      </c>
      <c r="AI28">
        <f t="shared" si="6"/>
        <v>-8390.2789651844851</v>
      </c>
      <c r="AJ28">
        <f t="shared" si="7"/>
        <v>-699.74916160194152</v>
      </c>
      <c r="AK28">
        <f t="shared" si="22"/>
        <v>-966.041350759887</v>
      </c>
      <c r="AL28">
        <f t="shared" si="8"/>
        <v>-10056.069477546314</v>
      </c>
      <c r="AN28">
        <f t="shared" si="9"/>
        <v>0</v>
      </c>
      <c r="AO28">
        <f t="shared" si="9"/>
        <v>0</v>
      </c>
      <c r="AP28">
        <f t="shared" si="9"/>
        <v>-7.5620696564891135E-2</v>
      </c>
      <c r="AQ28">
        <f t="shared" si="9"/>
        <v>-774.39023605118678</v>
      </c>
      <c r="AR28">
        <f t="shared" si="9"/>
        <v>-774.46585674775167</v>
      </c>
      <c r="AS28">
        <f t="shared" si="9"/>
        <v>-64.590442844310431</v>
      </c>
      <c r="AT28">
        <f t="shared" si="9"/>
        <v>-89.170580081369252</v>
      </c>
      <c r="AU28">
        <f t="shared" si="9"/>
        <v>-928.22687967343143</v>
      </c>
      <c r="AW28">
        <v>25</v>
      </c>
      <c r="AX28">
        <f>IF(Z28&gt;0, (R28*SUMPRODUCT(K28:$K$98, X28:$X$98)-K28*$AZ$3)/Z28, 0)</f>
        <v>-399783.07587124675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25</v>
      </c>
      <c r="R29">
        <f t="shared" si="0"/>
        <v>500000</v>
      </c>
      <c r="S29">
        <f t="shared" si="1"/>
        <v>-611482.45998972817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-13100.841563539299</v>
      </c>
      <c r="AC29">
        <f t="shared" si="2"/>
        <v>-12264.610067227724</v>
      </c>
      <c r="AE29">
        <f t="shared" si="3"/>
        <v>0</v>
      </c>
      <c r="AF29">
        <f t="shared" si="4"/>
        <v>0</v>
      </c>
      <c r="AG29">
        <f t="shared" si="4"/>
        <v>-0.50142934874345158</v>
      </c>
      <c r="AH29">
        <f t="shared" si="5"/>
        <v>-6192.5013236273053</v>
      </c>
      <c r="AI29">
        <f t="shared" si="6"/>
        <v>-6193.0027529760491</v>
      </c>
      <c r="AJ29">
        <f t="shared" si="7"/>
        <v>-836.23149631157503</v>
      </c>
      <c r="AK29">
        <f t="shared" si="22"/>
        <v>-917.05890944775103</v>
      </c>
      <c r="AL29">
        <f t="shared" si="8"/>
        <v>-7946.2931587353751</v>
      </c>
      <c r="AN29">
        <f t="shared" si="9"/>
        <v>0</v>
      </c>
      <c r="AO29">
        <f t="shared" si="9"/>
        <v>0</v>
      </c>
      <c r="AP29">
        <f t="shared" si="9"/>
        <v>-4.1325451047967365E-2</v>
      </c>
      <c r="AQ29">
        <f t="shared" si="9"/>
        <v>-510.35686474140664</v>
      </c>
      <c r="AR29">
        <f t="shared" si="9"/>
        <v>-510.39819019245465</v>
      </c>
      <c r="AS29">
        <f t="shared" si="9"/>
        <v>-68.918271042952796</v>
      </c>
      <c r="AT29">
        <f t="shared" si="9"/>
        <v>-75.579686680595998</v>
      </c>
      <c r="AU29">
        <f t="shared" si="9"/>
        <v>-654.89614791600343</v>
      </c>
      <c r="AW29">
        <v>26</v>
      </c>
      <c r="AX29">
        <f>IF(Z29&gt;0, (R29*SUMPRODUCT(K29:$K$98, X29:$X$98)-K29*$AZ$3)/Z29, 0)</f>
        <v>-611482.45998972817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25</v>
      </c>
      <c r="R30">
        <f t="shared" si="0"/>
        <v>500000</v>
      </c>
      <c r="S30">
        <f t="shared" si="1"/>
        <v>-1000164.961491233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-12264.610067227724</v>
      </c>
      <c r="AC30">
        <f t="shared" si="2"/>
        <v>-11336.911813788089</v>
      </c>
      <c r="AE30">
        <f t="shared" si="3"/>
        <v>0</v>
      </c>
      <c r="AF30">
        <f t="shared" si="4"/>
        <v>0</v>
      </c>
      <c r="AG30">
        <f t="shared" si="4"/>
        <v>-0.28337604920904497</v>
      </c>
      <c r="AH30">
        <f t="shared" si="5"/>
        <v>-4260.780120939442</v>
      </c>
      <c r="AI30">
        <f t="shared" si="6"/>
        <v>-4261.0634969886514</v>
      </c>
      <c r="AJ30">
        <f t="shared" si="7"/>
        <v>-927.69825343963566</v>
      </c>
      <c r="AK30">
        <f t="shared" si="22"/>
        <v>-858.52270470594078</v>
      </c>
      <c r="AL30">
        <f t="shared" si="8"/>
        <v>-6047.2844551342278</v>
      </c>
      <c r="AN30">
        <f t="shared" si="9"/>
        <v>0</v>
      </c>
      <c r="AO30">
        <f t="shared" si="9"/>
        <v>0</v>
      </c>
      <c r="AP30">
        <f t="shared" si="9"/>
        <v>-2.085225230757987E-2</v>
      </c>
      <c r="AQ30">
        <f t="shared" si="9"/>
        <v>-313.52989201782566</v>
      </c>
      <c r="AR30">
        <f t="shared" si="9"/>
        <v>-313.55074427013329</v>
      </c>
      <c r="AS30">
        <f t="shared" si="9"/>
        <v>-68.264760201219588</v>
      </c>
      <c r="AT30">
        <f t="shared" si="9"/>
        <v>-63.174471167490445</v>
      </c>
      <c r="AU30">
        <f t="shared" si="9"/>
        <v>-444.9899756388433</v>
      </c>
      <c r="AW30">
        <v>27</v>
      </c>
      <c r="AX30">
        <f>IF(Z30&gt;0, (R30*SUMPRODUCT(K30:$K$98, X30:$X$98)-K30*$AZ$3)/Z30, 0)</f>
        <v>-1000164.961491233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25</v>
      </c>
      <c r="R31">
        <f t="shared" si="0"/>
        <v>500000</v>
      </c>
      <c r="S31">
        <f t="shared" si="1"/>
        <v>-1785020.7606480638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-11336.911813788089</v>
      </c>
      <c r="AC31">
        <f t="shared" si="2"/>
        <v>-10366.4639217157</v>
      </c>
      <c r="AE31">
        <f t="shared" si="3"/>
        <v>0</v>
      </c>
      <c r="AF31">
        <f t="shared" si="4"/>
        <v>0</v>
      </c>
      <c r="AG31">
        <f t="shared" si="4"/>
        <v>-0.14518688171940483</v>
      </c>
      <c r="AH31">
        <f t="shared" si="5"/>
        <v>-2707.108139950994</v>
      </c>
      <c r="AI31">
        <f t="shared" si="6"/>
        <v>-2707.2533268327134</v>
      </c>
      <c r="AJ31">
        <f t="shared" si="7"/>
        <v>-970.44789207238864</v>
      </c>
      <c r="AK31">
        <f t="shared" si="22"/>
        <v>-793.58382696516628</v>
      </c>
      <c r="AL31">
        <f t="shared" si="8"/>
        <v>-4471.2850458702687</v>
      </c>
      <c r="AN31">
        <f t="shared" si="9"/>
        <v>0</v>
      </c>
      <c r="AO31">
        <f t="shared" si="9"/>
        <v>0</v>
      </c>
      <c r="AP31">
        <f t="shared" si="9"/>
        <v>-9.538919528781456E-3</v>
      </c>
      <c r="AQ31">
        <f t="shared" si="9"/>
        <v>-177.85964129051504</v>
      </c>
      <c r="AR31">
        <f t="shared" si="9"/>
        <v>-177.86918021004382</v>
      </c>
      <c r="AS31">
        <f t="shared" si="9"/>
        <v>-63.759371643814745</v>
      </c>
      <c r="AT31">
        <f t="shared" si="9"/>
        <v>-52.139230315540246</v>
      </c>
      <c r="AU31">
        <f t="shared" si="9"/>
        <v>-293.76778216939886</v>
      </c>
      <c r="AW31">
        <v>28</v>
      </c>
      <c r="AX31">
        <f>IF(Z31&gt;0, (R31*SUMPRODUCT(K31:$K$98, X31:$X$98)-K31*$AZ$3)/Z31, 0)</f>
        <v>-1785020.7606480638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25</v>
      </c>
      <c r="R32">
        <f t="shared" si="0"/>
        <v>500000</v>
      </c>
      <c r="S32">
        <f t="shared" si="1"/>
        <v>-3572107.2503415225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-10366.4639217157</v>
      </c>
      <c r="AC32">
        <f t="shared" si="2"/>
        <v>-9397.9148272113816</v>
      </c>
      <c r="AE32">
        <f t="shared" si="3"/>
        <v>0</v>
      </c>
      <c r="AF32">
        <f t="shared" si="4"/>
        <v>0</v>
      </c>
      <c r="AG32">
        <f t="shared" si="4"/>
        <v>-6.5772904959060685E-2</v>
      </c>
      <c r="AH32">
        <f t="shared" si="5"/>
        <v>-1559.242158863002</v>
      </c>
      <c r="AI32">
        <f t="shared" si="6"/>
        <v>-1559.307931767961</v>
      </c>
      <c r="AJ32">
        <f t="shared" si="7"/>
        <v>-968.54909450431842</v>
      </c>
      <c r="AK32">
        <f t="shared" si="22"/>
        <v>-725.65247452009908</v>
      </c>
      <c r="AL32">
        <f t="shared" si="8"/>
        <v>-3253.5095007923787</v>
      </c>
      <c r="AN32">
        <f t="shared" si="9"/>
        <v>0</v>
      </c>
      <c r="AO32">
        <f t="shared" si="9"/>
        <v>0</v>
      </c>
      <c r="AP32">
        <f t="shared" si="9"/>
        <v>-3.8583427795446596E-3</v>
      </c>
      <c r="AQ32">
        <f t="shared" si="9"/>
        <v>-91.467614650064675</v>
      </c>
      <c r="AR32">
        <f t="shared" si="9"/>
        <v>-91.471472992844213</v>
      </c>
      <c r="AS32">
        <f t="shared" si="9"/>
        <v>-56.816623923502981</v>
      </c>
      <c r="AT32">
        <f t="shared" si="9"/>
        <v>-42.567923482565362</v>
      </c>
      <c r="AU32">
        <f t="shared" si="9"/>
        <v>-190.85602039891256</v>
      </c>
      <c r="AW32">
        <v>29</v>
      </c>
      <c r="AX32">
        <f>IF(Z32&gt;0, (R32*SUMPRODUCT(K32:$K$98, X32:$X$98)-K32*$AZ$3)/Z32, 0)</f>
        <v>-3572107.2503415225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25</v>
      </c>
      <c r="R33">
        <f t="shared" si="0"/>
        <v>500000</v>
      </c>
      <c r="S33">
        <f t="shared" si="1"/>
        <v>-8333791.8796147713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-9397.9148272113816</v>
      </c>
      <c r="AC33">
        <f t="shared" si="2"/>
        <v>-8465.8032134732002</v>
      </c>
      <c r="AE33">
        <f t="shared" si="3"/>
        <v>0</v>
      </c>
      <c r="AF33">
        <f t="shared" si="4"/>
        <v>0</v>
      </c>
      <c r="AG33">
        <f t="shared" si="4"/>
        <v>-2.5396012210784087E-2</v>
      </c>
      <c r="AH33">
        <f t="shared" si="5"/>
        <v>-794.38327397371972</v>
      </c>
      <c r="AI33">
        <f t="shared" si="6"/>
        <v>-794.40866998593049</v>
      </c>
      <c r="AJ33">
        <f t="shared" si="7"/>
        <v>-932.1116137381814</v>
      </c>
      <c r="AK33">
        <f t="shared" si="22"/>
        <v>-657.85403790479677</v>
      </c>
      <c r="AL33">
        <f t="shared" si="8"/>
        <v>-2384.3743216289085</v>
      </c>
      <c r="AN33">
        <f t="shared" si="9"/>
        <v>0</v>
      </c>
      <c r="AO33">
        <f t="shared" si="9"/>
        <v>0</v>
      </c>
      <c r="AP33">
        <f t="shared" si="9"/>
        <v>-1.3301520534353469E-3</v>
      </c>
      <c r="AQ33">
        <f t="shared" si="9"/>
        <v>-41.60694735538614</v>
      </c>
      <c r="AR33">
        <f t="shared" si="9"/>
        <v>-41.608277507439574</v>
      </c>
      <c r="AS33">
        <f t="shared" si="9"/>
        <v>-48.820663919758658</v>
      </c>
      <c r="AT33">
        <f t="shared" si="9"/>
        <v>-34.456035542785848</v>
      </c>
      <c r="AU33">
        <f t="shared" si="9"/>
        <v>-124.88497696998407</v>
      </c>
      <c r="AW33">
        <v>30</v>
      </c>
      <c r="AX33">
        <f>IF(Z33&gt;0, (R33*SUMPRODUCT(K33:$K$98, X33:$X$98)-K33*$AZ$3)/Z33, 0)</f>
        <v>-8333791.8796147713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25</v>
      </c>
      <c r="R34">
        <f t="shared" si="0"/>
        <v>500000</v>
      </c>
      <c r="S34">
        <f t="shared" si="1"/>
        <v>-23818037.186258063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-8465.8032134732002</v>
      </c>
      <c r="AC34">
        <f t="shared" si="2"/>
        <v>-7593.5001354819397</v>
      </c>
      <c r="AE34">
        <f t="shared" si="3"/>
        <v>0</v>
      </c>
      <c r="AF34">
        <f t="shared" si="4"/>
        <v>0</v>
      </c>
      <c r="AG34">
        <f t="shared" si="4"/>
        <v>-7.9703252582280868E-3</v>
      </c>
      <c r="AH34">
        <f t="shared" si="5"/>
        <v>-343.43453660896319</v>
      </c>
      <c r="AI34">
        <f t="shared" si="6"/>
        <v>-343.4425069342214</v>
      </c>
      <c r="AJ34">
        <f t="shared" si="7"/>
        <v>-872.30307799126058</v>
      </c>
      <c r="AK34">
        <f t="shared" si="22"/>
        <v>-592.60622494312406</v>
      </c>
      <c r="AL34">
        <f t="shared" si="8"/>
        <v>-1808.3518098686061</v>
      </c>
      <c r="AN34">
        <f t="shared" si="9"/>
        <v>0</v>
      </c>
      <c r="AO34">
        <f t="shared" si="9"/>
        <v>0</v>
      </c>
      <c r="AP34">
        <f t="shared" si="9"/>
        <v>-3.7272951488780983E-4</v>
      </c>
      <c r="AQ34">
        <f t="shared" si="9"/>
        <v>-16.060597789761545</v>
      </c>
      <c r="AR34">
        <f t="shared" si="9"/>
        <v>-16.060970519276431</v>
      </c>
      <c r="AS34">
        <f t="shared" si="9"/>
        <v>-40.792952929891783</v>
      </c>
      <c r="AT34">
        <f t="shared" si="9"/>
        <v>-27.71302595393102</v>
      </c>
      <c r="AU34">
        <f t="shared" ref="AU34:AU69" si="23">AL34*$K34</f>
        <v>-84.56694940309923</v>
      </c>
      <c r="AW34">
        <v>31</v>
      </c>
      <c r="AX34">
        <f>IF(Z34&gt;0, (R34*SUMPRODUCT(K34:$K$98, X34:$X$98)-K34*$AZ$3)/Z34, 0)</f>
        <v>-23818037.186258063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25</v>
      </c>
      <c r="R35">
        <f t="shared" si="0"/>
        <v>500000</v>
      </c>
      <c r="S35">
        <f t="shared" si="1"/>
        <v>-89411912.080919445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-7593.5001354819397</v>
      </c>
      <c r="AC35">
        <f t="shared" si="2"/>
        <v>-6793.5696392121954</v>
      </c>
      <c r="AE35">
        <f t="shared" si="3"/>
        <v>0</v>
      </c>
      <c r="AF35">
        <f t="shared" ref="AF35:AG69" si="24">-$Z35*P35</f>
        <v>0</v>
      </c>
      <c r="AG35">
        <f t="shared" si="24"/>
        <v>-1.8995146958337857E-3</v>
      </c>
      <c r="AH35">
        <f t="shared" si="5"/>
        <v>-119.82214619624042</v>
      </c>
      <c r="AI35">
        <f t="shared" ref="AI35:AI66" si="25">SUM(AE35:AH35)</f>
        <v>-119.82404571093626</v>
      </c>
      <c r="AJ35">
        <f t="shared" si="7"/>
        <v>-799.93049626974425</v>
      </c>
      <c r="AK35">
        <f t="shared" si="22"/>
        <v>-531.54500948373584</v>
      </c>
      <c r="AL35">
        <f t="shared" ref="AL35:AL69" si="26">SUM(AI35:AK35)</f>
        <v>-1451.2995514644163</v>
      </c>
      <c r="AN35">
        <f t="shared" ref="AN35:AT69" si="27">AE35*$K35</f>
        <v>0</v>
      </c>
      <c r="AO35">
        <f t="shared" si="27"/>
        <v>0</v>
      </c>
      <c r="AP35">
        <f t="shared" si="27"/>
        <v>-7.9312634249315071E-5</v>
      </c>
      <c r="AQ35">
        <f t="shared" si="27"/>
        <v>-5.0030726674946235</v>
      </c>
      <c r="AR35">
        <f t="shared" si="27"/>
        <v>-5.0031519801288722</v>
      </c>
      <c r="AS35">
        <f t="shared" si="27"/>
        <v>-33.400423284257101</v>
      </c>
      <c r="AT35">
        <f t="shared" si="27"/>
        <v>-22.19421361503446</v>
      </c>
      <c r="AU35">
        <f t="shared" si="23"/>
        <v>-60.597788879420428</v>
      </c>
      <c r="AW35">
        <v>32</v>
      </c>
      <c r="AX35">
        <f>IF(Z35&gt;0, (R35*SUMPRODUCT(K35:$K$98, X35:$X$98)-K35*$AZ$3)/Z35, 0)</f>
        <v>-89411912.080919445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25</v>
      </c>
      <c r="R36">
        <f t="shared" si="0"/>
        <v>500000</v>
      </c>
      <c r="S36">
        <f t="shared" si="1"/>
        <v>-338140202.28554922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-6793.5696392121954</v>
      </c>
      <c r="AC36">
        <f t="shared" si="2"/>
        <v>-6070.0092350408459</v>
      </c>
      <c r="AE36">
        <f t="shared" si="3"/>
        <v>0</v>
      </c>
      <c r="AF36">
        <f t="shared" si="24"/>
        <v>0</v>
      </c>
      <c r="AG36">
        <f t="shared" si="24"/>
        <v>-4.4877902671825061E-4</v>
      </c>
      <c r="AH36">
        <f t="shared" si="5"/>
        <v>-28.634810443143945</v>
      </c>
      <c r="AI36">
        <f t="shared" si="25"/>
        <v>-28.635259222170664</v>
      </c>
      <c r="AJ36">
        <f t="shared" si="7"/>
        <v>-723.56040417134955</v>
      </c>
      <c r="AK36">
        <f t="shared" si="22"/>
        <v>-475.5498747448537</v>
      </c>
      <c r="AL36">
        <f t="shared" si="26"/>
        <v>-1227.7455381383738</v>
      </c>
      <c r="AN36">
        <f t="shared" si="27"/>
        <v>0</v>
      </c>
      <c r="AO36">
        <f t="shared" si="27"/>
        <v>0</v>
      </c>
      <c r="AP36">
        <f t="shared" si="27"/>
        <v>-1.6730705180219544E-5</v>
      </c>
      <c r="AQ36">
        <f t="shared" si="27"/>
        <v>-1.0675199661602863</v>
      </c>
      <c r="AR36">
        <f t="shared" si="27"/>
        <v>-1.0675366968654665</v>
      </c>
      <c r="AS36">
        <f t="shared" si="27"/>
        <v>-26.974691510865654</v>
      </c>
      <c r="AT36">
        <f t="shared" si="27"/>
        <v>-17.728735701014699</v>
      </c>
      <c r="AU36">
        <f t="shared" si="23"/>
        <v>-45.770963908745813</v>
      </c>
      <c r="AW36">
        <v>33</v>
      </c>
      <c r="AX36">
        <f>IF(Z36&gt;0, (R36*SUMPRODUCT(K36:$K$98, X36:$X$98)-K36*$AZ$3)/Z36, 0)</f>
        <v>-338140202.28554922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25</v>
      </c>
      <c r="R37">
        <f t="shared" si="0"/>
        <v>500000</v>
      </c>
      <c r="S37">
        <f t="shared" si="1"/>
        <v>-1290267045.7980087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-6070.0092350408459</v>
      </c>
      <c r="AC37">
        <f t="shared" si="2"/>
        <v>-5420.5736506866087</v>
      </c>
      <c r="AE37">
        <f t="shared" si="3"/>
        <v>0</v>
      </c>
      <c r="AF37">
        <f t="shared" si="24"/>
        <v>0</v>
      </c>
      <c r="AG37">
        <f t="shared" si="24"/>
        <v>-1.0502813484114977E-4</v>
      </c>
      <c r="AH37">
        <f t="shared" si="5"/>
        <v>-6.7852620321983661</v>
      </c>
      <c r="AI37">
        <f t="shared" si="25"/>
        <v>-6.7853670603332077</v>
      </c>
      <c r="AJ37">
        <f t="shared" si="7"/>
        <v>-649.43558435423711</v>
      </c>
      <c r="AK37">
        <f t="shared" si="22"/>
        <v>-424.90064645285923</v>
      </c>
      <c r="AL37">
        <f t="shared" si="26"/>
        <v>-1081.1215978674295</v>
      </c>
      <c r="AN37">
        <f t="shared" si="27"/>
        <v>0</v>
      </c>
      <c r="AO37">
        <f t="shared" si="27"/>
        <v>0</v>
      </c>
      <c r="AP37">
        <f t="shared" si="27"/>
        <v>-3.4959830989041585E-6</v>
      </c>
      <c r="AQ37">
        <f t="shared" si="27"/>
        <v>-0.22585530460079806</v>
      </c>
      <c r="AR37">
        <f t="shared" si="27"/>
        <v>-0.22585880058389696</v>
      </c>
      <c r="AS37">
        <f t="shared" si="27"/>
        <v>-21.617215521948079</v>
      </c>
      <c r="AT37">
        <f t="shared" si="27"/>
        <v>-14.143310085048308</v>
      </c>
      <c r="AU37">
        <f t="shared" si="23"/>
        <v>-35.986384407580282</v>
      </c>
      <c r="AW37">
        <v>34</v>
      </c>
      <c r="AX37">
        <f>IF(Z37&gt;0, (R37*SUMPRODUCT(K37:$K$98, X37:$X$98)-K37*$AZ$3)/Z37, 0)</f>
        <v>-1290267045.7980087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25</v>
      </c>
      <c r="R38">
        <f t="shared" si="0"/>
        <v>500000</v>
      </c>
      <c r="S38">
        <f t="shared" si="1"/>
        <v>-4974941074.5857973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-5420.5736506866087</v>
      </c>
      <c r="AC38">
        <f t="shared" si="2"/>
        <v>-4839.993162847999</v>
      </c>
      <c r="AE38">
        <f t="shared" si="3"/>
        <v>0</v>
      </c>
      <c r="AF38">
        <f t="shared" si="24"/>
        <v>0</v>
      </c>
      <c r="AG38">
        <f t="shared" si="24"/>
        <v>-2.4321861758186582E-5</v>
      </c>
      <c r="AH38">
        <f t="shared" si="5"/>
        <v>-1.5931198346910338</v>
      </c>
      <c r="AI38">
        <f t="shared" si="25"/>
        <v>-1.593144156552792</v>
      </c>
      <c r="AJ38">
        <f t="shared" si="7"/>
        <v>-580.58048783860977</v>
      </c>
      <c r="AK38">
        <f t="shared" si="22"/>
        <v>-379.44015554806265</v>
      </c>
      <c r="AL38">
        <f t="shared" si="26"/>
        <v>-961.61378754322516</v>
      </c>
      <c r="AN38">
        <f t="shared" si="27"/>
        <v>0</v>
      </c>
      <c r="AO38">
        <f t="shared" si="27"/>
        <v>0</v>
      </c>
      <c r="AP38">
        <f t="shared" si="27"/>
        <v>-7.2284047787618535E-7</v>
      </c>
      <c r="AQ38">
        <f t="shared" si="27"/>
        <v>-4.7347177369531951E-2</v>
      </c>
      <c r="AR38">
        <f t="shared" si="27"/>
        <v>-4.734790021000982E-2</v>
      </c>
      <c r="AS38">
        <f t="shared" si="27"/>
        <v>-17.254726691865695</v>
      </c>
      <c r="AT38">
        <f t="shared" si="27"/>
        <v>-11.276879462957091</v>
      </c>
      <c r="AU38">
        <f t="shared" si="23"/>
        <v>-28.578954055032792</v>
      </c>
      <c r="AW38">
        <v>35</v>
      </c>
      <c r="AX38">
        <f>IF(Z38&gt;0, (R38*SUMPRODUCT(K38:$K$98, X38:$X$98)-K38*$AZ$3)/Z38, 0)</f>
        <v>-4974941074.5857973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25</v>
      </c>
      <c r="R39">
        <f t="shared" si="0"/>
        <v>500000</v>
      </c>
      <c r="S39">
        <f t="shared" si="1"/>
        <v>-19409168903.077057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-4839.993162847999</v>
      </c>
      <c r="AC39">
        <f t="shared" si="2"/>
        <v>-4321.4634179332143</v>
      </c>
      <c r="AE39">
        <f t="shared" si="3"/>
        <v>0</v>
      </c>
      <c r="AF39">
        <f t="shared" si="24"/>
        <v>0</v>
      </c>
      <c r="AG39">
        <f t="shared" si="24"/>
        <v>-5.5662654072324876E-6</v>
      </c>
      <c r="AH39">
        <f t="shared" si="5"/>
        <v>-0.37024755466744458</v>
      </c>
      <c r="AI39">
        <f t="shared" si="25"/>
        <v>-0.37025312093285179</v>
      </c>
      <c r="AJ39">
        <f t="shared" si="7"/>
        <v>-518.52974491478471</v>
      </c>
      <c r="AK39">
        <f t="shared" si="22"/>
        <v>-338.79952139935995</v>
      </c>
      <c r="AL39">
        <f t="shared" si="26"/>
        <v>-857.69951943507749</v>
      </c>
      <c r="AN39">
        <f t="shared" si="27"/>
        <v>0</v>
      </c>
      <c r="AO39">
        <f t="shared" si="27"/>
        <v>0</v>
      </c>
      <c r="AP39">
        <f t="shared" si="27"/>
        <v>-1.4770375497949899E-7</v>
      </c>
      <c r="AQ39">
        <f t="shared" si="27"/>
        <v>-9.8247119200068657E-3</v>
      </c>
      <c r="AR39">
        <f t="shared" si="27"/>
        <v>-9.824859623761846E-3</v>
      </c>
      <c r="AS39">
        <f t="shared" si="27"/>
        <v>-13.759457156491385</v>
      </c>
      <c r="AT39">
        <f t="shared" si="27"/>
        <v>-8.9902219593986512</v>
      </c>
      <c r="AU39">
        <f t="shared" si="23"/>
        <v>-22.759503975513798</v>
      </c>
      <c r="AW39">
        <v>36</v>
      </c>
      <c r="AX39">
        <f>IF(Z39&gt;0, (R39*SUMPRODUCT(K39:$K$98, X39:$X$98)-K39*$AZ$3)/Z39, 0)</f>
        <v>-19409168903.077057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25</v>
      </c>
      <c r="R40">
        <f t="shared" si="0"/>
        <v>500000</v>
      </c>
      <c r="S40">
        <f t="shared" si="1"/>
        <v>-76625349251.573822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-4321.4634179332143</v>
      </c>
      <c r="AC40">
        <f t="shared" si="2"/>
        <v>-3858.4579818485681</v>
      </c>
      <c r="AE40">
        <f t="shared" si="3"/>
        <v>0</v>
      </c>
      <c r="AF40">
        <f t="shared" si="24"/>
        <v>0</v>
      </c>
      <c r="AG40">
        <f t="shared" si="24"/>
        <v>-1.2588712545963758E-6</v>
      </c>
      <c r="AH40">
        <f t="shared" si="5"/>
        <v>-8.5034629971275741E-2</v>
      </c>
      <c r="AI40">
        <f t="shared" si="25"/>
        <v>-8.5035888842530341E-2</v>
      </c>
      <c r="AJ40">
        <f t="shared" si="7"/>
        <v>-463.00543608464613</v>
      </c>
      <c r="AK40">
        <f t="shared" si="22"/>
        <v>-302.50243925532504</v>
      </c>
      <c r="AL40">
        <f t="shared" si="26"/>
        <v>-765.5929112288137</v>
      </c>
      <c r="AN40">
        <f t="shared" si="27"/>
        <v>0</v>
      </c>
      <c r="AO40">
        <f t="shared" si="27"/>
        <v>0</v>
      </c>
      <c r="AP40">
        <f t="shared" si="27"/>
        <v>-2.982571888358385E-8</v>
      </c>
      <c r="AQ40">
        <f t="shared" si="27"/>
        <v>-2.0146770050016088E-3</v>
      </c>
      <c r="AR40">
        <f t="shared" si="27"/>
        <v>-2.0147068307204922E-3</v>
      </c>
      <c r="AS40">
        <f t="shared" si="27"/>
        <v>-10.969723812352401</v>
      </c>
      <c r="AT40">
        <f t="shared" si="27"/>
        <v>-7.1670178200395132</v>
      </c>
      <c r="AU40">
        <f t="shared" si="23"/>
        <v>-18.138756339222635</v>
      </c>
      <c r="AW40">
        <v>37</v>
      </c>
      <c r="AX40">
        <f>IF(Z40&gt;0, (R40*SUMPRODUCT(K40:$K$98, X40:$X$98)-K40*$AZ$3)/Z40, 0)</f>
        <v>-76625349251.573822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25</v>
      </c>
      <c r="R41">
        <f t="shared" si="0"/>
        <v>500000</v>
      </c>
      <c r="S41">
        <f t="shared" si="1"/>
        <v>-306456080572.0882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-3858.4579818485681</v>
      </c>
      <c r="AC41">
        <f t="shared" si="2"/>
        <v>-3445.0535136714975</v>
      </c>
      <c r="AE41">
        <f t="shared" si="3"/>
        <v>0</v>
      </c>
      <c r="AF41">
        <f t="shared" si="24"/>
        <v>0</v>
      </c>
      <c r="AG41">
        <f t="shared" si="24"/>
        <v>-2.8103974207660661E-7</v>
      </c>
      <c r="AH41">
        <f t="shared" si="5"/>
        <v>-1.9304855999476109E-2</v>
      </c>
      <c r="AI41">
        <f t="shared" si="25"/>
        <v>-1.9305137039218184E-2</v>
      </c>
      <c r="AJ41">
        <f t="shared" si="7"/>
        <v>-413.40446817707061</v>
      </c>
      <c r="AK41">
        <f t="shared" si="22"/>
        <v>-270.09205872939981</v>
      </c>
      <c r="AL41">
        <f t="shared" si="26"/>
        <v>-683.51583204350959</v>
      </c>
      <c r="AN41">
        <f t="shared" si="27"/>
        <v>0</v>
      </c>
      <c r="AO41">
        <f t="shared" si="27"/>
        <v>0</v>
      </c>
      <c r="AP41">
        <f t="shared" si="27"/>
        <v>-5.9451021186118863E-9</v>
      </c>
      <c r="AQ41">
        <f t="shared" si="27"/>
        <v>-4.0837405931969101E-4</v>
      </c>
      <c r="AR41">
        <f t="shared" si="27"/>
        <v>-4.0838000442180956E-4</v>
      </c>
      <c r="AS41">
        <f t="shared" si="27"/>
        <v>-8.7451396070993663</v>
      </c>
      <c r="AT41">
        <f t="shared" si="27"/>
        <v>-5.7135153153346829</v>
      </c>
      <c r="AU41">
        <f t="shared" si="23"/>
        <v>-14.459063302438469</v>
      </c>
      <c r="AW41">
        <v>38</v>
      </c>
      <c r="AX41">
        <f>IF(Z41&gt;0, (R41*SUMPRODUCT(K41:$K$98, X41:$X$98)-K41*$AZ$3)/Z41, 0)</f>
        <v>-306456080572.0882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25</v>
      </c>
      <c r="R42">
        <f t="shared" si="0"/>
        <v>500000</v>
      </c>
      <c r="S42">
        <f t="shared" si="1"/>
        <v>-1242634668374.9592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-3445.0535136714975</v>
      </c>
      <c r="AC42">
        <f t="shared" si="2"/>
        <v>-3075.9409909258457</v>
      </c>
      <c r="AE42">
        <f t="shared" si="3"/>
        <v>0</v>
      </c>
      <c r="AF42">
        <f t="shared" si="24"/>
        <v>0</v>
      </c>
      <c r="AG42">
        <f t="shared" si="24"/>
        <v>-6.1883453544483262E-8</v>
      </c>
      <c r="AH42">
        <f t="shared" si="5"/>
        <v>-4.3269178222271453E-3</v>
      </c>
      <c r="AI42">
        <f t="shared" si="25"/>
        <v>-4.32697970568069E-3</v>
      </c>
      <c r="AJ42">
        <f t="shared" si="7"/>
        <v>-369.11252274565186</v>
      </c>
      <c r="AK42">
        <f t="shared" si="22"/>
        <v>-241.15374595700484</v>
      </c>
      <c r="AL42">
        <f t="shared" si="26"/>
        <v>-610.27059568236245</v>
      </c>
      <c r="AN42">
        <f t="shared" si="27"/>
        <v>0</v>
      </c>
      <c r="AO42">
        <f t="shared" si="27"/>
        <v>0</v>
      </c>
      <c r="AP42">
        <f t="shared" si="27"/>
        <v>-1.1688212545260245E-9</v>
      </c>
      <c r="AQ42">
        <f t="shared" si="27"/>
        <v>-8.1724487363511058E-5</v>
      </c>
      <c r="AR42">
        <f t="shared" si="27"/>
        <v>-8.1725656184765589E-5</v>
      </c>
      <c r="AS42">
        <f t="shared" si="27"/>
        <v>-6.9715980150771504</v>
      </c>
      <c r="AT42">
        <f t="shared" si="27"/>
        <v>-4.5547817346765411</v>
      </c>
      <c r="AU42">
        <f t="shared" si="23"/>
        <v>-11.526461475409878</v>
      </c>
      <c r="AW42">
        <v>39</v>
      </c>
      <c r="AX42">
        <f>IF(Z42&gt;0, (R42*SUMPRODUCT(K42:$K$98, X42:$X$98)-K42*$AZ$3)/Z42, 0)</f>
        <v>-1242634668374.9592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25</v>
      </c>
      <c r="R43">
        <f t="shared" si="0"/>
        <v>500000</v>
      </c>
      <c r="S43">
        <f t="shared" si="1"/>
        <v>-5111926903530.5107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-3075.9409909258457</v>
      </c>
      <c r="AC43">
        <f t="shared" si="2"/>
        <v>-2746.3759555791626</v>
      </c>
      <c r="AE43">
        <f t="shared" si="3"/>
        <v>0</v>
      </c>
      <c r="AF43">
        <f t="shared" si="24"/>
        <v>0</v>
      </c>
      <c r="AG43">
        <f t="shared" si="24"/>
        <v>-1.3431216874807034E-8</v>
      </c>
      <c r="AH43">
        <f t="shared" si="5"/>
        <v>-9.5666804268462779E-4</v>
      </c>
      <c r="AI43">
        <f t="shared" si="25"/>
        <v>-9.5668147390150259E-4</v>
      </c>
      <c r="AJ43">
        <f t="shared" si="7"/>
        <v>-329.56503534668309</v>
      </c>
      <c r="AK43">
        <f t="shared" si="22"/>
        <v>-215.3158693648092</v>
      </c>
      <c r="AL43">
        <f t="shared" si="26"/>
        <v>-544.88186139296613</v>
      </c>
      <c r="AN43">
        <f t="shared" si="27"/>
        <v>0</v>
      </c>
      <c r="AO43">
        <f t="shared" si="27"/>
        <v>0</v>
      </c>
      <c r="AP43">
        <f t="shared" si="27"/>
        <v>-2.2650140330407088E-10</v>
      </c>
      <c r="AQ43">
        <f t="shared" si="27"/>
        <v>-1.6133061969289369E-5</v>
      </c>
      <c r="AR43">
        <f t="shared" si="27"/>
        <v>-1.6133288470692672E-5</v>
      </c>
      <c r="AS43">
        <f t="shared" si="27"/>
        <v>-5.5577200250555769</v>
      </c>
      <c r="AT43">
        <f t="shared" si="27"/>
        <v>-3.6310445300188747</v>
      </c>
      <c r="AU43">
        <f t="shared" si="23"/>
        <v>-9.1887806883629217</v>
      </c>
      <c r="AW43">
        <v>40</v>
      </c>
      <c r="AX43">
        <f>IF(Z43&gt;0, (R43*SUMPRODUCT(K43:$K$98, X43:$X$98)-K43*$AZ$3)/Z43, 0)</f>
        <v>-5111926903530.5107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25</v>
      </c>
      <c r="R44">
        <f t="shared" si="0"/>
        <v>500000</v>
      </c>
      <c r="S44">
        <f t="shared" si="1"/>
        <v>-21362454742093.113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-2746.3759555791626</v>
      </c>
      <c r="AC44">
        <f t="shared" si="2"/>
        <v>-2452.1214028986797</v>
      </c>
      <c r="AE44">
        <f t="shared" si="3"/>
        <v>0</v>
      </c>
      <c r="AF44">
        <f t="shared" si="24"/>
        <v>0</v>
      </c>
      <c r="AG44">
        <f t="shared" si="24"/>
        <v>-2.8696624902228093E-9</v>
      </c>
      <c r="AH44">
        <f t="shared" si="5"/>
        <v>-2.0854484431672308E-4</v>
      </c>
      <c r="AI44">
        <f t="shared" si="25"/>
        <v>-2.085477139792133E-4</v>
      </c>
      <c r="AJ44">
        <f t="shared" si="7"/>
        <v>-294.2545526804829</v>
      </c>
      <c r="AK44">
        <f t="shared" si="22"/>
        <v>-192.24631689054141</v>
      </c>
      <c r="AL44">
        <f t="shared" si="26"/>
        <v>-486.50107811873829</v>
      </c>
      <c r="AN44">
        <f t="shared" si="27"/>
        <v>0</v>
      </c>
      <c r="AO44">
        <f t="shared" si="27"/>
        <v>0</v>
      </c>
      <c r="AP44">
        <f t="shared" si="27"/>
        <v>-4.3208414816595681E-11</v>
      </c>
      <c r="AQ44">
        <f t="shared" si="27"/>
        <v>-3.1400529406507676E-6</v>
      </c>
      <c r="AR44">
        <f t="shared" si="27"/>
        <v>-3.1400961490655842E-6</v>
      </c>
      <c r="AS44">
        <f t="shared" si="27"/>
        <v>-4.4305812328832221</v>
      </c>
      <c r="AT44">
        <f t="shared" si="27"/>
        <v>-2.894646543093736</v>
      </c>
      <c r="AU44">
        <f t="shared" si="23"/>
        <v>-7.3252309160731075</v>
      </c>
      <c r="AW44">
        <v>41</v>
      </c>
      <c r="AX44">
        <f>IF(Z44&gt;0, (R44*SUMPRODUCT(K44:$K$98, X44:$X$98)-K44*$AZ$3)/Z44, 0)</f>
        <v>-21362454742093.113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25</v>
      </c>
      <c r="R45">
        <f t="shared" si="0"/>
        <v>500000</v>
      </c>
      <c r="S45">
        <f t="shared" si="1"/>
        <v>-90750840023050.625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-2452.1214028986797</v>
      </c>
      <c r="AC45">
        <f t="shared" si="2"/>
        <v>-2189.3941124552098</v>
      </c>
      <c r="AE45">
        <f t="shared" si="3"/>
        <v>0</v>
      </c>
      <c r="AF45">
        <f t="shared" si="24"/>
        <v>0</v>
      </c>
      <c r="AG45">
        <f t="shared" si="24"/>
        <v>-6.0313329108003457E-10</v>
      </c>
      <c r="AH45">
        <f t="shared" si="5"/>
        <v>-4.4756651484810933E-5</v>
      </c>
      <c r="AI45">
        <f t="shared" si="25"/>
        <v>-4.4757254618102012E-5</v>
      </c>
      <c r="AJ45">
        <f t="shared" si="7"/>
        <v>-262.72729044346988</v>
      </c>
      <c r="AK45">
        <f t="shared" si="22"/>
        <v>-171.6484982029076</v>
      </c>
      <c r="AL45">
        <f t="shared" si="26"/>
        <v>-434.3758334036321</v>
      </c>
      <c r="AN45">
        <f t="shared" si="27"/>
        <v>0</v>
      </c>
      <c r="AO45">
        <f t="shared" si="27"/>
        <v>0</v>
      </c>
      <c r="AP45">
        <f t="shared" si="27"/>
        <v>-8.1083556738176809E-12</v>
      </c>
      <c r="AQ45">
        <f t="shared" si="27"/>
        <v>-6.0169593417417704E-7</v>
      </c>
      <c r="AR45">
        <f t="shared" si="27"/>
        <v>-6.0170404252985081E-7</v>
      </c>
      <c r="AS45">
        <f t="shared" si="27"/>
        <v>-3.532032384283311</v>
      </c>
      <c r="AT45">
        <f t="shared" si="27"/>
        <v>-2.3075945149927772</v>
      </c>
      <c r="AU45">
        <f t="shared" si="23"/>
        <v>-5.8396275009801304</v>
      </c>
      <c r="AW45">
        <v>42</v>
      </c>
      <c r="AX45">
        <f>IF(Z45&gt;0, (R45*SUMPRODUCT(K45:$K$98, X45:$X$98)-K45*$AZ$3)/Z45, 0)</f>
        <v>-90750840023050.625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25</v>
      </c>
      <c r="R46">
        <f t="shared" si="0"/>
        <v>500000</v>
      </c>
      <c r="S46">
        <f t="shared" si="1"/>
        <v>-392405484422145.13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-2189.3941124552098</v>
      </c>
      <c r="AC46">
        <f t="shared" si="2"/>
        <v>-1954.8161723573328</v>
      </c>
      <c r="AE46">
        <f t="shared" si="3"/>
        <v>0</v>
      </c>
      <c r="AF46">
        <f t="shared" si="24"/>
        <v>0</v>
      </c>
      <c r="AG46">
        <f t="shared" si="24"/>
        <v>-1.2454057409747902E-10</v>
      </c>
      <c r="AH46">
        <f t="shared" si="5"/>
        <v>-9.4512276814351032E-6</v>
      </c>
      <c r="AI46">
        <f t="shared" si="25"/>
        <v>-9.4513522220092E-6</v>
      </c>
      <c r="AJ46">
        <f t="shared" si="7"/>
        <v>-234.57794009787699</v>
      </c>
      <c r="AK46">
        <f t="shared" si="22"/>
        <v>-153.2575878718647</v>
      </c>
      <c r="AL46">
        <f t="shared" si="26"/>
        <v>-387.83553742109393</v>
      </c>
      <c r="AN46">
        <f t="shared" si="27"/>
        <v>0</v>
      </c>
      <c r="AO46">
        <f t="shared" si="27"/>
        <v>0</v>
      </c>
      <c r="AP46">
        <f t="shared" si="27"/>
        <v>-1.4949006498030529E-12</v>
      </c>
      <c r="AQ46">
        <f t="shared" si="27"/>
        <v>-1.134461319517872E-7</v>
      </c>
      <c r="AR46">
        <f t="shared" si="27"/>
        <v>-1.13447626852437E-7</v>
      </c>
      <c r="AS46">
        <f t="shared" si="27"/>
        <v>-2.8157146184929647</v>
      </c>
      <c r="AT46">
        <f t="shared" si="27"/>
        <v>-1.8396002215115579</v>
      </c>
      <c r="AU46">
        <f t="shared" si="23"/>
        <v>-4.6553149534521499</v>
      </c>
      <c r="AW46">
        <v>43</v>
      </c>
      <c r="AX46">
        <f>IF(Z46&gt;0, (R46*SUMPRODUCT(K46:$K$98, X46:$X$98)-K46*$AZ$3)/Z46, 0)</f>
        <v>-392405484422145.13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25</v>
      </c>
      <c r="R47">
        <f t="shared" si="0"/>
        <v>500000</v>
      </c>
      <c r="S47">
        <f t="shared" si="1"/>
        <v>-1729441319033850.3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-1954.8161723573328</v>
      </c>
      <c r="AC47">
        <f t="shared" si="2"/>
        <v>-1745.3715825604452</v>
      </c>
      <c r="AE47">
        <f t="shared" si="3"/>
        <v>0</v>
      </c>
      <c r="AF47">
        <f t="shared" si="24"/>
        <v>0</v>
      </c>
      <c r="AG47">
        <f t="shared" si="24"/>
        <v>-2.5230280486410121E-11</v>
      </c>
      <c r="AH47">
        <f t="shared" si="5"/>
        <v>-1.9612977574018824E-6</v>
      </c>
      <c r="AI47">
        <f t="shared" si="25"/>
        <v>-1.9613229876823687E-6</v>
      </c>
      <c r="AJ47">
        <f t="shared" si="7"/>
        <v>-209.44458979688761</v>
      </c>
      <c r="AK47">
        <f t="shared" si="22"/>
        <v>-136.83713206501332</v>
      </c>
      <c r="AL47">
        <f t="shared" si="26"/>
        <v>-346.28172382322396</v>
      </c>
      <c r="AN47">
        <f t="shared" si="27"/>
        <v>0</v>
      </c>
      <c r="AO47">
        <f t="shared" si="27"/>
        <v>0</v>
      </c>
      <c r="AP47">
        <f t="shared" si="27"/>
        <v>-2.7039927526182384E-13</v>
      </c>
      <c r="AQ47">
        <f t="shared" si="27"/>
        <v>-2.1019722410924637E-8</v>
      </c>
      <c r="AR47">
        <f t="shared" si="27"/>
        <v>-2.1019992810199898E-8</v>
      </c>
      <c r="AS47">
        <f t="shared" si="27"/>
        <v>-2.2446704593352895</v>
      </c>
      <c r="AT47">
        <f t="shared" si="27"/>
        <v>-1.4665180341223667</v>
      </c>
      <c r="AU47">
        <f t="shared" si="23"/>
        <v>-3.7111885144776493</v>
      </c>
      <c r="AW47">
        <v>44</v>
      </c>
      <c r="AX47">
        <f>IF(Z47&gt;0, (R47*SUMPRODUCT(K47:$K$98, X47:$X$98)-K47*$AZ$3)/Z47, 0)</f>
        <v>-1729441319033850.3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25</v>
      </c>
      <c r="R48">
        <f t="shared" si="0"/>
        <v>500000</v>
      </c>
      <c r="S48">
        <f t="shared" si="1"/>
        <v>-7774663393485011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-1745.3715825604452</v>
      </c>
      <c r="AC48">
        <f t="shared" si="2"/>
        <v>-1558.3674844472389</v>
      </c>
      <c r="AE48">
        <f t="shared" si="3"/>
        <v>0</v>
      </c>
      <c r="AF48">
        <f t="shared" si="24"/>
        <v>0</v>
      </c>
      <c r="AG48">
        <f t="shared" si="24"/>
        <v>-5.011044869650289E-12</v>
      </c>
      <c r="AH48">
        <f t="shared" si="5"/>
        <v>-3.9933865623791458E-7</v>
      </c>
      <c r="AI48">
        <f t="shared" si="25"/>
        <v>-3.9934366728278421E-7</v>
      </c>
      <c r="AJ48">
        <f t="shared" si="7"/>
        <v>-187.00409811320628</v>
      </c>
      <c r="AK48">
        <f t="shared" si="22"/>
        <v>-122.17601077923118</v>
      </c>
      <c r="AL48">
        <f t="shared" si="26"/>
        <v>-309.18010929178115</v>
      </c>
      <c r="AN48">
        <f t="shared" si="27"/>
        <v>0</v>
      </c>
      <c r="AO48">
        <f t="shared" si="27"/>
        <v>0</v>
      </c>
      <c r="AP48">
        <f t="shared" si="27"/>
        <v>-4.7950563304696445E-14</v>
      </c>
      <c r="AQ48">
        <f t="shared" si="27"/>
        <v>-3.8212616358561709E-9</v>
      </c>
      <c r="AR48">
        <f t="shared" si="27"/>
        <v>-3.8213095864194755E-9</v>
      </c>
      <c r="AS48">
        <f t="shared" si="27"/>
        <v>-1.7894375480698397</v>
      </c>
      <c r="AT48">
        <f t="shared" si="27"/>
        <v>-1.1690991981865144</v>
      </c>
      <c r="AU48">
        <f t="shared" si="23"/>
        <v>-2.958536750077664</v>
      </c>
      <c r="AW48">
        <v>45</v>
      </c>
      <c r="AX48">
        <f>IF(Z48&gt;0, (R48*SUMPRODUCT(K48:$K$98, X48:$X$98)-K48*$AZ$3)/Z48, 0)</f>
        <v>-7774663393485011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25</v>
      </c>
      <c r="R49">
        <f t="shared" si="0"/>
        <v>500000</v>
      </c>
      <c r="S49">
        <f t="shared" si="1"/>
        <v>-3.5697353157309888E+16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-1558.3674844472389</v>
      </c>
      <c r="AC49">
        <f t="shared" si="2"/>
        <v>-1391.3995396883581</v>
      </c>
      <c r="AE49">
        <f t="shared" si="3"/>
        <v>0</v>
      </c>
      <c r="AF49">
        <f t="shared" si="24"/>
        <v>0</v>
      </c>
      <c r="AG49">
        <f t="shared" si="24"/>
        <v>-9.7444167187745397E-13</v>
      </c>
      <c r="AH49">
        <f t="shared" si="5"/>
        <v>-7.9729854981526638E-8</v>
      </c>
      <c r="AI49">
        <f t="shared" si="25"/>
        <v>-7.9730829423198521E-8</v>
      </c>
      <c r="AJ49">
        <f t="shared" si="7"/>
        <v>-166.96794475888078</v>
      </c>
      <c r="AK49">
        <f t="shared" si="22"/>
        <v>-109.08572391130673</v>
      </c>
      <c r="AL49">
        <f t="shared" si="26"/>
        <v>-276.0536687499183</v>
      </c>
      <c r="AN49">
        <f t="shared" si="27"/>
        <v>0</v>
      </c>
      <c r="AO49">
        <f t="shared" si="27"/>
        <v>0</v>
      </c>
      <c r="AP49">
        <f t="shared" si="27"/>
        <v>-8.3253643219143186E-15</v>
      </c>
      <c r="AQ49">
        <f t="shared" si="27"/>
        <v>-6.8119017198402572E-10</v>
      </c>
      <c r="AR49">
        <f t="shared" si="27"/>
        <v>-6.8119849734834767E-10</v>
      </c>
      <c r="AS49">
        <f t="shared" si="27"/>
        <v>-1.4265286577088856</v>
      </c>
      <c r="AT49">
        <f t="shared" si="27"/>
        <v>-0.93199872305502285</v>
      </c>
      <c r="AU49">
        <f t="shared" si="23"/>
        <v>-2.3585273814451067</v>
      </c>
      <c r="AW49">
        <v>46</v>
      </c>
      <c r="AX49">
        <f>IF(Z49&gt;0, (R49*SUMPRODUCT(K49:$K$98, X49:$X$98)-K49*$AZ$3)/Z49, 0)</f>
        <v>-3.5697353157309888E+16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25</v>
      </c>
      <c r="R50">
        <f t="shared" si="0"/>
        <v>500000</v>
      </c>
      <c r="S50">
        <f t="shared" si="1"/>
        <v>-1.6750634031633155E+17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-1391.3995396883581</v>
      </c>
      <c r="AC50">
        <f t="shared" si="2"/>
        <v>-1242.3210175794839</v>
      </c>
      <c r="AE50">
        <f t="shared" si="3"/>
        <v>0</v>
      </c>
      <c r="AF50">
        <f t="shared" si="24"/>
        <v>0</v>
      </c>
      <c r="AG50">
        <f t="shared" si="24"/>
        <v>-1.8541402899039399E-13</v>
      </c>
      <c r="AH50">
        <f t="shared" si="5"/>
        <v>-1.5585664523365707E-8</v>
      </c>
      <c r="AI50">
        <f t="shared" si="25"/>
        <v>-1.5585849937394696E-8</v>
      </c>
      <c r="AJ50">
        <f t="shared" si="7"/>
        <v>-149.07852210887427</v>
      </c>
      <c r="AK50">
        <f t="shared" si="22"/>
        <v>-97.397967778185077</v>
      </c>
      <c r="AL50">
        <f t="shared" si="26"/>
        <v>-246.4764899026452</v>
      </c>
      <c r="AN50">
        <f t="shared" si="27"/>
        <v>0</v>
      </c>
      <c r="AO50">
        <f t="shared" si="27"/>
        <v>0</v>
      </c>
      <c r="AP50">
        <f t="shared" si="27"/>
        <v>-1.41439908826098E-15</v>
      </c>
      <c r="AQ50">
        <f t="shared" si="27"/>
        <v>-1.1889256606862278E-10</v>
      </c>
      <c r="AR50">
        <f t="shared" si="27"/>
        <v>-1.1889398046771104E-10</v>
      </c>
      <c r="AS50">
        <f t="shared" si="27"/>
        <v>-1.1372199120974296</v>
      </c>
      <c r="AT50">
        <f t="shared" si="27"/>
        <v>-0.74298367590660785</v>
      </c>
      <c r="AU50">
        <f t="shared" si="23"/>
        <v>-1.8802035881229313</v>
      </c>
      <c r="AW50">
        <v>47</v>
      </c>
      <c r="AX50">
        <f>IF(Z50&gt;0, (R50*SUMPRODUCT(K50:$K$98, X50:$X$98)-K50*$AZ$3)/Z50, 0)</f>
        <v>-1.6750634031633155E+17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25</v>
      </c>
      <c r="R51">
        <f t="shared" si="0"/>
        <v>500000</v>
      </c>
      <c r="S51">
        <f t="shared" si="1"/>
        <v>-8.033732245530359E+17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-1242.3210175794839</v>
      </c>
      <c r="AC51">
        <f t="shared" si="2"/>
        <v>-1109.2151942674998</v>
      </c>
      <c r="AE51">
        <f t="shared" si="3"/>
        <v>0</v>
      </c>
      <c r="AF51">
        <f t="shared" si="24"/>
        <v>0</v>
      </c>
      <c r="AG51">
        <f t="shared" si="24"/>
        <v>-3.4517431013605846E-14</v>
      </c>
      <c r="AH51">
        <f t="shared" si="5"/>
        <v>-2.9808491537376837E-9</v>
      </c>
      <c r="AI51">
        <f t="shared" si="25"/>
        <v>-2.9808836711686972E-9</v>
      </c>
      <c r="AJ51">
        <f t="shared" si="7"/>
        <v>-133.10582331198407</v>
      </c>
      <c r="AK51">
        <f t="shared" si="22"/>
        <v>-86.962471230563878</v>
      </c>
      <c r="AL51">
        <f t="shared" si="26"/>
        <v>-220.06829454552883</v>
      </c>
      <c r="AN51">
        <f t="shared" si="27"/>
        <v>0</v>
      </c>
      <c r="AO51">
        <f t="shared" si="27"/>
        <v>0</v>
      </c>
      <c r="AP51">
        <f t="shared" si="27"/>
        <v>-2.3509847904691925E-16</v>
      </c>
      <c r="AQ51">
        <f t="shared" si="27"/>
        <v>-2.030258572938965E-11</v>
      </c>
      <c r="AR51">
        <f t="shared" si="27"/>
        <v>-2.0302820827868694E-11</v>
      </c>
      <c r="AS51">
        <f t="shared" si="27"/>
        <v>-0.90658475135651218</v>
      </c>
      <c r="AT51">
        <f t="shared" si="27"/>
        <v>-0.59230203755338184</v>
      </c>
      <c r="AU51">
        <f t="shared" si="23"/>
        <v>-1.4988867889301969</v>
      </c>
      <c r="AW51">
        <v>48</v>
      </c>
      <c r="AX51">
        <f>IF(Z51&gt;0, (R51*SUMPRODUCT(K51:$K$98, X51:$X$98)-K51*$AZ$3)/Z51, 0)</f>
        <v>-8.033732245530359E+17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25</v>
      </c>
      <c r="R52">
        <f t="shared" si="0"/>
        <v>500000</v>
      </c>
      <c r="S52">
        <f t="shared" si="1"/>
        <v>-3.9422220592623703E+18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-1109.2151942674998</v>
      </c>
      <c r="AC52">
        <f t="shared" si="2"/>
        <v>-990.37070916742812</v>
      </c>
      <c r="AE52">
        <f t="shared" si="3"/>
        <v>0</v>
      </c>
      <c r="AF52">
        <f t="shared" si="24"/>
        <v>0</v>
      </c>
      <c r="AG52">
        <f t="shared" si="24"/>
        <v>-6.2805360421067738E-15</v>
      </c>
      <c r="AH52">
        <f t="shared" si="5"/>
        <v>-5.5783441322726028E-10</v>
      </c>
      <c r="AI52">
        <f t="shared" si="25"/>
        <v>-5.5784069376330243E-10</v>
      </c>
      <c r="AJ52">
        <f t="shared" si="7"/>
        <v>-118.84448510007167</v>
      </c>
      <c r="AK52">
        <f t="shared" si="22"/>
        <v>-77.645063598724988</v>
      </c>
      <c r="AL52">
        <f t="shared" si="26"/>
        <v>-196.48954869935449</v>
      </c>
      <c r="AN52">
        <f t="shared" si="27"/>
        <v>0</v>
      </c>
      <c r="AO52">
        <f t="shared" si="27"/>
        <v>0</v>
      </c>
      <c r="AP52">
        <f t="shared" si="27"/>
        <v>-3.8193551462361306E-17</v>
      </c>
      <c r="AQ52">
        <f t="shared" si="27"/>
        <v>-3.3923342253322386E-12</v>
      </c>
      <c r="AR52">
        <f t="shared" si="27"/>
        <v>-3.3923724188837011E-12</v>
      </c>
      <c r="AS52">
        <f t="shared" si="27"/>
        <v>-0.72272381326304791</v>
      </c>
      <c r="AT52">
        <f t="shared" si="27"/>
        <v>-0.47217955799859462</v>
      </c>
      <c r="AU52">
        <f t="shared" si="23"/>
        <v>-1.1949033712650348</v>
      </c>
      <c r="AW52">
        <v>49</v>
      </c>
      <c r="AX52">
        <f>IF(Z52&gt;0, (R52*SUMPRODUCT(K52:$K$98, X52:$X$98)-K52*$AZ$3)/Z52, 0)</f>
        <v>-3.9422220592623703E+18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25</v>
      </c>
      <c r="R53">
        <f t="shared" si="0"/>
        <v>500000</v>
      </c>
      <c r="S53">
        <f t="shared" si="1"/>
        <v>-1.9811408738726253E+19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-990.37070916742812</v>
      </c>
      <c r="AC53">
        <f t="shared" si="2"/>
        <v>-884.25956175663532</v>
      </c>
      <c r="AE53">
        <f t="shared" si="3"/>
        <v>0</v>
      </c>
      <c r="AF53">
        <f t="shared" si="24"/>
        <v>0</v>
      </c>
      <c r="AG53">
        <f t="shared" si="24"/>
        <v>-1.1158463961577518E-15</v>
      </c>
      <c r="AH53">
        <f t="shared" si="5"/>
        <v>-1.0203768571055907E-10</v>
      </c>
      <c r="AI53">
        <f t="shared" si="25"/>
        <v>-1.0203880155695522E-10</v>
      </c>
      <c r="AJ53">
        <f t="shared" si="7"/>
        <v>-106.1111474107928</v>
      </c>
      <c r="AK53">
        <f t="shared" si="22"/>
        <v>-69.325949641719973</v>
      </c>
      <c r="AL53">
        <f t="shared" si="26"/>
        <v>-175.4370970526148</v>
      </c>
      <c r="AN53">
        <f t="shared" si="27"/>
        <v>0</v>
      </c>
      <c r="AO53">
        <f t="shared" si="27"/>
        <v>0</v>
      </c>
      <c r="AP53">
        <f t="shared" si="27"/>
        <v>-6.0587038371428589E-18</v>
      </c>
      <c r="AQ53">
        <f t="shared" si="27"/>
        <v>-5.5403335089531581E-13</v>
      </c>
      <c r="AR53">
        <f t="shared" si="27"/>
        <v>-5.5403940959915291E-13</v>
      </c>
      <c r="AS53">
        <f t="shared" si="27"/>
        <v>-0.57615099909370759</v>
      </c>
      <c r="AT53">
        <f t="shared" si="27"/>
        <v>-0.37641865274123326</v>
      </c>
      <c r="AU53">
        <f t="shared" si="23"/>
        <v>-0.95256965183549491</v>
      </c>
      <c r="AW53">
        <v>50</v>
      </c>
      <c r="AX53">
        <f>IF(Z53&gt;0, (R53*SUMPRODUCT(K53:$K$98, X53:$X$98)-K53*$AZ$3)/Z53, 0)</f>
        <v>-1.9811408738726253E+19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25</v>
      </c>
      <c r="R54">
        <f t="shared" si="0"/>
        <v>500000</v>
      </c>
      <c r="S54">
        <f t="shared" si="1"/>
        <v>-1.0204887632018658E+20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-884.25956175663532</v>
      </c>
      <c r="AC54">
        <f t="shared" si="2"/>
        <v>-789.51746585413923</v>
      </c>
      <c r="AE54">
        <f t="shared" si="3"/>
        <v>0</v>
      </c>
      <c r="AF54">
        <f t="shared" si="24"/>
        <v>0</v>
      </c>
      <c r="AG54">
        <f t="shared" si="24"/>
        <v>-1.9341650156366358E-16</v>
      </c>
      <c r="AH54">
        <f t="shared" si="5"/>
        <v>-1.8225428612650218E-11</v>
      </c>
      <c r="AI54">
        <f t="shared" si="25"/>
        <v>-1.8225622029151781E-11</v>
      </c>
      <c r="AJ54">
        <f t="shared" si="7"/>
        <v>-94.742095902496089</v>
      </c>
      <c r="AK54">
        <f t="shared" si="22"/>
        <v>-61.898169322964478</v>
      </c>
      <c r="AL54">
        <f t="shared" si="26"/>
        <v>-156.6402652254788</v>
      </c>
      <c r="AN54">
        <f t="shared" si="27"/>
        <v>0</v>
      </c>
      <c r="AO54">
        <f t="shared" si="27"/>
        <v>0</v>
      </c>
      <c r="AP54">
        <f t="shared" si="27"/>
        <v>-9.3767170200001135E-19</v>
      </c>
      <c r="AQ54">
        <f t="shared" si="27"/>
        <v>-8.8355794509489604E-14</v>
      </c>
      <c r="AR54">
        <f t="shared" si="27"/>
        <v>-8.8356732181191603E-14</v>
      </c>
      <c r="AS54">
        <f t="shared" si="27"/>
        <v>-0.45930404902241945</v>
      </c>
      <c r="AT54">
        <f t="shared" si="27"/>
        <v>-0.30007864536131584</v>
      </c>
      <c r="AU54">
        <f t="shared" si="23"/>
        <v>-0.75938269438382366</v>
      </c>
      <c r="AW54">
        <v>51</v>
      </c>
      <c r="AX54">
        <f>IF(Z54&gt;0, (R54*SUMPRODUCT(K54:$K$98, X54:$X$98)-K54*$AZ$3)/Z54, 0)</f>
        <v>-1.0204887632018658E+20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25</v>
      </c>
      <c r="R55">
        <f t="shared" si="0"/>
        <v>500000</v>
      </c>
      <c r="S55">
        <f t="shared" si="1"/>
        <v>-5.391864400988797E+20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-789.51746585413923</v>
      </c>
      <c r="AC55">
        <f t="shared" si="2"/>
        <v>-704.92630879833848</v>
      </c>
      <c r="AE55">
        <f t="shared" si="3"/>
        <v>0</v>
      </c>
      <c r="AF55">
        <f t="shared" si="24"/>
        <v>0</v>
      </c>
      <c r="AG55">
        <f t="shared" si="24"/>
        <v>-3.2684719809954061E-17</v>
      </c>
      <c r="AH55">
        <f t="shared" si="5"/>
        <v>-3.1759523347614576E-12</v>
      </c>
      <c r="AI55">
        <f t="shared" si="25"/>
        <v>-3.1759850194812675E-12</v>
      </c>
      <c r="AJ55">
        <f t="shared" si="7"/>
        <v>-84.59115705580075</v>
      </c>
      <c r="AK55">
        <f t="shared" si="22"/>
        <v>-55.26622260978975</v>
      </c>
      <c r="AL55">
        <f t="shared" si="26"/>
        <v>-139.85737966559367</v>
      </c>
      <c r="AN55">
        <f t="shared" si="27"/>
        <v>0</v>
      </c>
      <c r="AO55">
        <f t="shared" si="27"/>
        <v>0</v>
      </c>
      <c r="AP55">
        <f t="shared" si="27"/>
        <v>-1.4147640955909461E-19</v>
      </c>
      <c r="AQ55">
        <f t="shared" si="27"/>
        <v>-1.3747167969175448E-14</v>
      </c>
      <c r="AR55">
        <f t="shared" si="27"/>
        <v>-1.3747309445585007E-14</v>
      </c>
      <c r="AS55">
        <f t="shared" si="27"/>
        <v>-0.36615437581506938</v>
      </c>
      <c r="AT55">
        <f t="shared" si="27"/>
        <v>-0.23922085886584502</v>
      </c>
      <c r="AU55">
        <f t="shared" si="23"/>
        <v>-0.60537523468092813</v>
      </c>
      <c r="AW55">
        <v>52</v>
      </c>
      <c r="AX55">
        <f>IF(Z55&gt;0, (R55*SUMPRODUCT(K55:$K$98, X55:$X$98)-K55*$AZ$3)/Z55, 0)</f>
        <v>-5.391864400988797E+20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25</v>
      </c>
      <c r="R56">
        <f t="shared" si="0"/>
        <v>500000</v>
      </c>
      <c r="S56">
        <f t="shared" si="1"/>
        <v>-2.9245320094724129E+21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-704.92630879833848</v>
      </c>
      <c r="AC56">
        <f t="shared" si="2"/>
        <v>-629.39848999851642</v>
      </c>
      <c r="AE56">
        <f t="shared" si="3"/>
        <v>0</v>
      </c>
      <c r="AF56">
        <f t="shared" si="24"/>
        <v>0</v>
      </c>
      <c r="AG56">
        <f t="shared" si="24"/>
        <v>-5.3803351096852945E-18</v>
      </c>
      <c r="AH56">
        <f t="shared" si="5"/>
        <v>-5.3955075004338456E-13</v>
      </c>
      <c r="AI56">
        <f t="shared" si="25"/>
        <v>-5.395561303784942E-13</v>
      </c>
      <c r="AJ56">
        <f t="shared" si="7"/>
        <v>-75.527818799822057</v>
      </c>
      <c r="AK56">
        <f t="shared" si="22"/>
        <v>-49.344841615883702</v>
      </c>
      <c r="AL56">
        <f t="shared" si="26"/>
        <v>-124.87266041570629</v>
      </c>
      <c r="AN56">
        <f t="shared" si="27"/>
        <v>0</v>
      </c>
      <c r="AO56">
        <f t="shared" si="27"/>
        <v>0</v>
      </c>
      <c r="AP56">
        <f t="shared" si="27"/>
        <v>-2.0793642203041061E-20</v>
      </c>
      <c r="AQ56">
        <f t="shared" si="27"/>
        <v>-2.0852279677874583E-15</v>
      </c>
      <c r="AR56">
        <f t="shared" si="27"/>
        <v>-2.0852487614296612E-15</v>
      </c>
      <c r="AS56">
        <f t="shared" si="27"/>
        <v>-0.29189602663828856</v>
      </c>
      <c r="AT56">
        <f t="shared" si="27"/>
        <v>-0.19070540407034836</v>
      </c>
      <c r="AU56">
        <f t="shared" si="23"/>
        <v>-0.48260143070863898</v>
      </c>
      <c r="AW56">
        <v>53</v>
      </c>
      <c r="AX56">
        <f>IF(Z56&gt;0, (R56*SUMPRODUCT(K56:$K$98, X56:$X$98)-K56*$AZ$3)/Z56, 0)</f>
        <v>-2.9245320094724129E+21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25</v>
      </c>
      <c r="R57">
        <f t="shared" si="0"/>
        <v>500000</v>
      </c>
      <c r="S57">
        <f t="shared" si="1"/>
        <v>-1.6298639120296053E+22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-629.39848999851642</v>
      </c>
      <c r="AC57">
        <f t="shared" si="2"/>
        <v>-561.96293749867539</v>
      </c>
      <c r="AE57">
        <f t="shared" si="3"/>
        <v>0</v>
      </c>
      <c r="AF57">
        <f t="shared" si="24"/>
        <v>0</v>
      </c>
      <c r="AG57">
        <f t="shared" si="24"/>
        <v>-8.6197831204030576E-19</v>
      </c>
      <c r="AH57">
        <f t="shared" si="5"/>
        <v>-8.9291068930962725E-14</v>
      </c>
      <c r="AI57">
        <f t="shared" si="25"/>
        <v>-8.9291930909274764E-14</v>
      </c>
      <c r="AJ57">
        <f t="shared" si="7"/>
        <v>-67.435552499841037</v>
      </c>
      <c r="AK57">
        <f t="shared" si="22"/>
        <v>-44.057894299896155</v>
      </c>
      <c r="AL57">
        <f t="shared" si="26"/>
        <v>-111.49344679973728</v>
      </c>
      <c r="AN57">
        <f t="shared" si="27"/>
        <v>0</v>
      </c>
      <c r="AO57">
        <f t="shared" si="27"/>
        <v>0</v>
      </c>
      <c r="AP57">
        <f t="shared" si="27"/>
        <v>-2.9744012623798299E-21</v>
      </c>
      <c r="AQ57">
        <f t="shared" si="27"/>
        <v>-3.0811386369902212E-16</v>
      </c>
      <c r="AR57">
        <f t="shared" si="27"/>
        <v>-3.0811683810028449E-16</v>
      </c>
      <c r="AS57">
        <f t="shared" si="27"/>
        <v>-0.23269772531751287</v>
      </c>
      <c r="AT57">
        <f t="shared" si="27"/>
        <v>-0.15202918054077513</v>
      </c>
      <c r="AU57">
        <f t="shared" si="23"/>
        <v>-0.38472690585828834</v>
      </c>
      <c r="AW57">
        <v>54</v>
      </c>
      <c r="AX57">
        <f>IF(Z57&gt;0, (R57*SUMPRODUCT(K57:$K$98, X57:$X$98)-K57*$AZ$3)/Z57, 0)</f>
        <v>-1.6298639120296053E+22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25</v>
      </c>
      <c r="R58">
        <f t="shared" si="0"/>
        <v>500000</v>
      </c>
      <c r="S58">
        <f t="shared" si="1"/>
        <v>-9.3404805670015416E+22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-561.96293749867539</v>
      </c>
      <c r="AC58">
        <f t="shared" si="2"/>
        <v>-501.75262276667439</v>
      </c>
      <c r="AE58">
        <f t="shared" si="3"/>
        <v>0</v>
      </c>
      <c r="AF58">
        <f t="shared" si="24"/>
        <v>0</v>
      </c>
      <c r="AG58">
        <f t="shared" si="24"/>
        <v>-1.3429518405597031E-19</v>
      </c>
      <c r="AH58">
        <f t="shared" si="5"/>
        <v>-1.4381266897278648E-14</v>
      </c>
      <c r="AI58">
        <f t="shared" si="25"/>
        <v>-1.4381401192462703E-14</v>
      </c>
      <c r="AJ58">
        <f t="shared" si="7"/>
        <v>-60.210314732000995</v>
      </c>
      <c r="AK58">
        <f t="shared" si="22"/>
        <v>-39.337405624907284</v>
      </c>
      <c r="AL58">
        <f t="shared" si="26"/>
        <v>-99.547720356908286</v>
      </c>
      <c r="AN58">
        <f t="shared" si="27"/>
        <v>0</v>
      </c>
      <c r="AO58">
        <f t="shared" si="27"/>
        <v>0</v>
      </c>
      <c r="AP58">
        <f t="shared" si="27"/>
        <v>-4.1375726649469556E-22</v>
      </c>
      <c r="AQ58">
        <f t="shared" si="27"/>
        <v>-4.4308019844320936E-17</v>
      </c>
      <c r="AR58">
        <f t="shared" si="27"/>
        <v>-4.4308433601587429E-17</v>
      </c>
      <c r="AS58">
        <f t="shared" si="27"/>
        <v>-0.18550520194317055</v>
      </c>
      <c r="AT58">
        <f t="shared" si="27"/>
        <v>-0.12119673193620466</v>
      </c>
      <c r="AU58">
        <f t="shared" si="23"/>
        <v>-0.30670193387937522</v>
      </c>
      <c r="AW58">
        <v>55</v>
      </c>
      <c r="AX58">
        <f>IF(Z58&gt;0, (R58*SUMPRODUCT(K58:$K$98, X58:$X$98)-K58*$AZ$3)/Z58, 0)</f>
        <v>-9.3404805670015416E+22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25</v>
      </c>
      <c r="R59">
        <f t="shared" si="0"/>
        <v>500000</v>
      </c>
      <c r="S59">
        <f t="shared" si="1"/>
        <v>-5.5081037491481401E+23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-501.75262276667439</v>
      </c>
      <c r="AC59">
        <f t="shared" si="2"/>
        <v>-447.99341318453065</v>
      </c>
      <c r="AE59">
        <f t="shared" si="3"/>
        <v>0</v>
      </c>
      <c r="AF59">
        <f t="shared" si="24"/>
        <v>0</v>
      </c>
      <c r="AG59">
        <f t="shared" si="24"/>
        <v>-2.0333377582703275E-20</v>
      </c>
      <c r="AH59">
        <f t="shared" si="5"/>
        <v>-2.2523770926541464E-15</v>
      </c>
      <c r="AI59">
        <f t="shared" si="25"/>
        <v>-2.2523974260317292E-15</v>
      </c>
      <c r="AJ59">
        <f t="shared" si="7"/>
        <v>-53.75920958214374</v>
      </c>
      <c r="AK59">
        <f t="shared" si="22"/>
        <v>-35.122683593667212</v>
      </c>
      <c r="AL59">
        <f t="shared" si="26"/>
        <v>-88.881893175810944</v>
      </c>
      <c r="AN59">
        <f t="shared" si="27"/>
        <v>0</v>
      </c>
      <c r="AO59">
        <f t="shared" si="27"/>
        <v>0</v>
      </c>
      <c r="AP59">
        <f t="shared" si="27"/>
        <v>-5.5934105599194049E-23</v>
      </c>
      <c r="AQ59">
        <f t="shared" si="27"/>
        <v>-6.1959552778330564E-18</v>
      </c>
      <c r="AR59">
        <f t="shared" si="27"/>
        <v>-6.1960112119386565E-18</v>
      </c>
      <c r="AS59">
        <f t="shared" si="27"/>
        <v>-0.14788361124296118</v>
      </c>
      <c r="AT59">
        <f t="shared" si="27"/>
        <v>-9.6617292678734548E-2</v>
      </c>
      <c r="AU59">
        <f t="shared" si="23"/>
        <v>-0.24450090392169571</v>
      </c>
      <c r="AW59">
        <v>56</v>
      </c>
      <c r="AX59">
        <f>IF(Z59&gt;0, (R59*SUMPRODUCT(K59:$K$98, X59:$X$98)-K59*$AZ$3)/Z59, 0)</f>
        <v>-5.5081037491481401E+23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25</v>
      </c>
      <c r="R60">
        <f t="shared" si="0"/>
        <v>500000</v>
      </c>
      <c r="S60">
        <f t="shared" si="1"/>
        <v>-3.3613097973073463E+24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-447.99341318453065</v>
      </c>
      <c r="AC60">
        <f t="shared" si="2"/>
        <v>-399.9941189147595</v>
      </c>
      <c r="AE60">
        <f t="shared" si="3"/>
        <v>0</v>
      </c>
      <c r="AF60">
        <f t="shared" si="24"/>
        <v>0</v>
      </c>
      <c r="AG60">
        <f t="shared" si="24"/>
        <v>-2.9749870068149023E-21</v>
      </c>
      <c r="AH60">
        <f t="shared" si="5"/>
        <v>-3.4310113600122683E-16</v>
      </c>
      <c r="AI60">
        <f t="shared" si="25"/>
        <v>-3.4310411098823366E-16</v>
      </c>
      <c r="AJ60">
        <f t="shared" si="7"/>
        <v>-47.999294269771156</v>
      </c>
      <c r="AK60">
        <f t="shared" si="22"/>
        <v>-31.35953892291715</v>
      </c>
      <c r="AL60">
        <f t="shared" si="26"/>
        <v>-79.358833192688309</v>
      </c>
      <c r="AN60">
        <f t="shared" si="27"/>
        <v>0</v>
      </c>
      <c r="AO60">
        <f t="shared" si="27"/>
        <v>0</v>
      </c>
      <c r="AP60">
        <f t="shared" si="27"/>
        <v>-7.3069178250756941E-24</v>
      </c>
      <c r="AQ60">
        <f t="shared" si="27"/>
        <v>-8.4269672462709527E-19</v>
      </c>
      <c r="AR60">
        <f t="shared" si="27"/>
        <v>-8.427040315449204E-19</v>
      </c>
      <c r="AS60">
        <f t="shared" si="27"/>
        <v>-0.11789190947302379</v>
      </c>
      <c r="AT60">
        <f t="shared" si="27"/>
        <v>-7.7022714189042191E-2</v>
      </c>
      <c r="AU60">
        <f t="shared" si="23"/>
        <v>-0.19491462366206599</v>
      </c>
      <c r="AW60">
        <v>57</v>
      </c>
      <c r="AX60">
        <f>IF(Z60&gt;0, (R60*SUMPRODUCT(K60:$K$98, X60:$X$98)-K60*$AZ$3)/Z60, 0)</f>
        <v>-3.3613097973073463E+24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25</v>
      </c>
      <c r="R61">
        <f t="shared" si="0"/>
        <v>500000</v>
      </c>
      <c r="S61">
        <f t="shared" si="1"/>
        <v>-2.1248626231973253E+25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-399.9941189147595</v>
      </c>
      <c r="AC61">
        <f t="shared" si="2"/>
        <v>-357.13760617389238</v>
      </c>
      <c r="AE61">
        <f t="shared" si="3"/>
        <v>0</v>
      </c>
      <c r="AF61">
        <f t="shared" si="24"/>
        <v>0</v>
      </c>
      <c r="AG61">
        <f t="shared" si="24"/>
        <v>-4.2018905395928602E-22</v>
      </c>
      <c r="AH61">
        <f t="shared" si="5"/>
        <v>-5.0500961655749344E-17</v>
      </c>
      <c r="AI61">
        <f t="shared" si="25"/>
        <v>-5.0501381844803303E-17</v>
      </c>
      <c r="AJ61">
        <f t="shared" si="7"/>
        <v>-42.856512740867117</v>
      </c>
      <c r="AK61">
        <f t="shared" si="22"/>
        <v>-27.999588324033166</v>
      </c>
      <c r="AL61">
        <f t="shared" si="26"/>
        <v>-70.856101064900287</v>
      </c>
      <c r="AN61">
        <f t="shared" si="27"/>
        <v>0</v>
      </c>
      <c r="AO61">
        <f t="shared" si="27"/>
        <v>0</v>
      </c>
      <c r="AP61">
        <f t="shared" si="27"/>
        <v>-9.2145867277366943E-25</v>
      </c>
      <c r="AQ61">
        <f t="shared" si="27"/>
        <v>-1.1074669523782905E-19</v>
      </c>
      <c r="AR61">
        <f t="shared" si="27"/>
        <v>-1.1074761669650182E-19</v>
      </c>
      <c r="AS61">
        <f t="shared" si="27"/>
        <v>-9.3982708444693738E-2</v>
      </c>
      <c r="AT61">
        <f t="shared" si="27"/>
        <v>-6.140203618386654E-2</v>
      </c>
      <c r="AU61">
        <f t="shared" si="23"/>
        <v>-0.15538474462856028</v>
      </c>
      <c r="AW61">
        <v>58</v>
      </c>
      <c r="AX61">
        <f>IF(Z61&gt;0, (R61*SUMPRODUCT(K61:$K$98, X61:$X$98)-K61*$AZ$3)/Z61, 0)</f>
        <v>-2.1248626231973253E+25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25</v>
      </c>
      <c r="R62">
        <f t="shared" si="0"/>
        <v>500000</v>
      </c>
      <c r="S62">
        <f t="shared" si="1"/>
        <v>-1.3929022865578484E+26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-357.13760617389238</v>
      </c>
      <c r="AC62">
        <f t="shared" si="2"/>
        <v>-318.87286265526103</v>
      </c>
      <c r="AE62">
        <f t="shared" si="3"/>
        <v>0</v>
      </c>
      <c r="AF62">
        <f t="shared" si="24"/>
        <v>0</v>
      </c>
      <c r="AG62">
        <f t="shared" si="24"/>
        <v>-5.7231735803101866E-23</v>
      </c>
      <c r="AH62">
        <f t="shared" si="5"/>
        <v>-7.1751085523318254E-18</v>
      </c>
      <c r="AI62">
        <f t="shared" si="25"/>
        <v>-7.175165784067628E-18</v>
      </c>
      <c r="AJ62">
        <f t="shared" si="7"/>
        <v>-38.264743518631349</v>
      </c>
      <c r="AK62">
        <f t="shared" si="22"/>
        <v>-24.999632432172469</v>
      </c>
      <c r="AL62">
        <f t="shared" si="26"/>
        <v>-63.264375950803817</v>
      </c>
      <c r="AN62">
        <f t="shared" si="27"/>
        <v>0</v>
      </c>
      <c r="AO62">
        <f t="shared" si="27"/>
        <v>0</v>
      </c>
      <c r="AP62">
        <f t="shared" si="27"/>
        <v>-1.1205984632890948E-25</v>
      </c>
      <c r="AQ62">
        <f t="shared" si="27"/>
        <v>-1.4048876038527749E-20</v>
      </c>
      <c r="AR62">
        <f t="shared" si="27"/>
        <v>-1.4048988098374078E-20</v>
      </c>
      <c r="AS62">
        <f t="shared" si="27"/>
        <v>-7.4922439767772422E-2</v>
      </c>
      <c r="AT62">
        <f t="shared" si="27"/>
        <v>-4.894932731494462E-2</v>
      </c>
      <c r="AU62">
        <f t="shared" si="23"/>
        <v>-0.12387176708271705</v>
      </c>
      <c r="AW62">
        <v>59</v>
      </c>
      <c r="AX62">
        <f>IF(Z62&gt;0, (R62*SUMPRODUCT(K62:$K$98, X62:$X$98)-K62*$AZ$3)/Z62, 0)</f>
        <v>-1.3929022865578484E+26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25</v>
      </c>
      <c r="R63">
        <f t="shared" si="0"/>
        <v>500000</v>
      </c>
      <c r="S63">
        <f t="shared" si="1"/>
        <v>-9.4784807339420437E+26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-318.87286265526103</v>
      </c>
      <c r="AC63">
        <f t="shared" si="2"/>
        <v>-284.70791308505449</v>
      </c>
      <c r="AE63">
        <f t="shared" si="3"/>
        <v>0</v>
      </c>
      <c r="AF63">
        <f t="shared" si="24"/>
        <v>0</v>
      </c>
      <c r="AG63">
        <f t="shared" si="24"/>
        <v>-7.509323515991527E-24</v>
      </c>
      <c r="AH63">
        <f t="shared" si="5"/>
        <v>-9.8300189858158634E-19</v>
      </c>
      <c r="AI63">
        <f t="shared" si="25"/>
        <v>-9.8300940790510237E-19</v>
      </c>
      <c r="AJ63">
        <f t="shared" si="7"/>
        <v>-34.164949570206545</v>
      </c>
      <c r="AK63">
        <f t="shared" si="22"/>
        <v>-22.321100385868274</v>
      </c>
      <c r="AL63">
        <f t="shared" si="26"/>
        <v>-56.486049956074822</v>
      </c>
      <c r="AN63">
        <f t="shared" si="27"/>
        <v>0</v>
      </c>
      <c r="AO63">
        <f t="shared" si="27"/>
        <v>0</v>
      </c>
      <c r="AP63">
        <f t="shared" si="27"/>
        <v>-1.3127919255247569E-26</v>
      </c>
      <c r="AQ63">
        <f t="shared" si="27"/>
        <v>-1.7184996124954123E-21</v>
      </c>
      <c r="AR63">
        <f t="shared" si="27"/>
        <v>-1.7185127404146676E-21</v>
      </c>
      <c r="AS63">
        <f t="shared" si="27"/>
        <v>-5.9727710274053235E-2</v>
      </c>
      <c r="AT63">
        <f t="shared" si="27"/>
        <v>-3.9022104045714774E-2</v>
      </c>
      <c r="AU63">
        <f t="shared" si="23"/>
        <v>-9.8749814319768023E-2</v>
      </c>
      <c r="AW63">
        <v>60</v>
      </c>
      <c r="AX63">
        <f>IF(Z63&gt;0, (R63*SUMPRODUCT(K63:$K$98, X63:$X$98)-K63*$AZ$3)/Z63, 0)</f>
        <v>-9.4784807339420437E+26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25</v>
      </c>
      <c r="R64">
        <f t="shared" si="0"/>
        <v>500000</v>
      </c>
      <c r="S64">
        <f t="shared" si="1"/>
        <v>-6.702789292689648E+27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-284.70791308505449</v>
      </c>
      <c r="AC64">
        <f t="shared" si="2"/>
        <v>-254.20349382594151</v>
      </c>
      <c r="AE64">
        <f t="shared" si="3"/>
        <v>0</v>
      </c>
      <c r="AF64">
        <f t="shared" si="24"/>
        <v>0</v>
      </c>
      <c r="AG64">
        <f t="shared" si="24"/>
        <v>-9.4812578288559221E-25</v>
      </c>
      <c r="AH64">
        <f t="shared" si="5"/>
        <v>-1.2972208995892039E-19</v>
      </c>
      <c r="AI64">
        <f t="shared" si="25"/>
        <v>-1.2972303808470328E-19</v>
      </c>
      <c r="AJ64">
        <f t="shared" si="7"/>
        <v>-30.504419259112979</v>
      </c>
      <c r="AK64">
        <f t="shared" si="22"/>
        <v>-19.929553915953814</v>
      </c>
      <c r="AL64">
        <f t="shared" si="26"/>
        <v>-50.433973175066797</v>
      </c>
      <c r="AN64">
        <f t="shared" si="27"/>
        <v>0</v>
      </c>
      <c r="AO64">
        <f t="shared" si="27"/>
        <v>0</v>
      </c>
      <c r="AP64">
        <f t="shared" si="27"/>
        <v>-1.4799362770059435E-27</v>
      </c>
      <c r="AQ64">
        <f t="shared" si="27"/>
        <v>-2.0248413272229353E-22</v>
      </c>
      <c r="AR64">
        <f t="shared" si="27"/>
        <v>-2.0248561265857053E-22</v>
      </c>
      <c r="AS64">
        <f t="shared" si="27"/>
        <v>-4.7614564950616403E-2</v>
      </c>
      <c r="AT64">
        <f t="shared" si="27"/>
        <v>-3.110818243440272E-2</v>
      </c>
      <c r="AU64">
        <f t="shared" si="23"/>
        <v>-7.8722747385019137E-2</v>
      </c>
      <c r="AW64">
        <v>61</v>
      </c>
      <c r="AX64">
        <f>IF(Z64&gt;0, (R64*SUMPRODUCT(K64:$K$98, X64:$X$98)-K64*$AZ$3)/Z64, 0)</f>
        <v>-6.702789292689648E+27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25</v>
      </c>
      <c r="R65">
        <f t="shared" si="0"/>
        <v>500000</v>
      </c>
      <c r="S65">
        <f t="shared" si="1"/>
        <v>-4.9322944422503413E+28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-254.20349382594151</v>
      </c>
      <c r="AC65">
        <f t="shared" si="2"/>
        <v>-226.96740520173347</v>
      </c>
      <c r="AE65">
        <f t="shared" si="3"/>
        <v>0</v>
      </c>
      <c r="AF65">
        <f t="shared" si="24"/>
        <v>0</v>
      </c>
      <c r="AG65">
        <f t="shared" si="24"/>
        <v>-1.1504149228071045E-25</v>
      </c>
      <c r="AH65">
        <f t="shared" si="5"/>
        <v>-1.6472060655520517E-20</v>
      </c>
      <c r="AI65">
        <f t="shared" si="25"/>
        <v>-1.6472175697012797E-20</v>
      </c>
      <c r="AJ65">
        <f t="shared" si="7"/>
        <v>-27.236088624208037</v>
      </c>
      <c r="AK65">
        <f t="shared" si="22"/>
        <v>-17.794244567815909</v>
      </c>
      <c r="AL65">
        <f t="shared" si="26"/>
        <v>-45.030333192023946</v>
      </c>
      <c r="AN65">
        <f t="shared" si="27"/>
        <v>0</v>
      </c>
      <c r="AO65">
        <f t="shared" si="27"/>
        <v>0</v>
      </c>
      <c r="AP65">
        <f t="shared" si="27"/>
        <v>-1.6032953875607343E-28</v>
      </c>
      <c r="AQ65">
        <f t="shared" si="27"/>
        <v>-2.2956568407662171E-23</v>
      </c>
      <c r="AR65">
        <f t="shared" si="27"/>
        <v>-2.2956728737200927E-23</v>
      </c>
      <c r="AS65">
        <f t="shared" si="27"/>
        <v>-3.795803966088683E-2</v>
      </c>
      <c r="AT65">
        <f t="shared" si="27"/>
        <v>-2.4799252578446049E-2</v>
      </c>
      <c r="AU65">
        <f t="shared" si="23"/>
        <v>-6.2757292239332879E-2</v>
      </c>
      <c r="AW65">
        <v>62</v>
      </c>
      <c r="AX65">
        <f>IF(Z65&gt;0, (R65*SUMPRODUCT(K65:$K$98, X65:$X$98)-K65*$AZ$3)/Z65, 0)</f>
        <v>-4.9322944422503413E+28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25</v>
      </c>
      <c r="R66">
        <f t="shared" si="0"/>
        <v>500000</v>
      </c>
      <c r="S66">
        <f t="shared" si="1"/>
        <v>-3.7829815976773163E+29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-226.96740520173347</v>
      </c>
      <c r="AC66">
        <f t="shared" si="2"/>
        <v>-202.64946893011918</v>
      </c>
      <c r="AE66">
        <f t="shared" si="3"/>
        <v>0</v>
      </c>
      <c r="AF66">
        <f t="shared" si="24"/>
        <v>0</v>
      </c>
      <c r="AG66">
        <f t="shared" si="24"/>
        <v>-1.3392179138179151E-26</v>
      </c>
      <c r="AH66">
        <f t="shared" si="5"/>
        <v>-2.0099779643944837E-21</v>
      </c>
      <c r="AI66">
        <f t="shared" si="25"/>
        <v>-2.0099913565736218E-21</v>
      </c>
      <c r="AJ66">
        <f t="shared" si="7"/>
        <v>-24.317936271614286</v>
      </c>
      <c r="AK66">
        <f t="shared" si="22"/>
        <v>-15.887718364121344</v>
      </c>
      <c r="AL66">
        <f t="shared" si="26"/>
        <v>-40.205654635735627</v>
      </c>
      <c r="AN66">
        <f t="shared" si="27"/>
        <v>0</v>
      </c>
      <c r="AO66">
        <f t="shared" si="27"/>
        <v>0</v>
      </c>
      <c r="AP66">
        <f t="shared" si="27"/>
        <v>-1.6664499086336213E-29</v>
      </c>
      <c r="AQ66">
        <f t="shared" si="27"/>
        <v>-2.5011072212824306E-24</v>
      </c>
      <c r="AR66">
        <f t="shared" si="27"/>
        <v>-2.5011238857815168E-24</v>
      </c>
      <c r="AS66">
        <f t="shared" si="27"/>
        <v>-3.025991682149775E-2</v>
      </c>
      <c r="AT66">
        <f t="shared" si="27"/>
        <v>-1.9769812323378544E-2</v>
      </c>
      <c r="AU66">
        <f t="shared" si="23"/>
        <v>-5.0029729144876287E-2</v>
      </c>
      <c r="AW66">
        <v>63</v>
      </c>
      <c r="AX66">
        <f>IF(Z66&gt;0, (R66*SUMPRODUCT(K66:$K$98, X66:$X$98)-K66*$AZ$3)/Z66, 0)</f>
        <v>-3.7829815976773163E+29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25</v>
      </c>
      <c r="R67">
        <f t="shared" ref="R67:R69" si="28">$C$6</f>
        <v>500000</v>
      </c>
      <c r="S67">
        <f t="shared" ref="S67:S69" si="29">AX67</f>
        <v>-3.0296302457801651E+30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-202.64946893011918</v>
      </c>
      <c r="AC67">
        <f t="shared" ref="AC67:AC69" si="30">S67*Z67</f>
        <v>-180.93702583046357</v>
      </c>
      <c r="AE67">
        <f t="shared" ref="AE67:AE69" si="31">$Z67*O67</f>
        <v>0</v>
      </c>
      <c r="AF67">
        <f t="shared" si="24"/>
        <v>0</v>
      </c>
      <c r="AG67">
        <f t="shared" si="24"/>
        <v>-1.493061951062201E-27</v>
      </c>
      <c r="AH67">
        <f t="shared" ref="AH67:AH69" si="32">-X67*R67</f>
        <v>-2.3530390791470318E-22</v>
      </c>
      <c r="AI67">
        <f t="shared" ref="AI67:AI69" si="33">SUM(AE67:AH67)</f>
        <v>-2.3530540097665426E-22</v>
      </c>
      <c r="AJ67">
        <f t="shared" ref="AJ67:AJ69" si="34">AB67-AC67</f>
        <v>-21.712443099655616</v>
      </c>
      <c r="AK67">
        <f t="shared" si="22"/>
        <v>-14.185462825108344</v>
      </c>
      <c r="AL67">
        <f t="shared" si="26"/>
        <v>-35.897905924763961</v>
      </c>
      <c r="AN67">
        <f t="shared" si="27"/>
        <v>0</v>
      </c>
      <c r="AO67">
        <f t="shared" si="27"/>
        <v>0</v>
      </c>
      <c r="AP67">
        <f t="shared" si="27"/>
        <v>-1.6588259449386753E-30</v>
      </c>
      <c r="AQ67">
        <f t="shared" si="27"/>
        <v>-2.6142801852038455E-25</v>
      </c>
      <c r="AR67">
        <f t="shared" si="27"/>
        <v>-2.614296773463295E-25</v>
      </c>
      <c r="AS67">
        <f t="shared" si="27"/>
        <v>-2.4123020425301143E-2</v>
      </c>
      <c r="AT67">
        <f t="shared" si="27"/>
        <v>-1.576037334453009E-2</v>
      </c>
      <c r="AU67">
        <f t="shared" si="23"/>
        <v>-3.988339376983123E-2</v>
      </c>
      <c r="AW67">
        <v>64</v>
      </c>
      <c r="AX67">
        <f>IF(Z67&gt;0, (R67*SUMPRODUCT(K67:$K$98, X67:$X$98)-K67*$AZ$3)/Z67, 0)</f>
        <v>-3.0296302457801651E+30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25</v>
      </c>
      <c r="R68">
        <f t="shared" si="28"/>
        <v>500000</v>
      </c>
      <c r="S68">
        <f t="shared" si="29"/>
        <v>-2.5384185151400819E+31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-180.93702583046357</v>
      </c>
      <c r="AC68">
        <f t="shared" si="30"/>
        <v>-161.5509159200567</v>
      </c>
      <c r="AE68">
        <f t="shared" si="31"/>
        <v>0</v>
      </c>
      <c r="AF68">
        <f t="shared" si="24"/>
        <v>0</v>
      </c>
      <c r="AG68">
        <f t="shared" si="24"/>
        <v>-1.5910587138853021E-28</v>
      </c>
      <c r="AH68">
        <f t="shared" si="32"/>
        <v>-2.6380509203260975E-23</v>
      </c>
      <c r="AI68">
        <f t="shared" si="33"/>
        <v>-2.6380668309132363E-23</v>
      </c>
      <c r="AJ68">
        <f t="shared" si="34"/>
        <v>-19.386109910406873</v>
      </c>
      <c r="AK68">
        <f t="shared" si="22"/>
        <v>-12.665591808132451</v>
      </c>
      <c r="AL68">
        <f t="shared" si="26"/>
        <v>-32.05170171853932</v>
      </c>
      <c r="AN68">
        <f t="shared" si="27"/>
        <v>0</v>
      </c>
      <c r="AO68">
        <f t="shared" si="27"/>
        <v>0</v>
      </c>
      <c r="AP68">
        <f t="shared" si="27"/>
        <v>-1.5783058818897325E-31</v>
      </c>
      <c r="AQ68">
        <f t="shared" si="27"/>
        <v>-2.61690611913864E-26</v>
      </c>
      <c r="AR68">
        <f t="shared" si="27"/>
        <v>-2.6169219021974588E-26</v>
      </c>
      <c r="AS68">
        <f t="shared" si="27"/>
        <v>-1.9230724191088351E-2</v>
      </c>
      <c r="AT68">
        <f t="shared" si="27"/>
        <v>-1.2564073138177685E-2</v>
      </c>
      <c r="AU68">
        <f t="shared" si="23"/>
        <v>-3.1794797329266031E-2</v>
      </c>
      <c r="AW68">
        <v>65</v>
      </c>
      <c r="AX68">
        <f>IF(Z68&gt;0, (R68*SUMPRODUCT(K68:$K$98, X68:$X$98)-K68*$AZ$3)/Z68, 0)</f>
        <v>-2.5384185151400819E+31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-161.5509159200567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-3.1821174277706042E-24</v>
      </c>
      <c r="AI69">
        <f t="shared" si="33"/>
        <v>-3.1821174277706042E-24</v>
      </c>
      <c r="AJ69">
        <f t="shared" si="34"/>
        <v>-161.5509159200567</v>
      </c>
      <c r="AK69">
        <f t="shared" si="22"/>
        <v>-11.308564114403969</v>
      </c>
      <c r="AL69">
        <f t="shared" si="26"/>
        <v>-172.85948003446066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-2.818403360517379E-27</v>
      </c>
      <c r="AR69">
        <f t="shared" si="27"/>
        <v>-2.818403360517379E-27</v>
      </c>
      <c r="AS69">
        <f t="shared" si="27"/>
        <v>-0.14308574546940686</v>
      </c>
      <c r="AT69">
        <f t="shared" si="27"/>
        <v>-1.0016002182858481E-2</v>
      </c>
      <c r="AU69">
        <f t="shared" si="23"/>
        <v>-0.15310174765226534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270086.87827540911</v>
      </c>
      <c r="AO71" s="8">
        <f t="shared" si="47"/>
        <v>-27008.687827540911</v>
      </c>
      <c r="AP71" s="8">
        <f t="shared" si="47"/>
        <v>-1669.4970569934544</v>
      </c>
      <c r="AQ71" s="8">
        <f t="shared" si="47"/>
        <v>-162856.2596516482</v>
      </c>
      <c r="AR71" s="8">
        <f t="shared" si="47"/>
        <v>78552.433739226486</v>
      </c>
      <c r="AS71" s="8">
        <f t="shared" si="47"/>
        <v>-2014.3907574086516</v>
      </c>
      <c r="AT71" s="8">
        <f t="shared" si="47"/>
        <v>-417.55285276718689</v>
      </c>
      <c r="AU71" s="8">
        <f t="shared" si="47"/>
        <v>76120.490129050682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520D7-A4C0-451F-8881-634316639151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46650.860121609032</v>
      </c>
      <c r="K3">
        <v>1</v>
      </c>
      <c r="L3" s="2">
        <v>0</v>
      </c>
      <c r="O3">
        <f>$C$3</f>
        <v>46650.860121609032</v>
      </c>
      <c r="P3">
        <f>O3*C5</f>
        <v>4665.086012160903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46650.860121609032</v>
      </c>
      <c r="AF3">
        <f t="shared" ref="AF3:AG34" si="4">-$Z3*P3</f>
        <v>-4665.086012160903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40463.341522448129</v>
      </c>
      <c r="AJ3">
        <f t="shared" ref="AJ3:AJ66" si="7">AB3-AC3</f>
        <v>0</v>
      </c>
      <c r="AL3">
        <f t="shared" ref="AL3:AL34" si="8">SUM(AI3:AK3)</f>
        <v>40463.341522448129</v>
      </c>
      <c r="AN3">
        <f t="shared" ref="AN3:AU34" si="9">AE3*$K3</f>
        <v>46650.860121609032</v>
      </c>
      <c r="AO3">
        <f t="shared" si="9"/>
        <v>-4665.086012160903</v>
      </c>
      <c r="AP3">
        <f t="shared" si="9"/>
        <v>-1522.432587</v>
      </c>
      <c r="AQ3">
        <f t="shared" si="9"/>
        <v>0</v>
      </c>
      <c r="AR3">
        <f t="shared" si="9"/>
        <v>40463.341522448129</v>
      </c>
      <c r="AS3">
        <f t="shared" si="9"/>
        <v>0</v>
      </c>
      <c r="AT3">
        <f t="shared" si="9"/>
        <v>0</v>
      </c>
      <c r="AU3">
        <f t="shared" si="9"/>
        <v>40463.341522448129</v>
      </c>
      <c r="AW3">
        <v>0</v>
      </c>
      <c r="AX3">
        <f>IF(Z3&gt;0, (R3*SUMPRODUCT(K3:$K$98, X3:$X$98)-K3*$AZ$3)/Z3, 0)</f>
        <v>0</v>
      </c>
      <c r="AZ3">
        <f>C6*SUMPRODUCT(X4:X98, K4:K98)/1</f>
        <v>24536.81262787505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1000000</v>
      </c>
      <c r="S4">
        <f t="shared" si="1"/>
        <v>1664.2442561121343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1645.8595278889989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-1046.8929999999998</v>
      </c>
      <c r="AI4">
        <f t="shared" si="6"/>
        <v>-1046.8929999999998</v>
      </c>
      <c r="AJ4">
        <f t="shared" si="7"/>
        <v>-1645.8595278889989</v>
      </c>
      <c r="AK4">
        <f>G4*SUM(AB4, AE4:AF4)</f>
        <v>0</v>
      </c>
      <c r="AL4">
        <f t="shared" si="8"/>
        <v>-2692.7525278889989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-976.67039835805554</v>
      </c>
      <c r="AR4">
        <f t="shared" si="9"/>
        <v>-976.67039835805554</v>
      </c>
      <c r="AS4">
        <f t="shared" si="9"/>
        <v>-1535.4599569819934</v>
      </c>
      <c r="AT4">
        <f t="shared" si="9"/>
        <v>0</v>
      </c>
      <c r="AU4">
        <f t="shared" si="9"/>
        <v>-2512.1303553400494</v>
      </c>
      <c r="AW4">
        <v>1</v>
      </c>
      <c r="AX4">
        <f>IF(Z4&gt;0, (R4*SUMPRODUCT(K4:$K$98, X4:$X$98)-K4*$AZ$3)/Z4, 0)</f>
        <v>1664.2442561121343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25</v>
      </c>
      <c r="R5">
        <f t="shared" si="0"/>
        <v>1000000</v>
      </c>
      <c r="S5">
        <f t="shared" si="1"/>
        <v>2636.473177855315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1645.8595278889989</v>
      </c>
      <c r="AC5">
        <f t="shared" si="2"/>
        <v>2578.5170232969576</v>
      </c>
      <c r="AE5">
        <f t="shared" si="3"/>
        <v>0</v>
      </c>
      <c r="AF5">
        <f t="shared" si="4"/>
        <v>0</v>
      </c>
      <c r="AG5">
        <f t="shared" si="4"/>
        <v>-24.450438610136906</v>
      </c>
      <c r="AH5">
        <f t="shared" si="5"/>
        <v>-1046.0315245236118</v>
      </c>
      <c r="AI5">
        <f t="shared" si="6"/>
        <v>-1070.4819631337486</v>
      </c>
      <c r="AJ5">
        <f t="shared" si="7"/>
        <v>-932.65749540795878</v>
      </c>
      <c r="AK5">
        <f>G5*SUM(AB5, AE5:AF5)</f>
        <v>67.480240643448951</v>
      </c>
      <c r="AL5">
        <f t="shared" si="8"/>
        <v>-1935.6592178982585</v>
      </c>
      <c r="AN5">
        <f t="shared" si="9"/>
        <v>0</v>
      </c>
      <c r="AO5">
        <f t="shared" si="9"/>
        <v>0</v>
      </c>
      <c r="AP5">
        <f t="shared" si="9"/>
        <v>-20.907766091133571</v>
      </c>
      <c r="AQ5">
        <f t="shared" si="9"/>
        <v>-894.46994335816817</v>
      </c>
      <c r="AR5">
        <f t="shared" si="9"/>
        <v>-915.37770944930162</v>
      </c>
      <c r="AS5">
        <f t="shared" si="9"/>
        <v>-797.52290206555517</v>
      </c>
      <c r="AT5">
        <f t="shared" si="9"/>
        <v>57.702894808672539</v>
      </c>
      <c r="AU5">
        <f t="shared" si="9"/>
        <v>-1655.1977167061843</v>
      </c>
      <c r="AW5">
        <v>2</v>
      </c>
      <c r="AX5">
        <f>IF(Z5&gt;0, (R5*SUMPRODUCT(K5:$K$98, X5:$X$98)-K5*$AZ$3)/Z5, 0)</f>
        <v>2636.473177855315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25</v>
      </c>
      <c r="R6">
        <f t="shared" si="0"/>
        <v>1000000</v>
      </c>
      <c r="S6">
        <f t="shared" si="1"/>
        <v>3864.5252694035294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2578.5170232969576</v>
      </c>
      <c r="AC6">
        <f t="shared" si="2"/>
        <v>3737.7289336824761</v>
      </c>
      <c r="AE6">
        <f t="shared" si="3"/>
        <v>0</v>
      </c>
      <c r="AF6">
        <f t="shared" si="4"/>
        <v>0</v>
      </c>
      <c r="AG6">
        <f t="shared" si="4"/>
        <v>-24.179741838377062</v>
      </c>
      <c r="AH6">
        <f t="shared" si="5"/>
        <v>-1047.6954263391001</v>
      </c>
      <c r="AI6">
        <f t="shared" si="6"/>
        <v>-1071.8751681774772</v>
      </c>
      <c r="AJ6">
        <f t="shared" si="7"/>
        <v>-1159.2119103855184</v>
      </c>
      <c r="AK6">
        <f>G6*SUM(AB6, AE6:AF6)</f>
        <v>150.84324586287204</v>
      </c>
      <c r="AL6">
        <f t="shared" si="8"/>
        <v>-2080.2438327001237</v>
      </c>
      <c r="AN6">
        <f t="shared" si="9"/>
        <v>0</v>
      </c>
      <c r="AO6">
        <f t="shared" si="9"/>
        <v>0</v>
      </c>
      <c r="AP6">
        <f t="shared" si="9"/>
        <v>-18.652495364225263</v>
      </c>
      <c r="AQ6">
        <f t="shared" si="9"/>
        <v>-808.20275971241472</v>
      </c>
      <c r="AR6">
        <f t="shared" si="9"/>
        <v>-826.85525507663999</v>
      </c>
      <c r="AS6">
        <f t="shared" si="9"/>
        <v>-894.22769395754108</v>
      </c>
      <c r="AT6">
        <f t="shared" si="9"/>
        <v>116.36199273708874</v>
      </c>
      <c r="AU6">
        <f t="shared" si="9"/>
        <v>-1604.7209562970925</v>
      </c>
      <c r="AW6">
        <v>3</v>
      </c>
      <c r="AX6">
        <f>IF(Z6&gt;0, (R6*SUMPRODUCT(K6:$K$98, X6:$X$98)-K6*$AZ$3)/Z6, 0)</f>
        <v>3864.5252694035294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25</v>
      </c>
      <c r="R7">
        <f t="shared" si="0"/>
        <v>1000000</v>
      </c>
      <c r="S7">
        <f t="shared" si="1"/>
        <v>4847.1663093929228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3737.7289336824761</v>
      </c>
      <c r="AC7">
        <f t="shared" si="2"/>
        <v>4636.158133055138</v>
      </c>
      <c r="AE7">
        <f t="shared" si="3"/>
        <v>0</v>
      </c>
      <c r="AF7">
        <f t="shared" si="4"/>
        <v>0</v>
      </c>
      <c r="AG7">
        <f t="shared" si="4"/>
        <v>-23.911693127132395</v>
      </c>
      <c r="AH7">
        <f t="shared" si="5"/>
        <v>-1050.0517144358537</v>
      </c>
      <c r="AI7">
        <f t="shared" si="6"/>
        <v>-1073.963407562986</v>
      </c>
      <c r="AJ7">
        <f t="shared" si="7"/>
        <v>-898.42919937266197</v>
      </c>
      <c r="AK7">
        <f>G7*SUM(AB7, AE7:AF7)</f>
        <v>183.52249064380956</v>
      </c>
      <c r="AL7">
        <f t="shared" si="8"/>
        <v>-1788.8701162918385</v>
      </c>
      <c r="AN7">
        <f t="shared" si="9"/>
        <v>0</v>
      </c>
      <c r="AO7">
        <f t="shared" si="9"/>
        <v>0</v>
      </c>
      <c r="AP7">
        <f t="shared" si="9"/>
        <v>-16.782567464273907</v>
      </c>
      <c r="AQ7">
        <f t="shared" si="9"/>
        <v>-736.98519150448692</v>
      </c>
      <c r="AR7">
        <f t="shared" si="9"/>
        <v>-753.76775896876086</v>
      </c>
      <c r="AS7">
        <f t="shared" si="9"/>
        <v>-630.56800579447349</v>
      </c>
      <c r="AT7">
        <f t="shared" si="9"/>
        <v>128.80637786985</v>
      </c>
      <c r="AU7">
        <f t="shared" si="9"/>
        <v>-1255.5293868933843</v>
      </c>
      <c r="AW7">
        <v>4</v>
      </c>
      <c r="AX7">
        <f>IF(Z7&gt;0, (R7*SUMPRODUCT(K7:$K$98, X7:$X$98)-K7*$AZ$3)/Z7, 0)</f>
        <v>4847.1663093929228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25</v>
      </c>
      <c r="R8">
        <f t="shared" si="0"/>
        <v>1000000</v>
      </c>
      <c r="S8">
        <f t="shared" si="1"/>
        <v>5334.1917842945313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4636.158133055138</v>
      </c>
      <c r="AC8">
        <f t="shared" si="2"/>
        <v>5045.3313494184713</v>
      </c>
      <c r="AE8">
        <f t="shared" si="3"/>
        <v>0</v>
      </c>
      <c r="AF8">
        <f t="shared" si="4"/>
        <v>0</v>
      </c>
      <c r="AG8">
        <f t="shared" si="4"/>
        <v>-23.646184621039723</v>
      </c>
      <c r="AH8">
        <f t="shared" si="5"/>
        <v>-1055.6629928538916</v>
      </c>
      <c r="AI8">
        <f t="shared" si="6"/>
        <v>-1079.3091774749314</v>
      </c>
      <c r="AJ8">
        <f t="shared" si="7"/>
        <v>-409.17321636333327</v>
      </c>
      <c r="AK8">
        <f>G8*SUM(AB8, AE8:AF8)</f>
        <v>98.750168234074437</v>
      </c>
      <c r="AL8">
        <f t="shared" si="8"/>
        <v>-1389.7322256041903</v>
      </c>
      <c r="AN8">
        <f t="shared" si="9"/>
        <v>0</v>
      </c>
      <c r="AO8">
        <f t="shared" si="9"/>
        <v>0</v>
      </c>
      <c r="AP8">
        <f t="shared" si="9"/>
        <v>-15.491663121530079</v>
      </c>
      <c r="AQ8">
        <f t="shared" si="9"/>
        <v>-691.61159473513487</v>
      </c>
      <c r="AR8">
        <f t="shared" si="9"/>
        <v>-707.10325785666498</v>
      </c>
      <c r="AS8">
        <f t="shared" si="9"/>
        <v>-268.06750128363763</v>
      </c>
      <c r="AT8">
        <f t="shared" si="9"/>
        <v>64.695610052690029</v>
      </c>
      <c r="AU8">
        <f t="shared" si="9"/>
        <v>-910.47514908761264</v>
      </c>
      <c r="AW8">
        <v>5</v>
      </c>
      <c r="AX8">
        <f>IF(Z8&gt;0, (R8*SUMPRODUCT(K8:$K$98, X8:$X$98)-K8*$AZ$3)/Z8, 0)</f>
        <v>5334.1917842945313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25</v>
      </c>
      <c r="R9">
        <f t="shared" si="0"/>
        <v>1000000</v>
      </c>
      <c r="S9">
        <f t="shared" si="1"/>
        <v>5564.6800174330465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5045.3313494184713</v>
      </c>
      <c r="AC9">
        <f t="shared" si="2"/>
        <v>5204.7483103143222</v>
      </c>
      <c r="AE9">
        <f t="shared" si="3"/>
        <v>0</v>
      </c>
      <c r="AF9">
        <f t="shared" si="4"/>
        <v>0</v>
      </c>
      <c r="AG9">
        <f t="shared" si="4"/>
        <v>-23.382963144371601</v>
      </c>
      <c r="AH9">
        <f t="shared" si="5"/>
        <v>-1070.3852183089111</v>
      </c>
      <c r="AI9">
        <f t="shared" si="6"/>
        <v>-1093.7681814532828</v>
      </c>
      <c r="AJ9">
        <f t="shared" si="7"/>
        <v>-159.41696089585093</v>
      </c>
      <c r="AK9">
        <f t="shared" ref="AK9:AK72" si="22">G9*SUM(AB9:AB9, AE9:AF9)</f>
        <v>29.76745496156898</v>
      </c>
      <c r="AL9">
        <f t="shared" si="8"/>
        <v>-1223.4176873875647</v>
      </c>
      <c r="AN9">
        <f t="shared" si="9"/>
        <v>0</v>
      </c>
      <c r="AO9">
        <f t="shared" si="9"/>
        <v>0</v>
      </c>
      <c r="AP9">
        <f t="shared" si="9"/>
        <v>-14.508206336673322</v>
      </c>
      <c r="AQ9">
        <f t="shared" si="9"/>
        <v>-664.13180874763509</v>
      </c>
      <c r="AR9">
        <f t="shared" si="9"/>
        <v>-678.6400150843084</v>
      </c>
      <c r="AS9">
        <f t="shared" si="9"/>
        <v>-98.911936351364574</v>
      </c>
      <c r="AT9">
        <f t="shared" si="9"/>
        <v>18.469531685680593</v>
      </c>
      <c r="AU9">
        <f t="shared" si="9"/>
        <v>-759.08241974999237</v>
      </c>
      <c r="AW9">
        <v>6</v>
      </c>
      <c r="AX9">
        <f>IF(Z9&gt;0, (R9*SUMPRODUCT(K9:$K$98, X9:$X$98)-K9*$AZ$3)/Z9, 0)</f>
        <v>5564.6800174330465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25</v>
      </c>
      <c r="R10">
        <f t="shared" si="0"/>
        <v>1000000</v>
      </c>
      <c r="S10">
        <f t="shared" si="1"/>
        <v>5754.2549920475703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5204.7483103143222</v>
      </c>
      <c r="AC10">
        <f t="shared" si="2"/>
        <v>5321.9703879694825</v>
      </c>
      <c r="AE10">
        <f t="shared" si="3"/>
        <v>0</v>
      </c>
      <c r="AF10">
        <f t="shared" si="4"/>
        <v>0</v>
      </c>
      <c r="AG10">
        <f t="shared" si="4"/>
        <v>-23.121891519078019</v>
      </c>
      <c r="AH10">
        <f t="shared" si="5"/>
        <v>-1089.6797539946447</v>
      </c>
      <c r="AI10">
        <f t="shared" si="6"/>
        <v>-1112.8016455137226</v>
      </c>
      <c r="AJ10">
        <f t="shared" si="7"/>
        <v>-117.22207765516032</v>
      </c>
      <c r="AK10">
        <f t="shared" si="22"/>
        <v>21.339468072288724</v>
      </c>
      <c r="AL10">
        <f t="shared" si="8"/>
        <v>-1208.6842550965941</v>
      </c>
      <c r="AN10">
        <f t="shared" si="9"/>
        <v>0</v>
      </c>
      <c r="AO10">
        <f t="shared" si="9"/>
        <v>0</v>
      </c>
      <c r="AP10">
        <f t="shared" si="9"/>
        <v>-13.609924761055815</v>
      </c>
      <c r="AQ10">
        <f t="shared" si="9"/>
        <v>-641.40338403007468</v>
      </c>
      <c r="AR10">
        <f t="shared" si="9"/>
        <v>-655.01330879113038</v>
      </c>
      <c r="AS10">
        <f t="shared" si="9"/>
        <v>-68.998838434347505</v>
      </c>
      <c r="AT10">
        <f t="shared" si="9"/>
        <v>12.560761072041528</v>
      </c>
      <c r="AU10">
        <f t="shared" si="9"/>
        <v>-711.45138615343637</v>
      </c>
      <c r="AW10">
        <v>7</v>
      </c>
      <c r="AX10">
        <f>IF(Z10&gt;0, (R10*SUMPRODUCT(K10:$K$98, X10:$X$98)-K10*$AZ$3)/Z10, 0)</f>
        <v>5754.2549920475703</v>
      </c>
    </row>
    <row r="11" spans="1:52" x14ac:dyDescent="0.25">
      <c r="A11" t="s">
        <v>33</v>
      </c>
      <c r="C11" s="12">
        <f>AU100</f>
        <v>12899.15570036186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25</v>
      </c>
      <c r="R11">
        <f t="shared" si="0"/>
        <v>1000000</v>
      </c>
      <c r="S11">
        <f t="shared" si="1"/>
        <v>5904.3980342291288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5321.9703879694825</v>
      </c>
      <c r="AC11">
        <f t="shared" si="2"/>
        <v>5399.6863278455767</v>
      </c>
      <c r="AE11">
        <f t="shared" si="3"/>
        <v>0</v>
      </c>
      <c r="AF11">
        <f t="shared" si="4"/>
        <v>0</v>
      </c>
      <c r="AG11">
        <f t="shared" si="4"/>
        <v>-22.862984069427466</v>
      </c>
      <c r="AH11">
        <f t="shared" si="5"/>
        <v>-1107.5413783908193</v>
      </c>
      <c r="AI11">
        <f t="shared" si="6"/>
        <v>-1130.4043624602468</v>
      </c>
      <c r="AJ11">
        <f t="shared" si="7"/>
        <v>-77.715939876094126</v>
      </c>
      <c r="AK11">
        <f t="shared" si="22"/>
        <v>12.772728931126757</v>
      </c>
      <c r="AL11">
        <f t="shared" si="8"/>
        <v>-1195.3475734052142</v>
      </c>
      <c r="AN11">
        <f t="shared" si="9"/>
        <v>0</v>
      </c>
      <c r="AO11">
        <f t="shared" si="9"/>
        <v>0</v>
      </c>
      <c r="AP11">
        <f t="shared" si="9"/>
        <v>-12.787464450507525</v>
      </c>
      <c r="AQ11">
        <f t="shared" si="9"/>
        <v>-619.457458424121</v>
      </c>
      <c r="AR11">
        <f t="shared" si="9"/>
        <v>-632.24492287462851</v>
      </c>
      <c r="AS11">
        <f t="shared" si="9"/>
        <v>-43.467196381081159</v>
      </c>
      <c r="AT11">
        <f t="shared" si="9"/>
        <v>7.143897605263148</v>
      </c>
      <c r="AU11">
        <f t="shared" si="9"/>
        <v>-668.5682216504465</v>
      </c>
      <c r="AW11">
        <v>8</v>
      </c>
      <c r="AX11">
        <f>IF(Z11&gt;0, (R11*SUMPRODUCT(K11:$K$98, X11:$X$98)-K11*$AZ$3)/Z11, 0)</f>
        <v>5904.3980342291288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25</v>
      </c>
      <c r="R12">
        <f t="shared" si="0"/>
        <v>1000000</v>
      </c>
      <c r="S12">
        <f t="shared" si="1"/>
        <v>6040.7599149231792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5399.6863278455767</v>
      </c>
      <c r="AC12">
        <f t="shared" si="2"/>
        <v>5462.3033337227225</v>
      </c>
      <c r="AE12">
        <f t="shared" si="3"/>
        <v>0</v>
      </c>
      <c r="AF12">
        <f t="shared" si="4"/>
        <v>0</v>
      </c>
      <c r="AG12">
        <f t="shared" si="4"/>
        <v>-22.606027265826981</v>
      </c>
      <c r="AH12">
        <f t="shared" si="5"/>
        <v>-1133.0785162484717</v>
      </c>
      <c r="AI12">
        <f t="shared" si="6"/>
        <v>-1155.6845435142986</v>
      </c>
      <c r="AJ12">
        <f t="shared" si="7"/>
        <v>-62.617005877145857</v>
      </c>
      <c r="AK12">
        <f t="shared" si="22"/>
        <v>12.419278554044826</v>
      </c>
      <c r="AL12">
        <f t="shared" si="8"/>
        <v>-1205.8822708373996</v>
      </c>
      <c r="AN12">
        <f t="shared" si="9"/>
        <v>0</v>
      </c>
      <c r="AO12">
        <f t="shared" si="9"/>
        <v>0</v>
      </c>
      <c r="AP12">
        <f t="shared" si="9"/>
        <v>-12.015343809748021</v>
      </c>
      <c r="AQ12">
        <f t="shared" si="9"/>
        <v>-602.2432768072</v>
      </c>
      <c r="AR12">
        <f t="shared" si="9"/>
        <v>-614.25862061694795</v>
      </c>
      <c r="AS12">
        <f t="shared" si="9"/>
        <v>-33.281604286492779</v>
      </c>
      <c r="AT12">
        <f t="shared" si="9"/>
        <v>6.600978577136118</v>
      </c>
      <c r="AU12">
        <f t="shared" si="9"/>
        <v>-640.93924632630456</v>
      </c>
      <c r="AW12">
        <v>9</v>
      </c>
      <c r="AX12">
        <f>IF(Z12&gt;0, (R12*SUMPRODUCT(K12:$K$98, X12:$X$98)-K12*$AZ$3)/Z12, 0)</f>
        <v>6040.7599149231792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25</v>
      </c>
      <c r="R13">
        <f t="shared" si="0"/>
        <v>1000000</v>
      </c>
      <c r="S13">
        <f t="shared" si="1"/>
        <v>6157.113447843326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5462.3033337227225</v>
      </c>
      <c r="AC13">
        <f t="shared" si="2"/>
        <v>5504.7007330321321</v>
      </c>
      <c r="AE13">
        <f t="shared" si="3"/>
        <v>0</v>
      </c>
      <c r="AF13">
        <f t="shared" si="4"/>
        <v>0</v>
      </c>
      <c r="AG13">
        <f t="shared" si="4"/>
        <v>-22.350979804344366</v>
      </c>
      <c r="AH13">
        <f t="shared" si="5"/>
        <v>-1159.4875529737128</v>
      </c>
      <c r="AI13">
        <f t="shared" si="6"/>
        <v>-1181.8385327780572</v>
      </c>
      <c r="AJ13">
        <f t="shared" si="7"/>
        <v>-42.397399309409593</v>
      </c>
      <c r="AK13">
        <f t="shared" si="22"/>
        <v>10.924606667445445</v>
      </c>
      <c r="AL13">
        <f t="shared" si="8"/>
        <v>-1213.3113254200214</v>
      </c>
      <c r="AN13">
        <f t="shared" si="9"/>
        <v>0</v>
      </c>
      <c r="AO13">
        <f t="shared" si="9"/>
        <v>0</v>
      </c>
      <c r="AP13">
        <f t="shared" si="9"/>
        <v>-11.292569745851907</v>
      </c>
      <c r="AQ13">
        <f t="shared" si="9"/>
        <v>-585.81745301643582</v>
      </c>
      <c r="AR13">
        <f t="shared" si="9"/>
        <v>-597.11002276228771</v>
      </c>
      <c r="AS13">
        <f t="shared" si="9"/>
        <v>-21.42078749725243</v>
      </c>
      <c r="AT13">
        <f t="shared" si="9"/>
        <v>5.5195290684369738</v>
      </c>
      <c r="AU13">
        <f t="shared" si="9"/>
        <v>-613.01128119110319</v>
      </c>
      <c r="AW13">
        <v>10</v>
      </c>
      <c r="AX13">
        <f>IF(Z13&gt;0, (R13*SUMPRODUCT(K13:$K$98, X13:$X$98)-K13*$AZ$3)/Z13, 0)</f>
        <v>6157.113447843326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1.3327809999999999E-3</v>
      </c>
      <c r="Q14" s="4">
        <f t="shared" si="21"/>
        <v>25</v>
      </c>
      <c r="R14">
        <f t="shared" si="0"/>
        <v>1000000</v>
      </c>
      <c r="S14">
        <f t="shared" si="1"/>
        <v>7067.6267100253035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5504.7007330321321</v>
      </c>
      <c r="AC14">
        <f t="shared" si="2"/>
        <v>6247.1264313548745</v>
      </c>
      <c r="AE14">
        <f t="shared" si="3"/>
        <v>0</v>
      </c>
      <c r="AF14">
        <f t="shared" si="4"/>
        <v>0</v>
      </c>
      <c r="AG14">
        <f t="shared" si="4"/>
        <v>-22.097681045086308</v>
      </c>
      <c r="AH14">
        <f t="shared" si="5"/>
        <v>-1191.5584485845554</v>
      </c>
      <c r="AI14">
        <f t="shared" si="6"/>
        <v>-1213.6561296296418</v>
      </c>
      <c r="AJ14">
        <f t="shared" si="7"/>
        <v>-742.42569832274239</v>
      </c>
      <c r="AK14">
        <f t="shared" si="22"/>
        <v>385.32905131224931</v>
      </c>
      <c r="AL14">
        <f t="shared" si="8"/>
        <v>-1570.7527766401349</v>
      </c>
      <c r="AN14">
        <f t="shared" si="9"/>
        <v>0</v>
      </c>
      <c r="AO14">
        <f t="shared" si="9"/>
        <v>0</v>
      </c>
      <c r="AP14">
        <f t="shared" si="9"/>
        <v>-9.9683870767811964</v>
      </c>
      <c r="AQ14">
        <f t="shared" si="9"/>
        <v>-537.51865708736602</v>
      </c>
      <c r="AR14">
        <f t="shared" si="9"/>
        <v>-547.48704416414728</v>
      </c>
      <c r="AS14">
        <f t="shared" si="9"/>
        <v>-334.91237028585573</v>
      </c>
      <c r="AT14">
        <f t="shared" si="9"/>
        <v>173.82408260723369</v>
      </c>
      <c r="AU14">
        <f t="shared" si="9"/>
        <v>-708.57533184276929</v>
      </c>
      <c r="AW14">
        <v>11</v>
      </c>
      <c r="AX14">
        <f>IF(Z14&gt;0, (R14*SUMPRODUCT(K14:$K$98, X14:$X$98)-K14*$AZ$3)/Z14, 0)</f>
        <v>7067.6267100253035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1.4022240000000001E-3</v>
      </c>
      <c r="Q15" s="4">
        <f t="shared" si="21"/>
        <v>25</v>
      </c>
      <c r="R15">
        <f t="shared" si="0"/>
        <v>1000000</v>
      </c>
      <c r="S15">
        <f t="shared" si="1"/>
        <v>7891.1792386001152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6247.1264313548745</v>
      </c>
      <c r="AC15">
        <f t="shared" si="2"/>
        <v>6895.5391593917666</v>
      </c>
      <c r="AE15">
        <f t="shared" si="3"/>
        <v>0</v>
      </c>
      <c r="AF15">
        <f t="shared" si="4"/>
        <v>0</v>
      </c>
      <c r="AG15">
        <f t="shared" si="4"/>
        <v>-21.845718335929682</v>
      </c>
      <c r="AH15">
        <f t="shared" si="5"/>
        <v>-1239.4359482306045</v>
      </c>
      <c r="AI15">
        <f t="shared" si="6"/>
        <v>-1261.2816665665341</v>
      </c>
      <c r="AJ15">
        <f t="shared" si="7"/>
        <v>-648.41272803689208</v>
      </c>
      <c r="AK15">
        <f t="shared" si="22"/>
        <v>437.29885019484124</v>
      </c>
      <c r="AL15">
        <f t="shared" si="8"/>
        <v>-1472.395544408585</v>
      </c>
      <c r="AN15">
        <f t="shared" si="9"/>
        <v>0</v>
      </c>
      <c r="AO15">
        <f t="shared" si="9"/>
        <v>0</v>
      </c>
      <c r="AP15">
        <f t="shared" si="9"/>
        <v>-8.7988618700116366</v>
      </c>
      <c r="AQ15">
        <f t="shared" si="9"/>
        <v>-499.21112858401574</v>
      </c>
      <c r="AR15">
        <f t="shared" si="9"/>
        <v>-508.00999045402739</v>
      </c>
      <c r="AS15">
        <f t="shared" si="9"/>
        <v>-261.1630316303461</v>
      </c>
      <c r="AT15">
        <f t="shared" si="9"/>
        <v>176.13209689932464</v>
      </c>
      <c r="AU15">
        <f t="shared" si="9"/>
        <v>-593.04092518504888</v>
      </c>
      <c r="AW15">
        <v>12</v>
      </c>
      <c r="AX15">
        <f>IF(Z15&gt;0, (R15*SUMPRODUCT(K15:$K$98, X15:$X$98)-K15*$AZ$3)/Z15, 0)</f>
        <v>7891.1792386001152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1.482489E-3</v>
      </c>
      <c r="Q16" s="4">
        <f t="shared" si="21"/>
        <v>25</v>
      </c>
      <c r="R16">
        <f t="shared" si="0"/>
        <v>1000000</v>
      </c>
      <c r="S16">
        <f t="shared" si="1"/>
        <v>8630.7460671814351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6895.5391593917666</v>
      </c>
      <c r="AC16">
        <f t="shared" si="2"/>
        <v>7455.1953389544142</v>
      </c>
      <c r="AE16">
        <f t="shared" si="3"/>
        <v>0</v>
      </c>
      <c r="AF16">
        <f t="shared" si="4"/>
        <v>0</v>
      </c>
      <c r="AG16">
        <f t="shared" si="4"/>
        <v>-21.594875115440271</v>
      </c>
      <c r="AH16">
        <f t="shared" si="5"/>
        <v>-1295.4414852045622</v>
      </c>
      <c r="AI16">
        <f t="shared" si="6"/>
        <v>-1317.0363603200026</v>
      </c>
      <c r="AJ16">
        <f t="shared" si="7"/>
        <v>-559.65617956264759</v>
      </c>
      <c r="AK16">
        <f t="shared" si="22"/>
        <v>482.68774115742372</v>
      </c>
      <c r="AL16">
        <f t="shared" si="8"/>
        <v>-1394.0047987252265</v>
      </c>
      <c r="AN16">
        <f t="shared" si="9"/>
        <v>0</v>
      </c>
      <c r="AO16">
        <f t="shared" si="9"/>
        <v>0</v>
      </c>
      <c r="AP16">
        <f t="shared" si="9"/>
        <v>-7.7659187815863469</v>
      </c>
      <c r="AQ16">
        <f t="shared" si="9"/>
        <v>-465.86485481470282</v>
      </c>
      <c r="AR16">
        <f t="shared" si="9"/>
        <v>-473.6307735962892</v>
      </c>
      <c r="AS16">
        <f t="shared" si="9"/>
        <v>-201.26277243385744</v>
      </c>
      <c r="AT16">
        <f t="shared" si="9"/>
        <v>173.58349027986506</v>
      </c>
      <c r="AU16">
        <f t="shared" si="9"/>
        <v>-501.31005575028161</v>
      </c>
      <c r="AW16">
        <v>13</v>
      </c>
      <c r="AX16">
        <f>IF(Z16&gt;0, (R16*SUMPRODUCT(K16:$K$98, X16:$X$98)-K16*$AZ$3)/Z16, 0)</f>
        <v>8630.7460671814351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1.564558E-3</v>
      </c>
      <c r="Q17" s="4">
        <f t="shared" si="21"/>
        <v>25</v>
      </c>
      <c r="R17">
        <f t="shared" si="0"/>
        <v>1000000</v>
      </c>
      <c r="S17">
        <f t="shared" si="1"/>
        <v>9293.3892090920799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7455.1953389544142</v>
      </c>
      <c r="AC17">
        <f t="shared" si="2"/>
        <v>7934.7477235563692</v>
      </c>
      <c r="AE17">
        <f t="shared" si="3"/>
        <v>0</v>
      </c>
      <c r="AF17">
        <f t="shared" si="4"/>
        <v>0</v>
      </c>
      <c r="AG17">
        <f t="shared" si="4"/>
        <v>-21.345139929665006</v>
      </c>
      <c r="AH17">
        <f t="shared" si="5"/>
        <v>-1351.4573848345199</v>
      </c>
      <c r="AI17">
        <f t="shared" si="6"/>
        <v>-1372.8025247641849</v>
      </c>
      <c r="AJ17">
        <f t="shared" si="7"/>
        <v>-479.55238460195505</v>
      </c>
      <c r="AK17">
        <f t="shared" si="22"/>
        <v>521.863673726809</v>
      </c>
      <c r="AL17">
        <f t="shared" si="8"/>
        <v>-1330.4912356393311</v>
      </c>
      <c r="AN17">
        <f t="shared" si="9"/>
        <v>0</v>
      </c>
      <c r="AO17">
        <f t="shared" si="9"/>
        <v>0</v>
      </c>
      <c r="AP17">
        <f t="shared" si="9"/>
        <v>-6.8536690744762518</v>
      </c>
      <c r="AQ17">
        <f t="shared" si="9"/>
        <v>-433.93679846718464</v>
      </c>
      <c r="AR17">
        <f t="shared" si="9"/>
        <v>-440.79046754166092</v>
      </c>
      <c r="AS17">
        <f t="shared" si="9"/>
        <v>-153.9785336974993</v>
      </c>
      <c r="AT17">
        <f t="shared" si="9"/>
        <v>167.56418245556702</v>
      </c>
      <c r="AU17">
        <f t="shared" si="9"/>
        <v>-427.20481878359323</v>
      </c>
      <c r="AW17">
        <v>14</v>
      </c>
      <c r="AX17">
        <f>IF(Z17&gt;0, (R17*SUMPRODUCT(K17:$K$98, X17:$X$98)-K17*$AZ$3)/Z17, 0)</f>
        <v>9293.3892090920799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1.6511360000000001E-3</v>
      </c>
      <c r="Q18" s="4">
        <f t="shared" si="21"/>
        <v>25</v>
      </c>
      <c r="R18">
        <f t="shared" si="0"/>
        <v>1000000</v>
      </c>
      <c r="S18">
        <f t="shared" si="1"/>
        <v>9889.0281500495894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7934.7477235563692</v>
      </c>
      <c r="AC18">
        <f t="shared" si="2"/>
        <v>8344.9334602826311</v>
      </c>
      <c r="AE18">
        <f t="shared" si="3"/>
        <v>0</v>
      </c>
      <c r="AF18">
        <f t="shared" si="4"/>
        <v>0</v>
      </c>
      <c r="AG18">
        <f t="shared" si="4"/>
        <v>-21.096444801405447</v>
      </c>
      <c r="AH18">
        <f t="shared" si="5"/>
        <v>-1409.7491585162943</v>
      </c>
      <c r="AI18">
        <f t="shared" si="6"/>
        <v>-1430.8456033176997</v>
      </c>
      <c r="AJ18">
        <f t="shared" si="7"/>
        <v>-410.18573672626189</v>
      </c>
      <c r="AK18">
        <f t="shared" si="22"/>
        <v>555.43234064894591</v>
      </c>
      <c r="AL18">
        <f t="shared" si="8"/>
        <v>-1285.5989993950157</v>
      </c>
      <c r="AN18">
        <f t="shared" si="9"/>
        <v>0</v>
      </c>
      <c r="AO18">
        <f t="shared" si="9"/>
        <v>0</v>
      </c>
      <c r="AP18">
        <f t="shared" si="9"/>
        <v>-6.0480500392772623</v>
      </c>
      <c r="AQ18">
        <f t="shared" si="9"/>
        <v>-404.15499074837209</v>
      </c>
      <c r="AR18">
        <f t="shared" si="9"/>
        <v>-410.20304078764934</v>
      </c>
      <c r="AS18">
        <f t="shared" si="9"/>
        <v>-117.59440438765152</v>
      </c>
      <c r="AT18">
        <f t="shared" si="9"/>
        <v>159.23453554856425</v>
      </c>
      <c r="AU18">
        <f t="shared" si="9"/>
        <v>-368.5629096267366</v>
      </c>
      <c r="AW18">
        <v>15</v>
      </c>
      <c r="AX18">
        <f>IF(Z18&gt;0, (R18*SUMPRODUCT(K18:$K$98, X18:$X$98)-K18*$AZ$3)/Z18, 0)</f>
        <v>9889.0281500495894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1.7512420000000001E-3</v>
      </c>
      <c r="Q19" s="4">
        <f t="shared" si="21"/>
        <v>25</v>
      </c>
      <c r="R19">
        <f t="shared" si="0"/>
        <v>1000000</v>
      </c>
      <c r="S19">
        <f t="shared" si="1"/>
        <v>10425.743522136014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8344.9334602826311</v>
      </c>
      <c r="AC19">
        <f t="shared" si="2"/>
        <v>8694.4593045284109</v>
      </c>
      <c r="AE19">
        <f t="shared" si="3"/>
        <v>0</v>
      </c>
      <c r="AF19">
        <f t="shared" si="4"/>
        <v>0</v>
      </c>
      <c r="AG19">
        <f t="shared" si="4"/>
        <v>-20.848535373204491</v>
      </c>
      <c r="AH19">
        <f t="shared" si="5"/>
        <v>-1477.7992074761153</v>
      </c>
      <c r="AI19">
        <f t="shared" si="6"/>
        <v>-1498.6477428493197</v>
      </c>
      <c r="AJ19">
        <f t="shared" si="7"/>
        <v>-349.52584424577981</v>
      </c>
      <c r="AK19">
        <f t="shared" si="22"/>
        <v>584.1453422197842</v>
      </c>
      <c r="AL19">
        <f t="shared" si="8"/>
        <v>-1264.0282448753153</v>
      </c>
      <c r="AN19">
        <f t="shared" si="9"/>
        <v>0</v>
      </c>
      <c r="AO19">
        <f t="shared" si="9"/>
        <v>0</v>
      </c>
      <c r="AP19">
        <f t="shared" si="9"/>
        <v>-5.3365874461050051</v>
      </c>
      <c r="AQ19">
        <f t="shared" si="9"/>
        <v>-378.27140167442826</v>
      </c>
      <c r="AR19">
        <f t="shared" si="9"/>
        <v>-383.60798912053326</v>
      </c>
      <c r="AS19">
        <f t="shared" si="9"/>
        <v>-89.467926600187965</v>
      </c>
      <c r="AT19">
        <f t="shared" si="9"/>
        <v>149.52334272830342</v>
      </c>
      <c r="AU19">
        <f t="shared" si="9"/>
        <v>-323.55257299241782</v>
      </c>
      <c r="AW19">
        <v>16</v>
      </c>
      <c r="AX19">
        <f>IF(Z19&gt;0, (R19*SUMPRODUCT(K19:$K$98, X19:$X$98)-K19*$AZ$3)/Z19, 0)</f>
        <v>10425.743522136014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1.8504459999999999E-3</v>
      </c>
      <c r="Q20" s="4">
        <f t="shared" si="21"/>
        <v>25</v>
      </c>
      <c r="R20">
        <f t="shared" si="0"/>
        <v>1000000</v>
      </c>
      <c r="S20">
        <f t="shared" si="1"/>
        <v>10908.3439358542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8694.4593045284109</v>
      </c>
      <c r="AC20">
        <f t="shared" si="2"/>
        <v>8989.1172198130444</v>
      </c>
      <c r="AE20">
        <f t="shared" si="3"/>
        <v>0</v>
      </c>
      <c r="AF20">
        <f t="shared" si="4"/>
        <v>0</v>
      </c>
      <c r="AG20">
        <f t="shared" si="4"/>
        <v>-20.601470930585243</v>
      </c>
      <c r="AH20">
        <f t="shared" si="5"/>
        <v>-1543.1635554881902</v>
      </c>
      <c r="AI20">
        <f t="shared" si="6"/>
        <v>-1563.7650264187755</v>
      </c>
      <c r="AJ20">
        <f t="shared" si="7"/>
        <v>-294.65791528463342</v>
      </c>
      <c r="AK20">
        <f t="shared" si="22"/>
        <v>608.61215131698884</v>
      </c>
      <c r="AL20">
        <f t="shared" si="8"/>
        <v>-1249.8107903864202</v>
      </c>
      <c r="AN20">
        <f t="shared" si="9"/>
        <v>0</v>
      </c>
      <c r="AO20">
        <f t="shared" si="9"/>
        <v>0</v>
      </c>
      <c r="AP20">
        <f t="shared" si="9"/>
        <v>-4.7083450935273747</v>
      </c>
      <c r="AQ20">
        <f t="shared" si="9"/>
        <v>-352.68096047482931</v>
      </c>
      <c r="AR20">
        <f t="shared" si="9"/>
        <v>-357.38930556835669</v>
      </c>
      <c r="AS20">
        <f t="shared" si="9"/>
        <v>-67.342334650470363</v>
      </c>
      <c r="AT20">
        <f t="shared" si="9"/>
        <v>139.09472999135409</v>
      </c>
      <c r="AU20">
        <f t="shared" si="9"/>
        <v>-285.63691022747304</v>
      </c>
      <c r="AW20">
        <v>17</v>
      </c>
      <c r="AX20">
        <f>IF(Z20&gt;0, (R20*SUMPRODUCT(K20:$K$98, X20:$X$98)-K20*$AZ$3)/Z20, 0)</f>
        <v>10908.3439358542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1.9640790000000001E-3</v>
      </c>
      <c r="Q21" s="4">
        <f t="shared" si="21"/>
        <v>25</v>
      </c>
      <c r="R21">
        <f t="shared" si="0"/>
        <v>1000000</v>
      </c>
      <c r="S21">
        <f t="shared" si="1"/>
        <v>11345.208849097999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8989.1172198130444</v>
      </c>
      <c r="AC21">
        <f t="shared" si="2"/>
        <v>9237.2660066230928</v>
      </c>
      <c r="AE21">
        <f t="shared" si="3"/>
        <v>0</v>
      </c>
      <c r="AF21">
        <f t="shared" si="4"/>
        <v>0</v>
      </c>
      <c r="AG21">
        <f t="shared" si="4"/>
        <v>-20.354993304855519</v>
      </c>
      <c r="AH21">
        <f t="shared" si="5"/>
        <v>-1618.5166569549174</v>
      </c>
      <c r="AI21">
        <f t="shared" si="6"/>
        <v>-1638.8716502597729</v>
      </c>
      <c r="AJ21">
        <f t="shared" si="7"/>
        <v>-248.14878681004848</v>
      </c>
      <c r="AK21">
        <f t="shared" si="22"/>
        <v>629.23820538691314</v>
      </c>
      <c r="AL21">
        <f t="shared" si="8"/>
        <v>-1257.7822316829083</v>
      </c>
      <c r="AN21">
        <f t="shared" si="9"/>
        <v>0</v>
      </c>
      <c r="AO21">
        <f t="shared" si="9"/>
        <v>0</v>
      </c>
      <c r="AP21">
        <f t="shared" si="9"/>
        <v>-4.1535840007760276</v>
      </c>
      <c r="AQ21">
        <f t="shared" si="9"/>
        <v>-330.27006153393398</v>
      </c>
      <c r="AR21">
        <f t="shared" si="9"/>
        <v>-334.42364553471003</v>
      </c>
      <c r="AS21">
        <f t="shared" si="9"/>
        <v>-50.636559554177396</v>
      </c>
      <c r="AT21">
        <f t="shared" si="9"/>
        <v>128.40061912222052</v>
      </c>
      <c r="AU21">
        <f t="shared" si="9"/>
        <v>-256.6595859666669</v>
      </c>
      <c r="AW21">
        <v>18</v>
      </c>
      <c r="AX21">
        <f>IF(Z21&gt;0, (R21*SUMPRODUCT(K21:$K$98, X21:$X$98)-K21*$AZ$3)/Z21, 0)</f>
        <v>11345.208849097999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2.086732E-3</v>
      </c>
      <c r="Q22" s="4">
        <f t="shared" si="21"/>
        <v>25</v>
      </c>
      <c r="R22">
        <f t="shared" si="0"/>
        <v>1000000</v>
      </c>
      <c r="S22">
        <f t="shared" si="1"/>
        <v>11740.347760878467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9237.2660066230928</v>
      </c>
      <c r="AC22">
        <f t="shared" si="2"/>
        <v>9443.4510765935174</v>
      </c>
      <c r="AE22">
        <f t="shared" si="3"/>
        <v>0</v>
      </c>
      <c r="AF22">
        <f t="shared" si="4"/>
        <v>0</v>
      </c>
      <c r="AG22">
        <f t="shared" si="4"/>
        <v>-20.108967955917933</v>
      </c>
      <c r="AH22">
        <f t="shared" si="5"/>
        <v>-1699.0166355611104</v>
      </c>
      <c r="AI22">
        <f t="shared" si="6"/>
        <v>-1719.1256035170284</v>
      </c>
      <c r="AJ22">
        <f t="shared" si="7"/>
        <v>-206.18506997042459</v>
      </c>
      <c r="AK22">
        <f t="shared" si="22"/>
        <v>646.6086204636166</v>
      </c>
      <c r="AL22">
        <f t="shared" si="8"/>
        <v>-1278.7020530238365</v>
      </c>
      <c r="AN22">
        <f t="shared" si="9"/>
        <v>0</v>
      </c>
      <c r="AO22">
        <f t="shared" si="9"/>
        <v>0</v>
      </c>
      <c r="AP22">
        <f t="shared" si="9"/>
        <v>-3.6637328072492492</v>
      </c>
      <c r="AQ22">
        <f t="shared" si="9"/>
        <v>-309.55059461097716</v>
      </c>
      <c r="AR22">
        <f t="shared" si="9"/>
        <v>-313.21432741822639</v>
      </c>
      <c r="AS22">
        <f t="shared" si="9"/>
        <v>-37.565677506254886</v>
      </c>
      <c r="AT22">
        <f t="shared" si="9"/>
        <v>117.80819490269013</v>
      </c>
      <c r="AU22">
        <f t="shared" si="9"/>
        <v>-232.97181002179116</v>
      </c>
      <c r="AW22">
        <v>19</v>
      </c>
      <c r="AX22">
        <f>IF(Z22&gt;0, (R22*SUMPRODUCT(K22:$K$98, X22:$X$98)-K22*$AZ$3)/Z22, 0)</f>
        <v>11740.347760878467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2.2202060000000002E-3</v>
      </c>
      <c r="Q23" s="4">
        <f t="shared" si="21"/>
        <v>25</v>
      </c>
      <c r="R23">
        <f t="shared" si="0"/>
        <v>1000000</v>
      </c>
      <c r="S23">
        <f t="shared" si="1"/>
        <v>12098.834380345608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9443.4510765935174</v>
      </c>
      <c r="AC23">
        <f t="shared" si="2"/>
        <v>9612.8782779685716</v>
      </c>
      <c r="AE23">
        <f t="shared" si="3"/>
        <v>0</v>
      </c>
      <c r="AF23">
        <f t="shared" si="4"/>
        <v>0</v>
      </c>
      <c r="AG23">
        <f t="shared" si="4"/>
        <v>-19.863232225049217</v>
      </c>
      <c r="AH23">
        <f t="shared" si="5"/>
        <v>-1785.8420523814693</v>
      </c>
      <c r="AI23">
        <f t="shared" si="6"/>
        <v>-1805.7052846065185</v>
      </c>
      <c r="AJ23">
        <f t="shared" si="7"/>
        <v>-169.42720137505421</v>
      </c>
      <c r="AK23">
        <f t="shared" si="22"/>
        <v>661.04157536154628</v>
      </c>
      <c r="AL23">
        <f t="shared" si="8"/>
        <v>-1314.0909106200265</v>
      </c>
      <c r="AN23">
        <f t="shared" si="9"/>
        <v>0</v>
      </c>
      <c r="AO23">
        <f t="shared" si="9"/>
        <v>0</v>
      </c>
      <c r="AP23">
        <f t="shared" si="9"/>
        <v>-3.2312153907283077</v>
      </c>
      <c r="AQ23">
        <f t="shared" si="9"/>
        <v>-290.50862718041526</v>
      </c>
      <c r="AR23">
        <f t="shared" si="9"/>
        <v>-293.73984257114353</v>
      </c>
      <c r="AS23">
        <f t="shared" si="9"/>
        <v>-27.561263669903202</v>
      </c>
      <c r="AT23">
        <f t="shared" si="9"/>
        <v>107.53374315011426</v>
      </c>
      <c r="AU23">
        <f t="shared" si="9"/>
        <v>-213.76736309093249</v>
      </c>
      <c r="AW23">
        <v>20</v>
      </c>
      <c r="AX23">
        <f>IF(Z23&gt;0, (R23*SUMPRODUCT(K23:$K$98, X23:$X$98)-K23*$AZ$3)/Z23, 0)</f>
        <v>12098.834380345608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2.3617970000000001E-3</v>
      </c>
      <c r="Q24" s="4">
        <f t="shared" si="21"/>
        <v>25</v>
      </c>
      <c r="R24">
        <f t="shared" si="0"/>
        <v>1000000</v>
      </c>
      <c r="S24">
        <f t="shared" si="1"/>
        <v>12425.048384763961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9612.8782779685716</v>
      </c>
      <c r="AC24">
        <f t="shared" si="2"/>
        <v>9750.0283972042544</v>
      </c>
      <c r="AE24">
        <f t="shared" si="3"/>
        <v>0</v>
      </c>
      <c r="AF24">
        <f t="shared" si="4"/>
        <v>0</v>
      </c>
      <c r="AG24">
        <f t="shared" si="4"/>
        <v>-19.617686980519302</v>
      </c>
      <c r="AH24">
        <f t="shared" si="5"/>
        <v>-1876.5168911769829</v>
      </c>
      <c r="AI24">
        <f t="shared" si="6"/>
        <v>-1896.1345781575021</v>
      </c>
      <c r="AJ24">
        <f t="shared" si="7"/>
        <v>-137.15011923568272</v>
      </c>
      <c r="AK24">
        <f t="shared" si="22"/>
        <v>672.90147945780006</v>
      </c>
      <c r="AL24">
        <f t="shared" si="8"/>
        <v>-1360.3832179353849</v>
      </c>
      <c r="AN24">
        <f t="shared" si="9"/>
        <v>0</v>
      </c>
      <c r="AO24">
        <f t="shared" si="9"/>
        <v>0</v>
      </c>
      <c r="AP24">
        <f t="shared" si="9"/>
        <v>-2.849349787504329</v>
      </c>
      <c r="AQ24">
        <f t="shared" si="9"/>
        <v>-272.55267200628379</v>
      </c>
      <c r="AR24">
        <f t="shared" si="9"/>
        <v>-275.40202179378809</v>
      </c>
      <c r="AS24">
        <f t="shared" si="9"/>
        <v>-19.920221149845329</v>
      </c>
      <c r="AT24">
        <f t="shared" si="9"/>
        <v>97.734849649113798</v>
      </c>
      <c r="AU24">
        <f t="shared" si="9"/>
        <v>-197.58739329451961</v>
      </c>
      <c r="AW24">
        <v>21</v>
      </c>
      <c r="AX24">
        <f>IF(Z24&gt;0, (R24*SUMPRODUCT(K24:$K$98, X24:$X$98)-K24*$AZ$3)/Z24, 0)</f>
        <v>12425.048384763961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2.52864E-3</v>
      </c>
      <c r="Q25" s="4">
        <f t="shared" si="21"/>
        <v>25</v>
      </c>
      <c r="R25">
        <f t="shared" si="0"/>
        <v>1000000</v>
      </c>
      <c r="S25">
        <f t="shared" si="1"/>
        <v>12723.72848572974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9750.0283972042544</v>
      </c>
      <c r="AC25">
        <f t="shared" si="2"/>
        <v>9859.3138916409189</v>
      </c>
      <c r="AE25">
        <f t="shared" si="3"/>
        <v>0</v>
      </c>
      <c r="AF25">
        <f t="shared" si="4"/>
        <v>0</v>
      </c>
      <c r="AG25">
        <f t="shared" si="4"/>
        <v>-19.371904042707691</v>
      </c>
      <c r="AH25">
        <f t="shared" si="5"/>
        <v>-1984.2427202568131</v>
      </c>
      <c r="AI25">
        <f t="shared" si="6"/>
        <v>-2003.6146242995208</v>
      </c>
      <c r="AJ25">
        <f t="shared" si="7"/>
        <v>-109.28549443666452</v>
      </c>
      <c r="AK25">
        <f t="shared" si="22"/>
        <v>682.50198780429787</v>
      </c>
      <c r="AL25">
        <f t="shared" si="8"/>
        <v>-1430.3981309318876</v>
      </c>
      <c r="AN25">
        <f t="shared" si="9"/>
        <v>0</v>
      </c>
      <c r="AO25">
        <f t="shared" si="9"/>
        <v>0</v>
      </c>
      <c r="AP25">
        <f t="shared" si="9"/>
        <v>-2.5121886694487601</v>
      </c>
      <c r="AQ25">
        <f t="shared" si="9"/>
        <v>-257.32070880981951</v>
      </c>
      <c r="AR25">
        <f t="shared" si="9"/>
        <v>-259.8328974792683</v>
      </c>
      <c r="AS25">
        <f t="shared" si="9"/>
        <v>-14.172369440485816</v>
      </c>
      <c r="AT25">
        <f t="shared" si="9"/>
        <v>88.508272437145521</v>
      </c>
      <c r="AU25">
        <f t="shared" si="9"/>
        <v>-185.49699448260861</v>
      </c>
      <c r="AW25">
        <v>22</v>
      </c>
      <c r="AX25">
        <f>IF(Z25&gt;0, (R25*SUMPRODUCT(K25:$K$98, X25:$X$98)-K25*$AZ$3)/Z25, 0)</f>
        <v>12723.72848572974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2.719834E-3</v>
      </c>
      <c r="Q26" s="4">
        <f t="shared" si="21"/>
        <v>25</v>
      </c>
      <c r="R26">
        <f t="shared" si="0"/>
        <v>1000000</v>
      </c>
      <c r="S26">
        <f t="shared" si="1"/>
        <v>12996.94369356827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9859.3138916409189</v>
      </c>
      <c r="AC26">
        <f t="shared" si="2"/>
        <v>9942.9201171551558</v>
      </c>
      <c r="AE26">
        <f t="shared" si="3"/>
        <v>0</v>
      </c>
      <c r="AF26">
        <f t="shared" si="4"/>
        <v>0</v>
      </c>
      <c r="AG26">
        <f t="shared" si="4"/>
        <v>-19.125496639020518</v>
      </c>
      <c r="AH26">
        <f t="shared" si="5"/>
        <v>-2107.5345304037533</v>
      </c>
      <c r="AI26">
        <f t="shared" si="6"/>
        <v>-2126.6600270427739</v>
      </c>
      <c r="AJ26">
        <f t="shared" si="7"/>
        <v>-83.606225514236939</v>
      </c>
      <c r="AK26">
        <f t="shared" si="22"/>
        <v>690.15197241486442</v>
      </c>
      <c r="AL26">
        <f t="shared" si="8"/>
        <v>-1520.1142801421465</v>
      </c>
      <c r="AN26">
        <f t="shared" si="9"/>
        <v>0</v>
      </c>
      <c r="AO26">
        <f t="shared" si="9"/>
        <v>0</v>
      </c>
      <c r="AP26">
        <f t="shared" si="9"/>
        <v>-2.2144946844613309</v>
      </c>
      <c r="AQ26">
        <f t="shared" si="9"/>
        <v>-244.02629134219637</v>
      </c>
      <c r="AR26">
        <f t="shared" si="9"/>
        <v>-246.24078602665773</v>
      </c>
      <c r="AS26">
        <f t="shared" si="9"/>
        <v>-9.6805612676960493</v>
      </c>
      <c r="AT26">
        <f t="shared" si="9"/>
        <v>79.911016337481712</v>
      </c>
      <c r="AU26">
        <f t="shared" si="9"/>
        <v>-176.01033095687208</v>
      </c>
      <c r="AW26">
        <v>23</v>
      </c>
      <c r="AX26">
        <f>IF(Z26&gt;0, (R26*SUMPRODUCT(K26:$K$98, X26:$X$98)-K26*$AZ$3)/Z26, 0)</f>
        <v>12996.94369356827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4.2403780000000004E-3</v>
      </c>
      <c r="Q27" s="4">
        <f t="shared" si="21"/>
        <v>25</v>
      </c>
      <c r="R27">
        <f t="shared" si="0"/>
        <v>1000000</v>
      </c>
      <c r="S27">
        <f t="shared" si="1"/>
        <v>13264.75541221797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9942.9201171551558</v>
      </c>
      <c r="AC27">
        <f t="shared" si="2"/>
        <v>10003.292874316585</v>
      </c>
      <c r="AE27">
        <f t="shared" si="3"/>
        <v>0</v>
      </c>
      <c r="AF27">
        <f t="shared" si="4"/>
        <v>0</v>
      </c>
      <c r="AG27">
        <f t="shared" si="4"/>
        <v>-18.853142337443138</v>
      </c>
      <c r="AH27">
        <f t="shared" si="5"/>
        <v>-3243.9734074870626</v>
      </c>
      <c r="AI27">
        <f t="shared" si="6"/>
        <v>-3262.8265498245055</v>
      </c>
      <c r="AJ27">
        <f t="shared" si="7"/>
        <v>-60.372757161429035</v>
      </c>
      <c r="AK27">
        <f t="shared" si="22"/>
        <v>696.00440820086101</v>
      </c>
      <c r="AL27">
        <f t="shared" si="8"/>
        <v>-2627.1948987850737</v>
      </c>
      <c r="AN27">
        <f t="shared" si="9"/>
        <v>0</v>
      </c>
      <c r="AO27">
        <f t="shared" si="9"/>
        <v>0</v>
      </c>
      <c r="AP27">
        <f t="shared" si="9"/>
        <v>-1.9490709313175096</v>
      </c>
      <c r="AQ27">
        <f t="shared" si="9"/>
        <v>-335.36766218238466</v>
      </c>
      <c r="AR27">
        <f t="shared" si="9"/>
        <v>-337.31673311370213</v>
      </c>
      <c r="AS27">
        <f t="shared" si="9"/>
        <v>-6.2414415549779827</v>
      </c>
      <c r="AT27">
        <f t="shared" si="9"/>
        <v>71.954156809125394</v>
      </c>
      <c r="AU27">
        <f t="shared" si="9"/>
        <v>-271.60401785955474</v>
      </c>
      <c r="AW27">
        <v>24</v>
      </c>
      <c r="AX27">
        <f>IF(Z27&gt;0, (R27*SUMPRODUCT(K27:$K$98, X27:$X$98)-K27*$AZ$3)/Z27, 0)</f>
        <v>13264.75541221797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5.9098179999999998E-3</v>
      </c>
      <c r="Q28" s="4">
        <f t="shared" si="21"/>
        <v>25</v>
      </c>
      <c r="R28">
        <f t="shared" si="0"/>
        <v>1000000</v>
      </c>
      <c r="S28">
        <f t="shared" si="1"/>
        <v>13393.530787059181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10003.292874316585</v>
      </c>
      <c r="AC28">
        <f t="shared" si="2"/>
        <v>9939.7100768695782</v>
      </c>
      <c r="AE28">
        <f t="shared" si="3"/>
        <v>0</v>
      </c>
      <c r="AF28">
        <f t="shared" si="4"/>
        <v>0</v>
      </c>
      <c r="AG28">
        <f t="shared" si="4"/>
        <v>-18.553192274126324</v>
      </c>
      <c r="AH28">
        <f t="shared" si="5"/>
        <v>-4456.7455976953406</v>
      </c>
      <c r="AI28">
        <f t="shared" si="6"/>
        <v>-4475.2987899694672</v>
      </c>
      <c r="AJ28">
        <f t="shared" si="7"/>
        <v>63.582797447006669</v>
      </c>
      <c r="AK28">
        <f t="shared" si="22"/>
        <v>700.23050120216101</v>
      </c>
      <c r="AL28">
        <f t="shared" si="8"/>
        <v>-3711.4854913202994</v>
      </c>
      <c r="AN28">
        <f t="shared" si="9"/>
        <v>0</v>
      </c>
      <c r="AO28">
        <f t="shared" si="9"/>
        <v>0</v>
      </c>
      <c r="AP28">
        <f t="shared" si="9"/>
        <v>-1.7125549710099621</v>
      </c>
      <c r="AQ28">
        <f t="shared" si="9"/>
        <v>-411.38051689917785</v>
      </c>
      <c r="AR28">
        <f t="shared" si="9"/>
        <v>-413.09307187018783</v>
      </c>
      <c r="AS28">
        <f t="shared" si="9"/>
        <v>5.8690188852537188</v>
      </c>
      <c r="AT28">
        <f t="shared" si="9"/>
        <v>64.634872962476635</v>
      </c>
      <c r="AU28">
        <f t="shared" si="9"/>
        <v>-342.58918002245747</v>
      </c>
      <c r="AW28">
        <v>25</v>
      </c>
      <c r="AX28">
        <f>IF(Z28&gt;0, (R28*SUMPRODUCT(K28:$K$98, X28:$X$98)-K28*$AZ$3)/Z28, 0)</f>
        <v>13393.530787059181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7.7019840000000003E-3</v>
      </c>
      <c r="Q29" s="4">
        <f t="shared" si="21"/>
        <v>25</v>
      </c>
      <c r="R29">
        <f t="shared" si="0"/>
        <v>1000000</v>
      </c>
      <c r="S29">
        <f t="shared" si="1"/>
        <v>13403.458391143664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9939.7100768695782</v>
      </c>
      <c r="AC29">
        <f t="shared" si="2"/>
        <v>9770.9946177698475</v>
      </c>
      <c r="AE29">
        <f t="shared" si="3"/>
        <v>0</v>
      </c>
      <c r="AF29">
        <f t="shared" si="4"/>
        <v>0</v>
      </c>
      <c r="AG29">
        <f t="shared" si="4"/>
        <v>-18.224763961340816</v>
      </c>
      <c r="AH29">
        <f t="shared" si="5"/>
        <v>-5715.855601769782</v>
      </c>
      <c r="AI29">
        <f t="shared" si="6"/>
        <v>-5734.0803657311226</v>
      </c>
      <c r="AJ29">
        <f t="shared" si="7"/>
        <v>168.71545909973065</v>
      </c>
      <c r="AK29">
        <f t="shared" si="22"/>
        <v>695.7797053808705</v>
      </c>
      <c r="AL29">
        <f t="shared" si="8"/>
        <v>-4869.5852012505211</v>
      </c>
      <c r="AN29">
        <f t="shared" si="9"/>
        <v>0</v>
      </c>
      <c r="AO29">
        <f t="shared" si="9"/>
        <v>0</v>
      </c>
      <c r="AP29">
        <f t="shared" si="9"/>
        <v>-1.5019994199232349</v>
      </c>
      <c r="AQ29">
        <f t="shared" si="9"/>
        <v>-471.07396377997105</v>
      </c>
      <c r="AR29">
        <f t="shared" si="9"/>
        <v>-472.57596319989432</v>
      </c>
      <c r="AS29">
        <f t="shared" si="9"/>
        <v>13.904735459807515</v>
      </c>
      <c r="AT29">
        <f t="shared" si="9"/>
        <v>57.342894321882923</v>
      </c>
      <c r="AU29">
        <f t="shared" si="9"/>
        <v>-401.32833341820384</v>
      </c>
      <c r="AW29">
        <v>26</v>
      </c>
      <c r="AX29">
        <f>IF(Z29&gt;0, (R29*SUMPRODUCT(K29:$K$98, X29:$X$98)-K29*$AZ$3)/Z29, 0)</f>
        <v>13403.458391143664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9.7648700000000001E-3</v>
      </c>
      <c r="Q30" s="4">
        <f t="shared" si="21"/>
        <v>25</v>
      </c>
      <c r="R30">
        <f t="shared" si="0"/>
        <v>1000000</v>
      </c>
      <c r="S30">
        <f t="shared" si="1"/>
        <v>13317.693171852452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9770.9946177698475</v>
      </c>
      <c r="AC30">
        <f t="shared" si="2"/>
        <v>9516.5858841679528</v>
      </c>
      <c r="AE30">
        <f t="shared" si="3"/>
        <v>0</v>
      </c>
      <c r="AF30">
        <f t="shared" si="4"/>
        <v>0</v>
      </c>
      <c r="AG30">
        <f t="shared" si="4"/>
        <v>-17.864553870864228</v>
      </c>
      <c r="AH30">
        <f t="shared" si="5"/>
        <v>-7118.4980345271233</v>
      </c>
      <c r="AI30">
        <f t="shared" si="6"/>
        <v>-7136.3625883979876</v>
      </c>
      <c r="AJ30">
        <f t="shared" si="7"/>
        <v>254.40873360189471</v>
      </c>
      <c r="AK30">
        <f t="shared" si="22"/>
        <v>683.96962324388937</v>
      </c>
      <c r="AL30">
        <f t="shared" si="8"/>
        <v>-6197.9842315522037</v>
      </c>
      <c r="AN30">
        <f t="shared" si="9"/>
        <v>0</v>
      </c>
      <c r="AO30">
        <f t="shared" si="9"/>
        <v>0</v>
      </c>
      <c r="AP30">
        <f t="shared" si="9"/>
        <v>-1.3145648184360506</v>
      </c>
      <c r="AQ30">
        <f t="shared" si="9"/>
        <v>-523.81532412949275</v>
      </c>
      <c r="AR30">
        <f t="shared" si="9"/>
        <v>-525.12988894792886</v>
      </c>
      <c r="AS30">
        <f t="shared" si="9"/>
        <v>18.720689758805676</v>
      </c>
      <c r="AT30">
        <f t="shared" si="9"/>
        <v>50.329966821157498</v>
      </c>
      <c r="AU30">
        <f t="shared" si="9"/>
        <v>-456.07923236796563</v>
      </c>
      <c r="AW30">
        <v>27</v>
      </c>
      <c r="AX30">
        <f>IF(Z30&gt;0, (R30*SUMPRODUCT(K30:$K$98, X30:$X$98)-K30*$AZ$3)/Z30, 0)</f>
        <v>13317.693171852452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1.2112915E-2</v>
      </c>
      <c r="Q31" s="4">
        <f t="shared" si="21"/>
        <v>25</v>
      </c>
      <c r="R31">
        <f t="shared" si="0"/>
        <v>1000000</v>
      </c>
      <c r="S31">
        <f t="shared" si="1"/>
        <v>13146.073123089982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9516.5858841679528</v>
      </c>
      <c r="AC31">
        <f t="shared" si="2"/>
        <v>9186.2216584117414</v>
      </c>
      <c r="AE31">
        <f t="shared" si="3"/>
        <v>0</v>
      </c>
      <c r="AF31">
        <f t="shared" si="4"/>
        <v>0</v>
      </c>
      <c r="AG31">
        <f t="shared" si="4"/>
        <v>-17.469516509604887</v>
      </c>
      <c r="AH31">
        <f t="shared" si="5"/>
        <v>-8655.6729020279745</v>
      </c>
      <c r="AI31">
        <f t="shared" si="6"/>
        <v>-8673.1424185375799</v>
      </c>
      <c r="AJ31">
        <f t="shared" si="7"/>
        <v>330.36422575621145</v>
      </c>
      <c r="AK31">
        <f t="shared" si="22"/>
        <v>666.16101189175674</v>
      </c>
      <c r="AL31">
        <f t="shared" si="8"/>
        <v>-7676.6171808896115</v>
      </c>
      <c r="AN31">
        <f t="shared" si="9"/>
        <v>0</v>
      </c>
      <c r="AO31">
        <f t="shared" si="9"/>
        <v>0</v>
      </c>
      <c r="AP31">
        <f t="shared" si="9"/>
        <v>-1.1477642485214139</v>
      </c>
      <c r="AQ31">
        <f t="shared" si="9"/>
        <v>-568.68613956093964</v>
      </c>
      <c r="AR31">
        <f t="shared" si="9"/>
        <v>-569.83390380946116</v>
      </c>
      <c r="AS31">
        <f t="shared" si="9"/>
        <v>21.705251379164405</v>
      </c>
      <c r="AT31">
        <f t="shared" si="9"/>
        <v>43.767427266108122</v>
      </c>
      <c r="AU31">
        <f t="shared" si="9"/>
        <v>-504.36122516418862</v>
      </c>
      <c r="AW31">
        <v>28</v>
      </c>
      <c r="AX31">
        <f>IF(Z31&gt;0, (R31*SUMPRODUCT(K31:$K$98, X31:$X$98)-K31*$AZ$3)/Z31, 0)</f>
        <v>13146.073123089982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1.471273E-2</v>
      </c>
      <c r="Q32" s="4">
        <f t="shared" si="21"/>
        <v>25</v>
      </c>
      <c r="R32">
        <f t="shared" si="0"/>
        <v>1000000</v>
      </c>
      <c r="S32">
        <f t="shared" si="1"/>
        <v>12898.17527518006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9186.2216584117414</v>
      </c>
      <c r="AC32">
        <f t="shared" si="2"/>
        <v>8790.2597138269448</v>
      </c>
      <c r="AE32">
        <f t="shared" si="3"/>
        <v>0</v>
      </c>
      <c r="AF32">
        <f t="shared" si="4"/>
        <v>0</v>
      </c>
      <c r="AG32">
        <f t="shared" si="4"/>
        <v>-17.037797064872482</v>
      </c>
      <c r="AH32">
        <f t="shared" si="5"/>
        <v>-10280.971185454366</v>
      </c>
      <c r="AI32">
        <f t="shared" si="6"/>
        <v>-10298.008982519239</v>
      </c>
      <c r="AJ32">
        <f t="shared" si="7"/>
        <v>395.96194458479658</v>
      </c>
      <c r="AK32">
        <f t="shared" si="22"/>
        <v>643.03551608882196</v>
      </c>
      <c r="AL32">
        <f t="shared" si="8"/>
        <v>-9259.0115218456212</v>
      </c>
      <c r="AN32">
        <f t="shared" si="9"/>
        <v>0</v>
      </c>
      <c r="AO32">
        <f t="shared" si="9"/>
        <v>0</v>
      </c>
      <c r="AP32">
        <f t="shared" si="9"/>
        <v>-0.999464161200046</v>
      </c>
      <c r="AQ32">
        <f t="shared" si="9"/>
        <v>-603.09805329101664</v>
      </c>
      <c r="AR32">
        <f t="shared" si="9"/>
        <v>-604.09751745221672</v>
      </c>
      <c r="AS32">
        <f t="shared" si="9"/>
        <v>23.227754815058585</v>
      </c>
      <c r="AT32">
        <f t="shared" si="9"/>
        <v>37.721481847827334</v>
      </c>
      <c r="AU32">
        <f t="shared" si="9"/>
        <v>-543.14828078933078</v>
      </c>
      <c r="AW32">
        <v>29</v>
      </c>
      <c r="AX32">
        <f>IF(Z32&gt;0, (R32*SUMPRODUCT(K32:$K$98, X32:$X$98)-K32*$AZ$3)/Z32, 0)</f>
        <v>12898.17527518006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1.7665382E-2</v>
      </c>
      <c r="Q33" s="4">
        <f t="shared" si="21"/>
        <v>25</v>
      </c>
      <c r="R33">
        <f t="shared" si="0"/>
        <v>1000000</v>
      </c>
      <c r="S33">
        <f t="shared" si="1"/>
        <v>12587.767410796041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8790.2597138269448</v>
      </c>
      <c r="AC33">
        <f t="shared" si="2"/>
        <v>8341.3796917646287</v>
      </c>
      <c r="AE33">
        <f t="shared" si="3"/>
        <v>0</v>
      </c>
      <c r="AF33">
        <f t="shared" si="4"/>
        <v>0</v>
      </c>
      <c r="AG33">
        <f t="shared" si="4"/>
        <v>-16.566439900634304</v>
      </c>
      <c r="AH33">
        <f t="shared" si="5"/>
        <v>-12039.167743578046</v>
      </c>
      <c r="AI33">
        <f t="shared" si="6"/>
        <v>-12055.73418347868</v>
      </c>
      <c r="AJ33">
        <f t="shared" si="7"/>
        <v>448.88002206231613</v>
      </c>
      <c r="AK33">
        <f t="shared" si="22"/>
        <v>615.31817996788618</v>
      </c>
      <c r="AL33">
        <f t="shared" si="8"/>
        <v>-10991.535981448478</v>
      </c>
      <c r="AN33">
        <f t="shared" si="9"/>
        <v>0</v>
      </c>
      <c r="AO33">
        <f t="shared" si="9"/>
        <v>0</v>
      </c>
      <c r="AP33">
        <f t="shared" si="9"/>
        <v>-0.86769071730815794</v>
      </c>
      <c r="AQ33">
        <f t="shared" si="9"/>
        <v>-630.56843581815667</v>
      </c>
      <c r="AR33">
        <f t="shared" si="9"/>
        <v>-631.43612653546484</v>
      </c>
      <c r="AS33">
        <f t="shared" si="9"/>
        <v>23.51072594140398</v>
      </c>
      <c r="AT33">
        <f t="shared" si="9"/>
        <v>32.228159831047527</v>
      </c>
      <c r="AU33">
        <f t="shared" si="9"/>
        <v>-575.69724076301338</v>
      </c>
      <c r="AW33">
        <v>30</v>
      </c>
      <c r="AX33">
        <f>IF(Z33&gt;0, (R33*SUMPRODUCT(K33:$K$98, X33:$X$98)-K33*$AZ$3)/Z33, 0)</f>
        <v>12587.767410796041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2.1010579000000001E-2</v>
      </c>
      <c r="Q34" s="4">
        <f t="shared" si="21"/>
        <v>25</v>
      </c>
      <c r="R34">
        <f t="shared" si="0"/>
        <v>1000000</v>
      </c>
      <c r="S34">
        <f t="shared" si="1"/>
        <v>12223.027089662328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8341.3796917646287</v>
      </c>
      <c r="AC34">
        <f t="shared" si="2"/>
        <v>7848.5059266863855</v>
      </c>
      <c r="AE34">
        <f t="shared" si="3"/>
        <v>0</v>
      </c>
      <c r="AF34">
        <f t="shared" si="4"/>
        <v>0</v>
      </c>
      <c r="AG34">
        <f t="shared" si="4"/>
        <v>-16.052705007346933</v>
      </c>
      <c r="AH34">
        <f t="shared" si="5"/>
        <v>-13922.819771241169</v>
      </c>
      <c r="AI34">
        <f t="shared" si="6"/>
        <v>-13938.872476248516</v>
      </c>
      <c r="AJ34">
        <f t="shared" si="7"/>
        <v>492.8737650782432</v>
      </c>
      <c r="AK34">
        <f t="shared" si="22"/>
        <v>583.89657842352403</v>
      </c>
      <c r="AL34">
        <f t="shared" si="8"/>
        <v>-12862.102132746748</v>
      </c>
      <c r="AN34">
        <f t="shared" si="9"/>
        <v>0</v>
      </c>
      <c r="AO34">
        <f t="shared" si="9"/>
        <v>0</v>
      </c>
      <c r="AP34">
        <f t="shared" si="9"/>
        <v>-0.75069921943884532</v>
      </c>
      <c r="AQ34">
        <f t="shared" si="9"/>
        <v>-651.09587012749012</v>
      </c>
      <c r="AR34">
        <f t="shared" si="9"/>
        <v>-651.84656934692896</v>
      </c>
      <c r="AS34">
        <f t="shared" si="9"/>
        <v>23.04907182663495</v>
      </c>
      <c r="AT34">
        <f t="shared" si="9"/>
        <v>27.305722334954684</v>
      </c>
      <c r="AU34">
        <f t="shared" ref="AU34:AU97" si="23">AL34*$K34</f>
        <v>-601.49177518533929</v>
      </c>
      <c r="AW34">
        <v>31</v>
      </c>
      <c r="AX34">
        <f>IF(Z34&gt;0, (R34*SUMPRODUCT(K34:$K$98, X34:$X$98)-K34*$AZ$3)/Z34, 0)</f>
        <v>12223.027089662328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2.4499257999999999E-2</v>
      </c>
      <c r="Q35" s="4">
        <f t="shared" si="21"/>
        <v>25</v>
      </c>
      <c r="R35">
        <f t="shared" si="0"/>
        <v>1000000</v>
      </c>
      <c r="S35">
        <f t="shared" si="1"/>
        <v>11807.857961102258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7848.5059266863855</v>
      </c>
      <c r="AC35">
        <f t="shared" si="2"/>
        <v>7320.3517268623864</v>
      </c>
      <c r="AE35">
        <f t="shared" si="3"/>
        <v>0</v>
      </c>
      <c r="AF35">
        <f t="shared" ref="AF35:AG66" si="24">-$Z35*P35</f>
        <v>0</v>
      </c>
      <c r="AG35">
        <f t="shared" si="24"/>
        <v>-15.498898595700577</v>
      </c>
      <c r="AH35">
        <f t="shared" si="5"/>
        <v>-15731.174462915373</v>
      </c>
      <c r="AI35">
        <f t="shared" ref="AI35:AI66" si="25">SUM(AE35:AH35)</f>
        <v>-15746.673361511073</v>
      </c>
      <c r="AJ35">
        <f t="shared" si="7"/>
        <v>528.15419982399908</v>
      </c>
      <c r="AK35">
        <f t="shared" si="22"/>
        <v>549.39541486804706</v>
      </c>
      <c r="AL35">
        <f t="shared" ref="AL35:AL98" si="26">SUM(AI35:AK35)</f>
        <v>-14669.123746819027</v>
      </c>
      <c r="AN35">
        <f t="shared" ref="AN35:AT66" si="27">AE35*$K35</f>
        <v>0</v>
      </c>
      <c r="AO35">
        <f t="shared" si="27"/>
        <v>0</v>
      </c>
      <c r="AP35">
        <f t="shared" si="27"/>
        <v>-0.64714344052413031</v>
      </c>
      <c r="AQ35">
        <f t="shared" si="27"/>
        <v>-656.84192347967439</v>
      </c>
      <c r="AR35">
        <f t="shared" si="27"/>
        <v>-657.48906692019852</v>
      </c>
      <c r="AS35">
        <f t="shared" si="27"/>
        <v>22.05263321718779</v>
      </c>
      <c r="AT35">
        <f t="shared" si="27"/>
        <v>22.939542238473425</v>
      </c>
      <c r="AU35">
        <f t="shared" si="23"/>
        <v>-612.49689146453727</v>
      </c>
      <c r="AW35">
        <v>32</v>
      </c>
      <c r="AX35">
        <f>IF(Z35&gt;0, (R35*SUMPRODUCT(K35:$K$98, X35:$X$98)-K35*$AZ$3)/Z35, 0)</f>
        <v>11807.857961102258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2.8232486000000001E-2</v>
      </c>
      <c r="Q36" s="4">
        <f t="shared" si="21"/>
        <v>25</v>
      </c>
      <c r="R36">
        <f t="shared" si="0"/>
        <v>1000000</v>
      </c>
      <c r="S36">
        <f t="shared" si="1"/>
        <v>11359.730887702681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7320.3517268623864</v>
      </c>
      <c r="AC36">
        <f t="shared" si="2"/>
        <v>6773.279151867976</v>
      </c>
      <c r="AE36">
        <f t="shared" si="3"/>
        <v>0</v>
      </c>
      <c r="AF36">
        <f t="shared" si="24"/>
        <v>0</v>
      </c>
      <c r="AG36">
        <f t="shared" si="24"/>
        <v>-14.906337172125037</v>
      </c>
      <c r="AH36">
        <f t="shared" si="5"/>
        <v>-17502.89750474145</v>
      </c>
      <c r="AI36">
        <f t="shared" si="25"/>
        <v>-17517.803841913574</v>
      </c>
      <c r="AJ36">
        <f t="shared" si="7"/>
        <v>547.07257499441039</v>
      </c>
      <c r="AK36">
        <f t="shared" si="22"/>
        <v>512.42462088036712</v>
      </c>
      <c r="AL36">
        <f t="shared" si="26"/>
        <v>-16458.306646038796</v>
      </c>
      <c r="AN36">
        <f t="shared" si="27"/>
        <v>0</v>
      </c>
      <c r="AO36">
        <f t="shared" si="27"/>
        <v>0</v>
      </c>
      <c r="AP36">
        <f t="shared" si="27"/>
        <v>-0.55571565892348185</v>
      </c>
      <c r="AQ36">
        <f t="shared" si="27"/>
        <v>-652.5167187353336</v>
      </c>
      <c r="AR36">
        <f t="shared" si="27"/>
        <v>-653.07243439425702</v>
      </c>
      <c r="AS36">
        <f t="shared" si="27"/>
        <v>20.395137516444912</v>
      </c>
      <c r="AT36">
        <f t="shared" si="27"/>
        <v>19.103444565419895</v>
      </c>
      <c r="AU36">
        <f t="shared" si="23"/>
        <v>-613.57385231239221</v>
      </c>
      <c r="AW36">
        <v>33</v>
      </c>
      <c r="AX36">
        <f>IF(Z36&gt;0, (R36*SUMPRODUCT(K36:$K$98, X36:$X$98)-K36*$AZ$3)/Z36, 0)</f>
        <v>11359.730887702681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3.2345626000000002E-2</v>
      </c>
      <c r="Q37" s="4">
        <f t="shared" si="21"/>
        <v>25</v>
      </c>
      <c r="R37">
        <f t="shared" si="0"/>
        <v>1000000</v>
      </c>
      <c r="S37">
        <f t="shared" si="1"/>
        <v>10890.926343512316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6773.279151867976</v>
      </c>
      <c r="AC37">
        <f t="shared" si="2"/>
        <v>6218.7707799944828</v>
      </c>
      <c r="AE37">
        <f t="shared" si="3"/>
        <v>0</v>
      </c>
      <c r="AF37">
        <f t="shared" si="24"/>
        <v>0</v>
      </c>
      <c r="AG37">
        <f t="shared" si="24"/>
        <v>-14.275118993204334</v>
      </c>
      <c r="AH37">
        <f t="shared" si="5"/>
        <v>-19286.192287978163</v>
      </c>
      <c r="AI37">
        <f t="shared" si="25"/>
        <v>-19300.467406971369</v>
      </c>
      <c r="AJ37">
        <f t="shared" si="7"/>
        <v>554.50837187349316</v>
      </c>
      <c r="AK37">
        <f t="shared" si="22"/>
        <v>474.12954063075836</v>
      </c>
      <c r="AL37">
        <f t="shared" si="26"/>
        <v>-18271.829494467118</v>
      </c>
      <c r="AN37">
        <f t="shared" si="27"/>
        <v>0</v>
      </c>
      <c r="AO37">
        <f t="shared" si="27"/>
        <v>0</v>
      </c>
      <c r="AP37">
        <f t="shared" si="27"/>
        <v>-0.47516386738246835</v>
      </c>
      <c r="AQ37">
        <f t="shared" si="27"/>
        <v>-641.96324521008955</v>
      </c>
      <c r="AR37">
        <f t="shared" si="27"/>
        <v>-642.4384090774721</v>
      </c>
      <c r="AS37">
        <f t="shared" si="27"/>
        <v>18.457453321460623</v>
      </c>
      <c r="AT37">
        <f t="shared" si="27"/>
        <v>15.781950838632811</v>
      </c>
      <c r="AU37">
        <f t="shared" si="23"/>
        <v>-608.1990049173786</v>
      </c>
      <c r="AW37">
        <v>34</v>
      </c>
      <c r="AX37">
        <f>IF(Z37&gt;0, (R37*SUMPRODUCT(K37:$K$98, X37:$X$98)-K37*$AZ$3)/Z37, 0)</f>
        <v>10890.926343512316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3.7265510000000002E-2</v>
      </c>
      <c r="Q38" s="4">
        <f t="shared" si="21"/>
        <v>25</v>
      </c>
      <c r="R38">
        <f t="shared" si="0"/>
        <v>1000000</v>
      </c>
      <c r="S38">
        <f t="shared" si="1"/>
        <v>10412.038857881023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6218.7707799944828</v>
      </c>
      <c r="AC38">
        <f t="shared" si="2"/>
        <v>5664.3149873396069</v>
      </c>
      <c r="AE38">
        <f t="shared" si="3"/>
        <v>0</v>
      </c>
      <c r="AF38">
        <f t="shared" si="24"/>
        <v>0</v>
      </c>
      <c r="AG38">
        <f t="shared" si="24"/>
        <v>-13.600398213679842</v>
      </c>
      <c r="AH38">
        <f t="shared" si="5"/>
        <v>-21278.783583697841</v>
      </c>
      <c r="AI38">
        <f t="shared" si="25"/>
        <v>-21292.38398191152</v>
      </c>
      <c r="AJ38">
        <f t="shared" si="7"/>
        <v>554.45579265487595</v>
      </c>
      <c r="AK38">
        <f t="shared" si="22"/>
        <v>435.31395459961385</v>
      </c>
      <c r="AL38">
        <f t="shared" si="26"/>
        <v>-20302.61423465703</v>
      </c>
      <c r="AN38">
        <f t="shared" si="27"/>
        <v>0</v>
      </c>
      <c r="AO38">
        <f t="shared" si="27"/>
        <v>0</v>
      </c>
      <c r="AP38">
        <f t="shared" si="27"/>
        <v>-0.40420089719380675</v>
      </c>
      <c r="AQ38">
        <f t="shared" si="27"/>
        <v>-632.40085184214456</v>
      </c>
      <c r="AR38">
        <f t="shared" si="27"/>
        <v>-632.80505273933841</v>
      </c>
      <c r="AS38">
        <f t="shared" si="27"/>
        <v>16.478306393998341</v>
      </c>
      <c r="AT38">
        <f t="shared" si="27"/>
        <v>12.937436701902293</v>
      </c>
      <c r="AU38">
        <f t="shared" si="23"/>
        <v>-603.38930964343774</v>
      </c>
      <c r="AW38">
        <v>35</v>
      </c>
      <c r="AX38">
        <f>IF(Z38&gt;0, (R38*SUMPRODUCT(K38:$K$98, X38:$X$98)-K38*$AZ$3)/Z38, 0)</f>
        <v>10412.038857881023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4.2512064000000002E-2</v>
      </c>
      <c r="Q39" s="4">
        <f t="shared" si="21"/>
        <v>25</v>
      </c>
      <c r="R39">
        <f t="shared" si="0"/>
        <v>1000000</v>
      </c>
      <c r="S39">
        <f t="shared" si="1"/>
        <v>9913.7847897255451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5664.3149873396069</v>
      </c>
      <c r="AC39">
        <f t="shared" si="2"/>
        <v>5110.0457895646186</v>
      </c>
      <c r="AE39">
        <f t="shared" si="3"/>
        <v>0</v>
      </c>
      <c r="AF39">
        <f t="shared" si="24"/>
        <v>0</v>
      </c>
      <c r="AG39">
        <f t="shared" si="24"/>
        <v>-12.886213232257601</v>
      </c>
      <c r="AH39">
        <f t="shared" si="5"/>
        <v>-23127.23997141773</v>
      </c>
      <c r="AI39">
        <f t="shared" si="25"/>
        <v>-23140.126184649987</v>
      </c>
      <c r="AJ39">
        <f t="shared" si="7"/>
        <v>554.26919777498824</v>
      </c>
      <c r="AK39">
        <f t="shared" si="22"/>
        <v>396.5020491137725</v>
      </c>
      <c r="AL39">
        <f t="shared" si="26"/>
        <v>-22189.354937761225</v>
      </c>
      <c r="AN39">
        <f t="shared" si="27"/>
        <v>0</v>
      </c>
      <c r="AO39">
        <f t="shared" si="27"/>
        <v>0</v>
      </c>
      <c r="AP39">
        <f t="shared" si="27"/>
        <v>-0.34194238733170368</v>
      </c>
      <c r="AQ39">
        <f t="shared" si="27"/>
        <v>-613.69337179859053</v>
      </c>
      <c r="AR39">
        <f t="shared" si="27"/>
        <v>-614.03531418592218</v>
      </c>
      <c r="AS39">
        <f t="shared" si="27"/>
        <v>14.707822173636599</v>
      </c>
      <c r="AT39">
        <f t="shared" si="27"/>
        <v>10.52138861993072</v>
      </c>
      <c r="AU39">
        <f t="shared" si="23"/>
        <v>-588.80610339235488</v>
      </c>
      <c r="AW39">
        <v>36</v>
      </c>
      <c r="AX39">
        <f>IF(Z39&gt;0, (R39*SUMPRODUCT(K39:$K$98, X39:$X$98)-K39*$AZ$3)/Z39, 0)</f>
        <v>9913.7847897255451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4.7737861999999999E-2</v>
      </c>
      <c r="Q40" s="4">
        <f t="shared" si="21"/>
        <v>25</v>
      </c>
      <c r="R40">
        <f t="shared" si="0"/>
        <v>1000000</v>
      </c>
      <c r="S40">
        <f t="shared" si="1"/>
        <v>9401.3363954549386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5110.0457895646186</v>
      </c>
      <c r="AC40">
        <f t="shared" si="2"/>
        <v>4566.1128231831317</v>
      </c>
      <c r="AE40">
        <f t="shared" si="3"/>
        <v>0</v>
      </c>
      <c r="AF40">
        <f t="shared" si="24"/>
        <v>0</v>
      </c>
      <c r="AG40">
        <f t="shared" si="24"/>
        <v>-12.142190830950938</v>
      </c>
      <c r="AH40">
        <f t="shared" si="5"/>
        <v>-24606.410759363491</v>
      </c>
      <c r="AI40">
        <f t="shared" si="25"/>
        <v>-24618.55295019444</v>
      </c>
      <c r="AJ40">
        <f t="shared" si="7"/>
        <v>543.93296638148695</v>
      </c>
      <c r="AK40">
        <f t="shared" si="22"/>
        <v>357.70320526952332</v>
      </c>
      <c r="AL40">
        <f t="shared" si="26"/>
        <v>-23716.916778543429</v>
      </c>
      <c r="AN40">
        <f t="shared" si="27"/>
        <v>0</v>
      </c>
      <c r="AO40">
        <f t="shared" si="27"/>
        <v>0</v>
      </c>
      <c r="AP40">
        <f t="shared" si="27"/>
        <v>-0.28767800442856711</v>
      </c>
      <c r="AQ40">
        <f t="shared" si="27"/>
        <v>-582.98566065683622</v>
      </c>
      <c r="AR40">
        <f t="shared" si="27"/>
        <v>-583.2733386612648</v>
      </c>
      <c r="AS40">
        <f t="shared" si="27"/>
        <v>12.887093646450476</v>
      </c>
      <c r="AT40">
        <f t="shared" si="27"/>
        <v>8.4748580962287114</v>
      </c>
      <c r="AU40">
        <f t="shared" si="23"/>
        <v>-561.91138691858555</v>
      </c>
      <c r="AW40">
        <v>37</v>
      </c>
      <c r="AX40">
        <f>IF(Z40&gt;0, (R40*SUMPRODUCT(K40:$K$98, X40:$X$98)-K40*$AZ$3)/Z40, 0)</f>
        <v>9401.3363954549386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5.3487053E-2</v>
      </c>
      <c r="Q41" s="4">
        <f t="shared" si="21"/>
        <v>25</v>
      </c>
      <c r="R41">
        <f t="shared" si="0"/>
        <v>1000000</v>
      </c>
      <c r="S41">
        <f t="shared" si="1"/>
        <v>8893.8962751753152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4566.1128231831317</v>
      </c>
      <c r="AC41">
        <f t="shared" si="2"/>
        <v>4045.4132387915661</v>
      </c>
      <c r="AE41">
        <f t="shared" si="3"/>
        <v>0</v>
      </c>
      <c r="AF41">
        <f t="shared" si="24"/>
        <v>0</v>
      </c>
      <c r="AG41">
        <f t="shared" si="24"/>
        <v>-11.371318918130243</v>
      </c>
      <c r="AH41">
        <f t="shared" si="5"/>
        <v>-25978.000180447474</v>
      </c>
      <c r="AI41">
        <f t="shared" si="25"/>
        <v>-25989.371499365603</v>
      </c>
      <c r="AJ41">
        <f t="shared" si="7"/>
        <v>520.69958439156562</v>
      </c>
      <c r="AK41">
        <f t="shared" si="22"/>
        <v>319.62789762281926</v>
      </c>
      <c r="AL41">
        <f t="shared" si="26"/>
        <v>-25149.044017351218</v>
      </c>
      <c r="AN41">
        <f t="shared" si="27"/>
        <v>0</v>
      </c>
      <c r="AO41">
        <f t="shared" si="27"/>
        <v>0</v>
      </c>
      <c r="AP41">
        <f t="shared" si="27"/>
        <v>-0.2405483711736397</v>
      </c>
      <c r="AQ41">
        <f t="shared" si="27"/>
        <v>-549.53745249303586</v>
      </c>
      <c r="AR41">
        <f t="shared" si="27"/>
        <v>-549.7780008642095</v>
      </c>
      <c r="AS41">
        <f t="shared" si="27"/>
        <v>11.014855690704465</v>
      </c>
      <c r="AT41">
        <f t="shared" si="27"/>
        <v>6.7613942330153378</v>
      </c>
      <c r="AU41">
        <f t="shared" si="23"/>
        <v>-532.00175094048961</v>
      </c>
      <c r="AW41">
        <v>38</v>
      </c>
      <c r="AX41">
        <f>IF(Z41&gt;0, (R41*SUMPRODUCT(K41:$K$98, X41:$X$98)-K41*$AZ$3)/Z41, 0)</f>
        <v>8893.8962751753152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5.9601715E-2</v>
      </c>
      <c r="Q42" s="4">
        <f t="shared" si="21"/>
        <v>25</v>
      </c>
      <c r="R42">
        <f t="shared" si="0"/>
        <v>1000000</v>
      </c>
      <c r="S42">
        <f t="shared" si="1"/>
        <v>8392.1002376620308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4045.4132387915661</v>
      </c>
      <c r="AC42">
        <f t="shared" si="2"/>
        <v>3551.4883543925212</v>
      </c>
      <c r="AE42">
        <f t="shared" si="3"/>
        <v>0</v>
      </c>
      <c r="AF42">
        <f t="shared" si="24"/>
        <v>0</v>
      </c>
      <c r="AG42">
        <f t="shared" si="24"/>
        <v>-10.579855619616433</v>
      </c>
      <c r="AH42">
        <f t="shared" si="5"/>
        <v>-27110.004373300279</v>
      </c>
      <c r="AI42">
        <f t="shared" si="25"/>
        <v>-27120.584228919895</v>
      </c>
      <c r="AJ42">
        <f t="shared" si="7"/>
        <v>493.92488439904491</v>
      </c>
      <c r="AK42">
        <f t="shared" si="22"/>
        <v>283.17892671540966</v>
      </c>
      <c r="AL42">
        <f t="shared" si="26"/>
        <v>-26343.48041780544</v>
      </c>
      <c r="AN42">
        <f t="shared" si="27"/>
        <v>0</v>
      </c>
      <c r="AO42">
        <f t="shared" si="27"/>
        <v>0</v>
      </c>
      <c r="AP42">
        <f t="shared" si="27"/>
        <v>-0.1998265999995516</v>
      </c>
      <c r="AQ42">
        <f t="shared" si="27"/>
        <v>-512.03912365733879</v>
      </c>
      <c r="AR42">
        <f t="shared" si="27"/>
        <v>-512.23895025733827</v>
      </c>
      <c r="AS42">
        <f t="shared" si="27"/>
        <v>9.3289865054142389</v>
      </c>
      <c r="AT42">
        <f t="shared" si="27"/>
        <v>5.3485306559518078</v>
      </c>
      <c r="AU42">
        <f t="shared" si="23"/>
        <v>-497.56143309597223</v>
      </c>
      <c r="AW42">
        <v>39</v>
      </c>
      <c r="AX42">
        <f>IF(Z42&gt;0, (R42*SUMPRODUCT(K42:$K$98, X42:$X$98)-K42*$AZ$3)/Z42, 0)</f>
        <v>8392.1002376620308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6.6409420999999996E-2</v>
      </c>
      <c r="Q43" s="4">
        <f t="shared" si="21"/>
        <v>25</v>
      </c>
      <c r="R43">
        <f t="shared" si="0"/>
        <v>1000000</v>
      </c>
      <c r="S43">
        <f t="shared" si="1"/>
        <v>7903.3862319298269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3551.4883543925212</v>
      </c>
      <c r="AC43">
        <f t="shared" si="2"/>
        <v>3089.1033093905321</v>
      </c>
      <c r="AE43">
        <f t="shared" si="3"/>
        <v>0</v>
      </c>
      <c r="AF43">
        <f t="shared" si="24"/>
        <v>0</v>
      </c>
      <c r="AG43">
        <f t="shared" si="24"/>
        <v>-9.771454977457946</v>
      </c>
      <c r="AH43">
        <f t="shared" si="5"/>
        <v>-28104.083438492937</v>
      </c>
      <c r="AI43">
        <f t="shared" si="25"/>
        <v>-28113.854893470394</v>
      </c>
      <c r="AJ43">
        <f t="shared" si="7"/>
        <v>462.38504500198906</v>
      </c>
      <c r="AK43">
        <f t="shared" si="22"/>
        <v>248.60418480747651</v>
      </c>
      <c r="AL43">
        <f t="shared" si="26"/>
        <v>-27402.865663660927</v>
      </c>
      <c r="AN43">
        <f t="shared" si="27"/>
        <v>0</v>
      </c>
      <c r="AO43">
        <f t="shared" si="27"/>
        <v>0</v>
      </c>
      <c r="AP43">
        <f t="shared" si="27"/>
        <v>-0.1647838974939172</v>
      </c>
      <c r="AQ43">
        <f t="shared" si="27"/>
        <v>-473.9417430846006</v>
      </c>
      <c r="AR43">
        <f t="shared" si="27"/>
        <v>-474.10652698209452</v>
      </c>
      <c r="AS43">
        <f t="shared" si="27"/>
        <v>7.7975705802361377</v>
      </c>
      <c r="AT43">
        <f t="shared" si="27"/>
        <v>4.192412143368581</v>
      </c>
      <c r="AU43">
        <f t="shared" si="23"/>
        <v>-462.1165442584898</v>
      </c>
      <c r="AW43">
        <v>40</v>
      </c>
      <c r="AX43">
        <f>IF(Z43&gt;0, (R43*SUMPRODUCT(K43:$K$98, X43:$X$98)-K43*$AZ$3)/Z43, 0)</f>
        <v>7903.3862319298269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7.4261202999999998E-2</v>
      </c>
      <c r="Q44" s="4">
        <f t="shared" si="21"/>
        <v>25</v>
      </c>
      <c r="R44">
        <f t="shared" si="0"/>
        <v>1000000</v>
      </c>
      <c r="S44">
        <f t="shared" si="1"/>
        <v>7430.3355977618812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3089.1033093905321</v>
      </c>
      <c r="AC44">
        <f t="shared" si="2"/>
        <v>2659.495565105351</v>
      </c>
      <c r="AE44">
        <f t="shared" si="3"/>
        <v>0</v>
      </c>
      <c r="AF44">
        <f t="shared" si="24"/>
        <v>0</v>
      </c>
      <c r="AG44">
        <f t="shared" si="24"/>
        <v>-8.9481004259970014</v>
      </c>
      <c r="AH44">
        <f t="shared" si="5"/>
        <v>-29025.600067454598</v>
      </c>
      <c r="AI44">
        <f t="shared" si="25"/>
        <v>-29034.548167880595</v>
      </c>
      <c r="AJ44">
        <f t="shared" si="7"/>
        <v>429.60774428518107</v>
      </c>
      <c r="AK44">
        <f t="shared" si="22"/>
        <v>216.23723165733728</v>
      </c>
      <c r="AL44">
        <f t="shared" si="26"/>
        <v>-28388.703191938075</v>
      </c>
      <c r="AN44">
        <f t="shared" si="27"/>
        <v>0</v>
      </c>
      <c r="AO44">
        <f t="shared" si="27"/>
        <v>0</v>
      </c>
      <c r="AP44">
        <f t="shared" si="27"/>
        <v>-0.13473125719290269</v>
      </c>
      <c r="AQ44">
        <f t="shared" si="27"/>
        <v>-437.03751653310621</v>
      </c>
      <c r="AR44">
        <f t="shared" si="27"/>
        <v>-437.17224779029914</v>
      </c>
      <c r="AS44">
        <f t="shared" si="27"/>
        <v>6.4685898382617122</v>
      </c>
      <c r="AT44">
        <f t="shared" si="27"/>
        <v>3.2558769667429024</v>
      </c>
      <c r="AU44">
        <f t="shared" si="23"/>
        <v>-427.44778098529451</v>
      </c>
      <c r="AW44">
        <v>41</v>
      </c>
      <c r="AX44">
        <f>IF(Z44&gt;0, (R44*SUMPRODUCT(K44:$K$98, X44:$X$98)-K44*$AZ$3)/Z44, 0)</f>
        <v>7430.3355977618812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8.2657132999999994E-2</v>
      </c>
      <c r="Q45" s="4">
        <f t="shared" si="21"/>
        <v>25</v>
      </c>
      <c r="R45">
        <f t="shared" si="0"/>
        <v>1000000</v>
      </c>
      <c r="S45">
        <f t="shared" si="1"/>
        <v>6965.2769513943676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2659.495565105351</v>
      </c>
      <c r="AC45">
        <f t="shared" si="2"/>
        <v>2262.0419760717264</v>
      </c>
      <c r="AE45">
        <f t="shared" si="3"/>
        <v>0</v>
      </c>
      <c r="AF45">
        <f t="shared" si="24"/>
        <v>0</v>
      </c>
      <c r="AG45">
        <f t="shared" si="24"/>
        <v>-8.1189950947280423</v>
      </c>
      <c r="AH45">
        <f t="shared" si="5"/>
        <v>-29584.973080359632</v>
      </c>
      <c r="AI45">
        <f t="shared" si="25"/>
        <v>-29593.092075454359</v>
      </c>
      <c r="AJ45">
        <f t="shared" si="7"/>
        <v>397.45358903362467</v>
      </c>
      <c r="AK45">
        <f t="shared" si="22"/>
        <v>186.1646895573746</v>
      </c>
      <c r="AL45">
        <f t="shared" si="26"/>
        <v>-29009.47379686336</v>
      </c>
      <c r="AN45">
        <f t="shared" si="27"/>
        <v>0</v>
      </c>
      <c r="AO45">
        <f t="shared" si="27"/>
        <v>0</v>
      </c>
      <c r="AP45">
        <f t="shared" si="27"/>
        <v>-0.10914950462135957</v>
      </c>
      <c r="AQ45">
        <f t="shared" si="27"/>
        <v>-397.73212303753439</v>
      </c>
      <c r="AR45">
        <f t="shared" si="27"/>
        <v>-397.84127254215576</v>
      </c>
      <c r="AS45">
        <f t="shared" si="27"/>
        <v>5.3432551500334045</v>
      </c>
      <c r="AT45">
        <f t="shared" si="27"/>
        <v>2.5027461411290912</v>
      </c>
      <c r="AU45">
        <f t="shared" si="23"/>
        <v>-389.99527125099326</v>
      </c>
      <c r="AW45">
        <v>42</v>
      </c>
      <c r="AX45">
        <f>IF(Z45&gt;0, (R45*SUMPRODUCT(K45:$K$98, X45:$X$98)-K45*$AZ$3)/Z45, 0)</f>
        <v>6965.2769513943676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9.1575552000000005E-2</v>
      </c>
      <c r="Q46" s="4">
        <f t="shared" si="21"/>
        <v>25</v>
      </c>
      <c r="R46">
        <f t="shared" si="0"/>
        <v>1000000</v>
      </c>
      <c r="S46">
        <f t="shared" si="1"/>
        <v>6510.7401855691724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2262.0419760717264</v>
      </c>
      <c r="AC46">
        <f t="shared" si="2"/>
        <v>1899.6526454444431</v>
      </c>
      <c r="AE46">
        <f t="shared" si="3"/>
        <v>0</v>
      </c>
      <c r="AF46">
        <f t="shared" si="24"/>
        <v>0</v>
      </c>
      <c r="AG46">
        <f t="shared" si="24"/>
        <v>-7.2943036862957484</v>
      </c>
      <c r="AH46">
        <f t="shared" si="5"/>
        <v>-29740.058299400513</v>
      </c>
      <c r="AI46">
        <f t="shared" si="25"/>
        <v>-29747.352603086809</v>
      </c>
      <c r="AJ46">
        <f t="shared" si="7"/>
        <v>362.38933062728324</v>
      </c>
      <c r="AK46">
        <f t="shared" si="22"/>
        <v>158.34293832502087</v>
      </c>
      <c r="AL46">
        <f t="shared" si="26"/>
        <v>-29226.620334134503</v>
      </c>
      <c r="AN46">
        <f t="shared" si="27"/>
        <v>0</v>
      </c>
      <c r="AO46">
        <f t="shared" si="27"/>
        <v>0</v>
      </c>
      <c r="AP46">
        <f t="shared" si="27"/>
        <v>-8.7555878070462861E-2</v>
      </c>
      <c r="AQ46">
        <f t="shared" si="27"/>
        <v>-356.97950486526975</v>
      </c>
      <c r="AR46">
        <f t="shared" si="27"/>
        <v>-357.06706074334022</v>
      </c>
      <c r="AS46">
        <f t="shared" si="27"/>
        <v>4.3498759320990237</v>
      </c>
      <c r="AT46">
        <f t="shared" si="27"/>
        <v>1.9006413219881719</v>
      </c>
      <c r="AU46">
        <f t="shared" si="23"/>
        <v>-350.81654348925298</v>
      </c>
      <c r="AW46">
        <v>43</v>
      </c>
      <c r="AX46">
        <f>IF(Z46&gt;0, (R46*SUMPRODUCT(K46:$K$98, X46:$X$98)-K46*$AZ$3)/Z46, 0)</f>
        <v>6510.7401855691724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0.101620166</v>
      </c>
      <c r="Q47" s="4">
        <f t="shared" si="21"/>
        <v>25</v>
      </c>
      <c r="R47">
        <f t="shared" si="0"/>
        <v>1000000</v>
      </c>
      <c r="S47">
        <f t="shared" si="1"/>
        <v>6073.3098935748267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1899.6526454444431</v>
      </c>
      <c r="AC47">
        <f t="shared" si="2"/>
        <v>1574.2292052311861</v>
      </c>
      <c r="AE47">
        <f t="shared" si="3"/>
        <v>0</v>
      </c>
      <c r="AF47">
        <f t="shared" si="24"/>
        <v>0</v>
      </c>
      <c r="AG47">
        <f t="shared" si="24"/>
        <v>-6.4801122979770058</v>
      </c>
      <c r="AH47">
        <f t="shared" si="5"/>
        <v>-29649.934058231436</v>
      </c>
      <c r="AI47">
        <f t="shared" si="25"/>
        <v>-29656.414170529413</v>
      </c>
      <c r="AJ47">
        <f t="shared" si="7"/>
        <v>325.42344021325698</v>
      </c>
      <c r="AK47">
        <f t="shared" si="22"/>
        <v>132.97568518111103</v>
      </c>
      <c r="AL47">
        <f t="shared" si="26"/>
        <v>-29198.015045135046</v>
      </c>
      <c r="AN47">
        <f t="shared" si="27"/>
        <v>0</v>
      </c>
      <c r="AO47">
        <f t="shared" si="27"/>
        <v>0</v>
      </c>
      <c r="AP47">
        <f t="shared" si="27"/>
        <v>-6.9448996808894686E-2</v>
      </c>
      <c r="AQ47">
        <f t="shared" si="27"/>
        <v>-317.76581656414982</v>
      </c>
      <c r="AR47">
        <f t="shared" si="27"/>
        <v>-317.83526556095876</v>
      </c>
      <c r="AS47">
        <f t="shared" si="27"/>
        <v>3.4876450317019194</v>
      </c>
      <c r="AT47">
        <f t="shared" si="27"/>
        <v>1.4251339345903931</v>
      </c>
      <c r="AU47">
        <f t="shared" si="23"/>
        <v>-312.9224865946664</v>
      </c>
      <c r="AW47">
        <v>44</v>
      </c>
      <c r="AX47">
        <f>IF(Z47&gt;0, (R47*SUMPRODUCT(K47:$K$98, X47:$X$98)-K47*$AZ$3)/Z47, 0)</f>
        <v>6073.3098935748267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0.112947091</v>
      </c>
      <c r="Q48" s="4">
        <f t="shared" si="21"/>
        <v>25</v>
      </c>
      <c r="R48">
        <f t="shared" si="0"/>
        <v>1000000</v>
      </c>
      <c r="S48">
        <f t="shared" si="1"/>
        <v>5650.8346374903294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1574.2292052311861</v>
      </c>
      <c r="AC48">
        <f t="shared" si="2"/>
        <v>1284.6384463920454</v>
      </c>
      <c r="AE48">
        <f t="shared" si="3"/>
        <v>0</v>
      </c>
      <c r="AF48">
        <f t="shared" si="24"/>
        <v>0</v>
      </c>
      <c r="AG48">
        <f t="shared" si="24"/>
        <v>-5.6834013415874081</v>
      </c>
      <c r="AH48">
        <f t="shared" si="5"/>
        <v>-29276.393336393121</v>
      </c>
      <c r="AI48">
        <f t="shared" si="25"/>
        <v>-29282.076737734707</v>
      </c>
      <c r="AJ48">
        <f t="shared" si="7"/>
        <v>289.59075883914079</v>
      </c>
      <c r="AK48">
        <f t="shared" si="22"/>
        <v>110.19604436618305</v>
      </c>
      <c r="AL48">
        <f t="shared" si="26"/>
        <v>-28882.289934529381</v>
      </c>
      <c r="AN48">
        <f t="shared" si="27"/>
        <v>0</v>
      </c>
      <c r="AO48">
        <f t="shared" si="27"/>
        <v>0</v>
      </c>
      <c r="AP48">
        <f t="shared" si="27"/>
        <v>-5.4384325605689995E-2</v>
      </c>
      <c r="AQ48">
        <f t="shared" si="27"/>
        <v>-280.14507722974776</v>
      </c>
      <c r="AR48">
        <f t="shared" si="27"/>
        <v>-280.19946155535342</v>
      </c>
      <c r="AS48">
        <f t="shared" si="27"/>
        <v>2.7710867444578242</v>
      </c>
      <c r="AT48">
        <f t="shared" si="27"/>
        <v>1.0544631985457666</v>
      </c>
      <c r="AU48">
        <f t="shared" si="23"/>
        <v>-276.37391161234979</v>
      </c>
      <c r="AW48">
        <v>45</v>
      </c>
      <c r="AX48">
        <f>IF(Z48&gt;0, (R48*SUMPRODUCT(K48:$K$98, X48:$X$98)-K48*$AZ$3)/Z48, 0)</f>
        <v>5650.8346374903294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0.12591097000000001</v>
      </c>
      <c r="Q49" s="4">
        <f t="shared" si="21"/>
        <v>25</v>
      </c>
      <c r="R49">
        <f t="shared" si="0"/>
        <v>1000000</v>
      </c>
      <c r="S49">
        <f t="shared" si="1"/>
        <v>5241.5855265971632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1284.6384463920454</v>
      </c>
      <c r="AC49">
        <f t="shared" si="2"/>
        <v>1029.6496707024844</v>
      </c>
      <c r="AE49">
        <f t="shared" si="3"/>
        <v>0</v>
      </c>
      <c r="AF49">
        <f t="shared" si="24"/>
        <v>0</v>
      </c>
      <c r="AG49">
        <f t="shared" si="24"/>
        <v>-4.910964752352962</v>
      </c>
      <c r="AH49">
        <f t="shared" si="5"/>
        <v>-28624.103032742878</v>
      </c>
      <c r="AI49">
        <f t="shared" si="25"/>
        <v>-28629.013997495233</v>
      </c>
      <c r="AJ49">
        <f t="shared" si="7"/>
        <v>254.98877568956095</v>
      </c>
      <c r="AK49">
        <f t="shared" si="22"/>
        <v>89.924691247443178</v>
      </c>
      <c r="AL49">
        <f t="shared" si="26"/>
        <v>-28284.100530558226</v>
      </c>
      <c r="AN49">
        <f t="shared" si="27"/>
        <v>0</v>
      </c>
      <c r="AO49">
        <f t="shared" si="27"/>
        <v>0</v>
      </c>
      <c r="AP49">
        <f t="shared" si="27"/>
        <v>-4.1957945678415029E-2</v>
      </c>
      <c r="AQ49">
        <f t="shared" si="27"/>
        <v>-244.55654249315234</v>
      </c>
      <c r="AR49">
        <f t="shared" si="27"/>
        <v>-244.59850043883077</v>
      </c>
      <c r="AS49">
        <f t="shared" si="27"/>
        <v>2.1785546707216943</v>
      </c>
      <c r="AT49">
        <f t="shared" si="27"/>
        <v>0.76829207717296322</v>
      </c>
      <c r="AU49">
        <f t="shared" si="23"/>
        <v>-241.65165369093609</v>
      </c>
      <c r="AW49">
        <v>46</v>
      </c>
      <c r="AX49">
        <f>IF(Z49&gt;0, (R49*SUMPRODUCT(K49:$K$98, X49:$X$98)-K49*$AZ$3)/Z49, 0)</f>
        <v>5241.5855265971632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0.140869152</v>
      </c>
      <c r="Q50" s="4">
        <f t="shared" si="21"/>
        <v>25</v>
      </c>
      <c r="R50">
        <f t="shared" si="0"/>
        <v>1000000</v>
      </c>
      <c r="S50">
        <f t="shared" si="1"/>
        <v>4841.3915262156897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1029.6496707024844</v>
      </c>
      <c r="AC50">
        <f t="shared" si="2"/>
        <v>807.55411172735558</v>
      </c>
      <c r="AE50">
        <f t="shared" si="3"/>
        <v>0</v>
      </c>
      <c r="AF50">
        <f t="shared" si="24"/>
        <v>0</v>
      </c>
      <c r="AG50">
        <f t="shared" si="24"/>
        <v>-4.170051664663581</v>
      </c>
      <c r="AH50">
        <f t="shared" si="5"/>
        <v>-27672.137606634071</v>
      </c>
      <c r="AI50">
        <f t="shared" si="25"/>
        <v>-27676.307658298734</v>
      </c>
      <c r="AJ50">
        <f t="shared" si="7"/>
        <v>222.09555897512882</v>
      </c>
      <c r="AK50">
        <f t="shared" si="22"/>
        <v>72.075476949173918</v>
      </c>
      <c r="AL50">
        <f t="shared" si="26"/>
        <v>-27382.136622374434</v>
      </c>
      <c r="AN50">
        <f t="shared" si="27"/>
        <v>0</v>
      </c>
      <c r="AO50">
        <f t="shared" si="27"/>
        <v>0</v>
      </c>
      <c r="AP50">
        <f t="shared" si="27"/>
        <v>-3.1810523209152224E-2</v>
      </c>
      <c r="AQ50">
        <f t="shared" si="27"/>
        <v>-211.09215097787103</v>
      </c>
      <c r="AR50">
        <f t="shared" si="27"/>
        <v>-211.1239615010802</v>
      </c>
      <c r="AS50">
        <f t="shared" si="27"/>
        <v>1.6942178422621386</v>
      </c>
      <c r="AT50">
        <f t="shared" si="27"/>
        <v>0.54981540198432555</v>
      </c>
      <c r="AU50">
        <f t="shared" si="23"/>
        <v>-208.87992825683375</v>
      </c>
      <c r="AW50">
        <v>47</v>
      </c>
      <c r="AX50">
        <f>IF(Z50&gt;0, (R50*SUMPRODUCT(K50:$K$98, X50:$X$98)-K50*$AZ$3)/Z50, 0)</f>
        <v>4841.3915262156897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0.15811491799999999</v>
      </c>
      <c r="Q51" s="4">
        <f t="shared" si="21"/>
        <v>25</v>
      </c>
      <c r="R51">
        <f t="shared" si="0"/>
        <v>1000000</v>
      </c>
      <c r="S51">
        <f t="shared" si="1"/>
        <v>4443.0364667844615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807.55411172735558</v>
      </c>
      <c r="AC51">
        <f t="shared" si="2"/>
        <v>616.51641031914778</v>
      </c>
      <c r="AE51">
        <f t="shared" si="3"/>
        <v>0</v>
      </c>
      <c r="AF51">
        <f t="shared" si="24"/>
        <v>0</v>
      </c>
      <c r="AG51">
        <f t="shared" si="24"/>
        <v>-3.4690037710028996</v>
      </c>
      <c r="AH51">
        <f t="shared" si="5"/>
        <v>-26373.895080561822</v>
      </c>
      <c r="AI51">
        <f t="shared" si="25"/>
        <v>-26377.364084332825</v>
      </c>
      <c r="AJ51">
        <f t="shared" si="7"/>
        <v>191.03770140820779</v>
      </c>
      <c r="AK51">
        <f t="shared" si="22"/>
        <v>56.528787820914893</v>
      </c>
      <c r="AL51">
        <f t="shared" si="26"/>
        <v>-26129.797595103701</v>
      </c>
      <c r="AN51">
        <f t="shared" si="27"/>
        <v>0</v>
      </c>
      <c r="AO51">
        <f t="shared" si="27"/>
        <v>0</v>
      </c>
      <c r="AP51">
        <f t="shared" si="27"/>
        <v>-2.3627410453846871E-2</v>
      </c>
      <c r="AQ51">
        <f t="shared" si="27"/>
        <v>-179.63279531257854</v>
      </c>
      <c r="AR51">
        <f t="shared" si="27"/>
        <v>-179.65642272303239</v>
      </c>
      <c r="AS51">
        <f t="shared" si="27"/>
        <v>1.3011592034177104</v>
      </c>
      <c r="AT51">
        <f t="shared" si="27"/>
        <v>0.38501799377319268</v>
      </c>
      <c r="AU51">
        <f t="shared" si="23"/>
        <v>-177.97024552584148</v>
      </c>
      <c r="AW51">
        <v>48</v>
      </c>
      <c r="AX51">
        <f>IF(Z51&gt;0, (R51*SUMPRODUCT(K51:$K$98, X51:$X$98)-K51*$AZ$3)/Z51, 0)</f>
        <v>4443.0364667844615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0.17865895700000001</v>
      </c>
      <c r="Q52" s="4">
        <f t="shared" si="21"/>
        <v>25</v>
      </c>
      <c r="R52">
        <f t="shared" si="0"/>
        <v>1000000</v>
      </c>
      <c r="S52">
        <f t="shared" si="1"/>
        <v>4039.6347481983607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616.51641031914778</v>
      </c>
      <c r="AC52">
        <f t="shared" si="2"/>
        <v>454.78937355091227</v>
      </c>
      <c r="AE52">
        <f t="shared" si="3"/>
        <v>0</v>
      </c>
      <c r="AF52">
        <f t="shared" si="24"/>
        <v>0</v>
      </c>
      <c r="AG52">
        <f t="shared" si="24"/>
        <v>-2.8145451377364257</v>
      </c>
      <c r="AH52">
        <f t="shared" si="5"/>
        <v>-24790.743822257795</v>
      </c>
      <c r="AI52">
        <f t="shared" si="25"/>
        <v>-24793.55836739553</v>
      </c>
      <c r="AJ52">
        <f t="shared" si="7"/>
        <v>161.72703676823551</v>
      </c>
      <c r="AK52">
        <f t="shared" si="22"/>
        <v>43.156148722340347</v>
      </c>
      <c r="AL52">
        <f t="shared" si="26"/>
        <v>-24588.675181904953</v>
      </c>
      <c r="AN52">
        <f t="shared" si="27"/>
        <v>0</v>
      </c>
      <c r="AO52">
        <f t="shared" si="27"/>
        <v>0</v>
      </c>
      <c r="AP52">
        <f t="shared" si="27"/>
        <v>-1.7115971286618948E-2</v>
      </c>
      <c r="AQ52">
        <f t="shared" si="27"/>
        <v>-150.75887529625638</v>
      </c>
      <c r="AR52">
        <f t="shared" si="27"/>
        <v>-150.77599126754296</v>
      </c>
      <c r="AS52">
        <f t="shared" si="27"/>
        <v>0.98350361501799166</v>
      </c>
      <c r="AT52">
        <f t="shared" si="27"/>
        <v>0.2624436156553151</v>
      </c>
      <c r="AU52">
        <f t="shared" si="23"/>
        <v>-149.53004403686967</v>
      </c>
      <c r="AW52">
        <v>49</v>
      </c>
      <c r="AX52">
        <f>IF(Z52&gt;0, (R52*SUMPRODUCT(K52:$K$98, X52:$X$98)-K52*$AZ$3)/Z52, 0)</f>
        <v>4039.6347481983607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0.202352371</v>
      </c>
      <c r="Q53" s="4">
        <f t="shared" si="21"/>
        <v>25</v>
      </c>
      <c r="R53">
        <f t="shared" si="0"/>
        <v>1000000</v>
      </c>
      <c r="S53">
        <f t="shared" si="1"/>
        <v>3608.8923899211172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454.78937355091227</v>
      </c>
      <c r="AC53">
        <f t="shared" si="2"/>
        <v>320.01778266924805</v>
      </c>
      <c r="AE53">
        <f t="shared" si="3"/>
        <v>0</v>
      </c>
      <c r="AF53">
        <f t="shared" si="24"/>
        <v>0</v>
      </c>
      <c r="AG53">
        <f t="shared" si="24"/>
        <v>-2.2168698044515742</v>
      </c>
      <c r="AH53">
        <f t="shared" si="5"/>
        <v>-22781.195276299492</v>
      </c>
      <c r="AI53">
        <f t="shared" si="25"/>
        <v>-22783.412146103943</v>
      </c>
      <c r="AJ53">
        <f t="shared" si="7"/>
        <v>134.77159088166422</v>
      </c>
      <c r="AK53">
        <f t="shared" si="22"/>
        <v>31.835256148563861</v>
      </c>
      <c r="AL53">
        <f t="shared" si="26"/>
        <v>-22616.805299073716</v>
      </c>
      <c r="AN53">
        <f t="shared" si="27"/>
        <v>0</v>
      </c>
      <c r="AO53">
        <f t="shared" si="27"/>
        <v>0</v>
      </c>
      <c r="AP53">
        <f t="shared" si="27"/>
        <v>-1.2036923394587049E-2</v>
      </c>
      <c r="AQ53">
        <f t="shared" si="27"/>
        <v>-123.69490613625945</v>
      </c>
      <c r="AR53">
        <f t="shared" si="27"/>
        <v>-123.70694305965404</v>
      </c>
      <c r="AS53">
        <f t="shared" si="27"/>
        <v>0.73176842047814328</v>
      </c>
      <c r="AT53">
        <f t="shared" si="27"/>
        <v>0.17285568089647829</v>
      </c>
      <c r="AU53">
        <f t="shared" si="23"/>
        <v>-122.80231895827943</v>
      </c>
      <c r="AW53">
        <v>50</v>
      </c>
      <c r="AX53">
        <f>IF(Z53&gt;0, (R53*SUMPRODUCT(K53:$K$98, X53:$X$98)-K53*$AZ$3)/Z53, 0)</f>
        <v>3608.8923899211172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0.22956153600000001</v>
      </c>
      <c r="Q54" s="4">
        <f t="shared" si="21"/>
        <v>25</v>
      </c>
      <c r="R54">
        <f t="shared" si="0"/>
        <v>1000000</v>
      </c>
      <c r="S54">
        <f t="shared" si="1"/>
        <v>3123.1181556617053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320.01778266924805</v>
      </c>
      <c r="AC54">
        <f t="shared" si="2"/>
        <v>210.59723761744567</v>
      </c>
      <c r="AE54">
        <f t="shared" si="3"/>
        <v>0</v>
      </c>
      <c r="AF54">
        <f t="shared" si="24"/>
        <v>0</v>
      </c>
      <c r="AG54">
        <f t="shared" si="24"/>
        <v>-1.6857930689851353</v>
      </c>
      <c r="AH54">
        <f t="shared" si="5"/>
        <v>-20356.321496876921</v>
      </c>
      <c r="AI54">
        <f t="shared" si="25"/>
        <v>-20358.007289945905</v>
      </c>
      <c r="AJ54">
        <f t="shared" si="7"/>
        <v>109.42054505180238</v>
      </c>
      <c r="AK54">
        <f t="shared" si="22"/>
        <v>22.401244786847364</v>
      </c>
      <c r="AL54">
        <f t="shared" si="26"/>
        <v>-20226.185500107254</v>
      </c>
      <c r="AN54">
        <f t="shared" si="27"/>
        <v>0</v>
      </c>
      <c r="AO54">
        <f t="shared" si="27"/>
        <v>0</v>
      </c>
      <c r="AP54">
        <f t="shared" si="27"/>
        <v>-8.172624587022715E-3</v>
      </c>
      <c r="AQ54">
        <f t="shared" si="27"/>
        <v>-98.68623654199061</v>
      </c>
      <c r="AR54">
        <f t="shared" si="27"/>
        <v>-98.694409166577628</v>
      </c>
      <c r="AS54">
        <f t="shared" si="27"/>
        <v>0.53046429794265093</v>
      </c>
      <c r="AT54">
        <f t="shared" si="27"/>
        <v>0.10859990309197165</v>
      </c>
      <c r="AU54">
        <f t="shared" si="23"/>
        <v>-98.055344965543</v>
      </c>
      <c r="AW54">
        <v>51</v>
      </c>
      <c r="AX54">
        <f>IF(Z54&gt;0, (R54*SUMPRODUCT(K54:$K$98, X54:$X$98)-K54*$AZ$3)/Z54, 0)</f>
        <v>3123.1181556617053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0.26099212799999999</v>
      </c>
      <c r="Q55" s="4">
        <f t="shared" si="21"/>
        <v>25</v>
      </c>
      <c r="R55">
        <f t="shared" si="0"/>
        <v>1000000</v>
      </c>
      <c r="S55">
        <f t="shared" si="1"/>
        <v>2535.8093362494765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210.59723761744567</v>
      </c>
      <c r="AC55">
        <f t="shared" si="2"/>
        <v>124.65596632943456</v>
      </c>
      <c r="AE55">
        <f t="shared" si="3"/>
        <v>0</v>
      </c>
      <c r="AF55">
        <f t="shared" si="24"/>
        <v>0</v>
      </c>
      <c r="AG55">
        <f t="shared" si="24"/>
        <v>-1.2289564178532026</v>
      </c>
      <c r="AH55">
        <f t="shared" si="5"/>
        <v>-17599.14881768325</v>
      </c>
      <c r="AI55">
        <f t="shared" si="25"/>
        <v>-17600.377774101104</v>
      </c>
      <c r="AJ55">
        <f t="shared" si="7"/>
        <v>85.941271288011109</v>
      </c>
      <c r="AK55">
        <f t="shared" si="22"/>
        <v>14.741806633221199</v>
      </c>
      <c r="AL55">
        <f t="shared" si="26"/>
        <v>-17499.694696179871</v>
      </c>
      <c r="AN55">
        <f t="shared" si="27"/>
        <v>0</v>
      </c>
      <c r="AO55">
        <f t="shared" si="27"/>
        <v>0</v>
      </c>
      <c r="AP55">
        <f t="shared" si="27"/>
        <v>-5.3195604096788456E-3</v>
      </c>
      <c r="AQ55">
        <f t="shared" si="27"/>
        <v>-76.178238654006392</v>
      </c>
      <c r="AR55">
        <f t="shared" si="27"/>
        <v>-76.183558214416081</v>
      </c>
      <c r="AS55">
        <f t="shared" si="27"/>
        <v>0.37199837004779901</v>
      </c>
      <c r="AT55">
        <f t="shared" si="27"/>
        <v>6.381018056784471E-2</v>
      </c>
      <c r="AU55">
        <f t="shared" si="23"/>
        <v>-75.747749663800434</v>
      </c>
      <c r="AW55">
        <v>52</v>
      </c>
      <c r="AX55">
        <f>IF(Z55&gt;0, (R55*SUMPRODUCT(K55:$K$98, X55:$X$98)-K55*$AZ$3)/Z55, 0)</f>
        <v>2535.8093362494765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0.29613519399999999</v>
      </c>
      <c r="Q56" s="4">
        <f t="shared" si="21"/>
        <v>25</v>
      </c>
      <c r="R56">
        <f t="shared" si="0"/>
        <v>1000000</v>
      </c>
      <c r="S56">
        <f t="shared" si="1"/>
        <v>1754.8693186187256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124.65596632943456</v>
      </c>
      <c r="AC56">
        <f t="shared" si="2"/>
        <v>59.857160937909939</v>
      </c>
      <c r="AE56">
        <f t="shared" si="3"/>
        <v>0</v>
      </c>
      <c r="AF56">
        <f t="shared" si="24"/>
        <v>0</v>
      </c>
      <c r="AG56">
        <f t="shared" si="24"/>
        <v>-0.85272960645616735</v>
      </c>
      <c r="AH56">
        <f t="shared" si="5"/>
        <v>-14557.48988874013</v>
      </c>
      <c r="AI56">
        <f t="shared" si="25"/>
        <v>-14558.342618346587</v>
      </c>
      <c r="AJ56">
        <f t="shared" si="7"/>
        <v>64.798805391524624</v>
      </c>
      <c r="AK56">
        <f t="shared" si="22"/>
        <v>8.7259176430604199</v>
      </c>
      <c r="AL56">
        <f t="shared" si="26"/>
        <v>-14484.817895312002</v>
      </c>
      <c r="AN56">
        <f t="shared" si="27"/>
        <v>0</v>
      </c>
      <c r="AO56">
        <f t="shared" si="27"/>
        <v>0</v>
      </c>
      <c r="AP56">
        <f t="shared" si="27"/>
        <v>-3.2955854925599041E-3</v>
      </c>
      <c r="AQ56">
        <f t="shared" si="27"/>
        <v>-56.261037639820159</v>
      </c>
      <c r="AR56">
        <f t="shared" si="27"/>
        <v>-56.264333225312718</v>
      </c>
      <c r="AS56">
        <f t="shared" si="27"/>
        <v>0.25043108784624812</v>
      </c>
      <c r="AT56">
        <f t="shared" si="27"/>
        <v>3.3723477379016764E-2</v>
      </c>
      <c r="AU56">
        <f t="shared" si="23"/>
        <v>-55.980178660087454</v>
      </c>
      <c r="AW56">
        <v>53</v>
      </c>
      <c r="AX56">
        <f>IF(Z56&gt;0, (R56*SUMPRODUCT(K56:$K$98, X56:$X$98)-K56*$AZ$3)/Z56, 0)</f>
        <v>1754.8693186187256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0.33524791700000001</v>
      </c>
      <c r="Q57" s="4">
        <f t="shared" si="21"/>
        <v>25</v>
      </c>
      <c r="R57">
        <f t="shared" si="0"/>
        <v>1000000</v>
      </c>
      <c r="S57">
        <f t="shared" si="1"/>
        <v>615.96269886665641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59.857160937909939</v>
      </c>
      <c r="AC57">
        <f t="shared" si="2"/>
        <v>13.75633156816275</v>
      </c>
      <c r="AE57">
        <f t="shared" si="3"/>
        <v>0</v>
      </c>
      <c r="AF57">
        <f t="shared" si="24"/>
        <v>0</v>
      </c>
      <c r="AG57">
        <f t="shared" si="24"/>
        <v>-0.55832648606294588</v>
      </c>
      <c r="AH57">
        <f t="shared" si="5"/>
        <v>-11435.032973146395</v>
      </c>
      <c r="AI57">
        <f t="shared" si="25"/>
        <v>-11435.591299632459</v>
      </c>
      <c r="AJ57">
        <f t="shared" si="7"/>
        <v>46.100829369747188</v>
      </c>
      <c r="AK57">
        <f t="shared" si="22"/>
        <v>4.190001265653696</v>
      </c>
      <c r="AL57">
        <f t="shared" si="26"/>
        <v>-11385.300468997058</v>
      </c>
      <c r="AN57">
        <f t="shared" si="27"/>
        <v>0</v>
      </c>
      <c r="AO57">
        <f t="shared" si="27"/>
        <v>0</v>
      </c>
      <c r="AP57">
        <f t="shared" si="27"/>
        <v>-1.9265995231769447E-3</v>
      </c>
      <c r="AQ57">
        <f t="shared" si="27"/>
        <v>-39.458506131290243</v>
      </c>
      <c r="AR57">
        <f t="shared" si="27"/>
        <v>-39.460432730813423</v>
      </c>
      <c r="AS57">
        <f t="shared" si="27"/>
        <v>0.15907867188626132</v>
      </c>
      <c r="AT57">
        <f t="shared" si="27"/>
        <v>1.4458304669445889E-2</v>
      </c>
      <c r="AU57">
        <f t="shared" si="23"/>
        <v>-39.286895754257714</v>
      </c>
      <c r="AW57">
        <v>54</v>
      </c>
      <c r="AX57">
        <f>IF(Z57&gt;0, (R57*SUMPRODUCT(K57:$K$98, X57:$X$98)-K57*$AZ$3)/Z57, 0)</f>
        <v>615.96269886665641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0.37793865599999998</v>
      </c>
      <c r="Q58" s="4">
        <f t="shared" si="21"/>
        <v>25</v>
      </c>
      <c r="R58">
        <f t="shared" si="0"/>
        <v>1000000</v>
      </c>
      <c r="S58">
        <f t="shared" si="1"/>
        <v>-1216.6445105106664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13.75633156816275</v>
      </c>
      <c r="AC58">
        <f t="shared" si="2"/>
        <v>-16.630560036276599</v>
      </c>
      <c r="AE58">
        <f t="shared" si="3"/>
        <v>0</v>
      </c>
      <c r="AF58">
        <f t="shared" si="24"/>
        <v>0</v>
      </c>
      <c r="AG58">
        <f t="shared" si="24"/>
        <v>-0.34173005945048396</v>
      </c>
      <c r="AH58">
        <f t="shared" si="5"/>
        <v>-8440.5264700732987</v>
      </c>
      <c r="AI58">
        <f t="shared" si="25"/>
        <v>-8440.8682001327488</v>
      </c>
      <c r="AJ58">
        <f t="shared" si="7"/>
        <v>30.386891604439349</v>
      </c>
      <c r="AK58">
        <f t="shared" si="22"/>
        <v>0.96294320977139258</v>
      </c>
      <c r="AL58">
        <f t="shared" si="26"/>
        <v>-8409.5183653185377</v>
      </c>
      <c r="AN58">
        <f t="shared" si="27"/>
        <v>0</v>
      </c>
      <c r="AO58">
        <f t="shared" si="27"/>
        <v>0</v>
      </c>
      <c r="AP58">
        <f t="shared" si="27"/>
        <v>-1.0528545477727143E-3</v>
      </c>
      <c r="AQ58">
        <f t="shared" si="27"/>
        <v>-26.004872658561972</v>
      </c>
      <c r="AR58">
        <f t="shared" si="27"/>
        <v>-26.005925513109741</v>
      </c>
      <c r="AS58">
        <f t="shared" si="27"/>
        <v>9.3620611162671799E-2</v>
      </c>
      <c r="AT58">
        <f t="shared" si="27"/>
        <v>2.9667836048282103E-3</v>
      </c>
      <c r="AU58">
        <f t="shared" si="23"/>
        <v>-25.909338118342241</v>
      </c>
      <c r="AW58">
        <v>55</v>
      </c>
      <c r="AX58">
        <f>IF(Z58&gt;0, (R58*SUMPRODUCT(K58:$K$98, X58:$X$98)-K58*$AZ$3)/Z58, 0)</f>
        <v>-1216.6445105106664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0.42486345599999997</v>
      </c>
      <c r="Q59" s="4">
        <f t="shared" si="21"/>
        <v>25</v>
      </c>
      <c r="R59">
        <f t="shared" si="0"/>
        <v>1000000</v>
      </c>
      <c r="S59">
        <f t="shared" si="1"/>
        <v>-4470.6705247622704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-16.630560036276599</v>
      </c>
      <c r="AC59">
        <f t="shared" si="2"/>
        <v>-34.53577686729313</v>
      </c>
      <c r="AE59">
        <f t="shared" si="3"/>
        <v>0</v>
      </c>
      <c r="AF59">
        <f t="shared" si="24"/>
        <v>0</v>
      </c>
      <c r="AG59">
        <f t="shared" si="24"/>
        <v>-0.19312414477876103</v>
      </c>
      <c r="AH59">
        <f t="shared" si="5"/>
        <v>-5807.5445630887216</v>
      </c>
      <c r="AI59">
        <f t="shared" si="25"/>
        <v>-5807.7376872335008</v>
      </c>
      <c r="AJ59">
        <f t="shared" si="7"/>
        <v>17.905216831016531</v>
      </c>
      <c r="AK59">
        <f t="shared" si="22"/>
        <v>-1.164139202539362</v>
      </c>
      <c r="AL59">
        <f t="shared" si="26"/>
        <v>-5790.9966096050239</v>
      </c>
      <c r="AN59">
        <f t="shared" si="27"/>
        <v>0</v>
      </c>
      <c r="AO59">
        <f t="shared" si="27"/>
        <v>0</v>
      </c>
      <c r="AP59">
        <f t="shared" si="27"/>
        <v>-5.3125587541335228E-4</v>
      </c>
      <c r="AQ59">
        <f t="shared" si="27"/>
        <v>-15.975693636858297</v>
      </c>
      <c r="AR59">
        <f t="shared" si="27"/>
        <v>-15.976224892733711</v>
      </c>
      <c r="AS59">
        <f t="shared" si="27"/>
        <v>4.9254595550052079E-2</v>
      </c>
      <c r="AT59">
        <f t="shared" si="27"/>
        <v>-3.2023742647846569E-3</v>
      </c>
      <c r="AU59">
        <f t="shared" si="23"/>
        <v>-15.930172671448444</v>
      </c>
      <c r="AW59">
        <v>56</v>
      </c>
      <c r="AX59">
        <f>IF(Z59&gt;0, (R59*SUMPRODUCT(K59:$K$98, X59:$X$98)-K59*$AZ$3)/Z59, 0)</f>
        <v>-4470.6705247622704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0.47765295400000002</v>
      </c>
      <c r="Q60" s="4">
        <f t="shared" si="21"/>
        <v>25</v>
      </c>
      <c r="R60">
        <f t="shared" si="0"/>
        <v>1000000</v>
      </c>
      <c r="S60">
        <f t="shared" si="1"/>
        <v>-10935.100717487225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-34.53577686729313</v>
      </c>
      <c r="AC60">
        <f t="shared" si="2"/>
        <v>-43.279634943843021</v>
      </c>
      <c r="AE60">
        <f t="shared" si="3"/>
        <v>0</v>
      </c>
      <c r="AF60">
        <f t="shared" si="24"/>
        <v>0</v>
      </c>
      <c r="AG60">
        <f t="shared" si="24"/>
        <v>-9.894658508867453E-2</v>
      </c>
      <c r="AH60">
        <f t="shared" si="5"/>
        <v>-3689.8527296919551</v>
      </c>
      <c r="AI60">
        <f t="shared" si="25"/>
        <v>-3689.9516762770436</v>
      </c>
      <c r="AJ60">
        <f t="shared" si="7"/>
        <v>8.7438580765498912</v>
      </c>
      <c r="AK60">
        <f t="shared" si="22"/>
        <v>-2.4175043807105192</v>
      </c>
      <c r="AL60">
        <f t="shared" si="26"/>
        <v>-3683.6253225812043</v>
      </c>
      <c r="AN60">
        <f t="shared" si="27"/>
        <v>0</v>
      </c>
      <c r="AO60">
        <f t="shared" si="27"/>
        <v>0</v>
      </c>
      <c r="AP60">
        <f t="shared" si="27"/>
        <v>-2.4302444503408483E-4</v>
      </c>
      <c r="AQ60">
        <f t="shared" si="27"/>
        <v>-9.0627120793229867</v>
      </c>
      <c r="AR60">
        <f t="shared" si="27"/>
        <v>-9.0629551037680205</v>
      </c>
      <c r="AS60">
        <f t="shared" si="27"/>
        <v>2.1475943354750126E-2</v>
      </c>
      <c r="AT60">
        <f t="shared" si="27"/>
        <v>-5.9376749582931267E-3</v>
      </c>
      <c r="AU60">
        <f t="shared" si="23"/>
        <v>-9.047416835371564</v>
      </c>
      <c r="AW60">
        <v>57</v>
      </c>
      <c r="AX60">
        <f>IF(Z60&gt;0, (R60*SUMPRODUCT(K60:$K$98, X60:$X$98)-K60*$AZ$3)/Z60, 0)</f>
        <v>-10935.100717487225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0.53697763200000004</v>
      </c>
      <c r="Q61" s="4">
        <f t="shared" si="21"/>
        <v>25</v>
      </c>
      <c r="R61">
        <f t="shared" si="0"/>
        <v>1000000</v>
      </c>
      <c r="S61">
        <f t="shared" si="1"/>
        <v>-25591.374411395478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-43.279634943843021</v>
      </c>
      <c r="AC61">
        <f t="shared" si="2"/>
        <v>-45.885350987176345</v>
      </c>
      <c r="AE61">
        <f t="shared" si="3"/>
        <v>0</v>
      </c>
      <c r="AF61">
        <f t="shared" si="24"/>
        <v>0</v>
      </c>
      <c r="AG61">
        <f t="shared" si="24"/>
        <v>-4.4825016282384826E-2</v>
      </c>
      <c r="AH61">
        <f t="shared" si="5"/>
        <v>-2125.2841182161187</v>
      </c>
      <c r="AI61">
        <f t="shared" si="25"/>
        <v>-2125.3289432324009</v>
      </c>
      <c r="AJ61">
        <f t="shared" si="7"/>
        <v>2.6057160433333237</v>
      </c>
      <c r="AK61">
        <f t="shared" si="22"/>
        <v>-3.0295744460690117</v>
      </c>
      <c r="AL61">
        <f t="shared" si="26"/>
        <v>-2125.7528016351366</v>
      </c>
      <c r="AN61">
        <f t="shared" si="27"/>
        <v>0</v>
      </c>
      <c r="AO61">
        <f t="shared" si="27"/>
        <v>0</v>
      </c>
      <c r="AP61">
        <f t="shared" si="27"/>
        <v>-9.8299562117166929E-5</v>
      </c>
      <c r="AQ61">
        <f t="shared" si="27"/>
        <v>-4.6606675361613235</v>
      </c>
      <c r="AR61">
        <f t="shared" si="27"/>
        <v>-4.6607658357234403</v>
      </c>
      <c r="AS61">
        <f t="shared" si="27"/>
        <v>5.714236542553131E-3</v>
      </c>
      <c r="AT61">
        <f t="shared" si="27"/>
        <v>-6.643741958147889E-3</v>
      </c>
      <c r="AU61">
        <f t="shared" si="23"/>
        <v>-4.6616953411390352</v>
      </c>
      <c r="AW61">
        <v>58</v>
      </c>
      <c r="AX61">
        <f>IF(Z61&gt;0, (R61*SUMPRODUCT(K61:$K$98, X61:$X$98)-K61*$AZ$3)/Z61, 0)</f>
        <v>-25591.374411395478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0.60388337299999995</v>
      </c>
      <c r="Q62" s="4">
        <f t="shared" si="21"/>
        <v>25</v>
      </c>
      <c r="R62">
        <f t="shared" si="0"/>
        <v>1000000</v>
      </c>
      <c r="S62">
        <f t="shared" si="1"/>
        <v>-64683.471301991274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-45.885350987176345</v>
      </c>
      <c r="AC62">
        <f t="shared" si="2"/>
        <v>-44.780843491204038</v>
      </c>
      <c r="AE62">
        <f t="shared" si="3"/>
        <v>0</v>
      </c>
      <c r="AF62">
        <f t="shared" si="24"/>
        <v>0</v>
      </c>
      <c r="AG62">
        <f t="shared" si="24"/>
        <v>-1.7307684092174511E-2</v>
      </c>
      <c r="AH62">
        <f t="shared" si="5"/>
        <v>-1082.7632810954585</v>
      </c>
      <c r="AI62">
        <f t="shared" si="25"/>
        <v>-1082.7805887795507</v>
      </c>
      <c r="AJ62">
        <f t="shared" si="7"/>
        <v>-1.1045074959723067</v>
      </c>
      <c r="AK62">
        <f t="shared" si="22"/>
        <v>-3.2119745691023445</v>
      </c>
      <c r="AL62">
        <f t="shared" si="26"/>
        <v>-1087.0970708446253</v>
      </c>
      <c r="AN62">
        <f t="shared" si="27"/>
        <v>0</v>
      </c>
      <c r="AO62">
        <f t="shared" si="27"/>
        <v>0</v>
      </c>
      <c r="AP62">
        <f t="shared" si="27"/>
        <v>-3.3888478000229891E-5</v>
      </c>
      <c r="AQ62">
        <f t="shared" si="27"/>
        <v>-2.1200525405620629</v>
      </c>
      <c r="AR62">
        <f t="shared" si="27"/>
        <v>-2.1200864290400632</v>
      </c>
      <c r="AS62">
        <f t="shared" si="27"/>
        <v>-2.1626277541817473E-3</v>
      </c>
      <c r="AT62">
        <f t="shared" si="27"/>
        <v>-6.2890522465416151E-3</v>
      </c>
      <c r="AU62">
        <f t="shared" si="23"/>
        <v>-2.1285381090407864</v>
      </c>
      <c r="AW62">
        <v>59</v>
      </c>
      <c r="AX62">
        <f>IF(Z62&gt;0, (R62*SUMPRODUCT(K62:$K$98, X62:$X$98)-K62*$AZ$3)/Z62, 0)</f>
        <v>-64683.471301991274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0.676158394</v>
      </c>
      <c r="Q63" s="4">
        <f t="shared" si="21"/>
        <v>25</v>
      </c>
      <c r="R63">
        <f t="shared" si="0"/>
        <v>1000000</v>
      </c>
      <c r="S63">
        <f t="shared" si="1"/>
        <v>-192168.66282303244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-44.780843491204038</v>
      </c>
      <c r="AC63">
        <f t="shared" si="2"/>
        <v>-41.75341832450394</v>
      </c>
      <c r="AE63">
        <f t="shared" si="3"/>
        <v>0</v>
      </c>
      <c r="AF63">
        <f t="shared" si="24"/>
        <v>0</v>
      </c>
      <c r="AG63">
        <f t="shared" si="24"/>
        <v>-5.4318713716287005E-3</v>
      </c>
      <c r="AH63">
        <f t="shared" si="5"/>
        <v>-468.10943518496265</v>
      </c>
      <c r="AI63">
        <f t="shared" si="25"/>
        <v>-468.11486705633428</v>
      </c>
      <c r="AJ63">
        <f t="shared" si="7"/>
        <v>-3.0274251667000982</v>
      </c>
      <c r="AK63">
        <f t="shared" si="22"/>
        <v>-3.134659044384283</v>
      </c>
      <c r="AL63">
        <f t="shared" si="26"/>
        <v>-474.27695126741867</v>
      </c>
      <c r="AN63">
        <f t="shared" si="27"/>
        <v>0</v>
      </c>
      <c r="AO63">
        <f t="shared" si="27"/>
        <v>0</v>
      </c>
      <c r="AP63">
        <f t="shared" si="27"/>
        <v>-9.4960842504355501E-6</v>
      </c>
      <c r="AQ63">
        <f t="shared" si="27"/>
        <v>-0.81835638784784903</v>
      </c>
      <c r="AR63">
        <f t="shared" si="27"/>
        <v>-0.81836588393209952</v>
      </c>
      <c r="AS63">
        <f t="shared" si="27"/>
        <v>-5.292593008558848E-3</v>
      </c>
      <c r="AT63">
        <f t="shared" si="27"/>
        <v>-5.480060985490082E-3</v>
      </c>
      <c r="AU63">
        <f t="shared" si="23"/>
        <v>-0.82913853792614844</v>
      </c>
      <c r="AW63">
        <v>60</v>
      </c>
      <c r="AX63">
        <f>IF(Z63&gt;0, (R63*SUMPRODUCT(K63:$K$98, X63:$X$98)-K63*$AZ$3)/Z63, 0)</f>
        <v>-192168.66282303244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0.75167664000000001</v>
      </c>
      <c r="Q64" s="4">
        <f t="shared" si="21"/>
        <v>25</v>
      </c>
      <c r="R64">
        <f t="shared" si="0"/>
        <v>1000000</v>
      </c>
      <c r="S64">
        <f t="shared" si="1"/>
        <v>-733383.2597501094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-41.75341832450394</v>
      </c>
      <c r="AC64">
        <f t="shared" si="2"/>
        <v>-37.975812473724858</v>
      </c>
      <c r="AE64">
        <f t="shared" si="3"/>
        <v>0</v>
      </c>
      <c r="AF64">
        <f t="shared" si="24"/>
        <v>0</v>
      </c>
      <c r="AG64">
        <f t="shared" si="24"/>
        <v>-1.2945418363743608E-3</v>
      </c>
      <c r="AH64">
        <f t="shared" si="5"/>
        <v>-163.32043286152211</v>
      </c>
      <c r="AI64">
        <f t="shared" si="25"/>
        <v>-163.32172740335849</v>
      </c>
      <c r="AJ64">
        <f t="shared" si="7"/>
        <v>-3.7776058507790822</v>
      </c>
      <c r="AK64">
        <f t="shared" si="22"/>
        <v>-2.9227392827152761</v>
      </c>
      <c r="AL64">
        <f t="shared" si="26"/>
        <v>-170.02207253685285</v>
      </c>
      <c r="AN64">
        <f t="shared" si="27"/>
        <v>0</v>
      </c>
      <c r="AO64">
        <f t="shared" si="27"/>
        <v>0</v>
      </c>
      <c r="AP64">
        <f t="shared" si="27"/>
        <v>-2.0206595583990017E-6</v>
      </c>
      <c r="AQ64">
        <f t="shared" si="27"/>
        <v>-0.254928025090154</v>
      </c>
      <c r="AR64">
        <f t="shared" si="27"/>
        <v>-0.2549300457497124</v>
      </c>
      <c r="AS64">
        <f t="shared" si="27"/>
        <v>-5.8964918365398663E-3</v>
      </c>
      <c r="AT64">
        <f t="shared" si="27"/>
        <v>-4.5621245311526452E-3</v>
      </c>
      <c r="AU64">
        <f t="shared" si="23"/>
        <v>-0.26538866211740492</v>
      </c>
      <c r="AW64">
        <v>61</v>
      </c>
      <c r="AX64">
        <f>IF(Z64&gt;0, (R64*SUMPRODUCT(K64:$K$98, X64:$X$98)-K64*$AZ$3)/Z64, 0)</f>
        <v>-733383.2597501094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0.75374016600000004</v>
      </c>
      <c r="Q65" s="4">
        <f t="shared" si="21"/>
        <v>25</v>
      </c>
      <c r="R65">
        <f t="shared" si="0"/>
        <v>1000000</v>
      </c>
      <c r="S65">
        <f t="shared" si="1"/>
        <v>-2789553.6407443942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-37.975812473724858</v>
      </c>
      <c r="AC65">
        <f t="shared" si="2"/>
        <v>-34.127202785755244</v>
      </c>
      <c r="AE65">
        <f t="shared" si="3"/>
        <v>0</v>
      </c>
      <c r="AF65">
        <f t="shared" si="24"/>
        <v>0</v>
      </c>
      <c r="AG65">
        <f t="shared" si="24"/>
        <v>-3.0584823936786153E-4</v>
      </c>
      <c r="AH65">
        <f t="shared" si="5"/>
        <v>-39.029927145710225</v>
      </c>
      <c r="AI65">
        <f t="shared" si="25"/>
        <v>-39.030232993949596</v>
      </c>
      <c r="AJ65">
        <f t="shared" si="7"/>
        <v>-3.8486096879696134</v>
      </c>
      <c r="AK65">
        <f t="shared" si="22"/>
        <v>-2.6583068731607402</v>
      </c>
      <c r="AL65">
        <f t="shared" si="26"/>
        <v>-45.537149555079949</v>
      </c>
      <c r="AN65">
        <f t="shared" si="27"/>
        <v>0</v>
      </c>
      <c r="AO65">
        <f t="shared" si="27"/>
        <v>0</v>
      </c>
      <c r="AP65">
        <f t="shared" si="27"/>
        <v>-4.2625061771237616E-7</v>
      </c>
      <c r="AQ65">
        <f t="shared" si="27"/>
        <v>-5.4394723963469657E-2</v>
      </c>
      <c r="AR65">
        <f t="shared" si="27"/>
        <v>-5.4395150214087376E-2</v>
      </c>
      <c r="AS65">
        <f t="shared" si="27"/>
        <v>-5.3636805633456375E-3</v>
      </c>
      <c r="AT65">
        <f t="shared" si="27"/>
        <v>-3.7047947344596914E-3</v>
      </c>
      <c r="AU65">
        <f t="shared" si="23"/>
        <v>-6.3463625511892705E-2</v>
      </c>
      <c r="AW65">
        <v>62</v>
      </c>
      <c r="AX65">
        <f>IF(Z65&gt;0, (R65*SUMPRODUCT(K65:$K$98, X65:$X$98)-K65*$AZ$3)/Z65, 0)</f>
        <v>-2789553.6407443942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0.75596915499999995</v>
      </c>
      <c r="Q66" s="4">
        <f t="shared" si="21"/>
        <v>25</v>
      </c>
      <c r="R66">
        <f t="shared" si="0"/>
        <v>1000000</v>
      </c>
      <c r="S66">
        <f t="shared" si="1"/>
        <v>-10658916.793445462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-34.127202785755244</v>
      </c>
      <c r="AC66">
        <f t="shared" si="2"/>
        <v>-30.517724551629641</v>
      </c>
      <c r="AE66">
        <f t="shared" si="3"/>
        <v>0</v>
      </c>
      <c r="AF66">
        <f t="shared" si="24"/>
        <v>0</v>
      </c>
      <c r="AG66">
        <f t="shared" si="24"/>
        <v>-7.1577921901022924E-5</v>
      </c>
      <c r="AH66">
        <f t="shared" si="5"/>
        <v>-9.2484734029263986</v>
      </c>
      <c r="AI66">
        <f t="shared" si="25"/>
        <v>-9.2485449808482993</v>
      </c>
      <c r="AJ66">
        <f t="shared" si="7"/>
        <v>-3.6094782341256035</v>
      </c>
      <c r="AK66">
        <f t="shared" si="22"/>
        <v>-2.3889041950028673</v>
      </c>
      <c r="AL66">
        <f t="shared" si="26"/>
        <v>-15.24692740997677</v>
      </c>
      <c r="AN66">
        <f t="shared" si="27"/>
        <v>0</v>
      </c>
      <c r="AO66">
        <f t="shared" si="27"/>
        <v>0</v>
      </c>
      <c r="AP66">
        <f t="shared" si="27"/>
        <v>-8.906767164732088E-8</v>
      </c>
      <c r="AQ66">
        <f t="shared" si="27"/>
        <v>-1.1508297117509033E-2</v>
      </c>
      <c r="AR66">
        <f t="shared" si="27"/>
        <v>-1.150838618518068E-2</v>
      </c>
      <c r="AS66">
        <f t="shared" si="27"/>
        <v>-4.4914383323366143E-3</v>
      </c>
      <c r="AT66">
        <f t="shared" si="27"/>
        <v>-2.9726224062727648E-3</v>
      </c>
      <c r="AU66">
        <f t="shared" si="23"/>
        <v>-1.8972446923790059E-2</v>
      </c>
      <c r="AW66">
        <v>63</v>
      </c>
      <c r="AX66">
        <f>IF(Z66&gt;0, (R66*SUMPRODUCT(K66:$K$98, X66:$X$98)-K66*$AZ$3)/Z66, 0)</f>
        <v>-10658916.793445462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0.75842527199999998</v>
      </c>
      <c r="Q67" s="4">
        <f t="shared" si="21"/>
        <v>25</v>
      </c>
      <c r="R67">
        <f t="shared" ref="R67:R98" si="28">$C$6</f>
        <v>1000000</v>
      </c>
      <c r="S67">
        <f t="shared" ref="S67:S98" si="29">AX67</f>
        <v>-41111416.110578768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-30.517724551629641</v>
      </c>
      <c r="AC67">
        <f t="shared" ref="AC67:AC98" si="30">S67*Z67</f>
        <v>-27.257917707596196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-1.6575637795034627E-5</v>
      </c>
      <c r="AH67">
        <f t="shared" ref="AH67:AH98" si="33">-X67*R67</f>
        <v>-2.1714601954791228</v>
      </c>
      <c r="AI67">
        <f t="shared" ref="AI67:AI98" si="34">SUM(AE67:AH67)</f>
        <v>-2.1714767711169181</v>
      </c>
      <c r="AJ67">
        <f t="shared" ref="AJ67:AJ98" si="35">AB67-AC67</f>
        <v>-3.2598068440334451</v>
      </c>
      <c r="AK67">
        <f t="shared" si="22"/>
        <v>-2.1362407186140753</v>
      </c>
      <c r="AL67">
        <f t="shared" si="26"/>
        <v>-7.5675243337644389</v>
      </c>
      <c r="AN67">
        <f t="shared" ref="AN67:AU98" si="36">AE67*$K67</f>
        <v>0</v>
      </c>
      <c r="AO67">
        <f t="shared" si="36"/>
        <v>0</v>
      </c>
      <c r="AP67">
        <f t="shared" si="36"/>
        <v>-1.8415912352965752E-8</v>
      </c>
      <c r="AQ67">
        <f t="shared" si="36"/>
        <v>-2.4125418962687864E-3</v>
      </c>
      <c r="AR67">
        <f t="shared" si="36"/>
        <v>-2.4125603121811397E-3</v>
      </c>
      <c r="AS67">
        <f t="shared" si="36"/>
        <v>-3.6217198921480427E-3</v>
      </c>
      <c r="AT67">
        <f t="shared" si="36"/>
        <v>-2.3734122526867874E-3</v>
      </c>
      <c r="AU67">
        <f t="shared" si="23"/>
        <v>-8.4076924570159698E-3</v>
      </c>
      <c r="AW67">
        <v>64</v>
      </c>
      <c r="AX67">
        <f>IF(Z67&gt;0, (R67*SUMPRODUCT(K67:$K$98, X67:$X$98)-K67*$AZ$3)/Z67, 0)</f>
        <v>-41111416.110578768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0.76114147499999996</v>
      </c>
      <c r="Q68" s="4">
        <f t="shared" si="21"/>
        <v>25</v>
      </c>
      <c r="R68">
        <f t="shared" si="28"/>
        <v>1000000</v>
      </c>
      <c r="S68">
        <f t="shared" si="29"/>
        <v>-160403763.27668661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-27.257917707596196</v>
      </c>
      <c r="AC68">
        <f t="shared" si="30"/>
        <v>-24.339513159179106</v>
      </c>
      <c r="AE68">
        <f t="shared" si="31"/>
        <v>0</v>
      </c>
      <c r="AF68">
        <f t="shared" si="32"/>
        <v>0</v>
      </c>
      <c r="AG68">
        <f t="shared" si="32"/>
        <v>-3.7934760167058779E-6</v>
      </c>
      <c r="AH68">
        <f t="shared" si="33"/>
        <v>-0.50465621601513622</v>
      </c>
      <c r="AI68">
        <f t="shared" si="34"/>
        <v>-0.50466000949115297</v>
      </c>
      <c r="AJ68">
        <f t="shared" si="35"/>
        <v>-2.9184045484170902</v>
      </c>
      <c r="AK68">
        <f t="shared" si="22"/>
        <v>-1.9080542395317339</v>
      </c>
      <c r="AL68">
        <f t="shared" si="26"/>
        <v>-5.3311187974399772</v>
      </c>
      <c r="AN68">
        <f t="shared" si="36"/>
        <v>0</v>
      </c>
      <c r="AO68">
        <f t="shared" si="36"/>
        <v>0</v>
      </c>
      <c r="AP68">
        <f t="shared" si="36"/>
        <v>-3.7630701228830553E-9</v>
      </c>
      <c r="AQ68">
        <f t="shared" si="36"/>
        <v>-5.0061123899310979E-4</v>
      </c>
      <c r="AR68">
        <f t="shared" si="36"/>
        <v>-5.0061500206323277E-4</v>
      </c>
      <c r="AS68">
        <f t="shared" si="36"/>
        <v>-2.8950126254313037E-3</v>
      </c>
      <c r="AT68">
        <f t="shared" si="36"/>
        <v>-1.8927605894968069E-3</v>
      </c>
      <c r="AU68">
        <f t="shared" si="23"/>
        <v>-5.2883882169913431E-3</v>
      </c>
      <c r="AW68">
        <v>65</v>
      </c>
      <c r="AX68">
        <f>IF(Z68&gt;0, (R68*SUMPRODUCT(K68:$K$98, X68:$X$98)-K68*$AZ$3)/Z68, 0)</f>
        <v>-160403763.27668661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0.76383916100000004</v>
      </c>
      <c r="Q69" s="4">
        <f t="shared" ref="Q69:Q98" si="48">$C$8</f>
        <v>25</v>
      </c>
      <c r="R69">
        <f t="shared" si="28"/>
        <v>1000000</v>
      </c>
      <c r="S69">
        <f t="shared" si="29"/>
        <v>-633268346.78767657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-24.339513159179106</v>
      </c>
      <c r="AC69">
        <f t="shared" si="30"/>
        <v>-21.732141368352604</v>
      </c>
      <c r="AE69">
        <f t="shared" si="31"/>
        <v>0</v>
      </c>
      <c r="AF69">
        <f t="shared" si="32"/>
        <v>0</v>
      </c>
      <c r="AG69">
        <f t="shared" si="32"/>
        <v>-8.5793571866457892E-7</v>
      </c>
      <c r="AH69">
        <f t="shared" si="33"/>
        <v>-0.1159042215149696</v>
      </c>
      <c r="AI69">
        <f t="shared" si="34"/>
        <v>-0.11590507945068826</v>
      </c>
      <c r="AJ69">
        <f t="shared" si="35"/>
        <v>-2.6073717908265017</v>
      </c>
      <c r="AK69">
        <f t="shared" si="22"/>
        <v>-1.7037659211425376</v>
      </c>
      <c r="AL69">
        <f t="shared" si="26"/>
        <v>-4.4270427914197281</v>
      </c>
      <c r="AN69">
        <f t="shared" si="36"/>
        <v>0</v>
      </c>
      <c r="AO69">
        <f t="shared" si="36"/>
        <v>0</v>
      </c>
      <c r="AP69">
        <f t="shared" si="36"/>
        <v>-7.5987419304202178E-10</v>
      </c>
      <c r="AQ69">
        <f t="shared" si="36"/>
        <v>-1.0265644019454142E-4</v>
      </c>
      <c r="AR69">
        <f t="shared" si="36"/>
        <v>-1.0265720006873446E-4</v>
      </c>
      <c r="AS69">
        <f t="shared" si="36"/>
        <v>-2.3093507968158442E-3</v>
      </c>
      <c r="AT69">
        <f t="shared" si="36"/>
        <v>-1.5090265229612638E-3</v>
      </c>
      <c r="AU69">
        <f t="shared" si="23"/>
        <v>-3.9210345198458429E-3</v>
      </c>
      <c r="AW69">
        <v>66</v>
      </c>
      <c r="AX69">
        <f>IF(Z69&gt;0, (R69*SUMPRODUCT(K69:$K$98, X69:$X$98)-K69*$AZ$3)/Z69, 0)</f>
        <v>-633268346.78767657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0.76675259399999995</v>
      </c>
      <c r="Q70" s="4">
        <f t="shared" si="48"/>
        <v>25</v>
      </c>
      <c r="R70">
        <f t="shared" si="28"/>
        <v>1000000</v>
      </c>
      <c r="S70">
        <f t="shared" si="29"/>
        <v>-2532709188.5568838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-21.732141368352604</v>
      </c>
      <c r="AC70">
        <f t="shared" si="30"/>
        <v>-19.403786522948604</v>
      </c>
      <c r="AE70">
        <f t="shared" si="31"/>
        <v>0</v>
      </c>
      <c r="AF70">
        <f t="shared" si="32"/>
        <v>0</v>
      </c>
      <c r="AG70">
        <f t="shared" si="32"/>
        <v>-1.9153192370661313E-7</v>
      </c>
      <c r="AH70">
        <f t="shared" si="33"/>
        <v>-2.6312977510852802E-2</v>
      </c>
      <c r="AI70">
        <f t="shared" si="34"/>
        <v>-2.6313169042776509E-2</v>
      </c>
      <c r="AJ70">
        <f t="shared" si="35"/>
        <v>-2.3283548454040002</v>
      </c>
      <c r="AK70">
        <f t="shared" si="22"/>
        <v>-1.5212498957846825</v>
      </c>
      <c r="AL70">
        <f t="shared" si="26"/>
        <v>-3.8759179102314594</v>
      </c>
      <c r="AN70">
        <f t="shared" si="36"/>
        <v>0</v>
      </c>
      <c r="AO70">
        <f t="shared" si="36"/>
        <v>0</v>
      </c>
      <c r="AP70">
        <f t="shared" si="36"/>
        <v>-1.5146423435979882E-10</v>
      </c>
      <c r="AQ70">
        <f t="shared" si="36"/>
        <v>-2.080841102245096E-5</v>
      </c>
      <c r="AR70">
        <f t="shared" si="36"/>
        <v>-2.080856248668532E-5</v>
      </c>
      <c r="AS70">
        <f t="shared" si="36"/>
        <v>-1.8412726043374882E-3</v>
      </c>
      <c r="AT70">
        <f t="shared" si="36"/>
        <v>-1.2030106849858523E-3</v>
      </c>
      <c r="AU70">
        <f t="shared" si="23"/>
        <v>-3.065091851810026E-3</v>
      </c>
      <c r="AW70">
        <v>67</v>
      </c>
      <c r="AX70">
        <f>IF(Z70&gt;0, (R70*SUMPRODUCT(K70:$K$98, X70:$X$98)-K70*$AZ$3)/Z70, 0)</f>
        <v>-2532709188.5568838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0.76980532899999998</v>
      </c>
      <c r="Q71" s="4">
        <f t="shared" si="48"/>
        <v>25</v>
      </c>
      <c r="R71">
        <f t="shared" si="28"/>
        <v>1000000</v>
      </c>
      <c r="S71">
        <f t="shared" si="29"/>
        <v>-10269775522.084524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-19.403786522948604</v>
      </c>
      <c r="AC71">
        <f t="shared" si="30"/>
        <v>-17.324827418998741</v>
      </c>
      <c r="AE71">
        <f t="shared" si="31"/>
        <v>0</v>
      </c>
      <c r="AF71">
        <f t="shared" si="32"/>
        <v>0</v>
      </c>
      <c r="AG71">
        <f t="shared" si="32"/>
        <v>-4.2174308926574777E-8</v>
      </c>
      <c r="AH71">
        <f t="shared" si="33"/>
        <v>-5.8976918217188892E-3</v>
      </c>
      <c r="AI71">
        <f t="shared" si="34"/>
        <v>-5.8977339960278154E-3</v>
      </c>
      <c r="AJ71">
        <f t="shared" si="35"/>
        <v>-2.0789591039498632</v>
      </c>
      <c r="AK71">
        <f t="shared" si="22"/>
        <v>-1.3582650566064023</v>
      </c>
      <c r="AL71">
        <f t="shared" si="26"/>
        <v>-3.4431218945522932</v>
      </c>
      <c r="AN71">
        <f t="shared" si="36"/>
        <v>0</v>
      </c>
      <c r="AO71">
        <f t="shared" si="36"/>
        <v>0</v>
      </c>
      <c r="AP71">
        <f t="shared" si="36"/>
        <v>-2.977822969028821E-11</v>
      </c>
      <c r="AQ71">
        <f t="shared" si="36"/>
        <v>-4.1642133843956442E-6</v>
      </c>
      <c r="AR71">
        <f t="shared" si="36"/>
        <v>-4.1642431626253343E-6</v>
      </c>
      <c r="AS71">
        <f t="shared" si="36"/>
        <v>-1.4679012718836902E-3</v>
      </c>
      <c r="AT71">
        <f t="shared" si="36"/>
        <v>-9.590371452519893E-4</v>
      </c>
      <c r="AU71">
        <f t="shared" si="23"/>
        <v>-2.4311026602983048E-3</v>
      </c>
      <c r="AW71">
        <v>68</v>
      </c>
      <c r="AX71">
        <f>IF(Z71&gt;0, (R71*SUMPRODUCT(K71:$K$98, X71:$X$98)-K71*$AZ$3)/Z71, 0)</f>
        <v>-10269775522.084524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0.772959481</v>
      </c>
      <c r="Q72" s="4">
        <f t="shared" si="48"/>
        <v>25</v>
      </c>
      <c r="R72">
        <f t="shared" si="28"/>
        <v>1000000</v>
      </c>
      <c r="S72">
        <f t="shared" si="29"/>
        <v>-42247616306.336311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-17.324827418998741</v>
      </c>
      <c r="AC72">
        <f t="shared" si="30"/>
        <v>-15.468599518604195</v>
      </c>
      <c r="AE72">
        <f t="shared" si="31"/>
        <v>0</v>
      </c>
      <c r="AF72">
        <f t="shared" si="32"/>
        <v>0</v>
      </c>
      <c r="AG72">
        <f t="shared" si="32"/>
        <v>-9.1535338978901211E-9</v>
      </c>
      <c r="AH72">
        <f t="shared" si="33"/>
        <v>-1.3039612775767565E-3</v>
      </c>
      <c r="AI72">
        <f t="shared" si="34"/>
        <v>-1.3039704311106543E-3</v>
      </c>
      <c r="AJ72">
        <f t="shared" si="35"/>
        <v>-1.8562279003945452</v>
      </c>
      <c r="AK72">
        <f t="shared" si="22"/>
        <v>-1.2127379193299119</v>
      </c>
      <c r="AL72">
        <f t="shared" si="26"/>
        <v>-3.0702697901555678</v>
      </c>
      <c r="AN72">
        <f t="shared" si="36"/>
        <v>0</v>
      </c>
      <c r="AO72">
        <f t="shared" si="36"/>
        <v>0</v>
      </c>
      <c r="AP72">
        <f t="shared" si="36"/>
        <v>-5.7706093097155006E-12</v>
      </c>
      <c r="AQ72">
        <f t="shared" si="36"/>
        <v>-8.2204874880371318E-7</v>
      </c>
      <c r="AR72">
        <f t="shared" si="36"/>
        <v>-8.2205451941302281E-7</v>
      </c>
      <c r="AS72">
        <f t="shared" si="36"/>
        <v>-1.1702109941865648E-3</v>
      </c>
      <c r="AT72">
        <f t="shared" si="36"/>
        <v>-7.6453933591083122E-4</v>
      </c>
      <c r="AU72">
        <f t="shared" si="23"/>
        <v>-1.9355723846168091E-3</v>
      </c>
      <c r="AW72">
        <v>69</v>
      </c>
      <c r="AX72">
        <f>IF(Z72&gt;0, (R72*SUMPRODUCT(K72:$K$98, X72:$X$98)-K72*$AZ$3)/Z72, 0)</f>
        <v>-42247616306.336311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0.77634382000000002</v>
      </c>
      <c r="Q73" s="4">
        <f t="shared" si="48"/>
        <v>25</v>
      </c>
      <c r="R73">
        <f t="shared" si="28"/>
        <v>1000000</v>
      </c>
      <c r="S73">
        <f t="shared" si="29"/>
        <v>-176550418221.2204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-15.468599518604195</v>
      </c>
      <c r="AC73">
        <f t="shared" si="30"/>
        <v>-13.811250282967288</v>
      </c>
      <c r="AE73">
        <f t="shared" si="31"/>
        <v>0</v>
      </c>
      <c r="AF73">
        <f t="shared" si="32"/>
        <v>0</v>
      </c>
      <c r="AG73">
        <f t="shared" si="32"/>
        <v>-1.9557090861237125E-9</v>
      </c>
      <c r="AH73">
        <f t="shared" si="33"/>
        <v>-2.8425157891150029E-4</v>
      </c>
      <c r="AI73">
        <f t="shared" si="34"/>
        <v>-2.842535346205864E-4</v>
      </c>
      <c r="AJ73">
        <f t="shared" si="35"/>
        <v>-1.6573492356369073</v>
      </c>
      <c r="AK73">
        <f t="shared" ref="AK73:AK98" si="49">G73*SUM(AB73:AB73, AE73:AF73)</f>
        <v>-1.0828019663022939</v>
      </c>
      <c r="AL73">
        <f t="shared" si="26"/>
        <v>-2.7404354554738219</v>
      </c>
      <c r="AN73">
        <f t="shared" si="36"/>
        <v>0</v>
      </c>
      <c r="AO73">
        <f t="shared" si="36"/>
        <v>0</v>
      </c>
      <c r="AP73">
        <f t="shared" si="36"/>
        <v>-1.1008270905234376E-12</v>
      </c>
      <c r="AQ73">
        <f t="shared" si="36"/>
        <v>-1.5999917411543198E-7</v>
      </c>
      <c r="AR73">
        <f t="shared" si="36"/>
        <v>-1.6000027494252248E-7</v>
      </c>
      <c r="AS73">
        <f t="shared" si="36"/>
        <v>-9.3288667010468155E-4</v>
      </c>
      <c r="AT73">
        <f t="shared" si="36"/>
        <v>-6.0948621992658195E-4</v>
      </c>
      <c r="AU73">
        <f t="shared" si="23"/>
        <v>-1.542532890306206E-3</v>
      </c>
      <c r="AW73">
        <v>70</v>
      </c>
      <c r="AX73">
        <f>IF(Z73&gt;0, (R73*SUMPRODUCT(K73:$K$98, X73:$X$98)-K73*$AZ$3)/Z73, 0)</f>
        <v>-176550418221.2204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0.77982431100000005</v>
      </c>
      <c r="Q74" s="4">
        <f t="shared" si="48"/>
        <v>25</v>
      </c>
      <c r="R74">
        <f t="shared" si="28"/>
        <v>1000000</v>
      </c>
      <c r="S74">
        <f t="shared" si="29"/>
        <v>-750012070890.26843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-13.811250282967288</v>
      </c>
      <c r="AC74">
        <f t="shared" si="30"/>
        <v>-12.331473605747126</v>
      </c>
      <c r="AE74">
        <f t="shared" si="31"/>
        <v>0</v>
      </c>
      <c r="AF74">
        <f t="shared" si="32"/>
        <v>0</v>
      </c>
      <c r="AG74">
        <f t="shared" si="32"/>
        <v>-4.1104250465961172E-10</v>
      </c>
      <c r="AH74">
        <f t="shared" si="33"/>
        <v>-6.1004379624114554E-5</v>
      </c>
      <c r="AI74">
        <f t="shared" si="34"/>
        <v>-6.1004790666619214E-5</v>
      </c>
      <c r="AJ74">
        <f t="shared" si="35"/>
        <v>-1.4797766772201619</v>
      </c>
      <c r="AK74">
        <f t="shared" si="49"/>
        <v>-0.96678751980771027</v>
      </c>
      <c r="AL74">
        <f t="shared" si="26"/>
        <v>-2.4466252018185388</v>
      </c>
      <c r="AN74">
        <f t="shared" si="36"/>
        <v>0</v>
      </c>
      <c r="AO74">
        <f t="shared" si="36"/>
        <v>0</v>
      </c>
      <c r="AP74">
        <f t="shared" si="36"/>
        <v>-2.0657776091127582E-13</v>
      </c>
      <c r="AQ74">
        <f t="shared" si="36"/>
        <v>-3.0658990264199086E-8</v>
      </c>
      <c r="AR74">
        <f t="shared" si="36"/>
        <v>-3.065919684196E-8</v>
      </c>
      <c r="AS74">
        <f t="shared" si="36"/>
        <v>-7.4369183031816328E-4</v>
      </c>
      <c r="AT74">
        <f t="shared" si="36"/>
        <v>-4.858787080529055E-4</v>
      </c>
      <c r="AU74">
        <f t="shared" si="23"/>
        <v>-1.2296011975679107E-3</v>
      </c>
      <c r="AW74">
        <v>71</v>
      </c>
      <c r="AX74">
        <f>IF(Z74&gt;0, (R74*SUMPRODUCT(K74:$K$98, X74:$X$98)-K74*$AZ$3)/Z74, 0)</f>
        <v>-750012070890.26843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0.78351069500000003</v>
      </c>
      <c r="Q75" s="4">
        <f t="shared" si="48"/>
        <v>25</v>
      </c>
      <c r="R75">
        <f t="shared" si="28"/>
        <v>1000000</v>
      </c>
      <c r="S75">
        <f t="shared" si="29"/>
        <v>-3243042715176.8545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-12.331473605747126</v>
      </c>
      <c r="AC75">
        <f t="shared" si="30"/>
        <v>-11.010244317460284</v>
      </c>
      <c r="AE75">
        <f t="shared" si="31"/>
        <v>0</v>
      </c>
      <c r="AF75">
        <f t="shared" si="32"/>
        <v>0</v>
      </c>
      <c r="AG75">
        <f t="shared" si="32"/>
        <v>-8.4875881112622478E-11</v>
      </c>
      <c r="AH75">
        <f t="shared" si="33"/>
        <v>-1.2882247940015723E-5</v>
      </c>
      <c r="AI75">
        <f t="shared" si="34"/>
        <v>-1.2882332815896836E-5</v>
      </c>
      <c r="AJ75">
        <f t="shared" si="35"/>
        <v>-1.3212292882868422</v>
      </c>
      <c r="AK75">
        <f t="shared" si="49"/>
        <v>-0.86320315240229895</v>
      </c>
      <c r="AL75">
        <f t="shared" si="26"/>
        <v>-2.1844453230219569</v>
      </c>
      <c r="AN75">
        <f t="shared" si="36"/>
        <v>0</v>
      </c>
      <c r="AO75">
        <f t="shared" si="36"/>
        <v>0</v>
      </c>
      <c r="AP75">
        <f t="shared" si="36"/>
        <v>-3.8085802034844204E-14</v>
      </c>
      <c r="AQ75">
        <f t="shared" si="36"/>
        <v>-5.7805673222549122E-9</v>
      </c>
      <c r="AR75">
        <f t="shared" si="36"/>
        <v>-5.7806054080569465E-9</v>
      </c>
      <c r="AS75">
        <f t="shared" si="36"/>
        <v>-5.9286662425996691E-4</v>
      </c>
      <c r="AT75">
        <f t="shared" si="36"/>
        <v>-3.8733953565235179E-4</v>
      </c>
      <c r="AU75">
        <f t="shared" si="23"/>
        <v>-9.8021194051772678E-4</v>
      </c>
      <c r="AW75">
        <v>72</v>
      </c>
      <c r="AX75">
        <f>IF(Z75&gt;0, (R75*SUMPRODUCT(K75:$K$98, X75:$X$98)-K75*$AZ$3)/Z75, 0)</f>
        <v>-3243042715176.8545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0.78741316699999997</v>
      </c>
      <c r="Q76" s="4">
        <f t="shared" si="48"/>
        <v>25</v>
      </c>
      <c r="R76">
        <f t="shared" si="28"/>
        <v>1000000</v>
      </c>
      <c r="S76">
        <f t="shared" si="29"/>
        <v>-14293001235255.16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-11.010244317460284</v>
      </c>
      <c r="AC76">
        <f t="shared" si="30"/>
        <v>-9.8305752884677844</v>
      </c>
      <c r="AE76">
        <f t="shared" si="31"/>
        <v>0</v>
      </c>
      <c r="AF76">
        <f t="shared" si="32"/>
        <v>0</v>
      </c>
      <c r="AG76">
        <f t="shared" si="32"/>
        <v>-1.7194735952690708E-11</v>
      </c>
      <c r="AH76">
        <f t="shared" si="33"/>
        <v>-2.673295453952222E-6</v>
      </c>
      <c r="AI76">
        <f t="shared" si="34"/>
        <v>-2.6733126486881745E-6</v>
      </c>
      <c r="AJ76">
        <f t="shared" si="35"/>
        <v>-1.1796690289924996</v>
      </c>
      <c r="AK76">
        <f t="shared" si="49"/>
        <v>-0.77071710222222001</v>
      </c>
      <c r="AL76">
        <f t="shared" si="26"/>
        <v>-1.9503888045273681</v>
      </c>
      <c r="AN76">
        <f t="shared" si="36"/>
        <v>0</v>
      </c>
      <c r="AO76">
        <f t="shared" si="36"/>
        <v>0</v>
      </c>
      <c r="AP76">
        <f t="shared" si="36"/>
        <v>-6.889001800450039E-15</v>
      </c>
      <c r="AQ76">
        <f t="shared" si="36"/>
        <v>-1.071045071356847E-9</v>
      </c>
      <c r="AR76">
        <f t="shared" si="36"/>
        <v>-1.0710519603586473E-9</v>
      </c>
      <c r="AS76">
        <f t="shared" si="36"/>
        <v>-4.7262965171574915E-4</v>
      </c>
      <c r="AT76">
        <f t="shared" si="36"/>
        <v>-3.0878470710192334E-4</v>
      </c>
      <c r="AU76">
        <f t="shared" si="23"/>
        <v>-7.8141542986963266E-4</v>
      </c>
      <c r="AW76">
        <v>73</v>
      </c>
      <c r="AX76">
        <f>IF(Z76&gt;0, (R76*SUMPRODUCT(K76:$K$98, X76:$X$98)-K76*$AZ$3)/Z76, 0)</f>
        <v>-14293001235255.16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0.79138766699999996</v>
      </c>
      <c r="Q77" s="4">
        <f t="shared" si="48"/>
        <v>25</v>
      </c>
      <c r="R77">
        <f t="shared" si="28"/>
        <v>1000000</v>
      </c>
      <c r="S77">
        <f t="shared" si="29"/>
        <v>-64253856013649.656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-9.8305752884677844</v>
      </c>
      <c r="AC77">
        <f t="shared" si="30"/>
        <v>-8.7772993656343044</v>
      </c>
      <c r="AE77">
        <f t="shared" si="31"/>
        <v>0</v>
      </c>
      <c r="AF77">
        <f t="shared" si="32"/>
        <v>0</v>
      </c>
      <c r="AG77">
        <f t="shared" si="32"/>
        <v>-3.4150866228828795E-12</v>
      </c>
      <c r="AH77">
        <f t="shared" si="33"/>
        <v>-5.443080788112368E-7</v>
      </c>
      <c r="AI77">
        <f t="shared" si="34"/>
        <v>-5.4431149389785969E-7</v>
      </c>
      <c r="AJ77">
        <f t="shared" si="35"/>
        <v>-1.05327592283348</v>
      </c>
      <c r="AK77">
        <f t="shared" si="49"/>
        <v>-0.68814027019274493</v>
      </c>
      <c r="AL77">
        <f t="shared" si="26"/>
        <v>-1.741416737337719</v>
      </c>
      <c r="AN77">
        <f t="shared" si="36"/>
        <v>0</v>
      </c>
      <c r="AO77">
        <f t="shared" si="36"/>
        <v>0</v>
      </c>
      <c r="AP77">
        <f t="shared" si="36"/>
        <v>-1.2216434996683775E-15</v>
      </c>
      <c r="AQ77">
        <f t="shared" si="36"/>
        <v>-1.9470968081489126E-10</v>
      </c>
      <c r="AR77">
        <f t="shared" si="36"/>
        <v>-1.9471090245839091E-10</v>
      </c>
      <c r="AS77">
        <f t="shared" si="36"/>
        <v>-3.7677746616000281E-4</v>
      </c>
      <c r="AT77">
        <f t="shared" si="36"/>
        <v>-2.461612781087686E-4</v>
      </c>
      <c r="AU77">
        <f t="shared" si="23"/>
        <v>-6.2293893897967393E-4</v>
      </c>
      <c r="AW77">
        <v>74</v>
      </c>
      <c r="AX77">
        <f>IF(Z77&gt;0, (R77*SUMPRODUCT(K77:$K$98, X77:$X$98)-K77*$AZ$3)/Z77, 0)</f>
        <v>-64253856013649.656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0.79554122000000005</v>
      </c>
      <c r="Q78" s="4">
        <f t="shared" si="48"/>
        <v>25</v>
      </c>
      <c r="R78">
        <f t="shared" si="28"/>
        <v>1000000</v>
      </c>
      <c r="S78">
        <f t="shared" si="29"/>
        <v>-295021465727292.88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-8.7772993656343044</v>
      </c>
      <c r="AC78">
        <f t="shared" si="30"/>
        <v>-7.8368744337714045</v>
      </c>
      <c r="AE78">
        <f t="shared" si="31"/>
        <v>0</v>
      </c>
      <c r="AF78">
        <f t="shared" si="32"/>
        <v>0</v>
      </c>
      <c r="AG78">
        <f t="shared" si="32"/>
        <v>-6.6409357828012473E-13</v>
      </c>
      <c r="AH78">
        <f t="shared" si="33"/>
        <v>-1.0867368713495705E-7</v>
      </c>
      <c r="AI78">
        <f t="shared" si="34"/>
        <v>-1.0867435122853533E-7</v>
      </c>
      <c r="AJ78">
        <f t="shared" si="35"/>
        <v>-0.94042493186289988</v>
      </c>
      <c r="AK78">
        <f t="shared" si="49"/>
        <v>-0.6144109555944014</v>
      </c>
      <c r="AL78">
        <f t="shared" si="26"/>
        <v>-1.5548359961316525</v>
      </c>
      <c r="AN78">
        <f t="shared" si="36"/>
        <v>0</v>
      </c>
      <c r="AO78">
        <f t="shared" si="36"/>
        <v>0</v>
      </c>
      <c r="AP78">
        <f t="shared" si="36"/>
        <v>-2.1210652191110986E-16</v>
      </c>
      <c r="AQ78">
        <f t="shared" si="36"/>
        <v>-3.4709562861830383E-11</v>
      </c>
      <c r="AR78">
        <f t="shared" si="36"/>
        <v>-3.4709774968352291E-11</v>
      </c>
      <c r="AS78">
        <f t="shared" si="36"/>
        <v>-3.0036468946518347E-4</v>
      </c>
      <c r="AT78">
        <f t="shared" si="36"/>
        <v>-1.9623826381925751E-4</v>
      </c>
      <c r="AU78">
        <f t="shared" si="23"/>
        <v>-4.9660298799421591E-4</v>
      </c>
      <c r="AW78">
        <v>75</v>
      </c>
      <c r="AX78">
        <f>IF(Z78&gt;0, (R78*SUMPRODUCT(K78:$K$98, X78:$X$98)-K78*$AZ$3)/Z78, 0)</f>
        <v>-295021465727292.88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0.79972280399999995</v>
      </c>
      <c r="Q79" s="4">
        <f t="shared" si="48"/>
        <v>25</v>
      </c>
      <c r="R79">
        <f t="shared" si="28"/>
        <v>1000000</v>
      </c>
      <c r="S79">
        <f t="shared" si="29"/>
        <v>-1384359389928861.8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-7.8368744337714045</v>
      </c>
      <c r="AC79">
        <f t="shared" si="30"/>
        <v>-6.9972093158975346</v>
      </c>
      <c r="AE79">
        <f t="shared" si="31"/>
        <v>0</v>
      </c>
      <c r="AF79">
        <f t="shared" si="32"/>
        <v>0</v>
      </c>
      <c r="AG79">
        <f t="shared" si="32"/>
        <v>-1.2636186395674863E-13</v>
      </c>
      <c r="AH79">
        <f t="shared" si="33"/>
        <v>-2.1243631141622995E-8</v>
      </c>
      <c r="AI79">
        <f t="shared" si="34"/>
        <v>-2.1243757503486952E-8</v>
      </c>
      <c r="AJ79">
        <f t="shared" si="35"/>
        <v>-0.83966511787386988</v>
      </c>
      <c r="AK79">
        <f t="shared" si="49"/>
        <v>-0.54858121036399832</v>
      </c>
      <c r="AL79">
        <f t="shared" si="26"/>
        <v>-1.3882463494816257</v>
      </c>
      <c r="AN79">
        <f t="shared" si="36"/>
        <v>0</v>
      </c>
      <c r="AO79">
        <f t="shared" si="36"/>
        <v>0</v>
      </c>
      <c r="AP79">
        <f t="shared" si="36"/>
        <v>-3.6034852002284419E-17</v>
      </c>
      <c r="AQ79">
        <f t="shared" si="36"/>
        <v>-6.0580865160514366E-12</v>
      </c>
      <c r="AR79">
        <f t="shared" si="36"/>
        <v>-6.0581225509034395E-12</v>
      </c>
      <c r="AS79">
        <f t="shared" si="36"/>
        <v>-2.3944889151383594E-4</v>
      </c>
      <c r="AT79">
        <f t="shared" si="36"/>
        <v>-1.564399424613345E-4</v>
      </c>
      <c r="AU79">
        <f t="shared" si="23"/>
        <v>-3.9588884003329298E-4</v>
      </c>
      <c r="AW79">
        <v>76</v>
      </c>
      <c r="AX79">
        <f>IF(Z79&gt;0, (R79*SUMPRODUCT(K79:$K$98, X79:$X$98)-K79*$AZ$3)/Z79, 0)</f>
        <v>-1384359389928861.8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0.80383592599999998</v>
      </c>
      <c r="Q80" s="4">
        <f t="shared" si="48"/>
        <v>25</v>
      </c>
      <c r="R80">
        <f t="shared" si="28"/>
        <v>1000000</v>
      </c>
      <c r="S80">
        <f t="shared" si="29"/>
        <v>-6639493555455734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-6.9972093158975346</v>
      </c>
      <c r="AC80">
        <f t="shared" si="30"/>
        <v>-6.2475083177709312</v>
      </c>
      <c r="AE80">
        <f t="shared" si="31"/>
        <v>0</v>
      </c>
      <c r="AF80">
        <f t="shared" si="32"/>
        <v>0</v>
      </c>
      <c r="AG80">
        <f t="shared" si="32"/>
        <v>-2.3524039392422091E-14</v>
      </c>
      <c r="AH80">
        <f t="shared" si="33"/>
        <v>-4.0629682369903626E-9</v>
      </c>
      <c r="AI80">
        <f t="shared" si="34"/>
        <v>-4.0629917610297549E-9</v>
      </c>
      <c r="AJ80">
        <f t="shared" si="35"/>
        <v>-0.7497009981266034</v>
      </c>
      <c r="AK80">
        <f t="shared" si="49"/>
        <v>-0.48980465211282748</v>
      </c>
      <c r="AL80">
        <f t="shared" si="26"/>
        <v>-1.2395056543024225</v>
      </c>
      <c r="AN80">
        <f t="shared" si="36"/>
        <v>0</v>
      </c>
      <c r="AO80">
        <f t="shared" si="36"/>
        <v>0</v>
      </c>
      <c r="AP80">
        <f t="shared" si="36"/>
        <v>-5.9896382631538614E-18</v>
      </c>
      <c r="AQ80">
        <f t="shared" si="36"/>
        <v>-1.0345038795546159E-12</v>
      </c>
      <c r="AR80">
        <f t="shared" si="36"/>
        <v>-1.034509869192879E-12</v>
      </c>
      <c r="AS80">
        <f t="shared" si="36"/>
        <v>-1.9088719030755708E-4</v>
      </c>
      <c r="AT80">
        <f t="shared" si="36"/>
        <v>-1.2471296433514819E-4</v>
      </c>
      <c r="AU80">
        <f t="shared" si="23"/>
        <v>-3.1560015567721512E-4</v>
      </c>
      <c r="AW80">
        <v>77</v>
      </c>
      <c r="AX80">
        <f>IF(Z80&gt;0, (R80*SUMPRODUCT(K80:$K$98, X80:$X$98)-K80*$AZ$3)/Z80, 0)</f>
        <v>-6639493555455734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0.80804740799999997</v>
      </c>
      <c r="Q81" s="4">
        <f t="shared" si="48"/>
        <v>25</v>
      </c>
      <c r="R81">
        <f t="shared" si="28"/>
        <v>1000000</v>
      </c>
      <c r="S81">
        <f t="shared" si="29"/>
        <v>-3.2580570470485944E+16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-6.2475083177709312</v>
      </c>
      <c r="AC81">
        <f t="shared" si="30"/>
        <v>-5.5781324265820897</v>
      </c>
      <c r="AE81">
        <f t="shared" si="31"/>
        <v>0</v>
      </c>
      <c r="AF81">
        <f t="shared" si="32"/>
        <v>0</v>
      </c>
      <c r="AG81">
        <f t="shared" si="32"/>
        <v>-4.2802599417613046E-15</v>
      </c>
      <c r="AH81">
        <f t="shared" si="33"/>
        <v>-7.6034156226946256E-10</v>
      </c>
      <c r="AI81">
        <f t="shared" si="34"/>
        <v>-7.6034584252940431E-10</v>
      </c>
      <c r="AJ81">
        <f t="shared" si="35"/>
        <v>-0.66937589118884144</v>
      </c>
      <c r="AK81">
        <f t="shared" si="49"/>
        <v>-0.43732558224396523</v>
      </c>
      <c r="AL81">
        <f t="shared" si="26"/>
        <v>-1.1067014741931525</v>
      </c>
      <c r="AN81">
        <f t="shared" si="36"/>
        <v>0</v>
      </c>
      <c r="AO81">
        <f t="shared" si="36"/>
        <v>0</v>
      </c>
      <c r="AP81">
        <f t="shared" si="36"/>
        <v>-9.7306268493144912E-19</v>
      </c>
      <c r="AQ81">
        <f t="shared" si="36"/>
        <v>-1.728539883356821E-13</v>
      </c>
      <c r="AR81">
        <f t="shared" si="36"/>
        <v>-1.7285496139836703E-13</v>
      </c>
      <c r="AS81">
        <f t="shared" si="36"/>
        <v>-1.5217409941709539E-4</v>
      </c>
      <c r="AT81">
        <f t="shared" si="36"/>
        <v>-9.9420411619302845E-5</v>
      </c>
      <c r="AU81">
        <f t="shared" si="23"/>
        <v>-2.5159451120925316E-4</v>
      </c>
      <c r="AW81">
        <v>78</v>
      </c>
      <c r="AX81">
        <f>IF(Z81&gt;0, (R81*SUMPRODUCT(K81:$K$98, X81:$X$98)-K81*$AZ$3)/Z81, 0)</f>
        <v>-3.2580570470485944E+16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0.81233261800000001</v>
      </c>
      <c r="Q82" s="4">
        <f t="shared" si="48"/>
        <v>25</v>
      </c>
      <c r="R82">
        <f t="shared" si="28"/>
        <v>1000000</v>
      </c>
      <c r="S82">
        <f t="shared" si="29"/>
        <v>-1.6373177077002662E+17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-5.5781324265820897</v>
      </c>
      <c r="AC82">
        <f t="shared" si="30"/>
        <v>-4.9804753808770164</v>
      </c>
      <c r="AE82">
        <f t="shared" si="31"/>
        <v>0</v>
      </c>
      <c r="AF82">
        <f t="shared" si="32"/>
        <v>0</v>
      </c>
      <c r="AG82">
        <f t="shared" si="32"/>
        <v>-7.6046257813220345E-16</v>
      </c>
      <c r="AH82">
        <f t="shared" si="33"/>
        <v>-1.3907979056845953E-10</v>
      </c>
      <c r="AI82">
        <f t="shared" si="34"/>
        <v>-1.3908055103103767E-10</v>
      </c>
      <c r="AJ82">
        <f t="shared" si="35"/>
        <v>-0.59765704570507339</v>
      </c>
      <c r="AK82">
        <f t="shared" si="49"/>
        <v>-0.39046926986074632</v>
      </c>
      <c r="AL82">
        <f t="shared" si="26"/>
        <v>-0.98812631570490028</v>
      </c>
      <c r="AN82">
        <f t="shared" si="36"/>
        <v>0</v>
      </c>
      <c r="AO82">
        <f t="shared" si="36"/>
        <v>0</v>
      </c>
      <c r="AP82">
        <f t="shared" si="36"/>
        <v>-1.5435848192291198E-19</v>
      </c>
      <c r="AQ82">
        <f t="shared" si="36"/>
        <v>-2.8230377083159759E-14</v>
      </c>
      <c r="AR82">
        <f t="shared" si="36"/>
        <v>-2.8230531441641682E-14</v>
      </c>
      <c r="AS82">
        <f t="shared" si="36"/>
        <v>-1.2131226037730111E-4</v>
      </c>
      <c r="AT82">
        <f t="shared" si="36"/>
        <v>-7.9257343446523354E-5</v>
      </c>
      <c r="AU82">
        <f t="shared" si="23"/>
        <v>-2.00569603852055E-4</v>
      </c>
      <c r="AW82">
        <v>79</v>
      </c>
      <c r="AX82">
        <f>IF(Z82&gt;0, (R82*SUMPRODUCT(K82:$K$98, X82:$X$98)-K82*$AZ$3)/Z82, 0)</f>
        <v>-1.6373177077002662E+17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0.81666386499999999</v>
      </c>
      <c r="Q83" s="4">
        <f t="shared" si="48"/>
        <v>25</v>
      </c>
      <c r="R83">
        <f t="shared" si="28"/>
        <v>1000000</v>
      </c>
      <c r="S83">
        <f t="shared" si="29"/>
        <v>-8.4338491246887117E+17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-4.9804753808770164</v>
      </c>
      <c r="AC83">
        <f t="shared" si="30"/>
        <v>-4.4468530186402173</v>
      </c>
      <c r="AE83">
        <f t="shared" si="31"/>
        <v>0</v>
      </c>
      <c r="AF83">
        <f t="shared" si="32"/>
        <v>0</v>
      </c>
      <c r="AG83">
        <f t="shared" si="32"/>
        <v>-1.3181564410557167E-16</v>
      </c>
      <c r="AH83">
        <f t="shared" si="33"/>
        <v>-2.484169232981239E-11</v>
      </c>
      <c r="AI83">
        <f t="shared" si="34"/>
        <v>-2.4841824145456497E-11</v>
      </c>
      <c r="AJ83">
        <f t="shared" si="35"/>
        <v>-0.53362236223679904</v>
      </c>
      <c r="AK83">
        <f t="shared" si="49"/>
        <v>-0.34863327666139116</v>
      </c>
      <c r="AL83">
        <f t="shared" si="26"/>
        <v>-0.88225563892303205</v>
      </c>
      <c r="AN83">
        <f t="shared" si="36"/>
        <v>0</v>
      </c>
      <c r="AO83">
        <f t="shared" si="36"/>
        <v>0</v>
      </c>
      <c r="AP83">
        <f t="shared" si="36"/>
        <v>-2.3889198804450829E-20</v>
      </c>
      <c r="AQ83">
        <f t="shared" si="36"/>
        <v>-4.5021069443820685E-15</v>
      </c>
      <c r="AR83">
        <f t="shared" si="36"/>
        <v>-4.5021308335808734E-15</v>
      </c>
      <c r="AS83">
        <f t="shared" si="36"/>
        <v>-9.6709391244682578E-5</v>
      </c>
      <c r="AT83">
        <f t="shared" si="36"/>
        <v>-6.3183468946528807E-5</v>
      </c>
      <c r="AU83">
        <f t="shared" si="23"/>
        <v>-1.5989286019571351E-4</v>
      </c>
      <c r="AW83">
        <v>80</v>
      </c>
      <c r="AX83">
        <f>IF(Z83&gt;0, (R83*SUMPRODUCT(K83:$K$98, X83:$X$98)-K83*$AZ$3)/Z83, 0)</f>
        <v>-8.4338491246887117E+17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0.82101379900000004</v>
      </c>
      <c r="Q84" s="4">
        <f t="shared" si="48"/>
        <v>25</v>
      </c>
      <c r="R84">
        <f t="shared" si="28"/>
        <v>1000000</v>
      </c>
      <c r="S84">
        <f t="shared" si="29"/>
        <v>-4.4561167646805586E+18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-4.4468530186402173</v>
      </c>
      <c r="AC84">
        <f t="shared" si="30"/>
        <v>-3.9704044809287691</v>
      </c>
      <c r="AE84">
        <f t="shared" si="31"/>
        <v>0</v>
      </c>
      <c r="AF84">
        <f t="shared" si="32"/>
        <v>0</v>
      </c>
      <c r="AG84">
        <f t="shared" si="32"/>
        <v>-2.2275024929768596E-17</v>
      </c>
      <c r="AH84">
        <f t="shared" si="33"/>
        <v>-4.3288985093898936E-12</v>
      </c>
      <c r="AI84">
        <f t="shared" si="34"/>
        <v>-4.3289207844148237E-12</v>
      </c>
      <c r="AJ84">
        <f t="shared" si="35"/>
        <v>-0.47644853771144824</v>
      </c>
      <c r="AK84">
        <f t="shared" si="49"/>
        <v>-0.31127971130481524</v>
      </c>
      <c r="AL84">
        <f t="shared" si="26"/>
        <v>-0.78772824902059235</v>
      </c>
      <c r="AN84">
        <f t="shared" si="36"/>
        <v>0</v>
      </c>
      <c r="AO84">
        <f t="shared" si="36"/>
        <v>0</v>
      </c>
      <c r="AP84">
        <f t="shared" si="36"/>
        <v>-3.6044151347302562E-21</v>
      </c>
      <c r="AQ84">
        <f t="shared" si="36"/>
        <v>-7.0047720948244394E-16</v>
      </c>
      <c r="AR84">
        <f t="shared" si="36"/>
        <v>-7.0048081389757866E-16</v>
      </c>
      <c r="AS84">
        <f t="shared" si="36"/>
        <v>-7.7096134601950525E-5</v>
      </c>
      <c r="AT84">
        <f t="shared" si="36"/>
        <v>-5.0369474606608061E-5</v>
      </c>
      <c r="AU84">
        <f t="shared" si="23"/>
        <v>-1.2746560920925905E-4</v>
      </c>
      <c r="AW84">
        <v>81</v>
      </c>
      <c r="AX84">
        <f>IF(Z84&gt;0, (R84*SUMPRODUCT(K84:$K$98, X84:$X$98)-K84*$AZ$3)/Z84, 0)</f>
        <v>-4.4561167646805586E+18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0.82538683700000004</v>
      </c>
      <c r="Q85" s="4">
        <f t="shared" si="48"/>
        <v>25</v>
      </c>
      <c r="R85">
        <f t="shared" si="28"/>
        <v>1000000</v>
      </c>
      <c r="S85">
        <f t="shared" si="29"/>
        <v>-2.4169851366931694E+19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-3.9704044809287691</v>
      </c>
      <c r="AC85">
        <f t="shared" si="30"/>
        <v>-3.5450040008292589</v>
      </c>
      <c r="AE85">
        <f t="shared" si="31"/>
        <v>0</v>
      </c>
      <c r="AF85">
        <f t="shared" si="32"/>
        <v>0</v>
      </c>
      <c r="AG85">
        <f t="shared" si="32"/>
        <v>-3.6667623095930618E-18</v>
      </c>
      <c r="AH85">
        <f t="shared" si="33"/>
        <v>-7.3542049483511394E-13</v>
      </c>
      <c r="AI85">
        <f t="shared" si="34"/>
        <v>-7.3542416159742356E-13</v>
      </c>
      <c r="AJ85">
        <f t="shared" si="35"/>
        <v>-0.42540048009951015</v>
      </c>
      <c r="AK85">
        <f t="shared" si="49"/>
        <v>-0.27792831366501386</v>
      </c>
      <c r="AL85">
        <f t="shared" si="26"/>
        <v>-0.70332879376525947</v>
      </c>
      <c r="AN85">
        <f t="shared" si="36"/>
        <v>0</v>
      </c>
      <c r="AO85">
        <f t="shared" si="36"/>
        <v>0</v>
      </c>
      <c r="AP85">
        <f t="shared" si="36"/>
        <v>-5.2976265722590954E-22</v>
      </c>
      <c r="AQ85">
        <f t="shared" si="36"/>
        <v>-1.062513145460691E-16</v>
      </c>
      <c r="AR85">
        <f t="shared" si="36"/>
        <v>-1.0625184430872633E-16</v>
      </c>
      <c r="AS85">
        <f t="shared" si="36"/>
        <v>-6.1460566487524733E-5</v>
      </c>
      <c r="AT85">
        <f t="shared" si="36"/>
        <v>-4.0154236771849572E-5</v>
      </c>
      <c r="AU85">
        <f t="shared" si="23"/>
        <v>-1.0161480325948057E-4</v>
      </c>
      <c r="AW85">
        <v>82</v>
      </c>
      <c r="AX85">
        <f>IF(Z85&gt;0, (R85*SUMPRODUCT(K85:$K$98, X85:$X$98)-K85*$AZ$3)/Z85, 0)</f>
        <v>-2.4169851366931694E+19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0.82979096200000002</v>
      </c>
      <c r="Q86" s="4">
        <f t="shared" si="48"/>
        <v>25</v>
      </c>
      <c r="R86">
        <f t="shared" si="28"/>
        <v>1000000</v>
      </c>
      <c r="S86">
        <f t="shared" si="29"/>
        <v>-1.3470041830449321E+20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-3.5450040008292589</v>
      </c>
      <c r="AC86">
        <f t="shared" si="30"/>
        <v>-3.1651821435975527</v>
      </c>
      <c r="AE86">
        <f t="shared" si="31"/>
        <v>0</v>
      </c>
      <c r="AF86">
        <f t="shared" si="32"/>
        <v>0</v>
      </c>
      <c r="AG86">
        <f t="shared" si="32"/>
        <v>-5.8744846219456244E-19</v>
      </c>
      <c r="AH86">
        <f t="shared" si="33"/>
        <v>-1.2170584897210275E-13</v>
      </c>
      <c r="AI86">
        <f t="shared" si="34"/>
        <v>-1.2170643642056495E-13</v>
      </c>
      <c r="AJ86">
        <f t="shared" si="35"/>
        <v>-0.37982185723170625</v>
      </c>
      <c r="AK86">
        <f t="shared" si="49"/>
        <v>-0.24815028005804815</v>
      </c>
      <c r="AL86">
        <f t="shared" si="26"/>
        <v>-0.62797213728987611</v>
      </c>
      <c r="AN86">
        <f t="shared" si="36"/>
        <v>0</v>
      </c>
      <c r="AO86">
        <f t="shared" si="36"/>
        <v>0</v>
      </c>
      <c r="AP86">
        <f t="shared" si="36"/>
        <v>-7.5779255073648833E-23</v>
      </c>
      <c r="AQ86">
        <f t="shared" si="36"/>
        <v>-1.5699723748970134E-17</v>
      </c>
      <c r="AR86">
        <f t="shared" si="36"/>
        <v>-1.5699799528225209E-17</v>
      </c>
      <c r="AS86">
        <f t="shared" si="36"/>
        <v>-4.8995987314672239E-5</v>
      </c>
      <c r="AT86">
        <f t="shared" si="36"/>
        <v>-3.2010711712252541E-5</v>
      </c>
      <c r="AU86">
        <f t="shared" si="23"/>
        <v>-8.1006699026940488E-5</v>
      </c>
      <c r="AW86">
        <v>83</v>
      </c>
      <c r="AX86">
        <f>IF(Z86&gt;0, (R86*SUMPRODUCT(K86:$K$98, X86:$X$98)-K86*$AZ$3)/Z86, 0)</f>
        <v>-1.3470041830449321E+20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0.834201203</v>
      </c>
      <c r="Q87" s="4">
        <f t="shared" si="48"/>
        <v>25</v>
      </c>
      <c r="R87">
        <f t="shared" si="28"/>
        <v>1000000</v>
      </c>
      <c r="S87">
        <f t="shared" si="29"/>
        <v>-7.7194582336224179E+20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-3.1651821435975527</v>
      </c>
      <c r="AC87">
        <f t="shared" si="30"/>
        <v>-2.8260554853549573</v>
      </c>
      <c r="AE87">
        <f t="shared" si="31"/>
        <v>0</v>
      </c>
      <c r="AF87">
        <f t="shared" si="32"/>
        <v>0</v>
      </c>
      <c r="AG87">
        <f t="shared" si="32"/>
        <v>-9.1523763709412811E-20</v>
      </c>
      <c r="AH87">
        <f t="shared" si="33"/>
        <v>-1.9602008554528159E-14</v>
      </c>
      <c r="AI87">
        <f t="shared" si="34"/>
        <v>-1.9602100078291867E-14</v>
      </c>
      <c r="AJ87">
        <f t="shared" si="35"/>
        <v>-0.33912665824259536</v>
      </c>
      <c r="AK87">
        <f t="shared" si="49"/>
        <v>-0.22156275005182871</v>
      </c>
      <c r="AL87">
        <f t="shared" si="26"/>
        <v>-0.56068940829444369</v>
      </c>
      <c r="AN87">
        <f t="shared" si="36"/>
        <v>0</v>
      </c>
      <c r="AO87">
        <f t="shared" si="36"/>
        <v>0</v>
      </c>
      <c r="AP87">
        <f t="shared" si="36"/>
        <v>-1.054135426609878E-23</v>
      </c>
      <c r="AQ87">
        <f t="shared" si="36"/>
        <v>-2.2576837766029179E-18</v>
      </c>
      <c r="AR87">
        <f t="shared" si="36"/>
        <v>-2.2576943179571839E-18</v>
      </c>
      <c r="AS87">
        <f t="shared" si="36"/>
        <v>-3.9059301111824222E-5</v>
      </c>
      <c r="AT87">
        <f t="shared" si="36"/>
        <v>-2.5518743393058464E-5</v>
      </c>
      <c r="AU87">
        <f t="shared" si="23"/>
        <v>-6.4578044504884943E-5</v>
      </c>
      <c r="AW87">
        <v>84</v>
      </c>
      <c r="AX87">
        <f>IF(Z87&gt;0, (R87*SUMPRODUCT(K87:$K$98, X87:$X$98)-K87*$AZ$3)/Z87, 0)</f>
        <v>-7.7194582336224179E+20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0.83859190800000005</v>
      </c>
      <c r="Q88" s="4">
        <f t="shared" si="48"/>
        <v>25</v>
      </c>
      <c r="R88">
        <f t="shared" si="28"/>
        <v>1000000</v>
      </c>
      <c r="S88">
        <f t="shared" si="29"/>
        <v>-4.552182998830182E+21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-2.8260554853549573</v>
      </c>
      <c r="AC88">
        <f t="shared" si="30"/>
        <v>-2.5232638262097833</v>
      </c>
      <c r="AE88">
        <f t="shared" si="31"/>
        <v>0</v>
      </c>
      <c r="AF88">
        <f t="shared" si="32"/>
        <v>0</v>
      </c>
      <c r="AG88">
        <f t="shared" si="32"/>
        <v>-1.3857438435901032E-20</v>
      </c>
      <c r="AH88">
        <f t="shared" si="33"/>
        <v>-3.0700435054567057E-15</v>
      </c>
      <c r="AI88">
        <f t="shared" si="34"/>
        <v>-3.0700573628951417E-15</v>
      </c>
      <c r="AJ88">
        <f t="shared" si="35"/>
        <v>-0.30279165914517403</v>
      </c>
      <c r="AK88">
        <f t="shared" si="49"/>
        <v>-0.19782388397484704</v>
      </c>
      <c r="AL88">
        <f t="shared" si="26"/>
        <v>-0.5006155431200241</v>
      </c>
      <c r="AN88">
        <f t="shared" si="36"/>
        <v>0</v>
      </c>
      <c r="AO88">
        <f t="shared" si="36"/>
        <v>0</v>
      </c>
      <c r="AP88">
        <f t="shared" si="36"/>
        <v>-1.4250413718982821E-24</v>
      </c>
      <c r="AQ88">
        <f t="shared" si="36"/>
        <v>-3.1571051381827552E-19</v>
      </c>
      <c r="AR88">
        <f t="shared" si="36"/>
        <v>-3.1571193885964745E-19</v>
      </c>
      <c r="AS88">
        <f t="shared" si="36"/>
        <v>-3.1137835707767992E-5</v>
      </c>
      <c r="AT88">
        <f t="shared" si="36"/>
        <v>-2.0343385995741756E-5</v>
      </c>
      <c r="AU88">
        <f t="shared" si="23"/>
        <v>-5.1481221703510067E-5</v>
      </c>
      <c r="AW88">
        <v>85</v>
      </c>
      <c r="AX88">
        <f>IF(Z88&gt;0, (R88*SUMPRODUCT(K88:$K$98, X88:$X$98)-K88*$AZ$3)/Z88, 0)</f>
        <v>-4.552182998830182E+21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0.84368948200000005</v>
      </c>
      <c r="Q89" s="4">
        <f t="shared" si="48"/>
        <v>25</v>
      </c>
      <c r="R89">
        <f t="shared" si="28"/>
        <v>1000000</v>
      </c>
      <c r="S89">
        <f t="shared" si="29"/>
        <v>-2.7779609843896387E+22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-2.5232638262097833</v>
      </c>
      <c r="AC89">
        <f t="shared" si="30"/>
        <v>-2.2529141305444496</v>
      </c>
      <c r="AE89">
        <f t="shared" si="31"/>
        <v>0</v>
      </c>
      <c r="AF89">
        <f t="shared" si="32"/>
        <v>0</v>
      </c>
      <c r="AG89">
        <f t="shared" si="32"/>
        <v>-2.0274889957097885E-21</v>
      </c>
      <c r="AH89">
        <f t="shared" si="33"/>
        <v>-4.6765500223328929E-16</v>
      </c>
      <c r="AI89">
        <f t="shared" si="34"/>
        <v>-4.67657029722285E-16</v>
      </c>
      <c r="AJ89">
        <f t="shared" si="35"/>
        <v>-0.27034969566533373</v>
      </c>
      <c r="AK89">
        <f t="shared" si="49"/>
        <v>-0.17662846783468486</v>
      </c>
      <c r="AL89">
        <f t="shared" si="26"/>
        <v>-0.44697816350001907</v>
      </c>
      <c r="AN89">
        <f t="shared" si="36"/>
        <v>0</v>
      </c>
      <c r="AO89">
        <f t="shared" si="36"/>
        <v>0</v>
      </c>
      <c r="AP89">
        <f t="shared" si="36"/>
        <v>-1.8615941186952514E-25</v>
      </c>
      <c r="AQ89">
        <f t="shared" si="36"/>
        <v>-4.2939014888765395E-20</v>
      </c>
      <c r="AR89">
        <f t="shared" si="36"/>
        <v>-4.2939201048177264E-20</v>
      </c>
      <c r="AS89">
        <f t="shared" si="36"/>
        <v>-2.4822891986422171E-5</v>
      </c>
      <c r="AT89">
        <f t="shared" si="36"/>
        <v>-1.6217622764462497E-5</v>
      </c>
      <c r="AU89">
        <f t="shared" si="23"/>
        <v>-4.1040514750884712E-5</v>
      </c>
      <c r="AW89">
        <v>86</v>
      </c>
      <c r="AX89">
        <f>IF(Z89&gt;0, (R89*SUMPRODUCT(K89:$K$98, X89:$X$98)-K89*$AZ$3)/Z89, 0)</f>
        <v>-2.7779609843896387E+22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0.84875936500000004</v>
      </c>
      <c r="Q90" s="4">
        <f t="shared" si="48"/>
        <v>25</v>
      </c>
      <c r="R90">
        <f t="shared" si="28"/>
        <v>1000000</v>
      </c>
      <c r="S90">
        <f t="shared" si="29"/>
        <v>-1.7560968254573118E+23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-2.2529141305444496</v>
      </c>
      <c r="AC90">
        <f t="shared" si="30"/>
        <v>-2.0115304737004012</v>
      </c>
      <c r="AE90">
        <f t="shared" si="31"/>
        <v>0</v>
      </c>
      <c r="AF90">
        <f t="shared" si="32"/>
        <v>0</v>
      </c>
      <c r="AG90">
        <f t="shared" si="32"/>
        <v>-2.8636383320956278E-22</v>
      </c>
      <c r="AH90">
        <f t="shared" si="33"/>
        <v>-6.8834010901725115E-17</v>
      </c>
      <c r="AI90">
        <f t="shared" si="34"/>
        <v>-6.8834297265558321E-17</v>
      </c>
      <c r="AJ90">
        <f t="shared" si="35"/>
        <v>-0.24138365684404839</v>
      </c>
      <c r="AK90">
        <f t="shared" si="49"/>
        <v>-0.15770398913811148</v>
      </c>
      <c r="AL90">
        <f t="shared" si="26"/>
        <v>-0.39908764598215996</v>
      </c>
      <c r="AN90">
        <f t="shared" si="36"/>
        <v>0</v>
      </c>
      <c r="AO90">
        <f t="shared" si="36"/>
        <v>0</v>
      </c>
      <c r="AP90">
        <f t="shared" si="36"/>
        <v>-2.3476137092569879E-26</v>
      </c>
      <c r="AQ90">
        <f t="shared" si="36"/>
        <v>-5.6430194359697002E-21</v>
      </c>
      <c r="AR90">
        <f t="shared" si="36"/>
        <v>-5.6430429121067925E-21</v>
      </c>
      <c r="AS90">
        <f t="shared" si="36"/>
        <v>-1.978865751468607E-5</v>
      </c>
      <c r="AT90">
        <f t="shared" si="36"/>
        <v>-1.2928589576261556E-5</v>
      </c>
      <c r="AU90">
        <f t="shared" si="23"/>
        <v>-3.2717247090947636E-5</v>
      </c>
      <c r="AW90">
        <v>87</v>
      </c>
      <c r="AX90">
        <f>IF(Z90&gt;0, (R90*SUMPRODUCT(K90:$K$98, X90:$X$98)-K90*$AZ$3)/Z90, 0)</f>
        <v>-1.7560968254573118E+23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0.85379527200000005</v>
      </c>
      <c r="Q91" s="4">
        <f t="shared" si="48"/>
        <v>25</v>
      </c>
      <c r="R91">
        <f t="shared" si="28"/>
        <v>1000000</v>
      </c>
      <c r="S91">
        <f t="shared" si="29"/>
        <v>-1.1511667892749757E+24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-2.0115304737004012</v>
      </c>
      <c r="AC91">
        <f t="shared" si="30"/>
        <v>-1.7960093515182152</v>
      </c>
      <c r="AE91">
        <f t="shared" si="31"/>
        <v>0</v>
      </c>
      <c r="AF91">
        <f t="shared" si="32"/>
        <v>0</v>
      </c>
      <c r="AG91">
        <f t="shared" si="32"/>
        <v>-3.9004108011345868E-23</v>
      </c>
      <c r="AH91">
        <f t="shared" si="33"/>
        <v>-9.7798434746448508E-18</v>
      </c>
      <c r="AI91">
        <f t="shared" si="34"/>
        <v>-9.7798824787528619E-18</v>
      </c>
      <c r="AJ91">
        <f t="shared" si="35"/>
        <v>-0.215521122182186</v>
      </c>
      <c r="AK91">
        <f t="shared" si="49"/>
        <v>-0.1408071331590281</v>
      </c>
      <c r="AL91">
        <f t="shared" si="26"/>
        <v>-0.3563282553412141</v>
      </c>
      <c r="AN91">
        <f t="shared" si="36"/>
        <v>0</v>
      </c>
      <c r="AO91">
        <f t="shared" si="36"/>
        <v>0</v>
      </c>
      <c r="AP91">
        <f t="shared" si="36"/>
        <v>-2.8549650599858851E-27</v>
      </c>
      <c r="AQ91">
        <f t="shared" si="36"/>
        <v>-7.1585053051642811E-22</v>
      </c>
      <c r="AR91">
        <f t="shared" si="36"/>
        <v>-7.1585338548148803E-22</v>
      </c>
      <c r="AS91">
        <f t="shared" si="36"/>
        <v>-1.5775396615661724E-5</v>
      </c>
      <c r="AT91">
        <f t="shared" si="36"/>
        <v>-1.0306592455565653E-5</v>
      </c>
      <c r="AU91">
        <f t="shared" si="23"/>
        <v>-2.6081989071227375E-5</v>
      </c>
      <c r="AW91">
        <v>88</v>
      </c>
      <c r="AX91">
        <f>IF(Z91&gt;0, (R91*SUMPRODUCT(K91:$K$98, X91:$X$98)-K91*$AZ$3)/Z91, 0)</f>
        <v>-1.1511667892749757E+24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0.85879091799999996</v>
      </c>
      <c r="Q92" s="4">
        <f t="shared" si="48"/>
        <v>25</v>
      </c>
      <c r="R92">
        <f t="shared" si="28"/>
        <v>1000000</v>
      </c>
      <c r="S92">
        <f t="shared" si="29"/>
        <v>-7.8335087385497043E+24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-1.7960093515182152</v>
      </c>
      <c r="AC92">
        <f t="shared" si="30"/>
        <v>-1.6035797781412633</v>
      </c>
      <c r="AE92">
        <f t="shared" si="31"/>
        <v>0</v>
      </c>
      <c r="AF92">
        <f t="shared" si="32"/>
        <v>0</v>
      </c>
      <c r="AG92">
        <f t="shared" si="32"/>
        <v>-5.11769320639754E-24</v>
      </c>
      <c r="AH92">
        <f t="shared" si="33"/>
        <v>-1.3398549489933947E-18</v>
      </c>
      <c r="AI92">
        <f t="shared" si="34"/>
        <v>-1.3398600666866012E-18</v>
      </c>
      <c r="AJ92">
        <f t="shared" si="35"/>
        <v>-0.19242957337695188</v>
      </c>
      <c r="AK92">
        <f t="shared" si="49"/>
        <v>-0.12572065460627507</v>
      </c>
      <c r="AL92">
        <f t="shared" si="26"/>
        <v>-0.31815022798322695</v>
      </c>
      <c r="AN92">
        <f t="shared" si="36"/>
        <v>0</v>
      </c>
      <c r="AO92">
        <f t="shared" si="36"/>
        <v>0</v>
      </c>
      <c r="AP92">
        <f t="shared" si="36"/>
        <v>-3.3446191487752058E-28</v>
      </c>
      <c r="AQ92">
        <f t="shared" si="36"/>
        <v>-8.7564930882971512E-23</v>
      </c>
      <c r="AR92">
        <f t="shared" si="36"/>
        <v>-8.7565265344886403E-23</v>
      </c>
      <c r="AS92">
        <f t="shared" si="36"/>
        <v>-1.2576049597944617E-5</v>
      </c>
      <c r="AT92">
        <f t="shared" si="36"/>
        <v>-8.2163524039904738E-6</v>
      </c>
      <c r="AU92">
        <f t="shared" si="23"/>
        <v>-2.0792402001935091E-5</v>
      </c>
      <c r="AW92">
        <v>89</v>
      </c>
      <c r="AX92">
        <f>IF(Z92&gt;0, (R92*SUMPRODUCT(K92:$K$98, X92:$X$98)-K92*$AZ$3)/Z92, 0)</f>
        <v>-7.8335087385497043E+24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0.86374018699999999</v>
      </c>
      <c r="Q93" s="4">
        <f t="shared" si="48"/>
        <v>25</v>
      </c>
      <c r="R93">
        <f t="shared" si="28"/>
        <v>1000000</v>
      </c>
      <c r="S93">
        <f t="shared" si="29"/>
        <v>-5.5395331773918844E+25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-1.6035797781412633</v>
      </c>
      <c r="AC93">
        <f t="shared" si="30"/>
        <v>-1.4317676590546993</v>
      </c>
      <c r="AE93">
        <f t="shared" si="31"/>
        <v>0</v>
      </c>
      <c r="AF93">
        <f t="shared" si="32"/>
        <v>0</v>
      </c>
      <c r="AG93">
        <f t="shared" si="32"/>
        <v>-6.4615898723112359E-25</v>
      </c>
      <c r="AH93">
        <f t="shared" si="33"/>
        <v>-1.7681429148409764E-19</v>
      </c>
      <c r="AI93">
        <f t="shared" si="34"/>
        <v>-1.7681493764308487E-19</v>
      </c>
      <c r="AJ93">
        <f t="shared" si="35"/>
        <v>-0.17181211908656402</v>
      </c>
      <c r="AK93">
        <f t="shared" si="49"/>
        <v>-0.11225058446988843</v>
      </c>
      <c r="AL93">
        <f t="shared" si="26"/>
        <v>-0.28406270355645247</v>
      </c>
      <c r="AN93">
        <f t="shared" si="36"/>
        <v>0</v>
      </c>
      <c r="AO93">
        <f t="shared" si="36"/>
        <v>0</v>
      </c>
      <c r="AP93">
        <f t="shared" si="36"/>
        <v>-3.7704552525051475E-29</v>
      </c>
      <c r="AQ93">
        <f t="shared" si="36"/>
        <v>-1.031743560359599E-23</v>
      </c>
      <c r="AR93">
        <f t="shared" si="36"/>
        <v>-1.0317473308148514E-23</v>
      </c>
      <c r="AS93">
        <f t="shared" si="36"/>
        <v>-1.002554974325941E-5</v>
      </c>
      <c r="AT93">
        <f t="shared" si="36"/>
        <v>-6.550025832262812E-6</v>
      </c>
      <c r="AU93">
        <f t="shared" si="23"/>
        <v>-1.6575575575522224E-5</v>
      </c>
      <c r="AW93">
        <v>90</v>
      </c>
      <c r="AX93">
        <f>IF(Z93&gt;0, (R93*SUMPRODUCT(K93:$K$98, X93:$X$98)-K93*$AZ$3)/Z93, 0)</f>
        <v>-5.5395331773918844E+25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0.86866431399999999</v>
      </c>
      <c r="Q94" s="4">
        <f t="shared" si="48"/>
        <v>25</v>
      </c>
      <c r="R94">
        <f t="shared" si="28"/>
        <v>1000000</v>
      </c>
      <c r="S94">
        <f t="shared" si="29"/>
        <v>-4.0763042832497506E+26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-1.4317676590546993</v>
      </c>
      <c r="AC94">
        <f t="shared" si="30"/>
        <v>-1.2783639812988385</v>
      </c>
      <c r="AE94">
        <f t="shared" si="31"/>
        <v>0</v>
      </c>
      <c r="AF94">
        <f t="shared" si="32"/>
        <v>0</v>
      </c>
      <c r="AG94">
        <f t="shared" si="32"/>
        <v>-7.8402143980753621E-26</v>
      </c>
      <c r="AH94">
        <f t="shared" si="33"/>
        <v>-2.2451810135122348E-20</v>
      </c>
      <c r="AI94">
        <f t="shared" si="34"/>
        <v>-2.2451888537266328E-20</v>
      </c>
      <c r="AJ94">
        <f t="shared" si="35"/>
        <v>-0.15340367775586072</v>
      </c>
      <c r="AK94">
        <f t="shared" si="49"/>
        <v>-0.10022373613382896</v>
      </c>
      <c r="AL94">
        <f t="shared" si="26"/>
        <v>-0.25362741388968968</v>
      </c>
      <c r="AN94">
        <f t="shared" si="36"/>
        <v>0</v>
      </c>
      <c r="AO94">
        <f t="shared" si="36"/>
        <v>0</v>
      </c>
      <c r="AP94">
        <f t="shared" si="36"/>
        <v>-4.0847390588840652E-30</v>
      </c>
      <c r="AQ94">
        <f t="shared" si="36"/>
        <v>-1.1697356876375287E-24</v>
      </c>
      <c r="AR94">
        <f t="shared" si="36"/>
        <v>-1.1697397723765875E-24</v>
      </c>
      <c r="AS94">
        <f t="shared" si="36"/>
        <v>-7.9923068744096055E-6</v>
      </c>
      <c r="AT94">
        <f t="shared" si="36"/>
        <v>-5.2216404912809402E-6</v>
      </c>
      <c r="AU94">
        <f t="shared" si="23"/>
        <v>-1.3213947365690547E-5</v>
      </c>
      <c r="AW94">
        <v>91</v>
      </c>
      <c r="AX94">
        <f>IF(Z94&gt;0, (R94*SUMPRODUCT(K94:$K$98, X94:$X$98)-K94*$AZ$3)/Z94, 0)</f>
        <v>-4.0763042832497506E+26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0.87358826999999994</v>
      </c>
      <c r="Q95" s="4">
        <f t="shared" si="48"/>
        <v>25</v>
      </c>
      <c r="R95">
        <f t="shared" si="28"/>
        <v>1000000</v>
      </c>
      <c r="S95">
        <f t="shared" si="29"/>
        <v>-3.1264524595233701E+27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-1.2783639812988385</v>
      </c>
      <c r="AC95">
        <f t="shared" si="30"/>
        <v>-1.141396411873963</v>
      </c>
      <c r="AE95">
        <f t="shared" si="31"/>
        <v>0</v>
      </c>
      <c r="AF95">
        <f t="shared" si="32"/>
        <v>0</v>
      </c>
      <c r="AG95">
        <f t="shared" si="32"/>
        <v>-9.126929216508618E-27</v>
      </c>
      <c r="AH95">
        <f t="shared" si="33"/>
        <v>-2.7396477329774987E-21</v>
      </c>
      <c r="AI95">
        <f t="shared" si="34"/>
        <v>-2.7396568599067151E-21</v>
      </c>
      <c r="AJ95">
        <f t="shared" si="35"/>
        <v>-0.13696756942487553</v>
      </c>
      <c r="AK95">
        <f t="shared" si="49"/>
        <v>-8.9485478690918704E-2</v>
      </c>
      <c r="AL95">
        <f t="shared" si="26"/>
        <v>-0.22645304811579425</v>
      </c>
      <c r="AN95">
        <f t="shared" si="36"/>
        <v>0</v>
      </c>
      <c r="AO95">
        <f t="shared" si="36"/>
        <v>0</v>
      </c>
      <c r="AP95">
        <f t="shared" si="36"/>
        <v>-4.2456387539577315E-31</v>
      </c>
      <c r="AQ95">
        <f t="shared" si="36"/>
        <v>-1.2744214742328423E-25</v>
      </c>
      <c r="AR95">
        <f t="shared" si="36"/>
        <v>-1.274425719871596E-25</v>
      </c>
      <c r="AS95">
        <f t="shared" si="36"/>
        <v>-6.3714181077882644E-6</v>
      </c>
      <c r="AT95">
        <f t="shared" si="36"/>
        <v>-4.1626598304216676E-6</v>
      </c>
      <c r="AU95">
        <f t="shared" si="23"/>
        <v>-1.0534077938209932E-5</v>
      </c>
      <c r="AW95">
        <v>92</v>
      </c>
      <c r="AX95">
        <f>IF(Z95&gt;0, (R95*SUMPRODUCT(K95:$K$98, X95:$X$98)-K95*$AZ$3)/Z95, 0)</f>
        <v>-3.1264524595233701E+27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0.87851239699999994</v>
      </c>
      <c r="Q96" s="4">
        <f t="shared" si="48"/>
        <v>25</v>
      </c>
      <c r="R96">
        <f t="shared" si="28"/>
        <v>1000000</v>
      </c>
      <c r="S96">
        <f t="shared" si="29"/>
        <v>-2.5038437774007231E+28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-1.141396411873963</v>
      </c>
      <c r="AC96">
        <f t="shared" si="30"/>
        <v>-1.0191039391731811</v>
      </c>
      <c r="AE96">
        <f t="shared" si="31"/>
        <v>0</v>
      </c>
      <c r="AF96">
        <f t="shared" si="32"/>
        <v>0</v>
      </c>
      <c r="AG96">
        <f t="shared" si="32"/>
        <v>-1.0175394610992143E-27</v>
      </c>
      <c r="AH96">
        <f t="shared" si="33"/>
        <v>-3.2072481852977271E-22</v>
      </c>
      <c r="AI96">
        <f t="shared" si="34"/>
        <v>-3.207258360692338E-22</v>
      </c>
      <c r="AJ96">
        <f t="shared" si="35"/>
        <v>-0.12229247270078192</v>
      </c>
      <c r="AK96">
        <f t="shared" si="49"/>
        <v>-7.9897748831177423E-2</v>
      </c>
      <c r="AL96">
        <f t="shared" si="26"/>
        <v>-0.20219022153195934</v>
      </c>
      <c r="AN96">
        <f t="shared" si="36"/>
        <v>0</v>
      </c>
      <c r="AO96">
        <f t="shared" si="36"/>
        <v>0</v>
      </c>
      <c r="AP96">
        <f t="shared" si="36"/>
        <v>-4.226215070380843E-32</v>
      </c>
      <c r="AQ96">
        <f t="shared" si="36"/>
        <v>-1.3320879566198212E-26</v>
      </c>
      <c r="AR96">
        <f t="shared" si="36"/>
        <v>-1.3320921828348916E-26</v>
      </c>
      <c r="AS96">
        <f t="shared" si="36"/>
        <v>-5.0792555068465196E-6</v>
      </c>
      <c r="AT96">
        <f t="shared" si="36"/>
        <v>-3.3184469311397218E-6</v>
      </c>
      <c r="AU96">
        <f t="shared" si="23"/>
        <v>-8.3977024379862406E-6</v>
      </c>
      <c r="AW96">
        <v>93</v>
      </c>
      <c r="AX96">
        <f>IF(Z96&gt;0, (R96*SUMPRODUCT(K96:$K$98, X96:$X$98)-K96*$AZ$3)/Z96, 0)</f>
        <v>-2.5038437774007231E+28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0.88343652399999995</v>
      </c>
      <c r="Q97" s="4">
        <f t="shared" si="48"/>
        <v>25</v>
      </c>
      <c r="R97">
        <f t="shared" si="28"/>
        <v>1000000</v>
      </c>
      <c r="S97">
        <f t="shared" si="29"/>
        <v>-2.097880892371269E+29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-1.0191039391731811</v>
      </c>
      <c r="AC97">
        <f t="shared" si="30"/>
        <v>-0.90991423140462591</v>
      </c>
      <c r="AE97">
        <f t="shared" si="31"/>
        <v>0</v>
      </c>
      <c r="AF97">
        <f t="shared" si="32"/>
        <v>0</v>
      </c>
      <c r="AG97">
        <f t="shared" si="32"/>
        <v>-1.0843254194189916E-28</v>
      </c>
      <c r="AH97">
        <f t="shared" si="33"/>
        <v>-3.5957260981852916E-23</v>
      </c>
      <c r="AI97">
        <f t="shared" si="34"/>
        <v>-3.595736941439486E-23</v>
      </c>
      <c r="AJ97">
        <f t="shared" si="35"/>
        <v>-0.10918970776855519</v>
      </c>
      <c r="AK97">
        <f t="shared" si="49"/>
        <v>-7.1337275742122688E-2</v>
      </c>
      <c r="AL97">
        <f t="shared" si="26"/>
        <v>-0.18052698351067786</v>
      </c>
      <c r="AN97">
        <f t="shared" si="36"/>
        <v>0</v>
      </c>
      <c r="AO97">
        <f t="shared" si="36"/>
        <v>0</v>
      </c>
      <c r="AP97">
        <f t="shared" si="36"/>
        <v>-4.021072930565783E-33</v>
      </c>
      <c r="AQ97">
        <f t="shared" si="36"/>
        <v>-1.3334259826620237E-27</v>
      </c>
      <c r="AR97">
        <f t="shared" si="36"/>
        <v>-1.3334300037349543E-27</v>
      </c>
      <c r="AS97">
        <f t="shared" si="36"/>
        <v>-4.0491513925753463E-6</v>
      </c>
      <c r="AT97">
        <f t="shared" si="36"/>
        <v>-2.6454455764825583E-6</v>
      </c>
      <c r="AU97">
        <f t="shared" si="23"/>
        <v>-6.6945969690579046E-6</v>
      </c>
      <c r="AW97">
        <v>94</v>
      </c>
      <c r="AX97">
        <f>IF(Z97&gt;0, (R97*SUMPRODUCT(K97:$K$98, X97:$X$98)-K97*$AZ$3)/Z97, 0)</f>
        <v>-2.097880892371269E+29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-0.90991423140462591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-4.3373016776759666E-24</v>
      </c>
      <c r="AI98">
        <f t="shared" si="34"/>
        <v>-4.3373016776759666E-24</v>
      </c>
      <c r="AJ98">
        <f t="shared" si="35"/>
        <v>-0.90991423140462591</v>
      </c>
      <c r="AK98">
        <f t="shared" si="49"/>
        <v>-6.3693996198323818E-2</v>
      </c>
      <c r="AL98">
        <f t="shared" si="26"/>
        <v>-0.97360822760294974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-1.4360974752020654E-28</v>
      </c>
      <c r="AR98">
        <f t="shared" si="36"/>
        <v>-1.4360974752020654E-28</v>
      </c>
      <c r="AS98">
        <f t="shared" si="36"/>
        <v>-3.0127614528090353E-5</v>
      </c>
      <c r="AT98">
        <f t="shared" si="36"/>
        <v>-2.1089330169663246E-6</v>
      </c>
      <c r="AU98">
        <f t="shared" si="36"/>
        <v>-3.223654754505668E-5</v>
      </c>
      <c r="AW98">
        <v>95</v>
      </c>
    </row>
    <row r="100" spans="5:50" x14ac:dyDescent="0.25">
      <c r="AN100" s="8">
        <f t="shared" ref="AN100:AU100" si="50">SUM(AN3:AN98)</f>
        <v>46650.860121609032</v>
      </c>
      <c r="AO100" s="8">
        <f t="shared" si="50"/>
        <v>-4665.086012160903</v>
      </c>
      <c r="AP100" s="8">
        <f t="shared" si="50"/>
        <v>-1740.7482889629709</v>
      </c>
      <c r="AQ100" s="8">
        <f t="shared" si="50"/>
        <v>-24536.812627875035</v>
      </c>
      <c r="AR100" s="8">
        <f t="shared" si="50"/>
        <v>15708.213192610119</v>
      </c>
      <c r="AS100" s="8">
        <f t="shared" si="50"/>
        <v>-5489.5682158950613</v>
      </c>
      <c r="AT100" s="8">
        <f t="shared" si="50"/>
        <v>2680.5107236468129</v>
      </c>
      <c r="AU100" s="8">
        <f t="shared" si="50"/>
        <v>12899.15570036186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7834F-D7E1-4FDC-8A8A-92E969477D9B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99046.324867591669</v>
      </c>
      <c r="K3">
        <v>1</v>
      </c>
      <c r="L3" s="2">
        <v>0</v>
      </c>
      <c r="O3">
        <f>$C$3</f>
        <v>99046.324867591669</v>
      </c>
      <c r="P3">
        <f>O3*C5</f>
        <v>9904.6324867591684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99046.324867591669</v>
      </c>
      <c r="AF3">
        <f t="shared" ref="AF3:AG34" si="4">-$Z3*P3</f>
        <v>-9904.6324867591684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87619.259793832505</v>
      </c>
      <c r="AJ3">
        <f t="shared" ref="AJ3:AJ66" si="7">AB3-AC3</f>
        <v>0</v>
      </c>
      <c r="AL3">
        <f t="shared" ref="AL3:AL34" si="8">SUM(AI3:AK3)</f>
        <v>87619.259793832505</v>
      </c>
      <c r="AN3">
        <f t="shared" ref="AN3:AU34" si="9">AE3*$K3</f>
        <v>99046.324867591669</v>
      </c>
      <c r="AO3">
        <f t="shared" si="9"/>
        <v>-9904.6324867591684</v>
      </c>
      <c r="AP3">
        <f t="shared" si="9"/>
        <v>-1522.432587</v>
      </c>
      <c r="AQ3">
        <f t="shared" si="9"/>
        <v>0</v>
      </c>
      <c r="AR3">
        <f t="shared" si="9"/>
        <v>87619.259793832505</v>
      </c>
      <c r="AS3">
        <f t="shared" si="9"/>
        <v>0</v>
      </c>
      <c r="AT3">
        <f t="shared" si="9"/>
        <v>0</v>
      </c>
      <c r="AU3">
        <f t="shared" si="9"/>
        <v>87619.259793832505</v>
      </c>
      <c r="AW3">
        <v>0</v>
      </c>
      <c r="AX3">
        <f>IF(Z3&gt;0, (R3*SUMPRODUCT(K3:$K$98, X3:$X$98)-K3*$AZ$3)/Z3, 0)</f>
        <v>0</v>
      </c>
      <c r="AZ3">
        <f>C6*SUMPRODUCT(X4:X89, K4:K89)/1</f>
        <v>51870.71711613908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1000000</v>
      </c>
      <c r="S4">
        <f t="shared" si="1"/>
        <v>3519.0428296466312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3479.3400136676937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-1282.277</v>
      </c>
      <c r="AI4">
        <f t="shared" si="6"/>
        <v>-1282.277</v>
      </c>
      <c r="AJ4">
        <f t="shared" si="7"/>
        <v>-3479.3400136676937</v>
      </c>
      <c r="AK4">
        <f>G4*SUM(AB4, AE4:AF4)</f>
        <v>0</v>
      </c>
      <c r="AL4">
        <f t="shared" si="8"/>
        <v>-4761.6170136676938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-1196.2655098423361</v>
      </c>
      <c r="AR4">
        <f t="shared" si="9"/>
        <v>-1196.2655098423361</v>
      </c>
      <c r="AS4">
        <f t="shared" si="9"/>
        <v>-3245.9557922079425</v>
      </c>
      <c r="AT4">
        <f t="shared" si="9"/>
        <v>0</v>
      </c>
      <c r="AU4">
        <f t="shared" si="9"/>
        <v>-4442.2213020502786</v>
      </c>
      <c r="AW4">
        <v>1</v>
      </c>
      <c r="AX4">
        <f>IF(Z4&gt;0, (R4*SUMPRODUCT(K4:$K$98, X4:$X$98)-K4*$AZ$3)/Z4, 0)</f>
        <v>3519.0428296466312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25</v>
      </c>
      <c r="R5">
        <f t="shared" si="0"/>
        <v>1000000</v>
      </c>
      <c r="S5">
        <f t="shared" si="1"/>
        <v>6464.7598555167024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3479.3400136676937</v>
      </c>
      <c r="AC5">
        <f t="shared" si="2"/>
        <v>6319.3855178719896</v>
      </c>
      <c r="AE5">
        <f t="shared" si="3"/>
        <v>0</v>
      </c>
      <c r="AF5">
        <f t="shared" si="4"/>
        <v>0</v>
      </c>
      <c r="AG5">
        <f t="shared" si="4"/>
        <v>-24.43782003936056</v>
      </c>
      <c r="AH5">
        <f t="shared" si="5"/>
        <v>-1317.7441955776628</v>
      </c>
      <c r="AI5">
        <f t="shared" si="6"/>
        <v>-1342.1820156170234</v>
      </c>
      <c r="AJ5">
        <f t="shared" si="7"/>
        <v>-2840.0455042042959</v>
      </c>
      <c r="AK5">
        <f>G5*SUM(AB5, AE5:AF5)</f>
        <v>142.65294056037544</v>
      </c>
      <c r="AL5">
        <f t="shared" si="8"/>
        <v>-4039.5745792609437</v>
      </c>
      <c r="AN5">
        <f t="shared" si="9"/>
        <v>0</v>
      </c>
      <c r="AO5">
        <f t="shared" si="9"/>
        <v>0</v>
      </c>
      <c r="AP5">
        <f t="shared" si="9"/>
        <v>-20.896975850091152</v>
      </c>
      <c r="AQ5">
        <f t="shared" si="9"/>
        <v>-1126.8136268796561</v>
      </c>
      <c r="AR5">
        <f t="shared" si="9"/>
        <v>-1147.7106027297473</v>
      </c>
      <c r="AS5">
        <f t="shared" si="9"/>
        <v>-2428.5456811993949</v>
      </c>
      <c r="AT5">
        <f t="shared" si="9"/>
        <v>121.98367321771372</v>
      </c>
      <c r="AU5">
        <f t="shared" si="9"/>
        <v>-3454.2726107114286</v>
      </c>
      <c r="AW5">
        <v>2</v>
      </c>
      <c r="AX5">
        <f>IF(Z5&gt;0, (R5*SUMPRODUCT(K5:$K$98, X5:$X$98)-K5*$AZ$3)/Z5, 0)</f>
        <v>6464.7598555167024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25</v>
      </c>
      <c r="R6">
        <f t="shared" si="0"/>
        <v>1000000</v>
      </c>
      <c r="S6">
        <f t="shared" si="1"/>
        <v>9865.8653917792271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6319.3855178719896</v>
      </c>
      <c r="AC6">
        <f t="shared" si="2"/>
        <v>9534.0465599991876</v>
      </c>
      <c r="AE6">
        <f t="shared" si="3"/>
        <v>0</v>
      </c>
      <c r="AF6">
        <f t="shared" si="4"/>
        <v>0</v>
      </c>
      <c r="AG6">
        <f t="shared" si="4"/>
        <v>-24.15917454120008</v>
      </c>
      <c r="AH6">
        <f t="shared" si="5"/>
        <v>-1370.6919106748931</v>
      </c>
      <c r="AI6">
        <f t="shared" si="6"/>
        <v>-1394.8510852160932</v>
      </c>
      <c r="AJ6">
        <f t="shared" si="7"/>
        <v>-3214.661042127198</v>
      </c>
      <c r="AK6">
        <f>G6*SUM(AB6, AE6:AF6)</f>
        <v>369.68405279551143</v>
      </c>
      <c r="AL6">
        <f t="shared" si="8"/>
        <v>-4239.8280745477805</v>
      </c>
      <c r="AN6">
        <f t="shared" si="9"/>
        <v>0</v>
      </c>
      <c r="AO6">
        <f t="shared" si="9"/>
        <v>0</v>
      </c>
      <c r="AP6">
        <f t="shared" si="9"/>
        <v>-18.636629544903762</v>
      </c>
      <c r="AQ6">
        <f t="shared" si="9"/>
        <v>-1057.3654872140087</v>
      </c>
      <c r="AR6">
        <f t="shared" si="9"/>
        <v>-1076.0021167589125</v>
      </c>
      <c r="AS6">
        <f t="shared" si="9"/>
        <v>-2479.8217692574717</v>
      </c>
      <c r="AT6">
        <f t="shared" si="9"/>
        <v>285.17798606319246</v>
      </c>
      <c r="AU6">
        <f t="shared" si="9"/>
        <v>-3270.6458999531924</v>
      </c>
      <c r="AW6">
        <v>3</v>
      </c>
      <c r="AX6">
        <f>IF(Z6&gt;0, (R6*SUMPRODUCT(K6:$K$98, X6:$X$98)-K6*$AZ$3)/Z6, 0)</f>
        <v>9865.8653917792271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25</v>
      </c>
      <c r="R7">
        <f t="shared" si="0"/>
        <v>1000000</v>
      </c>
      <c r="S7">
        <f t="shared" si="1"/>
        <v>12650.334566253086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9534.0465599991876</v>
      </c>
      <c r="AC7">
        <f t="shared" si="2"/>
        <v>12084.493746485758</v>
      </c>
      <c r="AE7">
        <f t="shared" si="3"/>
        <v>0</v>
      </c>
      <c r="AF7">
        <f t="shared" si="4"/>
        <v>0</v>
      </c>
      <c r="AG7">
        <f t="shared" si="4"/>
        <v>-23.881767085281673</v>
      </c>
      <c r="AH7">
        <f t="shared" si="5"/>
        <v>-1432.6284202563668</v>
      </c>
      <c r="AI7">
        <f t="shared" si="6"/>
        <v>-1456.5101873416484</v>
      </c>
      <c r="AJ7">
        <f t="shared" si="7"/>
        <v>-2550.44718648657</v>
      </c>
      <c r="AK7">
        <f>G7*SUM(AB7, AE7:AF7)</f>
        <v>468.12168609596011</v>
      </c>
      <c r="AL7">
        <f t="shared" si="8"/>
        <v>-3538.8356877322581</v>
      </c>
      <c r="AN7">
        <f t="shared" si="9"/>
        <v>0</v>
      </c>
      <c r="AO7">
        <f t="shared" si="9"/>
        <v>0</v>
      </c>
      <c r="AP7">
        <f t="shared" si="9"/>
        <v>-16.761563689525367</v>
      </c>
      <c r="AQ7">
        <f t="shared" si="9"/>
        <v>-1005.4989827093017</v>
      </c>
      <c r="AR7">
        <f t="shared" si="9"/>
        <v>-1022.260546398827</v>
      </c>
      <c r="AS7">
        <f t="shared" si="9"/>
        <v>-1790.0468922759039</v>
      </c>
      <c r="AT7">
        <f t="shared" si="9"/>
        <v>328.55405665442589</v>
      </c>
      <c r="AU7">
        <f t="shared" si="9"/>
        <v>-2483.7533820203048</v>
      </c>
      <c r="AW7">
        <v>4</v>
      </c>
      <c r="AX7">
        <f>IF(Z7&gt;0, (R7*SUMPRODUCT(K7:$K$98, X7:$X$98)-K7*$AZ$3)/Z7, 0)</f>
        <v>12650.334566253086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25</v>
      </c>
      <c r="R8">
        <f t="shared" si="0"/>
        <v>1000000</v>
      </c>
      <c r="S8">
        <f t="shared" si="1"/>
        <v>14299.548963632977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12084.493746485758</v>
      </c>
      <c r="AC8">
        <f t="shared" si="2"/>
        <v>13501.968743585705</v>
      </c>
      <c r="AE8">
        <f t="shared" si="3"/>
        <v>0</v>
      </c>
      <c r="AF8">
        <f t="shared" si="4"/>
        <v>0</v>
      </c>
      <c r="AG8">
        <f t="shared" si="4"/>
        <v>-23.605585004681441</v>
      </c>
      <c r="AH8">
        <f t="shared" si="5"/>
        <v>-1494.5763898965647</v>
      </c>
      <c r="AI8">
        <f t="shared" si="6"/>
        <v>-1518.1819749012461</v>
      </c>
      <c r="AJ8">
        <f t="shared" si="7"/>
        <v>-1417.4749970999474</v>
      </c>
      <c r="AK8">
        <f t="shared" ref="AK8:AK71" si="22">G8*SUM(AB8:AB8, AE8:AF8)</f>
        <v>257.39971680014662</v>
      </c>
      <c r="AL8">
        <f t="shared" si="8"/>
        <v>-2678.257255201047</v>
      </c>
      <c r="AN8">
        <f t="shared" si="9"/>
        <v>0</v>
      </c>
      <c r="AO8">
        <f t="shared" si="9"/>
        <v>0</v>
      </c>
      <c r="AP8">
        <f t="shared" si="9"/>
        <v>-15.465064514204386</v>
      </c>
      <c r="AQ8">
        <f t="shared" si="9"/>
        <v>-979.16320593508556</v>
      </c>
      <c r="AR8">
        <f t="shared" si="9"/>
        <v>-994.62827044928997</v>
      </c>
      <c r="AS8">
        <f t="shared" si="9"/>
        <v>-928.65066775828427</v>
      </c>
      <c r="AT8">
        <f t="shared" si="9"/>
        <v>168.63395783085892</v>
      </c>
      <c r="AU8">
        <f t="shared" si="9"/>
        <v>-1754.6449803767152</v>
      </c>
      <c r="AW8">
        <v>5</v>
      </c>
      <c r="AX8">
        <f>IF(Z8&gt;0, (R8*SUMPRODUCT(K8:$K$98, X8:$X$98)-K8*$AZ$3)/Z8, 0)</f>
        <v>14299.548963632977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25</v>
      </c>
      <c r="R9">
        <f t="shared" si="0"/>
        <v>1000000</v>
      </c>
      <c r="S9">
        <f t="shared" si="1"/>
        <v>15346.696019537896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13501.968743585705</v>
      </c>
      <c r="AC9">
        <f t="shared" si="2"/>
        <v>14321.876270119858</v>
      </c>
      <c r="AE9">
        <f t="shared" si="3"/>
        <v>0</v>
      </c>
      <c r="AF9">
        <f t="shared" si="4"/>
        <v>0</v>
      </c>
      <c r="AG9">
        <f t="shared" si="4"/>
        <v>-23.330553123432335</v>
      </c>
      <c r="AH9">
        <f t="shared" si="5"/>
        <v>-1559.0412480915877</v>
      </c>
      <c r="AI9">
        <f t="shared" si="6"/>
        <v>-1582.37180121502</v>
      </c>
      <c r="AJ9">
        <f t="shared" si="7"/>
        <v>-819.90752653415257</v>
      </c>
      <c r="AK9">
        <f t="shared" si="22"/>
        <v>79.661615587155651</v>
      </c>
      <c r="AL9">
        <f t="shared" si="8"/>
        <v>-2322.6177121620171</v>
      </c>
      <c r="AN9">
        <f t="shared" si="9"/>
        <v>0</v>
      </c>
      <c r="AO9">
        <f t="shared" si="9"/>
        <v>0</v>
      </c>
      <c r="AP9">
        <f t="shared" si="9"/>
        <v>-14.475687985889397</v>
      </c>
      <c r="AQ9">
        <f t="shared" si="9"/>
        <v>-967.32360116395</v>
      </c>
      <c r="AR9">
        <f t="shared" si="9"/>
        <v>-981.7992891498393</v>
      </c>
      <c r="AS9">
        <f t="shared" si="9"/>
        <v>-508.7202805950717</v>
      </c>
      <c r="AT9">
        <f t="shared" si="9"/>
        <v>49.426890378065707</v>
      </c>
      <c r="AU9">
        <f t="shared" si="9"/>
        <v>-1441.0926793668455</v>
      </c>
      <c r="AW9">
        <v>6</v>
      </c>
      <c r="AX9">
        <f>IF(Z9&gt;0, (R9*SUMPRODUCT(K9:$K$98, X9:$X$98)-K9*$AZ$3)/Z9, 0)</f>
        <v>15346.696019537896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25</v>
      </c>
      <c r="R10">
        <f t="shared" si="0"/>
        <v>1000000</v>
      </c>
      <c r="S10">
        <f t="shared" si="1"/>
        <v>16271.336657740141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14321.876270119858</v>
      </c>
      <c r="AC10">
        <f t="shared" si="2"/>
        <v>15006.331448207438</v>
      </c>
      <c r="AE10">
        <f t="shared" si="3"/>
        <v>0</v>
      </c>
      <c r="AF10">
        <f t="shared" si="4"/>
        <v>0</v>
      </c>
      <c r="AG10">
        <f t="shared" si="4"/>
        <v>-23.056390147685025</v>
      </c>
      <c r="AH10">
        <f t="shared" si="5"/>
        <v>-1634.2977805194355</v>
      </c>
      <c r="AI10">
        <f t="shared" si="6"/>
        <v>-1657.3541706671206</v>
      </c>
      <c r="AJ10">
        <f t="shared" si="7"/>
        <v>-684.45517808758086</v>
      </c>
      <c r="AK10">
        <f t="shared" si="22"/>
        <v>58.719692707491419</v>
      </c>
      <c r="AL10">
        <f t="shared" si="8"/>
        <v>-2283.0896560472097</v>
      </c>
      <c r="AN10">
        <f t="shared" si="9"/>
        <v>0</v>
      </c>
      <c r="AO10">
        <f t="shared" si="9"/>
        <v>0</v>
      </c>
      <c r="AP10">
        <f t="shared" si="9"/>
        <v>-13.571369579025442</v>
      </c>
      <c r="AQ10">
        <f t="shared" si="9"/>
        <v>-961.97449121657974</v>
      </c>
      <c r="AR10">
        <f t="shared" si="9"/>
        <v>-975.54586079560522</v>
      </c>
      <c r="AS10">
        <f t="shared" si="9"/>
        <v>-402.88154921931249</v>
      </c>
      <c r="AT10">
        <f t="shared" si="9"/>
        <v>34.563374673818331</v>
      </c>
      <c r="AU10">
        <f t="shared" si="9"/>
        <v>-1343.8640353410992</v>
      </c>
      <c r="AW10">
        <v>7</v>
      </c>
      <c r="AX10">
        <f>IF(Z10&gt;0, (R10*SUMPRODUCT(K10:$K$98, X10:$X$98)-K10*$AZ$3)/Z10, 0)</f>
        <v>16271.336657740141</v>
      </c>
    </row>
    <row r="11" spans="1:52" x14ac:dyDescent="0.25">
      <c r="A11" t="s">
        <v>33</v>
      </c>
      <c r="C11" s="12">
        <f>AU91</f>
        <v>28393.709317006433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25</v>
      </c>
      <c r="R11">
        <f t="shared" si="0"/>
        <v>1000000</v>
      </c>
      <c r="S11">
        <f t="shared" si="1"/>
        <v>17079.030099009175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15006.331448207438</v>
      </c>
      <c r="AC11">
        <f t="shared" si="2"/>
        <v>15564.572136883879</v>
      </c>
      <c r="AE11">
        <f t="shared" si="3"/>
        <v>0</v>
      </c>
      <c r="AF11">
        <f t="shared" si="4"/>
        <v>0</v>
      </c>
      <c r="AG11">
        <f t="shared" si="4"/>
        <v>-22.783161641284952</v>
      </c>
      <c r="AH11">
        <f t="shared" si="5"/>
        <v>-1706.5841969289265</v>
      </c>
      <c r="AI11">
        <f t="shared" si="6"/>
        <v>-1729.3673585702115</v>
      </c>
      <c r="AJ11">
        <f t="shared" si="7"/>
        <v>-558.24068867644019</v>
      </c>
      <c r="AK11">
        <f t="shared" si="22"/>
        <v>36.015195475697851</v>
      </c>
      <c r="AL11">
        <f t="shared" si="8"/>
        <v>-2251.592851770954</v>
      </c>
      <c r="AN11">
        <f t="shared" si="9"/>
        <v>0</v>
      </c>
      <c r="AO11">
        <f t="shared" si="9"/>
        <v>0</v>
      </c>
      <c r="AP11">
        <f t="shared" si="9"/>
        <v>-12.742819077045951</v>
      </c>
      <c r="AQ11">
        <f t="shared" si="9"/>
        <v>-954.50728057884123</v>
      </c>
      <c r="AR11">
        <f t="shared" si="9"/>
        <v>-967.2500996558872</v>
      </c>
      <c r="AS11">
        <f t="shared" si="9"/>
        <v>-312.22883852779495</v>
      </c>
      <c r="AT11">
        <f t="shared" si="9"/>
        <v>20.143609881590518</v>
      </c>
      <c r="AU11">
        <f t="shared" si="9"/>
        <v>-1259.3353283020917</v>
      </c>
      <c r="AW11">
        <v>8</v>
      </c>
      <c r="AX11">
        <f>IF(Z11&gt;0, (R11*SUMPRODUCT(K11:$K$98, X11:$X$98)-K11*$AZ$3)/Z11, 0)</f>
        <v>17079.030099009175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25</v>
      </c>
      <c r="R12">
        <f t="shared" si="0"/>
        <v>1000000</v>
      </c>
      <c r="S12">
        <f t="shared" si="1"/>
        <v>17827.134914879174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15564.572136883879</v>
      </c>
      <c r="AC12">
        <f t="shared" si="2"/>
        <v>16051.967361185385</v>
      </c>
      <c r="AE12">
        <f t="shared" si="3"/>
        <v>0</v>
      </c>
      <c r="AF12">
        <f t="shared" si="4"/>
        <v>0</v>
      </c>
      <c r="AG12">
        <f t="shared" si="4"/>
        <v>-22.510582095538851</v>
      </c>
      <c r="AH12">
        <f t="shared" si="5"/>
        <v>-1789.9171733301323</v>
      </c>
      <c r="AI12">
        <f t="shared" si="6"/>
        <v>-1812.4277554256712</v>
      </c>
      <c r="AJ12">
        <f t="shared" si="7"/>
        <v>-487.39522430150646</v>
      </c>
      <c r="AK12">
        <f t="shared" si="22"/>
        <v>35.798515914832919</v>
      </c>
      <c r="AL12">
        <f t="shared" si="8"/>
        <v>-2264.0244638123449</v>
      </c>
      <c r="AN12">
        <f t="shared" si="9"/>
        <v>0</v>
      </c>
      <c r="AO12">
        <f t="shared" si="9"/>
        <v>0</v>
      </c>
      <c r="AP12">
        <f t="shared" si="9"/>
        <v>-11.964613687090626</v>
      </c>
      <c r="AQ12">
        <f t="shared" si="9"/>
        <v>-951.36000570275905</v>
      </c>
      <c r="AR12">
        <f t="shared" si="9"/>
        <v>-963.32461938984966</v>
      </c>
      <c r="AS12">
        <f t="shared" si="9"/>
        <v>-259.05574307010465</v>
      </c>
      <c r="AT12">
        <f t="shared" si="9"/>
        <v>19.027291772122815</v>
      </c>
      <c r="AU12">
        <f t="shared" si="9"/>
        <v>-1203.3530706878316</v>
      </c>
      <c r="AW12">
        <v>9</v>
      </c>
      <c r="AX12">
        <f>IF(Z12&gt;0, (R12*SUMPRODUCT(K12:$K$98, X12:$X$98)-K12*$AZ$3)/Z12, 0)</f>
        <v>17827.134914879174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25</v>
      </c>
      <c r="R13">
        <f t="shared" si="0"/>
        <v>1000000</v>
      </c>
      <c r="S13">
        <f t="shared" si="1"/>
        <v>18507.73768064081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16051.967361185385</v>
      </c>
      <c r="AC13">
        <f t="shared" si="2"/>
        <v>16463.374991993584</v>
      </c>
      <c r="AE13">
        <f t="shared" si="3"/>
        <v>0</v>
      </c>
      <c r="AF13">
        <f t="shared" si="4"/>
        <v>0</v>
      </c>
      <c r="AG13">
        <f t="shared" si="4"/>
        <v>-22.238502722586077</v>
      </c>
      <c r="AH13">
        <f t="shared" si="5"/>
        <v>-1878.9420798955191</v>
      </c>
      <c r="AI13">
        <f t="shared" si="6"/>
        <v>-1901.1805826181053</v>
      </c>
      <c r="AJ13">
        <f t="shared" si="7"/>
        <v>-411.40763080819852</v>
      </c>
      <c r="AK13">
        <f t="shared" si="22"/>
        <v>32.103934722370774</v>
      </c>
      <c r="AL13">
        <f t="shared" si="8"/>
        <v>-2280.4842787039329</v>
      </c>
      <c r="AN13">
        <f t="shared" si="9"/>
        <v>0</v>
      </c>
      <c r="AO13">
        <f t="shared" si="9"/>
        <v>0</v>
      </c>
      <c r="AP13">
        <f t="shared" si="9"/>
        <v>-11.23574202278634</v>
      </c>
      <c r="AQ13">
        <f t="shared" si="9"/>
        <v>-949.31339347870698</v>
      </c>
      <c r="AR13">
        <f t="shared" si="9"/>
        <v>-960.54913550149342</v>
      </c>
      <c r="AS13">
        <f t="shared" si="9"/>
        <v>-207.85886818144138</v>
      </c>
      <c r="AT13">
        <f t="shared" si="9"/>
        <v>16.220135544043693</v>
      </c>
      <c r="AU13">
        <f t="shared" si="9"/>
        <v>-1152.187868138891</v>
      </c>
      <c r="AW13">
        <v>10</v>
      </c>
      <c r="AX13">
        <f>IF(Z13&gt;0, (R13*SUMPRODUCT(K13:$K$98, X13:$X$98)-K13*$AZ$3)/Z13, 0)</f>
        <v>18507.73768064081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2.2202060000000002E-3</v>
      </c>
      <c r="Q14" s="4">
        <f t="shared" si="21"/>
        <v>25</v>
      </c>
      <c r="R14">
        <f t="shared" si="0"/>
        <v>1000000</v>
      </c>
      <c r="S14">
        <f t="shared" si="1"/>
        <v>20851.932186958209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16463.374991993584</v>
      </c>
      <c r="AC14">
        <f t="shared" si="2"/>
        <v>18321.961948468765</v>
      </c>
      <c r="AE14">
        <f t="shared" si="3"/>
        <v>0</v>
      </c>
      <c r="AF14">
        <f t="shared" si="4"/>
        <v>0</v>
      </c>
      <c r="AG14">
        <f t="shared" si="4"/>
        <v>-21.966743638184514</v>
      </c>
      <c r="AH14">
        <f t="shared" si="5"/>
        <v>-1974.9622870280778</v>
      </c>
      <c r="AI14">
        <f t="shared" si="6"/>
        <v>-1996.9290306662622</v>
      </c>
      <c r="AJ14">
        <f t="shared" si="7"/>
        <v>-1858.5869564751811</v>
      </c>
      <c r="AK14">
        <f t="shared" si="22"/>
        <v>1152.4362494395509</v>
      </c>
      <c r="AL14">
        <f t="shared" si="8"/>
        <v>-2703.0797377018926</v>
      </c>
      <c r="AN14">
        <f t="shared" si="9"/>
        <v>0</v>
      </c>
      <c r="AO14">
        <f t="shared" si="9"/>
        <v>0</v>
      </c>
      <c r="AP14">
        <f t="shared" si="9"/>
        <v>-9.9093204827723511</v>
      </c>
      <c r="AQ14">
        <f t="shared" si="9"/>
        <v>-890.9164947657988</v>
      </c>
      <c r="AR14">
        <f t="shared" si="9"/>
        <v>-900.82581524857119</v>
      </c>
      <c r="AS14">
        <f t="shared" si="9"/>
        <v>-838.41893455698266</v>
      </c>
      <c r="AT14">
        <f t="shared" si="9"/>
        <v>519.87041501270539</v>
      </c>
      <c r="AU14">
        <f t="shared" si="9"/>
        <v>-1219.3743347928485</v>
      </c>
      <c r="AW14">
        <v>11</v>
      </c>
      <c r="AX14">
        <f>IF(Z14&gt;0, (R14*SUMPRODUCT(K14:$K$98, X14:$X$98)-K14*$AZ$3)/Z14, 0)</f>
        <v>20851.932186958209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2.3617970000000001E-3</v>
      </c>
      <c r="Q15" s="4">
        <f t="shared" si="21"/>
        <v>25</v>
      </c>
      <c r="R15">
        <f t="shared" si="0"/>
        <v>1000000</v>
      </c>
      <c r="S15">
        <f t="shared" si="1"/>
        <v>22975.247678378622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18321.961948468765</v>
      </c>
      <c r="AC15">
        <f t="shared" si="2"/>
        <v>19938.099337590364</v>
      </c>
      <c r="AE15">
        <f t="shared" si="3"/>
        <v>0</v>
      </c>
      <c r="AF15">
        <f t="shared" si="4"/>
        <v>0</v>
      </c>
      <c r="AG15">
        <f t="shared" si="4"/>
        <v>-21.695195212578234</v>
      </c>
      <c r="AH15">
        <f t="shared" si="5"/>
        <v>-2075.2395689773311</v>
      </c>
      <c r="AI15">
        <f t="shared" si="6"/>
        <v>-2096.9347641899094</v>
      </c>
      <c r="AJ15">
        <f t="shared" si="7"/>
        <v>-1616.137389121599</v>
      </c>
      <c r="AK15">
        <f t="shared" si="22"/>
        <v>1282.5373363928136</v>
      </c>
      <c r="AL15">
        <f t="shared" si="8"/>
        <v>-2430.5348169186946</v>
      </c>
      <c r="AN15">
        <f t="shared" si="9"/>
        <v>0</v>
      </c>
      <c r="AO15">
        <f t="shared" si="9"/>
        <v>0</v>
      </c>
      <c r="AP15">
        <f t="shared" si="9"/>
        <v>-8.7382352451396219</v>
      </c>
      <c r="AQ15">
        <f t="shared" si="9"/>
        <v>-835.85012100893903</v>
      </c>
      <c r="AR15">
        <f t="shared" si="9"/>
        <v>-844.58835625407869</v>
      </c>
      <c r="AS15">
        <f t="shared" si="9"/>
        <v>-650.9362352463487</v>
      </c>
      <c r="AT15">
        <f t="shared" si="9"/>
        <v>516.57119681401264</v>
      </c>
      <c r="AU15">
        <f t="shared" si="9"/>
        <v>-978.95339468641475</v>
      </c>
      <c r="AW15">
        <v>12</v>
      </c>
      <c r="AX15">
        <f>IF(Z15&gt;0, (R15*SUMPRODUCT(K15:$K$98, X15:$X$98)-K15*$AZ$3)/Z15, 0)</f>
        <v>22975.247678378622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2.52864E-3</v>
      </c>
      <c r="Q16" s="4">
        <f t="shared" si="21"/>
        <v>25</v>
      </c>
      <c r="R16">
        <f t="shared" si="0"/>
        <v>1000000</v>
      </c>
      <c r="S16">
        <f t="shared" si="1"/>
        <v>24903.500611769548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19938.099337590364</v>
      </c>
      <c r="AC16">
        <f t="shared" si="2"/>
        <v>21340.690184338036</v>
      </c>
      <c r="AE16">
        <f t="shared" si="3"/>
        <v>0</v>
      </c>
      <c r="AF16">
        <f t="shared" si="4"/>
        <v>0</v>
      </c>
      <c r="AG16">
        <f t="shared" si="4"/>
        <v>-21.423383922030119</v>
      </c>
      <c r="AH16">
        <f t="shared" si="5"/>
        <v>-2194.373536893353</v>
      </c>
      <c r="AI16">
        <f t="shared" si="6"/>
        <v>-2215.7969208153831</v>
      </c>
      <c r="AJ16">
        <f t="shared" si="7"/>
        <v>-1402.5908467476729</v>
      </c>
      <c r="AK16">
        <f t="shared" si="22"/>
        <v>1395.6669536313257</v>
      </c>
      <c r="AL16">
        <f t="shared" si="8"/>
        <v>-2222.7208139317304</v>
      </c>
      <c r="AN16">
        <f t="shared" si="9"/>
        <v>0</v>
      </c>
      <c r="AO16">
        <f t="shared" si="9"/>
        <v>0</v>
      </c>
      <c r="AP16">
        <f t="shared" si="9"/>
        <v>-7.7042473584981748</v>
      </c>
      <c r="AQ16">
        <f t="shared" si="9"/>
        <v>-789.13754179535181</v>
      </c>
      <c r="AR16">
        <f t="shared" si="9"/>
        <v>-796.84178915385007</v>
      </c>
      <c r="AS16">
        <f t="shared" si="9"/>
        <v>-504.39775832974425</v>
      </c>
      <c r="AT16">
        <f t="shared" si="9"/>
        <v>501.90779757255092</v>
      </c>
      <c r="AU16">
        <f t="shared" si="9"/>
        <v>-799.3317499110434</v>
      </c>
      <c r="AW16">
        <v>13</v>
      </c>
      <c r="AX16">
        <f>IF(Z16&gt;0, (R16*SUMPRODUCT(K16:$K$98, X16:$X$98)-K16*$AZ$3)/Z16, 0)</f>
        <v>24903.500611769548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2.719834E-3</v>
      </c>
      <c r="Q17" s="4">
        <f t="shared" si="21"/>
        <v>25</v>
      </c>
      <c r="R17">
        <f t="shared" si="0"/>
        <v>1000000</v>
      </c>
      <c r="S17">
        <f t="shared" si="1"/>
        <v>26653.924659431206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21340.690184338036</v>
      </c>
      <c r="AC17">
        <f t="shared" si="2"/>
        <v>22550.160649468238</v>
      </c>
      <c r="AE17">
        <f t="shared" si="3"/>
        <v>0</v>
      </c>
      <c r="AF17">
        <f t="shared" si="4"/>
        <v>0</v>
      </c>
      <c r="AG17">
        <f t="shared" si="4"/>
        <v>-21.150882034823624</v>
      </c>
      <c r="AH17">
        <f t="shared" si="5"/>
        <v>-2330.7219194476343</v>
      </c>
      <c r="AI17">
        <f t="shared" si="6"/>
        <v>-2351.8728014824578</v>
      </c>
      <c r="AJ17">
        <f t="shared" si="7"/>
        <v>-1209.4704651302018</v>
      </c>
      <c r="AK17">
        <f t="shared" si="22"/>
        <v>1493.8483129036626</v>
      </c>
      <c r="AL17">
        <f t="shared" si="8"/>
        <v>-2067.4949537089969</v>
      </c>
      <c r="AN17">
        <f t="shared" si="9"/>
        <v>0</v>
      </c>
      <c r="AO17">
        <f t="shared" si="9"/>
        <v>0</v>
      </c>
      <c r="AP17">
        <f t="shared" si="9"/>
        <v>-6.7912951883956589</v>
      </c>
      <c r="AQ17">
        <f t="shared" si="9"/>
        <v>-748.36692535905433</v>
      </c>
      <c r="AR17">
        <f t="shared" si="9"/>
        <v>-755.1582205474499</v>
      </c>
      <c r="AS17">
        <f t="shared" si="9"/>
        <v>-388.34649717310924</v>
      </c>
      <c r="AT17">
        <f t="shared" si="9"/>
        <v>479.65682201395799</v>
      </c>
      <c r="AU17">
        <f t="shared" si="9"/>
        <v>-663.84789570660121</v>
      </c>
      <c r="AW17">
        <v>14</v>
      </c>
      <c r="AX17">
        <f>IF(Z17&gt;0, (R17*SUMPRODUCT(K17:$K$98, X17:$X$98)-K17*$AZ$3)/Z17, 0)</f>
        <v>26653.924659431206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4.2403780000000004E-3</v>
      </c>
      <c r="Q18" s="4">
        <f t="shared" si="21"/>
        <v>25</v>
      </c>
      <c r="R18">
        <f t="shared" si="0"/>
        <v>1000000</v>
      </c>
      <c r="S18">
        <f t="shared" si="1"/>
        <v>28281.320097041113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22550.160649468238</v>
      </c>
      <c r="AC18">
        <f t="shared" si="2"/>
        <v>23586.26515886412</v>
      </c>
      <c r="AE18">
        <f t="shared" si="3"/>
        <v>0</v>
      </c>
      <c r="AF18">
        <f t="shared" si="4"/>
        <v>0</v>
      </c>
      <c r="AG18">
        <f t="shared" si="4"/>
        <v>-20.84968547961433</v>
      </c>
      <c r="AH18">
        <f t="shared" si="5"/>
        <v>-3587.5093944424539</v>
      </c>
      <c r="AI18">
        <f t="shared" si="6"/>
        <v>-3608.3590799220683</v>
      </c>
      <c r="AJ18">
        <f t="shared" si="7"/>
        <v>-1036.1045093958819</v>
      </c>
      <c r="AK18">
        <f t="shared" si="22"/>
        <v>1578.5112454627767</v>
      </c>
      <c r="AL18">
        <f t="shared" si="8"/>
        <v>-3065.9523438551732</v>
      </c>
      <c r="AN18">
        <f t="shared" si="9"/>
        <v>0</v>
      </c>
      <c r="AO18">
        <f t="shared" si="9"/>
        <v>0</v>
      </c>
      <c r="AP18">
        <f t="shared" si="9"/>
        <v>-5.9773076587529674</v>
      </c>
      <c r="AQ18">
        <f t="shared" si="9"/>
        <v>-1028.4878110135289</v>
      </c>
      <c r="AR18">
        <f t="shared" si="9"/>
        <v>-1034.465118672282</v>
      </c>
      <c r="AS18">
        <f t="shared" si="9"/>
        <v>-297.03639536125269</v>
      </c>
      <c r="AT18">
        <f t="shared" si="9"/>
        <v>452.5366757286389</v>
      </c>
      <c r="AU18">
        <f t="shared" si="9"/>
        <v>-878.96483830489558</v>
      </c>
      <c r="AW18">
        <v>15</v>
      </c>
      <c r="AX18">
        <f>IF(Z18&gt;0, (R18*SUMPRODUCT(K18:$K$98, X18:$X$98)-K18*$AZ$3)/Z18, 0)</f>
        <v>28281.320097041113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5.9098179999999998E-3</v>
      </c>
      <c r="Q19" s="4">
        <f t="shared" si="21"/>
        <v>25</v>
      </c>
      <c r="R19">
        <f t="shared" si="0"/>
        <v>1000000</v>
      </c>
      <c r="S19">
        <f t="shared" si="1"/>
        <v>29426.710462233212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23586.26515886412</v>
      </c>
      <c r="AC19">
        <f t="shared" si="2"/>
        <v>24151.055414596085</v>
      </c>
      <c r="AE19">
        <f t="shared" si="3"/>
        <v>0</v>
      </c>
      <c r="AF19">
        <f t="shared" si="4"/>
        <v>0</v>
      </c>
      <c r="AG19">
        <f t="shared" si="4"/>
        <v>-20.517970778276425</v>
      </c>
      <c r="AH19">
        <f t="shared" si="5"/>
        <v>-4928.7138616705361</v>
      </c>
      <c r="AI19">
        <f t="shared" si="6"/>
        <v>-4949.2318324488124</v>
      </c>
      <c r="AJ19">
        <f t="shared" si="7"/>
        <v>-564.79025573196486</v>
      </c>
      <c r="AK19">
        <f t="shared" si="22"/>
        <v>1651.0385611204886</v>
      </c>
      <c r="AL19">
        <f t="shared" si="8"/>
        <v>-3862.9835270602889</v>
      </c>
      <c r="AN19">
        <f t="shared" si="9"/>
        <v>0</v>
      </c>
      <c r="AO19">
        <f t="shared" si="9"/>
        <v>0</v>
      </c>
      <c r="AP19">
        <f t="shared" si="9"/>
        <v>-5.2519730194394656</v>
      </c>
      <c r="AQ19">
        <f t="shared" si="9"/>
        <v>-1261.6000140441481</v>
      </c>
      <c r="AR19">
        <f t="shared" si="9"/>
        <v>-1266.8519870635873</v>
      </c>
      <c r="AS19">
        <f t="shared" si="9"/>
        <v>-144.56903252280443</v>
      </c>
      <c r="AT19">
        <f t="shared" si="9"/>
        <v>422.61537803922016</v>
      </c>
      <c r="AU19">
        <f t="shared" si="9"/>
        <v>-988.80564154717183</v>
      </c>
      <c r="AW19">
        <v>16</v>
      </c>
      <c r="AX19">
        <f>IF(Z19&gt;0, (R19*SUMPRODUCT(K19:$K$98, X19:$X$98)-K19*$AZ$3)/Z19, 0)</f>
        <v>29426.710462233212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7.7019840000000003E-3</v>
      </c>
      <c r="Q20" s="4">
        <f t="shared" si="21"/>
        <v>25</v>
      </c>
      <c r="R20">
        <f t="shared" si="0"/>
        <v>1000000</v>
      </c>
      <c r="S20">
        <f t="shared" si="1"/>
        <v>30156.676022350395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24151.055414596085</v>
      </c>
      <c r="AC20">
        <f t="shared" si="2"/>
        <v>24312.025103003278</v>
      </c>
      <c r="AE20">
        <f t="shared" si="3"/>
        <v>0</v>
      </c>
      <c r="AF20">
        <f t="shared" si="4"/>
        <v>0</v>
      </c>
      <c r="AG20">
        <f t="shared" si="4"/>
        <v>-20.154761987846907</v>
      </c>
      <c r="AH20">
        <f t="shared" si="5"/>
        <v>-6321.1633058701027</v>
      </c>
      <c r="AI20">
        <f t="shared" si="6"/>
        <v>-6341.3180678579492</v>
      </c>
      <c r="AJ20">
        <f t="shared" si="7"/>
        <v>-160.96968840719273</v>
      </c>
      <c r="AK20">
        <f t="shared" si="22"/>
        <v>1690.573879021726</v>
      </c>
      <c r="AL20">
        <f t="shared" si="8"/>
        <v>-4811.7138772434155</v>
      </c>
      <c r="AN20">
        <f t="shared" si="9"/>
        <v>0</v>
      </c>
      <c r="AO20">
        <f t="shared" si="9"/>
        <v>0</v>
      </c>
      <c r="AP20">
        <f t="shared" si="9"/>
        <v>-4.6062523902508188</v>
      </c>
      <c r="AQ20">
        <f t="shared" si="9"/>
        <v>-1444.6647201483734</v>
      </c>
      <c r="AR20">
        <f t="shared" si="9"/>
        <v>-1449.2709725386242</v>
      </c>
      <c r="AS20">
        <f t="shared" si="9"/>
        <v>-36.788676166488948</v>
      </c>
      <c r="AT20">
        <f t="shared" si="9"/>
        <v>386.3707234962647</v>
      </c>
      <c r="AU20">
        <f t="shared" si="9"/>
        <v>-1099.6889252088483</v>
      </c>
      <c r="AW20">
        <v>17</v>
      </c>
      <c r="AX20">
        <f>IF(Z20&gt;0, (R20*SUMPRODUCT(K20:$K$98, X20:$X$98)-K20*$AZ$3)/Z20, 0)</f>
        <v>30156.676022350395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9.7648700000000001E-3</v>
      </c>
      <c r="Q21" s="4">
        <f t="shared" si="21"/>
        <v>25</v>
      </c>
      <c r="R21">
        <f t="shared" si="0"/>
        <v>1000000</v>
      </c>
      <c r="S21">
        <f t="shared" si="1"/>
        <v>30543.905890430186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24312.025103003278</v>
      </c>
      <c r="AC21">
        <f t="shared" si="2"/>
        <v>24137.511902900733</v>
      </c>
      <c r="AE21">
        <f t="shared" si="3"/>
        <v>0</v>
      </c>
      <c r="AF21">
        <f t="shared" si="4"/>
        <v>0</v>
      </c>
      <c r="AG21">
        <f t="shared" si="4"/>
        <v>-19.756405737276168</v>
      </c>
      <c r="AH21">
        <f t="shared" si="5"/>
        <v>-7872.3452276906646</v>
      </c>
      <c r="AI21">
        <f t="shared" si="6"/>
        <v>-7892.1016334279411</v>
      </c>
      <c r="AJ21">
        <f t="shared" si="7"/>
        <v>174.51320010254494</v>
      </c>
      <c r="AK21">
        <f t="shared" si="22"/>
        <v>1701.8417572102296</v>
      </c>
      <c r="AL21">
        <f t="shared" si="8"/>
        <v>-6015.7466761151663</v>
      </c>
      <c r="AN21">
        <f t="shared" si="9"/>
        <v>0</v>
      </c>
      <c r="AO21">
        <f t="shared" si="9"/>
        <v>0</v>
      </c>
      <c r="AP21">
        <f t="shared" si="9"/>
        <v>-4.0314378665806432</v>
      </c>
      <c r="AQ21">
        <f t="shared" si="9"/>
        <v>-1606.4091349281607</v>
      </c>
      <c r="AR21">
        <f t="shared" si="9"/>
        <v>-1610.4405727947415</v>
      </c>
      <c r="AS21">
        <f t="shared" si="9"/>
        <v>35.610684072160694</v>
      </c>
      <c r="AT21">
        <f t="shared" si="9"/>
        <v>347.27315252492758</v>
      </c>
      <c r="AU21">
        <f t="shared" si="9"/>
        <v>-1227.5567361976532</v>
      </c>
      <c r="AW21">
        <v>18</v>
      </c>
      <c r="AX21">
        <f>IF(Z21&gt;0, (R21*SUMPRODUCT(K21:$K$98, X21:$X$98)-K21*$AZ$3)/Z21, 0)</f>
        <v>30543.905890430186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1.2112915E-2</v>
      </c>
      <c r="Q22" s="4">
        <f t="shared" si="21"/>
        <v>25</v>
      </c>
      <c r="R22">
        <f t="shared" si="0"/>
        <v>1000000</v>
      </c>
      <c r="S22">
        <f t="shared" si="1"/>
        <v>30623.366232516455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24137.511902900733</v>
      </c>
      <c r="AC22">
        <f t="shared" si="2"/>
        <v>23665.166625156344</v>
      </c>
      <c r="AE22">
        <f t="shared" si="3"/>
        <v>0</v>
      </c>
      <c r="AF22">
        <f t="shared" si="4"/>
        <v>0</v>
      </c>
      <c r="AG22">
        <f t="shared" si="4"/>
        <v>-19.319534016502267</v>
      </c>
      <c r="AH22">
        <f t="shared" si="5"/>
        <v>-9572.3065360455439</v>
      </c>
      <c r="AI22">
        <f t="shared" si="6"/>
        <v>-9591.626070062046</v>
      </c>
      <c r="AJ22">
        <f t="shared" si="7"/>
        <v>472.34527774438902</v>
      </c>
      <c r="AK22">
        <f t="shared" si="22"/>
        <v>1689.6258332030516</v>
      </c>
      <c r="AL22">
        <f t="shared" si="8"/>
        <v>-7429.6549591146049</v>
      </c>
      <c r="AN22">
        <f t="shared" si="9"/>
        <v>0</v>
      </c>
      <c r="AO22">
        <f t="shared" si="9"/>
        <v>0</v>
      </c>
      <c r="AP22">
        <f t="shared" si="9"/>
        <v>-3.5199026997403249</v>
      </c>
      <c r="AQ22">
        <f t="shared" si="9"/>
        <v>-1744.0165787740243</v>
      </c>
      <c r="AR22">
        <f t="shared" si="9"/>
        <v>-1747.5364814737645</v>
      </c>
      <c r="AS22">
        <f t="shared" si="9"/>
        <v>86.058463776709559</v>
      </c>
      <c r="AT22">
        <f t="shared" si="9"/>
        <v>307.83964699988957</v>
      </c>
      <c r="AU22">
        <f t="shared" si="9"/>
        <v>-1353.6383706971653</v>
      </c>
      <c r="AW22">
        <v>19</v>
      </c>
      <c r="AX22">
        <f>IF(Z22&gt;0, (R22*SUMPRODUCT(K22:$K$98, X22:$X$98)-K22*$AZ$3)/Z22, 0)</f>
        <v>30623.366232516455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1.471273E-2</v>
      </c>
      <c r="Q23" s="4">
        <f t="shared" si="21"/>
        <v>25</v>
      </c>
      <c r="R23">
        <f t="shared" si="0"/>
        <v>1000000</v>
      </c>
      <c r="S23">
        <f t="shared" si="1"/>
        <v>30428.816892809024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23665.166625156344</v>
      </c>
      <c r="AC23">
        <f t="shared" si="2"/>
        <v>22933.707061724977</v>
      </c>
      <c r="AE23">
        <f t="shared" si="3"/>
        <v>0</v>
      </c>
      <c r="AF23">
        <f t="shared" si="4"/>
        <v>0</v>
      </c>
      <c r="AG23">
        <f t="shared" si="4"/>
        <v>-18.842095588626631</v>
      </c>
      <c r="AH23">
        <f t="shared" si="5"/>
        <v>-11369.723508424537</v>
      </c>
      <c r="AI23">
        <f t="shared" si="6"/>
        <v>-11388.565604013163</v>
      </c>
      <c r="AJ23">
        <f t="shared" si="7"/>
        <v>731.4595634313664</v>
      </c>
      <c r="AK23">
        <f t="shared" si="22"/>
        <v>1656.5616637609442</v>
      </c>
      <c r="AL23">
        <f t="shared" si="8"/>
        <v>-9000.5443768208534</v>
      </c>
      <c r="AN23">
        <f t="shared" si="9"/>
        <v>0</v>
      </c>
      <c r="AO23">
        <f t="shared" si="9"/>
        <v>0</v>
      </c>
      <c r="AP23">
        <f t="shared" si="9"/>
        <v>-3.0651038345494381</v>
      </c>
      <c r="AQ23">
        <f t="shared" si="9"/>
        <v>-1849.5492159839453</v>
      </c>
      <c r="AR23">
        <f t="shared" si="9"/>
        <v>-1852.6143198184948</v>
      </c>
      <c r="AS23">
        <f t="shared" si="9"/>
        <v>118.9888620480539</v>
      </c>
      <c r="AT23">
        <f t="shared" si="9"/>
        <v>269.47817369242847</v>
      </c>
      <c r="AU23">
        <f t="shared" si="9"/>
        <v>-1464.1472840780125</v>
      </c>
      <c r="AW23">
        <v>20</v>
      </c>
      <c r="AX23">
        <f>IF(Z23&gt;0, (R23*SUMPRODUCT(K23:$K$98, X23:$X$98)-K23*$AZ$3)/Z23, 0)</f>
        <v>30428.816892809024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1.7665382E-2</v>
      </c>
      <c r="Q24" s="4">
        <f t="shared" si="21"/>
        <v>25</v>
      </c>
      <c r="R24">
        <f t="shared" si="0"/>
        <v>1000000</v>
      </c>
      <c r="S24">
        <f t="shared" si="1"/>
        <v>30004.421785343729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22933.707061724977</v>
      </c>
      <c r="AC24">
        <f t="shared" si="2"/>
        <v>21988.22660943984</v>
      </c>
      <c r="AE24">
        <f t="shared" si="3"/>
        <v>0</v>
      </c>
      <c r="AF24">
        <f t="shared" si="4"/>
        <v>0</v>
      </c>
      <c r="AG24">
        <f t="shared" si="4"/>
        <v>-18.32082181648676</v>
      </c>
      <c r="AH24">
        <f t="shared" si="5"/>
        <v>-13314.112650144172</v>
      </c>
      <c r="AI24">
        <f t="shared" si="6"/>
        <v>-13332.43347196066</v>
      </c>
      <c r="AJ24">
        <f t="shared" si="7"/>
        <v>945.48045228513729</v>
      </c>
      <c r="AK24">
        <f t="shared" si="22"/>
        <v>1605.3594943207486</v>
      </c>
      <c r="AL24">
        <f t="shared" si="8"/>
        <v>-10781.593525354774</v>
      </c>
      <c r="AN24">
        <f t="shared" si="9"/>
        <v>0</v>
      </c>
      <c r="AO24">
        <f t="shared" si="9"/>
        <v>0</v>
      </c>
      <c r="AP24">
        <f t="shared" si="9"/>
        <v>-2.6609880054437167</v>
      </c>
      <c r="AQ24">
        <f t="shared" si="9"/>
        <v>-1933.7939323921651</v>
      </c>
      <c r="AR24">
        <f t="shared" si="9"/>
        <v>-1936.4549203976087</v>
      </c>
      <c r="AS24">
        <f t="shared" si="9"/>
        <v>137.32528857674941</v>
      </c>
      <c r="AT24">
        <f t="shared" si="9"/>
        <v>233.16870834737915</v>
      </c>
      <c r="AU24">
        <f t="shared" si="9"/>
        <v>-1565.9609234734803</v>
      </c>
      <c r="AW24">
        <v>21</v>
      </c>
      <c r="AX24">
        <f>IF(Z24&gt;0, (R24*SUMPRODUCT(K24:$K$98, X24:$X$98)-K24*$AZ$3)/Z24, 0)</f>
        <v>30004.421785343729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2.1010579000000001E-2</v>
      </c>
      <c r="Q25" s="4">
        <f t="shared" si="21"/>
        <v>25</v>
      </c>
      <c r="R25">
        <f t="shared" si="0"/>
        <v>1000000</v>
      </c>
      <c r="S25">
        <f t="shared" si="1"/>
        <v>29378.147361546853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21988.22660943984</v>
      </c>
      <c r="AC25">
        <f t="shared" si="2"/>
        <v>20861.636930350174</v>
      </c>
      <c r="AE25">
        <f t="shared" si="3"/>
        <v>0</v>
      </c>
      <c r="AF25">
        <f t="shared" si="4"/>
        <v>0</v>
      </c>
      <c r="AG25">
        <f t="shared" si="4"/>
        <v>-17.752682524201674</v>
      </c>
      <c r="AH25">
        <f t="shared" si="5"/>
        <v>-15397.242964808744</v>
      </c>
      <c r="AI25">
        <f t="shared" si="6"/>
        <v>-15414.995647332946</v>
      </c>
      <c r="AJ25">
        <f t="shared" si="7"/>
        <v>1126.5896790896659</v>
      </c>
      <c r="AK25">
        <f t="shared" si="22"/>
        <v>1539.1758626607889</v>
      </c>
      <c r="AL25">
        <f t="shared" si="8"/>
        <v>-12749.23010558249</v>
      </c>
      <c r="AN25">
        <f t="shared" si="9"/>
        <v>0</v>
      </c>
      <c r="AO25">
        <f t="shared" si="9"/>
        <v>0</v>
      </c>
      <c r="AP25">
        <f t="shared" si="9"/>
        <v>-2.302204666681118</v>
      </c>
      <c r="AQ25">
        <f t="shared" si="9"/>
        <v>-1996.7463823724158</v>
      </c>
      <c r="AR25">
        <f t="shared" si="9"/>
        <v>-1999.0485870390969</v>
      </c>
      <c r="AS25">
        <f t="shared" si="9"/>
        <v>146.09848472754379</v>
      </c>
      <c r="AT25">
        <f t="shared" si="9"/>
        <v>199.60351620268455</v>
      </c>
      <c r="AU25">
        <f t="shared" si="9"/>
        <v>-1653.3465861088685</v>
      </c>
      <c r="AW25">
        <v>22</v>
      </c>
      <c r="AX25">
        <f>IF(Z25&gt;0, (R25*SUMPRODUCT(K25:$K$98, X25:$X$98)-K25*$AZ$3)/Z25, 0)</f>
        <v>29378.147361546853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2.4499257999999999E-2</v>
      </c>
      <c r="Q26" s="4">
        <f t="shared" si="21"/>
        <v>25</v>
      </c>
      <c r="R26">
        <f t="shared" si="0"/>
        <v>1000000</v>
      </c>
      <c r="S26">
        <f t="shared" si="1"/>
        <v>28566.726854992979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20861.636930350174</v>
      </c>
      <c r="AC26">
        <f t="shared" si="2"/>
        <v>19585.608631283569</v>
      </c>
      <c r="AE26">
        <f t="shared" si="3"/>
        <v>0</v>
      </c>
      <c r="AF26">
        <f t="shared" si="4"/>
        <v>0</v>
      </c>
      <c r="AG26">
        <f t="shared" si="4"/>
        <v>-17.14022814960715</v>
      </c>
      <c r="AH26">
        <f t="shared" si="5"/>
        <v>-17397.101974100322</v>
      </c>
      <c r="AI26">
        <f t="shared" si="6"/>
        <v>-17414.24220224993</v>
      </c>
      <c r="AJ26">
        <f t="shared" si="7"/>
        <v>1276.0282990666055</v>
      </c>
      <c r="AK26">
        <f t="shared" si="22"/>
        <v>1460.3145851245124</v>
      </c>
      <c r="AL26">
        <f t="shared" si="8"/>
        <v>-14677.899318058813</v>
      </c>
      <c r="AN26">
        <f t="shared" si="9"/>
        <v>0</v>
      </c>
      <c r="AO26">
        <f t="shared" si="9"/>
        <v>0</v>
      </c>
      <c r="AP26">
        <f t="shared" si="9"/>
        <v>-1.9846252802825732</v>
      </c>
      <c r="AQ26">
        <f t="shared" si="9"/>
        <v>-2014.3680749223108</v>
      </c>
      <c r="AR26">
        <f t="shared" si="9"/>
        <v>-2016.3527002025937</v>
      </c>
      <c r="AS26">
        <f t="shared" si="9"/>
        <v>147.74820956753717</v>
      </c>
      <c r="AT26">
        <f t="shared" si="9"/>
        <v>169.08626988549685</v>
      </c>
      <c r="AU26">
        <f t="shared" si="9"/>
        <v>-1699.5182207495598</v>
      </c>
      <c r="AW26">
        <v>23</v>
      </c>
      <c r="AX26">
        <f>IF(Z26&gt;0, (R26*SUMPRODUCT(K26:$K$98, X26:$X$98)-K26*$AZ$3)/Z26, 0)</f>
        <v>28566.726854992979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2.8232486000000001E-2</v>
      </c>
      <c r="Q27" s="4">
        <f t="shared" si="21"/>
        <v>25</v>
      </c>
      <c r="R27">
        <f t="shared" si="0"/>
        <v>1000000</v>
      </c>
      <c r="S27">
        <f t="shared" si="1"/>
        <v>27623.344233793498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19585.608631283569</v>
      </c>
      <c r="AC27">
        <f t="shared" si="2"/>
        <v>18214.738845027154</v>
      </c>
      <c r="AE27">
        <f t="shared" si="3"/>
        <v>0</v>
      </c>
      <c r="AF27">
        <f t="shared" si="4"/>
        <v>0</v>
      </c>
      <c r="AG27">
        <f t="shared" si="4"/>
        <v>-16.484914616840488</v>
      </c>
      <c r="AH27">
        <f t="shared" si="5"/>
        <v>-19356.450050823594</v>
      </c>
      <c r="AI27">
        <f t="shared" si="6"/>
        <v>-19372.934965440436</v>
      </c>
      <c r="AJ27">
        <f t="shared" si="7"/>
        <v>1370.869786256415</v>
      </c>
      <c r="AK27">
        <f t="shared" si="22"/>
        <v>1370.99260418985</v>
      </c>
      <c r="AL27">
        <f t="shared" si="8"/>
        <v>-16631.07257499417</v>
      </c>
      <c r="AN27">
        <f t="shared" si="9"/>
        <v>0</v>
      </c>
      <c r="AO27">
        <f t="shared" si="9"/>
        <v>0</v>
      </c>
      <c r="AP27">
        <f t="shared" si="9"/>
        <v>-1.7042393946776102</v>
      </c>
      <c r="AQ27">
        <f t="shared" si="9"/>
        <v>-2001.1037657437082</v>
      </c>
      <c r="AR27">
        <f t="shared" si="9"/>
        <v>-2002.8080051383859</v>
      </c>
      <c r="AS27">
        <f t="shared" si="9"/>
        <v>141.7229235949317</v>
      </c>
      <c r="AT27">
        <f t="shared" si="9"/>
        <v>141.7356207283654</v>
      </c>
      <c r="AU27">
        <f t="shared" si="9"/>
        <v>-1719.3494608150886</v>
      </c>
      <c r="AW27">
        <v>24</v>
      </c>
      <c r="AX27">
        <f>IF(Z27&gt;0, (R27*SUMPRODUCT(K27:$K$98, X27:$X$98)-K27*$AZ$3)/Z27, 0)</f>
        <v>27623.344233793498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3.2345626000000002E-2</v>
      </c>
      <c r="Q28" s="4">
        <f t="shared" si="21"/>
        <v>25</v>
      </c>
      <c r="R28">
        <f t="shared" si="0"/>
        <v>1000000</v>
      </c>
      <c r="S28">
        <f t="shared" si="1"/>
        <v>26585.712947193217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18214.738845027154</v>
      </c>
      <c r="AC28">
        <f t="shared" si="2"/>
        <v>16788.187122735144</v>
      </c>
      <c r="AE28">
        <f t="shared" si="3"/>
        <v>0</v>
      </c>
      <c r="AF28">
        <f t="shared" si="4"/>
        <v>0</v>
      </c>
      <c r="AG28">
        <f t="shared" si="4"/>
        <v>-15.786850587833825</v>
      </c>
      <c r="AH28">
        <f t="shared" si="5"/>
        <v>-21328.59531353023</v>
      </c>
      <c r="AI28">
        <f t="shared" si="6"/>
        <v>-21344.382164118062</v>
      </c>
      <c r="AJ28">
        <f t="shared" si="7"/>
        <v>1426.5517222920098</v>
      </c>
      <c r="AK28">
        <f t="shared" si="22"/>
        <v>1275.0317191519009</v>
      </c>
      <c r="AL28">
        <f t="shared" si="8"/>
        <v>-18642.79872267415</v>
      </c>
      <c r="AN28">
        <f t="shared" si="9"/>
        <v>0</v>
      </c>
      <c r="AO28">
        <f t="shared" si="9"/>
        <v>0</v>
      </c>
      <c r="AP28">
        <f t="shared" si="9"/>
        <v>-1.4572074202286833</v>
      </c>
      <c r="AQ28">
        <f t="shared" si="9"/>
        <v>-1968.7389312395844</v>
      </c>
      <c r="AR28">
        <f t="shared" si="9"/>
        <v>-1970.196138659813</v>
      </c>
      <c r="AS28">
        <f t="shared" si="9"/>
        <v>131.67805342162058</v>
      </c>
      <c r="AT28">
        <f t="shared" si="9"/>
        <v>117.69197863992871</v>
      </c>
      <c r="AU28">
        <f t="shared" si="9"/>
        <v>-1720.8261065982636</v>
      </c>
      <c r="AW28">
        <v>25</v>
      </c>
      <c r="AX28">
        <f>IF(Z28&gt;0, (R28*SUMPRODUCT(K28:$K$98, X28:$X$98)-K28*$AZ$3)/Z28, 0)</f>
        <v>26585.712947193217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3.7265510000000002E-2</v>
      </c>
      <c r="Q29" s="4">
        <f t="shared" si="21"/>
        <v>25</v>
      </c>
      <c r="R29">
        <f t="shared" si="0"/>
        <v>1000000</v>
      </c>
      <c r="S29">
        <f t="shared" si="1"/>
        <v>25484.958295235923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16788.187122735144</v>
      </c>
      <c r="AC29">
        <f t="shared" si="2"/>
        <v>15332.44108743457</v>
      </c>
      <c r="AE29">
        <f t="shared" si="3"/>
        <v>0</v>
      </c>
      <c r="AF29">
        <f t="shared" si="4"/>
        <v>0</v>
      </c>
      <c r="AG29">
        <f t="shared" si="4"/>
        <v>-15.04067704350606</v>
      </c>
      <c r="AH29">
        <f t="shared" si="5"/>
        <v>-23532.201537977093</v>
      </c>
      <c r="AI29">
        <f t="shared" si="6"/>
        <v>-23547.2422150206</v>
      </c>
      <c r="AJ29">
        <f t="shared" si="7"/>
        <v>1455.7460353005736</v>
      </c>
      <c r="AK29">
        <f t="shared" si="22"/>
        <v>1175.1730985914601</v>
      </c>
      <c r="AL29">
        <f t="shared" si="8"/>
        <v>-20916.323081128568</v>
      </c>
      <c r="AN29">
        <f t="shared" si="9"/>
        <v>0</v>
      </c>
      <c r="AO29">
        <f t="shared" si="9"/>
        <v>0</v>
      </c>
      <c r="AP29">
        <f t="shared" si="9"/>
        <v>-1.2395819360140985</v>
      </c>
      <c r="AQ29">
        <f t="shared" si="9"/>
        <v>-1939.4134889502216</v>
      </c>
      <c r="AR29">
        <f t="shared" si="9"/>
        <v>-1940.6530708862356</v>
      </c>
      <c r="AS29">
        <f t="shared" si="9"/>
        <v>119.97574866896358</v>
      </c>
      <c r="AT29">
        <f t="shared" si="9"/>
        <v>96.85224544679933</v>
      </c>
      <c r="AU29">
        <f t="shared" si="9"/>
        <v>-1723.8250767704728</v>
      </c>
      <c r="AW29">
        <v>26</v>
      </c>
      <c r="AX29">
        <f>IF(Z29&gt;0, (R29*SUMPRODUCT(K29:$K$98, X29:$X$98)-K29*$AZ$3)/Z29, 0)</f>
        <v>25484.958295235923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4.2512064000000002E-2</v>
      </c>
      <c r="Q30" s="4">
        <f t="shared" si="21"/>
        <v>25</v>
      </c>
      <c r="R30">
        <f t="shared" si="0"/>
        <v>1000000</v>
      </c>
      <c r="S30">
        <f t="shared" si="1"/>
        <v>24298.633421440514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15332.44108743457</v>
      </c>
      <c r="AC30">
        <f t="shared" si="2"/>
        <v>13851.05696985847</v>
      </c>
      <c r="AE30">
        <f t="shared" si="3"/>
        <v>0</v>
      </c>
      <c r="AF30">
        <f t="shared" si="4"/>
        <v>0</v>
      </c>
      <c r="AG30">
        <f t="shared" si="4"/>
        <v>-14.250860047994138</v>
      </c>
      <c r="AH30">
        <f t="shared" si="5"/>
        <v>-25576.409003074416</v>
      </c>
      <c r="AI30">
        <f t="shared" si="6"/>
        <v>-25590.659863122411</v>
      </c>
      <c r="AJ30">
        <f t="shared" si="7"/>
        <v>1481.3841175761008</v>
      </c>
      <c r="AK30">
        <f t="shared" si="22"/>
        <v>1073.2708761204201</v>
      </c>
      <c r="AL30">
        <f t="shared" si="8"/>
        <v>-23036.004869425891</v>
      </c>
      <c r="AN30">
        <f t="shared" si="9"/>
        <v>0</v>
      </c>
      <c r="AO30">
        <f t="shared" si="9"/>
        <v>0</v>
      </c>
      <c r="AP30">
        <f t="shared" si="9"/>
        <v>-1.0486508304079303</v>
      </c>
      <c r="AQ30">
        <f t="shared" si="9"/>
        <v>-1882.0423784669733</v>
      </c>
      <c r="AR30">
        <f t="shared" si="9"/>
        <v>-1883.0910292973813</v>
      </c>
      <c r="AS30">
        <f t="shared" si="9"/>
        <v>109.00778478053694</v>
      </c>
      <c r="AT30">
        <f t="shared" si="9"/>
        <v>78.976734857117762</v>
      </c>
      <c r="AU30">
        <f t="shared" si="9"/>
        <v>-1695.1065096597267</v>
      </c>
      <c r="AW30">
        <v>27</v>
      </c>
      <c r="AX30">
        <f>IF(Z30&gt;0, (R30*SUMPRODUCT(K30:$K$98, X30:$X$98)-K30*$AZ$3)/Z30, 0)</f>
        <v>24298.633421440514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4.7737861999999999E-2</v>
      </c>
      <c r="Q31" s="4">
        <f t="shared" si="21"/>
        <v>25</v>
      </c>
      <c r="R31">
        <f t="shared" si="0"/>
        <v>1000000</v>
      </c>
      <c r="S31">
        <f t="shared" si="1"/>
        <v>23044.993886172113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13851.05696985847</v>
      </c>
      <c r="AC31">
        <f t="shared" si="2"/>
        <v>12377.969387261244</v>
      </c>
      <c r="AE31">
        <f t="shared" si="3"/>
        <v>0</v>
      </c>
      <c r="AF31">
        <f t="shared" si="4"/>
        <v>0</v>
      </c>
      <c r="AG31">
        <f t="shared" si="4"/>
        <v>-13.428045857161742</v>
      </c>
      <c r="AH31">
        <f t="shared" si="5"/>
        <v>-27212.2236140983</v>
      </c>
      <c r="AI31">
        <f t="shared" si="6"/>
        <v>-27225.651659955463</v>
      </c>
      <c r="AJ31">
        <f t="shared" si="7"/>
        <v>1473.0875825972253</v>
      </c>
      <c r="AK31">
        <f t="shared" si="22"/>
        <v>969.57398789009301</v>
      </c>
      <c r="AL31">
        <f t="shared" si="8"/>
        <v>-24782.990089468145</v>
      </c>
      <c r="AN31">
        <f t="shared" si="9"/>
        <v>0</v>
      </c>
      <c r="AO31">
        <f t="shared" si="9"/>
        <v>0</v>
      </c>
      <c r="AP31">
        <f t="shared" si="9"/>
        <v>-0.88223569060326079</v>
      </c>
      <c r="AQ31">
        <f t="shared" si="9"/>
        <v>-1787.8695938642563</v>
      </c>
      <c r="AR31">
        <f t="shared" si="9"/>
        <v>-1788.7518295548598</v>
      </c>
      <c r="AS31">
        <f t="shared" si="9"/>
        <v>96.783288840096873</v>
      </c>
      <c r="AT31">
        <f t="shared" si="9"/>
        <v>63.701955287928719</v>
      </c>
      <c r="AU31">
        <f t="shared" si="9"/>
        <v>-1628.2665854268341</v>
      </c>
      <c r="AW31">
        <v>28</v>
      </c>
      <c r="AX31">
        <f>IF(Z31&gt;0, (R31*SUMPRODUCT(K31:$K$98, X31:$X$98)-K31*$AZ$3)/Z31, 0)</f>
        <v>23044.993886172113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5.3487053E-2</v>
      </c>
      <c r="Q32" s="4">
        <f t="shared" si="21"/>
        <v>25</v>
      </c>
      <c r="R32">
        <f t="shared" si="0"/>
        <v>1000000</v>
      </c>
      <c r="S32">
        <f t="shared" si="1"/>
        <v>21778.864070646956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12377.969387261244</v>
      </c>
      <c r="AC32">
        <f t="shared" si="2"/>
        <v>10955.238003994988</v>
      </c>
      <c r="AE32">
        <f t="shared" si="3"/>
        <v>0</v>
      </c>
      <c r="AF32">
        <f t="shared" si="4"/>
        <v>0</v>
      </c>
      <c r="AG32">
        <f t="shared" si="4"/>
        <v>-12.575538798141682</v>
      </c>
      <c r="AH32">
        <f t="shared" si="5"/>
        <v>-28729.064017937621</v>
      </c>
      <c r="AI32">
        <f t="shared" si="6"/>
        <v>-28741.639556735761</v>
      </c>
      <c r="AJ32">
        <f t="shared" si="7"/>
        <v>1422.7313832662567</v>
      </c>
      <c r="AK32">
        <f t="shared" si="22"/>
        <v>866.45785710828716</v>
      </c>
      <c r="AL32">
        <f t="shared" si="8"/>
        <v>-26452.450316361221</v>
      </c>
      <c r="AN32">
        <f t="shared" si="9"/>
        <v>0</v>
      </c>
      <c r="AO32">
        <f t="shared" si="9"/>
        <v>0</v>
      </c>
      <c r="AP32">
        <f t="shared" si="9"/>
        <v>-0.73770102371021407</v>
      </c>
      <c r="AQ32">
        <f t="shared" si="9"/>
        <v>-1685.2923979210075</v>
      </c>
      <c r="AR32">
        <f t="shared" si="9"/>
        <v>-1686.0300989447176</v>
      </c>
      <c r="AS32">
        <f t="shared" si="9"/>
        <v>83.459676340488969</v>
      </c>
      <c r="AT32">
        <f t="shared" si="9"/>
        <v>50.827790240287442</v>
      </c>
      <c r="AU32">
        <f t="shared" si="9"/>
        <v>-1551.7426323639413</v>
      </c>
      <c r="AW32">
        <v>29</v>
      </c>
      <c r="AX32">
        <f>IF(Z32&gt;0, (R32*SUMPRODUCT(K32:$K$98, X32:$X$98)-K32*$AZ$3)/Z32, 0)</f>
        <v>21778.864070646956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5.9601715E-2</v>
      </c>
      <c r="Q33" s="4">
        <f t="shared" si="21"/>
        <v>25</v>
      </c>
      <c r="R33">
        <f t="shared" si="0"/>
        <v>1000000</v>
      </c>
      <c r="S33">
        <f t="shared" si="1"/>
        <v>20503.736853643197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10955.238003994988</v>
      </c>
      <c r="AC33">
        <f t="shared" si="2"/>
        <v>9595.961865536472</v>
      </c>
      <c r="AE33">
        <f t="shared" si="3"/>
        <v>0</v>
      </c>
      <c r="AF33">
        <f t="shared" si="4"/>
        <v>0</v>
      </c>
      <c r="AG33">
        <f t="shared" si="4"/>
        <v>-11.700259730741983</v>
      </c>
      <c r="AH33">
        <f t="shared" si="5"/>
        <v>-29980.947176731326</v>
      </c>
      <c r="AI33">
        <f t="shared" si="6"/>
        <v>-29992.64743646207</v>
      </c>
      <c r="AJ33">
        <f t="shared" si="7"/>
        <v>1359.2761384585156</v>
      </c>
      <c r="AK33">
        <f t="shared" si="22"/>
        <v>766.86666027964918</v>
      </c>
      <c r="AL33">
        <f t="shared" si="8"/>
        <v>-27866.504637723909</v>
      </c>
      <c r="AN33">
        <f t="shared" si="9"/>
        <v>0</v>
      </c>
      <c r="AO33">
        <f t="shared" si="9"/>
        <v>0</v>
      </c>
      <c r="AP33">
        <f t="shared" si="9"/>
        <v>-0.61281764937743533</v>
      </c>
      <c r="AQ33">
        <f t="shared" si="9"/>
        <v>-1570.294506085158</v>
      </c>
      <c r="AR33">
        <f t="shared" si="9"/>
        <v>-1570.9073237345356</v>
      </c>
      <c r="AS33">
        <f t="shared" si="9"/>
        <v>71.194009978798988</v>
      </c>
      <c r="AT33">
        <f t="shared" si="9"/>
        <v>40.165725800404651</v>
      </c>
      <c r="AU33">
        <f t="shared" si="9"/>
        <v>-1459.5475879553321</v>
      </c>
      <c r="AW33">
        <v>30</v>
      </c>
      <c r="AX33">
        <f>IF(Z33&gt;0, (R33*SUMPRODUCT(K33:$K$98, X33:$X$98)-K33*$AZ$3)/Z33, 0)</f>
        <v>20503.736853643197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6.6409420999999996E-2</v>
      </c>
      <c r="Q34" s="4">
        <f t="shared" si="21"/>
        <v>25</v>
      </c>
      <c r="R34">
        <f t="shared" si="0"/>
        <v>1000000</v>
      </c>
      <c r="S34">
        <f t="shared" si="1"/>
        <v>19240.609757579736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9595.961865536472</v>
      </c>
      <c r="AC34">
        <f t="shared" si="2"/>
        <v>8316.7533053999687</v>
      </c>
      <c r="AE34">
        <f t="shared" si="3"/>
        <v>0</v>
      </c>
      <c r="AF34">
        <f t="shared" si="4"/>
        <v>0</v>
      </c>
      <c r="AG34">
        <f t="shared" si="4"/>
        <v>-10.806249659166372</v>
      </c>
      <c r="AH34">
        <f t="shared" si="5"/>
        <v>-31080.298970727636</v>
      </c>
      <c r="AI34">
        <f t="shared" si="6"/>
        <v>-31091.105220386802</v>
      </c>
      <c r="AJ34">
        <f t="shared" si="7"/>
        <v>1279.2085601365034</v>
      </c>
      <c r="AK34">
        <f t="shared" si="22"/>
        <v>671.71733058755308</v>
      </c>
      <c r="AL34">
        <f t="shared" si="8"/>
        <v>-29140.179329662744</v>
      </c>
      <c r="AN34">
        <f t="shared" si="9"/>
        <v>0</v>
      </c>
      <c r="AO34">
        <f t="shared" si="9"/>
        <v>0</v>
      </c>
      <c r="AP34">
        <f t="shared" si="9"/>
        <v>-0.50535054250886113</v>
      </c>
      <c r="AQ34">
        <f t="shared" si="9"/>
        <v>-1453.4594740620173</v>
      </c>
      <c r="AR34">
        <f t="shared" si="9"/>
        <v>-1453.964824604526</v>
      </c>
      <c r="AS34">
        <f t="shared" si="9"/>
        <v>59.821747621628624</v>
      </c>
      <c r="AT34">
        <f t="shared" si="9"/>
        <v>31.412629555257784</v>
      </c>
      <c r="AU34">
        <f t="shared" ref="AU34:AU89" si="23">AL34*$K34</f>
        <v>-1362.7304474276395</v>
      </c>
      <c r="AW34">
        <v>31</v>
      </c>
      <c r="AX34">
        <f>IF(Z34&gt;0, (R34*SUMPRODUCT(K34:$K$98, X34:$X$98)-K34*$AZ$3)/Z34, 0)</f>
        <v>19240.609757579736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7.4261202999999998E-2</v>
      </c>
      <c r="Q35" s="4">
        <f t="shared" si="21"/>
        <v>25</v>
      </c>
      <c r="R35">
        <f t="shared" si="0"/>
        <v>1000000</v>
      </c>
      <c r="S35">
        <f t="shared" si="1"/>
        <v>17995.671130856688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8316.7533053999687</v>
      </c>
      <c r="AC35">
        <f t="shared" si="2"/>
        <v>7123.191997363534</v>
      </c>
      <c r="AE35">
        <f t="shared" si="3"/>
        <v>0</v>
      </c>
      <c r="AF35">
        <f t="shared" ref="AF35:AG66" si="24">-$Z35*P35</f>
        <v>0</v>
      </c>
      <c r="AG35">
        <f t="shared" si="24"/>
        <v>-9.8957020629666737</v>
      </c>
      <c r="AH35">
        <f t="shared" si="5"/>
        <v>-32099.403984321394</v>
      </c>
      <c r="AI35">
        <f t="shared" ref="AI35:AI66" si="25">SUM(AE35:AH35)</f>
        <v>-32109.299686384362</v>
      </c>
      <c r="AJ35">
        <f t="shared" si="7"/>
        <v>1193.5613080364346</v>
      </c>
      <c r="AK35">
        <f t="shared" si="22"/>
        <v>582.17273137799782</v>
      </c>
      <c r="AL35">
        <f t="shared" ref="AL35:AL89" si="26">SUM(AI35:AK35)</f>
        <v>-30333.565646969928</v>
      </c>
      <c r="AN35">
        <f t="shared" ref="AN35:AT66" si="27">AE35*$K35</f>
        <v>0</v>
      </c>
      <c r="AO35">
        <f t="shared" si="27"/>
        <v>0</v>
      </c>
      <c r="AP35">
        <f t="shared" si="27"/>
        <v>-0.41318669451818019</v>
      </c>
      <c r="AQ35">
        <f t="shared" si="27"/>
        <v>-1340.283543693238</v>
      </c>
      <c r="AR35">
        <f t="shared" si="27"/>
        <v>-1340.6967303877564</v>
      </c>
      <c r="AS35">
        <f t="shared" si="27"/>
        <v>49.836145877710706</v>
      </c>
      <c r="AT35">
        <f t="shared" si="27"/>
        <v>24.308131447985517</v>
      </c>
      <c r="AU35">
        <f t="shared" si="23"/>
        <v>-1266.5524530620601</v>
      </c>
      <c r="AW35">
        <v>32</v>
      </c>
      <c r="AX35">
        <f>IF(Z35&gt;0, (R35*SUMPRODUCT(K35:$K$98, X35:$X$98)-K35*$AZ$3)/Z35, 0)</f>
        <v>17995.671130856688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8.2657132999999994E-2</v>
      </c>
      <c r="Q36" s="4">
        <f t="shared" si="21"/>
        <v>25</v>
      </c>
      <c r="R36">
        <f t="shared" si="0"/>
        <v>1000000</v>
      </c>
      <c r="S36">
        <f t="shared" si="1"/>
        <v>16747.683295650557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7123.191997363534</v>
      </c>
      <c r="AC36">
        <f t="shared" si="2"/>
        <v>6014.9603876217079</v>
      </c>
      <c r="AE36">
        <f t="shared" si="3"/>
        <v>0</v>
      </c>
      <c r="AF36">
        <f t="shared" si="24"/>
        <v>0</v>
      </c>
      <c r="AG36">
        <f t="shared" si="24"/>
        <v>-8.9787946807899957</v>
      </c>
      <c r="AH36">
        <f t="shared" si="5"/>
        <v>-32718.014461880426</v>
      </c>
      <c r="AI36">
        <f t="shared" si="25"/>
        <v>-32726.993256561214</v>
      </c>
      <c r="AJ36">
        <f t="shared" si="7"/>
        <v>1108.2316097418261</v>
      </c>
      <c r="AK36">
        <f t="shared" si="22"/>
        <v>498.62343981544745</v>
      </c>
      <c r="AL36">
        <f t="shared" si="26"/>
        <v>-31120.13820700394</v>
      </c>
      <c r="AN36">
        <f t="shared" si="27"/>
        <v>0</v>
      </c>
      <c r="AO36">
        <f t="shared" si="27"/>
        <v>0</v>
      </c>
      <c r="AP36">
        <f t="shared" si="27"/>
        <v>-0.33473392858069534</v>
      </c>
      <c r="AQ36">
        <f t="shared" si="27"/>
        <v>-1219.7438415221282</v>
      </c>
      <c r="AR36">
        <f t="shared" si="27"/>
        <v>-1220.0785754507087</v>
      </c>
      <c r="AS36">
        <f t="shared" si="27"/>
        <v>41.315425254111105</v>
      </c>
      <c r="AT36">
        <f t="shared" si="27"/>
        <v>18.588929675487297</v>
      </c>
      <c r="AU36">
        <f t="shared" si="23"/>
        <v>-1160.1742205211103</v>
      </c>
      <c r="AW36">
        <v>33</v>
      </c>
      <c r="AX36">
        <f>IF(Z36&gt;0, (R36*SUMPRODUCT(K36:$K$98, X36:$X$98)-K36*$AZ$3)/Z36, 0)</f>
        <v>16747.683295650557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9.1575552000000005E-2</v>
      </c>
      <c r="Q37" s="4">
        <f t="shared" si="21"/>
        <v>25</v>
      </c>
      <c r="R37">
        <f t="shared" si="0"/>
        <v>1000000</v>
      </c>
      <c r="S37">
        <f t="shared" si="1"/>
        <v>15503.127667696815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6014.9603876217079</v>
      </c>
      <c r="AC37">
        <f t="shared" si="2"/>
        <v>5002.4057728419066</v>
      </c>
      <c r="AE37">
        <f t="shared" si="3"/>
        <v>0</v>
      </c>
      <c r="AF37">
        <f t="shared" si="24"/>
        <v>0</v>
      </c>
      <c r="AG37">
        <f t="shared" si="24"/>
        <v>-8.0667686547940889</v>
      </c>
      <c r="AH37">
        <f t="shared" si="5"/>
        <v>-32889.52316752031</v>
      </c>
      <c r="AI37">
        <f t="shared" si="25"/>
        <v>-32897.589936175107</v>
      </c>
      <c r="AJ37">
        <f t="shared" si="7"/>
        <v>1012.5546147798013</v>
      </c>
      <c r="AK37">
        <f t="shared" si="22"/>
        <v>421.04722713351958</v>
      </c>
      <c r="AL37">
        <f t="shared" si="26"/>
        <v>-31463.988094261786</v>
      </c>
      <c r="AN37">
        <f t="shared" si="27"/>
        <v>0</v>
      </c>
      <c r="AO37">
        <f t="shared" si="27"/>
        <v>0</v>
      </c>
      <c r="AP37">
        <f t="shared" si="27"/>
        <v>-0.26851173661784167</v>
      </c>
      <c r="AQ37">
        <f t="shared" si="27"/>
        <v>-1094.7658672466341</v>
      </c>
      <c r="AR37">
        <f t="shared" si="27"/>
        <v>-1095.0343789832521</v>
      </c>
      <c r="AS37">
        <f t="shared" si="27"/>
        <v>33.704052969630403</v>
      </c>
      <c r="AT37">
        <f t="shared" si="27"/>
        <v>14.015044560445997</v>
      </c>
      <c r="AU37">
        <f t="shared" si="23"/>
        <v>-1047.3152814531757</v>
      </c>
      <c r="AW37">
        <v>34</v>
      </c>
      <c r="AX37">
        <f>IF(Z37&gt;0, (R37*SUMPRODUCT(K37:$K$98, X37:$X$98)-K37*$AZ$3)/Z37, 0)</f>
        <v>15503.127667696815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0.101620166</v>
      </c>
      <c r="Q38" s="4">
        <f t="shared" si="21"/>
        <v>25</v>
      </c>
      <c r="R38">
        <f t="shared" si="0"/>
        <v>1000000</v>
      </c>
      <c r="S38">
        <f t="shared" si="1"/>
        <v>14277.238972703546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5002.4057728419066</v>
      </c>
      <c r="AC38">
        <f t="shared" si="2"/>
        <v>4092.6302866152128</v>
      </c>
      <c r="AE38">
        <f t="shared" si="3"/>
        <v>0</v>
      </c>
      <c r="AF38">
        <f t="shared" si="24"/>
        <v>0</v>
      </c>
      <c r="AG38">
        <f t="shared" si="24"/>
        <v>-7.1663545984623767</v>
      </c>
      <c r="AH38">
        <f t="shared" si="5"/>
        <v>-32789.854791350881</v>
      </c>
      <c r="AI38">
        <f t="shared" si="25"/>
        <v>-32797.021145949344</v>
      </c>
      <c r="AJ38">
        <f t="shared" si="7"/>
        <v>909.77548622669383</v>
      </c>
      <c r="AK38">
        <f t="shared" si="22"/>
        <v>350.16840409893348</v>
      </c>
      <c r="AL38">
        <f t="shared" si="26"/>
        <v>-31537.077255623713</v>
      </c>
      <c r="AN38">
        <f t="shared" si="27"/>
        <v>0</v>
      </c>
      <c r="AO38">
        <f t="shared" si="27"/>
        <v>0</v>
      </c>
      <c r="AP38">
        <f t="shared" si="27"/>
        <v>-0.21298251071750887</v>
      </c>
      <c r="AQ38">
        <f t="shared" si="27"/>
        <v>-974.507401716191</v>
      </c>
      <c r="AR38">
        <f t="shared" si="27"/>
        <v>-974.72038422690855</v>
      </c>
      <c r="AS38">
        <f t="shared" si="27"/>
        <v>27.038330937095747</v>
      </c>
      <c r="AT38">
        <f t="shared" si="27"/>
        <v>10.406929332653455</v>
      </c>
      <c r="AU38">
        <f t="shared" si="23"/>
        <v>-937.27512395715928</v>
      </c>
      <c r="AW38">
        <v>35</v>
      </c>
      <c r="AX38">
        <f>IF(Z38&gt;0, (R38*SUMPRODUCT(K38:$K$98, X38:$X$98)-K38*$AZ$3)/Z38, 0)</f>
        <v>14277.238972703546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0.112947091</v>
      </c>
      <c r="Q39" s="4">
        <f t="shared" si="21"/>
        <v>25</v>
      </c>
      <c r="R39">
        <f t="shared" si="0"/>
        <v>1000000</v>
      </c>
      <c r="S39">
        <f t="shared" si="1"/>
        <v>13059.469784672943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4092.6302866152128</v>
      </c>
      <c r="AC39">
        <f t="shared" si="2"/>
        <v>3283.2928679525394</v>
      </c>
      <c r="AE39">
        <f t="shared" si="3"/>
        <v>0</v>
      </c>
      <c r="AF39">
        <f t="shared" si="24"/>
        <v>0</v>
      </c>
      <c r="AG39">
        <f t="shared" si="24"/>
        <v>-6.2852721475069542</v>
      </c>
      <c r="AH39">
        <f t="shared" si="5"/>
        <v>-32376.756198831943</v>
      </c>
      <c r="AI39">
        <f t="shared" si="25"/>
        <v>-32383.04147097945</v>
      </c>
      <c r="AJ39">
        <f t="shared" si="7"/>
        <v>809.33741866267337</v>
      </c>
      <c r="AK39">
        <f t="shared" si="22"/>
        <v>286.48412006306489</v>
      </c>
      <c r="AL39">
        <f t="shared" si="26"/>
        <v>-31287.219932253709</v>
      </c>
      <c r="AN39">
        <f t="shared" si="27"/>
        <v>0</v>
      </c>
      <c r="AO39">
        <f t="shared" si="27"/>
        <v>0</v>
      </c>
      <c r="AP39">
        <f t="shared" si="27"/>
        <v>-0.16678297374188822</v>
      </c>
      <c r="AQ39">
        <f t="shared" si="27"/>
        <v>-859.13410783639097</v>
      </c>
      <c r="AR39">
        <f t="shared" si="27"/>
        <v>-859.30089081013284</v>
      </c>
      <c r="AS39">
        <f t="shared" si="27"/>
        <v>21.476190414234548</v>
      </c>
      <c r="AT39">
        <f t="shared" si="27"/>
        <v>7.60200550630067</v>
      </c>
      <c r="AU39">
        <f t="shared" si="23"/>
        <v>-830.22269488959762</v>
      </c>
      <c r="AW39">
        <v>36</v>
      </c>
      <c r="AX39">
        <f>IF(Z39&gt;0, (R39*SUMPRODUCT(K39:$K$98, X39:$X$98)-K39*$AZ$3)/Z39, 0)</f>
        <v>13059.469784672943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0.12591097000000001</v>
      </c>
      <c r="Q40" s="4">
        <f t="shared" si="21"/>
        <v>25</v>
      </c>
      <c r="R40">
        <f t="shared" si="0"/>
        <v>1000000</v>
      </c>
      <c r="S40">
        <f t="shared" si="1"/>
        <v>11837.670421295623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3283.2928679525394</v>
      </c>
      <c r="AC40">
        <f t="shared" si="2"/>
        <v>2571.6319592710761</v>
      </c>
      <c r="AE40">
        <f t="shared" si="3"/>
        <v>0</v>
      </c>
      <c r="AF40">
        <f t="shared" si="24"/>
        <v>0</v>
      </c>
      <c r="AG40">
        <f t="shared" si="24"/>
        <v>-5.4310347132253005</v>
      </c>
      <c r="AH40">
        <f t="shared" si="5"/>
        <v>-31655.388512263351</v>
      </c>
      <c r="AI40">
        <f t="shared" si="25"/>
        <v>-31660.819546976578</v>
      </c>
      <c r="AJ40">
        <f t="shared" si="7"/>
        <v>711.6609086814633</v>
      </c>
      <c r="AK40">
        <f t="shared" si="22"/>
        <v>229.83050075667776</v>
      </c>
      <c r="AL40">
        <f t="shared" si="26"/>
        <v>-30719.328137538436</v>
      </c>
      <c r="AN40">
        <f t="shared" si="27"/>
        <v>0</v>
      </c>
      <c r="AO40">
        <f t="shared" si="27"/>
        <v>0</v>
      </c>
      <c r="AP40">
        <f t="shared" si="27"/>
        <v>-0.1286744089295925</v>
      </c>
      <c r="AQ40">
        <f t="shared" si="27"/>
        <v>-749.99307154734549</v>
      </c>
      <c r="AR40">
        <f t="shared" si="27"/>
        <v>-750.12174595627505</v>
      </c>
      <c r="AS40">
        <f t="shared" si="27"/>
        <v>16.860976152461802</v>
      </c>
      <c r="AT40">
        <f t="shared" si="27"/>
        <v>5.4452430154502238</v>
      </c>
      <c r="AU40">
        <f t="shared" si="23"/>
        <v>-727.81552678836306</v>
      </c>
      <c r="AW40">
        <v>37</v>
      </c>
      <c r="AX40">
        <f>IF(Z40&gt;0, (R40*SUMPRODUCT(K40:$K$98, X40:$X$98)-K40*$AZ$3)/Z40, 0)</f>
        <v>11837.670421295623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0.140869152</v>
      </c>
      <c r="Q41" s="4">
        <f t="shared" si="21"/>
        <v>25</v>
      </c>
      <c r="R41">
        <f t="shared" si="0"/>
        <v>1000000</v>
      </c>
      <c r="S41">
        <f t="shared" si="1"/>
        <v>10588.984027860584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2571.6319592710761</v>
      </c>
      <c r="AC41">
        <f t="shared" si="2"/>
        <v>1953.3113869692008</v>
      </c>
      <c r="AE41">
        <f t="shared" si="3"/>
        <v>0</v>
      </c>
      <c r="AF41">
        <f t="shared" si="24"/>
        <v>0</v>
      </c>
      <c r="AG41">
        <f t="shared" si="24"/>
        <v>-4.6116591115584367</v>
      </c>
      <c r="AH41">
        <f t="shared" si="5"/>
        <v>-30602.610181384451</v>
      </c>
      <c r="AI41">
        <f t="shared" si="25"/>
        <v>-30607.221840496008</v>
      </c>
      <c r="AJ41">
        <f t="shared" si="7"/>
        <v>618.32057230187525</v>
      </c>
      <c r="AK41">
        <f t="shared" si="22"/>
        <v>180.01423714897535</v>
      </c>
      <c r="AL41">
        <f t="shared" si="26"/>
        <v>-29808.887031045157</v>
      </c>
      <c r="AN41">
        <f t="shared" si="27"/>
        <v>0</v>
      </c>
      <c r="AO41">
        <f t="shared" si="27"/>
        <v>0</v>
      </c>
      <c r="AP41">
        <f t="shared" si="27"/>
        <v>-9.7554830330610423E-2</v>
      </c>
      <c r="AQ41">
        <f t="shared" si="27"/>
        <v>-647.3662453576045</v>
      </c>
      <c r="AR41">
        <f t="shared" si="27"/>
        <v>-647.46380018793502</v>
      </c>
      <c r="AS41">
        <f t="shared" si="27"/>
        <v>13.079925697381205</v>
      </c>
      <c r="AT41">
        <f t="shared" si="27"/>
        <v>3.8080131114088376</v>
      </c>
      <c r="AU41">
        <f t="shared" si="23"/>
        <v>-630.57586137914495</v>
      </c>
      <c r="AW41">
        <v>38</v>
      </c>
      <c r="AX41">
        <f>IF(Z41&gt;0, (R41*SUMPRODUCT(K41:$K$98, X41:$X$98)-K41*$AZ$3)/Z41, 0)</f>
        <v>10588.984027860584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0.15811491799999999</v>
      </c>
      <c r="Q42" s="4">
        <f t="shared" si="21"/>
        <v>25</v>
      </c>
      <c r="R42">
        <f t="shared" si="0"/>
        <v>1000000</v>
      </c>
      <c r="S42">
        <f t="shared" si="1"/>
        <v>9276.4104994715599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1953.3113869692008</v>
      </c>
      <c r="AC42">
        <f t="shared" si="2"/>
        <v>1423.5098730807663</v>
      </c>
      <c r="AE42">
        <f t="shared" si="3"/>
        <v>0</v>
      </c>
      <c r="AF42">
        <f t="shared" si="24"/>
        <v>0</v>
      </c>
      <c r="AG42">
        <f t="shared" si="24"/>
        <v>-3.836370418174837</v>
      </c>
      <c r="AH42">
        <f t="shared" si="5"/>
        <v>-29166.884090720603</v>
      </c>
      <c r="AI42">
        <f t="shared" si="25"/>
        <v>-29170.720461138779</v>
      </c>
      <c r="AJ42">
        <f t="shared" si="7"/>
        <v>529.80151388843456</v>
      </c>
      <c r="AK42">
        <f t="shared" si="22"/>
        <v>136.73179708784406</v>
      </c>
      <c r="AL42">
        <f t="shared" si="26"/>
        <v>-28504.187150162503</v>
      </c>
      <c r="AN42">
        <f t="shared" si="27"/>
        <v>0</v>
      </c>
      <c r="AO42">
        <f t="shared" si="27"/>
        <v>0</v>
      </c>
      <c r="AP42">
        <f t="shared" si="27"/>
        <v>-7.2459292883103502E-2</v>
      </c>
      <c r="AQ42">
        <f t="shared" si="27"/>
        <v>-550.88835707958492</v>
      </c>
      <c r="AR42">
        <f t="shared" si="27"/>
        <v>-550.960816372468</v>
      </c>
      <c r="AS42">
        <f t="shared" si="27"/>
        <v>10.006604910434429</v>
      </c>
      <c r="AT42">
        <f t="shared" si="27"/>
        <v>2.5825163505287074</v>
      </c>
      <c r="AU42">
        <f t="shared" si="23"/>
        <v>-538.37169511150501</v>
      </c>
      <c r="AW42">
        <v>39</v>
      </c>
      <c r="AX42">
        <f>IF(Z42&gt;0, (R42*SUMPRODUCT(K42:$K$98, X42:$X$98)-K42*$AZ$3)/Z42, 0)</f>
        <v>9276.4104994715599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0.17865895700000001</v>
      </c>
      <c r="Q43" s="4">
        <f t="shared" si="21"/>
        <v>25</v>
      </c>
      <c r="R43">
        <f t="shared" si="0"/>
        <v>1000000</v>
      </c>
      <c r="S43">
        <f t="shared" si="1"/>
        <v>7851.8644066903944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1423.5098730807663</v>
      </c>
      <c r="AC43">
        <f t="shared" si="2"/>
        <v>977.59002624151219</v>
      </c>
      <c r="AE43">
        <f t="shared" si="3"/>
        <v>0</v>
      </c>
      <c r="AF43">
        <f t="shared" si="24"/>
        <v>0</v>
      </c>
      <c r="AG43">
        <f t="shared" si="24"/>
        <v>-3.1126047764163185</v>
      </c>
      <c r="AH43">
        <f t="shared" si="5"/>
        <v>-27416.07750307081</v>
      </c>
      <c r="AI43">
        <f t="shared" si="25"/>
        <v>-27419.190107847226</v>
      </c>
      <c r="AJ43">
        <f t="shared" si="7"/>
        <v>445.91984683925409</v>
      </c>
      <c r="AK43">
        <f t="shared" si="22"/>
        <v>99.645691115653648</v>
      </c>
      <c r="AL43">
        <f t="shared" si="26"/>
        <v>-26873.624569892319</v>
      </c>
      <c r="AN43">
        <f t="shared" si="27"/>
        <v>0</v>
      </c>
      <c r="AO43">
        <f t="shared" si="27"/>
        <v>0</v>
      </c>
      <c r="AP43">
        <f t="shared" si="27"/>
        <v>-5.2490355591803275E-2</v>
      </c>
      <c r="AQ43">
        <f t="shared" si="27"/>
        <v>-462.33934612331404</v>
      </c>
      <c r="AR43">
        <f t="shared" si="27"/>
        <v>-462.39183647890587</v>
      </c>
      <c r="AS43">
        <f t="shared" si="27"/>
        <v>7.5199047124074152</v>
      </c>
      <c r="AT43">
        <f t="shared" si="27"/>
        <v>1.6804053632127656</v>
      </c>
      <c r="AU43">
        <f t="shared" si="23"/>
        <v>-453.19152640328571</v>
      </c>
      <c r="AW43">
        <v>40</v>
      </c>
      <c r="AX43">
        <f>IF(Z43&gt;0, (R43*SUMPRODUCT(K43:$K$98, X43:$X$98)-K43*$AZ$3)/Z43, 0)</f>
        <v>7851.8644066903944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0.202352371</v>
      </c>
      <c r="Q44" s="4">
        <f t="shared" si="21"/>
        <v>25</v>
      </c>
      <c r="R44">
        <f t="shared" si="0"/>
        <v>1000000</v>
      </c>
      <c r="S44">
        <f t="shared" si="1"/>
        <v>6209.8596697871108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977.59002624151219</v>
      </c>
      <c r="AC44">
        <f t="shared" si="2"/>
        <v>608.97256426135027</v>
      </c>
      <c r="AE44">
        <f t="shared" si="3"/>
        <v>0</v>
      </c>
      <c r="AF44">
        <f t="shared" si="24"/>
        <v>0</v>
      </c>
      <c r="AG44">
        <f t="shared" si="24"/>
        <v>-2.4516357721583883</v>
      </c>
      <c r="AH44">
        <f t="shared" si="5"/>
        <v>-25193.718259750676</v>
      </c>
      <c r="AI44">
        <f t="shared" si="25"/>
        <v>-25196.169895522835</v>
      </c>
      <c r="AJ44">
        <f t="shared" si="7"/>
        <v>368.61746198016192</v>
      </c>
      <c r="AK44">
        <f t="shared" si="22"/>
        <v>68.43130183690586</v>
      </c>
      <c r="AL44">
        <f t="shared" si="26"/>
        <v>-24759.121131705768</v>
      </c>
      <c r="AN44">
        <f t="shared" si="27"/>
        <v>0</v>
      </c>
      <c r="AO44">
        <f t="shared" si="27"/>
        <v>0</v>
      </c>
      <c r="AP44">
        <f t="shared" si="27"/>
        <v>-3.6914200113616728E-2</v>
      </c>
      <c r="AQ44">
        <f t="shared" si="27"/>
        <v>-379.34099673694641</v>
      </c>
      <c r="AR44">
        <f t="shared" si="27"/>
        <v>-379.37791093706005</v>
      </c>
      <c r="AS44">
        <f t="shared" si="27"/>
        <v>5.550261140515822</v>
      </c>
      <c r="AT44">
        <f t="shared" si="27"/>
        <v>1.0303678869145056</v>
      </c>
      <c r="AU44">
        <f t="shared" si="23"/>
        <v>-372.7972819096297</v>
      </c>
      <c r="AW44">
        <v>41</v>
      </c>
      <c r="AX44">
        <f>IF(Z44&gt;0, (R44*SUMPRODUCT(K44:$K$98, X44:$X$98)-K44*$AZ$3)/Z44, 0)</f>
        <v>6209.8596697871108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0.22956153600000001</v>
      </c>
      <c r="Q45" s="4">
        <f t="shared" si="21"/>
        <v>25</v>
      </c>
      <c r="R45">
        <f t="shared" si="0"/>
        <v>1000000</v>
      </c>
      <c r="S45">
        <f t="shared" si="1"/>
        <v>4201.4264405248505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608.97256426135027</v>
      </c>
      <c r="AC45">
        <f t="shared" si="2"/>
        <v>313.31182122364714</v>
      </c>
      <c r="AE45">
        <f t="shared" si="3"/>
        <v>0</v>
      </c>
      <c r="AF45">
        <f t="shared" si="24"/>
        <v>0</v>
      </c>
      <c r="AG45">
        <f t="shared" si="24"/>
        <v>-1.8643181408675789</v>
      </c>
      <c r="AH45">
        <f t="shared" si="5"/>
        <v>-22512.050942769023</v>
      </c>
      <c r="AI45">
        <f t="shared" si="25"/>
        <v>-22513.915260909889</v>
      </c>
      <c r="AJ45">
        <f t="shared" si="7"/>
        <v>295.66074303770313</v>
      </c>
      <c r="AK45">
        <f t="shared" si="22"/>
        <v>42.628079498294525</v>
      </c>
      <c r="AL45">
        <f t="shared" si="26"/>
        <v>-22175.626438373889</v>
      </c>
      <c r="AN45">
        <f t="shared" si="27"/>
        <v>0</v>
      </c>
      <c r="AO45">
        <f t="shared" si="27"/>
        <v>0</v>
      </c>
      <c r="AP45">
        <f t="shared" si="27"/>
        <v>-2.5063372887667256E-2</v>
      </c>
      <c r="AQ45">
        <f t="shared" si="27"/>
        <v>-302.64573136761533</v>
      </c>
      <c r="AR45">
        <f t="shared" si="27"/>
        <v>-302.67079474050297</v>
      </c>
      <c r="AS45">
        <f t="shared" si="27"/>
        <v>3.9747805315836753</v>
      </c>
      <c r="AT45">
        <f t="shared" si="27"/>
        <v>0.57308000631999823</v>
      </c>
      <c r="AU45">
        <f t="shared" si="23"/>
        <v>-298.12293420259925</v>
      </c>
      <c r="AW45">
        <v>42</v>
      </c>
      <c r="AX45">
        <f>IF(Z45&gt;0, (R45*SUMPRODUCT(K45:$K$98, X45:$X$98)-K45*$AZ$3)/Z45, 0)</f>
        <v>4201.4264405248505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0.26099212799999999</v>
      </c>
      <c r="Q46" s="4">
        <f t="shared" si="21"/>
        <v>25</v>
      </c>
      <c r="R46">
        <f t="shared" si="0"/>
        <v>1000000</v>
      </c>
      <c r="S46">
        <f t="shared" si="1"/>
        <v>1570.5326818133497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313.31182122364714</v>
      </c>
      <c r="AC46">
        <f t="shared" si="2"/>
        <v>85.380602087498573</v>
      </c>
      <c r="AE46">
        <f t="shared" si="3"/>
        <v>0</v>
      </c>
      <c r="AF46">
        <f t="shared" si="24"/>
        <v>0</v>
      </c>
      <c r="AG46">
        <f t="shared" si="24"/>
        <v>-1.3591026006048701</v>
      </c>
      <c r="AH46">
        <f t="shared" si="5"/>
        <v>-19462.894354161326</v>
      </c>
      <c r="AI46">
        <f t="shared" si="25"/>
        <v>-19464.25345676193</v>
      </c>
      <c r="AJ46">
        <f t="shared" si="7"/>
        <v>227.93121913614857</v>
      </c>
      <c r="AK46">
        <f t="shared" si="22"/>
        <v>21.931827485655301</v>
      </c>
      <c r="AL46">
        <f t="shared" si="26"/>
        <v>-19214.390410140124</v>
      </c>
      <c r="AN46">
        <f t="shared" si="27"/>
        <v>0</v>
      </c>
      <c r="AO46">
        <f t="shared" si="27"/>
        <v>0</v>
      </c>
      <c r="AP46">
        <f t="shared" si="27"/>
        <v>-1.6313746548197144E-2</v>
      </c>
      <c r="AQ46">
        <f t="shared" si="27"/>
        <v>-233.6193937432065</v>
      </c>
      <c r="AR46">
        <f t="shared" si="27"/>
        <v>-233.63570748975468</v>
      </c>
      <c r="AS46">
        <f t="shared" si="27"/>
        <v>2.7359318845787124</v>
      </c>
      <c r="AT46">
        <f t="shared" si="27"/>
        <v>0.26325479384744721</v>
      </c>
      <c r="AU46">
        <f t="shared" si="23"/>
        <v>-230.6365208113285</v>
      </c>
      <c r="AW46">
        <v>43</v>
      </c>
      <c r="AX46">
        <f>IF(Z46&gt;0, (R46*SUMPRODUCT(K46:$K$98, X46:$X$98)-K46*$AZ$3)/Z46, 0)</f>
        <v>1570.5326818133497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0.29613519399999999</v>
      </c>
      <c r="Q47" s="4">
        <f t="shared" si="21"/>
        <v>25</v>
      </c>
      <c r="R47">
        <f t="shared" si="0"/>
        <v>1000000</v>
      </c>
      <c r="S47">
        <f t="shared" si="1"/>
        <v>-2161.3603597816409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85.380602087498573</v>
      </c>
      <c r="AC47">
        <f t="shared" si="2"/>
        <v>-81.529405734755713</v>
      </c>
      <c r="AE47">
        <f t="shared" si="3"/>
        <v>0</v>
      </c>
      <c r="AF47">
        <f t="shared" si="24"/>
        <v>0</v>
      </c>
      <c r="AG47">
        <f t="shared" si="24"/>
        <v>-0.94303346230279372</v>
      </c>
      <c r="AH47">
        <f t="shared" si="5"/>
        <v>-16099.124491841108</v>
      </c>
      <c r="AI47">
        <f t="shared" si="25"/>
        <v>-16100.067525303411</v>
      </c>
      <c r="AJ47">
        <f t="shared" si="7"/>
        <v>166.91000782225427</v>
      </c>
      <c r="AK47">
        <f t="shared" si="22"/>
        <v>5.9766421461249006</v>
      </c>
      <c r="AL47">
        <f t="shared" si="26"/>
        <v>-15927.180875335032</v>
      </c>
      <c r="AN47">
        <f t="shared" si="27"/>
        <v>0</v>
      </c>
      <c r="AO47">
        <f t="shared" si="27"/>
        <v>0</v>
      </c>
      <c r="AP47">
        <f t="shared" si="27"/>
        <v>-1.0106727306962484E-2</v>
      </c>
      <c r="AQ47">
        <f t="shared" si="27"/>
        <v>-172.53837496132829</v>
      </c>
      <c r="AR47">
        <f t="shared" si="27"/>
        <v>-172.54848168863526</v>
      </c>
      <c r="AS47">
        <f t="shared" si="27"/>
        <v>1.7888166234772025</v>
      </c>
      <c r="AT47">
        <f t="shared" si="27"/>
        <v>6.4053180291908346E-2</v>
      </c>
      <c r="AU47">
        <f t="shared" si="23"/>
        <v>-170.69561188486614</v>
      </c>
      <c r="AW47">
        <v>44</v>
      </c>
      <c r="AX47">
        <f>IF(Z47&gt;0, (R47*SUMPRODUCT(K47:$K$98, X47:$X$98)-K47*$AZ$3)/Z47, 0)</f>
        <v>-2161.3603597816409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0.33524791700000001</v>
      </c>
      <c r="Q48" s="4">
        <f t="shared" si="21"/>
        <v>25</v>
      </c>
      <c r="R48">
        <f t="shared" si="0"/>
        <v>1000000</v>
      </c>
      <c r="S48">
        <f t="shared" si="1"/>
        <v>-7875.3277572611269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-81.529405734755713</v>
      </c>
      <c r="AC48">
        <f t="shared" si="2"/>
        <v>-194.50582898094768</v>
      </c>
      <c r="AE48">
        <f t="shared" si="3"/>
        <v>0</v>
      </c>
      <c r="AF48">
        <f t="shared" si="24"/>
        <v>0</v>
      </c>
      <c r="AG48">
        <f t="shared" si="24"/>
        <v>-0.61745312378145623</v>
      </c>
      <c r="AH48">
        <f t="shared" si="5"/>
        <v>-12646.000155932385</v>
      </c>
      <c r="AI48">
        <f t="shared" si="25"/>
        <v>-12646.617609056166</v>
      </c>
      <c r="AJ48">
        <f t="shared" si="7"/>
        <v>112.97642324619197</v>
      </c>
      <c r="AK48">
        <f t="shared" si="22"/>
        <v>-5.7070584014329002</v>
      </c>
      <c r="AL48">
        <f t="shared" si="26"/>
        <v>-12539.348244211407</v>
      </c>
      <c r="AN48">
        <f t="shared" si="27"/>
        <v>0</v>
      </c>
      <c r="AO48">
        <f t="shared" si="27"/>
        <v>0</v>
      </c>
      <c r="AP48">
        <f t="shared" si="27"/>
        <v>-5.9083935326309529E-3</v>
      </c>
      <c r="AQ48">
        <f t="shared" si="27"/>
        <v>-121.00925990522116</v>
      </c>
      <c r="AR48">
        <f t="shared" si="27"/>
        <v>-121.01516829875379</v>
      </c>
      <c r="AS48">
        <f t="shared" si="27"/>
        <v>1.0810685746629063</v>
      </c>
      <c r="AT48">
        <f t="shared" si="27"/>
        <v>-5.4610699420978431E-2</v>
      </c>
      <c r="AU48">
        <f t="shared" si="23"/>
        <v>-119.98871042351186</v>
      </c>
      <c r="AW48">
        <v>45</v>
      </c>
      <c r="AX48">
        <f>IF(Z48&gt;0, (R48*SUMPRODUCT(K48:$K$98, X48:$X$98)-K48*$AZ$3)/Z48, 0)</f>
        <v>-7875.3277572611269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0.37793865599999998</v>
      </c>
      <c r="Q49" s="4">
        <f t="shared" si="21"/>
        <v>25</v>
      </c>
      <c r="R49">
        <f t="shared" si="0"/>
        <v>1000000</v>
      </c>
      <c r="S49">
        <f t="shared" si="1"/>
        <v>-17353.893545912753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-194.50582898094768</v>
      </c>
      <c r="AC49">
        <f t="shared" si="2"/>
        <v>-262.33477485479739</v>
      </c>
      <c r="AE49">
        <f t="shared" si="3"/>
        <v>0</v>
      </c>
      <c r="AF49">
        <f t="shared" si="24"/>
        <v>0</v>
      </c>
      <c r="AG49">
        <f t="shared" si="24"/>
        <v>-0.37791918879867642</v>
      </c>
      <c r="AH49">
        <f t="shared" si="5"/>
        <v>-9334.376149798607</v>
      </c>
      <c r="AI49">
        <f t="shared" si="25"/>
        <v>-9334.7540689874058</v>
      </c>
      <c r="AJ49">
        <f t="shared" si="7"/>
        <v>67.828945873849705</v>
      </c>
      <c r="AK49">
        <f t="shared" si="22"/>
        <v>-13.615408028666339</v>
      </c>
      <c r="AL49">
        <f t="shared" si="26"/>
        <v>-9280.5405311422237</v>
      </c>
      <c r="AN49">
        <f t="shared" si="27"/>
        <v>0</v>
      </c>
      <c r="AO49">
        <f t="shared" si="27"/>
        <v>0</v>
      </c>
      <c r="AP49">
        <f t="shared" si="27"/>
        <v>-3.2288386486276862E-3</v>
      </c>
      <c r="AQ49">
        <f t="shared" si="27"/>
        <v>-79.750368244344088</v>
      </c>
      <c r="AR49">
        <f t="shared" si="27"/>
        <v>-79.753597082992712</v>
      </c>
      <c r="AS49">
        <f t="shared" si="27"/>
        <v>0.57951204496745146</v>
      </c>
      <c r="AT49">
        <f t="shared" si="27"/>
        <v>-0.11632633897087667</v>
      </c>
      <c r="AU49">
        <f t="shared" si="23"/>
        <v>-79.290411376996147</v>
      </c>
      <c r="AW49">
        <v>46</v>
      </c>
      <c r="AX49">
        <f>IF(Z49&gt;0, (R49*SUMPRODUCT(K49:$K$98, X49:$X$98)-K49*$AZ$3)/Z49, 0)</f>
        <v>-17353.893545912753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0.42486345599999997</v>
      </c>
      <c r="Q50" s="4">
        <f t="shared" si="21"/>
        <v>25</v>
      </c>
      <c r="R50">
        <f t="shared" si="0"/>
        <v>1000000</v>
      </c>
      <c r="S50">
        <f t="shared" si="1"/>
        <v>-34484.539078735907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-262.33477485479739</v>
      </c>
      <c r="AC50">
        <f t="shared" si="2"/>
        <v>-294.60271985684528</v>
      </c>
      <c r="AE50">
        <f t="shared" si="3"/>
        <v>0</v>
      </c>
      <c r="AF50">
        <f t="shared" si="24"/>
        <v>0</v>
      </c>
      <c r="AG50">
        <f t="shared" si="24"/>
        <v>-0.2135759442689675</v>
      </c>
      <c r="AH50">
        <f t="shared" si="5"/>
        <v>-6422.562105668886</v>
      </c>
      <c r="AI50">
        <f t="shared" si="25"/>
        <v>-6422.775681613155</v>
      </c>
      <c r="AJ50">
        <f t="shared" si="7"/>
        <v>32.267945002047895</v>
      </c>
      <c r="AK50">
        <f t="shared" si="22"/>
        <v>-18.363434239835819</v>
      </c>
      <c r="AL50">
        <f t="shared" si="26"/>
        <v>-6408.8711708509427</v>
      </c>
      <c r="AN50">
        <f t="shared" si="27"/>
        <v>0</v>
      </c>
      <c r="AO50">
        <f t="shared" si="27"/>
        <v>0</v>
      </c>
      <c r="AP50">
        <f t="shared" si="27"/>
        <v>-1.6292274241241794E-3</v>
      </c>
      <c r="AQ50">
        <f t="shared" si="27"/>
        <v>-48.99341239722601</v>
      </c>
      <c r="AR50">
        <f t="shared" si="27"/>
        <v>-48.995041624650135</v>
      </c>
      <c r="AS50">
        <f t="shared" si="27"/>
        <v>0.24615047868528067</v>
      </c>
      <c r="AT50">
        <f t="shared" si="27"/>
        <v>-0.14008230546303416</v>
      </c>
      <c r="AU50">
        <f t="shared" si="23"/>
        <v>-48.888973451427887</v>
      </c>
      <c r="AW50">
        <v>47</v>
      </c>
      <c r="AX50">
        <f>IF(Z50&gt;0, (R50*SUMPRODUCT(K50:$K$98, X50:$X$98)-K50*$AZ$3)/Z50, 0)</f>
        <v>-34484.539078735907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0.47765295400000002</v>
      </c>
      <c r="Q51" s="4">
        <f t="shared" si="21"/>
        <v>25</v>
      </c>
      <c r="R51">
        <f t="shared" si="0"/>
        <v>1000000</v>
      </c>
      <c r="S51">
        <f t="shared" si="1"/>
        <v>-68814.507676136505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-294.60271985684528</v>
      </c>
      <c r="AC51">
        <f t="shared" si="2"/>
        <v>-301.20111150202121</v>
      </c>
      <c r="AE51">
        <f t="shared" si="3"/>
        <v>0</v>
      </c>
      <c r="AF51">
        <f t="shared" si="24"/>
        <v>0</v>
      </c>
      <c r="AG51">
        <f t="shared" si="24"/>
        <v>-0.10942500414286613</v>
      </c>
      <c r="AH51">
        <f t="shared" si="5"/>
        <v>-4080.607227336468</v>
      </c>
      <c r="AI51">
        <f t="shared" si="25"/>
        <v>-4080.7166523406108</v>
      </c>
      <c r="AJ51">
        <f t="shared" si="7"/>
        <v>6.5983916451759228</v>
      </c>
      <c r="AK51">
        <f t="shared" si="22"/>
        <v>-20.622190389979171</v>
      </c>
      <c r="AL51">
        <f t="shared" si="26"/>
        <v>-4094.740451085414</v>
      </c>
      <c r="AN51">
        <f t="shared" si="27"/>
        <v>0</v>
      </c>
      <c r="AO51">
        <f t="shared" si="27"/>
        <v>0</v>
      </c>
      <c r="AP51">
        <f t="shared" si="27"/>
        <v>-7.4529451608233244E-4</v>
      </c>
      <c r="AQ51">
        <f t="shared" si="27"/>
        <v>-27.793046138240179</v>
      </c>
      <c r="AR51">
        <f t="shared" si="27"/>
        <v>-27.793791432756262</v>
      </c>
      <c r="AS51">
        <f t="shared" si="27"/>
        <v>4.4941694511543714E-2</v>
      </c>
      <c r="AT51">
        <f t="shared" si="27"/>
        <v>-0.14045789193839625</v>
      </c>
      <c r="AU51">
        <f t="shared" si="23"/>
        <v>-27.889307630183115</v>
      </c>
      <c r="AW51">
        <v>48</v>
      </c>
      <c r="AX51">
        <f>IF(Z51&gt;0, (R51*SUMPRODUCT(K51:$K$98, X51:$X$98)-K51*$AZ$3)/Z51, 0)</f>
        <v>-68814.507676136505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0.53697763200000004</v>
      </c>
      <c r="Q52" s="4">
        <f t="shared" si="21"/>
        <v>25</v>
      </c>
      <c r="R52">
        <f t="shared" si="0"/>
        <v>1000000</v>
      </c>
      <c r="S52">
        <f t="shared" si="1"/>
        <v>-146827.64984898016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-301.20111150202121</v>
      </c>
      <c r="AC52">
        <f t="shared" si="2"/>
        <v>-291.14146054021671</v>
      </c>
      <c r="AE52">
        <f t="shared" si="3"/>
        <v>0</v>
      </c>
      <c r="AF52">
        <f t="shared" si="24"/>
        <v>0</v>
      </c>
      <c r="AG52">
        <f t="shared" si="24"/>
        <v>-4.9571974495211016E-2</v>
      </c>
      <c r="AH52">
        <f t="shared" si="5"/>
        <v>-2350.351184249058</v>
      </c>
      <c r="AI52">
        <f t="shared" si="25"/>
        <v>-2350.4007562235533</v>
      </c>
      <c r="AJ52">
        <f t="shared" si="7"/>
        <v>-10.059650961804493</v>
      </c>
      <c r="AK52">
        <f t="shared" si="22"/>
        <v>-21.084077805141487</v>
      </c>
      <c r="AL52">
        <f t="shared" si="26"/>
        <v>-2381.5444849904993</v>
      </c>
      <c r="AN52">
        <f t="shared" si="27"/>
        <v>0</v>
      </c>
      <c r="AO52">
        <f t="shared" si="27"/>
        <v>0</v>
      </c>
      <c r="AP52">
        <f t="shared" si="27"/>
        <v>-3.0145989869020734E-4</v>
      </c>
      <c r="AQ52">
        <f t="shared" si="27"/>
        <v>-14.293088728159885</v>
      </c>
      <c r="AR52">
        <f t="shared" si="27"/>
        <v>-14.293390188058577</v>
      </c>
      <c r="AS52">
        <f t="shared" si="27"/>
        <v>-6.1175319133140386E-2</v>
      </c>
      <c r="AT52">
        <f t="shared" si="27"/>
        <v>-0.12821768799482527</v>
      </c>
      <c r="AU52">
        <f t="shared" si="23"/>
        <v>-14.482783195186542</v>
      </c>
      <c r="AW52">
        <v>49</v>
      </c>
      <c r="AX52">
        <f>IF(Z52&gt;0, (R52*SUMPRODUCT(K52:$K$98, X52:$X$98)-K52*$AZ$3)/Z52, 0)</f>
        <v>-146827.64984898016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0.60388337299999995</v>
      </c>
      <c r="Q53" s="4">
        <f t="shared" si="21"/>
        <v>25</v>
      </c>
      <c r="R53">
        <f t="shared" si="0"/>
        <v>1000000</v>
      </c>
      <c r="S53">
        <f t="shared" si="1"/>
        <v>-354792.97287701018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-291.14146054021671</v>
      </c>
      <c r="AC53">
        <f t="shared" si="2"/>
        <v>-271.63749828619382</v>
      </c>
      <c r="AE53">
        <f t="shared" si="3"/>
        <v>0</v>
      </c>
      <c r="AF53">
        <f t="shared" si="24"/>
        <v>0</v>
      </c>
      <c r="AG53">
        <f t="shared" si="24"/>
        <v>-1.9140563585820905E-2</v>
      </c>
      <c r="AH53">
        <f t="shared" si="5"/>
        <v>-1197.4276465775199</v>
      </c>
      <c r="AI53">
        <f t="shared" si="25"/>
        <v>-1197.4467871411057</v>
      </c>
      <c r="AJ53">
        <f t="shared" si="7"/>
        <v>-19.503962254022895</v>
      </c>
      <c r="AK53">
        <f t="shared" si="22"/>
        <v>-20.379902237815173</v>
      </c>
      <c r="AL53">
        <f t="shared" si="26"/>
        <v>-1237.330651632944</v>
      </c>
      <c r="AN53">
        <f t="shared" si="27"/>
        <v>0</v>
      </c>
      <c r="AO53">
        <f t="shared" si="27"/>
        <v>0</v>
      </c>
      <c r="AP53">
        <f t="shared" si="27"/>
        <v>-1.039273921946648E-4</v>
      </c>
      <c r="AQ53">
        <f t="shared" si="27"/>
        <v>-6.5016650159028817</v>
      </c>
      <c r="AR53">
        <f t="shared" si="27"/>
        <v>-6.501768943295076</v>
      </c>
      <c r="AS53">
        <f t="shared" si="27"/>
        <v>-0.10590053555295256</v>
      </c>
      <c r="AT53">
        <f t="shared" si="27"/>
        <v>-0.11065662112098701</v>
      </c>
      <c r="AU53">
        <f t="shared" si="23"/>
        <v>-6.7183260999690164</v>
      </c>
      <c r="AW53">
        <v>50</v>
      </c>
      <c r="AX53">
        <f>IF(Z53&gt;0, (R53*SUMPRODUCT(K53:$K$98, X53:$X$98)-K53*$AZ$3)/Z53, 0)</f>
        <v>-354792.97287701018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0.676158394</v>
      </c>
      <c r="Q54" s="4">
        <f t="shared" si="21"/>
        <v>25</v>
      </c>
      <c r="R54">
        <f t="shared" si="0"/>
        <v>1000000</v>
      </c>
      <c r="S54">
        <f t="shared" si="1"/>
        <v>-1031958.0564551426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-271.63749828619382</v>
      </c>
      <c r="AC54">
        <f t="shared" si="2"/>
        <v>-247.96322492514781</v>
      </c>
      <c r="AE54">
        <f t="shared" si="3"/>
        <v>0</v>
      </c>
      <c r="AF54">
        <f t="shared" si="24"/>
        <v>0</v>
      </c>
      <c r="AG54">
        <f t="shared" si="24"/>
        <v>-6.0071052155191533E-3</v>
      </c>
      <c r="AH54">
        <f t="shared" si="5"/>
        <v>-517.68210937774177</v>
      </c>
      <c r="AI54">
        <f t="shared" si="25"/>
        <v>-517.6881164829573</v>
      </c>
      <c r="AJ54">
        <f t="shared" si="7"/>
        <v>-23.674273361046005</v>
      </c>
      <c r="AK54">
        <f t="shared" si="22"/>
        <v>-19.014624880033569</v>
      </c>
      <c r="AL54">
        <f t="shared" si="26"/>
        <v>-560.37701472403683</v>
      </c>
      <c r="AN54">
        <f t="shared" si="27"/>
        <v>0</v>
      </c>
      <c r="AO54">
        <f t="shared" si="27"/>
        <v>0</v>
      </c>
      <c r="AP54">
        <f t="shared" si="27"/>
        <v>-2.9122088994433459E-5</v>
      </c>
      <c r="AQ54">
        <f t="shared" si="27"/>
        <v>-2.5096920928197388</v>
      </c>
      <c r="AR54">
        <f t="shared" si="27"/>
        <v>-2.5097212149087333</v>
      </c>
      <c r="AS54">
        <f t="shared" si="27"/>
        <v>-0.11477146994491974</v>
      </c>
      <c r="AT54">
        <f t="shared" si="27"/>
        <v>-9.218177110025029E-2</v>
      </c>
      <c r="AU54">
        <f t="shared" si="23"/>
        <v>-2.7166744559539033</v>
      </c>
      <c r="AW54">
        <v>51</v>
      </c>
      <c r="AX54">
        <f>IF(Z54&gt;0, (R54*SUMPRODUCT(K54:$K$98, X54:$X$98)-K54*$AZ$3)/Z54, 0)</f>
        <v>-1031958.0564551426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0.75167664000000001</v>
      </c>
      <c r="Q55" s="4">
        <f t="shared" si="21"/>
        <v>25</v>
      </c>
      <c r="R55">
        <f t="shared" si="0"/>
        <v>1000000</v>
      </c>
      <c r="S55">
        <f t="shared" si="1"/>
        <v>-3903410.2491564173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-247.96322492514781</v>
      </c>
      <c r="AC55">
        <f t="shared" si="2"/>
        <v>-223.53011489569172</v>
      </c>
      <c r="AE55">
        <f t="shared" si="3"/>
        <v>0</v>
      </c>
      <c r="AF55">
        <f t="shared" si="24"/>
        <v>0</v>
      </c>
      <c r="AG55">
        <f t="shared" si="24"/>
        <v>-1.4316334988360485E-3</v>
      </c>
      <c r="AH55">
        <f t="shared" si="5"/>
        <v>-180.61602658111653</v>
      </c>
      <c r="AI55">
        <f t="shared" si="25"/>
        <v>-180.61745821461537</v>
      </c>
      <c r="AJ55">
        <f t="shared" si="7"/>
        <v>-24.433110029456088</v>
      </c>
      <c r="AK55">
        <f t="shared" si="22"/>
        <v>-17.357425744760349</v>
      </c>
      <c r="AL55">
        <f t="shared" si="26"/>
        <v>-222.40799398883181</v>
      </c>
      <c r="AN55">
        <f t="shared" si="27"/>
        <v>0</v>
      </c>
      <c r="AO55">
        <f t="shared" si="27"/>
        <v>0</v>
      </c>
      <c r="AP55">
        <f t="shared" si="27"/>
        <v>-6.1968518744396436E-6</v>
      </c>
      <c r="AQ55">
        <f t="shared" si="27"/>
        <v>-0.7817997858970257</v>
      </c>
      <c r="AR55">
        <f t="shared" si="27"/>
        <v>-0.78180598274890012</v>
      </c>
      <c r="AS55">
        <f t="shared" si="27"/>
        <v>-0.10575916518265573</v>
      </c>
      <c r="AT55">
        <f t="shared" si="27"/>
        <v>-7.5131935896523117E-2</v>
      </c>
      <c r="AU55">
        <f t="shared" si="23"/>
        <v>-0.96269708382807906</v>
      </c>
      <c r="AW55">
        <v>52</v>
      </c>
      <c r="AX55">
        <f>IF(Z55&gt;0, (R55*SUMPRODUCT(K55:$K$98, X55:$X$98)-K55*$AZ$3)/Z55, 0)</f>
        <v>-3903410.2491564173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0.75374016600000004</v>
      </c>
      <c r="Q56" s="4">
        <f t="shared" si="21"/>
        <v>25</v>
      </c>
      <c r="R56">
        <f t="shared" si="0"/>
        <v>1000000</v>
      </c>
      <c r="S56">
        <f t="shared" si="1"/>
        <v>-14801422.493847013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-223.53011489569172</v>
      </c>
      <c r="AC56">
        <f t="shared" si="2"/>
        <v>-200.25584135812821</v>
      </c>
      <c r="AE56">
        <f t="shared" si="3"/>
        <v>0</v>
      </c>
      <c r="AF56">
        <f t="shared" si="24"/>
        <v>0</v>
      </c>
      <c r="AG56">
        <f t="shared" si="24"/>
        <v>-3.3823749278384403E-4</v>
      </c>
      <c r="AH56">
        <f t="shared" si="5"/>
        <v>-43.163186842553756</v>
      </c>
      <c r="AI56">
        <f t="shared" si="25"/>
        <v>-43.16352508004654</v>
      </c>
      <c r="AJ56">
        <f t="shared" si="7"/>
        <v>-23.274273537563516</v>
      </c>
      <c r="AK56">
        <f t="shared" si="22"/>
        <v>-15.647108042698422</v>
      </c>
      <c r="AL56">
        <f t="shared" si="26"/>
        <v>-82.084906660308476</v>
      </c>
      <c r="AN56">
        <f t="shared" si="27"/>
        <v>0</v>
      </c>
      <c r="AO56">
        <f t="shared" si="27"/>
        <v>0</v>
      </c>
      <c r="AP56">
        <f t="shared" si="27"/>
        <v>-1.3072028528372314E-6</v>
      </c>
      <c r="AQ56">
        <f t="shared" si="27"/>
        <v>-0.16681486287562672</v>
      </c>
      <c r="AR56">
        <f t="shared" si="27"/>
        <v>-0.16681617007847954</v>
      </c>
      <c r="AS56">
        <f t="shared" si="27"/>
        <v>-8.9949214428041449E-2</v>
      </c>
      <c r="AT56">
        <f t="shared" si="27"/>
        <v>-6.047213779797965E-2</v>
      </c>
      <c r="AU56">
        <f t="shared" si="23"/>
        <v>-0.31723752230450064</v>
      </c>
      <c r="AW56">
        <v>53</v>
      </c>
      <c r="AX56">
        <f>IF(Z56&gt;0, (R56*SUMPRODUCT(K56:$K$98, X56:$X$98)-K56*$AZ$3)/Z56, 0)</f>
        <v>-14801422.493847013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0.75596915499999995</v>
      </c>
      <c r="Q57" s="4">
        <f t="shared" si="21"/>
        <v>25</v>
      </c>
      <c r="R57">
        <f t="shared" si="0"/>
        <v>1000000</v>
      </c>
      <c r="S57">
        <f t="shared" si="1"/>
        <v>-56514820.107694387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-200.25584135812821</v>
      </c>
      <c r="AC57">
        <f t="shared" si="2"/>
        <v>-178.94401932505693</v>
      </c>
      <c r="AE57">
        <f t="shared" si="3"/>
        <v>0</v>
      </c>
      <c r="AF57">
        <f t="shared" si="24"/>
        <v>0</v>
      </c>
      <c r="AG57">
        <f t="shared" si="24"/>
        <v>-7.9158006246884442E-5</v>
      </c>
      <c r="AH57">
        <f t="shared" si="5"/>
        <v>-10.227884464364845</v>
      </c>
      <c r="AI57">
        <f t="shared" si="25"/>
        <v>-10.227963622371092</v>
      </c>
      <c r="AJ57">
        <f t="shared" si="7"/>
        <v>-21.31182203307128</v>
      </c>
      <c r="AK57">
        <f t="shared" si="22"/>
        <v>-14.017908895068976</v>
      </c>
      <c r="AL57">
        <f t="shared" si="26"/>
        <v>-45.55769455051135</v>
      </c>
      <c r="AN57">
        <f t="shared" si="27"/>
        <v>0</v>
      </c>
      <c r="AO57">
        <f t="shared" si="27"/>
        <v>0</v>
      </c>
      <c r="AP57">
        <f t="shared" si="27"/>
        <v>-2.7314802521063212E-7</v>
      </c>
      <c r="AQ57">
        <f t="shared" si="27"/>
        <v>-3.5293037002605387E-2</v>
      </c>
      <c r="AR57">
        <f t="shared" si="27"/>
        <v>-3.52933101506306E-2</v>
      </c>
      <c r="AS57">
        <f t="shared" si="27"/>
        <v>-7.3540029341036831E-2</v>
      </c>
      <c r="AT57">
        <f t="shared" si="27"/>
        <v>-4.8371154275014955E-2</v>
      </c>
      <c r="AU57">
        <f t="shared" si="23"/>
        <v>-0.15720449376668238</v>
      </c>
      <c r="AW57">
        <v>54</v>
      </c>
      <c r="AX57">
        <f>IF(Z57&gt;0, (R57*SUMPRODUCT(K57:$K$98, X57:$X$98)-K57*$AZ$3)/Z57, 0)</f>
        <v>-56514820.107694387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0.75842527199999998</v>
      </c>
      <c r="Q58" s="4">
        <f t="shared" si="21"/>
        <v>25</v>
      </c>
      <c r="R58">
        <f t="shared" si="0"/>
        <v>1000000</v>
      </c>
      <c r="S58">
        <f t="shared" si="1"/>
        <v>-217939572.77179202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-178.94401932505693</v>
      </c>
      <c r="AC58">
        <f t="shared" si="2"/>
        <v>-159.8019579906784</v>
      </c>
      <c r="AE58">
        <f t="shared" si="3"/>
        <v>0</v>
      </c>
      <c r="AF58">
        <f t="shared" si="24"/>
        <v>0</v>
      </c>
      <c r="AG58">
        <f t="shared" si="24"/>
        <v>-1.8330993765644565E-5</v>
      </c>
      <c r="AH58">
        <f t="shared" si="5"/>
        <v>-2.4014172967508416</v>
      </c>
      <c r="AI58">
        <f t="shared" si="25"/>
        <v>-2.4014356277446072</v>
      </c>
      <c r="AJ58">
        <f t="shared" si="7"/>
        <v>-19.142061334378525</v>
      </c>
      <c r="AK58">
        <f t="shared" si="22"/>
        <v>-12.526081352753986</v>
      </c>
      <c r="AL58">
        <f t="shared" si="26"/>
        <v>-34.06957831487712</v>
      </c>
      <c r="AN58">
        <f t="shared" si="27"/>
        <v>0</v>
      </c>
      <c r="AO58">
        <f t="shared" si="27"/>
        <v>0</v>
      </c>
      <c r="AP58">
        <f t="shared" si="27"/>
        <v>-5.6476946108829704E-8</v>
      </c>
      <c r="AQ58">
        <f t="shared" si="27"/>
        <v>-7.3986559041655901E-3</v>
      </c>
      <c r="AR58">
        <f t="shared" si="27"/>
        <v>-7.3987123811116986E-3</v>
      </c>
      <c r="AS58">
        <f t="shared" si="27"/>
        <v>-5.8975807870261146E-2</v>
      </c>
      <c r="AT58">
        <f t="shared" si="27"/>
        <v>-3.8592278768877115E-2</v>
      </c>
      <c r="AU58">
        <f t="shared" si="23"/>
        <v>-0.10496679902024997</v>
      </c>
      <c r="AW58">
        <v>55</v>
      </c>
      <c r="AX58">
        <f>IF(Z58&gt;0, (R58*SUMPRODUCT(K58:$K$98, X58:$X$98)-K58*$AZ$3)/Z58, 0)</f>
        <v>-217939572.77179202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0.76114147499999996</v>
      </c>
      <c r="Q59" s="4">
        <f t="shared" si="21"/>
        <v>25</v>
      </c>
      <c r="R59">
        <f t="shared" si="0"/>
        <v>1000000</v>
      </c>
      <c r="S59">
        <f t="shared" si="1"/>
        <v>-850296625.52185678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-159.8019579906784</v>
      </c>
      <c r="AC59">
        <f t="shared" si="2"/>
        <v>-142.68671881499222</v>
      </c>
      <c r="AE59">
        <f t="shared" si="3"/>
        <v>0</v>
      </c>
      <c r="AF59">
        <f t="shared" si="24"/>
        <v>0</v>
      </c>
      <c r="AG59">
        <f t="shared" si="24"/>
        <v>-4.195204194989613E-6</v>
      </c>
      <c r="AH59">
        <f t="shared" si="5"/>
        <v>-0.55809918531994029</v>
      </c>
      <c r="AI59">
        <f t="shared" si="25"/>
        <v>-0.55810338052413533</v>
      </c>
      <c r="AJ59">
        <f t="shared" si="7"/>
        <v>-17.115239175686185</v>
      </c>
      <c r="AK59">
        <f t="shared" si="22"/>
        <v>-11.186137059347489</v>
      </c>
      <c r="AL59">
        <f t="shared" si="26"/>
        <v>-28.859479615557809</v>
      </c>
      <c r="AN59">
        <f t="shared" si="27"/>
        <v>0</v>
      </c>
      <c r="AO59">
        <f t="shared" si="27"/>
        <v>0</v>
      </c>
      <c r="AP59">
        <f t="shared" si="27"/>
        <v>-1.1540384449081483E-8</v>
      </c>
      <c r="AQ59">
        <f t="shared" si="27"/>
        <v>-1.5352480737417908E-3</v>
      </c>
      <c r="AR59">
        <f t="shared" si="27"/>
        <v>-1.5352596141262399E-3</v>
      </c>
      <c r="AS59">
        <f t="shared" si="27"/>
        <v>-4.7081484200767978E-2</v>
      </c>
      <c r="AT59">
        <f t="shared" si="27"/>
        <v>-3.0771403766034669E-2</v>
      </c>
      <c r="AU59">
        <f t="shared" si="23"/>
        <v>-7.9388147580928894E-2</v>
      </c>
      <c r="AW59">
        <v>56</v>
      </c>
      <c r="AX59">
        <f>IF(Z59&gt;0, (R59*SUMPRODUCT(K59:$K$98, X59:$X$98)-K59*$AZ$3)/Z59, 0)</f>
        <v>-850296625.52185678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0.76383916100000004</v>
      </c>
      <c r="Q60" s="4">
        <f t="shared" si="21"/>
        <v>25</v>
      </c>
      <c r="R60">
        <f t="shared" si="0"/>
        <v>1000000</v>
      </c>
      <c r="S60">
        <f t="shared" si="1"/>
        <v>-3356908895.8747239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-142.68671881499222</v>
      </c>
      <c r="AC60">
        <f t="shared" si="2"/>
        <v>-127.40018457057459</v>
      </c>
      <c r="AE60">
        <f t="shared" si="3"/>
        <v>0</v>
      </c>
      <c r="AF60">
        <f t="shared" si="24"/>
        <v>0</v>
      </c>
      <c r="AG60">
        <f t="shared" si="24"/>
        <v>-9.4879090051517015E-7</v>
      </c>
      <c r="AH60">
        <f t="shared" si="5"/>
        <v>-0.12817845010098186</v>
      </c>
      <c r="AI60">
        <f t="shared" si="25"/>
        <v>-0.12817939889188237</v>
      </c>
      <c r="AJ60">
        <f t="shared" si="7"/>
        <v>-15.286534244417624</v>
      </c>
      <c r="AK60">
        <f t="shared" si="22"/>
        <v>-9.9880703170494556</v>
      </c>
      <c r="AL60">
        <f t="shared" si="26"/>
        <v>-25.40278396035896</v>
      </c>
      <c r="AN60">
        <f t="shared" si="27"/>
        <v>0</v>
      </c>
      <c r="AO60">
        <f t="shared" si="27"/>
        <v>0</v>
      </c>
      <c r="AP60">
        <f t="shared" si="27"/>
        <v>-2.3303419905239461E-9</v>
      </c>
      <c r="AQ60">
        <f t="shared" si="27"/>
        <v>-3.1482134197156593E-4</v>
      </c>
      <c r="AR60">
        <f t="shared" si="27"/>
        <v>-3.1482367231355643E-4</v>
      </c>
      <c r="AS60">
        <f t="shared" si="27"/>
        <v>-3.7545525173150691E-2</v>
      </c>
      <c r="AT60">
        <f t="shared" si="27"/>
        <v>-2.453187488569724E-2</v>
      </c>
      <c r="AU60">
        <f t="shared" si="23"/>
        <v>-6.2392223731161482E-2</v>
      </c>
      <c r="AW60">
        <v>57</v>
      </c>
      <c r="AX60">
        <f>IF(Z60&gt;0, (R60*SUMPRODUCT(K60:$K$98, X60:$X$98)-K60*$AZ$3)/Z60, 0)</f>
        <v>-3356908895.8747239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0.76675259399999995</v>
      </c>
      <c r="Q61" s="4">
        <f t="shared" si="21"/>
        <v>25</v>
      </c>
      <c r="R61">
        <f t="shared" si="0"/>
        <v>1000000</v>
      </c>
      <c r="S61">
        <f t="shared" si="1"/>
        <v>-13425675669.925634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-127.40018457057459</v>
      </c>
      <c r="AC61">
        <f t="shared" si="2"/>
        <v>-113.75043734504929</v>
      </c>
      <c r="AE61">
        <f t="shared" si="3"/>
        <v>0</v>
      </c>
      <c r="AF61">
        <f t="shared" si="24"/>
        <v>0</v>
      </c>
      <c r="AG61">
        <f t="shared" si="24"/>
        <v>-2.1181510737641587E-7</v>
      </c>
      <c r="AH61">
        <f t="shared" si="5"/>
        <v>-2.9099515365344105E-2</v>
      </c>
      <c r="AI61">
        <f t="shared" si="25"/>
        <v>-2.9099727180451482E-2</v>
      </c>
      <c r="AJ61">
        <f t="shared" si="7"/>
        <v>-13.649747225525303</v>
      </c>
      <c r="AK61">
        <f t="shared" si="22"/>
        <v>-8.9180129199402227</v>
      </c>
      <c r="AL61">
        <f t="shared" si="26"/>
        <v>-22.596859872645979</v>
      </c>
      <c r="AN61">
        <f t="shared" si="27"/>
        <v>0</v>
      </c>
      <c r="AO61">
        <f t="shared" si="27"/>
        <v>0</v>
      </c>
      <c r="AP61">
        <f t="shared" si="27"/>
        <v>-4.6450250399763193E-10</v>
      </c>
      <c r="AQ61">
        <f t="shared" si="27"/>
        <v>-6.3814134505048547E-5</v>
      </c>
      <c r="AR61">
        <f t="shared" si="27"/>
        <v>-6.381459900755254E-5</v>
      </c>
      <c r="AS61">
        <f t="shared" si="27"/>
        <v>-2.9933378424815721E-2</v>
      </c>
      <c r="AT61">
        <f t="shared" si="27"/>
        <v>-1.955686439605062E-2</v>
      </c>
      <c r="AU61">
        <f t="shared" si="23"/>
        <v>-4.9554057419873898E-2</v>
      </c>
      <c r="AW61">
        <v>58</v>
      </c>
      <c r="AX61">
        <f>IF(Z61&gt;0, (R61*SUMPRODUCT(K61:$K$98, X61:$X$98)-K61*$AZ$3)/Z61, 0)</f>
        <v>-13425675669.925634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0.76980532899999998</v>
      </c>
      <c r="Q62" s="4">
        <f t="shared" si="21"/>
        <v>25</v>
      </c>
      <c r="R62">
        <f t="shared" si="0"/>
        <v>1000000</v>
      </c>
      <c r="S62">
        <f t="shared" si="1"/>
        <v>-54439178245.928993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-113.75043734504929</v>
      </c>
      <c r="AC62">
        <f t="shared" si="2"/>
        <v>-101.56294576019515</v>
      </c>
      <c r="AE62">
        <f t="shared" si="3"/>
        <v>0</v>
      </c>
      <c r="AF62">
        <f t="shared" si="24"/>
        <v>0</v>
      </c>
      <c r="AG62">
        <f t="shared" si="24"/>
        <v>-4.6640557881579571E-8</v>
      </c>
      <c r="AH62">
        <f t="shared" si="5"/>
        <v>-6.5222559368428856E-3</v>
      </c>
      <c r="AI62">
        <f t="shared" si="25"/>
        <v>-6.5223025774007676E-3</v>
      </c>
      <c r="AJ62">
        <f t="shared" si="7"/>
        <v>-12.187491584854143</v>
      </c>
      <c r="AK62">
        <f t="shared" si="22"/>
        <v>-7.9625306141534509</v>
      </c>
      <c r="AL62">
        <f t="shared" si="26"/>
        <v>-20.156544501584996</v>
      </c>
      <c r="AN62">
        <f t="shared" si="27"/>
        <v>0</v>
      </c>
      <c r="AO62">
        <f t="shared" si="27"/>
        <v>0</v>
      </c>
      <c r="AP62">
        <f t="shared" si="27"/>
        <v>-9.1322300041459595E-11</v>
      </c>
      <c r="AQ62">
        <f t="shared" si="27"/>
        <v>-1.2770589389686458E-5</v>
      </c>
      <c r="AR62">
        <f t="shared" si="27"/>
        <v>-1.27706807119865E-5</v>
      </c>
      <c r="AS62">
        <f t="shared" si="27"/>
        <v>-2.3863131442181638E-2</v>
      </c>
      <c r="AT62">
        <f t="shared" si="27"/>
        <v>-1.5590649916351354E-2</v>
      </c>
      <c r="AU62">
        <f t="shared" si="23"/>
        <v>-3.9466552039244977E-2</v>
      </c>
      <c r="AW62">
        <v>59</v>
      </c>
      <c r="AX62">
        <f>IF(Z62&gt;0, (R62*SUMPRODUCT(K62:$K$98, X62:$X$98)-K62*$AZ$3)/Z62, 0)</f>
        <v>-54439178245.928993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0.772959481</v>
      </c>
      <c r="Q63" s="4">
        <f t="shared" si="21"/>
        <v>25</v>
      </c>
      <c r="R63">
        <f t="shared" si="0"/>
        <v>1000000</v>
      </c>
      <c r="S63">
        <f t="shared" si="1"/>
        <v>-223950879330.24033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-101.56294576019515</v>
      </c>
      <c r="AC63">
        <f t="shared" si="2"/>
        <v>-90.681212638830402</v>
      </c>
      <c r="AE63">
        <f t="shared" si="3"/>
        <v>0</v>
      </c>
      <c r="AF63">
        <f t="shared" si="24"/>
        <v>0</v>
      </c>
      <c r="AG63">
        <f t="shared" si="24"/>
        <v>-1.0122890889067568E-8</v>
      </c>
      <c r="AH63">
        <f t="shared" si="5"/>
        <v>-1.4420504565478484E-3</v>
      </c>
      <c r="AI63">
        <f t="shared" si="25"/>
        <v>-1.4420605794387374E-3</v>
      </c>
      <c r="AJ63">
        <f t="shared" si="7"/>
        <v>-10.881733121364746</v>
      </c>
      <c r="AK63">
        <f t="shared" si="22"/>
        <v>-7.1094062032136609</v>
      </c>
      <c r="AL63">
        <f t="shared" si="26"/>
        <v>-17.992581385157848</v>
      </c>
      <c r="AN63">
        <f t="shared" si="27"/>
        <v>0</v>
      </c>
      <c r="AO63">
        <f t="shared" si="27"/>
        <v>0</v>
      </c>
      <c r="AP63">
        <f t="shared" si="27"/>
        <v>-1.7696999461850095E-11</v>
      </c>
      <c r="AQ63">
        <f t="shared" si="27"/>
        <v>-2.5210156301347462E-6</v>
      </c>
      <c r="AR63">
        <f t="shared" si="27"/>
        <v>-2.5210333271342081E-6</v>
      </c>
      <c r="AS63">
        <f t="shared" si="27"/>
        <v>-1.9023619567090533E-2</v>
      </c>
      <c r="AT63">
        <f t="shared" si="27"/>
        <v>-1.2428777424463071E-2</v>
      </c>
      <c r="AU63">
        <f t="shared" si="23"/>
        <v>-3.1454918024880742E-2</v>
      </c>
      <c r="AW63">
        <v>60</v>
      </c>
      <c r="AX63">
        <f>IF(Z63&gt;0, (R63*SUMPRODUCT(K63:$K$98, X63:$X$98)-K63*$AZ$3)/Z63, 0)</f>
        <v>-223950879330.24033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0.77634382000000002</v>
      </c>
      <c r="Q64" s="4">
        <f t="shared" si="21"/>
        <v>25</v>
      </c>
      <c r="R64">
        <f t="shared" si="0"/>
        <v>1000000</v>
      </c>
      <c r="S64">
        <f t="shared" si="1"/>
        <v>-935878136816.02283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-90.681212638830402</v>
      </c>
      <c r="AC64">
        <f t="shared" si="2"/>
        <v>-80.965370613458404</v>
      </c>
      <c r="AE64">
        <f t="shared" si="3"/>
        <v>0</v>
      </c>
      <c r="AF64">
        <f t="shared" si="24"/>
        <v>0</v>
      </c>
      <c r="AG64">
        <f t="shared" si="24"/>
        <v>-2.1628181979149805E-9</v>
      </c>
      <c r="AH64">
        <f t="shared" si="5"/>
        <v>-3.1435375129047646E-4</v>
      </c>
      <c r="AI64">
        <f t="shared" si="25"/>
        <v>-3.1435591410867438E-4</v>
      </c>
      <c r="AJ64">
        <f t="shared" si="7"/>
        <v>-9.7158420253719981</v>
      </c>
      <c r="AK64">
        <f t="shared" si="22"/>
        <v>-6.3476848847181291</v>
      </c>
      <c r="AL64">
        <f t="shared" si="26"/>
        <v>-16.063841266004236</v>
      </c>
      <c r="AN64">
        <f t="shared" si="27"/>
        <v>0</v>
      </c>
      <c r="AO64">
        <f t="shared" si="27"/>
        <v>0</v>
      </c>
      <c r="AP64">
        <f t="shared" si="27"/>
        <v>-3.3759583057865601E-12</v>
      </c>
      <c r="AQ64">
        <f t="shared" si="27"/>
        <v>-4.9067700588395166E-7</v>
      </c>
      <c r="AR64">
        <f t="shared" si="27"/>
        <v>-4.9068038184225748E-7</v>
      </c>
      <c r="AS64">
        <f t="shared" si="27"/>
        <v>-1.516552691062297E-2</v>
      </c>
      <c r="AT64">
        <f t="shared" si="27"/>
        <v>-9.9081464774702973E-3</v>
      </c>
      <c r="AU64">
        <f t="shared" si="23"/>
        <v>-2.507416406847511E-2</v>
      </c>
      <c r="AW64">
        <v>61</v>
      </c>
      <c r="AX64">
        <f>IF(Z64&gt;0, (R64*SUMPRODUCT(K64:$K$98, X64:$X$98)-K64*$AZ$3)/Z64, 0)</f>
        <v>-935878136816.02283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0.77982431100000005</v>
      </c>
      <c r="Q65" s="4">
        <f t="shared" si="21"/>
        <v>25</v>
      </c>
      <c r="R65">
        <f t="shared" si="0"/>
        <v>1000000</v>
      </c>
      <c r="S65">
        <f t="shared" si="1"/>
        <v>-3975747567173.1958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-80.965370613458404</v>
      </c>
      <c r="AC65">
        <f t="shared" si="2"/>
        <v>-72.290509902003578</v>
      </c>
      <c r="AE65">
        <f t="shared" si="3"/>
        <v>0</v>
      </c>
      <c r="AF65">
        <f t="shared" si="24"/>
        <v>0</v>
      </c>
      <c r="AG65">
        <f t="shared" si="24"/>
        <v>-4.5457180492851938E-10</v>
      </c>
      <c r="AH65">
        <f t="shared" si="5"/>
        <v>-6.746472844029245E-5</v>
      </c>
      <c r="AI65">
        <f t="shared" si="25"/>
        <v>-6.7465183012097385E-5</v>
      </c>
      <c r="AJ65">
        <f t="shared" si="7"/>
        <v>-8.6748607114548264</v>
      </c>
      <c r="AK65">
        <f t="shared" si="22"/>
        <v>-5.6675759429420891</v>
      </c>
      <c r="AL65">
        <f t="shared" si="26"/>
        <v>-14.342504119579928</v>
      </c>
      <c r="AN65">
        <f t="shared" si="27"/>
        <v>0</v>
      </c>
      <c r="AO65">
        <f t="shared" si="27"/>
        <v>0</v>
      </c>
      <c r="AP65">
        <f t="shared" si="27"/>
        <v>-6.3352175263746691E-13</v>
      </c>
      <c r="AQ65">
        <f t="shared" si="27"/>
        <v>-9.4023369991954696E-8</v>
      </c>
      <c r="AR65">
        <f t="shared" si="27"/>
        <v>-9.4024003513707344E-8</v>
      </c>
      <c r="AS65">
        <f t="shared" si="27"/>
        <v>-1.2089867656158208E-2</v>
      </c>
      <c r="AT65">
        <f t="shared" si="27"/>
        <v>-7.8987139229702592E-3</v>
      </c>
      <c r="AU65">
        <f t="shared" si="23"/>
        <v>-1.9988675603131979E-2</v>
      </c>
      <c r="AW65">
        <v>62</v>
      </c>
      <c r="AX65">
        <f>IF(Z65&gt;0, (R65*SUMPRODUCT(K65:$K$98, X65:$X$98)-K65*$AZ$3)/Z65, 0)</f>
        <v>-3975747567173.1958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0.78351069500000003</v>
      </c>
      <c r="Q66" s="4">
        <f t="shared" si="21"/>
        <v>25</v>
      </c>
      <c r="R66">
        <f t="shared" si="0"/>
        <v>1000000</v>
      </c>
      <c r="S66">
        <f t="shared" si="1"/>
        <v>-17191082211431.514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-72.290509902003578</v>
      </c>
      <c r="AC66">
        <f t="shared" si="2"/>
        <v>-64.545098208409271</v>
      </c>
      <c r="AE66">
        <f t="shared" si="3"/>
        <v>0</v>
      </c>
      <c r="AF66">
        <f t="shared" si="24"/>
        <v>0</v>
      </c>
      <c r="AG66">
        <f t="shared" si="24"/>
        <v>-9.3864216072285534E-11</v>
      </c>
      <c r="AH66">
        <f t="shared" si="5"/>
        <v>-1.4246474832277945E-5</v>
      </c>
      <c r="AI66">
        <f t="shared" si="25"/>
        <v>-1.4246568696494018E-5</v>
      </c>
      <c r="AJ66">
        <f t="shared" si="7"/>
        <v>-7.7454116935943063</v>
      </c>
      <c r="AK66">
        <f t="shared" si="22"/>
        <v>-5.0603356931402512</v>
      </c>
      <c r="AL66">
        <f t="shared" si="26"/>
        <v>-12.805761633303254</v>
      </c>
      <c r="AN66">
        <f t="shared" si="27"/>
        <v>0</v>
      </c>
      <c r="AO66">
        <f t="shared" si="27"/>
        <v>0</v>
      </c>
      <c r="AP66">
        <f t="shared" si="27"/>
        <v>-1.1679952357543968E-13</v>
      </c>
      <c r="AQ66">
        <f t="shared" si="27"/>
        <v>-1.7727538168092848E-8</v>
      </c>
      <c r="AR66">
        <f t="shared" si="27"/>
        <v>-1.7727654967616423E-8</v>
      </c>
      <c r="AS66">
        <f t="shared" si="27"/>
        <v>-9.637968904047188E-3</v>
      </c>
      <c r="AT66">
        <f t="shared" si="27"/>
        <v>-6.2968064169992705E-3</v>
      </c>
      <c r="AU66">
        <f t="shared" si="23"/>
        <v>-1.5934793048701427E-2</v>
      </c>
      <c r="AW66">
        <v>63</v>
      </c>
      <c r="AX66">
        <f>IF(Z66&gt;0, (R66*SUMPRODUCT(K66:$K$98, X66:$X$98)-K66*$AZ$3)/Z66, 0)</f>
        <v>-17191082211431.514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0.78741316699999997</v>
      </c>
      <c r="Q67" s="4">
        <f t="shared" si="21"/>
        <v>25</v>
      </c>
      <c r="R67">
        <f t="shared" ref="R67:R89" si="28">$C$6</f>
        <v>1000000</v>
      </c>
      <c r="S67">
        <f t="shared" ref="S67:S89" si="29">AX67</f>
        <v>-75765933662738.328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-64.545098208409271</v>
      </c>
      <c r="AC67">
        <f t="shared" ref="AC67:AC89" si="30">S67*Z67</f>
        <v>-57.629551987192443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-1.901565426611203E-11</v>
      </c>
      <c r="AH67">
        <f t="shared" ref="AH67:AH89" si="33">-X67*R67</f>
        <v>-2.9563967858180257E-6</v>
      </c>
      <c r="AI67">
        <f t="shared" ref="AI67:AI89" si="34">SUM(AE67:AH67)</f>
        <v>-2.9564158014722918E-6</v>
      </c>
      <c r="AJ67">
        <f t="shared" ref="AJ67:AJ89" si="35">AB67-AC67</f>
        <v>-6.9155462212168288</v>
      </c>
      <c r="AK67">
        <f t="shared" si="22"/>
        <v>-4.5181568745886498</v>
      </c>
      <c r="AL67">
        <f t="shared" si="26"/>
        <v>-11.433706052221279</v>
      </c>
      <c r="AN67">
        <f t="shared" ref="AN67:AT89" si="36">AE67*$K67</f>
        <v>0</v>
      </c>
      <c r="AO67">
        <f t="shared" si="36"/>
        <v>0</v>
      </c>
      <c r="AP67">
        <f t="shared" si="36"/>
        <v>-2.1126826408086756E-14</v>
      </c>
      <c r="AQ67">
        <f t="shared" si="36"/>
        <v>-3.284624384379575E-9</v>
      </c>
      <c r="AR67">
        <f t="shared" si="36"/>
        <v>-3.2846455112059833E-9</v>
      </c>
      <c r="AS67">
        <f t="shared" si="36"/>
        <v>-7.6833298759075947E-3</v>
      </c>
      <c r="AT67">
        <f t="shared" si="36"/>
        <v>-5.0197755301035424E-3</v>
      </c>
      <c r="AU67">
        <f t="shared" si="23"/>
        <v>-1.2703108690656646E-2</v>
      </c>
      <c r="AW67">
        <v>64</v>
      </c>
      <c r="AX67">
        <f>IF(Z67&gt;0, (R67*SUMPRODUCT(K67:$K$98, X67:$X$98)-K67*$AZ$3)/Z67, 0)</f>
        <v>-75765933662738.328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0.79138766699999996</v>
      </c>
      <c r="Q68" s="4">
        <f t="shared" si="21"/>
        <v>25</v>
      </c>
      <c r="R68">
        <f t="shared" si="28"/>
        <v>1000000</v>
      </c>
      <c r="S68">
        <f t="shared" si="29"/>
        <v>-340603999952861.5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-57.629551987192443</v>
      </c>
      <c r="AC68">
        <f t="shared" si="30"/>
        <v>-51.454957134276725</v>
      </c>
      <c r="AE68">
        <f t="shared" si="31"/>
        <v>0</v>
      </c>
      <c r="AF68">
        <f t="shared" si="32"/>
        <v>0</v>
      </c>
      <c r="AG68">
        <f t="shared" si="32"/>
        <v>-3.7767434573139135E-12</v>
      </c>
      <c r="AH68">
        <f t="shared" si="33"/>
        <v>-6.0195017064547976E-7</v>
      </c>
      <c r="AI68">
        <f t="shared" si="34"/>
        <v>-6.0195394738893703E-7</v>
      </c>
      <c r="AJ68">
        <f t="shared" si="35"/>
        <v>-6.1745948529157175</v>
      </c>
      <c r="AK68">
        <f t="shared" si="22"/>
        <v>-4.034068639103471</v>
      </c>
      <c r="AL68">
        <f t="shared" si="26"/>
        <v>-10.208664093973136</v>
      </c>
      <c r="AN68">
        <f t="shared" si="36"/>
        <v>0</v>
      </c>
      <c r="AO68">
        <f t="shared" si="36"/>
        <v>0</v>
      </c>
      <c r="AP68">
        <f t="shared" si="36"/>
        <v>-3.7464716801751074E-15</v>
      </c>
      <c r="AQ68">
        <f t="shared" si="36"/>
        <v>-5.9712535222177719E-10</v>
      </c>
      <c r="AR68">
        <f t="shared" si="36"/>
        <v>-5.9712909869345727E-10</v>
      </c>
      <c r="AS68">
        <f t="shared" si="36"/>
        <v>-6.1251035487213832E-3</v>
      </c>
      <c r="AT68">
        <f t="shared" si="36"/>
        <v>-4.0017343203482226E-3</v>
      </c>
      <c r="AU68">
        <f t="shared" si="23"/>
        <v>-1.0126838466198704E-2</v>
      </c>
      <c r="AW68">
        <v>65</v>
      </c>
      <c r="AX68">
        <f>IF(Z68&gt;0, (R68*SUMPRODUCT(K68:$K$98, X68:$X$98)-K68*$AZ$3)/Z68, 0)</f>
        <v>-340603999952861.5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25</v>
      </c>
      <c r="R69">
        <f t="shared" si="28"/>
        <v>1000000</v>
      </c>
      <c r="S69">
        <f t="shared" si="29"/>
        <v>-1563882660618689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-51.454957134276725</v>
      </c>
      <c r="AC69">
        <f t="shared" si="30"/>
        <v>-45.941926013266425</v>
      </c>
      <c r="AE69">
        <f t="shared" si="31"/>
        <v>0</v>
      </c>
      <c r="AF69">
        <f t="shared" si="32"/>
        <v>0</v>
      </c>
      <c r="AG69">
        <f t="shared" si="32"/>
        <v>-7.3442092508224534E-13</v>
      </c>
      <c r="AH69">
        <f t="shared" si="33"/>
        <v>-1.2018220390634117E-7</v>
      </c>
      <c r="AI69">
        <f t="shared" si="34"/>
        <v>-1.2018293832726624E-7</v>
      </c>
      <c r="AJ69">
        <f t="shared" si="35"/>
        <v>-5.5130311210103002</v>
      </c>
      <c r="AK69">
        <f t="shared" si="22"/>
        <v>-3.6018469993993709</v>
      </c>
      <c r="AL69">
        <f t="shared" si="26"/>
        <v>-9.1148782405926099</v>
      </c>
      <c r="AN69">
        <f t="shared" si="36"/>
        <v>0</v>
      </c>
      <c r="AO69">
        <f t="shared" si="36"/>
        <v>0</v>
      </c>
      <c r="AP69">
        <f t="shared" si="36"/>
        <v>-6.5047706449232246E-16</v>
      </c>
      <c r="AQ69">
        <f t="shared" si="36"/>
        <v>-1.0644545182649839E-10</v>
      </c>
      <c r="AR69">
        <f t="shared" si="36"/>
        <v>-1.0644610230356288E-10</v>
      </c>
      <c r="AS69">
        <f t="shared" si="36"/>
        <v>-4.8828950504753148E-3</v>
      </c>
      <c r="AT69">
        <f t="shared" si="36"/>
        <v>-3.1901580999443976E-3</v>
      </c>
      <c r="AU69">
        <f t="shared" si="23"/>
        <v>-8.0730532568658152E-3</v>
      </c>
      <c r="AW69">
        <v>66</v>
      </c>
      <c r="AX69">
        <f>IF(Z69&gt;0, (R69*SUMPRODUCT(K69:$K$98, X69:$X$98)-K69*$AZ$3)/Z69, 0)</f>
        <v>-1563882660618689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25</v>
      </c>
      <c r="R70">
        <f t="shared" si="28"/>
        <v>1000000</v>
      </c>
      <c r="S70">
        <f t="shared" si="29"/>
        <v>-7338366517272950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-45.941926013266425</v>
      </c>
      <c r="AC70">
        <f t="shared" si="30"/>
        <v>-41.019576797651951</v>
      </c>
      <c r="AE70">
        <f t="shared" si="31"/>
        <v>0</v>
      </c>
      <c r="AF70">
        <f t="shared" si="32"/>
        <v>0</v>
      </c>
      <c r="AG70">
        <f t="shared" si="32"/>
        <v>-1.3974355430837575E-13</v>
      </c>
      <c r="AH70">
        <f t="shared" si="33"/>
        <v>-2.3493326460921884E-8</v>
      </c>
      <c r="AI70">
        <f t="shared" si="34"/>
        <v>-2.3493466204476192E-8</v>
      </c>
      <c r="AJ70">
        <f t="shared" si="35"/>
        <v>-4.9223492156144744</v>
      </c>
      <c r="AK70">
        <f t="shared" si="22"/>
        <v>-3.2159348209286502</v>
      </c>
      <c r="AL70">
        <f t="shared" si="26"/>
        <v>-8.1382840600365896</v>
      </c>
      <c r="AN70">
        <f t="shared" si="36"/>
        <v>0</v>
      </c>
      <c r="AO70">
        <f t="shared" si="36"/>
        <v>0</v>
      </c>
      <c r="AP70">
        <f t="shared" si="36"/>
        <v>-1.1050977847670562E-16</v>
      </c>
      <c r="AQ70">
        <f t="shared" si="36"/>
        <v>-1.8578619355481744E-11</v>
      </c>
      <c r="AR70">
        <f t="shared" si="36"/>
        <v>-1.857872986526022E-11</v>
      </c>
      <c r="AS70">
        <f t="shared" si="36"/>
        <v>-3.8926140393005424E-3</v>
      </c>
      <c r="AT70">
        <f t="shared" si="36"/>
        <v>-2.5431745057242195E-3</v>
      </c>
      <c r="AU70">
        <f t="shared" si="23"/>
        <v>-6.4357885636034907E-3</v>
      </c>
      <c r="AW70">
        <v>67</v>
      </c>
      <c r="AX70">
        <f>IF(Z70&gt;0, (R70*SUMPRODUCT(K70:$K$98, X70:$X$98)-K70*$AZ$3)/Z70, 0)</f>
        <v>-7338366517272950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25</v>
      </c>
      <c r="R71">
        <f t="shared" si="28"/>
        <v>1000000</v>
      </c>
      <c r="S71">
        <f t="shared" si="29"/>
        <v>-3.5195367296558728E+16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-41.019576797651951</v>
      </c>
      <c r="AC71">
        <f t="shared" si="30"/>
        <v>-36.624622140776843</v>
      </c>
      <c r="AE71">
        <f t="shared" si="31"/>
        <v>0</v>
      </c>
      <c r="AF71">
        <f t="shared" si="32"/>
        <v>0</v>
      </c>
      <c r="AG71">
        <f t="shared" si="32"/>
        <v>-2.6015229385287495E-14</v>
      </c>
      <c r="AH71">
        <f t="shared" si="33"/>
        <v>-4.4932355752001805E-9</v>
      </c>
      <c r="AI71">
        <f t="shared" si="34"/>
        <v>-4.4932615904295658E-9</v>
      </c>
      <c r="AJ71">
        <f t="shared" si="35"/>
        <v>-4.3949546568751074</v>
      </c>
      <c r="AK71">
        <f t="shared" si="22"/>
        <v>-2.8713703758356366</v>
      </c>
      <c r="AL71">
        <f t="shared" si="26"/>
        <v>-7.2663250372040054</v>
      </c>
      <c r="AN71">
        <f t="shared" si="36"/>
        <v>0</v>
      </c>
      <c r="AO71">
        <f t="shared" si="36"/>
        <v>0</v>
      </c>
      <c r="AP71">
        <f t="shared" si="36"/>
        <v>-1.8368705873268787E-17</v>
      </c>
      <c r="AQ71">
        <f t="shared" si="36"/>
        <v>-3.1725617897813405E-12</v>
      </c>
      <c r="AR71">
        <f t="shared" si="36"/>
        <v>-3.1725801584872135E-12</v>
      </c>
      <c r="AS71">
        <f t="shared" si="36"/>
        <v>-3.1031680798535325E-3</v>
      </c>
      <c r="AT71">
        <f t="shared" si="36"/>
        <v>-2.0274031455117685E-3</v>
      </c>
      <c r="AU71">
        <f t="shared" si="23"/>
        <v>-5.1305712285378809E-3</v>
      </c>
      <c r="AW71">
        <v>68</v>
      </c>
      <c r="AX71">
        <f>IF(Z71&gt;0, (R71*SUMPRODUCT(K71:$K$98, X71:$X$98)-K71*$AZ$3)/Z71, 0)</f>
        <v>-3.5195367296558728E+16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25</v>
      </c>
      <c r="R72">
        <f t="shared" si="28"/>
        <v>1000000</v>
      </c>
      <c r="S72">
        <f t="shared" si="29"/>
        <v>-1.7270671849629818E+17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-36.624622140776843</v>
      </c>
      <c r="AC72">
        <f t="shared" si="30"/>
        <v>-32.700555482839235</v>
      </c>
      <c r="AE72">
        <f t="shared" si="31"/>
        <v>0</v>
      </c>
      <c r="AF72">
        <f t="shared" si="32"/>
        <v>0</v>
      </c>
      <c r="AG72">
        <f t="shared" si="32"/>
        <v>-4.7335384181276279E-15</v>
      </c>
      <c r="AH72">
        <f t="shared" si="33"/>
        <v>-8.4086154693227963E-10</v>
      </c>
      <c r="AI72">
        <f t="shared" si="34"/>
        <v>-8.408662804706977E-10</v>
      </c>
      <c r="AJ72">
        <f t="shared" si="35"/>
        <v>-3.9240666579376082</v>
      </c>
      <c r="AK72">
        <f t="shared" ref="AK72:AK89" si="49">G72*SUM(AB72:AB72, AE72:AF72)</f>
        <v>-2.5637235498543793</v>
      </c>
      <c r="AL72">
        <f t="shared" si="26"/>
        <v>-6.4877902086328536</v>
      </c>
      <c r="AN72">
        <f t="shared" si="36"/>
        <v>0</v>
      </c>
      <c r="AO72">
        <f t="shared" si="36"/>
        <v>0</v>
      </c>
      <c r="AP72">
        <f t="shared" si="36"/>
        <v>-2.9841371833275718E-18</v>
      </c>
      <c r="AQ72">
        <f t="shared" si="36"/>
        <v>-5.3009947032890061E-13</v>
      </c>
      <c r="AR72">
        <f t="shared" si="36"/>
        <v>-5.3010245446608397E-13</v>
      </c>
      <c r="AS72">
        <f t="shared" si="36"/>
        <v>-2.4738265942794431E-3</v>
      </c>
      <c r="AT72">
        <f t="shared" si="36"/>
        <v>-1.6162333749303764E-3</v>
      </c>
      <c r="AU72">
        <f t="shared" si="23"/>
        <v>-4.0900599697399221E-3</v>
      </c>
      <c r="AW72">
        <v>69</v>
      </c>
      <c r="AX72">
        <f>IF(Z72&gt;0, (R72*SUMPRODUCT(K72:$K$98, X72:$X$98)-K72*$AZ$3)/Z72, 0)</f>
        <v>-1.7270671849629818E+17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25</v>
      </c>
      <c r="R73">
        <f t="shared" si="28"/>
        <v>1000000</v>
      </c>
      <c r="S73">
        <f t="shared" si="29"/>
        <v>-8.679276155982313E+17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-32.700555482839235</v>
      </c>
      <c r="AC73">
        <f t="shared" si="30"/>
        <v>-29.196924538249775</v>
      </c>
      <c r="AE73">
        <f t="shared" si="31"/>
        <v>0</v>
      </c>
      <c r="AF73">
        <f t="shared" si="32"/>
        <v>0</v>
      </c>
      <c r="AG73">
        <f t="shared" si="32"/>
        <v>-8.4099537834515678E-16</v>
      </c>
      <c r="AH73">
        <f t="shared" si="33"/>
        <v>-1.5380830622404779E-10</v>
      </c>
      <c r="AI73">
        <f t="shared" si="34"/>
        <v>-1.5380914721942614E-10</v>
      </c>
      <c r="AJ73">
        <f t="shared" si="35"/>
        <v>-3.5036309445894602</v>
      </c>
      <c r="AK73">
        <f t="shared" si="49"/>
        <v>-2.2890388837987468</v>
      </c>
      <c r="AL73">
        <f t="shared" si="26"/>
        <v>-5.7926698285420155</v>
      </c>
      <c r="AN73">
        <f t="shared" si="36"/>
        <v>0</v>
      </c>
      <c r="AO73">
        <f t="shared" si="36"/>
        <v>0</v>
      </c>
      <c r="AP73">
        <f t="shared" si="36"/>
        <v>-4.7337842936666395E-19</v>
      </c>
      <c r="AQ73">
        <f t="shared" si="36"/>
        <v>-8.6575427521558295E-14</v>
      </c>
      <c r="AR73">
        <f t="shared" si="36"/>
        <v>-8.6575900899987667E-14</v>
      </c>
      <c r="AS73">
        <f t="shared" si="36"/>
        <v>-1.9721194150837643E-3</v>
      </c>
      <c r="AT73">
        <f t="shared" si="36"/>
        <v>-1.2884513511882279E-3</v>
      </c>
      <c r="AU73">
        <f t="shared" si="23"/>
        <v>-3.2605707663585677E-3</v>
      </c>
      <c r="AW73">
        <v>70</v>
      </c>
      <c r="AX73">
        <f>IF(Z73&gt;0, (R73*SUMPRODUCT(K73:$K$98, X73:$X$98)-K73*$AZ$3)/Z73, 0)</f>
        <v>-8.679276155982313E+17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25</v>
      </c>
      <c r="R74">
        <f t="shared" si="28"/>
        <v>1000000</v>
      </c>
      <c r="S74">
        <f t="shared" si="29"/>
        <v>-4.4707087248129275E+18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-29.196924538249775</v>
      </c>
      <c r="AC74">
        <f t="shared" si="30"/>
        <v>-26.068682623437372</v>
      </c>
      <c r="AE74">
        <f t="shared" si="31"/>
        <v>0</v>
      </c>
      <c r="AF74">
        <f t="shared" si="32"/>
        <v>0</v>
      </c>
      <c r="AG74">
        <f t="shared" si="32"/>
        <v>-1.4577488843521221E-16</v>
      </c>
      <c r="AH74">
        <f t="shared" si="33"/>
        <v>-2.7472421445059719E-11</v>
      </c>
      <c r="AI74">
        <f t="shared" si="34"/>
        <v>-2.7472567219948154E-11</v>
      </c>
      <c r="AJ74">
        <f t="shared" si="35"/>
        <v>-3.1282419148124028</v>
      </c>
      <c r="AK74">
        <f t="shared" si="49"/>
        <v>-2.0437847176774846</v>
      </c>
      <c r="AL74">
        <f t="shared" si="26"/>
        <v>-5.1720266325173601</v>
      </c>
      <c r="AN74">
        <f t="shared" si="36"/>
        <v>0</v>
      </c>
      <c r="AO74">
        <f t="shared" si="36"/>
        <v>0</v>
      </c>
      <c r="AP74">
        <f t="shared" si="36"/>
        <v>-7.3262131552489318E-20</v>
      </c>
      <c r="AQ74">
        <f t="shared" si="36"/>
        <v>-1.380682349050747E-14</v>
      </c>
      <c r="AR74">
        <f t="shared" si="36"/>
        <v>-1.3806896752639024E-14</v>
      </c>
      <c r="AS74">
        <f t="shared" si="36"/>
        <v>-1.5721615235044697E-3</v>
      </c>
      <c r="AT74">
        <f t="shared" si="36"/>
        <v>-1.0271455286896111E-3</v>
      </c>
      <c r="AU74">
        <f t="shared" si="23"/>
        <v>-2.5993070522078877E-3</v>
      </c>
      <c r="AW74">
        <v>71</v>
      </c>
      <c r="AX74">
        <f>IF(Z74&gt;0, (R74*SUMPRODUCT(K74:$K$98, X74:$X$98)-K74*$AZ$3)/Z74, 0)</f>
        <v>-4.4707087248129275E+18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25</v>
      </c>
      <c r="R75">
        <f t="shared" si="28"/>
        <v>1000000</v>
      </c>
      <c r="S75">
        <f t="shared" si="29"/>
        <v>-2.3621480304080994E+19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-26.068682623437372</v>
      </c>
      <c r="AC75">
        <f t="shared" si="30"/>
        <v>-23.275609485211948</v>
      </c>
      <c r="AE75">
        <f t="shared" si="31"/>
        <v>0</v>
      </c>
      <c r="AF75">
        <f t="shared" si="32"/>
        <v>0</v>
      </c>
      <c r="AG75">
        <f t="shared" si="32"/>
        <v>-2.4633944597865348E-17</v>
      </c>
      <c r="AH75">
        <f t="shared" si="33"/>
        <v>-4.7873277981197893E-12</v>
      </c>
      <c r="AI75">
        <f t="shared" si="34"/>
        <v>-4.787352432064387E-12</v>
      </c>
      <c r="AJ75">
        <f t="shared" si="35"/>
        <v>-2.7930731382254237</v>
      </c>
      <c r="AK75">
        <f t="shared" si="49"/>
        <v>-1.8248077836406162</v>
      </c>
      <c r="AL75">
        <f t="shared" si="26"/>
        <v>-4.6178809218708272</v>
      </c>
      <c r="AN75">
        <f t="shared" si="36"/>
        <v>0</v>
      </c>
      <c r="AO75">
        <f t="shared" si="36"/>
        <v>0</v>
      </c>
      <c r="AP75">
        <f t="shared" si="36"/>
        <v>-1.105382972162268E-20</v>
      </c>
      <c r="AQ75">
        <f t="shared" si="36"/>
        <v>-2.1481864624552504E-15</v>
      </c>
      <c r="AR75">
        <f t="shared" si="36"/>
        <v>-2.1481975162849721E-15</v>
      </c>
      <c r="AS75">
        <f t="shared" si="36"/>
        <v>-1.2533175410590766E-3</v>
      </c>
      <c r="AT75">
        <f t="shared" si="36"/>
        <v>-8.1883412682526606E-4</v>
      </c>
      <c r="AU75">
        <f t="shared" si="23"/>
        <v>-2.0721516678864908E-3</v>
      </c>
      <c r="AW75">
        <v>72</v>
      </c>
      <c r="AX75">
        <f>IF(Z75&gt;0, (R75*SUMPRODUCT(K75:$K$98, X75:$X$98)-K75*$AZ$3)/Z75, 0)</f>
        <v>-2.3621480304080994E+19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25</v>
      </c>
      <c r="R76">
        <f t="shared" si="28"/>
        <v>1000000</v>
      </c>
      <c r="S76">
        <f t="shared" si="29"/>
        <v>-1.2812224144164002E+20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-23.275609485211948</v>
      </c>
      <c r="AC76">
        <f t="shared" si="30"/>
        <v>-20.781794183224957</v>
      </c>
      <c r="AE76">
        <f t="shared" si="31"/>
        <v>0</v>
      </c>
      <c r="AF76">
        <f t="shared" si="32"/>
        <v>0</v>
      </c>
      <c r="AG76">
        <f t="shared" si="32"/>
        <v>-4.0550715374213759E-18</v>
      </c>
      <c r="AH76">
        <f t="shared" si="33"/>
        <v>-8.1330134457861268E-13</v>
      </c>
      <c r="AI76">
        <f t="shared" si="34"/>
        <v>-8.1330539965015012E-13</v>
      </c>
      <c r="AJ76">
        <f t="shared" si="35"/>
        <v>-2.4938153019869915</v>
      </c>
      <c r="AK76">
        <f t="shared" si="49"/>
        <v>-1.6292926639648366</v>
      </c>
      <c r="AL76">
        <f t="shared" si="26"/>
        <v>-4.1231079659526415</v>
      </c>
      <c r="AN76">
        <f t="shared" si="36"/>
        <v>0</v>
      </c>
      <c r="AO76">
        <f t="shared" si="36"/>
        <v>0</v>
      </c>
      <c r="AP76">
        <f t="shared" si="36"/>
        <v>-1.6246481015533194E-21</v>
      </c>
      <c r="AQ76">
        <f t="shared" si="36"/>
        <v>-3.2584591252381192E-16</v>
      </c>
      <c r="AR76">
        <f t="shared" si="36"/>
        <v>-3.258475371719135E-16</v>
      </c>
      <c r="AS76">
        <f t="shared" si="36"/>
        <v>-9.9913707035959791E-4</v>
      </c>
      <c r="AT76">
        <f t="shared" si="36"/>
        <v>-6.5276955263493812E-4</v>
      </c>
      <c r="AU76">
        <f t="shared" si="23"/>
        <v>-1.6519066229948619E-3</v>
      </c>
      <c r="AW76">
        <v>73</v>
      </c>
      <c r="AX76">
        <f>IF(Z76&gt;0, (R76*SUMPRODUCT(K76:$K$98, X76:$X$98)-K76*$AZ$3)/Z76, 0)</f>
        <v>-1.2812224144164002E+20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25</v>
      </c>
      <c r="R77">
        <f t="shared" si="28"/>
        <v>1000000</v>
      </c>
      <c r="S77">
        <f t="shared" si="29"/>
        <v>-7.1403498740211961E+20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-20.781794183224957</v>
      </c>
      <c r="AC77">
        <f t="shared" si="30"/>
        <v>-18.555173377879424</v>
      </c>
      <c r="AE77">
        <f t="shared" si="31"/>
        <v>0</v>
      </c>
      <c r="AF77">
        <f t="shared" si="32"/>
        <v>0</v>
      </c>
      <c r="AG77">
        <f t="shared" si="32"/>
        <v>-6.4965911003145968E-19</v>
      </c>
      <c r="AH77">
        <f t="shared" si="33"/>
        <v>-1.345944684806281E-13</v>
      </c>
      <c r="AI77">
        <f t="shared" si="34"/>
        <v>-1.3459511813973812E-13</v>
      </c>
      <c r="AJ77">
        <f t="shared" si="35"/>
        <v>-2.226620805345533</v>
      </c>
      <c r="AK77">
        <f t="shared" si="49"/>
        <v>-1.4547255928257472</v>
      </c>
      <c r="AL77">
        <f t="shared" si="26"/>
        <v>-3.6813463981714145</v>
      </c>
      <c r="AN77">
        <f t="shared" si="36"/>
        <v>0</v>
      </c>
      <c r="AO77">
        <f t="shared" si="36"/>
        <v>0</v>
      </c>
      <c r="AP77">
        <f t="shared" si="36"/>
        <v>-2.3239581199855679E-22</v>
      </c>
      <c r="AQ77">
        <f t="shared" si="36"/>
        <v>-4.8147082539264379E-17</v>
      </c>
      <c r="AR77">
        <f t="shared" si="36"/>
        <v>-4.8147314935076372E-17</v>
      </c>
      <c r="AS77">
        <f t="shared" si="36"/>
        <v>-7.9650595532493621E-4</v>
      </c>
      <c r="AT77">
        <f t="shared" si="36"/>
        <v>-5.2038389081229125E-4</v>
      </c>
      <c r="AU77">
        <f t="shared" si="23"/>
        <v>-1.3168898461372756E-3</v>
      </c>
      <c r="AW77">
        <v>74</v>
      </c>
      <c r="AX77">
        <f>IF(Z77&gt;0, (R77*SUMPRODUCT(K77:$K$98, X77:$X$98)-K77*$AZ$3)/Z77, 0)</f>
        <v>-7.1403498740211961E+20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25</v>
      </c>
      <c r="R78">
        <f t="shared" si="28"/>
        <v>1000000</v>
      </c>
      <c r="S78">
        <f t="shared" si="29"/>
        <v>-4.0920164406140606E+21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-18.555173377879424</v>
      </c>
      <c r="AC78">
        <f t="shared" si="30"/>
        <v>-16.567119087392342</v>
      </c>
      <c r="AE78">
        <f t="shared" si="31"/>
        <v>0</v>
      </c>
      <c r="AF78">
        <f t="shared" si="32"/>
        <v>0</v>
      </c>
      <c r="AG78">
        <f t="shared" si="32"/>
        <v>-1.0121610780299205E-19</v>
      </c>
      <c r="AH78">
        <f t="shared" si="33"/>
        <v>-2.1677856445126122E-14</v>
      </c>
      <c r="AI78">
        <f t="shared" si="34"/>
        <v>-2.1677957661233924E-14</v>
      </c>
      <c r="AJ78">
        <f t="shared" si="35"/>
        <v>-1.9880542904870815</v>
      </c>
      <c r="AK78">
        <f t="shared" si="49"/>
        <v>-1.2988621364515598</v>
      </c>
      <c r="AL78">
        <f t="shared" si="26"/>
        <v>-3.2869164269386628</v>
      </c>
      <c r="AN78">
        <f t="shared" si="36"/>
        <v>0</v>
      </c>
      <c r="AO78">
        <f t="shared" si="36"/>
        <v>0</v>
      </c>
      <c r="AP78">
        <f t="shared" si="36"/>
        <v>-3.2327667801083314E-23</v>
      </c>
      <c r="AQ78">
        <f t="shared" si="36"/>
        <v>-6.9237452121913546E-18</v>
      </c>
      <c r="AR78">
        <f t="shared" si="36"/>
        <v>-6.923777539859155E-18</v>
      </c>
      <c r="AS78">
        <f t="shared" si="36"/>
        <v>-6.3496967101796524E-4</v>
      </c>
      <c r="AT78">
        <f t="shared" si="36"/>
        <v>-4.1484685173173724E-4</v>
      </c>
      <c r="AU78">
        <f t="shared" si="23"/>
        <v>-1.0498165227497093E-3</v>
      </c>
      <c r="AW78">
        <v>75</v>
      </c>
      <c r="AX78">
        <f>IF(Z78&gt;0, (R78*SUMPRODUCT(K78:$K$98, X78:$X$98)-K78*$AZ$3)/Z78, 0)</f>
        <v>-4.0920164406140606E+21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25</v>
      </c>
      <c r="R79">
        <f t="shared" si="28"/>
        <v>1000000</v>
      </c>
      <c r="S79">
        <f t="shared" si="29"/>
        <v>-2.4130718902997131E+22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-16.567119087392342</v>
      </c>
      <c r="AC79">
        <f t="shared" si="30"/>
        <v>-14.792070613743165</v>
      </c>
      <c r="AE79">
        <f t="shared" si="31"/>
        <v>0</v>
      </c>
      <c r="AF79">
        <f t="shared" si="32"/>
        <v>0</v>
      </c>
      <c r="AG79">
        <f t="shared" si="32"/>
        <v>-1.5324937762117327E-20</v>
      </c>
      <c r="AH79">
        <f t="shared" si="33"/>
        <v>-3.395160358513792E-15</v>
      </c>
      <c r="AI79">
        <f t="shared" si="34"/>
        <v>-3.3951756834515541E-15</v>
      </c>
      <c r="AJ79">
        <f t="shared" si="35"/>
        <v>-1.7750484736491767</v>
      </c>
      <c r="AK79">
        <f t="shared" si="49"/>
        <v>-1.159698336117464</v>
      </c>
      <c r="AL79">
        <f t="shared" si="26"/>
        <v>-2.934746809766644</v>
      </c>
      <c r="AN79">
        <f t="shared" si="36"/>
        <v>0</v>
      </c>
      <c r="AO79">
        <f t="shared" si="36"/>
        <v>0</v>
      </c>
      <c r="AP79">
        <f t="shared" si="36"/>
        <v>-4.3702415183677296E-24</v>
      </c>
      <c r="AQ79">
        <f t="shared" si="36"/>
        <v>-9.6820430794645093E-19</v>
      </c>
      <c r="AR79">
        <f t="shared" si="36"/>
        <v>-9.6820867818796932E-19</v>
      </c>
      <c r="AS79">
        <f t="shared" si="36"/>
        <v>-5.0619393416610661E-4</v>
      </c>
      <c r="AT79">
        <f t="shared" si="36"/>
        <v>-3.3071337032185684E-4</v>
      </c>
      <c r="AU79">
        <f t="shared" si="23"/>
        <v>-8.3690730448796437E-4</v>
      </c>
      <c r="AW79">
        <v>76</v>
      </c>
      <c r="AX79">
        <f>IF(Z79&gt;0, (R79*SUMPRODUCT(K79:$K$98, X79:$X$98)-K79*$AZ$3)/Z79, 0)</f>
        <v>-2.4130718902997131E+22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25</v>
      </c>
      <c r="R80">
        <f t="shared" si="28"/>
        <v>1000000</v>
      </c>
      <c r="S80">
        <f t="shared" si="29"/>
        <v>-1.4725725142206706E+23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-14.792070613743165</v>
      </c>
      <c r="AC80">
        <f t="shared" si="30"/>
        <v>-13.207205905127822</v>
      </c>
      <c r="AE80">
        <f t="shared" si="31"/>
        <v>0</v>
      </c>
      <c r="AF80">
        <f t="shared" si="32"/>
        <v>0</v>
      </c>
      <c r="AG80">
        <f t="shared" si="32"/>
        <v>-2.242199582293146E-21</v>
      </c>
      <c r="AH80">
        <f t="shared" si="33"/>
        <v>-5.1717955208812028E-16</v>
      </c>
      <c r="AI80">
        <f t="shared" si="34"/>
        <v>-5.1718179428770261E-16</v>
      </c>
      <c r="AJ80">
        <f t="shared" si="35"/>
        <v>-1.5848647086153438</v>
      </c>
      <c r="AK80">
        <f t="shared" si="49"/>
        <v>-1.0354449429620216</v>
      </c>
      <c r="AL80">
        <f t="shared" si="26"/>
        <v>-2.6203096515773661</v>
      </c>
      <c r="AN80">
        <f t="shared" si="36"/>
        <v>0</v>
      </c>
      <c r="AO80">
        <f t="shared" si="36"/>
        <v>0</v>
      </c>
      <c r="AP80">
        <f t="shared" si="36"/>
        <v>-5.7090383958704343E-25</v>
      </c>
      <c r="AQ80">
        <f t="shared" si="36"/>
        <v>-1.3168310010166294E-19</v>
      </c>
      <c r="AR80">
        <f t="shared" si="36"/>
        <v>-1.3168367100550254E-19</v>
      </c>
      <c r="AS80">
        <f t="shared" si="36"/>
        <v>-4.0353470517068626E-4</v>
      </c>
      <c r="AT80">
        <f t="shared" si="36"/>
        <v>-2.6364267404484757E-4</v>
      </c>
      <c r="AU80">
        <f t="shared" si="23"/>
        <v>-6.67177379215534E-4</v>
      </c>
      <c r="AW80">
        <v>77</v>
      </c>
      <c r="AX80">
        <f>IF(Z80&gt;0, (R80*SUMPRODUCT(K80:$K$98, X80:$X$98)-K80*$AZ$3)/Z80, 0)</f>
        <v>-1.4725725142206706E+23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25</v>
      </c>
      <c r="R81">
        <f t="shared" si="28"/>
        <v>1000000</v>
      </c>
      <c r="S81">
        <f t="shared" si="29"/>
        <v>-9.3089137392863408E+23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-13.207205905127822</v>
      </c>
      <c r="AC81">
        <f t="shared" si="30"/>
        <v>-11.792148129578411</v>
      </c>
      <c r="AE81">
        <f t="shared" si="31"/>
        <v>0</v>
      </c>
      <c r="AF81">
        <f t="shared" si="32"/>
        <v>0</v>
      </c>
      <c r="AG81">
        <f t="shared" si="32"/>
        <v>-3.1668969279981868E-22</v>
      </c>
      <c r="AH81">
        <f t="shared" si="33"/>
        <v>-7.612351574681584E-17</v>
      </c>
      <c r="AI81">
        <f t="shared" si="34"/>
        <v>-7.6123832436508634E-17</v>
      </c>
      <c r="AJ81">
        <f t="shared" si="35"/>
        <v>-1.4150577755494105</v>
      </c>
      <c r="AK81">
        <f t="shared" si="49"/>
        <v>-0.92450441335894762</v>
      </c>
      <c r="AL81">
        <f t="shared" si="26"/>
        <v>-2.3395621889083582</v>
      </c>
      <c r="AN81">
        <f t="shared" si="36"/>
        <v>0</v>
      </c>
      <c r="AO81">
        <f t="shared" si="36"/>
        <v>0</v>
      </c>
      <c r="AP81">
        <f t="shared" si="36"/>
        <v>-7.1995375738582267E-26</v>
      </c>
      <c r="AQ81">
        <f t="shared" si="36"/>
        <v>-1.7305713584427173E-20</v>
      </c>
      <c r="AR81">
        <f t="shared" si="36"/>
        <v>-1.730578557980291E-20</v>
      </c>
      <c r="AS81">
        <f t="shared" si="36"/>
        <v>-3.2169539634142636E-4</v>
      </c>
      <c r="AT81">
        <f t="shared" si="36"/>
        <v>-2.1017432560973176E-4</v>
      </c>
      <c r="AU81">
        <f t="shared" si="23"/>
        <v>-5.3186972195115817E-4</v>
      </c>
      <c r="AW81">
        <v>78</v>
      </c>
      <c r="AX81">
        <f>IF(Z81&gt;0, (R81*SUMPRODUCT(K81:$K$98, X81:$X$98)-K81*$AZ$3)/Z81, 0)</f>
        <v>-9.3089137392863408E+23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25</v>
      </c>
      <c r="R82">
        <f t="shared" si="28"/>
        <v>1000000</v>
      </c>
      <c r="S82">
        <f t="shared" si="29"/>
        <v>-6.102233194403361E+24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-11.792148129578411</v>
      </c>
      <c r="AC82">
        <f t="shared" si="30"/>
        <v>-10.528703687123581</v>
      </c>
      <c r="AE82">
        <f t="shared" si="31"/>
        <v>0</v>
      </c>
      <c r="AF82">
        <f t="shared" si="32"/>
        <v>0</v>
      </c>
      <c r="AG82">
        <f t="shared" si="32"/>
        <v>-4.3134633468202836E-23</v>
      </c>
      <c r="AH82">
        <f t="shared" si="33"/>
        <v>-1.0815526496144707E-17</v>
      </c>
      <c r="AI82">
        <f t="shared" si="34"/>
        <v>-1.0815569630778174E-17</v>
      </c>
      <c r="AJ82">
        <f t="shared" si="35"/>
        <v>-1.2634444424548299</v>
      </c>
      <c r="AK82">
        <f t="shared" si="49"/>
        <v>-0.82545036907048885</v>
      </c>
      <c r="AL82">
        <f t="shared" si="26"/>
        <v>-2.0888948115253188</v>
      </c>
      <c r="AN82">
        <f t="shared" si="36"/>
        <v>0</v>
      </c>
      <c r="AO82">
        <f t="shared" si="36"/>
        <v>0</v>
      </c>
      <c r="AP82">
        <f t="shared" si="36"/>
        <v>-8.7554558658315992E-27</v>
      </c>
      <c r="AQ82">
        <f t="shared" si="36"/>
        <v>-2.1953325504094662E-21</v>
      </c>
      <c r="AR82">
        <f t="shared" si="36"/>
        <v>-2.1953413058653318E-21</v>
      </c>
      <c r="AS82">
        <f t="shared" si="36"/>
        <v>-2.564536003997338E-4</v>
      </c>
      <c r="AT82">
        <f t="shared" si="36"/>
        <v>-1.6754968559449276E-4</v>
      </c>
      <c r="AU82">
        <f t="shared" si="23"/>
        <v>-4.2400328599422656E-4</v>
      </c>
      <c r="AW82">
        <v>79</v>
      </c>
      <c r="AX82">
        <f>IF(Z82&gt;0, (R82*SUMPRODUCT(K82:$K$98, X82:$X$98)-K82*$AZ$3)/Z82, 0)</f>
        <v>-6.102233194403361E+24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25</v>
      </c>
      <c r="R83">
        <f t="shared" si="28"/>
        <v>1000000</v>
      </c>
      <c r="S83">
        <f t="shared" si="29"/>
        <v>-4.1524736031633836E+25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-10.528703687123581</v>
      </c>
      <c r="AC83">
        <f t="shared" si="30"/>
        <v>-9.4006282920746251</v>
      </c>
      <c r="AE83">
        <f t="shared" si="31"/>
        <v>0</v>
      </c>
      <c r="AF83">
        <f t="shared" si="32"/>
        <v>0</v>
      </c>
      <c r="AG83">
        <f t="shared" si="32"/>
        <v>-5.6596556597693727E-24</v>
      </c>
      <c r="AH83">
        <f t="shared" si="33"/>
        <v>-1.4817452589500575E-18</v>
      </c>
      <c r="AI83">
        <f t="shared" si="34"/>
        <v>-1.4817509186057173E-18</v>
      </c>
      <c r="AJ83">
        <f t="shared" si="35"/>
        <v>-1.1280753950489562</v>
      </c>
      <c r="AK83">
        <f t="shared" si="49"/>
        <v>-0.73700925809865081</v>
      </c>
      <c r="AL83">
        <f t="shared" si="26"/>
        <v>-1.8650846531476071</v>
      </c>
      <c r="AN83">
        <f t="shared" si="36"/>
        <v>0</v>
      </c>
      <c r="AO83">
        <f t="shared" si="36"/>
        <v>0</v>
      </c>
      <c r="AP83">
        <f t="shared" si="36"/>
        <v>-1.0257101130779283E-27</v>
      </c>
      <c r="AQ83">
        <f t="shared" si="36"/>
        <v>-2.6853949930450012E-22</v>
      </c>
      <c r="AR83">
        <f t="shared" si="36"/>
        <v>-2.685405250146132E-22</v>
      </c>
      <c r="AS83">
        <f t="shared" si="36"/>
        <v>-2.0444324011458388E-4</v>
      </c>
      <c r="AT83">
        <f t="shared" si="36"/>
        <v>-1.3356958354152803E-4</v>
      </c>
      <c r="AU83">
        <f t="shared" si="23"/>
        <v>-3.380128236561119E-4</v>
      </c>
      <c r="AW83">
        <v>80</v>
      </c>
      <c r="AX83">
        <f>IF(Z83&gt;0, (R83*SUMPRODUCT(K83:$K$98, X83:$X$98)-K83*$AZ$3)/Z83, 0)</f>
        <v>-4.1524736031633836E+25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25</v>
      </c>
      <c r="R84">
        <f t="shared" si="28"/>
        <v>1000000</v>
      </c>
      <c r="S84">
        <f t="shared" si="29"/>
        <v>-2.936457475277714E+26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-9.4006282920746251</v>
      </c>
      <c r="AC84">
        <f t="shared" si="30"/>
        <v>-8.3934181179237726</v>
      </c>
      <c r="AE84">
        <f t="shared" si="31"/>
        <v>0</v>
      </c>
      <c r="AF84">
        <f t="shared" si="32"/>
        <v>0</v>
      </c>
      <c r="AG84">
        <f t="shared" si="32"/>
        <v>-7.1458706524687281E-25</v>
      </c>
      <c r="AH84">
        <f t="shared" si="33"/>
        <v>-1.9553888151699225E-19</v>
      </c>
      <c r="AI84">
        <f t="shared" si="34"/>
        <v>-1.9553959610405749E-19</v>
      </c>
      <c r="AJ84">
        <f t="shared" si="35"/>
        <v>-1.0072101741508526</v>
      </c>
      <c r="AK84">
        <f t="shared" si="49"/>
        <v>-0.65804398044522383</v>
      </c>
      <c r="AL84">
        <f t="shared" si="26"/>
        <v>-1.6652541545960764</v>
      </c>
      <c r="AN84">
        <f t="shared" si="36"/>
        <v>0</v>
      </c>
      <c r="AO84">
        <f t="shared" si="36"/>
        <v>0</v>
      </c>
      <c r="AP84">
        <f t="shared" si="36"/>
        <v>-1.1563032774056082E-28</v>
      </c>
      <c r="AQ84">
        <f t="shared" si="36"/>
        <v>-3.164096588849003E-23</v>
      </c>
      <c r="AR84">
        <f t="shared" si="36"/>
        <v>-3.1641081518817772E-23</v>
      </c>
      <c r="AS84">
        <f t="shared" si="36"/>
        <v>-1.6298089932603925E-4</v>
      </c>
      <c r="AT84">
        <f t="shared" si="36"/>
        <v>-1.0648085422634566E-4</v>
      </c>
      <c r="AU84">
        <f t="shared" si="23"/>
        <v>-2.6946175355238491E-4</v>
      </c>
      <c r="AW84">
        <v>81</v>
      </c>
      <c r="AX84">
        <f>IF(Z84&gt;0, (R84*SUMPRODUCT(K84:$K$98, X84:$X$98)-K84*$AZ$3)/Z84, 0)</f>
        <v>-2.936457475277714E+26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25</v>
      </c>
      <c r="R85">
        <f t="shared" si="28"/>
        <v>1000000</v>
      </c>
      <c r="S85">
        <f t="shared" si="29"/>
        <v>-2.1608127978919236E+27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-8.3934181179237726</v>
      </c>
      <c r="AC85">
        <f t="shared" si="30"/>
        <v>-7.4941233195747978</v>
      </c>
      <c r="AE85">
        <f t="shared" si="31"/>
        <v>0</v>
      </c>
      <c r="AF85">
        <f t="shared" si="32"/>
        <v>0</v>
      </c>
      <c r="AG85">
        <f t="shared" si="32"/>
        <v>-8.6704911768456068E-26</v>
      </c>
      <c r="AH85">
        <f t="shared" si="33"/>
        <v>-2.4829451313037921E-20</v>
      </c>
      <c r="AI85">
        <f t="shared" si="34"/>
        <v>-2.4829538017949691E-20</v>
      </c>
      <c r="AJ85">
        <f t="shared" si="35"/>
        <v>-0.89929479834897474</v>
      </c>
      <c r="AK85">
        <f t="shared" si="49"/>
        <v>-0.58753926825466418</v>
      </c>
      <c r="AL85">
        <f t="shared" si="26"/>
        <v>-1.486834066603639</v>
      </c>
      <c r="AN85">
        <f t="shared" si="36"/>
        <v>0</v>
      </c>
      <c r="AO85">
        <f t="shared" si="36"/>
        <v>0</v>
      </c>
      <c r="AP85">
        <f t="shared" si="36"/>
        <v>-1.2526861731076585E-29</v>
      </c>
      <c r="AQ85">
        <f t="shared" si="36"/>
        <v>-3.587283547298194E-24</v>
      </c>
      <c r="AR85">
        <f t="shared" si="36"/>
        <v>-3.5872960741599252E-24</v>
      </c>
      <c r="AS85">
        <f t="shared" si="36"/>
        <v>-1.2992737510047759E-4</v>
      </c>
      <c r="AT85">
        <f t="shared" si="36"/>
        <v>-8.4885885065645459E-5</v>
      </c>
      <c r="AU85">
        <f t="shared" si="23"/>
        <v>-2.1481326016612308E-4</v>
      </c>
      <c r="AW85">
        <v>82</v>
      </c>
      <c r="AX85">
        <f>IF(Z85&gt;0, (R85*SUMPRODUCT(K85:$K$98, X85:$X$98)-K85*$AZ$3)/Z85, 0)</f>
        <v>-2.1608127978919236E+27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25</v>
      </c>
      <c r="R86">
        <f t="shared" si="28"/>
        <v>1000000</v>
      </c>
      <c r="S86">
        <f t="shared" si="29"/>
        <v>-1.657304758699944E+28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-7.4941233195747978</v>
      </c>
      <c r="AC86">
        <f t="shared" si="30"/>
        <v>-6.69118153533464</v>
      </c>
      <c r="AE86">
        <f t="shared" si="31"/>
        <v>0</v>
      </c>
      <c r="AF86">
        <f t="shared" si="32"/>
        <v>0</v>
      </c>
      <c r="AG86">
        <f t="shared" si="32"/>
        <v>-1.0093468778463338E-26</v>
      </c>
      <c r="AH86">
        <f t="shared" si="33"/>
        <v>-3.0297757548923267E-21</v>
      </c>
      <c r="AI86">
        <f t="shared" si="34"/>
        <v>-3.0297858483611053E-21</v>
      </c>
      <c r="AJ86">
        <f t="shared" si="35"/>
        <v>-0.80294178424015783</v>
      </c>
      <c r="AK86">
        <f t="shared" si="49"/>
        <v>-0.5245886323702359</v>
      </c>
      <c r="AL86">
        <f t="shared" si="26"/>
        <v>-1.3275304166103936</v>
      </c>
      <c r="AN86">
        <f t="shared" si="36"/>
        <v>0</v>
      </c>
      <c r="AO86">
        <f t="shared" si="36"/>
        <v>0</v>
      </c>
      <c r="AP86">
        <f t="shared" si="36"/>
        <v>-1.3020300407012688E-30</v>
      </c>
      <c r="AQ86">
        <f t="shared" si="36"/>
        <v>-3.9083283814929996E-25</v>
      </c>
      <c r="AR86">
        <f t="shared" si="36"/>
        <v>-3.9083414017934064E-25</v>
      </c>
      <c r="AS86">
        <f t="shared" si="36"/>
        <v>-1.0357730795637587E-4</v>
      </c>
      <c r="AT86">
        <f t="shared" si="36"/>
        <v>-6.767050786483216E-5</v>
      </c>
      <c r="AU86">
        <f t="shared" si="23"/>
        <v>-1.7124781582120803E-4</v>
      </c>
      <c r="AW86">
        <v>83</v>
      </c>
      <c r="AX86">
        <f>IF(Z86&gt;0, (R86*SUMPRODUCT(K86:$K$98, X86:$X$98)-K86*$AZ$3)/Z86, 0)</f>
        <v>-1.657304758699944E+28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25</v>
      </c>
      <c r="R87">
        <f t="shared" si="28"/>
        <v>1000000</v>
      </c>
      <c r="S87">
        <f t="shared" si="29"/>
        <v>-1.3272654105733875E+29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-6.69118153533464</v>
      </c>
      <c r="AC87">
        <f t="shared" si="30"/>
        <v>-5.9742692279773566</v>
      </c>
      <c r="AE87">
        <f t="shared" si="31"/>
        <v>0</v>
      </c>
      <c r="AF87">
        <f t="shared" si="32"/>
        <v>0</v>
      </c>
      <c r="AG87">
        <f t="shared" si="32"/>
        <v>-1.1252966400662156E-27</v>
      </c>
      <c r="AH87">
        <f t="shared" si="33"/>
        <v>-3.5468949802449952E-22</v>
      </c>
      <c r="AI87">
        <f t="shared" si="34"/>
        <v>-3.546906233211396E-22</v>
      </c>
      <c r="AJ87">
        <f t="shared" si="35"/>
        <v>-0.7169123073572834</v>
      </c>
      <c r="AK87">
        <f t="shared" si="49"/>
        <v>-0.46838270747342486</v>
      </c>
      <c r="AL87">
        <f t="shared" si="26"/>
        <v>-1.1852950148307082</v>
      </c>
      <c r="AN87">
        <f t="shared" si="36"/>
        <v>0</v>
      </c>
      <c r="AO87">
        <f t="shared" si="36"/>
        <v>0</v>
      </c>
      <c r="AP87">
        <f t="shared" si="36"/>
        <v>-1.2960732881408652E-31</v>
      </c>
      <c r="AQ87">
        <f t="shared" si="36"/>
        <v>-4.0851769000802822E-26</v>
      </c>
      <c r="AR87">
        <f t="shared" si="36"/>
        <v>-4.0851898608131642E-26</v>
      </c>
      <c r="AS87">
        <f t="shared" si="36"/>
        <v>-8.2571195756039382E-5</v>
      </c>
      <c r="AT87">
        <f t="shared" si="36"/>
        <v>-5.3946514560612369E-5</v>
      </c>
      <c r="AU87">
        <f t="shared" si="23"/>
        <v>-1.3651771031665175E-4</v>
      </c>
      <c r="AW87">
        <v>84</v>
      </c>
      <c r="AX87">
        <f>IF(Z87&gt;0, (R87*SUMPRODUCT(K87:$K$98, X87:$X$98)-K87*$AZ$3)/Z87, 0)</f>
        <v>-1.3272654105733875E+29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25</v>
      </c>
      <c r="R88">
        <f t="shared" si="28"/>
        <v>1000000</v>
      </c>
      <c r="S88">
        <f t="shared" si="29"/>
        <v>-1.1120680807161986E+30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-5.9742692279773566</v>
      </c>
      <c r="AC88">
        <f t="shared" si="30"/>
        <v>-5.3341689535512113</v>
      </c>
      <c r="AE88">
        <f t="shared" si="31"/>
        <v>0</v>
      </c>
      <c r="AF88">
        <f t="shared" si="32"/>
        <v>0</v>
      </c>
      <c r="AG88">
        <f t="shared" si="32"/>
        <v>-1.1991552149657685E-28</v>
      </c>
      <c r="AH88">
        <f t="shared" si="33"/>
        <v>-3.9765126086759065E-23</v>
      </c>
      <c r="AI88">
        <f t="shared" si="34"/>
        <v>-3.9765246002280563E-23</v>
      </c>
      <c r="AJ88">
        <f t="shared" si="35"/>
        <v>-0.64010027442614525</v>
      </c>
      <c r="AK88">
        <f t="shared" si="49"/>
        <v>-0.418198845958415</v>
      </c>
      <c r="AL88">
        <f t="shared" si="26"/>
        <v>-1.0582991203845602</v>
      </c>
      <c r="AN88">
        <f t="shared" si="36"/>
        <v>0</v>
      </c>
      <c r="AO88">
        <f t="shared" si="36"/>
        <v>0</v>
      </c>
      <c r="AP88">
        <f t="shared" si="36"/>
        <v>-1.233161381562859E-32</v>
      </c>
      <c r="AQ88">
        <f t="shared" si="36"/>
        <v>-4.0892802875872007E-27</v>
      </c>
      <c r="AR88">
        <f t="shared" si="36"/>
        <v>-4.0892926192010168E-27</v>
      </c>
      <c r="AS88">
        <f t="shared" si="36"/>
        <v>-6.5825251718781331E-5</v>
      </c>
      <c r="AT88">
        <f t="shared" si="36"/>
        <v>-4.3005831122937148E-5</v>
      </c>
      <c r="AU88">
        <f t="shared" si="23"/>
        <v>-1.0883108284171847E-4</v>
      </c>
      <c r="AW88">
        <v>85</v>
      </c>
      <c r="AX88">
        <f>IF(Z88&gt;0, (R88*SUMPRODUCT(K88:$K$98, X88:$X$98)-K88*$AZ$3)/Z88, 0)</f>
        <v>-1.1120680807161986E+30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-5.3341689535512113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-4.7966208598630743E-24</v>
      </c>
      <c r="AI89">
        <f t="shared" si="34"/>
        <v>-4.7966208598630743E-24</v>
      </c>
      <c r="AJ89">
        <f t="shared" si="35"/>
        <v>-5.3341689535512113</v>
      </c>
      <c r="AK89">
        <f t="shared" si="49"/>
        <v>-0.37339182674858484</v>
      </c>
      <c r="AL89">
        <f t="shared" si="26"/>
        <v>-5.7075607802997963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-4.4041477912959255E-28</v>
      </c>
      <c r="AR89">
        <f t="shared" si="36"/>
        <v>-4.4041477912959255E-28</v>
      </c>
      <c r="AS89">
        <f t="shared" si="36"/>
        <v>-4.897712181456945E-4</v>
      </c>
      <c r="AT89">
        <f t="shared" si="36"/>
        <v>-3.4283985270198622E-5</v>
      </c>
      <c r="AU89">
        <f t="shared" si="23"/>
        <v>-5.2405520341589312E-4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99046.324867591669</v>
      </c>
      <c r="AO91" s="8">
        <f t="shared" si="50"/>
        <v>-9904.6324867591684</v>
      </c>
      <c r="AP91" s="8">
        <f t="shared" si="50"/>
        <v>-1734.7614600250149</v>
      </c>
      <c r="AQ91" s="8">
        <f t="shared" si="50"/>
        <v>-51870.717116139065</v>
      </c>
      <c r="AR91" s="8">
        <f t="shared" si="50"/>
        <v>35536.213804668361</v>
      </c>
      <c r="AS91" s="8">
        <f t="shared" si="50"/>
        <v>-13702.789893901396</v>
      </c>
      <c r="AT91" s="8">
        <f t="shared" si="50"/>
        <v>6560.285406239479</v>
      </c>
      <c r="AU91" s="8">
        <f t="shared" si="50"/>
        <v>28393.709317006433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D3A6-41F6-449A-BEFF-ABB0477DC8E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253671.21068523807</v>
      </c>
      <c r="K3">
        <v>1</v>
      </c>
      <c r="L3" s="2">
        <v>0</v>
      </c>
      <c r="O3">
        <f>$C$3</f>
        <v>253671.21068523807</v>
      </c>
      <c r="P3">
        <f>O3*C5</f>
        <v>25367.121068523807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253671.21068523807</v>
      </c>
      <c r="AF3">
        <f t="shared" ref="AF3:AG34" si="4">-$Z3*P3</f>
        <v>-25367.121068523807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226781.65702971426</v>
      </c>
      <c r="AJ3">
        <f t="shared" ref="AJ3:AJ66" si="7">AB3-AC3</f>
        <v>0</v>
      </c>
      <c r="AL3">
        <f t="shared" ref="AL3:AL34" si="8">SUM(AI3:AK3)</f>
        <v>226781.65702971426</v>
      </c>
      <c r="AN3">
        <f t="shared" ref="AN3:AU34" si="9">AE3*$K3</f>
        <v>253671.21068523807</v>
      </c>
      <c r="AO3">
        <f t="shared" si="9"/>
        <v>-25367.121068523807</v>
      </c>
      <c r="AP3">
        <f t="shared" si="9"/>
        <v>-1522.432587</v>
      </c>
      <c r="AQ3">
        <f t="shared" si="9"/>
        <v>0</v>
      </c>
      <c r="AR3">
        <f t="shared" si="9"/>
        <v>226781.65702971426</v>
      </c>
      <c r="AS3">
        <f t="shared" si="9"/>
        <v>0</v>
      </c>
      <c r="AT3">
        <f t="shared" si="9"/>
        <v>0</v>
      </c>
      <c r="AU3">
        <f t="shared" si="9"/>
        <v>226781.65702971426</v>
      </c>
      <c r="AW3">
        <v>0</v>
      </c>
      <c r="AX3">
        <f>IF(Z3&gt;0, (R3*SUMPRODUCT(K3:$K$98, X3:$X$98)-K3*$AZ$3)/Z3, 0)</f>
        <v>0</v>
      </c>
      <c r="AZ3">
        <f>C6*ABS(SUMPRODUCT(X4:X79, K4:K79))/1</f>
        <v>138275.18169135827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1000000</v>
      </c>
      <c r="S4">
        <f t="shared" si="1"/>
        <v>9389.8513980168682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9275.1054796237149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-2220.2060000000001</v>
      </c>
      <c r="AI4">
        <f t="shared" si="6"/>
        <v>-2220.2060000000001</v>
      </c>
      <c r="AJ4">
        <f t="shared" si="7"/>
        <v>-9275.1054796237149</v>
      </c>
      <c r="AK4">
        <f>G4*SUM(AB4, AE4:AF4)</f>
        <v>0</v>
      </c>
      <c r="AL4">
        <f t="shared" si="8"/>
        <v>-11495.311479623715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-2071.2809030693161</v>
      </c>
      <c r="AR4">
        <f t="shared" si="9"/>
        <v>-2071.2809030693161</v>
      </c>
      <c r="AS4">
        <f t="shared" si="9"/>
        <v>-8652.9578128778012</v>
      </c>
      <c r="AT4">
        <f t="shared" si="9"/>
        <v>0</v>
      </c>
      <c r="AU4">
        <f t="shared" si="9"/>
        <v>-10724.238715947116</v>
      </c>
      <c r="AW4">
        <v>1</v>
      </c>
      <c r="AX4">
        <f>IF(Z4&gt;0, (R4*SUMPRODUCT(K4:$K$98, X4:$X$98)-K4*$AZ$3)/Z4, 0)</f>
        <v>9389.8513980168682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25</v>
      </c>
      <c r="R5">
        <f t="shared" si="0"/>
        <v>1000000</v>
      </c>
      <c r="S5">
        <f t="shared" si="1"/>
        <v>18413.544465945339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9275.1054796237149</v>
      </c>
      <c r="AC5">
        <f t="shared" si="2"/>
        <v>17963.684278908069</v>
      </c>
      <c r="AE5">
        <f t="shared" si="3"/>
        <v>0</v>
      </c>
      <c r="AF5">
        <f t="shared" si="4"/>
        <v>0</v>
      </c>
      <c r="AG5">
        <f t="shared" si="4"/>
        <v>-24.389226517646755</v>
      </c>
      <c r="AH5">
        <f t="shared" si="5"/>
        <v>-2332.9353541298183</v>
      </c>
      <c r="AI5">
        <f t="shared" si="6"/>
        <v>-2357.3245806474652</v>
      </c>
      <c r="AJ5">
        <f t="shared" si="7"/>
        <v>-8688.5787992843543</v>
      </c>
      <c r="AK5">
        <f>G5*SUM(AB5, AE5:AF5)</f>
        <v>380.2793246645723</v>
      </c>
      <c r="AL5">
        <f t="shared" si="8"/>
        <v>-10665.624055267248</v>
      </c>
      <c r="AN5">
        <f t="shared" si="9"/>
        <v>0</v>
      </c>
      <c r="AO5">
        <f t="shared" si="9"/>
        <v>0</v>
      </c>
      <c r="AP5">
        <f t="shared" si="9"/>
        <v>-20.85542314006674</v>
      </c>
      <c r="AQ5">
        <f t="shared" si="9"/>
        <v>-1994.9117260276826</v>
      </c>
      <c r="AR5">
        <f t="shared" si="9"/>
        <v>-2015.7671491677493</v>
      </c>
      <c r="AS5">
        <f t="shared" si="9"/>
        <v>-7429.6733934460208</v>
      </c>
      <c r="AT5">
        <f t="shared" si="9"/>
        <v>325.17989947570106</v>
      </c>
      <c r="AU5">
        <f t="shared" si="9"/>
        <v>-9120.26064313807</v>
      </c>
      <c r="AW5">
        <v>2</v>
      </c>
      <c r="AX5">
        <f>IF(Z5&gt;0, (R5*SUMPRODUCT(K5:$K$98, X5:$X$98)-K5*$AZ$3)/Z5, 0)</f>
        <v>18413.544465945339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25</v>
      </c>
      <c r="R6">
        <f t="shared" si="0"/>
        <v>1000000</v>
      </c>
      <c r="S6">
        <f t="shared" si="1"/>
        <v>28590.052357860146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17963.684278908069</v>
      </c>
      <c r="AC6">
        <f t="shared" si="2"/>
        <v>27542.127078155841</v>
      </c>
      <c r="AE6">
        <f t="shared" si="3"/>
        <v>0</v>
      </c>
      <c r="AF6">
        <f t="shared" si="4"/>
        <v>0</v>
      </c>
      <c r="AG6">
        <f t="shared" si="4"/>
        <v>-24.083662678728707</v>
      </c>
      <c r="AH6">
        <f t="shared" si="5"/>
        <v>-2466.8629496632916</v>
      </c>
      <c r="AI6">
        <f t="shared" si="6"/>
        <v>-2490.9466123420202</v>
      </c>
      <c r="AJ6">
        <f t="shared" si="7"/>
        <v>-9578.4427992477722</v>
      </c>
      <c r="AK6">
        <f>G6*SUM(AB6, AE6:AF6)</f>
        <v>1050.8755303161222</v>
      </c>
      <c r="AL6">
        <f t="shared" si="8"/>
        <v>-11018.513881273671</v>
      </c>
      <c r="AN6">
        <f t="shared" si="9"/>
        <v>0</v>
      </c>
      <c r="AO6">
        <f t="shared" si="9"/>
        <v>0</v>
      </c>
      <c r="AP6">
        <f t="shared" si="9"/>
        <v>-18.578378936849056</v>
      </c>
      <c r="AQ6">
        <f t="shared" si="9"/>
        <v>-1902.9628207090072</v>
      </c>
      <c r="AR6">
        <f t="shared" si="9"/>
        <v>-1921.5411996458563</v>
      </c>
      <c r="AS6">
        <f t="shared" si="9"/>
        <v>-7388.9068420863532</v>
      </c>
      <c r="AT6">
        <f t="shared" si="9"/>
        <v>810.65592381506087</v>
      </c>
      <c r="AU6">
        <f t="shared" si="9"/>
        <v>-8499.7921179171499</v>
      </c>
      <c r="AW6">
        <v>3</v>
      </c>
      <c r="AX6">
        <f>IF(Z6&gt;0, (R6*SUMPRODUCT(K6:$K$98, X6:$X$98)-K6*$AZ$3)/Z6, 0)</f>
        <v>28590.052357860146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25</v>
      </c>
      <c r="R7">
        <f t="shared" si="0"/>
        <v>1000000</v>
      </c>
      <c r="S7">
        <f t="shared" si="1"/>
        <v>37069.720291455793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27542.127078155841</v>
      </c>
      <c r="AC7">
        <f t="shared" si="2"/>
        <v>35256.747755422301</v>
      </c>
      <c r="AE7">
        <f t="shared" si="3"/>
        <v>0</v>
      </c>
      <c r="AF7">
        <f t="shared" si="4"/>
        <v>0</v>
      </c>
      <c r="AG7">
        <f t="shared" si="4"/>
        <v>-23.777322487343284</v>
      </c>
      <c r="AH7">
        <f t="shared" si="5"/>
        <v>-2620.1425839254966</v>
      </c>
      <c r="AI7">
        <f t="shared" si="6"/>
        <v>-2643.9199064128397</v>
      </c>
      <c r="AJ7">
        <f t="shared" si="7"/>
        <v>-7714.6206772664591</v>
      </c>
      <c r="AK7">
        <f>G7*SUM(AB7, AE7:AF7)</f>
        <v>1352.3184395374517</v>
      </c>
      <c r="AL7">
        <f t="shared" si="8"/>
        <v>-9006.2221441418478</v>
      </c>
      <c r="AN7">
        <f t="shared" si="9"/>
        <v>0</v>
      </c>
      <c r="AO7">
        <f t="shared" si="9"/>
        <v>0</v>
      </c>
      <c r="AP7">
        <f t="shared" si="9"/>
        <v>-16.688258612303922</v>
      </c>
      <c r="AQ7">
        <f t="shared" si="9"/>
        <v>-1838.9630314739666</v>
      </c>
      <c r="AR7">
        <f t="shared" si="9"/>
        <v>-1855.6512900862704</v>
      </c>
      <c r="AS7">
        <f t="shared" si="9"/>
        <v>-5414.5535110852106</v>
      </c>
      <c r="AT7">
        <f t="shared" si="9"/>
        <v>949.13293358414035</v>
      </c>
      <c r="AU7">
        <f t="shared" si="9"/>
        <v>-6321.0718675873404</v>
      </c>
      <c r="AW7">
        <v>4</v>
      </c>
      <c r="AX7">
        <f>IF(Z7&gt;0, (R7*SUMPRODUCT(K7:$K$98, X7:$X$98)-K7*$AZ$3)/Z7, 0)</f>
        <v>37069.720291455793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25</v>
      </c>
      <c r="R8">
        <f t="shared" si="0"/>
        <v>1000000</v>
      </c>
      <c r="S8">
        <f t="shared" si="1"/>
        <v>42533.101495164701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35256.747755422301</v>
      </c>
      <c r="AC8">
        <f t="shared" si="2"/>
        <v>39876.865799334424</v>
      </c>
      <c r="AE8">
        <f t="shared" si="3"/>
        <v>0</v>
      </c>
      <c r="AF8">
        <f t="shared" si="4"/>
        <v>0</v>
      </c>
      <c r="AG8">
        <f t="shared" si="4"/>
        <v>-23.438724427295615</v>
      </c>
      <c r="AH8">
        <f t="shared" si="5"/>
        <v>-4032.99340696943</v>
      </c>
      <c r="AI8">
        <f t="shared" si="6"/>
        <v>-4056.4321313967257</v>
      </c>
      <c r="AJ8">
        <f t="shared" si="7"/>
        <v>-4620.1180439121235</v>
      </c>
      <c r="AK8">
        <f t="shared" ref="AK8:AK71" si="22">G8*SUM(AB8:AB8, AE8:AF8)</f>
        <v>750.96872719049497</v>
      </c>
      <c r="AL8">
        <f t="shared" si="8"/>
        <v>-7925.5814481183552</v>
      </c>
      <c r="AN8">
        <f t="shared" si="9"/>
        <v>0</v>
      </c>
      <c r="AO8">
        <f t="shared" si="9"/>
        <v>0</v>
      </c>
      <c r="AP8">
        <f t="shared" si="9"/>
        <v>-15.35574675768035</v>
      </c>
      <c r="AQ8">
        <f t="shared" si="9"/>
        <v>-2642.1926510939638</v>
      </c>
      <c r="AR8">
        <f t="shared" si="9"/>
        <v>-2657.5483978516445</v>
      </c>
      <c r="AS8">
        <f t="shared" si="9"/>
        <v>-3026.8440116256711</v>
      </c>
      <c r="AT8">
        <f t="shared" si="9"/>
        <v>491.99288269482508</v>
      </c>
      <c r="AU8">
        <f t="shared" si="9"/>
        <v>-5192.3995267824912</v>
      </c>
      <c r="AW8">
        <v>5</v>
      </c>
      <c r="AX8">
        <f>IF(Z8&gt;0, (R8*SUMPRODUCT(K8:$K$98, X8:$X$98)-K8*$AZ$3)/Z8, 0)</f>
        <v>42533.101495164701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25</v>
      </c>
      <c r="R9">
        <f t="shared" si="0"/>
        <v>1000000</v>
      </c>
      <c r="S9">
        <f t="shared" si="1"/>
        <v>45555.043005717402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39876.865799334424</v>
      </c>
      <c r="AC9">
        <f t="shared" si="2"/>
        <v>42030.574308634983</v>
      </c>
      <c r="AE9">
        <f t="shared" si="3"/>
        <v>0</v>
      </c>
      <c r="AF9">
        <f t="shared" si="4"/>
        <v>0</v>
      </c>
      <c r="AG9">
        <f t="shared" si="4"/>
        <v>-23.065818587505188</v>
      </c>
      <c r="AH9">
        <f t="shared" si="5"/>
        <v>-5540.7438206988527</v>
      </c>
      <c r="AI9">
        <f t="shared" si="6"/>
        <v>-5563.8096392863581</v>
      </c>
      <c r="AJ9">
        <f t="shared" si="7"/>
        <v>-2153.7085093005589</v>
      </c>
      <c r="AK9">
        <f t="shared" si="22"/>
        <v>235.27350821607308</v>
      </c>
      <c r="AL9">
        <f t="shared" si="8"/>
        <v>-7482.2446403708436</v>
      </c>
      <c r="AN9">
        <f t="shared" si="9"/>
        <v>0</v>
      </c>
      <c r="AO9">
        <f t="shared" si="9"/>
        <v>0</v>
      </c>
      <c r="AP9">
        <f t="shared" si="9"/>
        <v>-14.311430648273099</v>
      </c>
      <c r="AQ9">
        <f t="shared" si="9"/>
        <v>-3437.8129971391595</v>
      </c>
      <c r="AR9">
        <f t="shared" si="9"/>
        <v>-3452.124427787433</v>
      </c>
      <c r="AS9">
        <f t="shared" si="9"/>
        <v>-1336.2911812784002</v>
      </c>
      <c r="AT9">
        <f t="shared" si="9"/>
        <v>145.97793195313727</v>
      </c>
      <c r="AU9">
        <f t="shared" si="9"/>
        <v>-4642.4376771126954</v>
      </c>
      <c r="AW9">
        <v>6</v>
      </c>
      <c r="AX9">
        <f>IF(Z9&gt;0, (R9*SUMPRODUCT(K9:$K$98, X9:$X$98)-K9*$AZ$3)/Z9, 0)</f>
        <v>45555.043005717402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25</v>
      </c>
      <c r="R10">
        <f t="shared" si="0"/>
        <v>1000000</v>
      </c>
      <c r="S10">
        <f t="shared" si="1"/>
        <v>47441.246558845727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42030.574308634983</v>
      </c>
      <c r="AC10">
        <f t="shared" si="2"/>
        <v>42996.016626118697</v>
      </c>
      <c r="AE10">
        <f t="shared" si="3"/>
        <v>0</v>
      </c>
      <c r="AF10">
        <f t="shared" si="4"/>
        <v>0</v>
      </c>
      <c r="AG10">
        <f t="shared" si="4"/>
        <v>-22.657507835922271</v>
      </c>
      <c r="AH10">
        <f t="shared" si="5"/>
        <v>-7106.102628314703</v>
      </c>
      <c r="AI10">
        <f t="shared" si="6"/>
        <v>-7128.7601361506249</v>
      </c>
      <c r="AJ10">
        <f t="shared" si="7"/>
        <v>-965.44231748371385</v>
      </c>
      <c r="AK10">
        <f t="shared" si="22"/>
        <v>172.32535466540344</v>
      </c>
      <c r="AL10">
        <f t="shared" si="8"/>
        <v>-7921.8770989689356</v>
      </c>
      <c r="AN10">
        <f t="shared" si="9"/>
        <v>0</v>
      </c>
      <c r="AO10">
        <f t="shared" si="9"/>
        <v>0</v>
      </c>
      <c r="AP10">
        <f t="shared" si="9"/>
        <v>-13.336580904961826</v>
      </c>
      <c r="AQ10">
        <f t="shared" si="9"/>
        <v>-4182.7686128492187</v>
      </c>
      <c r="AR10">
        <f t="shared" si="9"/>
        <v>-4196.1051937541806</v>
      </c>
      <c r="AS10">
        <f t="shared" si="9"/>
        <v>-568.27519025643483</v>
      </c>
      <c r="AT10">
        <f t="shared" si="9"/>
        <v>101.43353148609181</v>
      </c>
      <c r="AU10">
        <f t="shared" si="9"/>
        <v>-4662.9468525245238</v>
      </c>
      <c r="AW10">
        <v>7</v>
      </c>
      <c r="AX10">
        <f>IF(Z10&gt;0, (R10*SUMPRODUCT(K10:$K$98, X10:$X$98)-K10*$AZ$3)/Z10, 0)</f>
        <v>47441.246558845727</v>
      </c>
    </row>
    <row r="11" spans="1:52" x14ac:dyDescent="0.25">
      <c r="A11" t="s">
        <v>33</v>
      </c>
      <c r="C11" s="12">
        <f>AU81</f>
        <v>73559.217216070625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25</v>
      </c>
      <c r="R11">
        <f t="shared" si="0"/>
        <v>1000000</v>
      </c>
      <c r="S11">
        <f t="shared" si="1"/>
        <v>48251.230624160948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42996.016626118697</v>
      </c>
      <c r="AC11">
        <f t="shared" si="2"/>
        <v>42865.785589316642</v>
      </c>
      <c r="AE11">
        <f t="shared" si="3"/>
        <v>0</v>
      </c>
      <c r="AF11">
        <f t="shared" si="4"/>
        <v>0</v>
      </c>
      <c r="AG11">
        <f t="shared" si="4"/>
        <v>-22.209685139021285</v>
      </c>
      <c r="AH11">
        <f t="shared" si="5"/>
        <v>-8849.9047416704907</v>
      </c>
      <c r="AI11">
        <f t="shared" si="6"/>
        <v>-8872.1144268095122</v>
      </c>
      <c r="AJ11">
        <f t="shared" si="7"/>
        <v>130.23103680205531</v>
      </c>
      <c r="AK11">
        <f t="shared" si="22"/>
        <v>103.19043990268486</v>
      </c>
      <c r="AL11">
        <f t="shared" si="8"/>
        <v>-8638.6929501047725</v>
      </c>
      <c r="AN11">
        <f t="shared" si="9"/>
        <v>0</v>
      </c>
      <c r="AO11">
        <f t="shared" si="9"/>
        <v>0</v>
      </c>
      <c r="AP11">
        <f t="shared" si="9"/>
        <v>-12.422068716391841</v>
      </c>
      <c r="AQ11">
        <f t="shared" si="9"/>
        <v>-4949.8281558888093</v>
      </c>
      <c r="AR11">
        <f t="shared" si="9"/>
        <v>-4962.2502246052009</v>
      </c>
      <c r="AS11">
        <f t="shared" si="9"/>
        <v>72.839343648316785</v>
      </c>
      <c r="AT11">
        <f t="shared" si="9"/>
        <v>57.715304261280522</v>
      </c>
      <c r="AU11">
        <f t="shared" si="9"/>
        <v>-4831.6955766956044</v>
      </c>
      <c r="AW11">
        <v>8</v>
      </c>
      <c r="AX11">
        <f>IF(Z11&gt;0, (R11*SUMPRODUCT(K11:$K$98, X11:$X$98)-K11*$AZ$3)/Z11, 0)</f>
        <v>48251.230624160948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25</v>
      </c>
      <c r="R12">
        <f t="shared" si="0"/>
        <v>1000000</v>
      </c>
      <c r="S12">
        <f t="shared" si="1"/>
        <v>48069.167076455757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42865.785589316642</v>
      </c>
      <c r="AC12">
        <f t="shared" si="2"/>
        <v>41759.731761766932</v>
      </c>
      <c r="AE12">
        <f t="shared" si="3"/>
        <v>0</v>
      </c>
      <c r="AF12">
        <f t="shared" si="4"/>
        <v>0</v>
      </c>
      <c r="AG12">
        <f t="shared" si="4"/>
        <v>-21.718564259365344</v>
      </c>
      <c r="AH12">
        <f t="shared" si="5"/>
        <v>-10760.961130629119</v>
      </c>
      <c r="AI12">
        <f t="shared" si="6"/>
        <v>-10782.679694888484</v>
      </c>
      <c r="AJ12">
        <f t="shared" si="7"/>
        <v>1106.0538275497092</v>
      </c>
      <c r="AK12">
        <f t="shared" si="22"/>
        <v>98.591306855428272</v>
      </c>
      <c r="AL12">
        <f t="shared" si="8"/>
        <v>-9578.0345604833456</v>
      </c>
      <c r="AN12">
        <f t="shared" si="9"/>
        <v>0</v>
      </c>
      <c r="AO12">
        <f t="shared" si="9"/>
        <v>0</v>
      </c>
      <c r="AP12">
        <f t="shared" si="9"/>
        <v>-11.543647787458051</v>
      </c>
      <c r="AQ12">
        <f t="shared" si="9"/>
        <v>-5719.5652375107265</v>
      </c>
      <c r="AR12">
        <f t="shared" si="9"/>
        <v>-5731.1088852981848</v>
      </c>
      <c r="AS12">
        <f t="shared" si="9"/>
        <v>587.87936747236949</v>
      </c>
      <c r="AT12">
        <f t="shared" si="9"/>
        <v>52.402327688557797</v>
      </c>
      <c r="AU12">
        <f t="shared" si="9"/>
        <v>-5090.8271901372564</v>
      </c>
      <c r="AW12">
        <v>9</v>
      </c>
      <c r="AX12">
        <f>IF(Z12&gt;0, (R12*SUMPRODUCT(K12:$K$98, X12:$X$98)-K12*$AZ$3)/Z12, 0)</f>
        <v>48069.167076455757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25</v>
      </c>
      <c r="R13">
        <f t="shared" si="0"/>
        <v>1000000</v>
      </c>
      <c r="S13">
        <f t="shared" si="1"/>
        <v>46824.292937238577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41759.731761766932</v>
      </c>
      <c r="AC13">
        <f t="shared" si="2"/>
        <v>39672.985829987883</v>
      </c>
      <c r="AE13">
        <f t="shared" si="3"/>
        <v>0</v>
      </c>
      <c r="AF13">
        <f t="shared" si="4"/>
        <v>0</v>
      </c>
      <c r="AG13">
        <f t="shared" si="4"/>
        <v>-21.181839244835999</v>
      </c>
      <c r="AH13">
        <f t="shared" si="5"/>
        <v>-12781.574877427691</v>
      </c>
      <c r="AI13">
        <f t="shared" si="6"/>
        <v>-12802.756716672528</v>
      </c>
      <c r="AJ13">
        <f t="shared" si="7"/>
        <v>2086.745931779049</v>
      </c>
      <c r="AK13">
        <f t="shared" si="22"/>
        <v>83.519463523533872</v>
      </c>
      <c r="AL13">
        <f t="shared" si="8"/>
        <v>-10632.491321369946</v>
      </c>
      <c r="AN13">
        <f t="shared" si="9"/>
        <v>0</v>
      </c>
      <c r="AO13">
        <f t="shared" si="9"/>
        <v>0</v>
      </c>
      <c r="AP13">
        <f t="shared" si="9"/>
        <v>-10.701875224782796</v>
      </c>
      <c r="AQ13">
        <f t="shared" si="9"/>
        <v>-6457.7404225082764</v>
      </c>
      <c r="AR13">
        <f t="shared" si="9"/>
        <v>-6468.4422977330596</v>
      </c>
      <c r="AS13">
        <f t="shared" si="9"/>
        <v>1054.3038463086687</v>
      </c>
      <c r="AT13">
        <f t="shared" si="9"/>
        <v>42.197226932857788</v>
      </c>
      <c r="AU13">
        <f t="shared" si="9"/>
        <v>-5371.9412244915338</v>
      </c>
      <c r="AW13">
        <v>10</v>
      </c>
      <c r="AX13">
        <f>IF(Z13&gt;0, (R13*SUMPRODUCT(K13:$K$98, X13:$X$98)-K13*$AZ$3)/Z13, 0)</f>
        <v>46824.292937238577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1.7665382E-2</v>
      </c>
      <c r="Q14" s="4">
        <f t="shared" si="21"/>
        <v>25</v>
      </c>
      <c r="R14">
        <f t="shared" si="0"/>
        <v>1000000</v>
      </c>
      <c r="S14">
        <f t="shared" si="1"/>
        <v>49403.737325068745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39672.985829987883</v>
      </c>
      <c r="AC14">
        <f t="shared" si="2"/>
        <v>40700.450020937678</v>
      </c>
      <c r="AE14">
        <f t="shared" si="3"/>
        <v>0</v>
      </c>
      <c r="AF14">
        <f t="shared" si="4"/>
        <v>0</v>
      </c>
      <c r="AG14">
        <f t="shared" si="4"/>
        <v>-20.59583557066502</v>
      </c>
      <c r="AH14">
        <f t="shared" si="5"/>
        <v>-14967.411268904778</v>
      </c>
      <c r="AI14">
        <f t="shared" si="6"/>
        <v>-14988.007104475442</v>
      </c>
      <c r="AJ14">
        <f t="shared" si="7"/>
        <v>-1027.464190949795</v>
      </c>
      <c r="AK14">
        <f t="shared" si="22"/>
        <v>2777.1090080991521</v>
      </c>
      <c r="AL14">
        <f t="shared" si="8"/>
        <v>-13238.362287326085</v>
      </c>
      <c r="AN14">
        <f t="shared" si="9"/>
        <v>0</v>
      </c>
      <c r="AO14">
        <f t="shared" si="9"/>
        <v>0</v>
      </c>
      <c r="AP14">
        <f t="shared" si="9"/>
        <v>-9.2908962130114681</v>
      </c>
      <c r="AQ14">
        <f t="shared" si="9"/>
        <v>-6751.8826415044268</v>
      </c>
      <c r="AR14">
        <f t="shared" si="9"/>
        <v>-6761.1735377174382</v>
      </c>
      <c r="AS14">
        <f t="shared" si="9"/>
        <v>-463.49482291929706</v>
      </c>
      <c r="AT14">
        <f t="shared" si="9"/>
        <v>1252.769351257514</v>
      </c>
      <c r="AU14">
        <f t="shared" si="9"/>
        <v>-5971.8990093792208</v>
      </c>
      <c r="AW14">
        <v>11</v>
      </c>
      <c r="AX14">
        <f>IF(Z14&gt;0, (R14*SUMPRODUCT(K14:$K$98, X14:$X$98)-K14*$AZ$3)/Z14, 0)</f>
        <v>49403.737325068745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2.1010579000000001E-2</v>
      </c>
      <c r="Q15" s="4">
        <f t="shared" si="21"/>
        <v>25</v>
      </c>
      <c r="R15">
        <f t="shared" si="0"/>
        <v>1000000</v>
      </c>
      <c r="S15">
        <f t="shared" si="1"/>
        <v>50898.791073180015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40700.450020937678</v>
      </c>
      <c r="AC15">
        <f t="shared" si="2"/>
        <v>40631.785784306543</v>
      </c>
      <c r="AE15">
        <f t="shared" si="3"/>
        <v>0</v>
      </c>
      <c r="AF15">
        <f t="shared" si="4"/>
        <v>0</v>
      </c>
      <c r="AG15">
        <f t="shared" si="4"/>
        <v>-19.957146784629902</v>
      </c>
      <c r="AH15">
        <f t="shared" si="5"/>
        <v>-17309.217213138698</v>
      </c>
      <c r="AI15">
        <f t="shared" si="6"/>
        <v>-17329.174359923327</v>
      </c>
      <c r="AJ15">
        <f t="shared" si="7"/>
        <v>68.664236631135282</v>
      </c>
      <c r="AK15">
        <f t="shared" si="22"/>
        <v>2849.0315014656376</v>
      </c>
      <c r="AL15">
        <f t="shared" si="8"/>
        <v>-14411.478621826554</v>
      </c>
      <c r="AN15">
        <f t="shared" si="9"/>
        <v>0</v>
      </c>
      <c r="AO15">
        <f t="shared" si="9"/>
        <v>0</v>
      </c>
      <c r="AP15">
        <f t="shared" si="9"/>
        <v>-8.0381965553723891</v>
      </c>
      <c r="AQ15">
        <f t="shared" si="9"/>
        <v>-6971.6824594385089</v>
      </c>
      <c r="AR15">
        <f t="shared" si="9"/>
        <v>-6979.7206559938813</v>
      </c>
      <c r="AS15">
        <f t="shared" si="9"/>
        <v>27.656089135484187</v>
      </c>
      <c r="AT15">
        <f t="shared" si="9"/>
        <v>1147.5124900552362</v>
      </c>
      <c r="AU15">
        <f t="shared" si="9"/>
        <v>-5804.5520768031611</v>
      </c>
      <c r="AW15">
        <v>12</v>
      </c>
      <c r="AX15">
        <f>IF(Z15&gt;0, (R15*SUMPRODUCT(K15:$K$98, X15:$X$98)-K15*$AZ$3)/Z15, 0)</f>
        <v>50898.791073180015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2.4499257999999999E-2</v>
      </c>
      <c r="Q16" s="4">
        <f t="shared" si="21"/>
        <v>25</v>
      </c>
      <c r="R16">
        <f t="shared" si="0"/>
        <v>1000000</v>
      </c>
      <c r="S16">
        <f t="shared" si="1"/>
        <v>51414.192381740766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40631.785784306543</v>
      </c>
      <c r="AC16">
        <f t="shared" si="2"/>
        <v>39627.262614933446</v>
      </c>
      <c r="AE16">
        <f t="shared" si="3"/>
        <v>0</v>
      </c>
      <c r="AF16">
        <f t="shared" si="4"/>
        <v>0</v>
      </c>
      <c r="AG16">
        <f t="shared" si="4"/>
        <v>-19.268640028763084</v>
      </c>
      <c r="AH16">
        <f t="shared" si="5"/>
        <v>-19557.411520820733</v>
      </c>
      <c r="AI16">
        <f t="shared" si="6"/>
        <v>-19576.680160849497</v>
      </c>
      <c r="AJ16">
        <f t="shared" si="7"/>
        <v>1004.5231693730966</v>
      </c>
      <c r="AK16">
        <f t="shared" si="22"/>
        <v>2844.2250049014583</v>
      </c>
      <c r="AL16">
        <f t="shared" si="8"/>
        <v>-15727.931986574942</v>
      </c>
      <c r="AN16">
        <f t="shared" si="9"/>
        <v>0</v>
      </c>
      <c r="AO16">
        <f t="shared" si="9"/>
        <v>0</v>
      </c>
      <c r="AP16">
        <f t="shared" si="9"/>
        <v>-6.9293613737088249</v>
      </c>
      <c r="AQ16">
        <f t="shared" si="9"/>
        <v>-7033.2089737421202</v>
      </c>
      <c r="AR16">
        <f t="shared" si="9"/>
        <v>-7040.1383351158302</v>
      </c>
      <c r="AS16">
        <f t="shared" si="9"/>
        <v>361.2452170188958</v>
      </c>
      <c r="AT16">
        <f t="shared" si="9"/>
        <v>1022.8362176926361</v>
      </c>
      <c r="AU16">
        <f t="shared" si="9"/>
        <v>-5656.0569004042982</v>
      </c>
      <c r="AW16">
        <v>13</v>
      </c>
      <c r="AX16">
        <f>IF(Z16&gt;0, (R16*SUMPRODUCT(K16:$K$98, X16:$X$98)-K16*$AZ$3)/Z16, 0)</f>
        <v>51414.192381740766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2.8232486000000001E-2</v>
      </c>
      <c r="Q17" s="4">
        <f t="shared" si="21"/>
        <v>25</v>
      </c>
      <c r="R17">
        <f t="shared" si="0"/>
        <v>1000000</v>
      </c>
      <c r="S17">
        <f t="shared" si="1"/>
        <v>51157.420434962318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39627.262614933446</v>
      </c>
      <c r="AC17">
        <f t="shared" si="2"/>
        <v>37921.874435892598</v>
      </c>
      <c r="AE17">
        <f t="shared" si="3"/>
        <v>0</v>
      </c>
      <c r="AF17">
        <f t="shared" si="4"/>
        <v>0</v>
      </c>
      <c r="AG17">
        <f t="shared" si="4"/>
        <v>-18.531952018624359</v>
      </c>
      <c r="AH17">
        <f t="shared" si="5"/>
        <v>-21760.064394043733</v>
      </c>
      <c r="AI17">
        <f t="shared" si="6"/>
        <v>-21778.596346062357</v>
      </c>
      <c r="AJ17">
        <f t="shared" si="7"/>
        <v>1705.3881790408486</v>
      </c>
      <c r="AK17">
        <f t="shared" si="22"/>
        <v>2773.9083830453415</v>
      </c>
      <c r="AL17">
        <f t="shared" si="8"/>
        <v>-17299.299783976167</v>
      </c>
      <c r="AN17">
        <f t="shared" si="9"/>
        <v>0</v>
      </c>
      <c r="AO17">
        <f t="shared" si="9"/>
        <v>0</v>
      </c>
      <c r="AP17">
        <f t="shared" si="9"/>
        <v>-5.9503880910710372</v>
      </c>
      <c r="AQ17">
        <f t="shared" si="9"/>
        <v>-6986.8963561491128</v>
      </c>
      <c r="AR17">
        <f t="shared" si="9"/>
        <v>-6992.8467442401834</v>
      </c>
      <c r="AS17">
        <f t="shared" si="9"/>
        <v>547.57974232933827</v>
      </c>
      <c r="AT17">
        <f t="shared" si="9"/>
        <v>890.66879687617256</v>
      </c>
      <c r="AU17">
        <f t="shared" si="9"/>
        <v>-5554.5982050346729</v>
      </c>
      <c r="AW17">
        <v>14</v>
      </c>
      <c r="AX17">
        <f>IF(Z17&gt;0, (R17*SUMPRODUCT(K17:$K$98, X17:$X$98)-K17*$AZ$3)/Z17, 0)</f>
        <v>51157.420434962318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3.2345626000000002E-2</v>
      </c>
      <c r="Q18" s="4">
        <f t="shared" si="21"/>
        <v>25</v>
      </c>
      <c r="R18">
        <f t="shared" si="0"/>
        <v>1000000</v>
      </c>
      <c r="S18">
        <f t="shared" si="1"/>
        <v>50278.284826225346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37921.874435892598</v>
      </c>
      <c r="AC18">
        <f t="shared" si="2"/>
        <v>35691.960932155343</v>
      </c>
      <c r="AE18">
        <f t="shared" si="3"/>
        <v>0</v>
      </c>
      <c r="AF18">
        <f t="shared" si="4"/>
        <v>0</v>
      </c>
      <c r="AG18">
        <f t="shared" si="4"/>
        <v>-17.747204909393748</v>
      </c>
      <c r="AH18">
        <f t="shared" si="5"/>
        <v>-23977.103561774744</v>
      </c>
      <c r="AI18">
        <f t="shared" si="6"/>
        <v>-23994.850766684136</v>
      </c>
      <c r="AJ18">
        <f t="shared" si="7"/>
        <v>2229.9135037372544</v>
      </c>
      <c r="AK18">
        <f t="shared" si="22"/>
        <v>2654.5312105124822</v>
      </c>
      <c r="AL18">
        <f t="shared" si="8"/>
        <v>-19110.406052434399</v>
      </c>
      <c r="AN18">
        <f t="shared" si="9"/>
        <v>0</v>
      </c>
      <c r="AO18">
        <f t="shared" si="9"/>
        <v>0</v>
      </c>
      <c r="AP18">
        <f t="shared" si="9"/>
        <v>-5.0878706985818649</v>
      </c>
      <c r="AQ18">
        <f t="shared" si="9"/>
        <v>-6873.8938481656314</v>
      </c>
      <c r="AR18">
        <f t="shared" si="9"/>
        <v>-6878.9817188642128</v>
      </c>
      <c r="AS18">
        <f t="shared" si="9"/>
        <v>639.28441881186154</v>
      </c>
      <c r="AT18">
        <f t="shared" si="9"/>
        <v>761.01626331528473</v>
      </c>
      <c r="AU18">
        <f t="shared" si="9"/>
        <v>-5478.6810367370663</v>
      </c>
      <c r="AW18">
        <v>15</v>
      </c>
      <c r="AX18">
        <f>IF(Z18&gt;0, (R18*SUMPRODUCT(K18:$K$98, X18:$X$98)-K18*$AZ$3)/Z18, 0)</f>
        <v>50278.284826225346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3.7265510000000002E-2</v>
      </c>
      <c r="Q19" s="4">
        <f t="shared" si="21"/>
        <v>25</v>
      </c>
      <c r="R19">
        <f t="shared" si="0"/>
        <v>1000000</v>
      </c>
      <c r="S19">
        <f t="shared" si="1"/>
        <v>48889.048668075462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35691.960932155343</v>
      </c>
      <c r="AC19">
        <f t="shared" si="2"/>
        <v>33065.37320221457</v>
      </c>
      <c r="AE19">
        <f t="shared" si="3"/>
        <v>0</v>
      </c>
      <c r="AF19">
        <f t="shared" si="4"/>
        <v>0</v>
      </c>
      <c r="AG19">
        <f t="shared" si="4"/>
        <v>-16.908374218276748</v>
      </c>
      <c r="AH19">
        <f t="shared" si="5"/>
        <v>-26454.345680922474</v>
      </c>
      <c r="AI19">
        <f t="shared" si="6"/>
        <v>-26471.254055140751</v>
      </c>
      <c r="AJ19">
        <f t="shared" si="7"/>
        <v>2626.587729940773</v>
      </c>
      <c r="AK19">
        <f t="shared" si="22"/>
        <v>2498.4372652508741</v>
      </c>
      <c r="AL19">
        <f t="shared" si="8"/>
        <v>-21346.229059949103</v>
      </c>
      <c r="AN19">
        <f t="shared" si="9"/>
        <v>0</v>
      </c>
      <c r="AO19">
        <f t="shared" si="9"/>
        <v>0</v>
      </c>
      <c r="AP19">
        <f t="shared" si="9"/>
        <v>-4.3280266921422639</v>
      </c>
      <c r="AQ19">
        <f t="shared" si="9"/>
        <v>-6771.5034427396231</v>
      </c>
      <c r="AR19">
        <f t="shared" si="9"/>
        <v>-6775.831469431766</v>
      </c>
      <c r="AS19">
        <f t="shared" si="9"/>
        <v>672.32613009884108</v>
      </c>
      <c r="AT19">
        <f t="shared" si="9"/>
        <v>639.52353035576266</v>
      </c>
      <c r="AU19">
        <f t="shared" si="9"/>
        <v>-5463.9818089771616</v>
      </c>
      <c r="AW19">
        <v>16</v>
      </c>
      <c r="AX19">
        <f>IF(Z19&gt;0, (R19*SUMPRODUCT(K19:$K$98, X19:$X$98)-K19*$AZ$3)/Z19, 0)</f>
        <v>48889.048668075462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4.2512064000000002E-2</v>
      </c>
      <c r="Q20" s="4">
        <f t="shared" si="21"/>
        <v>25</v>
      </c>
      <c r="R20">
        <f t="shared" si="0"/>
        <v>1000000</v>
      </c>
      <c r="S20">
        <f t="shared" si="1"/>
        <v>46949.445738432703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33065.37320221457</v>
      </c>
      <c r="AC20">
        <f t="shared" si="2"/>
        <v>30086.107365032825</v>
      </c>
      <c r="AE20">
        <f t="shared" si="3"/>
        <v>0</v>
      </c>
      <c r="AF20">
        <f t="shared" si="4"/>
        <v>0</v>
      </c>
      <c r="AG20">
        <f t="shared" si="4"/>
        <v>-16.020480589190647</v>
      </c>
      <c r="AH20">
        <f t="shared" si="5"/>
        <v>-28752.395476133242</v>
      </c>
      <c r="AI20">
        <f t="shared" si="6"/>
        <v>-28768.415956722434</v>
      </c>
      <c r="AJ20">
        <f t="shared" si="7"/>
        <v>2979.2658371817452</v>
      </c>
      <c r="AK20">
        <f t="shared" si="22"/>
        <v>2314.5761241550204</v>
      </c>
      <c r="AL20">
        <f t="shared" si="8"/>
        <v>-23474.573995385668</v>
      </c>
      <c r="AN20">
        <f t="shared" si="9"/>
        <v>0</v>
      </c>
      <c r="AO20">
        <f t="shared" si="9"/>
        <v>0</v>
      </c>
      <c r="AP20">
        <f t="shared" si="9"/>
        <v>-3.6613866763310541</v>
      </c>
      <c r="AQ20">
        <f t="shared" si="9"/>
        <v>-6571.1909903592941</v>
      </c>
      <c r="AR20">
        <f t="shared" si="9"/>
        <v>-6574.8523770356251</v>
      </c>
      <c r="AS20">
        <f t="shared" si="9"/>
        <v>680.89369608958827</v>
      </c>
      <c r="AT20">
        <f t="shared" si="9"/>
        <v>528.98276897218204</v>
      </c>
      <c r="AU20">
        <f t="shared" si="9"/>
        <v>-5364.9759119738546</v>
      </c>
      <c r="AW20">
        <v>17</v>
      </c>
      <c r="AX20">
        <f>IF(Z20&gt;0, (R20*SUMPRODUCT(K20:$K$98, X20:$X$98)-K20*$AZ$3)/Z20, 0)</f>
        <v>46949.445738432703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4.7737861999999999E-2</v>
      </c>
      <c r="Q21" s="4">
        <f t="shared" si="21"/>
        <v>25</v>
      </c>
      <c r="R21">
        <f t="shared" si="0"/>
        <v>1000000</v>
      </c>
      <c r="S21">
        <f t="shared" si="1"/>
        <v>44551.118784801896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30086.107365032825</v>
      </c>
      <c r="AC21">
        <f t="shared" si="2"/>
        <v>26900.842808207384</v>
      </c>
      <c r="AE21">
        <f t="shared" si="3"/>
        <v>0</v>
      </c>
      <c r="AF21">
        <f t="shared" si="4"/>
        <v>0</v>
      </c>
      <c r="AG21">
        <f t="shared" si="4"/>
        <v>-15.09549229175828</v>
      </c>
      <c r="AH21">
        <f t="shared" si="5"/>
        <v>-30591.339661618469</v>
      </c>
      <c r="AI21">
        <f t="shared" si="6"/>
        <v>-30606.435153910228</v>
      </c>
      <c r="AJ21">
        <f t="shared" si="7"/>
        <v>3185.2645568254411</v>
      </c>
      <c r="AK21">
        <f t="shared" si="22"/>
        <v>2106.0275155522982</v>
      </c>
      <c r="AL21">
        <f t="shared" si="8"/>
        <v>-25315.143081532489</v>
      </c>
      <c r="AN21">
        <f t="shared" si="9"/>
        <v>0</v>
      </c>
      <c r="AO21">
        <f t="shared" si="9"/>
        <v>0</v>
      </c>
      <c r="AP21">
        <f t="shared" si="9"/>
        <v>-3.0803446765039402</v>
      </c>
      <c r="AQ21">
        <f t="shared" si="9"/>
        <v>-6242.3847101189458</v>
      </c>
      <c r="AR21">
        <f t="shared" si="9"/>
        <v>-6245.4650547954498</v>
      </c>
      <c r="AS21">
        <f t="shared" si="9"/>
        <v>649.97633275139049</v>
      </c>
      <c r="AT21">
        <f t="shared" si="9"/>
        <v>429.7501877195632</v>
      </c>
      <c r="AU21">
        <f t="shared" si="9"/>
        <v>-5165.7385343244969</v>
      </c>
      <c r="AW21">
        <v>18</v>
      </c>
      <c r="AX21">
        <f>IF(Z21&gt;0, (R21*SUMPRODUCT(K21:$K$98, X21:$X$98)-K21*$AZ$3)/Z21, 0)</f>
        <v>44551.118784801896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5.3487053E-2</v>
      </c>
      <c r="Q22" s="4">
        <f t="shared" si="21"/>
        <v>25</v>
      </c>
      <c r="R22">
        <f t="shared" si="0"/>
        <v>1000000</v>
      </c>
      <c r="S22">
        <f t="shared" si="1"/>
        <v>41878.402469636654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26900.842808207384</v>
      </c>
      <c r="AC22">
        <f t="shared" si="2"/>
        <v>23681.606699457956</v>
      </c>
      <c r="AE22">
        <f t="shared" si="3"/>
        <v>0</v>
      </c>
      <c r="AF22">
        <f t="shared" si="4"/>
        <v>0</v>
      </c>
      <c r="AG22">
        <f t="shared" si="4"/>
        <v>-14.137123972570331</v>
      </c>
      <c r="AH22">
        <f t="shared" si="5"/>
        <v>-32296.535850814664</v>
      </c>
      <c r="AI22">
        <f t="shared" si="6"/>
        <v>-32310.672974787234</v>
      </c>
      <c r="AJ22">
        <f t="shared" si="7"/>
        <v>3219.2361087494282</v>
      </c>
      <c r="AK22">
        <f t="shared" si="22"/>
        <v>1883.0589965745171</v>
      </c>
      <c r="AL22">
        <f t="shared" si="8"/>
        <v>-27208.377869463289</v>
      </c>
      <c r="AN22">
        <f t="shared" si="9"/>
        <v>0</v>
      </c>
      <c r="AO22">
        <f t="shared" si="9"/>
        <v>0</v>
      </c>
      <c r="AP22">
        <f t="shared" si="9"/>
        <v>-2.5756988131861309</v>
      </c>
      <c r="AQ22">
        <f t="shared" si="9"/>
        <v>-5884.2342489440753</v>
      </c>
      <c r="AR22">
        <f t="shared" si="9"/>
        <v>-5886.8099477572614</v>
      </c>
      <c r="AS22">
        <f t="shared" si="9"/>
        <v>586.52542347085864</v>
      </c>
      <c r="AT22">
        <f t="shared" si="9"/>
        <v>343.08200395264805</v>
      </c>
      <c r="AU22">
        <f t="shared" si="9"/>
        <v>-4957.2025203337544</v>
      </c>
      <c r="AW22">
        <v>19</v>
      </c>
      <c r="AX22">
        <f>IF(Z22&gt;0, (R22*SUMPRODUCT(K22:$K$98, X22:$X$98)-K22*$AZ$3)/Z22, 0)</f>
        <v>41878.402469636654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5.9601715E-2</v>
      </c>
      <c r="Q23" s="4">
        <f t="shared" si="21"/>
        <v>25</v>
      </c>
      <c r="R23">
        <f t="shared" si="0"/>
        <v>1000000</v>
      </c>
      <c r="S23">
        <f t="shared" si="1"/>
        <v>38957.593962033359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23681.606699457956</v>
      </c>
      <c r="AC23">
        <f t="shared" si="2"/>
        <v>20496.612273165229</v>
      </c>
      <c r="AE23">
        <f t="shared" si="3"/>
        <v>0</v>
      </c>
      <c r="AF23">
        <f t="shared" si="4"/>
        <v>0</v>
      </c>
      <c r="AG23">
        <f t="shared" si="4"/>
        <v>-13.153155898911823</v>
      </c>
      <c r="AH23">
        <f t="shared" si="5"/>
        <v>-33703.873357312186</v>
      </c>
      <c r="AI23">
        <f t="shared" si="6"/>
        <v>-33717.026513211102</v>
      </c>
      <c r="AJ23">
        <f t="shared" si="7"/>
        <v>3184.9944262927274</v>
      </c>
      <c r="AK23">
        <f t="shared" si="22"/>
        <v>1657.7124689620571</v>
      </c>
      <c r="AL23">
        <f t="shared" si="8"/>
        <v>-28874.319617956317</v>
      </c>
      <c r="AN23">
        <f t="shared" si="9"/>
        <v>0</v>
      </c>
      <c r="AO23">
        <f t="shared" si="9"/>
        <v>0</v>
      </c>
      <c r="AP23">
        <f t="shared" si="9"/>
        <v>-2.1396658557722423</v>
      </c>
      <c r="AQ23">
        <f t="shared" si="9"/>
        <v>-5482.7166639056431</v>
      </c>
      <c r="AR23">
        <f t="shared" si="9"/>
        <v>-5484.8563297614155</v>
      </c>
      <c r="AS23">
        <f t="shared" si="9"/>
        <v>518.11321002644308</v>
      </c>
      <c r="AT23">
        <f t="shared" si="9"/>
        <v>269.66537884793564</v>
      </c>
      <c r="AU23">
        <f t="shared" si="9"/>
        <v>-4697.0777408870372</v>
      </c>
      <c r="AW23">
        <v>20</v>
      </c>
      <c r="AX23">
        <f>IF(Z23&gt;0, (R23*SUMPRODUCT(K23:$K$98, X23:$X$98)-K23*$AZ$3)/Z23, 0)</f>
        <v>38957.593962033359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6.6409420999999996E-2</v>
      </c>
      <c r="Q24" s="4">
        <f t="shared" si="21"/>
        <v>25</v>
      </c>
      <c r="R24">
        <f t="shared" si="0"/>
        <v>1000000</v>
      </c>
      <c r="S24">
        <f t="shared" si="1"/>
        <v>35857.226408491668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20496.612273165229</v>
      </c>
      <c r="AC24">
        <f t="shared" si="2"/>
        <v>17423.931165198293</v>
      </c>
      <c r="AE24">
        <f t="shared" si="3"/>
        <v>0</v>
      </c>
      <c r="AF24">
        <f t="shared" si="4"/>
        <v>0</v>
      </c>
      <c r="AG24">
        <f t="shared" si="4"/>
        <v>-12.148130872353235</v>
      </c>
      <c r="AH24">
        <f t="shared" si="5"/>
        <v>-34939.738702778741</v>
      </c>
      <c r="AI24">
        <f t="shared" si="6"/>
        <v>-34951.886833651093</v>
      </c>
      <c r="AJ24">
        <f t="shared" si="7"/>
        <v>3072.6811079669351</v>
      </c>
      <c r="AK24">
        <f t="shared" si="22"/>
        <v>1434.7628591215662</v>
      </c>
      <c r="AL24">
        <f t="shared" si="8"/>
        <v>-30444.442866562593</v>
      </c>
      <c r="AN24">
        <f t="shared" si="9"/>
        <v>0</v>
      </c>
      <c r="AO24">
        <f t="shared" si="9"/>
        <v>0</v>
      </c>
      <c r="AP24">
        <f t="shared" si="9"/>
        <v>-1.7644421666064423</v>
      </c>
      <c r="AQ24">
        <f t="shared" si="9"/>
        <v>-5074.7846648322884</v>
      </c>
      <c r="AR24">
        <f t="shared" si="9"/>
        <v>-5076.5491069988948</v>
      </c>
      <c r="AS24">
        <f t="shared" si="9"/>
        <v>446.28825359218752</v>
      </c>
      <c r="AT24">
        <f t="shared" si="9"/>
        <v>208.39058405900411</v>
      </c>
      <c r="AU24">
        <f t="shared" si="9"/>
        <v>-4421.8702693477035</v>
      </c>
      <c r="AW24">
        <v>21</v>
      </c>
      <c r="AX24">
        <f>IF(Z24&gt;0, (R24*SUMPRODUCT(K24:$K$98, X24:$X$98)-K24*$AZ$3)/Z24, 0)</f>
        <v>35857.226408491668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7.4261202999999998E-2</v>
      </c>
      <c r="Q25" s="4">
        <f t="shared" si="21"/>
        <v>25</v>
      </c>
      <c r="R25">
        <f t="shared" si="0"/>
        <v>1000000</v>
      </c>
      <c r="S25">
        <f t="shared" si="1"/>
        <v>32587.857281417808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17423.931165198293</v>
      </c>
      <c r="AC25">
        <f t="shared" si="2"/>
        <v>14500.963961025576</v>
      </c>
      <c r="AE25">
        <f t="shared" si="3"/>
        <v>0</v>
      </c>
      <c r="AF25">
        <f t="shared" si="4"/>
        <v>0</v>
      </c>
      <c r="AG25">
        <f t="shared" si="4"/>
        <v>-11.124514750847313</v>
      </c>
      <c r="AH25">
        <f t="shared" si="5"/>
        <v>-36085.392511295628</v>
      </c>
      <c r="AI25">
        <f t="shared" si="6"/>
        <v>-36096.517026046473</v>
      </c>
      <c r="AJ25">
        <f t="shared" si="7"/>
        <v>2922.9672041727172</v>
      </c>
      <c r="AK25">
        <f t="shared" si="22"/>
        <v>1219.6751815638806</v>
      </c>
      <c r="AL25">
        <f t="shared" si="8"/>
        <v>-31953.874640309874</v>
      </c>
      <c r="AN25">
        <f t="shared" si="9"/>
        <v>0</v>
      </c>
      <c r="AO25">
        <f t="shared" si="9"/>
        <v>0</v>
      </c>
      <c r="AP25">
        <f t="shared" si="9"/>
        <v>-1.4426501312716582</v>
      </c>
      <c r="AQ25">
        <f t="shared" si="9"/>
        <v>-4679.6284970043152</v>
      </c>
      <c r="AR25">
        <f t="shared" si="9"/>
        <v>-4681.0711471355871</v>
      </c>
      <c r="AS25">
        <f t="shared" si="9"/>
        <v>379.05644562890643</v>
      </c>
      <c r="AT25">
        <f t="shared" si="9"/>
        <v>158.17000563174196</v>
      </c>
      <c r="AU25">
        <f t="shared" si="9"/>
        <v>-4143.8446958749382</v>
      </c>
      <c r="AW25">
        <v>22</v>
      </c>
      <c r="AX25">
        <f>IF(Z25&gt;0, (R25*SUMPRODUCT(K25:$K$98, X25:$X$98)-K25*$AZ$3)/Z25, 0)</f>
        <v>32587.857281417808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8.2657132999999994E-2</v>
      </c>
      <c r="Q26" s="4">
        <f t="shared" si="21"/>
        <v>25</v>
      </c>
      <c r="R26">
        <f t="shared" si="0"/>
        <v>1000000</v>
      </c>
      <c r="S26">
        <f t="shared" si="1"/>
        <v>29083.844189689054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14500.963961025576</v>
      </c>
      <c r="AC26">
        <f t="shared" si="2"/>
        <v>11742.60105389586</v>
      </c>
      <c r="AE26">
        <f t="shared" si="3"/>
        <v>0</v>
      </c>
      <c r="AF26">
        <f t="shared" si="4"/>
        <v>0</v>
      </c>
      <c r="AG26">
        <f t="shared" si="4"/>
        <v>-10.09374910801759</v>
      </c>
      <c r="AH26">
        <f t="shared" si="5"/>
        <v>-36780.819812849928</v>
      </c>
      <c r="AI26">
        <f t="shared" si="6"/>
        <v>-36790.913561957947</v>
      </c>
      <c r="AJ26">
        <f t="shared" si="7"/>
        <v>2758.3629071297164</v>
      </c>
      <c r="AK26">
        <f t="shared" si="22"/>
        <v>1015.0674772717904</v>
      </c>
      <c r="AL26">
        <f t="shared" si="8"/>
        <v>-33017.483177556438</v>
      </c>
      <c r="AN26">
        <f t="shared" si="9"/>
        <v>0</v>
      </c>
      <c r="AO26">
        <f t="shared" si="9"/>
        <v>0</v>
      </c>
      <c r="AP26">
        <f t="shared" si="9"/>
        <v>-1.1687306305231717</v>
      </c>
      <c r="AQ26">
        <f t="shared" si="9"/>
        <v>-4258.7615633210326</v>
      </c>
      <c r="AR26">
        <f t="shared" si="9"/>
        <v>-4259.9302939515555</v>
      </c>
      <c r="AS26">
        <f t="shared" si="9"/>
        <v>319.38412428943292</v>
      </c>
      <c r="AT26">
        <f t="shared" si="9"/>
        <v>117.53219146224865</v>
      </c>
      <c r="AU26">
        <f t="shared" si="9"/>
        <v>-3823.0139781998737</v>
      </c>
      <c r="AW26">
        <v>23</v>
      </c>
      <c r="AX26">
        <f>IF(Z26&gt;0, (R26*SUMPRODUCT(K26:$K$98, X26:$X$98)-K26*$AZ$3)/Z26, 0)</f>
        <v>29083.844189689054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9.1575552000000005E-2</v>
      </c>
      <c r="Q27" s="4">
        <f t="shared" si="21"/>
        <v>25</v>
      </c>
      <c r="R27">
        <f t="shared" si="0"/>
        <v>1000000</v>
      </c>
      <c r="S27">
        <f t="shared" si="1"/>
        <v>25360.546517771614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11742.60105389586</v>
      </c>
      <c r="AC27">
        <f t="shared" si="2"/>
        <v>9199.2551958200147</v>
      </c>
      <c r="AE27">
        <f t="shared" si="3"/>
        <v>0</v>
      </c>
      <c r="AF27">
        <f t="shared" si="4"/>
        <v>0</v>
      </c>
      <c r="AG27">
        <f t="shared" si="4"/>
        <v>-9.0684709706211972</v>
      </c>
      <c r="AH27">
        <f t="shared" si="5"/>
        <v>-36973.625852648744</v>
      </c>
      <c r="AI27">
        <f t="shared" si="6"/>
        <v>-36982.694323619362</v>
      </c>
      <c r="AJ27">
        <f t="shared" si="7"/>
        <v>2543.3458580758452</v>
      </c>
      <c r="AK27">
        <f t="shared" si="22"/>
        <v>821.98207377271024</v>
      </c>
      <c r="AL27">
        <f t="shared" si="8"/>
        <v>-33617.366391770804</v>
      </c>
      <c r="AN27">
        <f t="shared" si="9"/>
        <v>0</v>
      </c>
      <c r="AO27">
        <f t="shared" si="9"/>
        <v>0</v>
      </c>
      <c r="AP27">
        <f t="shared" si="9"/>
        <v>-0.93751443891827912</v>
      </c>
      <c r="AQ27">
        <f t="shared" si="9"/>
        <v>-3822.3983081952683</v>
      </c>
      <c r="AR27">
        <f t="shared" si="9"/>
        <v>-3823.3358226341861</v>
      </c>
      <c r="AS27">
        <f t="shared" si="9"/>
        <v>262.93555692396626</v>
      </c>
      <c r="AT27">
        <f t="shared" si="9"/>
        <v>84.977948894632448</v>
      </c>
      <c r="AU27">
        <f t="shared" si="9"/>
        <v>-3475.4223168155872</v>
      </c>
      <c r="AW27">
        <v>24</v>
      </c>
      <c r="AX27">
        <f>IF(Z27&gt;0, (R27*SUMPRODUCT(K27:$K$98, X27:$X$98)-K27*$AZ$3)/Z27, 0)</f>
        <v>25360.546517771614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0.101620166</v>
      </c>
      <c r="Q28" s="4">
        <f t="shared" si="21"/>
        <v>25</v>
      </c>
      <c r="R28">
        <f t="shared" si="0"/>
        <v>1000000</v>
      </c>
      <c r="S28">
        <f t="shared" si="1"/>
        <v>21438.264863983262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9199.2551958200147</v>
      </c>
      <c r="AC28">
        <f t="shared" si="2"/>
        <v>6908.4780530222233</v>
      </c>
      <c r="AE28">
        <f t="shared" si="3"/>
        <v>0</v>
      </c>
      <c r="AF28">
        <f t="shared" si="4"/>
        <v>0</v>
      </c>
      <c r="AG28">
        <f t="shared" si="4"/>
        <v>-8.0562467355142768</v>
      </c>
      <c r="AH28">
        <f t="shared" si="5"/>
        <v>-36861.581016028285</v>
      </c>
      <c r="AI28">
        <f t="shared" si="6"/>
        <v>-36869.637262763797</v>
      </c>
      <c r="AJ28">
        <f t="shared" si="7"/>
        <v>2290.7771427977914</v>
      </c>
      <c r="AK28">
        <f t="shared" si="22"/>
        <v>643.9478637074011</v>
      </c>
      <c r="AL28">
        <f t="shared" si="8"/>
        <v>-33934.912256258605</v>
      </c>
      <c r="AN28">
        <f t="shared" si="9"/>
        <v>0</v>
      </c>
      <c r="AO28">
        <f t="shared" si="9"/>
        <v>0</v>
      </c>
      <c r="AP28">
        <f t="shared" si="9"/>
        <v>-0.74363296573109261</v>
      </c>
      <c r="AQ28">
        <f t="shared" si="9"/>
        <v>-3402.5133182240133</v>
      </c>
      <c r="AR28">
        <f t="shared" si="9"/>
        <v>-3403.2569511897441</v>
      </c>
      <c r="AS28">
        <f t="shared" si="9"/>
        <v>211.45050002232537</v>
      </c>
      <c r="AT28">
        <f t="shared" si="9"/>
        <v>59.439696348173932</v>
      </c>
      <c r="AU28">
        <f t="shared" si="9"/>
        <v>-3132.3667548192448</v>
      </c>
      <c r="AW28">
        <v>25</v>
      </c>
      <c r="AX28">
        <f>IF(Z28&gt;0, (R28*SUMPRODUCT(K28:$K$98, X28:$X$98)-K28*$AZ$3)/Z28, 0)</f>
        <v>21438.264863983262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0.112947091</v>
      </c>
      <c r="Q29" s="4">
        <f t="shared" si="21"/>
        <v>25</v>
      </c>
      <c r="R29">
        <f t="shared" si="0"/>
        <v>1000000</v>
      </c>
      <c r="S29">
        <f t="shared" si="1"/>
        <v>17243.323198384027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6908.4780530222233</v>
      </c>
      <c r="AC29">
        <f t="shared" si="2"/>
        <v>4873.4836324745374</v>
      </c>
      <c r="AE29">
        <f t="shared" si="3"/>
        <v>0</v>
      </c>
      <c r="AF29">
        <f t="shared" si="4"/>
        <v>0</v>
      </c>
      <c r="AG29">
        <f t="shared" si="4"/>
        <v>-7.0657546350045504</v>
      </c>
      <c r="AH29">
        <f t="shared" si="5"/>
        <v>-36397.18532618336</v>
      </c>
      <c r="AI29">
        <f t="shared" si="6"/>
        <v>-36404.251080818365</v>
      </c>
      <c r="AJ29">
        <f t="shared" si="7"/>
        <v>2034.9944205476859</v>
      </c>
      <c r="AK29">
        <f t="shared" si="22"/>
        <v>483.59346371155567</v>
      </c>
      <c r="AL29">
        <f t="shared" si="8"/>
        <v>-33885.663196559122</v>
      </c>
      <c r="AN29">
        <f t="shared" si="9"/>
        <v>0</v>
      </c>
      <c r="AO29">
        <f t="shared" si="9"/>
        <v>0</v>
      </c>
      <c r="AP29">
        <f t="shared" si="9"/>
        <v>-0.582326299841743</v>
      </c>
      <c r="AQ29">
        <f t="shared" si="9"/>
        <v>-2999.6850089653431</v>
      </c>
      <c r="AR29">
        <f t="shared" si="9"/>
        <v>-3000.267335265185</v>
      </c>
      <c r="AS29">
        <f t="shared" si="9"/>
        <v>167.71467908683792</v>
      </c>
      <c r="AT29">
        <f t="shared" si="9"/>
        <v>39.855501202331382</v>
      </c>
      <c r="AU29">
        <f t="shared" si="9"/>
        <v>-2792.6971549760156</v>
      </c>
      <c r="AW29">
        <v>26</v>
      </c>
      <c r="AX29">
        <f>IF(Z29&gt;0, (R29*SUMPRODUCT(K29:$K$98, X29:$X$98)-K29*$AZ$3)/Z29, 0)</f>
        <v>17243.323198384027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0.12591097000000001</v>
      </c>
      <c r="Q30" s="4">
        <f t="shared" si="21"/>
        <v>25</v>
      </c>
      <c r="R30">
        <f t="shared" si="0"/>
        <v>1000000</v>
      </c>
      <c r="S30">
        <f t="shared" si="1"/>
        <v>12672.293469169843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4873.4836324745374</v>
      </c>
      <c r="AC30">
        <f t="shared" si="2"/>
        <v>3094.7976392916225</v>
      </c>
      <c r="AE30">
        <f t="shared" si="3"/>
        <v>0</v>
      </c>
      <c r="AF30">
        <f t="shared" si="4"/>
        <v>0</v>
      </c>
      <c r="AG30">
        <f t="shared" si="4"/>
        <v>-6.1054410687790863</v>
      </c>
      <c r="AH30">
        <f t="shared" si="5"/>
        <v>-35586.240795016762</v>
      </c>
      <c r="AI30">
        <f t="shared" si="6"/>
        <v>-35592.346236085541</v>
      </c>
      <c r="AJ30">
        <f t="shared" si="7"/>
        <v>1778.6859931829149</v>
      </c>
      <c r="AK30">
        <f t="shared" si="22"/>
        <v>341.14385427321764</v>
      </c>
      <c r="AL30">
        <f t="shared" si="8"/>
        <v>-33472.516388629403</v>
      </c>
      <c r="AN30">
        <f t="shared" si="9"/>
        <v>0</v>
      </c>
      <c r="AO30">
        <f t="shared" si="9"/>
        <v>0</v>
      </c>
      <c r="AP30">
        <f t="shared" si="9"/>
        <v>-0.44926943533369718</v>
      </c>
      <c r="AQ30">
        <f t="shared" si="9"/>
        <v>-2618.6167596280252</v>
      </c>
      <c r="AR30">
        <f t="shared" si="9"/>
        <v>-2619.0660290633591</v>
      </c>
      <c r="AS30">
        <f t="shared" si="9"/>
        <v>130.88477028786448</v>
      </c>
      <c r="AT30">
        <f t="shared" si="9"/>
        <v>25.103101487725649</v>
      </c>
      <c r="AU30">
        <f t="shared" si="9"/>
        <v>-2463.0781572877686</v>
      </c>
      <c r="AW30">
        <v>27</v>
      </c>
      <c r="AX30">
        <f>IF(Z30&gt;0, (R30*SUMPRODUCT(K30:$K$98, X30:$X$98)-K30*$AZ$3)/Z30, 0)</f>
        <v>12672.293469169843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0.140869152</v>
      </c>
      <c r="Q31" s="4">
        <f t="shared" si="21"/>
        <v>25</v>
      </c>
      <c r="R31">
        <f t="shared" si="0"/>
        <v>1000000</v>
      </c>
      <c r="S31">
        <f t="shared" si="1"/>
        <v>7553.3487043575205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3094.7976392916225</v>
      </c>
      <c r="AC31">
        <f t="shared" si="2"/>
        <v>1566.3585723264805</v>
      </c>
      <c r="AE31">
        <f t="shared" si="3"/>
        <v>0</v>
      </c>
      <c r="AF31">
        <f t="shared" si="4"/>
        <v>0</v>
      </c>
      <c r="AG31">
        <f t="shared" si="4"/>
        <v>-5.1843183521464118</v>
      </c>
      <c r="AH31">
        <f t="shared" si="5"/>
        <v>-34402.732237795346</v>
      </c>
      <c r="AI31">
        <f t="shared" si="6"/>
        <v>-34407.916556147495</v>
      </c>
      <c r="AJ31">
        <f t="shared" si="7"/>
        <v>1528.439066965142</v>
      </c>
      <c r="AK31">
        <f t="shared" si="22"/>
        <v>216.63583475041361</v>
      </c>
      <c r="AL31">
        <f t="shared" si="8"/>
        <v>-32662.841654431941</v>
      </c>
      <c r="AN31">
        <f t="shared" si="9"/>
        <v>0</v>
      </c>
      <c r="AO31">
        <f t="shared" si="9"/>
        <v>0</v>
      </c>
      <c r="AP31">
        <f t="shared" si="9"/>
        <v>-0.34061476482623521</v>
      </c>
      <c r="AQ31">
        <f t="shared" si="9"/>
        <v>-2260.2930133920272</v>
      </c>
      <c r="AR31">
        <f t="shared" si="9"/>
        <v>-2260.6336281568533</v>
      </c>
      <c r="AS31">
        <f t="shared" si="9"/>
        <v>100.41993527076123</v>
      </c>
      <c r="AT31">
        <f t="shared" si="9"/>
        <v>14.233185328192086</v>
      </c>
      <c r="AU31">
        <f t="shared" si="9"/>
        <v>-2145.9805075579002</v>
      </c>
      <c r="AW31">
        <v>28</v>
      </c>
      <c r="AX31">
        <f>IF(Z31&gt;0, (R31*SUMPRODUCT(K31:$K$98, X31:$X$98)-K31*$AZ$3)/Z31, 0)</f>
        <v>7553.3487043575205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0.15811491799999999</v>
      </c>
      <c r="Q32" s="4">
        <f t="shared" si="21"/>
        <v>25</v>
      </c>
      <c r="R32">
        <f t="shared" si="0"/>
        <v>1000000</v>
      </c>
      <c r="S32">
        <f t="shared" si="1"/>
        <v>1619.8367569477771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1566.3585723264805</v>
      </c>
      <c r="AC32">
        <f t="shared" si="2"/>
        <v>279.43849881203096</v>
      </c>
      <c r="AE32">
        <f t="shared" si="3"/>
        <v>0</v>
      </c>
      <c r="AF32">
        <f t="shared" si="4"/>
        <v>0</v>
      </c>
      <c r="AG32">
        <f t="shared" si="4"/>
        <v>-4.3127570974894223</v>
      </c>
      <c r="AH32">
        <f t="shared" si="5"/>
        <v>-32788.722845420998</v>
      </c>
      <c r="AI32">
        <f t="shared" si="6"/>
        <v>-32793.035602518488</v>
      </c>
      <c r="AJ32">
        <f t="shared" si="7"/>
        <v>1286.9200735144495</v>
      </c>
      <c r="AK32">
        <f t="shared" si="22"/>
        <v>109.64510006285364</v>
      </c>
      <c r="AL32">
        <f t="shared" si="8"/>
        <v>-31396.470428941186</v>
      </c>
      <c r="AN32">
        <f t="shared" si="9"/>
        <v>0</v>
      </c>
      <c r="AO32">
        <f t="shared" si="9"/>
        <v>0</v>
      </c>
      <c r="AP32">
        <f t="shared" si="9"/>
        <v>-0.25299316211418155</v>
      </c>
      <c r="AQ32">
        <f t="shared" si="9"/>
        <v>-1923.438414646052</v>
      </c>
      <c r="AR32">
        <f t="shared" si="9"/>
        <v>-1923.6914078081661</v>
      </c>
      <c r="AS32">
        <f t="shared" si="9"/>
        <v>75.492769805228775</v>
      </c>
      <c r="AT32">
        <f t="shared" si="9"/>
        <v>6.4319552314632125</v>
      </c>
      <c r="AU32">
        <f t="shared" si="9"/>
        <v>-1841.7666827714743</v>
      </c>
      <c r="AW32">
        <v>29</v>
      </c>
      <c r="AX32">
        <f>IF(Z32&gt;0, (R32*SUMPRODUCT(K32:$K$98, X32:$X$98)-K32*$AZ$3)/Z32, 0)</f>
        <v>1619.8367569477771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0.17865895700000001</v>
      </c>
      <c r="Q33" s="4">
        <f t="shared" si="21"/>
        <v>25</v>
      </c>
      <c r="R33">
        <f t="shared" si="0"/>
        <v>1000000</v>
      </c>
      <c r="S33">
        <f t="shared" si="1"/>
        <v>-5536.517990549647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279.43849881203096</v>
      </c>
      <c r="AC33">
        <f t="shared" si="2"/>
        <v>-774.91693380046581</v>
      </c>
      <c r="AE33">
        <f t="shared" si="3"/>
        <v>0</v>
      </c>
      <c r="AF33">
        <f t="shared" si="4"/>
        <v>0</v>
      </c>
      <c r="AG33">
        <f t="shared" si="4"/>
        <v>-3.4991168416827207</v>
      </c>
      <c r="AH33">
        <f t="shared" si="5"/>
        <v>-30820.507393272303</v>
      </c>
      <c r="AI33">
        <f t="shared" si="6"/>
        <v>-30824.006510113984</v>
      </c>
      <c r="AJ33">
        <f t="shared" si="7"/>
        <v>1054.3554326124968</v>
      </c>
      <c r="AK33">
        <f t="shared" si="22"/>
        <v>19.56069491684217</v>
      </c>
      <c r="AL33">
        <f t="shared" si="8"/>
        <v>-29750.090382584644</v>
      </c>
      <c r="AN33">
        <f t="shared" si="9"/>
        <v>0</v>
      </c>
      <c r="AO33">
        <f t="shared" si="9"/>
        <v>0</v>
      </c>
      <c r="AP33">
        <f t="shared" si="9"/>
        <v>-0.18327119287641799</v>
      </c>
      <c r="AQ33">
        <f t="shared" si="9"/>
        <v>-1614.2676596946997</v>
      </c>
      <c r="AR33">
        <f t="shared" si="9"/>
        <v>-1614.4509308875761</v>
      </c>
      <c r="AS33">
        <f t="shared" si="9"/>
        <v>55.22335680499841</v>
      </c>
      <c r="AT33">
        <f t="shared" si="9"/>
        <v>1.0245190581224977</v>
      </c>
      <c r="AU33">
        <f t="shared" si="9"/>
        <v>-1558.2030550244551</v>
      </c>
      <c r="AW33">
        <v>30</v>
      </c>
      <c r="AX33">
        <f>IF(Z33&gt;0, (R33*SUMPRODUCT(K33:$K$98, X33:$X$98)-K33*$AZ$3)/Z33, 0)</f>
        <v>-5536.517990549647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0.202352371</v>
      </c>
      <c r="Q34" s="4">
        <f t="shared" si="21"/>
        <v>25</v>
      </c>
      <c r="R34">
        <f t="shared" si="0"/>
        <v>1000000</v>
      </c>
      <c r="S34">
        <f t="shared" si="1"/>
        <v>-14633.30948399901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-774.91693380046581</v>
      </c>
      <c r="AC34">
        <f t="shared" si="2"/>
        <v>-1613.2176452509248</v>
      </c>
      <c r="AE34">
        <f t="shared" si="3"/>
        <v>0</v>
      </c>
      <c r="AF34">
        <f t="shared" si="4"/>
        <v>0</v>
      </c>
      <c r="AG34">
        <f t="shared" si="4"/>
        <v>-2.7560710839453635</v>
      </c>
      <c r="AH34">
        <f t="shared" si="5"/>
        <v>-28322.183572821206</v>
      </c>
      <c r="AI34">
        <f t="shared" si="6"/>
        <v>-28324.939643905152</v>
      </c>
      <c r="AJ34">
        <f t="shared" si="7"/>
        <v>838.30071145045895</v>
      </c>
      <c r="AK34">
        <f t="shared" si="22"/>
        <v>-54.24418536603261</v>
      </c>
      <c r="AL34">
        <f t="shared" si="8"/>
        <v>-27540.883117820726</v>
      </c>
      <c r="AN34">
        <f t="shared" si="9"/>
        <v>0</v>
      </c>
      <c r="AO34">
        <f t="shared" si="9"/>
        <v>0</v>
      </c>
      <c r="AP34">
        <f t="shared" si="9"/>
        <v>-0.12888671476170743</v>
      </c>
      <c r="AQ34">
        <f t="shared" si="9"/>
        <v>-1324.4771576621961</v>
      </c>
      <c r="AR34">
        <f t="shared" si="9"/>
        <v>-1324.6060443769577</v>
      </c>
      <c r="AS34">
        <f t="shared" si="9"/>
        <v>39.202843972580794</v>
      </c>
      <c r="AT34">
        <f t="shared" si="9"/>
        <v>-2.5367106412744564</v>
      </c>
      <c r="AU34">
        <f t="shared" ref="AU34:AU79" si="23">AL34*$K34</f>
        <v>-1287.9399110456513</v>
      </c>
      <c r="AW34">
        <v>31</v>
      </c>
      <c r="AX34">
        <f>IF(Z34&gt;0, (R34*SUMPRODUCT(K34:$K$98, X34:$X$98)-K34*$AZ$3)/Z34, 0)</f>
        <v>-14633.30948399901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0.22956153600000001</v>
      </c>
      <c r="Q35" s="4">
        <f t="shared" si="21"/>
        <v>25</v>
      </c>
      <c r="R35">
        <f t="shared" si="0"/>
        <v>1000000</v>
      </c>
      <c r="S35">
        <f t="shared" si="1"/>
        <v>-26777.878512160492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-1613.2176452509248</v>
      </c>
      <c r="AC35">
        <f t="shared" si="2"/>
        <v>-2244.8671705521888</v>
      </c>
      <c r="AE35">
        <f t="shared" si="3"/>
        <v>0</v>
      </c>
      <c r="AF35">
        <f t="shared" ref="AF35:AG66" si="24">-$Z35*P35</f>
        <v>0</v>
      </c>
      <c r="AG35">
        <f t="shared" si="24"/>
        <v>-2.0958224617502275</v>
      </c>
      <c r="AH35">
        <f t="shared" si="5"/>
        <v>-25307.516454227305</v>
      </c>
      <c r="AI35">
        <f t="shared" ref="AI35:AI66" si="25">SUM(AE35:AH35)</f>
        <v>-25309.612276689055</v>
      </c>
      <c r="AJ35">
        <f t="shared" si="7"/>
        <v>631.64952530126402</v>
      </c>
      <c r="AK35">
        <f t="shared" si="22"/>
        <v>-112.92523516756475</v>
      </c>
      <c r="AL35">
        <f t="shared" ref="AL35:AL79" si="26">SUM(AI35:AK35)</f>
        <v>-24790.887986555354</v>
      </c>
      <c r="AN35">
        <f t="shared" ref="AN35:AT66" si="27">AE35*$K35</f>
        <v>0</v>
      </c>
      <c r="AO35">
        <f t="shared" si="27"/>
        <v>0</v>
      </c>
      <c r="AP35">
        <f t="shared" si="27"/>
        <v>-8.7509299467320473E-2</v>
      </c>
      <c r="AQ35">
        <f t="shared" si="27"/>
        <v>-1056.6940075246941</v>
      </c>
      <c r="AR35">
        <f t="shared" si="27"/>
        <v>-1056.7815168241614</v>
      </c>
      <c r="AS35">
        <f t="shared" si="27"/>
        <v>26.373993254093978</v>
      </c>
      <c r="AT35">
        <f t="shared" si="27"/>
        <v>-4.7150979637099217</v>
      </c>
      <c r="AU35">
        <f t="shared" si="23"/>
        <v>-1035.1226215337772</v>
      </c>
      <c r="AW35">
        <v>32</v>
      </c>
      <c r="AX35">
        <f>IF(Z35&gt;0, (R35*SUMPRODUCT(K35:$K$98, X35:$X$98)-K35*$AZ$3)/Z35, 0)</f>
        <v>-26777.878512160492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0.26099212799999999</v>
      </c>
      <c r="Q36" s="4">
        <f t="shared" si="21"/>
        <v>25</v>
      </c>
      <c r="R36">
        <f t="shared" si="0"/>
        <v>1000000</v>
      </c>
      <c r="S36">
        <f t="shared" si="1"/>
        <v>-43900.384091455293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-2244.8671705521888</v>
      </c>
      <c r="AC36">
        <f t="shared" si="2"/>
        <v>-2682.9650777546235</v>
      </c>
      <c r="AE36">
        <f t="shared" si="3"/>
        <v>0</v>
      </c>
      <c r="AF36">
        <f t="shared" si="24"/>
        <v>0</v>
      </c>
      <c r="AG36">
        <f t="shared" si="24"/>
        <v>-1.5278710729303346</v>
      </c>
      <c r="AH36">
        <f t="shared" si="5"/>
        <v>-21879.726568095615</v>
      </c>
      <c r="AI36">
        <f t="shared" si="25"/>
        <v>-21881.254439168544</v>
      </c>
      <c r="AJ36">
        <f t="shared" si="7"/>
        <v>438.09790720243473</v>
      </c>
      <c r="AK36">
        <f t="shared" si="22"/>
        <v>-157.14070193865322</v>
      </c>
      <c r="AL36">
        <f t="shared" si="26"/>
        <v>-21600.297233904763</v>
      </c>
      <c r="AN36">
        <f t="shared" si="27"/>
        <v>0</v>
      </c>
      <c r="AO36">
        <f t="shared" si="27"/>
        <v>0</v>
      </c>
      <c r="AP36">
        <f t="shared" si="27"/>
        <v>-5.6959793022216099E-2</v>
      </c>
      <c r="AQ36">
        <f t="shared" si="27"/>
        <v>-815.68708170590116</v>
      </c>
      <c r="AR36">
        <f t="shared" si="27"/>
        <v>-815.74404149892337</v>
      </c>
      <c r="AS36">
        <f t="shared" si="27"/>
        <v>16.332507735654033</v>
      </c>
      <c r="AT36">
        <f t="shared" si="27"/>
        <v>-5.8582834745504462</v>
      </c>
      <c r="AU36">
        <f t="shared" si="23"/>
        <v>-805.26981723781978</v>
      </c>
      <c r="AW36">
        <v>33</v>
      </c>
      <c r="AX36">
        <f>IF(Z36&gt;0, (R36*SUMPRODUCT(K36:$K$98, X36:$X$98)-K36*$AZ$3)/Z36, 0)</f>
        <v>-43900.384091455293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0.29613519399999999</v>
      </c>
      <c r="Q37" s="4">
        <f t="shared" si="21"/>
        <v>25</v>
      </c>
      <c r="R37">
        <f t="shared" si="0"/>
        <v>1000000</v>
      </c>
      <c r="S37">
        <f t="shared" si="1"/>
        <v>-69480.10227734923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-2682.9650777546235</v>
      </c>
      <c r="AC37">
        <f t="shared" si="2"/>
        <v>-2946.3342127442215</v>
      </c>
      <c r="AE37">
        <f t="shared" si="3"/>
        <v>0</v>
      </c>
      <c r="AF37">
        <f t="shared" si="24"/>
        <v>0</v>
      </c>
      <c r="AG37">
        <f t="shared" si="24"/>
        <v>-1.0601359656118186</v>
      </c>
      <c r="AH37">
        <f t="shared" si="5"/>
        <v>-18098.255863568513</v>
      </c>
      <c r="AI37">
        <f t="shared" si="25"/>
        <v>-18099.315999534123</v>
      </c>
      <c r="AJ37">
        <f t="shared" si="7"/>
        <v>263.36913498959802</v>
      </c>
      <c r="AK37">
        <f t="shared" si="22"/>
        <v>-187.80755544282366</v>
      </c>
      <c r="AL37">
        <f t="shared" si="26"/>
        <v>-18023.754419987348</v>
      </c>
      <c r="AN37">
        <f t="shared" si="27"/>
        <v>0</v>
      </c>
      <c r="AO37">
        <f t="shared" si="27"/>
        <v>0</v>
      </c>
      <c r="AP37">
        <f t="shared" si="27"/>
        <v>-3.5287853334964397E-2</v>
      </c>
      <c r="AQ37">
        <f t="shared" si="27"/>
        <v>-602.42140560120754</v>
      </c>
      <c r="AR37">
        <f t="shared" si="27"/>
        <v>-602.45669345454246</v>
      </c>
      <c r="AS37">
        <f t="shared" si="27"/>
        <v>8.7665466599898245</v>
      </c>
      <c r="AT37">
        <f t="shared" si="27"/>
        <v>-6.2513919786127046</v>
      </c>
      <c r="AU37">
        <f t="shared" si="23"/>
        <v>-599.94153877316535</v>
      </c>
      <c r="AW37">
        <v>34</v>
      </c>
      <c r="AX37">
        <f>IF(Z37&gt;0, (R37*SUMPRODUCT(K37:$K$98, X37:$X$98)-K37*$AZ$3)/Z37, 0)</f>
        <v>-69480.10227734923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0.33524791700000001</v>
      </c>
      <c r="Q38" s="4">
        <f t="shared" si="21"/>
        <v>25</v>
      </c>
      <c r="R38">
        <f t="shared" si="0"/>
        <v>1000000</v>
      </c>
      <c r="S38">
        <f t="shared" si="1"/>
        <v>-110052.55437468032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-2946.3342127442215</v>
      </c>
      <c r="AC38">
        <f t="shared" si="2"/>
        <v>-3055.6145944915879</v>
      </c>
      <c r="AE38">
        <f t="shared" si="3"/>
        <v>0</v>
      </c>
      <c r="AF38">
        <f t="shared" si="24"/>
        <v>0</v>
      </c>
      <c r="AG38">
        <f t="shared" si="24"/>
        <v>-0.6941262317475545</v>
      </c>
      <c r="AH38">
        <f t="shared" si="5"/>
        <v>-14216.334968325831</v>
      </c>
      <c r="AI38">
        <f t="shared" si="25"/>
        <v>-14217.029094557578</v>
      </c>
      <c r="AJ38">
        <f t="shared" si="7"/>
        <v>109.28038174736639</v>
      </c>
      <c r="AK38">
        <f t="shared" si="22"/>
        <v>-206.24339489209552</v>
      </c>
      <c r="AL38">
        <f t="shared" si="26"/>
        <v>-14313.992107702306</v>
      </c>
      <c r="AN38">
        <f t="shared" si="27"/>
        <v>0</v>
      </c>
      <c r="AO38">
        <f t="shared" si="27"/>
        <v>0</v>
      </c>
      <c r="AP38">
        <f t="shared" si="27"/>
        <v>-2.0629281674702175E-2</v>
      </c>
      <c r="AQ38">
        <f t="shared" si="27"/>
        <v>-422.50640449815421</v>
      </c>
      <c r="AR38">
        <f t="shared" si="27"/>
        <v>-422.52703377982886</v>
      </c>
      <c r="AS38">
        <f t="shared" si="27"/>
        <v>3.2477893407222411</v>
      </c>
      <c r="AT38">
        <f t="shared" si="27"/>
        <v>-6.1295091471535645</v>
      </c>
      <c r="AU38">
        <f t="shared" si="23"/>
        <v>-425.40875358626016</v>
      </c>
      <c r="AW38">
        <v>35</v>
      </c>
      <c r="AX38">
        <f>IF(Z38&gt;0, (R38*SUMPRODUCT(K38:$K$98, X38:$X$98)-K38*$AZ$3)/Z38, 0)</f>
        <v>-110052.55437468032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0.37793865599999998</v>
      </c>
      <c r="Q39" s="4">
        <f t="shared" si="21"/>
        <v>25</v>
      </c>
      <c r="R39">
        <f t="shared" si="0"/>
        <v>1000000</v>
      </c>
      <c r="S39">
        <f t="shared" si="1"/>
        <v>-178759.09137835191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-3055.6145944915879</v>
      </c>
      <c r="AC39">
        <f t="shared" si="2"/>
        <v>-3037.8165134059527</v>
      </c>
      <c r="AE39">
        <f t="shared" si="3"/>
        <v>0</v>
      </c>
      <c r="AF39">
        <f t="shared" si="24"/>
        <v>0</v>
      </c>
      <c r="AG39">
        <f t="shared" si="24"/>
        <v>-0.42484783430906364</v>
      </c>
      <c r="AH39">
        <f t="shared" si="5"/>
        <v>-10493.48540484061</v>
      </c>
      <c r="AI39">
        <f t="shared" si="25"/>
        <v>-10493.910252674919</v>
      </c>
      <c r="AJ39">
        <f t="shared" si="7"/>
        <v>-17.798081085635204</v>
      </c>
      <c r="AK39">
        <f t="shared" si="22"/>
        <v>-213.89302161441117</v>
      </c>
      <c r="AL39">
        <f t="shared" si="26"/>
        <v>-10725.601355374965</v>
      </c>
      <c r="AN39">
        <f t="shared" si="27"/>
        <v>0</v>
      </c>
      <c r="AO39">
        <f t="shared" si="27"/>
        <v>0</v>
      </c>
      <c r="AP39">
        <f t="shared" si="27"/>
        <v>-1.127355881033284E-2</v>
      </c>
      <c r="AQ39">
        <f t="shared" si="27"/>
        <v>-278.45010679937025</v>
      </c>
      <c r="AR39">
        <f t="shared" si="27"/>
        <v>-278.46138035818058</v>
      </c>
      <c r="AS39">
        <f t="shared" si="27"/>
        <v>-0.4722813619994024</v>
      </c>
      <c r="AT39">
        <f t="shared" si="27"/>
        <v>-5.6757628580393931</v>
      </c>
      <c r="AU39">
        <f t="shared" si="23"/>
        <v>-284.60942457821938</v>
      </c>
      <c r="AW39">
        <v>36</v>
      </c>
      <c r="AX39">
        <f>IF(Z39&gt;0, (R39*SUMPRODUCT(K39:$K$98, X39:$X$98)-K39*$AZ$3)/Z39, 0)</f>
        <v>-178759.09137835191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0.42486345599999997</v>
      </c>
      <c r="Q40" s="4">
        <f t="shared" si="21"/>
        <v>25</v>
      </c>
      <c r="R40">
        <f t="shared" si="0"/>
        <v>1000000</v>
      </c>
      <c r="S40">
        <f t="shared" si="1"/>
        <v>-304370.43852042401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-3037.8165134059527</v>
      </c>
      <c r="AC40">
        <f t="shared" si="2"/>
        <v>-2923.1376152197995</v>
      </c>
      <c r="AE40">
        <f t="shared" si="3"/>
        <v>0</v>
      </c>
      <c r="AF40">
        <f t="shared" si="24"/>
        <v>0</v>
      </c>
      <c r="AG40">
        <f t="shared" si="24"/>
        <v>-0.24009703680730887</v>
      </c>
      <c r="AH40">
        <f t="shared" si="5"/>
        <v>-7220.0927663465663</v>
      </c>
      <c r="AI40">
        <f t="shared" si="25"/>
        <v>-7220.3328633833735</v>
      </c>
      <c r="AJ40">
        <f t="shared" si="7"/>
        <v>-114.67889818615322</v>
      </c>
      <c r="AK40">
        <f t="shared" si="22"/>
        <v>-212.64715593841672</v>
      </c>
      <c r="AL40">
        <f t="shared" si="26"/>
        <v>-7547.6589175079434</v>
      </c>
      <c r="AN40">
        <f t="shared" si="27"/>
        <v>0</v>
      </c>
      <c r="AO40">
        <f t="shared" si="27"/>
        <v>0</v>
      </c>
      <c r="AP40">
        <f t="shared" si="27"/>
        <v>-5.6884822005823683E-3</v>
      </c>
      <c r="AQ40">
        <f t="shared" si="27"/>
        <v>-171.06154134204493</v>
      </c>
      <c r="AR40">
        <f t="shared" si="27"/>
        <v>-171.06722982424552</v>
      </c>
      <c r="AS40">
        <f t="shared" si="27"/>
        <v>-2.7170217499930089</v>
      </c>
      <c r="AT40">
        <f t="shared" si="27"/>
        <v>-5.0381278238387806</v>
      </c>
      <c r="AU40">
        <f t="shared" si="23"/>
        <v>-178.82237939807732</v>
      </c>
      <c r="AW40">
        <v>37</v>
      </c>
      <c r="AX40">
        <f>IF(Z40&gt;0, (R40*SUMPRODUCT(K40:$K$98, X40:$X$98)-K40*$AZ$3)/Z40, 0)</f>
        <v>-304370.43852042401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0.47765295400000002</v>
      </c>
      <c r="Q41" s="4">
        <f t="shared" si="21"/>
        <v>25</v>
      </c>
      <c r="R41">
        <f t="shared" si="0"/>
        <v>1000000</v>
      </c>
      <c r="S41">
        <f t="shared" si="1"/>
        <v>-557500.21293947462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-2923.1376152197995</v>
      </c>
      <c r="AC41">
        <f t="shared" si="2"/>
        <v>-2743.1911163961968</v>
      </c>
      <c r="AE41">
        <f t="shared" si="3"/>
        <v>0</v>
      </c>
      <c r="AF41">
        <f t="shared" si="24"/>
        <v>0</v>
      </c>
      <c r="AG41">
        <f t="shared" si="24"/>
        <v>-0.12301300756157797</v>
      </c>
      <c r="AH41">
        <f t="shared" si="5"/>
        <v>-4587.322355106312</v>
      </c>
      <c r="AI41">
        <f t="shared" si="25"/>
        <v>-4587.4453681138739</v>
      </c>
      <c r="AJ41">
        <f t="shared" si="7"/>
        <v>-179.94649882360272</v>
      </c>
      <c r="AK41">
        <f t="shared" si="22"/>
        <v>-204.61963306538598</v>
      </c>
      <c r="AL41">
        <f t="shared" si="26"/>
        <v>-4972.0115000028618</v>
      </c>
      <c r="AN41">
        <f t="shared" si="27"/>
        <v>0</v>
      </c>
      <c r="AO41">
        <f t="shared" si="27"/>
        <v>0</v>
      </c>
      <c r="AP41">
        <f t="shared" si="27"/>
        <v>-2.6022116532963889E-3</v>
      </c>
      <c r="AQ41">
        <f t="shared" si="27"/>
        <v>-97.040011674449588</v>
      </c>
      <c r="AR41">
        <f t="shared" si="27"/>
        <v>-97.042613886102885</v>
      </c>
      <c r="AS41">
        <f t="shared" si="27"/>
        <v>-3.8065801779073034</v>
      </c>
      <c r="AT41">
        <f t="shared" si="27"/>
        <v>-4.3285145547672048</v>
      </c>
      <c r="AU41">
        <f t="shared" si="23"/>
        <v>-105.17770861877737</v>
      </c>
      <c r="AW41">
        <v>38</v>
      </c>
      <c r="AX41">
        <f>IF(Z41&gt;0, (R41*SUMPRODUCT(K41:$K$98, X41:$X$98)-K41*$AZ$3)/Z41, 0)</f>
        <v>-557500.21293947462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0.53697763200000004</v>
      </c>
      <c r="Q42" s="4">
        <f t="shared" si="21"/>
        <v>25</v>
      </c>
      <c r="R42">
        <f t="shared" si="0"/>
        <v>1000000</v>
      </c>
      <c r="S42">
        <f t="shared" si="1"/>
        <v>-1133562.6772143529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-2743.1911163961968</v>
      </c>
      <c r="AC42">
        <f t="shared" si="2"/>
        <v>-2526.8310922084615</v>
      </c>
      <c r="AE42">
        <f t="shared" si="3"/>
        <v>0</v>
      </c>
      <c r="AF42">
        <f t="shared" si="24"/>
        <v>0</v>
      </c>
      <c r="AG42">
        <f t="shared" si="24"/>
        <v>-5.5727643980347956E-2</v>
      </c>
      <c r="AH42">
        <f t="shared" si="5"/>
        <v>-2642.20934022457</v>
      </c>
      <c r="AI42">
        <f t="shared" si="25"/>
        <v>-2642.2650678685504</v>
      </c>
      <c r="AJ42">
        <f t="shared" si="7"/>
        <v>-216.36002418773523</v>
      </c>
      <c r="AK42">
        <f t="shared" si="22"/>
        <v>-192.02337814773378</v>
      </c>
      <c r="AL42">
        <f t="shared" si="26"/>
        <v>-3050.6484702040193</v>
      </c>
      <c r="AN42">
        <f t="shared" si="27"/>
        <v>0</v>
      </c>
      <c r="AO42">
        <f t="shared" si="27"/>
        <v>0</v>
      </c>
      <c r="AP42">
        <f t="shared" si="27"/>
        <v>-1.0525536475120758E-3</v>
      </c>
      <c r="AQ42">
        <f t="shared" si="27"/>
        <v>-49.904623269639295</v>
      </c>
      <c r="AR42">
        <f t="shared" si="27"/>
        <v>-49.905675823286806</v>
      </c>
      <c r="AS42">
        <f t="shared" si="27"/>
        <v>-4.086491306090557</v>
      </c>
      <c r="AT42">
        <f t="shared" si="27"/>
        <v>-3.6268338770657977</v>
      </c>
      <c r="AU42">
        <f t="shared" si="23"/>
        <v>-57.619001006443156</v>
      </c>
      <c r="AW42">
        <v>39</v>
      </c>
      <c r="AX42">
        <f>IF(Z42&gt;0, (R42*SUMPRODUCT(K42:$K$98, X42:$X$98)-K42*$AZ$3)/Z42, 0)</f>
        <v>-1133562.6772143529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0.60388337299999995</v>
      </c>
      <c r="Q43" s="4">
        <f t="shared" si="21"/>
        <v>25</v>
      </c>
      <c r="R43">
        <f t="shared" si="0"/>
        <v>1000000</v>
      </c>
      <c r="S43">
        <f t="shared" si="1"/>
        <v>-2668674.4975831169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-2526.8310922084615</v>
      </c>
      <c r="AC43">
        <f t="shared" si="2"/>
        <v>-2296.9142548868649</v>
      </c>
      <c r="AE43">
        <f t="shared" si="3"/>
        <v>0</v>
      </c>
      <c r="AF43">
        <f t="shared" si="24"/>
        <v>0</v>
      </c>
      <c r="AG43">
        <f t="shared" si="24"/>
        <v>-2.1517369924348807E-2</v>
      </c>
      <c r="AH43">
        <f t="shared" si="5"/>
        <v>-1346.1199046478266</v>
      </c>
      <c r="AI43">
        <f t="shared" si="25"/>
        <v>-1346.141422017751</v>
      </c>
      <c r="AJ43">
        <f t="shared" si="7"/>
        <v>-229.91683732159663</v>
      </c>
      <c r="AK43">
        <f t="shared" si="22"/>
        <v>-176.87817645459234</v>
      </c>
      <c r="AL43">
        <f t="shared" si="26"/>
        <v>-1752.9364357939398</v>
      </c>
      <c r="AN43">
        <f t="shared" si="27"/>
        <v>0</v>
      </c>
      <c r="AO43">
        <f t="shared" si="27"/>
        <v>0</v>
      </c>
      <c r="AP43">
        <f t="shared" si="27"/>
        <v>-3.6286470010170503E-4</v>
      </c>
      <c r="AQ43">
        <f t="shared" si="27"/>
        <v>-22.700701675823044</v>
      </c>
      <c r="AR43">
        <f t="shared" si="27"/>
        <v>-22.701064540523149</v>
      </c>
      <c r="AS43">
        <f t="shared" si="27"/>
        <v>-3.8772723858145279</v>
      </c>
      <c r="AT43">
        <f t="shared" si="27"/>
        <v>-2.9828388264638024</v>
      </c>
      <c r="AU43">
        <f t="shared" si="23"/>
        <v>-29.561175752801475</v>
      </c>
      <c r="AW43">
        <v>40</v>
      </c>
      <c r="AX43">
        <f>IF(Z43&gt;0, (R43*SUMPRODUCT(K43:$K$98, X43:$X$98)-K43*$AZ$3)/Z43, 0)</f>
        <v>-2668674.4975831169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0.676158394</v>
      </c>
      <c r="Q44" s="4">
        <f t="shared" si="21"/>
        <v>25</v>
      </c>
      <c r="R44">
        <f t="shared" si="0"/>
        <v>1000000</v>
      </c>
      <c r="S44">
        <f t="shared" si="1"/>
        <v>-7662373.3460127907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-2296.9142548868649</v>
      </c>
      <c r="AC44">
        <f t="shared" si="2"/>
        <v>-2069.774366749084</v>
      </c>
      <c r="AE44">
        <f t="shared" si="3"/>
        <v>0</v>
      </c>
      <c r="AF44">
        <f t="shared" si="24"/>
        <v>0</v>
      </c>
      <c r="AG44">
        <f t="shared" si="24"/>
        <v>-6.7530459339537286E-3</v>
      </c>
      <c r="AH44">
        <f t="shared" si="5"/>
        <v>-581.96601164606363</v>
      </c>
      <c r="AI44">
        <f t="shared" si="25"/>
        <v>-581.97276469199755</v>
      </c>
      <c r="AJ44">
        <f t="shared" si="7"/>
        <v>-227.13988813778087</v>
      </c>
      <c r="AK44">
        <f t="shared" si="22"/>
        <v>-160.78399784208057</v>
      </c>
      <c r="AL44">
        <f t="shared" si="26"/>
        <v>-969.89665067185899</v>
      </c>
      <c r="AN44">
        <f t="shared" si="27"/>
        <v>0</v>
      </c>
      <c r="AO44">
        <f t="shared" si="27"/>
        <v>0</v>
      </c>
      <c r="AP44">
        <f t="shared" si="27"/>
        <v>-1.0168039307198881E-4</v>
      </c>
      <c r="AQ44">
        <f t="shared" si="27"/>
        <v>-8.7626433164307311</v>
      </c>
      <c r="AR44">
        <f t="shared" si="27"/>
        <v>-8.7627449968238036</v>
      </c>
      <c r="AS44">
        <f t="shared" si="27"/>
        <v>-3.4200379109009296</v>
      </c>
      <c r="AT44">
        <f t="shared" si="27"/>
        <v>-2.4209194280864152</v>
      </c>
      <c r="AU44">
        <f t="shared" si="23"/>
        <v>-14.603702335811148</v>
      </c>
      <c r="AW44">
        <v>41</v>
      </c>
      <c r="AX44">
        <f>IF(Z44&gt;0, (R44*SUMPRODUCT(K44:$K$98, X44:$X$98)-K44*$AZ$3)/Z44, 0)</f>
        <v>-7662373.3460127907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0.75167664000000001</v>
      </c>
      <c r="Q45" s="4">
        <f t="shared" si="21"/>
        <v>25</v>
      </c>
      <c r="R45">
        <f t="shared" si="0"/>
        <v>1000000</v>
      </c>
      <c r="S45">
        <f t="shared" si="1"/>
        <v>-28822156.444400109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-2069.774366749084</v>
      </c>
      <c r="AC45">
        <f t="shared" si="2"/>
        <v>-1855.4650548747966</v>
      </c>
      <c r="AE45">
        <f t="shared" si="3"/>
        <v>0</v>
      </c>
      <c r="AF45">
        <f t="shared" si="24"/>
        <v>0</v>
      </c>
      <c r="AG45">
        <f t="shared" si="24"/>
        <v>-1.6094085972141903E-3</v>
      </c>
      <c r="AH45">
        <f t="shared" si="5"/>
        <v>-203.04427509600004</v>
      </c>
      <c r="AI45">
        <f t="shared" si="25"/>
        <v>-203.04588450459724</v>
      </c>
      <c r="AJ45">
        <f t="shared" si="7"/>
        <v>-214.30931187428746</v>
      </c>
      <c r="AK45">
        <f t="shared" si="22"/>
        <v>-144.88420567243588</v>
      </c>
      <c r="AL45">
        <f t="shared" si="26"/>
        <v>-562.23940205132055</v>
      </c>
      <c r="AN45">
        <f t="shared" si="27"/>
        <v>0</v>
      </c>
      <c r="AO45">
        <f t="shared" si="27"/>
        <v>0</v>
      </c>
      <c r="AP45">
        <f t="shared" si="27"/>
        <v>-2.163644010985454E-5</v>
      </c>
      <c r="AQ45">
        <f t="shared" si="27"/>
        <v>-2.7296705792225651</v>
      </c>
      <c r="AR45">
        <f t="shared" si="27"/>
        <v>-2.7296922156626748</v>
      </c>
      <c r="AS45">
        <f t="shared" si="27"/>
        <v>-2.8811145904019626</v>
      </c>
      <c r="AT45">
        <f t="shared" si="27"/>
        <v>-1.9477828342172763</v>
      </c>
      <c r="AU45">
        <f t="shared" si="23"/>
        <v>-7.5585896402819133</v>
      </c>
      <c r="AW45">
        <v>42</v>
      </c>
      <c r="AX45">
        <f>IF(Z45&gt;0, (R45*SUMPRODUCT(K45:$K$98, X45:$X$98)-K45*$AZ$3)/Z45, 0)</f>
        <v>-28822156.444400109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0.75374016600000004</v>
      </c>
      <c r="Q46" s="4">
        <f t="shared" si="21"/>
        <v>25</v>
      </c>
      <c r="R46">
        <f t="shared" si="0"/>
        <v>1000000</v>
      </c>
      <c r="S46">
        <f t="shared" si="1"/>
        <v>-109077780.49862574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-1855.4650548747966</v>
      </c>
      <c r="AC46">
        <f t="shared" si="2"/>
        <v>-1659.0233368908785</v>
      </c>
      <c r="AE46">
        <f t="shared" si="3"/>
        <v>0</v>
      </c>
      <c r="AF46">
        <f t="shared" si="24"/>
        <v>0</v>
      </c>
      <c r="AG46">
        <f t="shared" si="24"/>
        <v>-3.8023860801599744E-4</v>
      </c>
      <c r="AH46">
        <f t="shared" si="5"/>
        <v>-48.52303612904204</v>
      </c>
      <c r="AI46">
        <f t="shared" si="25"/>
        <v>-48.523416367650057</v>
      </c>
      <c r="AJ46">
        <f t="shared" si="7"/>
        <v>-196.44171798391812</v>
      </c>
      <c r="AK46">
        <f t="shared" si="22"/>
        <v>-129.88255384123576</v>
      </c>
      <c r="AL46">
        <f t="shared" si="26"/>
        <v>-374.84768819280396</v>
      </c>
      <c r="AN46">
        <f t="shared" si="27"/>
        <v>0</v>
      </c>
      <c r="AO46">
        <f t="shared" si="27"/>
        <v>0</v>
      </c>
      <c r="AP46">
        <f t="shared" si="27"/>
        <v>-4.5641265613439057E-6</v>
      </c>
      <c r="AQ46">
        <f t="shared" si="27"/>
        <v>-0.58243764143038645</v>
      </c>
      <c r="AR46">
        <f t="shared" si="27"/>
        <v>-0.58244220555694781</v>
      </c>
      <c r="AS46">
        <f t="shared" si="27"/>
        <v>-2.3579532533127421</v>
      </c>
      <c r="AT46">
        <f t="shared" si="27"/>
        <v>-1.5590221543653024</v>
      </c>
      <c r="AU46">
        <f t="shared" si="23"/>
        <v>-4.4994176132349928</v>
      </c>
      <c r="AW46">
        <v>43</v>
      </c>
      <c r="AX46">
        <f>IF(Z46&gt;0, (R46*SUMPRODUCT(K46:$K$98, X46:$X$98)-K46*$AZ$3)/Z46, 0)</f>
        <v>-109077780.49862574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0.75596915499999995</v>
      </c>
      <c r="Q47" s="4">
        <f t="shared" si="21"/>
        <v>25</v>
      </c>
      <c r="R47">
        <f t="shared" si="0"/>
        <v>1000000</v>
      </c>
      <c r="S47">
        <f t="shared" si="1"/>
        <v>-416286875.39276016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-1659.0233368908785</v>
      </c>
      <c r="AC47">
        <f t="shared" si="2"/>
        <v>-1481.7741776009334</v>
      </c>
      <c r="AE47">
        <f t="shared" si="3"/>
        <v>0</v>
      </c>
      <c r="AF47">
        <f t="shared" si="24"/>
        <v>0</v>
      </c>
      <c r="AG47">
        <f t="shared" si="24"/>
        <v>-8.8987562735607658E-5</v>
      </c>
      <c r="AH47">
        <f t="shared" si="5"/>
        <v>-11.497946368009192</v>
      </c>
      <c r="AI47">
        <f t="shared" si="25"/>
        <v>-11.498035355571927</v>
      </c>
      <c r="AJ47">
        <f t="shared" si="7"/>
        <v>-177.24915928994506</v>
      </c>
      <c r="AK47">
        <f t="shared" si="22"/>
        <v>-116.1316335823615</v>
      </c>
      <c r="AL47">
        <f t="shared" si="26"/>
        <v>-304.87882822787844</v>
      </c>
      <c r="AN47">
        <f t="shared" si="27"/>
        <v>0</v>
      </c>
      <c r="AO47">
        <f t="shared" si="27"/>
        <v>0</v>
      </c>
      <c r="AP47">
        <f t="shared" si="27"/>
        <v>-9.5370213914130235E-7</v>
      </c>
      <c r="AQ47">
        <f t="shared" si="27"/>
        <v>-0.12322638928186458</v>
      </c>
      <c r="AR47">
        <f t="shared" si="27"/>
        <v>-0.12322734298400372</v>
      </c>
      <c r="AS47">
        <f t="shared" si="27"/>
        <v>-1.8996239157382484</v>
      </c>
      <c r="AT47">
        <f t="shared" si="27"/>
        <v>-1.2446119880655453</v>
      </c>
      <c r="AU47">
        <f t="shared" si="23"/>
        <v>-3.2674632467877971</v>
      </c>
      <c r="AW47">
        <v>44</v>
      </c>
      <c r="AX47">
        <f>IF(Z47&gt;0, (R47*SUMPRODUCT(K47:$K$98, X47:$X$98)-K47*$AZ$3)/Z47, 0)</f>
        <v>-416286875.39276016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0.75842527199999998</v>
      </c>
      <c r="Q48" s="4">
        <f t="shared" si="21"/>
        <v>25</v>
      </c>
      <c r="R48">
        <f t="shared" si="0"/>
        <v>1000000</v>
      </c>
      <c r="S48">
        <f t="shared" si="1"/>
        <v>-1605160644.2977157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-1481.7741776009334</v>
      </c>
      <c r="AC48">
        <f t="shared" si="2"/>
        <v>-1323.119192444344</v>
      </c>
      <c r="AE48">
        <f t="shared" si="3"/>
        <v>0</v>
      </c>
      <c r="AF48">
        <f t="shared" si="24"/>
        <v>0</v>
      </c>
      <c r="AG48">
        <f t="shared" si="24"/>
        <v>-2.0607270635881284E-5</v>
      </c>
      <c r="AH48">
        <f t="shared" si="5"/>
        <v>-2.6996166588948118</v>
      </c>
      <c r="AI48">
        <f t="shared" si="25"/>
        <v>-2.6996372661654475</v>
      </c>
      <c r="AJ48">
        <f t="shared" si="7"/>
        <v>-158.65498515658942</v>
      </c>
      <c r="AK48">
        <f t="shared" si="22"/>
        <v>-103.72419243206535</v>
      </c>
      <c r="AL48">
        <f t="shared" si="26"/>
        <v>-265.07881485482022</v>
      </c>
      <c r="AN48">
        <f t="shared" si="27"/>
        <v>0</v>
      </c>
      <c r="AO48">
        <f t="shared" si="27"/>
        <v>0</v>
      </c>
      <c r="AP48">
        <f t="shared" si="27"/>
        <v>-1.9719045845059403E-7</v>
      </c>
      <c r="AQ48">
        <f t="shared" si="27"/>
        <v>-2.5832564438758001E-2</v>
      </c>
      <c r="AR48">
        <f t="shared" si="27"/>
        <v>-2.5832761629216449E-2</v>
      </c>
      <c r="AS48">
        <f t="shared" si="27"/>
        <v>-1.5181655936534519</v>
      </c>
      <c r="AT48">
        <f t="shared" si="27"/>
        <v>-0.99253420889631061</v>
      </c>
      <c r="AU48">
        <f t="shared" si="23"/>
        <v>-2.5365325641789789</v>
      </c>
      <c r="AW48">
        <v>45</v>
      </c>
      <c r="AX48">
        <f>IF(Z48&gt;0, (R48*SUMPRODUCT(K48:$K$98, X48:$X$98)-K48*$AZ$3)/Z48, 0)</f>
        <v>-1605160644.2977157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0.76114147499999996</v>
      </c>
      <c r="Q49" s="4">
        <f t="shared" si="21"/>
        <v>25</v>
      </c>
      <c r="R49">
        <f t="shared" si="0"/>
        <v>1000000</v>
      </c>
      <c r="S49">
        <f t="shared" si="1"/>
        <v>-6262411471.3087769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-1323.119192444344</v>
      </c>
      <c r="AC49">
        <f t="shared" si="2"/>
        <v>-1181.3787646999695</v>
      </c>
      <c r="AE49">
        <f t="shared" si="3"/>
        <v>0</v>
      </c>
      <c r="AF49">
        <f t="shared" si="24"/>
        <v>0</v>
      </c>
      <c r="AG49">
        <f t="shared" si="24"/>
        <v>-4.7161495620036046E-6</v>
      </c>
      <c r="AH49">
        <f t="shared" si="5"/>
        <v>-0.62740193470075467</v>
      </c>
      <c r="AI49">
        <f t="shared" si="25"/>
        <v>-0.62740665085031666</v>
      </c>
      <c r="AJ49">
        <f t="shared" si="7"/>
        <v>-141.74042774437453</v>
      </c>
      <c r="AK49">
        <f t="shared" si="22"/>
        <v>-92.618343471104083</v>
      </c>
      <c r="AL49">
        <f t="shared" si="26"/>
        <v>-234.98617786632892</v>
      </c>
      <c r="AN49">
        <f t="shared" si="27"/>
        <v>0</v>
      </c>
      <c r="AO49">
        <f t="shared" si="27"/>
        <v>0</v>
      </c>
      <c r="AP49">
        <f t="shared" si="27"/>
        <v>-4.029349773667567E-8</v>
      </c>
      <c r="AQ49">
        <f t="shared" si="27"/>
        <v>-5.3603513000361194E-3</v>
      </c>
      <c r="AR49">
        <f t="shared" si="27"/>
        <v>-5.3603915935338557E-3</v>
      </c>
      <c r="AS49">
        <f t="shared" si="27"/>
        <v>-1.2109916213274305</v>
      </c>
      <c r="AT49">
        <f t="shared" si="27"/>
        <v>-0.79130590833979364</v>
      </c>
      <c r="AU49">
        <f t="shared" si="23"/>
        <v>-2.0076579212607579</v>
      </c>
      <c r="AW49">
        <v>46</v>
      </c>
      <c r="AX49">
        <f>IF(Z49&gt;0, (R49*SUMPRODUCT(K49:$K$98, X49:$X$98)-K49*$AZ$3)/Z49, 0)</f>
        <v>-6262411471.3087769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0.76383916100000004</v>
      </c>
      <c r="Q50" s="4">
        <f t="shared" si="21"/>
        <v>25</v>
      </c>
      <c r="R50">
        <f t="shared" si="0"/>
        <v>1000000</v>
      </c>
      <c r="S50">
        <f t="shared" si="1"/>
        <v>-24723393432.916817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-1181.3787646999695</v>
      </c>
      <c r="AC50">
        <f t="shared" si="2"/>
        <v>-1054.8071069184002</v>
      </c>
      <c r="AE50">
        <f t="shared" si="3"/>
        <v>0</v>
      </c>
      <c r="AF50">
        <f t="shared" si="24"/>
        <v>0</v>
      </c>
      <c r="AG50">
        <f t="shared" si="24"/>
        <v>-1.0666083417922174E-6</v>
      </c>
      <c r="AH50">
        <f t="shared" si="5"/>
        <v>-0.14409518898365403</v>
      </c>
      <c r="AI50">
        <f t="shared" si="25"/>
        <v>-0.14409625559199582</v>
      </c>
      <c r="AJ50">
        <f t="shared" si="7"/>
        <v>-126.57165778156923</v>
      </c>
      <c r="AK50">
        <f t="shared" si="22"/>
        <v>-82.696513528997869</v>
      </c>
      <c r="AL50">
        <f t="shared" si="26"/>
        <v>-209.41226756615907</v>
      </c>
      <c r="AN50">
        <f t="shared" si="27"/>
        <v>0</v>
      </c>
      <c r="AO50">
        <f t="shared" si="27"/>
        <v>0</v>
      </c>
      <c r="AP50">
        <f t="shared" si="27"/>
        <v>-8.1364386199742562E-9</v>
      </c>
      <c r="AQ50">
        <f t="shared" si="27"/>
        <v>-1.0992054108906336E-3</v>
      </c>
      <c r="AR50">
        <f t="shared" si="27"/>
        <v>-1.0992135473292535E-3</v>
      </c>
      <c r="AS50">
        <f t="shared" si="27"/>
        <v>-0.96553016155647631</v>
      </c>
      <c r="AT50">
        <f t="shared" si="27"/>
        <v>-0.63083615611327981</v>
      </c>
      <c r="AU50">
        <f t="shared" si="23"/>
        <v>-1.5974655312170853</v>
      </c>
      <c r="AW50">
        <v>47</v>
      </c>
      <c r="AX50">
        <f>IF(Z50&gt;0, (R50*SUMPRODUCT(K50:$K$98, X50:$X$98)-K50*$AZ$3)/Z50, 0)</f>
        <v>-24723393432.916817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0.76675259399999995</v>
      </c>
      <c r="Q51" s="4">
        <f t="shared" si="21"/>
        <v>25</v>
      </c>
      <c r="R51">
        <f t="shared" si="0"/>
        <v>1000000</v>
      </c>
      <c r="S51">
        <f t="shared" si="1"/>
        <v>-98879002100.987473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-1054.8071069184002</v>
      </c>
      <c r="AC51">
        <f t="shared" si="2"/>
        <v>-941.79301136232073</v>
      </c>
      <c r="AE51">
        <f t="shared" si="3"/>
        <v>0</v>
      </c>
      <c r="AF51">
        <f t="shared" si="24"/>
        <v>0</v>
      </c>
      <c r="AG51">
        <f t="shared" si="24"/>
        <v>-2.3811754552307403E-7</v>
      </c>
      <c r="AH51">
        <f t="shared" si="5"/>
        <v>-3.271298851404885E-2</v>
      </c>
      <c r="AI51">
        <f t="shared" si="25"/>
        <v>-3.2713226631594372E-2</v>
      </c>
      <c r="AJ51">
        <f t="shared" si="7"/>
        <v>-113.0140955560795</v>
      </c>
      <c r="AK51">
        <f t="shared" si="22"/>
        <v>-73.836497484288017</v>
      </c>
      <c r="AL51">
        <f t="shared" si="26"/>
        <v>-186.88330626699911</v>
      </c>
      <c r="AN51">
        <f t="shared" si="27"/>
        <v>0</v>
      </c>
      <c r="AO51">
        <f t="shared" si="27"/>
        <v>0</v>
      </c>
      <c r="AP51">
        <f t="shared" si="27"/>
        <v>-1.6218203714173867E-9</v>
      </c>
      <c r="AQ51">
        <f t="shared" si="27"/>
        <v>-2.2280840777810857E-4</v>
      </c>
      <c r="AR51">
        <f t="shared" si="27"/>
        <v>-2.2281002959847999E-4</v>
      </c>
      <c r="AS51">
        <f t="shared" si="27"/>
        <v>-0.76973984435934761</v>
      </c>
      <c r="AT51">
        <f t="shared" si="27"/>
        <v>-0.50290093286100568</v>
      </c>
      <c r="AU51">
        <f t="shared" si="23"/>
        <v>-1.2728635872499519</v>
      </c>
      <c r="AW51">
        <v>48</v>
      </c>
      <c r="AX51">
        <f>IF(Z51&gt;0, (R51*SUMPRODUCT(K51:$K$98, X51:$X$98)-K51*$AZ$3)/Z51, 0)</f>
        <v>-98879002100.987473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0.76980532899999998</v>
      </c>
      <c r="Q52" s="4">
        <f t="shared" si="21"/>
        <v>25</v>
      </c>
      <c r="R52">
        <f t="shared" si="0"/>
        <v>1000000</v>
      </c>
      <c r="S52">
        <f t="shared" si="1"/>
        <v>-400939964466.14252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-941.79301136232073</v>
      </c>
      <c r="AC52">
        <f t="shared" si="2"/>
        <v>-840.8868102765407</v>
      </c>
      <c r="AE52">
        <f t="shared" si="3"/>
        <v>0</v>
      </c>
      <c r="AF52">
        <f t="shared" si="24"/>
        <v>0</v>
      </c>
      <c r="AG52">
        <f t="shared" si="24"/>
        <v>-5.2432214595780811E-8</v>
      </c>
      <c r="AH52">
        <f t="shared" si="5"/>
        <v>-7.3321662188824991E-3</v>
      </c>
      <c r="AI52">
        <f t="shared" si="25"/>
        <v>-7.3322186510970952E-3</v>
      </c>
      <c r="AJ52">
        <f t="shared" si="7"/>
        <v>-100.90620108578003</v>
      </c>
      <c r="AK52">
        <f t="shared" si="22"/>
        <v>-65.925510795362456</v>
      </c>
      <c r="AL52">
        <f t="shared" si="26"/>
        <v>-166.83904409979357</v>
      </c>
      <c r="AN52">
        <f t="shared" si="27"/>
        <v>0</v>
      </c>
      <c r="AO52">
        <f t="shared" si="27"/>
        <v>0</v>
      </c>
      <c r="AP52">
        <f t="shared" si="27"/>
        <v>-3.1885375277263326E-10</v>
      </c>
      <c r="AQ52">
        <f t="shared" si="27"/>
        <v>-4.4588784449923693E-5</v>
      </c>
      <c r="AR52">
        <f t="shared" si="27"/>
        <v>-4.4589103303676468E-5</v>
      </c>
      <c r="AS52">
        <f t="shared" si="27"/>
        <v>-0.61363650462362829</v>
      </c>
      <c r="AT52">
        <f t="shared" si="27"/>
        <v>-0.40090994978201017</v>
      </c>
      <c r="AU52">
        <f t="shared" si="23"/>
        <v>-1.014591043508942</v>
      </c>
      <c r="AW52">
        <v>49</v>
      </c>
      <c r="AX52">
        <f>IF(Z52&gt;0, (R52*SUMPRODUCT(K52:$K$98, X52:$X$98)-K52*$AZ$3)/Z52, 0)</f>
        <v>-400939964466.14252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0.772959481</v>
      </c>
      <c r="Q53" s="4">
        <f t="shared" si="21"/>
        <v>25</v>
      </c>
      <c r="R53">
        <f t="shared" si="0"/>
        <v>1000000</v>
      </c>
      <c r="S53">
        <f t="shared" si="1"/>
        <v>-1649379255101.0659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-840.8868102765407</v>
      </c>
      <c r="AC53">
        <f t="shared" si="2"/>
        <v>-750.79183353122903</v>
      </c>
      <c r="AE53">
        <f t="shared" si="3"/>
        <v>0</v>
      </c>
      <c r="AF53">
        <f t="shared" si="24"/>
        <v>0</v>
      </c>
      <c r="AG53">
        <f t="shared" si="24"/>
        <v>-1.1379915068187641E-8</v>
      </c>
      <c r="AH53">
        <f t="shared" si="5"/>
        <v>-1.6211190952654143E-3</v>
      </c>
      <c r="AI53">
        <f t="shared" si="25"/>
        <v>-1.6211304751804826E-3</v>
      </c>
      <c r="AJ53">
        <f t="shared" si="7"/>
        <v>-90.094976745311669</v>
      </c>
      <c r="AK53">
        <f t="shared" si="22"/>
        <v>-58.862076719357852</v>
      </c>
      <c r="AL53">
        <f t="shared" si="26"/>
        <v>-148.95867459514471</v>
      </c>
      <c r="AN53">
        <f t="shared" si="27"/>
        <v>0</v>
      </c>
      <c r="AO53">
        <f t="shared" si="27"/>
        <v>0</v>
      </c>
      <c r="AP53">
        <f t="shared" si="27"/>
        <v>-6.1789449988276789E-11</v>
      </c>
      <c r="AQ53">
        <f t="shared" si="27"/>
        <v>-8.8021796877870324E-6</v>
      </c>
      <c r="AR53">
        <f t="shared" si="27"/>
        <v>-8.8022414772370199E-6</v>
      </c>
      <c r="AS53">
        <f t="shared" si="27"/>
        <v>-0.48918810258625067</v>
      </c>
      <c r="AT53">
        <f t="shared" si="27"/>
        <v>-0.31960303076638946</v>
      </c>
      <c r="AU53">
        <f t="shared" si="23"/>
        <v>-0.80879993559411745</v>
      </c>
      <c r="AW53">
        <v>50</v>
      </c>
      <c r="AX53">
        <f>IF(Z53&gt;0, (R53*SUMPRODUCT(K53:$K$98, X53:$X$98)-K53*$AZ$3)/Z53, 0)</f>
        <v>-1649379255101.0659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0.77634382000000002</v>
      </c>
      <c r="Q54" s="4">
        <f t="shared" si="21"/>
        <v>25</v>
      </c>
      <c r="R54">
        <f t="shared" si="0"/>
        <v>1000000</v>
      </c>
      <c r="S54">
        <f t="shared" si="1"/>
        <v>-6892663090598.4414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-750.79183353122903</v>
      </c>
      <c r="AC54">
        <f t="shared" si="2"/>
        <v>-670.3498589993942</v>
      </c>
      <c r="AE54">
        <f t="shared" si="3"/>
        <v>0</v>
      </c>
      <c r="AF54">
        <f t="shared" si="24"/>
        <v>0</v>
      </c>
      <c r="AG54">
        <f t="shared" si="24"/>
        <v>-2.4313891821934111E-9</v>
      </c>
      <c r="AH54">
        <f t="shared" si="5"/>
        <v>-3.5338906941249416E-4</v>
      </c>
      <c r="AI54">
        <f t="shared" si="25"/>
        <v>-3.5339150080167638E-4</v>
      </c>
      <c r="AJ54">
        <f t="shared" si="7"/>
        <v>-80.44197453183483</v>
      </c>
      <c r="AK54">
        <f t="shared" si="22"/>
        <v>-52.555428347186037</v>
      </c>
      <c r="AL54">
        <f t="shared" si="26"/>
        <v>-132.99775627052168</v>
      </c>
      <c r="AN54">
        <f t="shared" si="27"/>
        <v>0</v>
      </c>
      <c r="AO54">
        <f t="shared" si="27"/>
        <v>0</v>
      </c>
      <c r="AP54">
        <f t="shared" si="27"/>
        <v>-1.1787230222139522E-11</v>
      </c>
      <c r="AQ54">
        <f t="shared" si="27"/>
        <v>-1.7132092014142057E-6</v>
      </c>
      <c r="AR54">
        <f t="shared" si="27"/>
        <v>-1.7132209886444278E-6</v>
      </c>
      <c r="AS54">
        <f t="shared" si="27"/>
        <v>-0.38997791068348808</v>
      </c>
      <c r="AT54">
        <f t="shared" si="27"/>
        <v>-0.25478559248692134</v>
      </c>
      <c r="AU54">
        <f t="shared" si="23"/>
        <v>-0.64476521639139805</v>
      </c>
      <c r="AW54">
        <v>51</v>
      </c>
      <c r="AX54">
        <f>IF(Z54&gt;0, (R54*SUMPRODUCT(K54:$K$98, X54:$X$98)-K54*$AZ$3)/Z54, 0)</f>
        <v>-6892663090598.4414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0.77982431100000005</v>
      </c>
      <c r="Q55" s="4">
        <f t="shared" si="21"/>
        <v>25</v>
      </c>
      <c r="R55">
        <f t="shared" si="0"/>
        <v>1000000</v>
      </c>
      <c r="S55">
        <f t="shared" si="1"/>
        <v>-29281043484679.602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-670.3498589993942</v>
      </c>
      <c r="AC55">
        <f t="shared" si="2"/>
        <v>-598.52666130723333</v>
      </c>
      <c r="AE55">
        <f t="shared" si="3"/>
        <v>0</v>
      </c>
      <c r="AF55">
        <f t="shared" si="24"/>
        <v>0</v>
      </c>
      <c r="AG55">
        <f t="shared" si="24"/>
        <v>-5.1101889659464654E-10</v>
      </c>
      <c r="AH55">
        <f t="shared" si="5"/>
        <v>-7.5842255751073216E-5</v>
      </c>
      <c r="AI55">
        <f t="shared" si="25"/>
        <v>-7.5842766769969807E-5</v>
      </c>
      <c r="AJ55">
        <f t="shared" si="7"/>
        <v>-71.823197692160875</v>
      </c>
      <c r="AK55">
        <f t="shared" si="22"/>
        <v>-46.924490129957597</v>
      </c>
      <c r="AL55">
        <f t="shared" si="26"/>
        <v>-118.74776366488524</v>
      </c>
      <c r="AN55">
        <f t="shared" si="27"/>
        <v>0</v>
      </c>
      <c r="AO55">
        <f t="shared" si="27"/>
        <v>0</v>
      </c>
      <c r="AP55">
        <f t="shared" si="27"/>
        <v>-2.2119546726248179E-12</v>
      </c>
      <c r="AQ55">
        <f t="shared" si="27"/>
        <v>-3.2828459594922601E-7</v>
      </c>
      <c r="AR55">
        <f t="shared" si="27"/>
        <v>-3.2828680790389866E-7</v>
      </c>
      <c r="AS55">
        <f t="shared" si="27"/>
        <v>-0.31088802937956872</v>
      </c>
      <c r="AT55">
        <f t="shared" si="27"/>
        <v>-0.20311351673131886</v>
      </c>
      <c r="AU55">
        <f t="shared" si="23"/>
        <v>-0.51400187439769551</v>
      </c>
      <c r="AW55">
        <v>52</v>
      </c>
      <c r="AX55">
        <f>IF(Z55&gt;0, (R55*SUMPRODUCT(K55:$K$98, X55:$X$98)-K55*$AZ$3)/Z55, 0)</f>
        <v>-29281043484679.602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0.78351069500000003</v>
      </c>
      <c r="Q56" s="4">
        <f t="shared" si="21"/>
        <v>25</v>
      </c>
      <c r="R56">
        <f t="shared" si="0"/>
        <v>1000000</v>
      </c>
      <c r="S56">
        <f t="shared" si="1"/>
        <v>-126610861708060.34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-598.52666130723333</v>
      </c>
      <c r="AC56">
        <f t="shared" si="2"/>
        <v>-534.39880502358028</v>
      </c>
      <c r="AE56">
        <f t="shared" si="3"/>
        <v>0</v>
      </c>
      <c r="AF56">
        <f t="shared" si="24"/>
        <v>0</v>
      </c>
      <c r="AG56">
        <f t="shared" si="24"/>
        <v>-1.0551993679969545E-10</v>
      </c>
      <c r="AH56">
        <f t="shared" si="5"/>
        <v>-1.6015550833160184E-5</v>
      </c>
      <c r="AI56">
        <f t="shared" si="25"/>
        <v>-1.6015656353096983E-5</v>
      </c>
      <c r="AJ56">
        <f t="shared" si="7"/>
        <v>-64.127856283653045</v>
      </c>
      <c r="AK56">
        <f t="shared" si="22"/>
        <v>-41.896866291506335</v>
      </c>
      <c r="AL56">
        <f t="shared" si="26"/>
        <v>-106.02473859081573</v>
      </c>
      <c r="AN56">
        <f t="shared" si="27"/>
        <v>0</v>
      </c>
      <c r="AO56">
        <f t="shared" si="27"/>
        <v>0</v>
      </c>
      <c r="AP56">
        <f t="shared" si="27"/>
        <v>-4.0780802057303677E-13</v>
      </c>
      <c r="AQ56">
        <f t="shared" si="27"/>
        <v>-6.1896076530598854E-8</v>
      </c>
      <c r="AR56">
        <f t="shared" si="27"/>
        <v>-6.1896484338619429E-8</v>
      </c>
      <c r="AS56">
        <f t="shared" si="27"/>
        <v>-0.24783803826827355</v>
      </c>
      <c r="AT56">
        <f t="shared" si="27"/>
        <v>-0.16192085238816878</v>
      </c>
      <c r="AU56">
        <f t="shared" si="23"/>
        <v>-0.40975895255292666</v>
      </c>
      <c r="AW56">
        <v>53</v>
      </c>
      <c r="AX56">
        <f>IF(Z56&gt;0, (R56*SUMPRODUCT(K56:$K$98, X56:$X$98)-K56*$AZ$3)/Z56, 0)</f>
        <v>-126610861708060.34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0.78741316699999997</v>
      </c>
      <c r="Q57" s="4">
        <f t="shared" si="21"/>
        <v>25</v>
      </c>
      <c r="R57">
        <f t="shared" si="0"/>
        <v>1000000</v>
      </c>
      <c r="S57">
        <f t="shared" si="1"/>
        <v>-558009672089979.5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-534.39880502358028</v>
      </c>
      <c r="AC57">
        <f t="shared" si="2"/>
        <v>-477.14179025338927</v>
      </c>
      <c r="AE57">
        <f t="shared" si="3"/>
        <v>0</v>
      </c>
      <c r="AF57">
        <f t="shared" si="24"/>
        <v>0</v>
      </c>
      <c r="AG57">
        <f t="shared" si="24"/>
        <v>-2.1376949814610464E-11</v>
      </c>
      <c r="AH57">
        <f t="shared" si="5"/>
        <v>-3.3235115046835211E-6</v>
      </c>
      <c r="AI57">
        <f t="shared" si="25"/>
        <v>-3.3235328816333356E-6</v>
      </c>
      <c r="AJ57">
        <f t="shared" si="7"/>
        <v>-57.257014770191006</v>
      </c>
      <c r="AK57">
        <f t="shared" si="22"/>
        <v>-37.40791635165062</v>
      </c>
      <c r="AL57">
        <f t="shared" si="26"/>
        <v>-94.664934445374513</v>
      </c>
      <c r="AN57">
        <f t="shared" si="27"/>
        <v>0</v>
      </c>
      <c r="AO57">
        <f t="shared" si="27"/>
        <v>0</v>
      </c>
      <c r="AP57">
        <f t="shared" si="27"/>
        <v>-7.376476371418785E-14</v>
      </c>
      <c r="AQ57">
        <f t="shared" si="27"/>
        <v>-1.1468335893122E-8</v>
      </c>
      <c r="AR57">
        <f t="shared" si="27"/>
        <v>-1.1468409657885713E-8</v>
      </c>
      <c r="AS57">
        <f t="shared" si="27"/>
        <v>-0.19757496752956968</v>
      </c>
      <c r="AT57">
        <f t="shared" si="27"/>
        <v>-0.12908231224052644</v>
      </c>
      <c r="AU57">
        <f t="shared" si="23"/>
        <v>-0.32665729123850579</v>
      </c>
      <c r="AW57">
        <v>54</v>
      </c>
      <c r="AX57">
        <f>IF(Z57&gt;0, (R57*SUMPRODUCT(K57:$K$98, X57:$X$98)-K57*$AZ$3)/Z57, 0)</f>
        <v>-558009672089979.5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0.79138766699999996</v>
      </c>
      <c r="Q58" s="4">
        <f t="shared" si="21"/>
        <v>25</v>
      </c>
      <c r="R58">
        <f t="shared" si="0"/>
        <v>1000000</v>
      </c>
      <c r="S58">
        <f t="shared" si="1"/>
        <v>-2508519556640863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-477.14179025338927</v>
      </c>
      <c r="AC58">
        <f t="shared" si="2"/>
        <v>-426.01945559335115</v>
      </c>
      <c r="AE58">
        <f t="shared" si="3"/>
        <v>0</v>
      </c>
      <c r="AF58">
        <f t="shared" si="24"/>
        <v>0</v>
      </c>
      <c r="AG58">
        <f t="shared" si="24"/>
        <v>-4.2457258751037025E-12</v>
      </c>
      <c r="AH58">
        <f t="shared" si="5"/>
        <v>-6.766981776544262E-7</v>
      </c>
      <c r="AI58">
        <f t="shared" si="25"/>
        <v>-6.767024233803013E-7</v>
      </c>
      <c r="AJ58">
        <f t="shared" si="7"/>
        <v>-51.122334660038121</v>
      </c>
      <c r="AK58">
        <f t="shared" si="22"/>
        <v>-33.399925317737249</v>
      </c>
      <c r="AL58">
        <f t="shared" si="26"/>
        <v>-84.52226065447779</v>
      </c>
      <c r="AN58">
        <f t="shared" si="27"/>
        <v>0</v>
      </c>
      <c r="AO58">
        <f t="shared" si="27"/>
        <v>0</v>
      </c>
      <c r="AP58">
        <f t="shared" si="27"/>
        <v>-1.3080885548632673E-14</v>
      </c>
      <c r="AQ58">
        <f t="shared" si="27"/>
        <v>-2.0848758665206202E-9</v>
      </c>
      <c r="AR58">
        <f t="shared" si="27"/>
        <v>-2.0848889474061687E-9</v>
      </c>
      <c r="AS58">
        <f t="shared" si="27"/>
        <v>-0.15750555460684851</v>
      </c>
      <c r="AT58">
        <f t="shared" si="27"/>
        <v>-0.10290362902987192</v>
      </c>
      <c r="AU58">
        <f t="shared" si="23"/>
        <v>-0.26040918572160937</v>
      </c>
      <c r="AW58">
        <v>55</v>
      </c>
      <c r="AX58">
        <f>IF(Z58&gt;0, (R58*SUMPRODUCT(K58:$K$98, X58:$X$98)-K58*$AZ$3)/Z58, 0)</f>
        <v>-2508519556640863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0.79554122000000005</v>
      </c>
      <c r="Q59" s="4">
        <f t="shared" si="21"/>
        <v>25</v>
      </c>
      <c r="R59">
        <f t="shared" si="0"/>
        <v>1000000</v>
      </c>
      <c r="S59">
        <f t="shared" si="1"/>
        <v>-1.1517863087253278E+16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-426.01945559335115</v>
      </c>
      <c r="AC59">
        <f t="shared" si="2"/>
        <v>-380.37451392444831</v>
      </c>
      <c r="AE59">
        <f t="shared" si="3"/>
        <v>0</v>
      </c>
      <c r="AF59">
        <f t="shared" si="24"/>
        <v>0</v>
      </c>
      <c r="AG59">
        <f t="shared" si="24"/>
        <v>-8.2561867388709807E-13</v>
      </c>
      <c r="AH59">
        <f t="shared" si="5"/>
        <v>-1.351059976986227E-7</v>
      </c>
      <c r="AI59">
        <f t="shared" si="25"/>
        <v>-1.351068233172966E-7</v>
      </c>
      <c r="AJ59">
        <f t="shared" si="7"/>
        <v>-45.644941668902845</v>
      </c>
      <c r="AK59">
        <f t="shared" si="22"/>
        <v>-29.821361891534583</v>
      </c>
      <c r="AL59">
        <f t="shared" si="26"/>
        <v>-75.466303695544255</v>
      </c>
      <c r="AN59">
        <f t="shared" si="27"/>
        <v>0</v>
      </c>
      <c r="AO59">
        <f t="shared" si="27"/>
        <v>0</v>
      </c>
      <c r="AP59">
        <f t="shared" si="27"/>
        <v>-2.2711545045595886E-15</v>
      </c>
      <c r="AQ59">
        <f t="shared" si="27"/>
        <v>-3.7165655885855736E-10</v>
      </c>
      <c r="AR59">
        <f t="shared" si="27"/>
        <v>-3.7165883001306195E-10</v>
      </c>
      <c r="AS59">
        <f t="shared" si="27"/>
        <v>-0.12556246383528943</v>
      </c>
      <c r="AT59">
        <f t="shared" si="27"/>
        <v>-8.2034143042314753E-2</v>
      </c>
      <c r="AU59">
        <f t="shared" si="23"/>
        <v>-0.20759660724926302</v>
      </c>
      <c r="AW59">
        <v>56</v>
      </c>
      <c r="AX59">
        <f>IF(Z59&gt;0, (R59*SUMPRODUCT(K59:$K$98, X59:$X$98)-K59*$AZ$3)/Z59, 0)</f>
        <v>-1.1517863087253278E+16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0.79972280399999995</v>
      </c>
      <c r="Q60" s="4">
        <f t="shared" si="21"/>
        <v>25</v>
      </c>
      <c r="R60">
        <f t="shared" si="0"/>
        <v>1000000</v>
      </c>
      <c r="S60">
        <f t="shared" si="1"/>
        <v>-5.4046446679372472E+16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-380.37451392444831</v>
      </c>
      <c r="AC60">
        <f t="shared" si="2"/>
        <v>-339.62010171858083</v>
      </c>
      <c r="AE60">
        <f t="shared" si="3"/>
        <v>0</v>
      </c>
      <c r="AF60">
        <f t="shared" si="24"/>
        <v>0</v>
      </c>
      <c r="AG60">
        <f t="shared" si="24"/>
        <v>-1.5709640623247545E-13</v>
      </c>
      <c r="AH60">
        <f t="shared" si="5"/>
        <v>-2.6410643236630065E-8</v>
      </c>
      <c r="AI60">
        <f t="shared" si="25"/>
        <v>-2.6410800333036298E-8</v>
      </c>
      <c r="AJ60">
        <f t="shared" si="7"/>
        <v>-40.754412205867482</v>
      </c>
      <c r="AK60">
        <f t="shared" si="22"/>
        <v>-26.626215974711386</v>
      </c>
      <c r="AL60">
        <f t="shared" si="26"/>
        <v>-67.38062820698967</v>
      </c>
      <c r="AN60">
        <f t="shared" si="27"/>
        <v>0</v>
      </c>
      <c r="AO60">
        <f t="shared" si="27"/>
        <v>0</v>
      </c>
      <c r="AP60">
        <f t="shared" si="27"/>
        <v>-3.858472417949712E-16</v>
      </c>
      <c r="AQ60">
        <f t="shared" si="27"/>
        <v>-6.4867644596558032E-11</v>
      </c>
      <c r="AR60">
        <f t="shared" si="27"/>
        <v>-6.4868030443799826E-11</v>
      </c>
      <c r="AS60">
        <f t="shared" si="27"/>
        <v>-0.10009762742337361</v>
      </c>
      <c r="AT60">
        <f t="shared" si="27"/>
        <v>-6.539711658378973E-2</v>
      </c>
      <c r="AU60">
        <f t="shared" si="23"/>
        <v>-0.16549474407203138</v>
      </c>
      <c r="AW60">
        <v>57</v>
      </c>
      <c r="AX60">
        <f>IF(Z60&gt;0, (R60*SUMPRODUCT(K60:$K$98, X60:$X$98)-K60*$AZ$3)/Z60, 0)</f>
        <v>-5.4046446679372472E+16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0.80383592599999998</v>
      </c>
      <c r="Q61" s="4">
        <f t="shared" si="21"/>
        <v>25</v>
      </c>
      <c r="R61">
        <f t="shared" si="0"/>
        <v>1000000</v>
      </c>
      <c r="S61">
        <f t="shared" si="1"/>
        <v>-2.5921089352467866E+17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-339.62010171858083</v>
      </c>
      <c r="AC61">
        <f t="shared" si="2"/>
        <v>-303.2322336773608</v>
      </c>
      <c r="AE61">
        <f t="shared" si="3"/>
        <v>0</v>
      </c>
      <c r="AF61">
        <f t="shared" si="24"/>
        <v>0</v>
      </c>
      <c r="AG61">
        <f t="shared" si="24"/>
        <v>-2.9245706994996626E-14</v>
      </c>
      <c r="AH61">
        <f t="shared" si="5"/>
        <v>-5.0511894070061627E-9</v>
      </c>
      <c r="AI61">
        <f t="shared" si="25"/>
        <v>-5.0512186527131576E-9</v>
      </c>
      <c r="AJ61">
        <f t="shared" si="7"/>
        <v>-36.387868041220031</v>
      </c>
      <c r="AK61">
        <f t="shared" si="22"/>
        <v>-23.773407120300661</v>
      </c>
      <c r="AL61">
        <f t="shared" si="26"/>
        <v>-60.161275166571912</v>
      </c>
      <c r="AN61">
        <f t="shared" si="27"/>
        <v>0</v>
      </c>
      <c r="AO61">
        <f t="shared" si="27"/>
        <v>0</v>
      </c>
      <c r="AP61">
        <f t="shared" si="27"/>
        <v>-6.4134727209120464E-17</v>
      </c>
      <c r="AQ61">
        <f t="shared" si="27"/>
        <v>-1.1077066960814519E-11</v>
      </c>
      <c r="AR61">
        <f t="shared" si="27"/>
        <v>-1.1077131095541729E-11</v>
      </c>
      <c r="AS61">
        <f t="shared" si="27"/>
        <v>-7.979721573988191E-2</v>
      </c>
      <c r="AT61">
        <f t="shared" si="27"/>
        <v>-5.2134180950137117E-2</v>
      </c>
      <c r="AU61">
        <f t="shared" si="23"/>
        <v>-0.13193139670109616</v>
      </c>
      <c r="AW61">
        <v>58</v>
      </c>
      <c r="AX61">
        <f>IF(Z61&gt;0, (R61*SUMPRODUCT(K61:$K$98, X61:$X$98)-K61*$AZ$3)/Z61, 0)</f>
        <v>-2.5921089352467866E+17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0.80804740799999997</v>
      </c>
      <c r="Q62" s="4">
        <f t="shared" si="21"/>
        <v>25</v>
      </c>
      <c r="R62">
        <f t="shared" si="0"/>
        <v>1000000</v>
      </c>
      <c r="S62">
        <f t="shared" si="1"/>
        <v>-1.2719703261490212E+18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-303.2322336773608</v>
      </c>
      <c r="AC62">
        <f t="shared" si="2"/>
        <v>-270.74306578336751</v>
      </c>
      <c r="AE62">
        <f t="shared" si="3"/>
        <v>0</v>
      </c>
      <c r="AF62">
        <f t="shared" si="24"/>
        <v>0</v>
      </c>
      <c r="AG62">
        <f t="shared" si="24"/>
        <v>-5.3213321926121697E-15</v>
      </c>
      <c r="AH62">
        <f t="shared" si="5"/>
        <v>-9.4527670929737965E-10</v>
      </c>
      <c r="AI62">
        <f t="shared" si="25"/>
        <v>-9.4528203062957235E-10</v>
      </c>
      <c r="AJ62">
        <f t="shared" si="7"/>
        <v>-32.489167893993283</v>
      </c>
      <c r="AK62">
        <f t="shared" si="22"/>
        <v>-21.226256357415259</v>
      </c>
      <c r="AL62">
        <f t="shared" si="26"/>
        <v>-53.715424252353827</v>
      </c>
      <c r="AN62">
        <f t="shared" si="27"/>
        <v>0</v>
      </c>
      <c r="AO62">
        <f t="shared" si="27"/>
        <v>0</v>
      </c>
      <c r="AP62">
        <f t="shared" si="27"/>
        <v>-1.0419178440100357E-17</v>
      </c>
      <c r="AQ62">
        <f t="shared" si="27"/>
        <v>-1.8508535744327451E-12</v>
      </c>
      <c r="AR62">
        <f t="shared" si="27"/>
        <v>-1.8508639936111853E-12</v>
      </c>
      <c r="AS62">
        <f t="shared" si="27"/>
        <v>-6.3613851833543469E-2</v>
      </c>
      <c r="AT62">
        <f t="shared" si="27"/>
        <v>-4.1561049864594093E-2</v>
      </c>
      <c r="AU62">
        <f t="shared" si="23"/>
        <v>-0.10517490169998843</v>
      </c>
      <c r="AW62">
        <v>59</v>
      </c>
      <c r="AX62">
        <f>IF(Z62&gt;0, (R62*SUMPRODUCT(K62:$K$98, X62:$X$98)-K62*$AZ$3)/Z62, 0)</f>
        <v>-1.2719703261490212E+18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0.81233261800000001</v>
      </c>
      <c r="Q63" s="4">
        <f t="shared" si="21"/>
        <v>25</v>
      </c>
      <c r="R63">
        <f t="shared" si="0"/>
        <v>1000000</v>
      </c>
      <c r="S63">
        <f t="shared" si="1"/>
        <v>-6.3922132381310751E+18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-270.74306578336751</v>
      </c>
      <c r="AC63">
        <f t="shared" si="2"/>
        <v>-241.73488016372258</v>
      </c>
      <c r="AE63">
        <f t="shared" si="3"/>
        <v>0</v>
      </c>
      <c r="AF63">
        <f t="shared" si="24"/>
        <v>0</v>
      </c>
      <c r="AG63">
        <f t="shared" si="24"/>
        <v>-9.4542715941372408E-16</v>
      </c>
      <c r="AH63">
        <f t="shared" si="5"/>
        <v>-1.7290766845089297E-10</v>
      </c>
      <c r="AI63">
        <f t="shared" si="25"/>
        <v>-1.729086138780524E-10</v>
      </c>
      <c r="AJ63">
        <f t="shared" si="7"/>
        <v>-29.008185619644934</v>
      </c>
      <c r="AK63">
        <f t="shared" si="22"/>
        <v>-18.952014604835728</v>
      </c>
      <c r="AL63">
        <f t="shared" si="26"/>
        <v>-47.960200224653569</v>
      </c>
      <c r="AN63">
        <f t="shared" si="27"/>
        <v>0</v>
      </c>
      <c r="AO63">
        <f t="shared" si="27"/>
        <v>0</v>
      </c>
      <c r="AP63">
        <f t="shared" si="27"/>
        <v>-1.652810853610245E-18</v>
      </c>
      <c r="AQ63">
        <f t="shared" si="27"/>
        <v>-3.0227994641628142E-13</v>
      </c>
      <c r="AR63">
        <f t="shared" si="27"/>
        <v>-3.0228159922713504E-13</v>
      </c>
      <c r="AS63">
        <f t="shared" si="27"/>
        <v>-5.071257320915272E-2</v>
      </c>
      <c r="AT63">
        <f t="shared" si="27"/>
        <v>-3.3132214496648257E-2</v>
      </c>
      <c r="AU63">
        <f t="shared" si="23"/>
        <v>-8.3844787706103249E-2</v>
      </c>
      <c r="AW63">
        <v>60</v>
      </c>
      <c r="AX63">
        <f>IF(Z63&gt;0, (R63*SUMPRODUCT(K63:$K$98, X63:$X$98)-K63*$AZ$3)/Z63, 0)</f>
        <v>-6.3922132381310751E+18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0.81666386499999999</v>
      </c>
      <c r="Q64" s="4">
        <f t="shared" si="21"/>
        <v>25</v>
      </c>
      <c r="R64">
        <f t="shared" si="0"/>
        <v>1000000</v>
      </c>
      <c r="S64">
        <f t="shared" si="1"/>
        <v>-3.292639038208231E+19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-241.73488016372258</v>
      </c>
      <c r="AC64">
        <f t="shared" si="2"/>
        <v>-215.83471443189543</v>
      </c>
      <c r="AE64">
        <f t="shared" si="3"/>
        <v>0</v>
      </c>
      <c r="AF64">
        <f t="shared" si="24"/>
        <v>0</v>
      </c>
      <c r="AG64">
        <f t="shared" si="24"/>
        <v>-1.6387668973680387E-16</v>
      </c>
      <c r="AH64">
        <f t="shared" si="5"/>
        <v>-3.0883847923311316E-11</v>
      </c>
      <c r="AI64">
        <f t="shared" si="25"/>
        <v>-3.088401180000105E-11</v>
      </c>
      <c r="AJ64">
        <f t="shared" si="7"/>
        <v>-25.900165731827144</v>
      </c>
      <c r="AK64">
        <f t="shared" si="22"/>
        <v>-16.921441611460583</v>
      </c>
      <c r="AL64">
        <f t="shared" si="26"/>
        <v>-42.821607343318611</v>
      </c>
      <c r="AN64">
        <f t="shared" si="27"/>
        <v>0</v>
      </c>
      <c r="AO64">
        <f t="shared" si="27"/>
        <v>0</v>
      </c>
      <c r="AP64">
        <f t="shared" si="27"/>
        <v>-2.5579629040254536E-19</v>
      </c>
      <c r="AQ64">
        <f t="shared" si="27"/>
        <v>-4.8206817850831845E-14</v>
      </c>
      <c r="AR64">
        <f t="shared" si="27"/>
        <v>-4.8207073647122247E-14</v>
      </c>
      <c r="AS64">
        <f t="shared" si="27"/>
        <v>-4.0427752877196493E-2</v>
      </c>
      <c r="AT64">
        <f t="shared" si="27"/>
        <v>-2.6412798546435329E-2</v>
      </c>
      <c r="AU64">
        <f t="shared" si="23"/>
        <v>-6.6840551423680034E-2</v>
      </c>
      <c r="AW64">
        <v>61</v>
      </c>
      <c r="AX64">
        <f>IF(Z64&gt;0, (R64*SUMPRODUCT(K64:$K$98, X64:$X$98)-K64*$AZ$3)/Z64, 0)</f>
        <v>-3.292639038208231E+19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0.82101379900000004</v>
      </c>
      <c r="Q65" s="4">
        <f t="shared" si="21"/>
        <v>25</v>
      </c>
      <c r="R65">
        <f t="shared" si="0"/>
        <v>1000000</v>
      </c>
      <c r="S65">
        <f t="shared" si="1"/>
        <v>-1.7397019796394453E+20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-215.83471443189543</v>
      </c>
      <c r="AC65">
        <f t="shared" si="2"/>
        <v>-192.70956645704953</v>
      </c>
      <c r="AE65">
        <f t="shared" si="3"/>
        <v>0</v>
      </c>
      <c r="AF65">
        <f t="shared" si="24"/>
        <v>0</v>
      </c>
      <c r="AG65">
        <f t="shared" si="24"/>
        <v>-2.7692899231078178E-17</v>
      </c>
      <c r="AH65">
        <f t="shared" si="5"/>
        <v>-5.3818009443343065E-12</v>
      </c>
      <c r="AI65">
        <f t="shared" si="25"/>
        <v>-5.3818286372335375E-12</v>
      </c>
      <c r="AJ65">
        <f t="shared" si="7"/>
        <v>-23.125147974845902</v>
      </c>
      <c r="AK65">
        <f t="shared" si="22"/>
        <v>-15.108430010232683</v>
      </c>
      <c r="AL65">
        <f t="shared" si="26"/>
        <v>-38.233577985083969</v>
      </c>
      <c r="AN65">
        <f t="shared" si="27"/>
        <v>0</v>
      </c>
      <c r="AO65">
        <f t="shared" si="27"/>
        <v>0</v>
      </c>
      <c r="AP65">
        <f t="shared" si="27"/>
        <v>-3.8594681558052588E-20</v>
      </c>
      <c r="AQ65">
        <f t="shared" si="27"/>
        <v>-7.500438719767893E-15</v>
      </c>
      <c r="AR65">
        <f t="shared" si="27"/>
        <v>-7.5004773144494505E-15</v>
      </c>
      <c r="AS65">
        <f t="shared" si="27"/>
        <v>-3.2228757076847026E-2</v>
      </c>
      <c r="AT65">
        <f t="shared" si="27"/>
        <v>-2.1056121290206758E-2</v>
      </c>
      <c r="AU65">
        <f t="shared" si="23"/>
        <v>-5.3284878367061285E-2</v>
      </c>
      <c r="AW65">
        <v>62</v>
      </c>
      <c r="AX65">
        <f>IF(Z65&gt;0, (R65*SUMPRODUCT(K65:$K$98, X65:$X$98)-K65*$AZ$3)/Z65, 0)</f>
        <v>-1.7397019796394453E+20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0.82538683700000004</v>
      </c>
      <c r="Q66" s="4">
        <f t="shared" si="21"/>
        <v>25</v>
      </c>
      <c r="R66">
        <f t="shared" si="0"/>
        <v>1000000</v>
      </c>
      <c r="S66">
        <f t="shared" si="1"/>
        <v>-9.4360943599862153E+20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-192.70956645704953</v>
      </c>
      <c r="AC66">
        <f t="shared" si="2"/>
        <v>-172.06211290807994</v>
      </c>
      <c r="AE66">
        <f t="shared" si="3"/>
        <v>0</v>
      </c>
      <c r="AF66">
        <f t="shared" si="24"/>
        <v>0</v>
      </c>
      <c r="AG66">
        <f t="shared" si="24"/>
        <v>-4.5586157350680434E-18</v>
      </c>
      <c r="AH66">
        <f t="shared" si="5"/>
        <v>-9.1429418014797422E-13</v>
      </c>
      <c r="AI66">
        <f t="shared" si="25"/>
        <v>-9.1429873876370936E-13</v>
      </c>
      <c r="AJ66">
        <f t="shared" si="7"/>
        <v>-20.647453548969594</v>
      </c>
      <c r="AK66">
        <f t="shared" si="22"/>
        <v>-13.489669651993468</v>
      </c>
      <c r="AL66">
        <f t="shared" si="26"/>
        <v>-34.137123200963977</v>
      </c>
      <c r="AN66">
        <f t="shared" si="27"/>
        <v>0</v>
      </c>
      <c r="AO66">
        <f t="shared" si="27"/>
        <v>0</v>
      </c>
      <c r="AP66">
        <f t="shared" si="27"/>
        <v>-5.6724933984364284E-21</v>
      </c>
      <c r="AQ66">
        <f t="shared" si="27"/>
        <v>-1.1376979334365452E-15</v>
      </c>
      <c r="AR66">
        <f t="shared" si="27"/>
        <v>-1.1377036059299436E-15</v>
      </c>
      <c r="AS66">
        <f t="shared" si="27"/>
        <v>-2.5692567822741614E-2</v>
      </c>
      <c r="AT66">
        <f t="shared" si="27"/>
        <v>-1.6785810977524521E-2</v>
      </c>
      <c r="AU66">
        <f t="shared" si="23"/>
        <v>-4.2478378800267273E-2</v>
      </c>
      <c r="AW66">
        <v>63</v>
      </c>
      <c r="AX66">
        <f>IF(Z66&gt;0, (R66*SUMPRODUCT(K66:$K$98, X66:$X$98)-K66*$AZ$3)/Z66, 0)</f>
        <v>-9.4360943599862153E+20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0.82979096200000002</v>
      </c>
      <c r="Q67" s="4">
        <f t="shared" si="21"/>
        <v>25</v>
      </c>
      <c r="R67">
        <f t="shared" ref="R67:R79" si="28">$C$6</f>
        <v>1000000</v>
      </c>
      <c r="S67">
        <f t="shared" ref="S67:S79" si="29">AX67</f>
        <v>-5.2588070905136389E+21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-172.06211290807994</v>
      </c>
      <c r="AC67">
        <f t="shared" ref="AC67:AC79" si="30">S67*Z67</f>
        <v>-153.62688652507137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-7.3033144152691434E-19</v>
      </c>
      <c r="AH67">
        <f t="shared" ref="AH67:AH79" si="33">-X67*R67</f>
        <v>-1.5130792544761796E-13</v>
      </c>
      <c r="AI67">
        <f t="shared" ref="AI67:AI79" si="34">SUM(AE67:AH67)</f>
        <v>-1.5130865577905948E-13</v>
      </c>
      <c r="AJ67">
        <f t="shared" ref="AJ67:AJ79" si="35">AB67-AC67</f>
        <v>-18.435226383008569</v>
      </c>
      <c r="AK67">
        <f t="shared" si="22"/>
        <v>-12.044347903565598</v>
      </c>
      <c r="AL67">
        <f t="shared" si="26"/>
        <v>-30.479574286574319</v>
      </c>
      <c r="AN67">
        <f t="shared" ref="AN67:AT79" si="36">AE67*$K67</f>
        <v>0</v>
      </c>
      <c r="AO67">
        <f t="shared" si="36"/>
        <v>0</v>
      </c>
      <c r="AP67">
        <f t="shared" si="36"/>
        <v>-8.1141492002218856E-22</v>
      </c>
      <c r="AQ67">
        <f t="shared" si="36"/>
        <v>-1.6810656264382905E-16</v>
      </c>
      <c r="AR67">
        <f t="shared" si="36"/>
        <v>-1.6810737405874905E-16</v>
      </c>
      <c r="AS67">
        <f t="shared" si="36"/>
        <v>-2.0481957766853968E-2</v>
      </c>
      <c r="AT67">
        <f t="shared" si="36"/>
        <v>-1.3381545741011259E-2</v>
      </c>
      <c r="AU67">
        <f t="shared" si="23"/>
        <v>-3.3863503507865399E-2</v>
      </c>
      <c r="AW67">
        <v>64</v>
      </c>
      <c r="AX67">
        <f>IF(Z67&gt;0, (R67*SUMPRODUCT(K67:$K$98, X67:$X$98)-K67*$AZ$3)/Z67, 0)</f>
        <v>-5.2588070905136389E+21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0.834201203</v>
      </c>
      <c r="Q68" s="4">
        <f t="shared" si="21"/>
        <v>25</v>
      </c>
      <c r="R68">
        <f t="shared" si="28"/>
        <v>1000000</v>
      </c>
      <c r="S68">
        <f t="shared" si="29"/>
        <v>-3.0137353844092213E+22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-153.62688652507137</v>
      </c>
      <c r="AC68">
        <f t="shared" si="30"/>
        <v>-137.16686296881369</v>
      </c>
      <c r="AE68">
        <f t="shared" si="31"/>
        <v>0</v>
      </c>
      <c r="AF68">
        <f t="shared" si="32"/>
        <v>0</v>
      </c>
      <c r="AG68">
        <f t="shared" si="32"/>
        <v>-1.1378476000116905E-19</v>
      </c>
      <c r="AH68">
        <f t="shared" si="33"/>
        <v>-2.4369734684419046E-14</v>
      </c>
      <c r="AI68">
        <f t="shared" si="34"/>
        <v>-2.4369848469179047E-14</v>
      </c>
      <c r="AJ68">
        <f t="shared" si="35"/>
        <v>-16.460023556257681</v>
      </c>
      <c r="AK68">
        <f t="shared" si="22"/>
        <v>-10.753882056754996</v>
      </c>
      <c r="AL68">
        <f t="shared" si="26"/>
        <v>-27.213905613012702</v>
      </c>
      <c r="AN68">
        <f t="shared" si="36"/>
        <v>0</v>
      </c>
      <c r="AO68">
        <f t="shared" si="36"/>
        <v>0</v>
      </c>
      <c r="AP68">
        <f t="shared" si="36"/>
        <v>-1.1287273964938224E-22</v>
      </c>
      <c r="AQ68">
        <f t="shared" si="36"/>
        <v>-2.4174403657666372E-17</v>
      </c>
      <c r="AR68">
        <f t="shared" si="36"/>
        <v>-2.417451653040602E-17</v>
      </c>
      <c r="AS68">
        <f t="shared" si="36"/>
        <v>-1.6328091331994581E-2</v>
      </c>
      <c r="AT68">
        <f t="shared" si="36"/>
        <v>-1.0667686336903105E-2</v>
      </c>
      <c r="AU68">
        <f t="shared" si="23"/>
        <v>-2.699577766889771E-2</v>
      </c>
      <c r="AW68">
        <v>65</v>
      </c>
      <c r="AX68">
        <f>IF(Z68&gt;0, (R68*SUMPRODUCT(K68:$K$98, X68:$X$98)-K68*$AZ$3)/Z68, 0)</f>
        <v>-3.0137353844092213E+22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25</v>
      </c>
      <c r="R69">
        <f t="shared" si="28"/>
        <v>1000000</v>
      </c>
      <c r="S69">
        <f t="shared" si="29"/>
        <v>-1.7772069703190573E+23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-137.16686296881369</v>
      </c>
      <c r="AC69">
        <f t="shared" si="30"/>
        <v>-122.47041336501222</v>
      </c>
      <c r="AE69">
        <f t="shared" si="31"/>
        <v>0</v>
      </c>
      <c r="AF69">
        <f t="shared" si="32"/>
        <v>0</v>
      </c>
      <c r="AG69">
        <f t="shared" si="32"/>
        <v>-1.722793341045492E-20</v>
      </c>
      <c r="AH69">
        <f t="shared" si="33"/>
        <v>-3.8167591596280973E-15</v>
      </c>
      <c r="AI69">
        <f t="shared" si="34"/>
        <v>-3.8167763875615074E-15</v>
      </c>
      <c r="AJ69">
        <f t="shared" si="35"/>
        <v>-14.696449603801469</v>
      </c>
      <c r="AK69">
        <f t="shared" si="22"/>
        <v>-9.6016804078169589</v>
      </c>
      <c r="AL69">
        <f t="shared" si="26"/>
        <v>-24.298130011618433</v>
      </c>
      <c r="AN69">
        <f t="shared" si="36"/>
        <v>0</v>
      </c>
      <c r="AO69">
        <f t="shared" si="36"/>
        <v>0</v>
      </c>
      <c r="AP69">
        <f t="shared" si="36"/>
        <v>-1.5258791204576526E-23</v>
      </c>
      <c r="AQ69">
        <f t="shared" si="36"/>
        <v>-3.3805059322772392E-18</v>
      </c>
      <c r="AR69">
        <f t="shared" si="36"/>
        <v>-3.3805211910684437E-18</v>
      </c>
      <c r="AS69">
        <f t="shared" si="36"/>
        <v>-1.3016654441959936E-2</v>
      </c>
      <c r="AT69">
        <f t="shared" si="36"/>
        <v>-8.5042142354138251E-3</v>
      </c>
      <c r="AU69">
        <f t="shared" si="23"/>
        <v>-2.1520868677373767E-2</v>
      </c>
      <c r="AW69">
        <v>66</v>
      </c>
      <c r="AX69">
        <f>IF(Z69&gt;0, (R69*SUMPRODUCT(K69:$K$98, X69:$X$98)-K69*$AZ$3)/Z69, 0)</f>
        <v>-1.7772069703190573E+23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25</v>
      </c>
      <c r="R70">
        <f t="shared" si="28"/>
        <v>1000000</v>
      </c>
      <c r="S70">
        <f t="shared" si="29"/>
        <v>-1.0845371607425193E+24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-122.47041336501222</v>
      </c>
      <c r="AC70">
        <f t="shared" si="30"/>
        <v>-109.34858336161804</v>
      </c>
      <c r="AE70">
        <f t="shared" si="31"/>
        <v>0</v>
      </c>
      <c r="AF70">
        <f t="shared" si="32"/>
        <v>0</v>
      </c>
      <c r="AG70">
        <f t="shared" si="32"/>
        <v>-2.5206278613531659E-21</v>
      </c>
      <c r="AH70">
        <f t="shared" si="33"/>
        <v>-5.814010485998882E-16</v>
      </c>
      <c r="AI70">
        <f t="shared" si="34"/>
        <v>-5.8140356922774954E-16</v>
      </c>
      <c r="AJ70">
        <f t="shared" si="35"/>
        <v>-13.12183000339418</v>
      </c>
      <c r="AK70">
        <f t="shared" si="22"/>
        <v>-8.5729289355508556</v>
      </c>
      <c r="AL70">
        <f t="shared" si="26"/>
        <v>-21.694758938945036</v>
      </c>
      <c r="AN70">
        <f t="shared" si="36"/>
        <v>0</v>
      </c>
      <c r="AO70">
        <f t="shared" si="36"/>
        <v>0</v>
      </c>
      <c r="AP70">
        <f t="shared" si="36"/>
        <v>-1.9933228974959245E-24</v>
      </c>
      <c r="AQ70">
        <f t="shared" si="36"/>
        <v>-4.5977434454769015E-19</v>
      </c>
      <c r="AR70">
        <f t="shared" si="36"/>
        <v>-4.597763378705877E-19</v>
      </c>
      <c r="AS70">
        <f t="shared" si="36"/>
        <v>-1.0376797227327764E-2</v>
      </c>
      <c r="AT70">
        <f t="shared" si="36"/>
        <v>-6.7795075218541317E-3</v>
      </c>
      <c r="AU70">
        <f t="shared" si="23"/>
        <v>-1.7156304749181894E-2</v>
      </c>
      <c r="AW70">
        <v>67</v>
      </c>
      <c r="AX70">
        <f>IF(Z70&gt;0, (R70*SUMPRODUCT(K70:$K$98, X70:$X$98)-K70*$AZ$3)/Z70, 0)</f>
        <v>-1.0845371607425193E+24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25</v>
      </c>
      <c r="R71">
        <f t="shared" si="28"/>
        <v>1000000</v>
      </c>
      <c r="S71">
        <f t="shared" si="29"/>
        <v>-6.8559359752451106E+24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-109.34858336161804</v>
      </c>
      <c r="AC71">
        <f t="shared" si="30"/>
        <v>-97.632663715730402</v>
      </c>
      <c r="AE71">
        <f t="shared" si="31"/>
        <v>0</v>
      </c>
      <c r="AF71">
        <f t="shared" si="32"/>
        <v>0</v>
      </c>
      <c r="AG71">
        <f t="shared" si="32"/>
        <v>-3.5601507973621311E-22</v>
      </c>
      <c r="AH71">
        <f t="shared" si="33"/>
        <v>-8.5576260120136845E-17</v>
      </c>
      <c r="AI71">
        <f t="shared" si="34"/>
        <v>-8.557661613521658E-17</v>
      </c>
      <c r="AJ71">
        <f t="shared" si="35"/>
        <v>-11.715919645887638</v>
      </c>
      <c r="AK71">
        <f t="shared" si="22"/>
        <v>-7.6544008353132638</v>
      </c>
      <c r="AL71">
        <f t="shared" si="26"/>
        <v>-19.370320481200903</v>
      </c>
      <c r="AN71">
        <f t="shared" si="36"/>
        <v>0</v>
      </c>
      <c r="AO71">
        <f t="shared" si="36"/>
        <v>0</v>
      </c>
      <c r="AP71">
        <f t="shared" si="36"/>
        <v>-2.5137338553782521E-25</v>
      </c>
      <c r="AQ71">
        <f t="shared" si="36"/>
        <v>-6.0423267025664318E-20</v>
      </c>
      <c r="AR71">
        <f t="shared" si="36"/>
        <v>-6.0423518399049846E-20</v>
      </c>
      <c r="AS71">
        <f t="shared" si="36"/>
        <v>-8.2723192182140807E-3</v>
      </c>
      <c r="AT71">
        <f t="shared" si="36"/>
        <v>-5.4045818892332039E-3</v>
      </c>
      <c r="AU71">
        <f t="shared" si="23"/>
        <v>-1.3676901107447285E-2</v>
      </c>
      <c r="AW71">
        <v>68</v>
      </c>
      <c r="AX71">
        <f>IF(Z71&gt;0, (R71*SUMPRODUCT(K71:$K$98, X71:$X$98)-K71*$AZ$3)/Z71, 0)</f>
        <v>-6.8559359752451106E+24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25</v>
      </c>
      <c r="R72">
        <f t="shared" si="28"/>
        <v>1000000</v>
      </c>
      <c r="S72">
        <f t="shared" si="29"/>
        <v>-4.4942429652433585E+25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-97.632663715730402</v>
      </c>
      <c r="AC72">
        <f t="shared" si="30"/>
        <v>-87.17202117475928</v>
      </c>
      <c r="AE72">
        <f t="shared" si="31"/>
        <v>0</v>
      </c>
      <c r="AF72">
        <f t="shared" si="32"/>
        <v>0</v>
      </c>
      <c r="AG72">
        <f t="shared" si="32"/>
        <v>-4.8490937099369195E-23</v>
      </c>
      <c r="AH72">
        <f t="shared" si="33"/>
        <v>-1.2158559673579269E-17</v>
      </c>
      <c r="AI72">
        <f t="shared" si="34"/>
        <v>-1.2158608164516369E-17</v>
      </c>
      <c r="AJ72">
        <f t="shared" si="35"/>
        <v>-10.460642540971122</v>
      </c>
      <c r="AK72">
        <f t="shared" ref="AK72:AK79" si="49">G72*SUM(AB72:AB72, AE72:AF72)</f>
        <v>-6.8342864601011284</v>
      </c>
      <c r="AL72">
        <f t="shared" si="26"/>
        <v>-17.294929001072251</v>
      </c>
      <c r="AN72">
        <f t="shared" si="36"/>
        <v>0</v>
      </c>
      <c r="AO72">
        <f t="shared" si="36"/>
        <v>0</v>
      </c>
      <c r="AP72">
        <f t="shared" si="36"/>
        <v>-3.0569860360373751E-26</v>
      </c>
      <c r="AQ72">
        <f t="shared" si="36"/>
        <v>-7.6650502885295839E-21</v>
      </c>
      <c r="AR72">
        <f t="shared" si="36"/>
        <v>-7.6650808583899441E-21</v>
      </c>
      <c r="AS72">
        <f t="shared" si="36"/>
        <v>-6.5946422339079195E-3</v>
      </c>
      <c r="AT72">
        <f t="shared" si="36"/>
        <v>-4.3084995928198378E-3</v>
      </c>
      <c r="AU72">
        <f t="shared" si="23"/>
        <v>-1.0903141826727757E-2</v>
      </c>
      <c r="AW72">
        <v>69</v>
      </c>
      <c r="AX72">
        <f>IF(Z72&gt;0, (R72*SUMPRODUCT(K72:$K$98, X72:$X$98)-K72*$AZ$3)/Z72, 0)</f>
        <v>-4.4942429652433585E+25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25</v>
      </c>
      <c r="R73">
        <f t="shared" si="28"/>
        <v>1000000</v>
      </c>
      <c r="S73">
        <f t="shared" si="29"/>
        <v>-3.0582615715983709E+26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-87.17202117475928</v>
      </c>
      <c r="AC73">
        <f t="shared" si="30"/>
        <v>-77.832161763177922</v>
      </c>
      <c r="AE73">
        <f t="shared" si="31"/>
        <v>0</v>
      </c>
      <c r="AF73">
        <f t="shared" si="32"/>
        <v>0</v>
      </c>
      <c r="AG73">
        <f t="shared" si="32"/>
        <v>-6.3624513421279795E-24</v>
      </c>
      <c r="AH73">
        <f t="shared" si="33"/>
        <v>-1.665743055449901E-18</v>
      </c>
      <c r="AI73">
        <f t="shared" si="34"/>
        <v>-1.665749417901243E-18</v>
      </c>
      <c r="AJ73">
        <f t="shared" si="35"/>
        <v>-9.339859411581358</v>
      </c>
      <c r="AK73">
        <f t="shared" si="49"/>
        <v>-6.1020414822331501</v>
      </c>
      <c r="AL73">
        <f t="shared" si="26"/>
        <v>-15.441900893814509</v>
      </c>
      <c r="AN73">
        <f t="shared" si="36"/>
        <v>0</v>
      </c>
      <c r="AO73">
        <f t="shared" si="36"/>
        <v>0</v>
      </c>
      <c r="AP73">
        <f t="shared" si="36"/>
        <v>-3.5812886738864568E-27</v>
      </c>
      <c r="AQ73">
        <f t="shared" si="36"/>
        <v>-9.3761137292918507E-22</v>
      </c>
      <c r="AR73">
        <f t="shared" si="36"/>
        <v>-9.3761495421785891E-22</v>
      </c>
      <c r="AS73">
        <f t="shared" si="36"/>
        <v>-5.2572084135107762E-3</v>
      </c>
      <c r="AT73">
        <f t="shared" si="36"/>
        <v>-3.4347094968270385E-3</v>
      </c>
      <c r="AU73">
        <f t="shared" si="23"/>
        <v>-8.6919179103378159E-3</v>
      </c>
      <c r="AW73">
        <v>70</v>
      </c>
      <c r="AX73">
        <f>IF(Z73&gt;0, (R73*SUMPRODUCT(K73:$K$98, X73:$X$98)-K73*$AZ$3)/Z73, 0)</f>
        <v>-3.0582615715983709E+26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25</v>
      </c>
      <c r="R74">
        <f t="shared" si="28"/>
        <v>1000000</v>
      </c>
      <c r="S74">
        <f t="shared" si="29"/>
        <v>-2.1626760123010135E+27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-77.832161763177922</v>
      </c>
      <c r="AC74">
        <f t="shared" si="30"/>
        <v>-69.493001574266003</v>
      </c>
      <c r="AE74">
        <f t="shared" si="31"/>
        <v>0</v>
      </c>
      <c r="AF74">
        <f t="shared" si="32"/>
        <v>0</v>
      </c>
      <c r="AG74">
        <f t="shared" si="32"/>
        <v>-8.0332191667867783E-25</v>
      </c>
      <c r="AH74">
        <f t="shared" si="33"/>
        <v>-2.1982019648112088E-19</v>
      </c>
      <c r="AI74">
        <f t="shared" si="34"/>
        <v>-2.1982099980303753E-19</v>
      </c>
      <c r="AJ74">
        <f t="shared" si="35"/>
        <v>-8.3391601889119187</v>
      </c>
      <c r="AK74">
        <f t="shared" si="49"/>
        <v>-5.448251323422455</v>
      </c>
      <c r="AL74">
        <f t="shared" si="26"/>
        <v>-13.787411512334373</v>
      </c>
      <c r="AN74">
        <f t="shared" si="36"/>
        <v>0</v>
      </c>
      <c r="AO74">
        <f t="shared" si="36"/>
        <v>0</v>
      </c>
      <c r="AP74">
        <f t="shared" si="36"/>
        <v>-4.0372574844993042E-28</v>
      </c>
      <c r="AQ74">
        <f t="shared" si="36"/>
        <v>-1.1047510531727393E-22</v>
      </c>
      <c r="AR74">
        <f t="shared" si="36"/>
        <v>-1.1047550904302237E-22</v>
      </c>
      <c r="AS74">
        <f t="shared" si="36"/>
        <v>-4.1910143602605001E-3</v>
      </c>
      <c r="AT74">
        <f t="shared" si="36"/>
        <v>-2.7381293820368607E-3</v>
      </c>
      <c r="AU74">
        <f t="shared" si="23"/>
        <v>-6.9291437422973603E-3</v>
      </c>
      <c r="AW74">
        <v>71</v>
      </c>
      <c r="AX74">
        <f>IF(Z74&gt;0, (R74*SUMPRODUCT(K74:$K$98, X74:$X$98)-K74*$AZ$3)/Z74, 0)</f>
        <v>-2.1626760123010135E+27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25</v>
      </c>
      <c r="R75">
        <f t="shared" si="28"/>
        <v>1000000</v>
      </c>
      <c r="S75">
        <f t="shared" si="29"/>
        <v>-1.5914202893852365E+28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-69.493001574266003</v>
      </c>
      <c r="AC75">
        <f t="shared" si="30"/>
        <v>-62.04732283416606</v>
      </c>
      <c r="AE75">
        <f t="shared" si="31"/>
        <v>0</v>
      </c>
      <c r="AF75">
        <f t="shared" si="32"/>
        <v>0</v>
      </c>
      <c r="AG75">
        <f t="shared" si="32"/>
        <v>-9.7471615839042211E-26</v>
      </c>
      <c r="AH75">
        <f t="shared" si="33"/>
        <v>-2.7912683266913953E-20</v>
      </c>
      <c r="AI75">
        <f t="shared" si="34"/>
        <v>-2.7912780738529793E-20</v>
      </c>
      <c r="AJ75">
        <f t="shared" si="35"/>
        <v>-7.4456787400999431</v>
      </c>
      <c r="AK75">
        <f t="shared" si="49"/>
        <v>-4.864510110198621</v>
      </c>
      <c r="AL75">
        <f t="shared" si="26"/>
        <v>-12.310188850298564</v>
      </c>
      <c r="AN75">
        <f t="shared" si="36"/>
        <v>0</v>
      </c>
      <c r="AO75">
        <f t="shared" si="36"/>
        <v>0</v>
      </c>
      <c r="AP75">
        <f t="shared" si="36"/>
        <v>-4.3737804146460482E-29</v>
      </c>
      <c r="AQ75">
        <f t="shared" si="36"/>
        <v>-1.2525076797192691E-23</v>
      </c>
      <c r="AR75">
        <f t="shared" si="36"/>
        <v>-1.2525120534996838E-23</v>
      </c>
      <c r="AS75">
        <f t="shared" si="36"/>
        <v>-3.3410509887280837E-3</v>
      </c>
      <c r="AT75">
        <f t="shared" si="36"/>
        <v>-2.1828199793023444E-3</v>
      </c>
      <c r="AU75">
        <f t="shared" si="23"/>
        <v>-5.5238709680304286E-3</v>
      </c>
      <c r="AW75">
        <v>72</v>
      </c>
      <c r="AX75">
        <f>IF(Z75&gt;0, (R75*SUMPRODUCT(K75:$K$98, X75:$X$98)-K75*$AZ$3)/Z75, 0)</f>
        <v>-1.5914202893852365E+28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25</v>
      </c>
      <c r="R76">
        <f t="shared" si="28"/>
        <v>1000000</v>
      </c>
      <c r="S76">
        <f t="shared" si="29"/>
        <v>-1.220590891197466E+29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-62.04732283416606</v>
      </c>
      <c r="AC76">
        <f t="shared" si="30"/>
        <v>-55.399395387648269</v>
      </c>
      <c r="AE76">
        <f t="shared" si="31"/>
        <v>0</v>
      </c>
      <c r="AF76">
        <f t="shared" si="32"/>
        <v>0</v>
      </c>
      <c r="AG76">
        <f t="shared" si="32"/>
        <v>-1.134683942571832E-26</v>
      </c>
      <c r="AH76">
        <f t="shared" si="33"/>
        <v>-3.4060024101973384E-21</v>
      </c>
      <c r="AI76">
        <f t="shared" si="34"/>
        <v>-3.4060137570367638E-21</v>
      </c>
      <c r="AJ76">
        <f t="shared" si="35"/>
        <v>-6.6479274465177909</v>
      </c>
      <c r="AK76">
        <f t="shared" si="49"/>
        <v>-4.3433125983916243</v>
      </c>
      <c r="AL76">
        <f t="shared" si="26"/>
        <v>-10.991240044909414</v>
      </c>
      <c r="AN76">
        <f t="shared" si="36"/>
        <v>0</v>
      </c>
      <c r="AO76">
        <f t="shared" si="36"/>
        <v>0</v>
      </c>
      <c r="AP76">
        <f t="shared" si="36"/>
        <v>-4.5460655777595036E-30</v>
      </c>
      <c r="AQ76">
        <f t="shared" si="36"/>
        <v>-1.364601166353758E-24</v>
      </c>
      <c r="AR76">
        <f t="shared" si="36"/>
        <v>-1.3646057124193356E-24</v>
      </c>
      <c r="AS76">
        <f t="shared" si="36"/>
        <v>-2.6634653927998055E-3</v>
      </c>
      <c r="AT76">
        <f t="shared" si="36"/>
        <v>-1.7401307232958732E-3</v>
      </c>
      <c r="AU76">
        <f t="shared" si="23"/>
        <v>-4.4035961160956783E-3</v>
      </c>
      <c r="AW76">
        <v>73</v>
      </c>
      <c r="AX76">
        <f>IF(Z76&gt;0, (R76*SUMPRODUCT(K76:$K$98, X76:$X$98)-K76*$AZ$3)/Z76, 0)</f>
        <v>-1.220590891197466E+29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25</v>
      </c>
      <c r="R77">
        <f t="shared" si="28"/>
        <v>1000000</v>
      </c>
      <c r="S77">
        <f t="shared" si="29"/>
        <v>-9.7751971195579712E+29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-55.399395387648269</v>
      </c>
      <c r="AC77">
        <f t="shared" si="30"/>
        <v>-49.463745881828807</v>
      </c>
      <c r="AE77">
        <f t="shared" si="31"/>
        <v>0</v>
      </c>
      <c r="AF77">
        <f t="shared" si="32"/>
        <v>0</v>
      </c>
      <c r="AG77">
        <f t="shared" si="32"/>
        <v>-1.2650319291992327E-27</v>
      </c>
      <c r="AH77">
        <f t="shared" si="33"/>
        <v>-3.9873356409047617E-22</v>
      </c>
      <c r="AI77">
        <f t="shared" si="34"/>
        <v>-3.9873482912240538E-22</v>
      </c>
      <c r="AJ77">
        <f t="shared" si="35"/>
        <v>-5.9356495058194625</v>
      </c>
      <c r="AK77">
        <f t="shared" si="49"/>
        <v>-3.8779576771353792</v>
      </c>
      <c r="AL77">
        <f t="shared" si="26"/>
        <v>-9.8136071829548417</v>
      </c>
      <c r="AN77">
        <f t="shared" si="36"/>
        <v>0</v>
      </c>
      <c r="AO77">
        <f t="shared" si="36"/>
        <v>0</v>
      </c>
      <c r="AP77">
        <f t="shared" si="36"/>
        <v>-4.5252674495108696E-31</v>
      </c>
      <c r="AQ77">
        <f t="shared" si="36"/>
        <v>-1.4263482027273897E-25</v>
      </c>
      <c r="AR77">
        <f t="shared" si="36"/>
        <v>-1.4263527279948392E-25</v>
      </c>
      <c r="AS77">
        <f t="shared" si="36"/>
        <v>-2.1232983042090308E-3</v>
      </c>
      <c r="AT77">
        <f t="shared" si="36"/>
        <v>-1.3872215587498989E-3</v>
      </c>
      <c r="AU77">
        <f t="shared" si="23"/>
        <v>-3.5105198629589297E-3</v>
      </c>
      <c r="AW77">
        <v>74</v>
      </c>
      <c r="AX77">
        <f>IF(Z77&gt;0, (R77*SUMPRODUCT(K77:$K$98, X77:$X$98)-K77*$AZ$3)/Z77, 0)</f>
        <v>-9.7751971195579712E+29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25</v>
      </c>
      <c r="R78">
        <f t="shared" si="28"/>
        <v>1000000</v>
      </c>
      <c r="S78">
        <f t="shared" si="29"/>
        <v>-8.1902870464115649E+30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-49.463745881828807</v>
      </c>
      <c r="AC78">
        <f t="shared" si="30"/>
        <v>-44.164058823061431</v>
      </c>
      <c r="AE78">
        <f t="shared" si="31"/>
        <v>0</v>
      </c>
      <c r="AF78">
        <f t="shared" si="32"/>
        <v>0</v>
      </c>
      <c r="AG78">
        <f t="shared" si="32"/>
        <v>-1.3480619962645621E-28</v>
      </c>
      <c r="AH78">
        <f t="shared" si="33"/>
        <v>-4.4703016411231362E-23</v>
      </c>
      <c r="AI78">
        <f t="shared" si="34"/>
        <v>-4.4703151217430987E-23</v>
      </c>
      <c r="AJ78">
        <f t="shared" si="35"/>
        <v>-5.2996870587673754</v>
      </c>
      <c r="AK78">
        <f t="shared" si="49"/>
        <v>-3.4624622117280168</v>
      </c>
      <c r="AL78">
        <f t="shared" si="26"/>
        <v>-8.7621492704953923</v>
      </c>
      <c r="AN78">
        <f t="shared" si="36"/>
        <v>0</v>
      </c>
      <c r="AO78">
        <f t="shared" si="36"/>
        <v>0</v>
      </c>
      <c r="AP78">
        <f t="shared" si="36"/>
        <v>-4.3056091897279738E-32</v>
      </c>
      <c r="AQ78">
        <f t="shared" si="36"/>
        <v>-1.427780909202224E-26</v>
      </c>
      <c r="AR78">
        <f t="shared" si="36"/>
        <v>-1.4277852148114138E-26</v>
      </c>
      <c r="AS78">
        <f t="shared" si="36"/>
        <v>-1.6926804083299027E-3</v>
      </c>
      <c r="AT78">
        <f t="shared" si="36"/>
        <v>-1.1058845334422024E-3</v>
      </c>
      <c r="AU78">
        <f t="shared" si="23"/>
        <v>-2.7985649417721051E-3</v>
      </c>
      <c r="AW78">
        <v>75</v>
      </c>
      <c r="AX78">
        <f>IF(Z78&gt;0, (R78*SUMPRODUCT(K78:$K$98, X78:$X$98)-K78*$AZ$3)/Z78, 0)</f>
        <v>-8.1902870464115649E+30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-44.164058823061431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-5.3922479850582484E-24</v>
      </c>
      <c r="AI79">
        <f t="shared" si="34"/>
        <v>-5.3922479850582484E-24</v>
      </c>
      <c r="AJ79">
        <f t="shared" si="35"/>
        <v>-44.164058823061431</v>
      </c>
      <c r="AK79">
        <f t="shared" si="49"/>
        <v>-3.0914841176143004</v>
      </c>
      <c r="AL79">
        <f t="shared" si="26"/>
        <v>-47.255542940675731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-1.5377175677599907E-27</v>
      </c>
      <c r="AR79">
        <f t="shared" si="36"/>
        <v>-1.5377175677599907E-27</v>
      </c>
      <c r="AS79">
        <f t="shared" si="36"/>
        <v>-1.2594348276264149E-2</v>
      </c>
      <c r="AT79">
        <f t="shared" si="36"/>
        <v>-8.8160437933849044E-4</v>
      </c>
      <c r="AU79">
        <f t="shared" si="23"/>
        <v>-1.3475952655602639E-2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253671.21068523807</v>
      </c>
      <c r="AO81" s="8">
        <f t="shared" si="50"/>
        <v>-25367.121068523807</v>
      </c>
      <c r="AP81" s="8">
        <f t="shared" si="50"/>
        <v>-1715.5236602580635</v>
      </c>
      <c r="AQ81" s="8">
        <f t="shared" si="50"/>
        <v>-138275.1816913583</v>
      </c>
      <c r="AR81" s="8">
        <f t="shared" si="50"/>
        <v>88313.38426509792</v>
      </c>
      <c r="AS81" s="8">
        <f t="shared" si="50"/>
        <v>-25672.614355056488</v>
      </c>
      <c r="AT81" s="8">
        <f t="shared" si="50"/>
        <v>10918.447306029262</v>
      </c>
      <c r="AU81" s="8">
        <f t="shared" si="50"/>
        <v>73559.217216070625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EB02-40FF-4E71-8659-7BB9BE1FEC3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539640.80100941996</v>
      </c>
      <c r="K3">
        <v>1</v>
      </c>
      <c r="L3" s="2">
        <v>0</v>
      </c>
      <c r="O3">
        <f>$C$3</f>
        <v>539640.80100941996</v>
      </c>
      <c r="P3" s="2">
        <f>O3*C5</f>
        <v>53964.080100941996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539640.80100941996</v>
      </c>
      <c r="AF3">
        <f t="shared" ref="AF3:AG34" si="4">-$Z3*P3</f>
        <v>-53964.080100941996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484154.28832147794</v>
      </c>
      <c r="AJ3">
        <f t="shared" ref="AJ3:AJ66" si="7">AB3-AC3</f>
        <v>0</v>
      </c>
      <c r="AL3">
        <f t="shared" ref="AL3:AL34" si="8">SUM(AI3:AK3)</f>
        <v>484154.28832147794</v>
      </c>
      <c r="AN3">
        <f t="shared" ref="AN3:AU34" si="9">AE3*$K3</f>
        <v>539640.80100941996</v>
      </c>
      <c r="AO3">
        <f t="shared" si="9"/>
        <v>-53964.080100941996</v>
      </c>
      <c r="AP3">
        <f t="shared" si="9"/>
        <v>-1522.432587</v>
      </c>
      <c r="AQ3">
        <f t="shared" si="9"/>
        <v>0</v>
      </c>
      <c r="AR3">
        <f t="shared" si="9"/>
        <v>484154.28832147794</v>
      </c>
      <c r="AS3">
        <f t="shared" si="9"/>
        <v>0</v>
      </c>
      <c r="AT3">
        <f t="shared" si="9"/>
        <v>0</v>
      </c>
      <c r="AU3">
        <f t="shared" si="9"/>
        <v>484154.28832147794</v>
      </c>
      <c r="AW3">
        <v>0</v>
      </c>
      <c r="AX3">
        <f>IF(Z3&gt;0, (R3*SUMPRODUCT(K3:$K$98, X3:$X$98)-K3*$AZ$3)/Z3, 0)</f>
        <v>0</v>
      </c>
      <c r="AZ3">
        <f>C6*ABS(SUMPRODUCT(X4:X69, K4:K69))/1</f>
        <v>325712.51930329658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1000000</v>
      </c>
      <c r="S4">
        <f t="shared" si="1"/>
        <v>22469.495578476421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21847.868399950559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-17665.382000000001</v>
      </c>
      <c r="AI4">
        <f t="shared" si="6"/>
        <v>-17665.382000000001</v>
      </c>
      <c r="AJ4">
        <f t="shared" si="7"/>
        <v>-21847.868399950559</v>
      </c>
      <c r="AK4">
        <f>G4*SUM(AB4, AE4:AF4)</f>
        <v>0</v>
      </c>
      <c r="AL4">
        <f t="shared" si="8"/>
        <v>-39513.250399950557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-16480.438473738224</v>
      </c>
      <c r="AR4">
        <f t="shared" si="9"/>
        <v>-16480.438473738224</v>
      </c>
      <c r="AS4">
        <f t="shared" si="9"/>
        <v>-20382.375594692192</v>
      </c>
      <c r="AT4">
        <f t="shared" si="9"/>
        <v>0</v>
      </c>
      <c r="AU4">
        <f t="shared" si="9"/>
        <v>-36862.814068430409</v>
      </c>
      <c r="AW4">
        <v>1</v>
      </c>
      <c r="AX4">
        <f>IF(Z4&gt;0, (R4*SUMPRODUCT(K4:$K$98, X4:$X$98)-K4*$AZ$3)/Z4, 0)</f>
        <v>22469.495578476421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25</v>
      </c>
      <c r="R5">
        <f t="shared" si="0"/>
        <v>1000000</v>
      </c>
      <c r="S5">
        <f t="shared" si="1"/>
        <v>32597.412675453663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21847.868399950559</v>
      </c>
      <c r="AC5">
        <f t="shared" si="2"/>
        <v>30712.694117050502</v>
      </c>
      <c r="AE5">
        <f t="shared" si="3"/>
        <v>0</v>
      </c>
      <c r="AF5">
        <f t="shared" si="4"/>
        <v>0</v>
      </c>
      <c r="AG5">
        <f t="shared" si="4"/>
        <v>-23.554548962851904</v>
      </c>
      <c r="AH5">
        <f t="shared" si="5"/>
        <v>-20429.313305923821</v>
      </c>
      <c r="AI5">
        <f t="shared" si="6"/>
        <v>-20452.867854886674</v>
      </c>
      <c r="AJ5">
        <f t="shared" si="7"/>
        <v>-8864.8257170999423</v>
      </c>
      <c r="AK5">
        <f>G5*SUM(AB5, AE5:AF5)</f>
        <v>895.76260439797295</v>
      </c>
      <c r="AL5">
        <f t="shared" si="8"/>
        <v>-28421.930967588643</v>
      </c>
      <c r="AN5">
        <f t="shared" si="9"/>
        <v>0</v>
      </c>
      <c r="AO5">
        <f t="shared" si="9"/>
        <v>0</v>
      </c>
      <c r="AP5">
        <f t="shared" si="9"/>
        <v>-20.141683670790517</v>
      </c>
      <c r="AQ5">
        <f t="shared" si="9"/>
        <v>-17469.269603435809</v>
      </c>
      <c r="AR5">
        <f t="shared" si="9"/>
        <v>-17489.411287106599</v>
      </c>
      <c r="AS5">
        <f t="shared" si="9"/>
        <v>-7580.3835459601687</v>
      </c>
      <c r="AT5">
        <f t="shared" si="9"/>
        <v>765.97378495176895</v>
      </c>
      <c r="AU5">
        <f t="shared" si="9"/>
        <v>-24303.821048115002</v>
      </c>
      <c r="AW5">
        <v>2</v>
      </c>
      <c r="AX5">
        <f>IF(Z5&gt;0, (R5*SUMPRODUCT(K5:$K$98, X5:$X$98)-K5*$AZ$3)/Z5, 0)</f>
        <v>32597.412675453663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25</v>
      </c>
      <c r="R6">
        <f t="shared" si="0"/>
        <v>1000000</v>
      </c>
      <c r="S6">
        <f t="shared" si="1"/>
        <v>44526.672860897255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30712.694117050502</v>
      </c>
      <c r="AC6">
        <f t="shared" si="2"/>
        <v>40504.907110193046</v>
      </c>
      <c r="AE6">
        <f t="shared" si="3"/>
        <v>0</v>
      </c>
      <c r="AF6">
        <f t="shared" si="4"/>
        <v>0</v>
      </c>
      <c r="AG6">
        <f t="shared" si="4"/>
        <v>-22.741934501108844</v>
      </c>
      <c r="AH6">
        <f t="shared" si="5"/>
        <v>-23082.75888458165</v>
      </c>
      <c r="AI6">
        <f t="shared" si="6"/>
        <v>-23105.500819082758</v>
      </c>
      <c r="AJ6">
        <f t="shared" si="7"/>
        <v>-9792.2129931425443</v>
      </c>
      <c r="AK6">
        <f>G6*SUM(AB6, AE6:AF6)</f>
        <v>1796.6926058474544</v>
      </c>
      <c r="AL6">
        <f t="shared" si="8"/>
        <v>-31101.021206377849</v>
      </c>
      <c r="AN6">
        <f t="shared" si="9"/>
        <v>0</v>
      </c>
      <c r="AO6">
        <f t="shared" si="9"/>
        <v>0</v>
      </c>
      <c r="AP6">
        <f t="shared" si="9"/>
        <v>-17.543356363804715</v>
      </c>
      <c r="AQ6">
        <f t="shared" si="9"/>
        <v>-17806.271711505058</v>
      </c>
      <c r="AR6">
        <f t="shared" si="9"/>
        <v>-17823.815067868862</v>
      </c>
      <c r="AS6">
        <f t="shared" si="9"/>
        <v>-7553.8113136594629</v>
      </c>
      <c r="AT6">
        <f t="shared" si="9"/>
        <v>1385.9866960331792</v>
      </c>
      <c r="AU6">
        <f t="shared" si="9"/>
        <v>-23991.639685495145</v>
      </c>
      <c r="AW6">
        <v>3</v>
      </c>
      <c r="AX6">
        <f>IF(Z6&gt;0, (R6*SUMPRODUCT(K6:$K$98, X6:$X$98)-K6*$AZ$3)/Z6, 0)</f>
        <v>44526.672860897255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25</v>
      </c>
      <c r="R7">
        <f t="shared" si="0"/>
        <v>1000000</v>
      </c>
      <c r="S7">
        <f t="shared" si="1"/>
        <v>51838.289802711071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40504.907110193046</v>
      </c>
      <c r="AC7">
        <f t="shared" si="2"/>
        <v>45353.223969235347</v>
      </c>
      <c r="AE7">
        <f t="shared" si="3"/>
        <v>0</v>
      </c>
      <c r="AF7">
        <f t="shared" si="4"/>
        <v>0</v>
      </c>
      <c r="AG7">
        <f t="shared" si="4"/>
        <v>-21.872453808682284</v>
      </c>
      <c r="AH7">
        <f t="shared" si="5"/>
        <v>-25682.453896618899</v>
      </c>
      <c r="AI7">
        <f t="shared" si="6"/>
        <v>-25704.326350427582</v>
      </c>
      <c r="AJ7">
        <f t="shared" si="7"/>
        <v>-4848.3168590423011</v>
      </c>
      <c r="AK7">
        <f>G7*SUM(AB7, AE7:AF7)</f>
        <v>1988.7909391104783</v>
      </c>
      <c r="AL7">
        <f t="shared" si="8"/>
        <v>-28563.852270359406</v>
      </c>
      <c r="AN7">
        <f t="shared" si="9"/>
        <v>0</v>
      </c>
      <c r="AO7">
        <f t="shared" si="9"/>
        <v>0</v>
      </c>
      <c r="AP7">
        <f t="shared" si="9"/>
        <v>-15.351314927879667</v>
      </c>
      <c r="AQ7">
        <f t="shared" si="9"/>
        <v>-18025.386695810303</v>
      </c>
      <c r="AR7">
        <f t="shared" si="9"/>
        <v>-18040.738010738183</v>
      </c>
      <c r="AS7">
        <f t="shared" si="9"/>
        <v>-3402.8207179828391</v>
      </c>
      <c r="AT7">
        <f t="shared" si="9"/>
        <v>1395.8450340802358</v>
      </c>
      <c r="AU7">
        <f t="shared" si="9"/>
        <v>-20047.713694640788</v>
      </c>
      <c r="AW7">
        <v>4</v>
      </c>
      <c r="AX7">
        <f>IF(Z7&gt;0, (R7*SUMPRODUCT(K7:$K$98, X7:$X$98)-K7*$AZ$3)/Z7, 0)</f>
        <v>51838.289802711071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25</v>
      </c>
      <c r="R8">
        <f t="shared" si="0"/>
        <v>1000000</v>
      </c>
      <c r="S8">
        <f t="shared" si="1"/>
        <v>50775.734931979845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45353.223969235347</v>
      </c>
      <c r="AC8">
        <f t="shared" si="2"/>
        <v>42542.451665645494</v>
      </c>
      <c r="AE8">
        <f t="shared" si="3"/>
        <v>0</v>
      </c>
      <c r="AF8">
        <f t="shared" si="4"/>
        <v>0</v>
      </c>
      <c r="AG8">
        <f t="shared" si="4"/>
        <v>-20.946251059997547</v>
      </c>
      <c r="AH8">
        <f t="shared" si="5"/>
        <v>-28299.128423916511</v>
      </c>
      <c r="AI8">
        <f t="shared" si="6"/>
        <v>-28320.074674976509</v>
      </c>
      <c r="AJ8">
        <f t="shared" si="7"/>
        <v>2810.7723035898525</v>
      </c>
      <c r="AK8">
        <f t="shared" ref="AK8:AK69" si="22">G8*SUM(AB8:AB8, AE8:AF8)</f>
        <v>966.0236705447129</v>
      </c>
      <c r="AL8">
        <f t="shared" si="8"/>
        <v>-24543.278700841944</v>
      </c>
      <c r="AN8">
        <f t="shared" si="9"/>
        <v>0</v>
      </c>
      <c r="AO8">
        <f t="shared" si="9"/>
        <v>0</v>
      </c>
      <c r="AP8">
        <f t="shared" si="9"/>
        <v>-13.722817032890374</v>
      </c>
      <c r="AQ8">
        <f t="shared" si="9"/>
        <v>-18540.012742104464</v>
      </c>
      <c r="AR8">
        <f t="shared" si="9"/>
        <v>-18553.735559137353</v>
      </c>
      <c r="AS8">
        <f t="shared" si="9"/>
        <v>1841.4614592747967</v>
      </c>
      <c r="AT8">
        <f t="shared" si="9"/>
        <v>632.88490347770221</v>
      </c>
      <c r="AU8">
        <f t="shared" si="9"/>
        <v>-16079.389196384855</v>
      </c>
      <c r="AW8">
        <v>5</v>
      </c>
      <c r="AX8">
        <f>IF(Z8&gt;0, (R8*SUMPRODUCT(K8:$K$98, X8:$X$98)-K8*$AZ$3)/Z8, 0)</f>
        <v>50775.734931979845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25</v>
      </c>
      <c r="R9">
        <f t="shared" si="0"/>
        <v>1000000</v>
      </c>
      <c r="S9">
        <f t="shared" si="1"/>
        <v>44221.020216365636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42542.451665645494</v>
      </c>
      <c r="AC9">
        <f t="shared" si="2"/>
        <v>35299.368930607743</v>
      </c>
      <c r="AE9">
        <f t="shared" si="3"/>
        <v>0</v>
      </c>
      <c r="AF9">
        <f t="shared" si="4"/>
        <v>0</v>
      </c>
      <c r="AG9">
        <f t="shared" si="4"/>
        <v>-19.956215821058723</v>
      </c>
      <c r="AH9">
        <f t="shared" si="5"/>
        <v>-31222.909133553971</v>
      </c>
      <c r="AI9">
        <f t="shared" si="6"/>
        <v>-31242.865349375028</v>
      </c>
      <c r="AJ9">
        <f t="shared" si="7"/>
        <v>7243.0827350377513</v>
      </c>
      <c r="AK9">
        <f t="shared" si="22"/>
        <v>251.00046482730841</v>
      </c>
      <c r="AL9">
        <f t="shared" si="8"/>
        <v>-23748.782149509967</v>
      </c>
      <c r="AN9">
        <f t="shared" si="9"/>
        <v>0</v>
      </c>
      <c r="AO9">
        <f t="shared" si="9"/>
        <v>0</v>
      </c>
      <c r="AP9">
        <f t="shared" si="9"/>
        <v>-12.382044783780778</v>
      </c>
      <c r="AQ9">
        <f t="shared" si="9"/>
        <v>-19372.583591906299</v>
      </c>
      <c r="AR9">
        <f t="shared" si="9"/>
        <v>-19384.965636690082</v>
      </c>
      <c r="AS9">
        <f t="shared" si="9"/>
        <v>4494.0471481185277</v>
      </c>
      <c r="AT9">
        <f t="shared" si="9"/>
        <v>155.73588821192871</v>
      </c>
      <c r="AU9">
        <f t="shared" si="9"/>
        <v>-14735.182600359623</v>
      </c>
      <c r="AW9">
        <v>6</v>
      </c>
      <c r="AX9">
        <f>IF(Z9&gt;0, (R9*SUMPRODUCT(K9:$K$98, X9:$X$98)-K9*$AZ$3)/Z9, 0)</f>
        <v>44221.020216365636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25</v>
      </c>
      <c r="R10">
        <f t="shared" si="0"/>
        <v>1000000</v>
      </c>
      <c r="S10">
        <f t="shared" si="1"/>
        <v>34771.581065257065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35299.368930607743</v>
      </c>
      <c r="AC10">
        <f t="shared" si="2"/>
        <v>26298.822924323114</v>
      </c>
      <c r="AE10">
        <f t="shared" si="3"/>
        <v>0</v>
      </c>
      <c r="AF10">
        <f t="shared" si="4"/>
        <v>0</v>
      </c>
      <c r="AG10">
        <f t="shared" si="4"/>
        <v>-18.908273738665475</v>
      </c>
      <c r="AH10">
        <f t="shared" si="5"/>
        <v>-33935.196967306445</v>
      </c>
      <c r="AI10">
        <f t="shared" si="6"/>
        <v>-33954.105241045108</v>
      </c>
      <c r="AJ10">
        <f t="shared" si="7"/>
        <v>9000.5460062846287</v>
      </c>
      <c r="AK10">
        <f t="shared" si="22"/>
        <v>144.72741261549177</v>
      </c>
      <c r="AL10">
        <f t="shared" si="8"/>
        <v>-24808.831822144988</v>
      </c>
      <c r="AN10">
        <f t="shared" si="9"/>
        <v>0</v>
      </c>
      <c r="AO10">
        <f t="shared" si="9"/>
        <v>0</v>
      </c>
      <c r="AP10">
        <f t="shared" si="9"/>
        <v>-11.129720193192311</v>
      </c>
      <c r="AQ10">
        <f t="shared" si="9"/>
        <v>-19974.813786128627</v>
      </c>
      <c r="AR10">
        <f t="shared" si="9"/>
        <v>-19985.943506321819</v>
      </c>
      <c r="AS10">
        <f t="shared" si="9"/>
        <v>5297.869071519618</v>
      </c>
      <c r="AT10">
        <f t="shared" si="9"/>
        <v>85.188929933949709</v>
      </c>
      <c r="AU10">
        <f t="shared" si="9"/>
        <v>-14602.885504868251</v>
      </c>
      <c r="AW10">
        <v>7</v>
      </c>
      <c r="AX10">
        <f>IF(Z10&gt;0, (R10*SUMPRODUCT(K10:$K$98, X10:$X$98)-K10*$AZ$3)/Z10, 0)</f>
        <v>34771.581065257065</v>
      </c>
    </row>
    <row r="11" spans="1:52" x14ac:dyDescent="0.25">
      <c r="A11" t="s">
        <v>33</v>
      </c>
      <c r="C11" s="12">
        <f>AU71</f>
        <v>153430.81732783638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25</v>
      </c>
      <c r="R11">
        <f t="shared" si="0"/>
        <v>1000000</v>
      </c>
      <c r="S11">
        <f t="shared" si="1"/>
        <v>22268.504822425042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26298.822924323114</v>
      </c>
      <c r="AC11">
        <f t="shared" si="2"/>
        <v>15869.917574690859</v>
      </c>
      <c r="AE11">
        <f t="shared" si="3"/>
        <v>0</v>
      </c>
      <c r="AF11">
        <f t="shared" si="4"/>
        <v>0</v>
      </c>
      <c r="AG11">
        <f t="shared" si="4"/>
        <v>-17.816550438884185</v>
      </c>
      <c r="AH11">
        <f t="shared" si="5"/>
        <v>-36105.622495785465</v>
      </c>
      <c r="AI11">
        <f t="shared" si="6"/>
        <v>-36123.439046224346</v>
      </c>
      <c r="AJ11">
        <f t="shared" si="7"/>
        <v>10428.905349632256</v>
      </c>
      <c r="AK11">
        <f t="shared" si="22"/>
        <v>63.11717501837547</v>
      </c>
      <c r="AL11">
        <f t="shared" si="8"/>
        <v>-25631.416521573716</v>
      </c>
      <c r="AN11">
        <f t="shared" si="9"/>
        <v>0</v>
      </c>
      <c r="AO11">
        <f t="shared" si="9"/>
        <v>0</v>
      </c>
      <c r="AP11">
        <f t="shared" si="9"/>
        <v>-9.9649505364682263</v>
      </c>
      <c r="AQ11">
        <f t="shared" si="9"/>
        <v>-20194.186494915546</v>
      </c>
      <c r="AR11">
        <f t="shared" si="9"/>
        <v>-20204.151445452011</v>
      </c>
      <c r="AS11">
        <f t="shared" si="9"/>
        <v>5832.9768332585727</v>
      </c>
      <c r="AT11">
        <f t="shared" si="9"/>
        <v>35.301981111171266</v>
      </c>
      <c r="AU11">
        <f t="shared" si="9"/>
        <v>-14335.872631082268</v>
      </c>
      <c r="AW11">
        <v>8</v>
      </c>
      <c r="AX11">
        <f>IF(Z11&gt;0, (R11*SUMPRODUCT(K11:$K$98, X11:$X$98)-K11*$AZ$3)/Z11, 0)</f>
        <v>22268.504822425042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25</v>
      </c>
      <c r="R12">
        <f t="shared" si="0"/>
        <v>1000000</v>
      </c>
      <c r="S12">
        <f t="shared" si="1"/>
        <v>7086.8560122987956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15869.917574690859</v>
      </c>
      <c r="AC12">
        <f t="shared" si="2"/>
        <v>4729.8896410069137</v>
      </c>
      <c r="AE12">
        <f t="shared" si="3"/>
        <v>0</v>
      </c>
      <c r="AF12">
        <f t="shared" si="4"/>
        <v>0</v>
      </c>
      <c r="AG12">
        <f t="shared" si="4"/>
        <v>-16.68543015689357</v>
      </c>
      <c r="AH12">
        <f t="shared" si="5"/>
        <v>-38118.191104070866</v>
      </c>
      <c r="AI12">
        <f t="shared" si="6"/>
        <v>-38134.876534227762</v>
      </c>
      <c r="AJ12">
        <f t="shared" si="7"/>
        <v>11140.027933683945</v>
      </c>
      <c r="AK12">
        <f t="shared" si="22"/>
        <v>36.500810421788977</v>
      </c>
      <c r="AL12">
        <f t="shared" si="8"/>
        <v>-26958.347790122029</v>
      </c>
      <c r="AN12">
        <f t="shared" si="9"/>
        <v>0</v>
      </c>
      <c r="AO12">
        <f t="shared" si="9"/>
        <v>0</v>
      </c>
      <c r="AP12">
        <f t="shared" si="9"/>
        <v>-8.8684835062407004</v>
      </c>
      <c r="AQ12">
        <f t="shared" si="9"/>
        <v>-20260.223794980688</v>
      </c>
      <c r="AR12">
        <f t="shared" si="9"/>
        <v>-20269.092278486929</v>
      </c>
      <c r="AS12">
        <f t="shared" si="9"/>
        <v>5921.0432730809516</v>
      </c>
      <c r="AT12">
        <f t="shared" si="9"/>
        <v>19.400568768454256</v>
      </c>
      <c r="AU12">
        <f t="shared" si="9"/>
        <v>-14328.648436637523</v>
      </c>
      <c r="AW12">
        <v>9</v>
      </c>
      <c r="AX12">
        <f>IF(Z12&gt;0, (R12*SUMPRODUCT(K12:$K$98, X12:$X$98)-K12*$AZ$3)/Z12, 0)</f>
        <v>7086.8560122987956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25</v>
      </c>
      <c r="R13">
        <f t="shared" si="0"/>
        <v>1000000</v>
      </c>
      <c r="S13">
        <f t="shared" si="1"/>
        <v>-11229.459765023728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4729.8896410069137</v>
      </c>
      <c r="AC13">
        <f t="shared" si="2"/>
        <v>-6973.0882782487306</v>
      </c>
      <c r="AE13">
        <f t="shared" si="3"/>
        <v>0</v>
      </c>
      <c r="AF13">
        <f t="shared" si="4"/>
        <v>0</v>
      </c>
      <c r="AG13">
        <f t="shared" si="4"/>
        <v>-15.52409560246106</v>
      </c>
      <c r="AH13">
        <f t="shared" si="5"/>
        <v>-39779.210114543035</v>
      </c>
      <c r="AI13">
        <f t="shared" si="6"/>
        <v>-39794.7342101455</v>
      </c>
      <c r="AJ13">
        <f t="shared" si="7"/>
        <v>11702.977919255645</v>
      </c>
      <c r="AK13">
        <f t="shared" si="22"/>
        <v>9.4597792820138284</v>
      </c>
      <c r="AL13">
        <f t="shared" si="8"/>
        <v>-28082.296511607841</v>
      </c>
      <c r="AN13">
        <f t="shared" si="9"/>
        <v>0</v>
      </c>
      <c r="AO13">
        <f t="shared" si="9"/>
        <v>0</v>
      </c>
      <c r="AP13">
        <f t="shared" si="9"/>
        <v>-7.8433667725828267</v>
      </c>
      <c r="AQ13">
        <f t="shared" si="9"/>
        <v>-20097.978190918588</v>
      </c>
      <c r="AR13">
        <f t="shared" si="9"/>
        <v>-20105.821557691172</v>
      </c>
      <c r="AS13">
        <f t="shared" si="9"/>
        <v>5912.791991412917</v>
      </c>
      <c r="AT13">
        <f t="shared" si="9"/>
        <v>4.7794422552224036</v>
      </c>
      <c r="AU13">
        <f t="shared" si="9"/>
        <v>-14188.250124023034</v>
      </c>
      <c r="AW13">
        <v>10</v>
      </c>
      <c r="AX13">
        <f>IF(Z13&gt;0, (R13*SUMPRODUCT(K13:$K$98, X13:$X$98)-K13*$AZ$3)/Z13, 0)</f>
        <v>-11229.459765023728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25</v>
      </c>
      <c r="R14">
        <f t="shared" si="0"/>
        <v>1000000</v>
      </c>
      <c r="S14">
        <f t="shared" si="1"/>
        <v>-16458.778792620364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-6973.0882782487306</v>
      </c>
      <c r="AC14">
        <f t="shared" si="2"/>
        <v>-9439.378538415127</v>
      </c>
      <c r="AE14">
        <f t="shared" si="3"/>
        <v>0</v>
      </c>
      <c r="AF14">
        <f t="shared" si="4"/>
        <v>0</v>
      </c>
      <c r="AG14">
        <f t="shared" si="4"/>
        <v>-14.337908445928365</v>
      </c>
      <c r="AH14">
        <f t="shared" si="5"/>
        <v>-41237.848020323407</v>
      </c>
      <c r="AI14">
        <f t="shared" si="6"/>
        <v>-41252.185928769337</v>
      </c>
      <c r="AJ14">
        <f t="shared" si="7"/>
        <v>2466.2902601663964</v>
      </c>
      <c r="AK14">
        <f t="shared" si="22"/>
        <v>-488.11617947741121</v>
      </c>
      <c r="AL14">
        <f t="shared" si="8"/>
        <v>-39274.01184808035</v>
      </c>
      <c r="AN14">
        <f t="shared" si="9"/>
        <v>0</v>
      </c>
      <c r="AO14">
        <f t="shared" si="9"/>
        <v>0</v>
      </c>
      <c r="AP14">
        <f t="shared" si="9"/>
        <v>-6.4679104096420836</v>
      </c>
      <c r="AQ14">
        <f t="shared" si="9"/>
        <v>-18602.62307349515</v>
      </c>
      <c r="AR14">
        <f t="shared" si="9"/>
        <v>-18609.090983904793</v>
      </c>
      <c r="AS14">
        <f t="shared" si="9"/>
        <v>1112.55728177418</v>
      </c>
      <c r="AT14">
        <f t="shared" si="9"/>
        <v>-220.19192898760718</v>
      </c>
      <c r="AU14">
        <f t="shared" si="9"/>
        <v>-17716.725631118217</v>
      </c>
      <c r="AW14">
        <v>11</v>
      </c>
      <c r="AX14">
        <f>IF(Z14&gt;0, (R14*SUMPRODUCT(K14:$K$98, X14:$X$98)-K14*$AZ$3)/Z14, 0)</f>
        <v>-16458.778792620364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25</v>
      </c>
      <c r="R15">
        <f t="shared" si="0"/>
        <v>1000000</v>
      </c>
      <c r="S15">
        <f t="shared" si="1"/>
        <v>-23418.945346583554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-9439.378538415127</v>
      </c>
      <c r="AC15">
        <f t="shared" si="2"/>
        <v>-12299.42310231016</v>
      </c>
      <c r="AE15">
        <f t="shared" si="3"/>
        <v>0</v>
      </c>
      <c r="AF15">
        <f t="shared" si="4"/>
        <v>0</v>
      </c>
      <c r="AG15">
        <f t="shared" si="4"/>
        <v>-13.129779031770584</v>
      </c>
      <c r="AH15">
        <f t="shared" si="5"/>
        <v>-42590.013187940036</v>
      </c>
      <c r="AI15">
        <f t="shared" si="6"/>
        <v>-42603.142966971805</v>
      </c>
      <c r="AJ15">
        <f t="shared" si="7"/>
        <v>2860.0445638950332</v>
      </c>
      <c r="AK15">
        <f t="shared" si="22"/>
        <v>-660.75649768905896</v>
      </c>
      <c r="AL15">
        <f t="shared" si="8"/>
        <v>-40403.854900765829</v>
      </c>
      <c r="AN15">
        <f t="shared" si="9"/>
        <v>0</v>
      </c>
      <c r="AO15">
        <f t="shared" si="9"/>
        <v>0</v>
      </c>
      <c r="AP15">
        <f t="shared" si="9"/>
        <v>-5.2883183014548392</v>
      </c>
      <c r="AQ15">
        <f t="shared" si="9"/>
        <v>-17154.100282723</v>
      </c>
      <c r="AR15">
        <f t="shared" si="9"/>
        <v>-17159.388601024453</v>
      </c>
      <c r="AS15">
        <f t="shared" si="9"/>
        <v>1151.948252413423</v>
      </c>
      <c r="AT15">
        <f t="shared" si="9"/>
        <v>-266.13476670696406</v>
      </c>
      <c r="AU15">
        <f t="shared" si="9"/>
        <v>-16273.575115317994</v>
      </c>
      <c r="AW15">
        <v>12</v>
      </c>
      <c r="AX15">
        <f>IF(Z15&gt;0, (R15*SUMPRODUCT(K15:$K$98, X15:$X$98)-K15*$AZ$3)/Z15, 0)</f>
        <v>-23418.945346583554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25</v>
      </c>
      <c r="R16">
        <f t="shared" si="0"/>
        <v>1000000</v>
      </c>
      <c r="S16">
        <f t="shared" si="1"/>
        <v>-32312.130759044576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-12299.42310231016</v>
      </c>
      <c r="AC16">
        <f t="shared" si="2"/>
        <v>-15397.649715747306</v>
      </c>
      <c r="AE16">
        <f t="shared" si="3"/>
        <v>0</v>
      </c>
      <c r="AF16">
        <f t="shared" si="4"/>
        <v>0</v>
      </c>
      <c r="AG16">
        <f t="shared" si="4"/>
        <v>-11.913211349763206</v>
      </c>
      <c r="AH16">
        <f t="shared" si="5"/>
        <v>-43410.795667586892</v>
      </c>
      <c r="AI16">
        <f t="shared" si="6"/>
        <v>-43422.708878936653</v>
      </c>
      <c r="AJ16">
        <f t="shared" si="7"/>
        <v>3098.2266134371457</v>
      </c>
      <c r="AK16">
        <f t="shared" si="22"/>
        <v>-860.95961716171132</v>
      </c>
      <c r="AL16">
        <f t="shared" si="8"/>
        <v>-41185.441882661216</v>
      </c>
      <c r="AN16">
        <f t="shared" si="9"/>
        <v>0</v>
      </c>
      <c r="AO16">
        <f t="shared" si="9"/>
        <v>0</v>
      </c>
      <c r="AP16">
        <f t="shared" si="9"/>
        <v>-4.2842124011166103</v>
      </c>
      <c r="AQ16">
        <f t="shared" si="9"/>
        <v>-15611.329613917382</v>
      </c>
      <c r="AR16">
        <f t="shared" si="9"/>
        <v>-15615.613826318498</v>
      </c>
      <c r="AS16">
        <f t="shared" si="9"/>
        <v>1114.1799208507093</v>
      </c>
      <c r="AT16">
        <f t="shared" si="9"/>
        <v>-309.61709319277111</v>
      </c>
      <c r="AU16">
        <f t="shared" si="9"/>
        <v>-14811.050998660559</v>
      </c>
      <c r="AW16">
        <v>13</v>
      </c>
      <c r="AX16">
        <f>IF(Z16&gt;0, (R16*SUMPRODUCT(K16:$K$98, X16:$X$98)-K16*$AZ$3)/Z16, 0)</f>
        <v>-32312.130759044576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25</v>
      </c>
      <c r="R17">
        <f t="shared" si="0"/>
        <v>1000000</v>
      </c>
      <c r="S17">
        <f t="shared" si="1"/>
        <v>-43116.146400303587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-15397.649715747306</v>
      </c>
      <c r="AC17">
        <f t="shared" si="2"/>
        <v>-18459.092124945179</v>
      </c>
      <c r="AE17">
        <f t="shared" si="3"/>
        <v>0</v>
      </c>
      <c r="AF17">
        <f t="shared" si="4"/>
        <v>0</v>
      </c>
      <c r="AG17">
        <f t="shared" si="4"/>
        <v>-10.703120330818344</v>
      </c>
      <c r="AH17">
        <f t="shared" si="5"/>
        <v>-43638.356217889232</v>
      </c>
      <c r="AI17">
        <f t="shared" si="6"/>
        <v>-43649.059338220053</v>
      </c>
      <c r="AJ17">
        <f t="shared" si="7"/>
        <v>3061.4424091978726</v>
      </c>
      <c r="AK17">
        <f t="shared" si="22"/>
        <v>-1077.8354801023115</v>
      </c>
      <c r="AL17">
        <f t="shared" si="8"/>
        <v>-41665.452409124489</v>
      </c>
      <c r="AN17">
        <f t="shared" si="9"/>
        <v>0</v>
      </c>
      <c r="AO17">
        <f t="shared" si="9"/>
        <v>0</v>
      </c>
      <c r="AP17">
        <f t="shared" si="9"/>
        <v>-3.4366438942749515</v>
      </c>
      <c r="AQ17">
        <f t="shared" si="9"/>
        <v>-14011.754125624968</v>
      </c>
      <c r="AR17">
        <f t="shared" si="9"/>
        <v>-14015.190769519244</v>
      </c>
      <c r="AS17">
        <f t="shared" si="9"/>
        <v>982.99253283643509</v>
      </c>
      <c r="AT17">
        <f t="shared" si="9"/>
        <v>-346.08007826100072</v>
      </c>
      <c r="AU17">
        <f t="shared" si="9"/>
        <v>-13378.278314943809</v>
      </c>
      <c r="AW17">
        <v>14</v>
      </c>
      <c r="AX17">
        <f>IF(Z17&gt;0, (R17*SUMPRODUCT(K17:$K$98, X17:$X$98)-K17*$AZ$3)/Z17, 0)</f>
        <v>-43116.146400303587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25</v>
      </c>
      <c r="R18">
        <f t="shared" si="0"/>
        <v>1000000</v>
      </c>
      <c r="S18">
        <f t="shared" si="1"/>
        <v>-55912.426686393606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-18459.092124945179</v>
      </c>
      <c r="AC18">
        <f t="shared" si="2"/>
        <v>-21265.589817784858</v>
      </c>
      <c r="AE18">
        <f t="shared" si="3"/>
        <v>0</v>
      </c>
      <c r="AF18">
        <f t="shared" si="4"/>
        <v>0</v>
      </c>
      <c r="AG18">
        <f t="shared" si="4"/>
        <v>-9.5084362627744259</v>
      </c>
      <c r="AH18">
        <f t="shared" si="5"/>
        <v>-43506.114589429395</v>
      </c>
      <c r="AI18">
        <f t="shared" si="6"/>
        <v>-43515.62302569217</v>
      </c>
      <c r="AJ18">
        <f t="shared" si="7"/>
        <v>2806.4976928396791</v>
      </c>
      <c r="AK18">
        <f t="shared" si="22"/>
        <v>-1292.1364487461626</v>
      </c>
      <c r="AL18">
        <f t="shared" si="8"/>
        <v>-42001.261781598652</v>
      </c>
      <c r="AN18">
        <f t="shared" si="9"/>
        <v>0</v>
      </c>
      <c r="AO18">
        <f t="shared" si="9"/>
        <v>0</v>
      </c>
      <c r="AP18">
        <f t="shared" si="9"/>
        <v>-2.7259331538509777</v>
      </c>
      <c r="AQ18">
        <f t="shared" si="9"/>
        <v>-12472.582964968105</v>
      </c>
      <c r="AR18">
        <f t="shared" si="9"/>
        <v>-12475.308898121957</v>
      </c>
      <c r="AS18">
        <f t="shared" si="9"/>
        <v>804.58288783709031</v>
      </c>
      <c r="AT18">
        <f t="shared" si="9"/>
        <v>-370.43710317817062</v>
      </c>
      <c r="AU18">
        <f t="shared" si="9"/>
        <v>-12041.163113463037</v>
      </c>
      <c r="AW18">
        <v>15</v>
      </c>
      <c r="AX18">
        <f>IF(Z18&gt;0, (R18*SUMPRODUCT(K18:$K$98, X18:$X$98)-K18*$AZ$3)/Z18, 0)</f>
        <v>-55912.426686393606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25</v>
      </c>
      <c r="R19">
        <f t="shared" si="0"/>
        <v>1000000</v>
      </c>
      <c r="S19">
        <f t="shared" si="1"/>
        <v>-71148.628036034454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-21265.589817784858</v>
      </c>
      <c r="AC19">
        <f t="shared" si="2"/>
        <v>-23733.479539194654</v>
      </c>
      <c r="AE19">
        <f t="shared" si="3"/>
        <v>0</v>
      </c>
      <c r="AF19">
        <f t="shared" si="4"/>
        <v>0</v>
      </c>
      <c r="AG19">
        <f t="shared" si="4"/>
        <v>-8.3394016843073988</v>
      </c>
      <c r="AH19">
        <f t="shared" si="5"/>
        <v>-42958.00863357132</v>
      </c>
      <c r="AI19">
        <f t="shared" si="6"/>
        <v>-42966.348035255629</v>
      </c>
      <c r="AJ19">
        <f t="shared" si="7"/>
        <v>2467.889721409796</v>
      </c>
      <c r="AK19">
        <f t="shared" si="22"/>
        <v>-1488.5912872449401</v>
      </c>
      <c r="AL19">
        <f t="shared" si="8"/>
        <v>-41987.049601090774</v>
      </c>
      <c r="AN19">
        <f t="shared" si="9"/>
        <v>0</v>
      </c>
      <c r="AO19">
        <f t="shared" si="9"/>
        <v>0</v>
      </c>
      <c r="AP19">
        <f t="shared" si="9"/>
        <v>-2.1346317877897718</v>
      </c>
      <c r="AQ19">
        <f t="shared" si="9"/>
        <v>-10995.936428140119</v>
      </c>
      <c r="AR19">
        <f t="shared" si="9"/>
        <v>-10998.07105992791</v>
      </c>
      <c r="AS19">
        <f t="shared" si="9"/>
        <v>631.70429336604309</v>
      </c>
      <c r="AT19">
        <f t="shared" si="9"/>
        <v>-381.03384404175614</v>
      </c>
      <c r="AU19">
        <f t="shared" si="9"/>
        <v>-10747.400610603623</v>
      </c>
      <c r="AW19">
        <v>16</v>
      </c>
      <c r="AX19">
        <f>IF(Z19&gt;0, (R19*SUMPRODUCT(K19:$K$98, X19:$X$98)-K19*$AZ$3)/Z19, 0)</f>
        <v>-71148.628036034454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25</v>
      </c>
      <c r="R20">
        <f t="shared" si="0"/>
        <v>1000000</v>
      </c>
      <c r="S20">
        <f t="shared" si="1"/>
        <v>-89497.314764056806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-23733.479539194654</v>
      </c>
      <c r="AC20">
        <f t="shared" si="2"/>
        <v>-25796.65414272916</v>
      </c>
      <c r="AE20">
        <f t="shared" si="3"/>
        <v>0</v>
      </c>
      <c r="AF20">
        <f t="shared" si="4"/>
        <v>0</v>
      </c>
      <c r="AG20">
        <f t="shared" si="4"/>
        <v>-7.2059855121735463</v>
      </c>
      <c r="AH20">
        <f t="shared" si="5"/>
        <v>-42000.886211631136</v>
      </c>
      <c r="AI20">
        <f t="shared" si="6"/>
        <v>-42008.092197143313</v>
      </c>
      <c r="AJ20">
        <f t="shared" si="7"/>
        <v>2063.1746035345059</v>
      </c>
      <c r="AK20">
        <f t="shared" si="22"/>
        <v>-1661.343567743626</v>
      </c>
      <c r="AL20">
        <f t="shared" si="8"/>
        <v>-41606.261161352435</v>
      </c>
      <c r="AN20">
        <f t="shared" si="9"/>
        <v>0</v>
      </c>
      <c r="AO20">
        <f t="shared" si="9"/>
        <v>0</v>
      </c>
      <c r="AP20">
        <f t="shared" si="9"/>
        <v>-1.6468856347485978</v>
      </c>
      <c r="AQ20">
        <f t="shared" si="9"/>
        <v>-9599.0556783372976</v>
      </c>
      <c r="AR20">
        <f t="shared" si="9"/>
        <v>-9600.7025639720468</v>
      </c>
      <c r="AS20">
        <f t="shared" si="9"/>
        <v>471.52642907746105</v>
      </c>
      <c r="AT20">
        <f t="shared" si="9"/>
        <v>-379.69030765837431</v>
      </c>
      <c r="AU20">
        <f t="shared" si="9"/>
        <v>-9508.8664425529605</v>
      </c>
      <c r="AW20">
        <v>17</v>
      </c>
      <c r="AX20">
        <f>IF(Z20&gt;0, (R20*SUMPRODUCT(K20:$K$98, X20:$X$98)-K20*$AZ$3)/Z20, 0)</f>
        <v>-89497.314764056806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25</v>
      </c>
      <c r="R21">
        <f t="shared" si="0"/>
        <v>1000000</v>
      </c>
      <c r="S21">
        <f t="shared" si="1"/>
        <v>-112031.44175553022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-25796.65414272916</v>
      </c>
      <c r="AC21">
        <f t="shared" si="2"/>
        <v>-27420.029620525733</v>
      </c>
      <c r="AE21">
        <f t="shared" si="3"/>
        <v>0</v>
      </c>
      <c r="AF21">
        <f t="shared" si="4"/>
        <v>0</v>
      </c>
      <c r="AG21">
        <f t="shared" si="4"/>
        <v>-6.1188245886276373</v>
      </c>
      <c r="AH21">
        <f t="shared" si="5"/>
        <v>-40604.042736966927</v>
      </c>
      <c r="AI21">
        <f t="shared" si="6"/>
        <v>-40610.161561555557</v>
      </c>
      <c r="AJ21">
        <f t="shared" si="7"/>
        <v>1623.3754777965733</v>
      </c>
      <c r="AK21">
        <f t="shared" si="22"/>
        <v>-1805.7657899910414</v>
      </c>
      <c r="AL21">
        <f t="shared" si="8"/>
        <v>-40792.551873750024</v>
      </c>
      <c r="AN21">
        <f t="shared" si="9"/>
        <v>0</v>
      </c>
      <c r="AO21">
        <f t="shared" si="9"/>
        <v>0</v>
      </c>
      <c r="AP21">
        <f t="shared" si="9"/>
        <v>-1.2485905317795489</v>
      </c>
      <c r="AQ21">
        <f t="shared" si="9"/>
        <v>-8285.5493860005954</v>
      </c>
      <c r="AR21">
        <f t="shared" si="9"/>
        <v>-8286.7979765323762</v>
      </c>
      <c r="AS21">
        <f t="shared" si="9"/>
        <v>331.26153916344151</v>
      </c>
      <c r="AT21">
        <f t="shared" si="9"/>
        <v>-368.47960508374689</v>
      </c>
      <c r="AU21">
        <f t="shared" si="9"/>
        <v>-8324.0160424526821</v>
      </c>
      <c r="AW21">
        <v>18</v>
      </c>
      <c r="AX21">
        <f>IF(Z21&gt;0, (R21*SUMPRODUCT(K21:$K$98, X21:$X$98)-K21*$AZ$3)/Z21, 0)</f>
        <v>-112031.44175553022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25</v>
      </c>
      <c r="R22">
        <f t="shared" si="0"/>
        <v>1000000</v>
      </c>
      <c r="S22">
        <f t="shared" si="1"/>
        <v>-140390.68603707894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-27420.029620525733</v>
      </c>
      <c r="AC22">
        <f t="shared" si="2"/>
        <v>-28584.435970329247</v>
      </c>
      <c r="AE22">
        <f t="shared" si="3"/>
        <v>0</v>
      </c>
      <c r="AF22">
        <f t="shared" si="4"/>
        <v>0</v>
      </c>
      <c r="AG22">
        <f t="shared" si="4"/>
        <v>-5.0901588946541194</v>
      </c>
      <c r="AH22">
        <f t="shared" si="5"/>
        <v>-38699.097923489702</v>
      </c>
      <c r="AI22">
        <f t="shared" si="6"/>
        <v>-38704.188082384353</v>
      </c>
      <c r="AJ22">
        <f t="shared" si="7"/>
        <v>1164.4063498035139</v>
      </c>
      <c r="AK22">
        <f t="shared" si="22"/>
        <v>-1919.4020734368014</v>
      </c>
      <c r="AL22">
        <f t="shared" si="8"/>
        <v>-39459.183806017645</v>
      </c>
      <c r="AN22">
        <f t="shared" si="9"/>
        <v>0</v>
      </c>
      <c r="AO22">
        <f t="shared" si="9"/>
        <v>0</v>
      </c>
      <c r="AP22">
        <f t="shared" si="9"/>
        <v>-0.92739628295879817</v>
      </c>
      <c r="AQ22">
        <f t="shared" si="9"/>
        <v>-7050.7424838535635</v>
      </c>
      <c r="AR22">
        <f t="shared" si="9"/>
        <v>-7051.669880136521</v>
      </c>
      <c r="AS22">
        <f t="shared" si="9"/>
        <v>212.14782151408235</v>
      </c>
      <c r="AT22">
        <f t="shared" si="9"/>
        <v>-349.70349359391764</v>
      </c>
      <c r="AU22">
        <f t="shared" si="9"/>
        <v>-7189.2255522163578</v>
      </c>
      <c r="AW22">
        <v>19</v>
      </c>
      <c r="AX22">
        <f>IF(Z22&gt;0, (R22*SUMPRODUCT(K22:$K$98, X22:$X$98)-K22*$AZ$3)/Z22, 0)</f>
        <v>-140390.68603707894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25</v>
      </c>
      <c r="R23">
        <f t="shared" si="0"/>
        <v>1000000</v>
      </c>
      <c r="S23">
        <f t="shared" si="1"/>
        <v>-177227.87033737497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-28584.435970329247</v>
      </c>
      <c r="AC23">
        <f t="shared" si="2"/>
        <v>-29277.015029006852</v>
      </c>
      <c r="AE23">
        <f t="shared" si="3"/>
        <v>0</v>
      </c>
      <c r="AF23">
        <f t="shared" si="4"/>
        <v>0</v>
      </c>
      <c r="AG23">
        <f t="shared" si="4"/>
        <v>-4.1298548266244</v>
      </c>
      <c r="AH23">
        <f t="shared" si="5"/>
        <v>-36376.099163327111</v>
      </c>
      <c r="AI23">
        <f t="shared" si="6"/>
        <v>-36380.229018153739</v>
      </c>
      <c r="AJ23">
        <f t="shared" si="7"/>
        <v>692.57905867760564</v>
      </c>
      <c r="AK23">
        <f t="shared" si="22"/>
        <v>-2000.9105179230476</v>
      </c>
      <c r="AL23">
        <f t="shared" si="8"/>
        <v>-37688.56047739918</v>
      </c>
      <c r="AN23">
        <f t="shared" si="9"/>
        <v>0</v>
      </c>
      <c r="AO23">
        <f t="shared" si="9"/>
        <v>0</v>
      </c>
      <c r="AP23">
        <f t="shared" si="9"/>
        <v>-0.67181666740188772</v>
      </c>
      <c r="AQ23">
        <f t="shared" si="9"/>
        <v>-5917.4161656819906</v>
      </c>
      <c r="AR23">
        <f t="shared" si="9"/>
        <v>-5918.0879823493924</v>
      </c>
      <c r="AS23">
        <f t="shared" si="9"/>
        <v>112.6640462307568</v>
      </c>
      <c r="AT23">
        <f t="shared" si="9"/>
        <v>-325.49450098205665</v>
      </c>
      <c r="AU23">
        <f t="shared" si="9"/>
        <v>-6130.9184371006922</v>
      </c>
      <c r="AW23">
        <v>20</v>
      </c>
      <c r="AX23">
        <f>IF(Z23&gt;0, (R23*SUMPRODUCT(K23:$K$98, X23:$X$98)-K23*$AZ$3)/Z23, 0)</f>
        <v>-177227.87033737497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25</v>
      </c>
      <c r="R24">
        <f t="shared" si="0"/>
        <v>1000000</v>
      </c>
      <c r="S24">
        <f t="shared" si="1"/>
        <v>-226857.33119834485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-29277.015029006852</v>
      </c>
      <c r="AC24">
        <f t="shared" si="2"/>
        <v>-29517.499565067443</v>
      </c>
      <c r="AE24">
        <f t="shared" si="3"/>
        <v>0</v>
      </c>
      <c r="AF24">
        <f t="shared" si="4"/>
        <v>0</v>
      </c>
      <c r="AG24">
        <f t="shared" si="4"/>
        <v>-3.2528703623049147</v>
      </c>
      <c r="AH24">
        <f t="shared" si="5"/>
        <v>-33427.436642129644</v>
      </c>
      <c r="AI24">
        <f t="shared" si="6"/>
        <v>-33430.689512491947</v>
      </c>
      <c r="AJ24">
        <f t="shared" si="7"/>
        <v>240.48453606059047</v>
      </c>
      <c r="AK24">
        <f t="shared" si="22"/>
        <v>-2049.3910520304798</v>
      </c>
      <c r="AL24">
        <f t="shared" si="8"/>
        <v>-35239.596028461834</v>
      </c>
      <c r="AN24">
        <f t="shared" si="9"/>
        <v>0</v>
      </c>
      <c r="AO24">
        <f t="shared" si="9"/>
        <v>0</v>
      </c>
      <c r="AP24">
        <f t="shared" si="9"/>
        <v>-0.47245964750158786</v>
      </c>
      <c r="AQ24">
        <f t="shared" si="9"/>
        <v>-4855.1319830746552</v>
      </c>
      <c r="AR24">
        <f t="shared" si="9"/>
        <v>-4855.6044427221568</v>
      </c>
      <c r="AS24">
        <f t="shared" si="9"/>
        <v>34.928917073799795</v>
      </c>
      <c r="AT24">
        <f t="shared" si="9"/>
        <v>-297.66159305197277</v>
      </c>
      <c r="AU24">
        <f t="shared" si="9"/>
        <v>-5118.3371187003295</v>
      </c>
      <c r="AW24">
        <v>21</v>
      </c>
      <c r="AX24">
        <f>IF(Z24&gt;0, (R24*SUMPRODUCT(K24:$K$98, X24:$X$98)-K24*$AZ$3)/Z24, 0)</f>
        <v>-226857.33119834485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25</v>
      </c>
      <c r="R25">
        <f t="shared" si="0"/>
        <v>1000000</v>
      </c>
      <c r="S25">
        <f t="shared" si="1"/>
        <v>-296166.02196785115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-29517.499565067443</v>
      </c>
      <c r="AC25">
        <f t="shared" si="2"/>
        <v>-29303.942593123007</v>
      </c>
      <c r="AE25">
        <f t="shared" si="3"/>
        <v>0</v>
      </c>
      <c r="AF25">
        <f t="shared" si="4"/>
        <v>0</v>
      </c>
      <c r="AG25">
        <f t="shared" si="4"/>
        <v>-2.4736077419022728</v>
      </c>
      <c r="AH25">
        <f t="shared" si="5"/>
        <v>-29869.356671183708</v>
      </c>
      <c r="AI25">
        <f t="shared" si="6"/>
        <v>-29871.830278925612</v>
      </c>
      <c r="AJ25">
        <f t="shared" si="7"/>
        <v>-213.55697194443565</v>
      </c>
      <c r="AK25">
        <f t="shared" si="22"/>
        <v>-2066.2249695547212</v>
      </c>
      <c r="AL25">
        <f t="shared" si="8"/>
        <v>-32151.612220424769</v>
      </c>
      <c r="AN25">
        <f t="shared" si="9"/>
        <v>0</v>
      </c>
      <c r="AO25">
        <f t="shared" si="9"/>
        <v>0</v>
      </c>
      <c r="AP25">
        <f t="shared" si="9"/>
        <v>-0.32078257915007941</v>
      </c>
      <c r="AQ25">
        <f t="shared" si="9"/>
        <v>-3873.5200849458238</v>
      </c>
      <c r="AR25">
        <f t="shared" si="9"/>
        <v>-3873.8408675249743</v>
      </c>
      <c r="AS25">
        <f t="shared" si="9"/>
        <v>-27.694510772809391</v>
      </c>
      <c r="AT25">
        <f t="shared" si="9"/>
        <v>-267.95233682780247</v>
      </c>
      <c r="AU25">
        <f t="shared" si="9"/>
        <v>-4169.487715125586</v>
      </c>
      <c r="AW25">
        <v>22</v>
      </c>
      <c r="AX25">
        <f>IF(Z25&gt;0, (R25*SUMPRODUCT(K25:$K$98, X25:$X$98)-K25*$AZ$3)/Z25, 0)</f>
        <v>-296166.02196785115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25</v>
      </c>
      <c r="R26">
        <f t="shared" si="0"/>
        <v>1000000</v>
      </c>
      <c r="S26">
        <f t="shared" si="1"/>
        <v>-397218.61314425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-29303.942593123007</v>
      </c>
      <c r="AC26">
        <f t="shared" si="2"/>
        <v>-28651.847539658924</v>
      </c>
      <c r="AE26">
        <f t="shared" si="3"/>
        <v>0</v>
      </c>
      <c r="AF26">
        <f t="shared" si="4"/>
        <v>0</v>
      </c>
      <c r="AG26">
        <f t="shared" si="4"/>
        <v>-1.8032795160869011</v>
      </c>
      <c r="AH26">
        <f t="shared" si="5"/>
        <v>-25823.685935853955</v>
      </c>
      <c r="AI26">
        <f t="shared" si="6"/>
        <v>-25825.489215370042</v>
      </c>
      <c r="AJ26">
        <f t="shared" si="7"/>
        <v>-652.09505346408332</v>
      </c>
      <c r="AK26">
        <f t="shared" si="22"/>
        <v>-2051.2759815186105</v>
      </c>
      <c r="AL26">
        <f t="shared" si="8"/>
        <v>-28528.860250352736</v>
      </c>
      <c r="AN26">
        <f t="shared" si="9"/>
        <v>0</v>
      </c>
      <c r="AO26">
        <f t="shared" si="9"/>
        <v>0</v>
      </c>
      <c r="AP26">
        <f t="shared" si="9"/>
        <v>-0.20879734410792047</v>
      </c>
      <c r="AQ26">
        <f t="shared" si="9"/>
        <v>-2990.0617127752726</v>
      </c>
      <c r="AR26">
        <f t="shared" si="9"/>
        <v>-2990.2705101193806</v>
      </c>
      <c r="AS26">
        <f t="shared" si="9"/>
        <v>-75.504498362333521</v>
      </c>
      <c r="AT26">
        <f t="shared" si="9"/>
        <v>-237.51225095866587</v>
      </c>
      <c r="AU26">
        <f t="shared" si="9"/>
        <v>-3303.2872594403802</v>
      </c>
      <c r="AW26">
        <v>23</v>
      </c>
      <c r="AX26">
        <f>IF(Z26&gt;0, (R26*SUMPRODUCT(K26:$K$98, X26:$X$98)-K26*$AZ$3)/Z26, 0)</f>
        <v>-397218.61314425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25</v>
      </c>
      <c r="R27">
        <f t="shared" si="0"/>
        <v>1000000</v>
      </c>
      <c r="S27">
        <f t="shared" si="1"/>
        <v>-551480.00578400039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-28651.847539658924</v>
      </c>
      <c r="AC27">
        <f t="shared" si="2"/>
        <v>-27601.181450282482</v>
      </c>
      <c r="AE27">
        <f t="shared" si="3"/>
        <v>0</v>
      </c>
      <c r="AF27">
        <f t="shared" si="4"/>
        <v>0</v>
      </c>
      <c r="AG27">
        <f t="shared" si="4"/>
        <v>-1.2512321915934115</v>
      </c>
      <c r="AH27">
        <f t="shared" si="5"/>
        <v>-21360.581173304821</v>
      </c>
      <c r="AI27">
        <f t="shared" si="6"/>
        <v>-21361.832405496414</v>
      </c>
      <c r="AJ27">
        <f t="shared" si="7"/>
        <v>-1050.666089376442</v>
      </c>
      <c r="AK27">
        <f t="shared" si="22"/>
        <v>-2005.6293277761249</v>
      </c>
      <c r="AL27">
        <f t="shared" si="8"/>
        <v>-24418.127822648981</v>
      </c>
      <c r="AN27">
        <f t="shared" si="9"/>
        <v>0</v>
      </c>
      <c r="AO27">
        <f t="shared" si="9"/>
        <v>0</v>
      </c>
      <c r="AP27">
        <f t="shared" si="9"/>
        <v>-0.1293545791631763</v>
      </c>
      <c r="AQ27">
        <f t="shared" si="9"/>
        <v>-2208.2943572887061</v>
      </c>
      <c r="AR27">
        <f t="shared" si="9"/>
        <v>-2208.4237118678693</v>
      </c>
      <c r="AS27">
        <f t="shared" si="9"/>
        <v>-108.6197036372873</v>
      </c>
      <c r="AT27">
        <f t="shared" si="9"/>
        <v>-207.34547863687726</v>
      </c>
      <c r="AU27">
        <f t="shared" si="9"/>
        <v>-2524.3888941420341</v>
      </c>
      <c r="AW27">
        <v>24</v>
      </c>
      <c r="AX27">
        <f>IF(Z27&gt;0, (R27*SUMPRODUCT(K27:$K$98, X27:$X$98)-K27*$AZ$3)/Z27, 0)</f>
        <v>-551480.00578400039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25</v>
      </c>
      <c r="R28">
        <f t="shared" si="0"/>
        <v>1000000</v>
      </c>
      <c r="S28">
        <f t="shared" si="1"/>
        <v>-799566.1517424935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-27601.181450282482</v>
      </c>
      <c r="AC28">
        <f t="shared" si="2"/>
        <v>-26201.683127078599</v>
      </c>
      <c r="AE28">
        <f t="shared" si="3"/>
        <v>0</v>
      </c>
      <c r="AF28">
        <f t="shared" si="4"/>
        <v>0</v>
      </c>
      <c r="AG28">
        <f t="shared" si="4"/>
        <v>-0.81924688376244126</v>
      </c>
      <c r="AH28">
        <f t="shared" si="5"/>
        <v>-16778.919436601445</v>
      </c>
      <c r="AI28">
        <f t="shared" si="6"/>
        <v>-16779.738683485208</v>
      </c>
      <c r="AJ28">
        <f t="shared" si="7"/>
        <v>-1399.498323203883</v>
      </c>
      <c r="AK28">
        <f t="shared" si="22"/>
        <v>-1932.082701519774</v>
      </c>
      <c r="AL28">
        <f t="shared" si="8"/>
        <v>-20111.319708208866</v>
      </c>
      <c r="AN28">
        <f t="shared" si="9"/>
        <v>0</v>
      </c>
      <c r="AO28">
        <f t="shared" si="9"/>
        <v>0</v>
      </c>
      <c r="AP28">
        <f t="shared" si="9"/>
        <v>-7.5620696564891135E-2</v>
      </c>
      <c r="AQ28">
        <f t="shared" si="9"/>
        <v>-1548.7804721023736</v>
      </c>
      <c r="AR28">
        <f t="shared" si="9"/>
        <v>-1548.8560927989383</v>
      </c>
      <c r="AS28">
        <f t="shared" si="9"/>
        <v>-129.18088568862086</v>
      </c>
      <c r="AT28">
        <f t="shared" si="9"/>
        <v>-178.3411601627385</v>
      </c>
      <c r="AU28">
        <f t="shared" si="9"/>
        <v>-1856.3781386502978</v>
      </c>
      <c r="AW28">
        <v>25</v>
      </c>
      <c r="AX28">
        <f>IF(Z28&gt;0, (R28*SUMPRODUCT(K28:$K$98, X28:$X$98)-K28*$AZ$3)/Z28, 0)</f>
        <v>-799566.1517424935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25</v>
      </c>
      <c r="R29">
        <f t="shared" si="0"/>
        <v>1000000</v>
      </c>
      <c r="S29">
        <f t="shared" si="1"/>
        <v>-1222964.9199794563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-26201.683127078599</v>
      </c>
      <c r="AC29">
        <f t="shared" si="2"/>
        <v>-24529.220134455449</v>
      </c>
      <c r="AE29">
        <f t="shared" si="3"/>
        <v>0</v>
      </c>
      <c r="AF29">
        <f t="shared" si="4"/>
        <v>0</v>
      </c>
      <c r="AG29">
        <f t="shared" si="4"/>
        <v>-0.50142934874345158</v>
      </c>
      <c r="AH29">
        <f t="shared" si="5"/>
        <v>-12385.002647254611</v>
      </c>
      <c r="AI29">
        <f t="shared" si="6"/>
        <v>-12385.504076603354</v>
      </c>
      <c r="AJ29">
        <f t="shared" si="7"/>
        <v>-1672.4629926231501</v>
      </c>
      <c r="AK29">
        <f t="shared" si="22"/>
        <v>-1834.1178188955021</v>
      </c>
      <c r="AL29">
        <f t="shared" si="8"/>
        <v>-15892.084888122006</v>
      </c>
      <c r="AN29">
        <f t="shared" si="9"/>
        <v>0</v>
      </c>
      <c r="AO29">
        <f t="shared" si="9"/>
        <v>0</v>
      </c>
      <c r="AP29">
        <f t="shared" si="9"/>
        <v>-4.1325451047967365E-2</v>
      </c>
      <c r="AQ29">
        <f t="shared" si="9"/>
        <v>-1020.7137294828133</v>
      </c>
      <c r="AR29">
        <f t="shared" si="9"/>
        <v>-1020.7550549338613</v>
      </c>
      <c r="AS29">
        <f t="shared" si="9"/>
        <v>-137.83654208590559</v>
      </c>
      <c r="AT29">
        <f t="shared" si="9"/>
        <v>-151.159373361192</v>
      </c>
      <c r="AU29">
        <f t="shared" si="9"/>
        <v>-1309.750970380959</v>
      </c>
      <c r="AW29">
        <v>26</v>
      </c>
      <c r="AX29">
        <f>IF(Z29&gt;0, (R29*SUMPRODUCT(K29:$K$98, X29:$X$98)-K29*$AZ$3)/Z29, 0)</f>
        <v>-1222964.9199794563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25</v>
      </c>
      <c r="R30">
        <f t="shared" si="0"/>
        <v>1000000</v>
      </c>
      <c r="S30">
        <f t="shared" si="1"/>
        <v>-2000329.9229824659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-24529.220134455449</v>
      </c>
      <c r="AC30">
        <f t="shared" si="2"/>
        <v>-22673.823627576177</v>
      </c>
      <c r="AE30">
        <f t="shared" si="3"/>
        <v>0</v>
      </c>
      <c r="AF30">
        <f t="shared" si="4"/>
        <v>0</v>
      </c>
      <c r="AG30">
        <f t="shared" si="4"/>
        <v>-0.28337604920904497</v>
      </c>
      <c r="AH30">
        <f t="shared" si="5"/>
        <v>-8521.560241878884</v>
      </c>
      <c r="AI30">
        <f t="shared" si="6"/>
        <v>-8521.8436179280925</v>
      </c>
      <c r="AJ30">
        <f t="shared" si="7"/>
        <v>-1855.3965068792713</v>
      </c>
      <c r="AK30">
        <f t="shared" si="22"/>
        <v>-1717.0454094118816</v>
      </c>
      <c r="AL30">
        <f t="shared" si="8"/>
        <v>-12094.285534219245</v>
      </c>
      <c r="AN30">
        <f t="shared" si="9"/>
        <v>0</v>
      </c>
      <c r="AO30">
        <f t="shared" si="9"/>
        <v>0</v>
      </c>
      <c r="AP30">
        <f t="shared" si="9"/>
        <v>-2.085225230757987E-2</v>
      </c>
      <c r="AQ30">
        <f t="shared" si="9"/>
        <v>-627.05978403565132</v>
      </c>
      <c r="AR30">
        <f t="shared" si="9"/>
        <v>-627.0806362879589</v>
      </c>
      <c r="AS30">
        <f t="shared" si="9"/>
        <v>-136.52952040243918</v>
      </c>
      <c r="AT30">
        <f t="shared" si="9"/>
        <v>-126.34894233498089</v>
      </c>
      <c r="AU30">
        <f t="shared" si="9"/>
        <v>-889.95909902537892</v>
      </c>
      <c r="AW30">
        <v>27</v>
      </c>
      <c r="AX30">
        <f>IF(Z30&gt;0, (R30*SUMPRODUCT(K30:$K$98, X30:$X$98)-K30*$AZ$3)/Z30, 0)</f>
        <v>-2000329.9229824659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25</v>
      </c>
      <c r="R31">
        <f t="shared" si="0"/>
        <v>1000000</v>
      </c>
      <c r="S31">
        <f t="shared" si="1"/>
        <v>-3570041.5212961277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-22673.823627576177</v>
      </c>
      <c r="AC31">
        <f t="shared" si="2"/>
        <v>-20732.9278434314</v>
      </c>
      <c r="AE31">
        <f t="shared" si="3"/>
        <v>0</v>
      </c>
      <c r="AF31">
        <f t="shared" si="4"/>
        <v>0</v>
      </c>
      <c r="AG31">
        <f t="shared" si="4"/>
        <v>-0.14518688171940483</v>
      </c>
      <c r="AH31">
        <f t="shared" si="5"/>
        <v>-5414.2162799019879</v>
      </c>
      <c r="AI31">
        <f t="shared" si="6"/>
        <v>-5414.3614667837073</v>
      </c>
      <c r="AJ31">
        <f t="shared" si="7"/>
        <v>-1940.8957841447773</v>
      </c>
      <c r="AK31">
        <f t="shared" si="22"/>
        <v>-1587.1676539303326</v>
      </c>
      <c r="AL31">
        <f t="shared" si="8"/>
        <v>-8942.4249048588172</v>
      </c>
      <c r="AN31">
        <f t="shared" si="9"/>
        <v>0</v>
      </c>
      <c r="AO31">
        <f t="shared" si="9"/>
        <v>0</v>
      </c>
      <c r="AP31">
        <f t="shared" si="9"/>
        <v>-9.538919528781456E-3</v>
      </c>
      <c r="AQ31">
        <f t="shared" si="9"/>
        <v>-355.71928258103009</v>
      </c>
      <c r="AR31">
        <f t="shared" si="9"/>
        <v>-355.72882150055887</v>
      </c>
      <c r="AS31">
        <f t="shared" si="9"/>
        <v>-127.51874328762949</v>
      </c>
      <c r="AT31">
        <f t="shared" si="9"/>
        <v>-104.27846063108049</v>
      </c>
      <c r="AU31">
        <f t="shared" si="9"/>
        <v>-587.52602541926888</v>
      </c>
      <c r="AW31">
        <v>28</v>
      </c>
      <c r="AX31">
        <f>IF(Z31&gt;0, (R31*SUMPRODUCT(K31:$K$98, X31:$X$98)-K31*$AZ$3)/Z31, 0)</f>
        <v>-3570041.5212961277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25</v>
      </c>
      <c r="R32">
        <f t="shared" si="0"/>
        <v>1000000</v>
      </c>
      <c r="S32">
        <f t="shared" si="1"/>
        <v>-7144214.500683045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-20732.9278434314</v>
      </c>
      <c r="AC32">
        <f t="shared" si="2"/>
        <v>-18795.829654422763</v>
      </c>
      <c r="AE32">
        <f t="shared" si="3"/>
        <v>0</v>
      </c>
      <c r="AF32">
        <f t="shared" si="4"/>
        <v>0</v>
      </c>
      <c r="AG32">
        <f t="shared" si="4"/>
        <v>-6.5772904959060685E-2</v>
      </c>
      <c r="AH32">
        <f t="shared" si="5"/>
        <v>-3118.4843177260041</v>
      </c>
      <c r="AI32">
        <f t="shared" si="6"/>
        <v>-3118.550090630963</v>
      </c>
      <c r="AJ32">
        <f t="shared" si="7"/>
        <v>-1937.0981890086368</v>
      </c>
      <c r="AK32">
        <f t="shared" si="22"/>
        <v>-1451.3049490401982</v>
      </c>
      <c r="AL32">
        <f t="shared" si="8"/>
        <v>-6506.9532286797976</v>
      </c>
      <c r="AN32">
        <f t="shared" si="9"/>
        <v>0</v>
      </c>
      <c r="AO32">
        <f t="shared" si="9"/>
        <v>0</v>
      </c>
      <c r="AP32">
        <f t="shared" si="9"/>
        <v>-3.8583427795446596E-3</v>
      </c>
      <c r="AQ32">
        <f t="shared" si="9"/>
        <v>-182.93522930012935</v>
      </c>
      <c r="AR32">
        <f t="shared" si="9"/>
        <v>-182.9390876429089</v>
      </c>
      <c r="AS32">
        <f t="shared" si="9"/>
        <v>-113.63324784700596</v>
      </c>
      <c r="AT32">
        <f t="shared" si="9"/>
        <v>-85.135846965130725</v>
      </c>
      <c r="AU32">
        <f t="shared" si="9"/>
        <v>-381.70818245504557</v>
      </c>
      <c r="AW32">
        <v>29</v>
      </c>
      <c r="AX32">
        <f>IF(Z32&gt;0, (R32*SUMPRODUCT(K32:$K$98, X32:$X$98)-K32*$AZ$3)/Z32, 0)</f>
        <v>-7144214.500683045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25</v>
      </c>
      <c r="R33">
        <f t="shared" si="0"/>
        <v>1000000</v>
      </c>
      <c r="S33">
        <f t="shared" si="1"/>
        <v>-16667583.759229543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-18795.829654422763</v>
      </c>
      <c r="AC33">
        <f t="shared" si="2"/>
        <v>-16931.6064269464</v>
      </c>
      <c r="AE33">
        <f t="shared" si="3"/>
        <v>0</v>
      </c>
      <c r="AF33">
        <f t="shared" si="4"/>
        <v>0</v>
      </c>
      <c r="AG33">
        <f t="shared" si="4"/>
        <v>-2.5396012210784087E-2</v>
      </c>
      <c r="AH33">
        <f t="shared" si="5"/>
        <v>-1588.7665479474394</v>
      </c>
      <c r="AI33">
        <f t="shared" si="6"/>
        <v>-1588.7919439596503</v>
      </c>
      <c r="AJ33">
        <f t="shared" si="7"/>
        <v>-1864.2232274763628</v>
      </c>
      <c r="AK33">
        <f t="shared" si="22"/>
        <v>-1315.7080758095935</v>
      </c>
      <c r="AL33">
        <f t="shared" si="8"/>
        <v>-4768.7232472456071</v>
      </c>
      <c r="AN33">
        <f t="shared" si="9"/>
        <v>0</v>
      </c>
      <c r="AO33">
        <f t="shared" si="9"/>
        <v>0</v>
      </c>
      <c r="AP33">
        <f t="shared" si="9"/>
        <v>-1.3301520534353469E-3</v>
      </c>
      <c r="AQ33">
        <f t="shared" si="9"/>
        <v>-83.21389471077228</v>
      </c>
      <c r="AR33">
        <f t="shared" si="9"/>
        <v>-83.215224862825721</v>
      </c>
      <c r="AS33">
        <f t="shared" si="9"/>
        <v>-97.641327839517317</v>
      </c>
      <c r="AT33">
        <f t="shared" si="9"/>
        <v>-68.912071085571696</v>
      </c>
      <c r="AU33">
        <f t="shared" si="9"/>
        <v>-249.76862378791475</v>
      </c>
      <c r="AW33">
        <v>30</v>
      </c>
      <c r="AX33">
        <f>IF(Z33&gt;0, (R33*SUMPRODUCT(K33:$K$98, X33:$X$98)-K33*$AZ$3)/Z33, 0)</f>
        <v>-16667583.759229543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25</v>
      </c>
      <c r="R34">
        <f t="shared" si="0"/>
        <v>1000000</v>
      </c>
      <c r="S34">
        <f t="shared" si="1"/>
        <v>-47636074.372516125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-16931.6064269464</v>
      </c>
      <c r="AC34">
        <f t="shared" si="2"/>
        <v>-15187.000270963879</v>
      </c>
      <c r="AE34">
        <f t="shared" si="3"/>
        <v>0</v>
      </c>
      <c r="AF34">
        <f t="shared" si="4"/>
        <v>0</v>
      </c>
      <c r="AG34">
        <f t="shared" si="4"/>
        <v>-7.9703252582280868E-3</v>
      </c>
      <c r="AH34">
        <f t="shared" si="5"/>
        <v>-686.86907321792637</v>
      </c>
      <c r="AI34">
        <f t="shared" si="6"/>
        <v>-686.87704354318464</v>
      </c>
      <c r="AJ34">
        <f t="shared" si="7"/>
        <v>-1744.6061559825212</v>
      </c>
      <c r="AK34">
        <f t="shared" si="22"/>
        <v>-1185.2124498862481</v>
      </c>
      <c r="AL34">
        <f t="shared" si="8"/>
        <v>-3616.695649411954</v>
      </c>
      <c r="AN34">
        <f t="shared" si="9"/>
        <v>0</v>
      </c>
      <c r="AO34">
        <f t="shared" si="9"/>
        <v>0</v>
      </c>
      <c r="AP34">
        <f t="shared" si="9"/>
        <v>-3.7272951488780983E-4</v>
      </c>
      <c r="AQ34">
        <f t="shared" si="9"/>
        <v>-32.121195579523089</v>
      </c>
      <c r="AR34">
        <f t="shared" si="9"/>
        <v>-32.121568309037976</v>
      </c>
      <c r="AS34">
        <f t="shared" si="9"/>
        <v>-81.585905859783566</v>
      </c>
      <c r="AT34">
        <f t="shared" si="9"/>
        <v>-55.426051907862039</v>
      </c>
      <c r="AU34">
        <f t="shared" ref="AU34:AU69" si="23">AL34*$K34</f>
        <v>-169.13352607668358</v>
      </c>
      <c r="AW34">
        <v>31</v>
      </c>
      <c r="AX34">
        <f>IF(Z34&gt;0, (R34*SUMPRODUCT(K34:$K$98, X34:$X$98)-K34*$AZ$3)/Z34, 0)</f>
        <v>-47636074.372516125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25</v>
      </c>
      <c r="R35">
        <f t="shared" si="0"/>
        <v>1000000</v>
      </c>
      <c r="S35">
        <f t="shared" si="1"/>
        <v>-178823824.16183889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-15187.000270963879</v>
      </c>
      <c r="AC35">
        <f t="shared" si="2"/>
        <v>-13587.139278424391</v>
      </c>
      <c r="AE35">
        <f t="shared" si="3"/>
        <v>0</v>
      </c>
      <c r="AF35">
        <f t="shared" ref="AF35:AG69" si="24">-$Z35*P35</f>
        <v>0</v>
      </c>
      <c r="AG35">
        <f t="shared" si="24"/>
        <v>-1.8995146958337857E-3</v>
      </c>
      <c r="AH35">
        <f t="shared" si="5"/>
        <v>-239.64429239248085</v>
      </c>
      <c r="AI35">
        <f t="shared" ref="AI35:AI66" si="25">SUM(AE35:AH35)</f>
        <v>-239.64619190717667</v>
      </c>
      <c r="AJ35">
        <f t="shared" si="7"/>
        <v>-1599.8609925394885</v>
      </c>
      <c r="AK35">
        <f t="shared" si="22"/>
        <v>-1063.0900189674717</v>
      </c>
      <c r="AL35">
        <f t="shared" ref="AL35:AL69" si="26">SUM(AI35:AK35)</f>
        <v>-2902.5972034141369</v>
      </c>
      <c r="AN35">
        <f t="shared" ref="AN35:AT69" si="27">AE35*$K35</f>
        <v>0</v>
      </c>
      <c r="AO35">
        <f t="shared" si="27"/>
        <v>0</v>
      </c>
      <c r="AP35">
        <f t="shared" si="27"/>
        <v>-7.9312634249315071E-5</v>
      </c>
      <c r="AQ35">
        <f t="shared" si="27"/>
        <v>-10.006145334989247</v>
      </c>
      <c r="AR35">
        <f t="shared" si="27"/>
        <v>-10.006224647623496</v>
      </c>
      <c r="AS35">
        <f t="shared" si="27"/>
        <v>-66.800846568514203</v>
      </c>
      <c r="AT35">
        <f t="shared" si="27"/>
        <v>-44.38842723006892</v>
      </c>
      <c r="AU35">
        <f t="shared" si="23"/>
        <v>-121.19549844620661</v>
      </c>
      <c r="AW35">
        <v>32</v>
      </c>
      <c r="AX35">
        <f>IF(Z35&gt;0, (R35*SUMPRODUCT(K35:$K$98, X35:$X$98)-K35*$AZ$3)/Z35, 0)</f>
        <v>-178823824.16183889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25</v>
      </c>
      <c r="R36">
        <f t="shared" si="0"/>
        <v>1000000</v>
      </c>
      <c r="S36">
        <f t="shared" si="1"/>
        <v>-676280404.57109845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-13587.139278424391</v>
      </c>
      <c r="AC36">
        <f t="shared" si="2"/>
        <v>-12140.018470081692</v>
      </c>
      <c r="AE36">
        <f t="shared" si="3"/>
        <v>0</v>
      </c>
      <c r="AF36">
        <f t="shared" si="24"/>
        <v>0</v>
      </c>
      <c r="AG36">
        <f t="shared" si="24"/>
        <v>-4.4877902671825061E-4</v>
      </c>
      <c r="AH36">
        <f t="shared" si="5"/>
        <v>-57.269620886287889</v>
      </c>
      <c r="AI36">
        <f t="shared" si="25"/>
        <v>-57.270069665314608</v>
      </c>
      <c r="AJ36">
        <f t="shared" si="7"/>
        <v>-1447.1208083426991</v>
      </c>
      <c r="AK36">
        <f t="shared" si="22"/>
        <v>-951.09974948970739</v>
      </c>
      <c r="AL36">
        <f t="shared" si="26"/>
        <v>-2455.4906274977211</v>
      </c>
      <c r="AN36">
        <f t="shared" si="27"/>
        <v>0</v>
      </c>
      <c r="AO36">
        <f t="shared" si="27"/>
        <v>0</v>
      </c>
      <c r="AP36">
        <f t="shared" si="27"/>
        <v>-1.6730705180219544E-5</v>
      </c>
      <c r="AQ36">
        <f t="shared" si="27"/>
        <v>-2.1350399323205727</v>
      </c>
      <c r="AR36">
        <f t="shared" si="27"/>
        <v>-2.1350566630257526</v>
      </c>
      <c r="AS36">
        <f t="shared" si="27"/>
        <v>-53.949383021731308</v>
      </c>
      <c r="AT36">
        <f t="shared" si="27"/>
        <v>-35.457471402029398</v>
      </c>
      <c r="AU36">
        <f t="shared" si="23"/>
        <v>-91.541911086786456</v>
      </c>
      <c r="AW36">
        <v>33</v>
      </c>
      <c r="AX36">
        <f>IF(Z36&gt;0, (R36*SUMPRODUCT(K36:$K$98, X36:$X$98)-K36*$AZ$3)/Z36, 0)</f>
        <v>-676280404.57109845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25</v>
      </c>
      <c r="R37">
        <f t="shared" si="0"/>
        <v>1000000</v>
      </c>
      <c r="S37">
        <f t="shared" si="1"/>
        <v>-2580534091.5960174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-12140.018470081692</v>
      </c>
      <c r="AC37">
        <f t="shared" si="2"/>
        <v>-10841.147301373217</v>
      </c>
      <c r="AE37">
        <f t="shared" si="3"/>
        <v>0</v>
      </c>
      <c r="AF37">
        <f t="shared" si="24"/>
        <v>0</v>
      </c>
      <c r="AG37">
        <f t="shared" si="24"/>
        <v>-1.0502813484114977E-4</v>
      </c>
      <c r="AH37">
        <f t="shared" si="5"/>
        <v>-13.570524064396732</v>
      </c>
      <c r="AI37">
        <f t="shared" si="25"/>
        <v>-13.570629092531574</v>
      </c>
      <c r="AJ37">
        <f t="shared" si="7"/>
        <v>-1298.8711687084742</v>
      </c>
      <c r="AK37">
        <f t="shared" si="22"/>
        <v>-849.80129290571847</v>
      </c>
      <c r="AL37">
        <f t="shared" si="26"/>
        <v>-2162.2430907067242</v>
      </c>
      <c r="AN37">
        <f t="shared" si="27"/>
        <v>0</v>
      </c>
      <c r="AO37">
        <f t="shared" si="27"/>
        <v>0</v>
      </c>
      <c r="AP37">
        <f t="shared" si="27"/>
        <v>-3.4959830989041585E-6</v>
      </c>
      <c r="AQ37">
        <f t="shared" si="27"/>
        <v>-0.45171060920159611</v>
      </c>
      <c r="AR37">
        <f t="shared" si="27"/>
        <v>-0.45171410518469501</v>
      </c>
      <c r="AS37">
        <f t="shared" si="27"/>
        <v>-43.234431043896159</v>
      </c>
      <c r="AT37">
        <f t="shared" si="27"/>
        <v>-28.286620170096615</v>
      </c>
      <c r="AU37">
        <f t="shared" si="23"/>
        <v>-71.972765319177469</v>
      </c>
      <c r="AW37">
        <v>34</v>
      </c>
      <c r="AX37">
        <f>IF(Z37&gt;0, (R37*SUMPRODUCT(K37:$K$98, X37:$X$98)-K37*$AZ$3)/Z37, 0)</f>
        <v>-2580534091.5960174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25</v>
      </c>
      <c r="R38">
        <f t="shared" si="0"/>
        <v>1000000</v>
      </c>
      <c r="S38">
        <f t="shared" si="1"/>
        <v>-9949882149.1715946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-10841.147301373217</v>
      </c>
      <c r="AC38">
        <f t="shared" si="2"/>
        <v>-9679.9863256959979</v>
      </c>
      <c r="AE38">
        <f t="shared" si="3"/>
        <v>0</v>
      </c>
      <c r="AF38">
        <f t="shared" si="24"/>
        <v>0</v>
      </c>
      <c r="AG38">
        <f t="shared" si="24"/>
        <v>-2.4321861758186582E-5</v>
      </c>
      <c r="AH38">
        <f t="shared" si="5"/>
        <v>-3.1862396693820676</v>
      </c>
      <c r="AI38">
        <f t="shared" si="25"/>
        <v>-3.186263991243826</v>
      </c>
      <c r="AJ38">
        <f t="shared" si="7"/>
        <v>-1161.1609756772195</v>
      </c>
      <c r="AK38">
        <f t="shared" si="22"/>
        <v>-758.8803110961253</v>
      </c>
      <c r="AL38">
        <f t="shared" si="26"/>
        <v>-1923.2275507645886</v>
      </c>
      <c r="AN38">
        <f t="shared" si="27"/>
        <v>0</v>
      </c>
      <c r="AO38">
        <f t="shared" si="27"/>
        <v>0</v>
      </c>
      <c r="AP38">
        <f t="shared" si="27"/>
        <v>-7.2284047787618535E-7</v>
      </c>
      <c r="AQ38">
        <f t="shared" si="27"/>
        <v>-9.4694354739063902E-2</v>
      </c>
      <c r="AR38">
        <f t="shared" si="27"/>
        <v>-9.4695077579541778E-2</v>
      </c>
      <c r="AS38">
        <f t="shared" si="27"/>
        <v>-34.50945338373139</v>
      </c>
      <c r="AT38">
        <f t="shared" si="27"/>
        <v>-22.553758925914181</v>
      </c>
      <c r="AU38">
        <f t="shared" si="23"/>
        <v>-57.157907387225109</v>
      </c>
      <c r="AW38">
        <v>35</v>
      </c>
      <c r="AX38">
        <f>IF(Z38&gt;0, (R38*SUMPRODUCT(K38:$K$98, X38:$X$98)-K38*$AZ$3)/Z38, 0)</f>
        <v>-9949882149.1715946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25</v>
      </c>
      <c r="R39">
        <f t="shared" si="0"/>
        <v>1000000</v>
      </c>
      <c r="S39">
        <f t="shared" si="1"/>
        <v>-38818337806.154114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-9679.9863256959979</v>
      </c>
      <c r="AC39">
        <f t="shared" si="2"/>
        <v>-8642.9268358664285</v>
      </c>
      <c r="AE39">
        <f t="shared" si="3"/>
        <v>0</v>
      </c>
      <c r="AF39">
        <f t="shared" si="24"/>
        <v>0</v>
      </c>
      <c r="AG39">
        <f t="shared" si="24"/>
        <v>-5.5662654072324876E-6</v>
      </c>
      <c r="AH39">
        <f t="shared" si="5"/>
        <v>-0.74049510933488916</v>
      </c>
      <c r="AI39">
        <f t="shared" si="25"/>
        <v>-0.74050067560029642</v>
      </c>
      <c r="AJ39">
        <f t="shared" si="7"/>
        <v>-1037.0594898295694</v>
      </c>
      <c r="AK39">
        <f t="shared" si="22"/>
        <v>-677.59904279871989</v>
      </c>
      <c r="AL39">
        <f t="shared" si="26"/>
        <v>-1715.3990333038896</v>
      </c>
      <c r="AN39">
        <f t="shared" si="27"/>
        <v>0</v>
      </c>
      <c r="AO39">
        <f t="shared" si="27"/>
        <v>0</v>
      </c>
      <c r="AP39">
        <f t="shared" si="27"/>
        <v>-1.4770375497949899E-7</v>
      </c>
      <c r="AQ39">
        <f t="shared" si="27"/>
        <v>-1.9649423840013731E-2</v>
      </c>
      <c r="AR39">
        <f t="shared" si="27"/>
        <v>-1.9649571543768712E-2</v>
      </c>
      <c r="AS39">
        <f t="shared" si="27"/>
        <v>-27.518914312982769</v>
      </c>
      <c r="AT39">
        <f t="shared" si="27"/>
        <v>-17.980443918797302</v>
      </c>
      <c r="AU39">
        <f t="shared" si="23"/>
        <v>-45.519007803323838</v>
      </c>
      <c r="AW39">
        <v>36</v>
      </c>
      <c r="AX39">
        <f>IF(Z39&gt;0, (R39*SUMPRODUCT(K39:$K$98, X39:$X$98)-K39*$AZ$3)/Z39, 0)</f>
        <v>-38818337806.154114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25</v>
      </c>
      <c r="R40">
        <f t="shared" si="0"/>
        <v>1000000</v>
      </c>
      <c r="S40">
        <f t="shared" si="1"/>
        <v>-153250698503.14764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-8642.9268358664285</v>
      </c>
      <c r="AC40">
        <f t="shared" si="2"/>
        <v>-7716.9159636971362</v>
      </c>
      <c r="AE40">
        <f t="shared" si="3"/>
        <v>0</v>
      </c>
      <c r="AF40">
        <f t="shared" si="24"/>
        <v>0</v>
      </c>
      <c r="AG40">
        <f t="shared" si="24"/>
        <v>-1.2588712545963758E-6</v>
      </c>
      <c r="AH40">
        <f t="shared" si="5"/>
        <v>-0.17006925994255148</v>
      </c>
      <c r="AI40">
        <f t="shared" si="25"/>
        <v>-0.17007051881380608</v>
      </c>
      <c r="AJ40">
        <f t="shared" si="7"/>
        <v>-926.01087216929227</v>
      </c>
      <c r="AK40">
        <f t="shared" si="22"/>
        <v>-605.00487851065009</v>
      </c>
      <c r="AL40">
        <f t="shared" si="26"/>
        <v>-1531.185821198756</v>
      </c>
      <c r="AN40">
        <f t="shared" si="27"/>
        <v>0</v>
      </c>
      <c r="AO40">
        <f t="shared" si="27"/>
        <v>0</v>
      </c>
      <c r="AP40">
        <f t="shared" si="27"/>
        <v>-2.982571888358385E-8</v>
      </c>
      <c r="AQ40">
        <f t="shared" si="27"/>
        <v>-4.0293540100032176E-3</v>
      </c>
      <c r="AR40">
        <f t="shared" si="27"/>
        <v>-4.029383835722101E-3</v>
      </c>
      <c r="AS40">
        <f t="shared" si="27"/>
        <v>-21.939447624704801</v>
      </c>
      <c r="AT40">
        <f t="shared" si="27"/>
        <v>-14.334035640079026</v>
      </c>
      <c r="AU40">
        <f t="shared" si="23"/>
        <v>-36.277512648619542</v>
      </c>
      <c r="AW40">
        <v>37</v>
      </c>
      <c r="AX40">
        <f>IF(Z40&gt;0, (R40*SUMPRODUCT(K40:$K$98, X40:$X$98)-K40*$AZ$3)/Z40, 0)</f>
        <v>-153250698503.14764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25</v>
      </c>
      <c r="R41">
        <f t="shared" si="0"/>
        <v>1000000</v>
      </c>
      <c r="S41">
        <f t="shared" si="1"/>
        <v>-612912161144.17639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-7716.9159636971362</v>
      </c>
      <c r="AC41">
        <f t="shared" si="2"/>
        <v>-6890.107027342995</v>
      </c>
      <c r="AE41">
        <f t="shared" si="3"/>
        <v>0</v>
      </c>
      <c r="AF41">
        <f t="shared" si="24"/>
        <v>0</v>
      </c>
      <c r="AG41">
        <f t="shared" si="24"/>
        <v>-2.8103974207660661E-7</v>
      </c>
      <c r="AH41">
        <f t="shared" si="5"/>
        <v>-3.8609711998952218E-2</v>
      </c>
      <c r="AI41">
        <f t="shared" si="25"/>
        <v>-3.8609993038694293E-2</v>
      </c>
      <c r="AJ41">
        <f t="shared" si="7"/>
        <v>-826.80893635414122</v>
      </c>
      <c r="AK41">
        <f t="shared" si="22"/>
        <v>-540.18411745879962</v>
      </c>
      <c r="AL41">
        <f t="shared" si="26"/>
        <v>-1367.0316638059794</v>
      </c>
      <c r="AN41">
        <f t="shared" si="27"/>
        <v>0</v>
      </c>
      <c r="AO41">
        <f t="shared" si="27"/>
        <v>0</v>
      </c>
      <c r="AP41">
        <f t="shared" si="27"/>
        <v>-5.9451021186118863E-9</v>
      </c>
      <c r="AQ41">
        <f t="shared" si="27"/>
        <v>-8.1674811863938202E-4</v>
      </c>
      <c r="AR41">
        <f t="shared" si="27"/>
        <v>-8.1675406374150052E-4</v>
      </c>
      <c r="AS41">
        <f t="shared" si="27"/>
        <v>-17.490279214198733</v>
      </c>
      <c r="AT41">
        <f t="shared" si="27"/>
        <v>-11.427030630669366</v>
      </c>
      <c r="AU41">
        <f t="shared" si="23"/>
        <v>-28.918126598931835</v>
      </c>
      <c r="AW41">
        <v>38</v>
      </c>
      <c r="AX41">
        <f>IF(Z41&gt;0, (R41*SUMPRODUCT(K41:$K$98, X41:$X$98)-K41*$AZ$3)/Z41, 0)</f>
        <v>-612912161144.17639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25</v>
      </c>
      <c r="R42">
        <f t="shared" si="0"/>
        <v>1000000</v>
      </c>
      <c r="S42">
        <f t="shared" si="1"/>
        <v>-2485269336749.9185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-6890.107027342995</v>
      </c>
      <c r="AC42">
        <f t="shared" si="2"/>
        <v>-6151.8819818516913</v>
      </c>
      <c r="AE42">
        <f t="shared" si="3"/>
        <v>0</v>
      </c>
      <c r="AF42">
        <f t="shared" si="24"/>
        <v>0</v>
      </c>
      <c r="AG42">
        <f t="shared" si="24"/>
        <v>-6.1883453544483262E-8</v>
      </c>
      <c r="AH42">
        <f t="shared" si="5"/>
        <v>-8.6538356444542906E-3</v>
      </c>
      <c r="AI42">
        <f t="shared" si="25"/>
        <v>-8.6538975279078344E-3</v>
      </c>
      <c r="AJ42">
        <f t="shared" si="7"/>
        <v>-738.22504549130372</v>
      </c>
      <c r="AK42">
        <f t="shared" si="22"/>
        <v>-482.30749191400969</v>
      </c>
      <c r="AL42">
        <f t="shared" si="26"/>
        <v>-1220.5411913028413</v>
      </c>
      <c r="AN42">
        <f t="shared" si="27"/>
        <v>0</v>
      </c>
      <c r="AO42">
        <f t="shared" si="27"/>
        <v>0</v>
      </c>
      <c r="AP42">
        <f t="shared" si="27"/>
        <v>-1.1688212545260245E-9</v>
      </c>
      <c r="AQ42">
        <f t="shared" si="27"/>
        <v>-1.6344897472702212E-4</v>
      </c>
      <c r="AR42">
        <f t="shared" si="27"/>
        <v>-1.6345014354827663E-4</v>
      </c>
      <c r="AS42">
        <f t="shared" si="27"/>
        <v>-13.943196030154301</v>
      </c>
      <c r="AT42">
        <f t="shared" si="27"/>
        <v>-9.1095634693530823</v>
      </c>
      <c r="AU42">
        <f t="shared" si="23"/>
        <v>-23.052922949650931</v>
      </c>
      <c r="AW42">
        <v>39</v>
      </c>
      <c r="AX42">
        <f>IF(Z42&gt;0, (R42*SUMPRODUCT(K42:$K$98, X42:$X$98)-K42*$AZ$3)/Z42, 0)</f>
        <v>-2485269336749.9185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25</v>
      </c>
      <c r="R43">
        <f t="shared" si="0"/>
        <v>1000000</v>
      </c>
      <c r="S43">
        <f t="shared" si="1"/>
        <v>-10223853807061.021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-6151.8819818516913</v>
      </c>
      <c r="AC43">
        <f t="shared" si="2"/>
        <v>-5492.7519111583251</v>
      </c>
      <c r="AE43">
        <f t="shared" si="3"/>
        <v>0</v>
      </c>
      <c r="AF43">
        <f t="shared" si="24"/>
        <v>0</v>
      </c>
      <c r="AG43">
        <f t="shared" si="24"/>
        <v>-1.3431216874807034E-8</v>
      </c>
      <c r="AH43">
        <f t="shared" si="5"/>
        <v>-1.9133360853692556E-3</v>
      </c>
      <c r="AI43">
        <f t="shared" si="25"/>
        <v>-1.9133495165861304E-3</v>
      </c>
      <c r="AJ43">
        <f t="shared" si="7"/>
        <v>-659.13007069336618</v>
      </c>
      <c r="AK43">
        <f t="shared" si="22"/>
        <v>-430.63173872961841</v>
      </c>
      <c r="AL43">
        <f t="shared" si="26"/>
        <v>-1089.7637227725013</v>
      </c>
      <c r="AN43">
        <f t="shared" si="27"/>
        <v>0</v>
      </c>
      <c r="AO43">
        <f t="shared" si="27"/>
        <v>0</v>
      </c>
      <c r="AP43">
        <f t="shared" si="27"/>
        <v>-2.2650140330407088E-10</v>
      </c>
      <c r="AQ43">
        <f t="shared" si="27"/>
        <v>-3.2266123938578739E-5</v>
      </c>
      <c r="AR43">
        <f t="shared" si="27"/>
        <v>-3.2266350439982045E-5</v>
      </c>
      <c r="AS43">
        <f t="shared" si="27"/>
        <v>-11.115440050111154</v>
      </c>
      <c r="AT43">
        <f t="shared" si="27"/>
        <v>-7.2620890600377495</v>
      </c>
      <c r="AU43">
        <f t="shared" si="23"/>
        <v>-18.377561376499347</v>
      </c>
      <c r="AW43">
        <v>40</v>
      </c>
      <c r="AX43">
        <f>IF(Z43&gt;0, (R43*SUMPRODUCT(K43:$K$98, X43:$X$98)-K43*$AZ$3)/Z43, 0)</f>
        <v>-10223853807061.021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25</v>
      </c>
      <c r="R44">
        <f t="shared" si="0"/>
        <v>1000000</v>
      </c>
      <c r="S44">
        <f t="shared" si="1"/>
        <v>-42724909484186.227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-5492.7519111583251</v>
      </c>
      <c r="AC44">
        <f t="shared" si="2"/>
        <v>-4904.2428057973593</v>
      </c>
      <c r="AE44">
        <f t="shared" si="3"/>
        <v>0</v>
      </c>
      <c r="AF44">
        <f t="shared" si="24"/>
        <v>0</v>
      </c>
      <c r="AG44">
        <f t="shared" si="24"/>
        <v>-2.8696624902228093E-9</v>
      </c>
      <c r="AH44">
        <f t="shared" si="5"/>
        <v>-4.1708968863344616E-4</v>
      </c>
      <c r="AI44">
        <f t="shared" si="25"/>
        <v>-4.1709255829593637E-4</v>
      </c>
      <c r="AJ44">
        <f t="shared" si="7"/>
        <v>-588.5091053609658</v>
      </c>
      <c r="AK44">
        <f t="shared" si="22"/>
        <v>-384.49263378108282</v>
      </c>
      <c r="AL44">
        <f t="shared" si="26"/>
        <v>-973.0021562346069</v>
      </c>
      <c r="AN44">
        <f t="shared" si="27"/>
        <v>0</v>
      </c>
      <c r="AO44">
        <f t="shared" si="27"/>
        <v>0</v>
      </c>
      <c r="AP44">
        <f t="shared" si="27"/>
        <v>-4.3208414816595681E-11</v>
      </c>
      <c r="AQ44">
        <f t="shared" si="27"/>
        <v>-6.2801058813015351E-6</v>
      </c>
      <c r="AR44">
        <f t="shared" si="27"/>
        <v>-6.2801490897163518E-6</v>
      </c>
      <c r="AS44">
        <f t="shared" si="27"/>
        <v>-8.8611624657664443</v>
      </c>
      <c r="AT44">
        <f t="shared" si="27"/>
        <v>-5.7892930861874721</v>
      </c>
      <c r="AU44">
        <f t="shared" si="23"/>
        <v>-14.650461832103005</v>
      </c>
      <c r="AW44">
        <v>41</v>
      </c>
      <c r="AX44">
        <f>IF(Z44&gt;0, (R44*SUMPRODUCT(K44:$K$98, X44:$X$98)-K44*$AZ$3)/Z44, 0)</f>
        <v>-42724909484186.227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25</v>
      </c>
      <c r="R45">
        <f t="shared" si="0"/>
        <v>1000000</v>
      </c>
      <c r="S45">
        <f t="shared" si="1"/>
        <v>-181501680046101.25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-4904.2428057973593</v>
      </c>
      <c r="AC45">
        <f t="shared" si="2"/>
        <v>-4378.7882249104196</v>
      </c>
      <c r="AE45">
        <f t="shared" si="3"/>
        <v>0</v>
      </c>
      <c r="AF45">
        <f t="shared" si="24"/>
        <v>0</v>
      </c>
      <c r="AG45">
        <f t="shared" si="24"/>
        <v>-6.0313329108003457E-10</v>
      </c>
      <c r="AH45">
        <f t="shared" si="5"/>
        <v>-8.9513302969621865E-5</v>
      </c>
      <c r="AI45">
        <f t="shared" si="25"/>
        <v>-8.9513906102912951E-5</v>
      </c>
      <c r="AJ45">
        <f t="shared" si="7"/>
        <v>-525.45458088693977</v>
      </c>
      <c r="AK45">
        <f t="shared" si="22"/>
        <v>-343.29699640581521</v>
      </c>
      <c r="AL45">
        <f t="shared" si="26"/>
        <v>-868.75166680666109</v>
      </c>
      <c r="AN45">
        <f t="shared" si="27"/>
        <v>0</v>
      </c>
      <c r="AO45">
        <f t="shared" si="27"/>
        <v>0</v>
      </c>
      <c r="AP45">
        <f t="shared" si="27"/>
        <v>-8.1083556738176809E-12</v>
      </c>
      <c r="AQ45">
        <f t="shared" si="27"/>
        <v>-1.2033918683483541E-6</v>
      </c>
      <c r="AR45">
        <f t="shared" si="27"/>
        <v>-1.2033999767040281E-6</v>
      </c>
      <c r="AS45">
        <f t="shared" si="27"/>
        <v>-7.064064768566622</v>
      </c>
      <c r="AT45">
        <f t="shared" si="27"/>
        <v>-4.6151890299855545</v>
      </c>
      <c r="AU45">
        <f t="shared" si="23"/>
        <v>-11.679255001952153</v>
      </c>
      <c r="AW45">
        <v>42</v>
      </c>
      <c r="AX45">
        <f>IF(Z45&gt;0, (R45*SUMPRODUCT(K45:$K$98, X45:$X$98)-K45*$AZ$3)/Z45, 0)</f>
        <v>-181501680046101.25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25</v>
      </c>
      <c r="R46">
        <f t="shared" si="0"/>
        <v>1000000</v>
      </c>
      <c r="S46">
        <f t="shared" si="1"/>
        <v>-784810968844290.25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-4378.7882249104196</v>
      </c>
      <c r="AC46">
        <f t="shared" si="2"/>
        <v>-3909.6323447146656</v>
      </c>
      <c r="AE46">
        <f t="shared" si="3"/>
        <v>0</v>
      </c>
      <c r="AF46">
        <f t="shared" si="24"/>
        <v>0</v>
      </c>
      <c r="AG46">
        <f t="shared" si="24"/>
        <v>-1.2454057409747902E-10</v>
      </c>
      <c r="AH46">
        <f t="shared" si="5"/>
        <v>-1.8902455362870206E-5</v>
      </c>
      <c r="AI46">
        <f t="shared" si="25"/>
        <v>-1.8902579903444305E-5</v>
      </c>
      <c r="AJ46">
        <f t="shared" si="7"/>
        <v>-469.15588019575398</v>
      </c>
      <c r="AK46">
        <f t="shared" si="22"/>
        <v>-306.5151757437294</v>
      </c>
      <c r="AL46">
        <f t="shared" si="26"/>
        <v>-775.67107484206326</v>
      </c>
      <c r="AN46">
        <f t="shared" si="27"/>
        <v>0</v>
      </c>
      <c r="AO46">
        <f t="shared" si="27"/>
        <v>0</v>
      </c>
      <c r="AP46">
        <f t="shared" si="27"/>
        <v>-1.4949006498030529E-12</v>
      </c>
      <c r="AQ46">
        <f t="shared" si="27"/>
        <v>-2.268922639035744E-7</v>
      </c>
      <c r="AR46">
        <f t="shared" si="27"/>
        <v>-2.2689375880422421E-7</v>
      </c>
      <c r="AS46">
        <f t="shared" si="27"/>
        <v>-5.6314292369859293</v>
      </c>
      <c r="AT46">
        <f t="shared" si="27"/>
        <v>-3.6792004430231158</v>
      </c>
      <c r="AU46">
        <f t="shared" si="23"/>
        <v>-9.310629906902804</v>
      </c>
      <c r="AW46">
        <v>43</v>
      </c>
      <c r="AX46">
        <f>IF(Z46&gt;0, (R46*SUMPRODUCT(K46:$K$98, X46:$X$98)-K46*$AZ$3)/Z46, 0)</f>
        <v>-784810968844290.25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25</v>
      </c>
      <c r="R47">
        <f t="shared" si="0"/>
        <v>1000000</v>
      </c>
      <c r="S47">
        <f t="shared" si="1"/>
        <v>-3458882638067700.5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-3909.6323447146656</v>
      </c>
      <c r="AC47">
        <f t="shared" si="2"/>
        <v>-3490.7431651208904</v>
      </c>
      <c r="AE47">
        <f t="shared" si="3"/>
        <v>0</v>
      </c>
      <c r="AF47">
        <f t="shared" si="24"/>
        <v>0</v>
      </c>
      <c r="AG47">
        <f t="shared" si="24"/>
        <v>-2.5230280486410121E-11</v>
      </c>
      <c r="AH47">
        <f t="shared" si="5"/>
        <v>-3.9225955148037648E-6</v>
      </c>
      <c r="AI47">
        <f t="shared" si="25"/>
        <v>-3.9226207450842515E-6</v>
      </c>
      <c r="AJ47">
        <f t="shared" si="7"/>
        <v>-418.88917959377522</v>
      </c>
      <c r="AK47">
        <f t="shared" si="22"/>
        <v>-273.67426413002664</v>
      </c>
      <c r="AL47">
        <f t="shared" si="26"/>
        <v>-692.56344764642267</v>
      </c>
      <c r="AN47">
        <f t="shared" si="27"/>
        <v>0</v>
      </c>
      <c r="AO47">
        <f t="shared" si="27"/>
        <v>0</v>
      </c>
      <c r="AP47">
        <f t="shared" si="27"/>
        <v>-2.7039927526182384E-13</v>
      </c>
      <c r="AQ47">
        <f t="shared" si="27"/>
        <v>-4.2039444821849274E-8</v>
      </c>
      <c r="AR47">
        <f t="shared" si="27"/>
        <v>-4.2039715221124538E-8</v>
      </c>
      <c r="AS47">
        <f t="shared" si="27"/>
        <v>-4.4893409186705791</v>
      </c>
      <c r="AT47">
        <f t="shared" si="27"/>
        <v>-2.9330360682447334</v>
      </c>
      <c r="AU47">
        <f t="shared" si="23"/>
        <v>-7.4223770289550277</v>
      </c>
      <c r="AW47">
        <v>44</v>
      </c>
      <c r="AX47">
        <f>IF(Z47&gt;0, (R47*SUMPRODUCT(K47:$K$98, X47:$X$98)-K47*$AZ$3)/Z47, 0)</f>
        <v>-3458882638067700.5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25</v>
      </c>
      <c r="R48">
        <f t="shared" si="0"/>
        <v>1000000</v>
      </c>
      <c r="S48">
        <f t="shared" si="1"/>
        <v>-1.5549326786970022E+16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-3490.7431651208904</v>
      </c>
      <c r="AC48">
        <f t="shared" si="2"/>
        <v>-3116.7349688944778</v>
      </c>
      <c r="AE48">
        <f t="shared" si="3"/>
        <v>0</v>
      </c>
      <c r="AF48">
        <f t="shared" si="24"/>
        <v>0</v>
      </c>
      <c r="AG48">
        <f t="shared" si="24"/>
        <v>-5.011044869650289E-12</v>
      </c>
      <c r="AH48">
        <f t="shared" si="5"/>
        <v>-7.9867731247582917E-7</v>
      </c>
      <c r="AI48">
        <f t="shared" si="25"/>
        <v>-7.986823235206988E-7</v>
      </c>
      <c r="AJ48">
        <f t="shared" si="7"/>
        <v>-374.00819622641257</v>
      </c>
      <c r="AK48">
        <f t="shared" si="22"/>
        <v>-244.35202155846235</v>
      </c>
      <c r="AL48">
        <f t="shared" si="26"/>
        <v>-618.3602185835573</v>
      </c>
      <c r="AN48">
        <f t="shared" si="27"/>
        <v>0</v>
      </c>
      <c r="AO48">
        <f t="shared" si="27"/>
        <v>0</v>
      </c>
      <c r="AP48">
        <f t="shared" si="27"/>
        <v>-4.7950563304696445E-14</v>
      </c>
      <c r="AQ48">
        <f t="shared" si="27"/>
        <v>-7.6425232717123417E-9</v>
      </c>
      <c r="AR48">
        <f t="shared" si="27"/>
        <v>-7.6425712222756463E-9</v>
      </c>
      <c r="AS48">
        <f t="shared" si="27"/>
        <v>-3.5788750961396794</v>
      </c>
      <c r="AT48">
        <f t="shared" si="27"/>
        <v>-2.3381983963730288</v>
      </c>
      <c r="AU48">
        <f t="shared" si="23"/>
        <v>-5.9170735001552801</v>
      </c>
      <c r="AW48">
        <v>45</v>
      </c>
      <c r="AX48">
        <f>IF(Z48&gt;0, (R48*SUMPRODUCT(K48:$K$98, X48:$X$98)-K48*$AZ$3)/Z48, 0)</f>
        <v>-1.5549326786970022E+16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25</v>
      </c>
      <c r="R49">
        <f t="shared" si="0"/>
        <v>1000000</v>
      </c>
      <c r="S49">
        <f t="shared" si="1"/>
        <v>-7.1394706314619776E+16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-3116.7349688944778</v>
      </c>
      <c r="AC49">
        <f t="shared" si="2"/>
        <v>-2782.7990793767162</v>
      </c>
      <c r="AE49">
        <f t="shared" si="3"/>
        <v>0</v>
      </c>
      <c r="AF49">
        <f t="shared" si="24"/>
        <v>0</v>
      </c>
      <c r="AG49">
        <f t="shared" si="24"/>
        <v>-9.7444167187745397E-13</v>
      </c>
      <c r="AH49">
        <f t="shared" si="5"/>
        <v>-1.5945970996305328E-7</v>
      </c>
      <c r="AI49">
        <f t="shared" si="25"/>
        <v>-1.5946068440472515E-7</v>
      </c>
      <c r="AJ49">
        <f t="shared" si="7"/>
        <v>-333.93588951776155</v>
      </c>
      <c r="AK49">
        <f t="shared" si="22"/>
        <v>-218.17144782261346</v>
      </c>
      <c r="AL49">
        <f t="shared" si="26"/>
        <v>-552.10733749983569</v>
      </c>
      <c r="AN49">
        <f t="shared" si="27"/>
        <v>0</v>
      </c>
      <c r="AO49">
        <f t="shared" si="27"/>
        <v>0</v>
      </c>
      <c r="AP49">
        <f t="shared" si="27"/>
        <v>-8.3253643219143186E-15</v>
      </c>
      <c r="AQ49">
        <f t="shared" si="27"/>
        <v>-1.3623803439680514E-9</v>
      </c>
      <c r="AR49">
        <f t="shared" si="27"/>
        <v>-1.3623886693323734E-9</v>
      </c>
      <c r="AS49">
        <f t="shared" si="27"/>
        <v>-2.8530573154177712</v>
      </c>
      <c r="AT49">
        <f t="shared" si="27"/>
        <v>-1.8639974461100457</v>
      </c>
      <c r="AU49">
        <f t="shared" si="23"/>
        <v>-4.7170547628902053</v>
      </c>
      <c r="AW49">
        <v>46</v>
      </c>
      <c r="AX49">
        <f>IF(Z49&gt;0, (R49*SUMPRODUCT(K49:$K$98, X49:$X$98)-K49*$AZ$3)/Z49, 0)</f>
        <v>-7.1394706314619776E+16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25</v>
      </c>
      <c r="R50">
        <f t="shared" si="0"/>
        <v>1000000</v>
      </c>
      <c r="S50">
        <f t="shared" si="1"/>
        <v>-3.350126806326631E+17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-2782.7990793767162</v>
      </c>
      <c r="AC50">
        <f t="shared" si="2"/>
        <v>-2484.6420351589677</v>
      </c>
      <c r="AE50">
        <f t="shared" si="3"/>
        <v>0</v>
      </c>
      <c r="AF50">
        <f t="shared" si="24"/>
        <v>0</v>
      </c>
      <c r="AG50">
        <f t="shared" si="24"/>
        <v>-1.8541402899039399E-13</v>
      </c>
      <c r="AH50">
        <f t="shared" si="5"/>
        <v>-3.1171329046731414E-8</v>
      </c>
      <c r="AI50">
        <f t="shared" si="25"/>
        <v>-3.1171514460760407E-8</v>
      </c>
      <c r="AJ50">
        <f t="shared" si="7"/>
        <v>-298.15704421774853</v>
      </c>
      <c r="AK50">
        <f t="shared" si="22"/>
        <v>-194.79593555637015</v>
      </c>
      <c r="AL50">
        <f t="shared" si="26"/>
        <v>-492.95297980529017</v>
      </c>
      <c r="AN50">
        <f t="shared" si="27"/>
        <v>0</v>
      </c>
      <c r="AO50">
        <f t="shared" si="27"/>
        <v>0</v>
      </c>
      <c r="AP50">
        <f t="shared" si="27"/>
        <v>-1.41439908826098E-15</v>
      </c>
      <c r="AQ50">
        <f t="shared" si="27"/>
        <v>-2.3778513213724557E-10</v>
      </c>
      <c r="AR50">
        <f t="shared" si="27"/>
        <v>-2.3778654653633385E-10</v>
      </c>
      <c r="AS50">
        <f t="shared" si="27"/>
        <v>-2.2744398241948591</v>
      </c>
      <c r="AT50">
        <f t="shared" si="27"/>
        <v>-1.4859673518132157</v>
      </c>
      <c r="AU50">
        <f t="shared" si="23"/>
        <v>-3.7604071762458608</v>
      </c>
      <c r="AW50">
        <v>47</v>
      </c>
      <c r="AX50">
        <f>IF(Z50&gt;0, (R50*SUMPRODUCT(K50:$K$98, X50:$X$98)-K50*$AZ$3)/Z50, 0)</f>
        <v>-3.350126806326631E+17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25</v>
      </c>
      <c r="R51">
        <f t="shared" si="0"/>
        <v>1000000</v>
      </c>
      <c r="S51">
        <f t="shared" si="1"/>
        <v>-1.6067464491060718E+18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-2484.6420351589677</v>
      </c>
      <c r="AC51">
        <f t="shared" si="2"/>
        <v>-2218.4303885349996</v>
      </c>
      <c r="AE51">
        <f t="shared" si="3"/>
        <v>0</v>
      </c>
      <c r="AF51">
        <f t="shared" si="24"/>
        <v>0</v>
      </c>
      <c r="AG51">
        <f t="shared" si="24"/>
        <v>-3.4517431013605846E-14</v>
      </c>
      <c r="AH51">
        <f t="shared" si="5"/>
        <v>-5.9616983074753673E-9</v>
      </c>
      <c r="AI51">
        <f t="shared" si="25"/>
        <v>-5.9617328249063809E-9</v>
      </c>
      <c r="AJ51">
        <f t="shared" si="7"/>
        <v>-266.21164662396814</v>
      </c>
      <c r="AK51">
        <f t="shared" si="22"/>
        <v>-173.92494246112776</v>
      </c>
      <c r="AL51">
        <f t="shared" si="26"/>
        <v>-440.13658909105766</v>
      </c>
      <c r="AN51">
        <f t="shared" si="27"/>
        <v>0</v>
      </c>
      <c r="AO51">
        <f t="shared" si="27"/>
        <v>0</v>
      </c>
      <c r="AP51">
        <f t="shared" si="27"/>
        <v>-2.3509847904691925E-16</v>
      </c>
      <c r="AQ51">
        <f t="shared" si="27"/>
        <v>-4.06051714587793E-11</v>
      </c>
      <c r="AR51">
        <f t="shared" si="27"/>
        <v>-4.0605406557258344E-11</v>
      </c>
      <c r="AS51">
        <f t="shared" si="27"/>
        <v>-1.8131695027130244</v>
      </c>
      <c r="AT51">
        <f t="shared" si="27"/>
        <v>-1.1846040751067637</v>
      </c>
      <c r="AU51">
        <f t="shared" si="23"/>
        <v>-2.9977735778603938</v>
      </c>
      <c r="AW51">
        <v>48</v>
      </c>
      <c r="AX51">
        <f>IF(Z51&gt;0, (R51*SUMPRODUCT(K51:$K$98, X51:$X$98)-K51*$AZ$3)/Z51, 0)</f>
        <v>-1.6067464491060718E+18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25</v>
      </c>
      <c r="R52">
        <f t="shared" si="0"/>
        <v>1000000</v>
      </c>
      <c r="S52">
        <f t="shared" si="1"/>
        <v>-7.8844441185247406E+18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-2218.4303885349996</v>
      </c>
      <c r="AC52">
        <f t="shared" si="2"/>
        <v>-1980.7414183348562</v>
      </c>
      <c r="AE52">
        <f t="shared" si="3"/>
        <v>0</v>
      </c>
      <c r="AF52">
        <f t="shared" si="24"/>
        <v>0</v>
      </c>
      <c r="AG52">
        <f t="shared" si="24"/>
        <v>-6.2805360421067738E-15</v>
      </c>
      <c r="AH52">
        <f t="shared" si="5"/>
        <v>-1.1156688264545206E-9</v>
      </c>
      <c r="AI52">
        <f t="shared" si="25"/>
        <v>-1.1156751069905626E-9</v>
      </c>
      <c r="AJ52">
        <f t="shared" si="7"/>
        <v>-237.68897020014333</v>
      </c>
      <c r="AK52">
        <f t="shared" si="22"/>
        <v>-155.29012719744998</v>
      </c>
      <c r="AL52">
        <f t="shared" si="26"/>
        <v>-392.97909739870897</v>
      </c>
      <c r="AN52">
        <f t="shared" si="27"/>
        <v>0</v>
      </c>
      <c r="AO52">
        <f t="shared" si="27"/>
        <v>0</v>
      </c>
      <c r="AP52">
        <f t="shared" si="27"/>
        <v>-3.8193551462361306E-17</v>
      </c>
      <c r="AQ52">
        <f t="shared" si="27"/>
        <v>-6.7846684506644772E-12</v>
      </c>
      <c r="AR52">
        <f t="shared" si="27"/>
        <v>-6.7847066442159389E-12</v>
      </c>
      <c r="AS52">
        <f t="shared" si="27"/>
        <v>-1.4454476265260958</v>
      </c>
      <c r="AT52">
        <f t="shared" si="27"/>
        <v>-0.94435911599718925</v>
      </c>
      <c r="AU52">
        <f t="shared" si="23"/>
        <v>-2.3898067425300695</v>
      </c>
      <c r="AW52">
        <v>49</v>
      </c>
      <c r="AX52">
        <f>IF(Z52&gt;0, (R52*SUMPRODUCT(K52:$K$98, X52:$X$98)-K52*$AZ$3)/Z52, 0)</f>
        <v>-7.8844441185247406E+18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25</v>
      </c>
      <c r="R53">
        <f t="shared" si="0"/>
        <v>1000000</v>
      </c>
      <c r="S53">
        <f t="shared" si="1"/>
        <v>-3.9622817477452505E+19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-1980.7414183348562</v>
      </c>
      <c r="AC53">
        <f t="shared" si="2"/>
        <v>-1768.5191235132706</v>
      </c>
      <c r="AE53">
        <f t="shared" si="3"/>
        <v>0</v>
      </c>
      <c r="AF53">
        <f t="shared" si="24"/>
        <v>0</v>
      </c>
      <c r="AG53">
        <f t="shared" si="24"/>
        <v>-1.1158463961577518E-15</v>
      </c>
      <c r="AH53">
        <f t="shared" si="5"/>
        <v>-2.0407537142111815E-10</v>
      </c>
      <c r="AI53">
        <f t="shared" si="25"/>
        <v>-2.040764872675143E-10</v>
      </c>
      <c r="AJ53">
        <f t="shared" si="7"/>
        <v>-212.22229482158559</v>
      </c>
      <c r="AK53">
        <f t="shared" si="22"/>
        <v>-138.65189928343995</v>
      </c>
      <c r="AL53">
        <f t="shared" si="26"/>
        <v>-350.87419410522961</v>
      </c>
      <c r="AN53">
        <f t="shared" si="27"/>
        <v>0</v>
      </c>
      <c r="AO53">
        <f t="shared" si="27"/>
        <v>0</v>
      </c>
      <c r="AP53">
        <f t="shared" si="27"/>
        <v>-6.0587038371428589E-18</v>
      </c>
      <c r="AQ53">
        <f t="shared" si="27"/>
        <v>-1.1080667017906316E-12</v>
      </c>
      <c r="AR53">
        <f t="shared" si="27"/>
        <v>-1.1080727604944686E-12</v>
      </c>
      <c r="AS53">
        <f t="shared" si="27"/>
        <v>-1.1523019981874152</v>
      </c>
      <c r="AT53">
        <f t="shared" si="27"/>
        <v>-0.75283730548246652</v>
      </c>
      <c r="AU53">
        <f t="shared" si="23"/>
        <v>-1.9051393036709898</v>
      </c>
      <c r="AW53">
        <v>50</v>
      </c>
      <c r="AX53">
        <f>IF(Z53&gt;0, (R53*SUMPRODUCT(K53:$K$98, X53:$X$98)-K53*$AZ$3)/Z53, 0)</f>
        <v>-3.9622817477452505E+19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25</v>
      </c>
      <c r="R54">
        <f t="shared" si="0"/>
        <v>1000000</v>
      </c>
      <c r="S54">
        <f t="shared" si="1"/>
        <v>-2.0409775264037316E+20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-1768.5191235132706</v>
      </c>
      <c r="AC54">
        <f t="shared" si="2"/>
        <v>-1579.0349317082785</v>
      </c>
      <c r="AE54">
        <f t="shared" si="3"/>
        <v>0</v>
      </c>
      <c r="AF54">
        <f t="shared" si="24"/>
        <v>0</v>
      </c>
      <c r="AG54">
        <f t="shared" si="24"/>
        <v>-1.9341650156366358E-16</v>
      </c>
      <c r="AH54">
        <f t="shared" si="5"/>
        <v>-3.6450857225300435E-11</v>
      </c>
      <c r="AI54">
        <f t="shared" si="25"/>
        <v>-3.6451050641801999E-11</v>
      </c>
      <c r="AJ54">
        <f t="shared" si="7"/>
        <v>-189.48419180499218</v>
      </c>
      <c r="AK54">
        <f t="shared" si="22"/>
        <v>-123.79633864592896</v>
      </c>
      <c r="AL54">
        <f t="shared" si="26"/>
        <v>-313.2805304509576</v>
      </c>
      <c r="AN54">
        <f t="shared" si="27"/>
        <v>0</v>
      </c>
      <c r="AO54">
        <f t="shared" si="27"/>
        <v>0</v>
      </c>
      <c r="AP54">
        <f t="shared" si="27"/>
        <v>-9.3767170200001135E-19</v>
      </c>
      <c r="AQ54">
        <f t="shared" si="27"/>
        <v>-1.7671158901897921E-13</v>
      </c>
      <c r="AR54">
        <f t="shared" si="27"/>
        <v>-1.7671252669068122E-13</v>
      </c>
      <c r="AS54">
        <f t="shared" si="27"/>
        <v>-0.91860809804483889</v>
      </c>
      <c r="AT54">
        <f t="shared" si="27"/>
        <v>-0.60015729072263169</v>
      </c>
      <c r="AU54">
        <f t="shared" si="23"/>
        <v>-1.5187653887676473</v>
      </c>
      <c r="AW54">
        <v>51</v>
      </c>
      <c r="AX54">
        <f>IF(Z54&gt;0, (R54*SUMPRODUCT(K54:$K$98, X54:$X$98)-K54*$AZ$3)/Z54, 0)</f>
        <v>-2.0409775264037316E+20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25</v>
      </c>
      <c r="R55">
        <f t="shared" si="0"/>
        <v>1000000</v>
      </c>
      <c r="S55">
        <f t="shared" si="1"/>
        <v>-1.0783728801977594E+21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-1579.0349317082785</v>
      </c>
      <c r="AC55">
        <f t="shared" si="2"/>
        <v>-1409.852617596677</v>
      </c>
      <c r="AE55">
        <f t="shared" si="3"/>
        <v>0</v>
      </c>
      <c r="AF55">
        <f t="shared" si="24"/>
        <v>0</v>
      </c>
      <c r="AG55">
        <f t="shared" si="24"/>
        <v>-3.2684719809954061E-17</v>
      </c>
      <c r="AH55">
        <f t="shared" si="5"/>
        <v>-6.3519046695229152E-12</v>
      </c>
      <c r="AI55">
        <f t="shared" si="25"/>
        <v>-6.3519373542427255E-12</v>
      </c>
      <c r="AJ55">
        <f t="shared" si="7"/>
        <v>-169.1823141116015</v>
      </c>
      <c r="AK55">
        <f t="shared" si="22"/>
        <v>-110.5324452195795</v>
      </c>
      <c r="AL55">
        <f t="shared" si="26"/>
        <v>-279.71475933118734</v>
      </c>
      <c r="AN55">
        <f t="shared" si="27"/>
        <v>0</v>
      </c>
      <c r="AO55">
        <f t="shared" si="27"/>
        <v>0</v>
      </c>
      <c r="AP55">
        <f t="shared" si="27"/>
        <v>-1.4147640955909461E-19</v>
      </c>
      <c r="AQ55">
        <f t="shared" si="27"/>
        <v>-2.7494335938350896E-14</v>
      </c>
      <c r="AR55">
        <f t="shared" si="27"/>
        <v>-2.7494477414760455E-14</v>
      </c>
      <c r="AS55">
        <f t="shared" si="27"/>
        <v>-0.73230875163013875</v>
      </c>
      <c r="AT55">
        <f t="shared" si="27"/>
        <v>-0.47844171773169003</v>
      </c>
      <c r="AU55">
        <f t="shared" si="23"/>
        <v>-1.2107504693618563</v>
      </c>
      <c r="AW55">
        <v>52</v>
      </c>
      <c r="AX55">
        <f>IF(Z55&gt;0, (R55*SUMPRODUCT(K55:$K$98, X55:$X$98)-K55*$AZ$3)/Z55, 0)</f>
        <v>-1.0783728801977594E+21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25</v>
      </c>
      <c r="R56">
        <f t="shared" si="0"/>
        <v>1000000</v>
      </c>
      <c r="S56">
        <f t="shared" si="1"/>
        <v>-5.8490640189448258E+21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-1409.852617596677</v>
      </c>
      <c r="AC56">
        <f t="shared" si="2"/>
        <v>-1258.7969799970328</v>
      </c>
      <c r="AE56">
        <f t="shared" si="3"/>
        <v>0</v>
      </c>
      <c r="AF56">
        <f t="shared" si="24"/>
        <v>0</v>
      </c>
      <c r="AG56">
        <f t="shared" si="24"/>
        <v>-5.3803351096852945E-18</v>
      </c>
      <c r="AH56">
        <f t="shared" si="5"/>
        <v>-1.0791015000867691E-12</v>
      </c>
      <c r="AI56">
        <f t="shared" si="25"/>
        <v>-1.0791068804218788E-12</v>
      </c>
      <c r="AJ56">
        <f t="shared" si="7"/>
        <v>-151.05563759964411</v>
      </c>
      <c r="AK56">
        <f t="shared" si="22"/>
        <v>-98.689683231767404</v>
      </c>
      <c r="AL56">
        <f t="shared" si="26"/>
        <v>-249.74532083141258</v>
      </c>
      <c r="AN56">
        <f t="shared" si="27"/>
        <v>0</v>
      </c>
      <c r="AO56">
        <f t="shared" si="27"/>
        <v>0</v>
      </c>
      <c r="AP56">
        <f t="shared" si="27"/>
        <v>-2.0793642203041061E-20</v>
      </c>
      <c r="AQ56">
        <f t="shared" si="27"/>
        <v>-4.1704559355749166E-15</v>
      </c>
      <c r="AR56">
        <f t="shared" si="27"/>
        <v>-4.1704767292171199E-15</v>
      </c>
      <c r="AS56">
        <f t="shared" si="27"/>
        <v>-0.58379205327657713</v>
      </c>
      <c r="AT56">
        <f t="shared" si="27"/>
        <v>-0.38141080814069672</v>
      </c>
      <c r="AU56">
        <f t="shared" si="23"/>
        <v>-0.96520286141727796</v>
      </c>
      <c r="AW56">
        <v>53</v>
      </c>
      <c r="AX56">
        <f>IF(Z56&gt;0, (R56*SUMPRODUCT(K56:$K$98, X56:$X$98)-K56*$AZ$3)/Z56, 0)</f>
        <v>-5.8490640189448258E+21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25</v>
      </c>
      <c r="R57">
        <f t="shared" si="0"/>
        <v>1000000</v>
      </c>
      <c r="S57">
        <f t="shared" si="1"/>
        <v>-3.2597278240592106E+22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-1258.7969799970328</v>
      </c>
      <c r="AC57">
        <f t="shared" si="2"/>
        <v>-1123.9258749973508</v>
      </c>
      <c r="AE57">
        <f t="shared" si="3"/>
        <v>0</v>
      </c>
      <c r="AF57">
        <f t="shared" si="24"/>
        <v>0</v>
      </c>
      <c r="AG57">
        <f t="shared" si="24"/>
        <v>-8.6197831204030576E-19</v>
      </c>
      <c r="AH57">
        <f t="shared" si="5"/>
        <v>-1.7858213786192545E-13</v>
      </c>
      <c r="AI57">
        <f t="shared" si="25"/>
        <v>-1.7858299984023749E-13</v>
      </c>
      <c r="AJ57">
        <f t="shared" si="7"/>
        <v>-134.87110499968207</v>
      </c>
      <c r="AK57">
        <f t="shared" si="22"/>
        <v>-88.11578859979231</v>
      </c>
      <c r="AL57">
        <f t="shared" si="26"/>
        <v>-222.98689359947457</v>
      </c>
      <c r="AN57">
        <f t="shared" si="27"/>
        <v>0</v>
      </c>
      <c r="AO57">
        <f t="shared" si="27"/>
        <v>0</v>
      </c>
      <c r="AP57">
        <f t="shared" si="27"/>
        <v>-2.9744012623798299E-21</v>
      </c>
      <c r="AQ57">
        <f t="shared" si="27"/>
        <v>-6.1622772739804424E-16</v>
      </c>
      <c r="AR57">
        <f t="shared" si="27"/>
        <v>-6.1623070179930665E-16</v>
      </c>
      <c r="AS57">
        <f t="shared" si="27"/>
        <v>-0.46539545063502574</v>
      </c>
      <c r="AT57">
        <f t="shared" si="27"/>
        <v>-0.30405836108155027</v>
      </c>
      <c r="AU57">
        <f t="shared" si="23"/>
        <v>-0.76945381171657667</v>
      </c>
      <c r="AW57">
        <v>54</v>
      </c>
      <c r="AX57">
        <f>IF(Z57&gt;0, (R57*SUMPRODUCT(K57:$K$98, X57:$X$98)-K57*$AZ$3)/Z57, 0)</f>
        <v>-3.2597278240592106E+22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25</v>
      </c>
      <c r="R58">
        <f t="shared" si="0"/>
        <v>1000000</v>
      </c>
      <c r="S58">
        <f t="shared" si="1"/>
        <v>-1.8680961134003083E+23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-1123.9258749973508</v>
      </c>
      <c r="AC58">
        <f t="shared" si="2"/>
        <v>-1003.5052455333488</v>
      </c>
      <c r="AE58">
        <f t="shared" si="3"/>
        <v>0</v>
      </c>
      <c r="AF58">
        <f t="shared" si="24"/>
        <v>0</v>
      </c>
      <c r="AG58">
        <f t="shared" si="24"/>
        <v>-1.3429518405597031E-19</v>
      </c>
      <c r="AH58">
        <f t="shared" si="5"/>
        <v>-2.8762533794557295E-14</v>
      </c>
      <c r="AI58">
        <f t="shared" si="25"/>
        <v>-2.8762668089741354E-14</v>
      </c>
      <c r="AJ58">
        <f t="shared" si="7"/>
        <v>-120.42062946400199</v>
      </c>
      <c r="AK58">
        <f t="shared" si="22"/>
        <v>-78.674811249814567</v>
      </c>
      <c r="AL58">
        <f t="shared" si="26"/>
        <v>-199.09544071381657</v>
      </c>
      <c r="AN58">
        <f t="shared" si="27"/>
        <v>0</v>
      </c>
      <c r="AO58">
        <f t="shared" si="27"/>
        <v>0</v>
      </c>
      <c r="AP58">
        <f t="shared" si="27"/>
        <v>-4.1375726649469556E-22</v>
      </c>
      <c r="AQ58">
        <f t="shared" si="27"/>
        <v>-8.8616039688641873E-17</v>
      </c>
      <c r="AR58">
        <f t="shared" si="27"/>
        <v>-8.8616453445908366E-17</v>
      </c>
      <c r="AS58">
        <f t="shared" si="27"/>
        <v>-0.3710104038863411</v>
      </c>
      <c r="AT58">
        <f t="shared" si="27"/>
        <v>-0.24239346387240931</v>
      </c>
      <c r="AU58">
        <f t="shared" si="23"/>
        <v>-0.61340386775875044</v>
      </c>
      <c r="AW58">
        <v>55</v>
      </c>
      <c r="AX58">
        <f>IF(Z58&gt;0, (R58*SUMPRODUCT(K58:$K$98, X58:$X$98)-K58*$AZ$3)/Z58, 0)</f>
        <v>-1.8680961134003083E+23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25</v>
      </c>
      <c r="R59">
        <f t="shared" si="0"/>
        <v>1000000</v>
      </c>
      <c r="S59">
        <f t="shared" si="1"/>
        <v>-1.101620749829628E+24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-1003.5052455333488</v>
      </c>
      <c r="AC59">
        <f t="shared" si="2"/>
        <v>-895.9868263690613</v>
      </c>
      <c r="AE59">
        <f t="shared" si="3"/>
        <v>0</v>
      </c>
      <c r="AF59">
        <f t="shared" si="24"/>
        <v>0</v>
      </c>
      <c r="AG59">
        <f t="shared" si="24"/>
        <v>-2.0333377582703275E-20</v>
      </c>
      <c r="AH59">
        <f t="shared" si="5"/>
        <v>-4.5047541853082929E-15</v>
      </c>
      <c r="AI59">
        <f t="shared" si="25"/>
        <v>-4.5047745186858753E-15</v>
      </c>
      <c r="AJ59">
        <f t="shared" si="7"/>
        <v>-107.51841916428748</v>
      </c>
      <c r="AK59">
        <f t="shared" si="22"/>
        <v>-70.245367187334423</v>
      </c>
      <c r="AL59">
        <f t="shared" si="26"/>
        <v>-177.76378635162189</v>
      </c>
      <c r="AN59">
        <f t="shared" si="27"/>
        <v>0</v>
      </c>
      <c r="AO59">
        <f t="shared" si="27"/>
        <v>0</v>
      </c>
      <c r="AP59">
        <f t="shared" si="27"/>
        <v>-5.5934105599194049E-23</v>
      </c>
      <c r="AQ59">
        <f t="shared" si="27"/>
        <v>-1.2391910555666113E-17</v>
      </c>
      <c r="AR59">
        <f t="shared" si="27"/>
        <v>-1.2391966489771711E-17</v>
      </c>
      <c r="AS59">
        <f t="shared" si="27"/>
        <v>-0.29576722248592235</v>
      </c>
      <c r="AT59">
        <f t="shared" si="27"/>
        <v>-0.1932345853574691</v>
      </c>
      <c r="AU59">
        <f t="shared" si="23"/>
        <v>-0.48900180784339142</v>
      </c>
      <c r="AW59">
        <v>56</v>
      </c>
      <c r="AX59">
        <f>IF(Z59&gt;0, (R59*SUMPRODUCT(K59:$K$98, X59:$X$98)-K59*$AZ$3)/Z59, 0)</f>
        <v>-1.101620749829628E+24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25</v>
      </c>
      <c r="R60">
        <f t="shared" si="0"/>
        <v>1000000</v>
      </c>
      <c r="S60">
        <f t="shared" si="1"/>
        <v>-6.7226195946146926E+24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-895.9868263690613</v>
      </c>
      <c r="AC60">
        <f t="shared" si="2"/>
        <v>-799.98823782951899</v>
      </c>
      <c r="AE60">
        <f t="shared" si="3"/>
        <v>0</v>
      </c>
      <c r="AF60">
        <f t="shared" si="24"/>
        <v>0</v>
      </c>
      <c r="AG60">
        <f t="shared" si="24"/>
        <v>-2.9749870068149023E-21</v>
      </c>
      <c r="AH60">
        <f t="shared" si="5"/>
        <v>-6.8620227200245367E-16</v>
      </c>
      <c r="AI60">
        <f t="shared" si="25"/>
        <v>-6.8620524698946049E-16</v>
      </c>
      <c r="AJ60">
        <f t="shared" si="7"/>
        <v>-95.998588539542311</v>
      </c>
      <c r="AK60">
        <f t="shared" si="22"/>
        <v>-62.719077845834299</v>
      </c>
      <c r="AL60">
        <f t="shared" si="26"/>
        <v>-158.71766638537662</v>
      </c>
      <c r="AN60">
        <f t="shared" si="27"/>
        <v>0</v>
      </c>
      <c r="AO60">
        <f t="shared" si="27"/>
        <v>0</v>
      </c>
      <c r="AP60">
        <f t="shared" si="27"/>
        <v>-7.3069178250756941E-24</v>
      </c>
      <c r="AQ60">
        <f t="shared" si="27"/>
        <v>-1.6853934492541905E-18</v>
      </c>
      <c r="AR60">
        <f t="shared" si="27"/>
        <v>-1.6854007561720157E-18</v>
      </c>
      <c r="AS60">
        <f t="shared" si="27"/>
        <v>-0.23578381894604758</v>
      </c>
      <c r="AT60">
        <f t="shared" si="27"/>
        <v>-0.15404542837808438</v>
      </c>
      <c r="AU60">
        <f t="shared" si="23"/>
        <v>-0.38982924732413199</v>
      </c>
      <c r="AW60">
        <v>57</v>
      </c>
      <c r="AX60">
        <f>IF(Z60&gt;0, (R60*SUMPRODUCT(K60:$K$98, X60:$X$98)-K60*$AZ$3)/Z60, 0)</f>
        <v>-6.7226195946146926E+24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25</v>
      </c>
      <c r="R61">
        <f t="shared" si="0"/>
        <v>1000000</v>
      </c>
      <c r="S61">
        <f t="shared" si="1"/>
        <v>-4.2497252463946506E+25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-799.98823782951899</v>
      </c>
      <c r="AC61">
        <f t="shared" si="2"/>
        <v>-714.27521234778476</v>
      </c>
      <c r="AE61">
        <f t="shared" si="3"/>
        <v>0</v>
      </c>
      <c r="AF61">
        <f t="shared" si="24"/>
        <v>0</v>
      </c>
      <c r="AG61">
        <f t="shared" si="24"/>
        <v>-4.2018905395928602E-22</v>
      </c>
      <c r="AH61">
        <f t="shared" si="5"/>
        <v>-1.0100192331149869E-16</v>
      </c>
      <c r="AI61">
        <f t="shared" si="25"/>
        <v>-1.0100234350055264E-16</v>
      </c>
      <c r="AJ61">
        <f t="shared" si="7"/>
        <v>-85.713025481734235</v>
      </c>
      <c r="AK61">
        <f t="shared" si="22"/>
        <v>-55.999176648066332</v>
      </c>
      <c r="AL61">
        <f t="shared" si="26"/>
        <v>-141.71220212980057</v>
      </c>
      <c r="AN61">
        <f t="shared" si="27"/>
        <v>0</v>
      </c>
      <c r="AO61">
        <f t="shared" si="27"/>
        <v>0</v>
      </c>
      <c r="AP61">
        <f t="shared" si="27"/>
        <v>-9.2145867277366943E-25</v>
      </c>
      <c r="AQ61">
        <f t="shared" si="27"/>
        <v>-2.2149339047565811E-19</v>
      </c>
      <c r="AR61">
        <f t="shared" si="27"/>
        <v>-2.214943119343309E-19</v>
      </c>
      <c r="AS61">
        <f t="shared" si="27"/>
        <v>-0.18796541688938748</v>
      </c>
      <c r="AT61">
        <f t="shared" si="27"/>
        <v>-0.12280407236773308</v>
      </c>
      <c r="AU61">
        <f t="shared" si="23"/>
        <v>-0.31076948925712056</v>
      </c>
      <c r="AW61">
        <v>58</v>
      </c>
      <c r="AX61">
        <f>IF(Z61&gt;0, (R61*SUMPRODUCT(K61:$K$98, X61:$X$98)-K61*$AZ$3)/Z61, 0)</f>
        <v>-4.2497252463946506E+25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25</v>
      </c>
      <c r="R62">
        <f t="shared" si="0"/>
        <v>1000000</v>
      </c>
      <c r="S62">
        <f t="shared" si="1"/>
        <v>-2.7858045731156968E+26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-714.27521234778476</v>
      </c>
      <c r="AC62">
        <f t="shared" si="2"/>
        <v>-637.74572531052206</v>
      </c>
      <c r="AE62">
        <f t="shared" si="3"/>
        <v>0</v>
      </c>
      <c r="AF62">
        <f t="shared" si="24"/>
        <v>0</v>
      </c>
      <c r="AG62">
        <f t="shared" si="24"/>
        <v>-5.7231735803101866E-23</v>
      </c>
      <c r="AH62">
        <f t="shared" si="5"/>
        <v>-1.4350217104663651E-17</v>
      </c>
      <c r="AI62">
        <f t="shared" si="25"/>
        <v>-1.4350274336399453E-17</v>
      </c>
      <c r="AJ62">
        <f t="shared" si="7"/>
        <v>-76.529487037262697</v>
      </c>
      <c r="AK62">
        <f t="shared" si="22"/>
        <v>-49.999264864344937</v>
      </c>
      <c r="AL62">
        <f t="shared" si="26"/>
        <v>-126.52875190160763</v>
      </c>
      <c r="AN62">
        <f t="shared" si="27"/>
        <v>0</v>
      </c>
      <c r="AO62">
        <f t="shared" si="27"/>
        <v>0</v>
      </c>
      <c r="AP62">
        <f t="shared" si="27"/>
        <v>-1.1205984632890948E-25</v>
      </c>
      <c r="AQ62">
        <f t="shared" si="27"/>
        <v>-2.8097752077055497E-20</v>
      </c>
      <c r="AR62">
        <f t="shared" si="27"/>
        <v>-2.8097864136901827E-20</v>
      </c>
      <c r="AS62">
        <f t="shared" si="27"/>
        <v>-0.14984487953554484</v>
      </c>
      <c r="AT62">
        <f t="shared" si="27"/>
        <v>-9.789865462988924E-2</v>
      </c>
      <c r="AU62">
        <f t="shared" si="23"/>
        <v>-0.2477435341654341</v>
      </c>
      <c r="AW62">
        <v>59</v>
      </c>
      <c r="AX62">
        <f>IF(Z62&gt;0, (R62*SUMPRODUCT(K62:$K$98, X62:$X$98)-K62*$AZ$3)/Z62, 0)</f>
        <v>-2.7858045731156968E+26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25</v>
      </c>
      <c r="R63">
        <f t="shared" si="0"/>
        <v>1000000</v>
      </c>
      <c r="S63">
        <f t="shared" si="1"/>
        <v>-1.8956961467884087E+27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-637.74572531052206</v>
      </c>
      <c r="AC63">
        <f t="shared" si="2"/>
        <v>-569.41582617010897</v>
      </c>
      <c r="AE63">
        <f t="shared" si="3"/>
        <v>0</v>
      </c>
      <c r="AF63">
        <f t="shared" si="24"/>
        <v>0</v>
      </c>
      <c r="AG63">
        <f t="shared" si="24"/>
        <v>-7.509323515991527E-24</v>
      </c>
      <c r="AH63">
        <f t="shared" si="5"/>
        <v>-1.9660037971631727E-18</v>
      </c>
      <c r="AI63">
        <f t="shared" si="25"/>
        <v>-1.9660113064866887E-18</v>
      </c>
      <c r="AJ63">
        <f t="shared" si="7"/>
        <v>-68.32989914041309</v>
      </c>
      <c r="AK63">
        <f t="shared" si="22"/>
        <v>-44.642200771736547</v>
      </c>
      <c r="AL63">
        <f t="shared" si="26"/>
        <v>-112.97209991214964</v>
      </c>
      <c r="AN63">
        <f t="shared" si="27"/>
        <v>0</v>
      </c>
      <c r="AO63">
        <f t="shared" si="27"/>
        <v>0</v>
      </c>
      <c r="AP63">
        <f t="shared" si="27"/>
        <v>-1.3127919255247569E-26</v>
      </c>
      <c r="AQ63">
        <f t="shared" si="27"/>
        <v>-3.4369992249908247E-21</v>
      </c>
      <c r="AR63">
        <f t="shared" si="27"/>
        <v>-3.4370123529100803E-21</v>
      </c>
      <c r="AS63">
        <f t="shared" si="27"/>
        <v>-0.11945542054810647</v>
      </c>
      <c r="AT63">
        <f t="shared" si="27"/>
        <v>-7.8044208091429548E-2</v>
      </c>
      <c r="AU63">
        <f t="shared" si="23"/>
        <v>-0.19749962863953605</v>
      </c>
      <c r="AW63">
        <v>60</v>
      </c>
      <c r="AX63">
        <f>IF(Z63&gt;0, (R63*SUMPRODUCT(K63:$K$98, X63:$X$98)-K63*$AZ$3)/Z63, 0)</f>
        <v>-1.8956961467884087E+27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25</v>
      </c>
      <c r="R64">
        <f t="shared" si="0"/>
        <v>1000000</v>
      </c>
      <c r="S64">
        <f t="shared" si="1"/>
        <v>-1.3405578585379296E+28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-569.41582617010897</v>
      </c>
      <c r="AC64">
        <f t="shared" si="2"/>
        <v>-508.40698765188301</v>
      </c>
      <c r="AE64">
        <f t="shared" si="3"/>
        <v>0</v>
      </c>
      <c r="AF64">
        <f t="shared" si="24"/>
        <v>0</v>
      </c>
      <c r="AG64">
        <f t="shared" si="24"/>
        <v>-9.4812578288559221E-25</v>
      </c>
      <c r="AH64">
        <f t="shared" si="5"/>
        <v>-2.5944417991784077E-19</v>
      </c>
      <c r="AI64">
        <f t="shared" si="25"/>
        <v>-2.5944512804362366E-19</v>
      </c>
      <c r="AJ64">
        <f t="shared" si="7"/>
        <v>-61.008838518225957</v>
      </c>
      <c r="AK64">
        <f t="shared" si="22"/>
        <v>-39.859107831907629</v>
      </c>
      <c r="AL64">
        <f t="shared" si="26"/>
        <v>-100.86794635013359</v>
      </c>
      <c r="AN64">
        <f t="shared" si="27"/>
        <v>0</v>
      </c>
      <c r="AO64">
        <f t="shared" si="27"/>
        <v>0</v>
      </c>
      <c r="AP64">
        <f t="shared" si="27"/>
        <v>-1.4799362770059435E-27</v>
      </c>
      <c r="AQ64">
        <f t="shared" si="27"/>
        <v>-4.0496826544458705E-22</v>
      </c>
      <c r="AR64">
        <f t="shared" si="27"/>
        <v>-4.0496974538086406E-22</v>
      </c>
      <c r="AS64">
        <f t="shared" si="27"/>
        <v>-9.5229129901232806E-2</v>
      </c>
      <c r="AT64">
        <f t="shared" si="27"/>
        <v>-6.221636486880544E-2</v>
      </c>
      <c r="AU64">
        <f t="shared" si="23"/>
        <v>-0.15744549477003827</v>
      </c>
      <c r="AW64">
        <v>61</v>
      </c>
      <c r="AX64">
        <f>IF(Z64&gt;0, (R64*SUMPRODUCT(K64:$K$98, X64:$X$98)-K64*$AZ$3)/Z64, 0)</f>
        <v>-1.3405578585379296E+28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25</v>
      </c>
      <c r="R65">
        <f t="shared" si="0"/>
        <v>1000000</v>
      </c>
      <c r="S65">
        <f t="shared" si="1"/>
        <v>-9.8645888845006826E+28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-508.40698765188301</v>
      </c>
      <c r="AC65">
        <f t="shared" si="2"/>
        <v>-453.93481040346694</v>
      </c>
      <c r="AE65">
        <f t="shared" si="3"/>
        <v>0</v>
      </c>
      <c r="AF65">
        <f t="shared" si="24"/>
        <v>0</v>
      </c>
      <c r="AG65">
        <f t="shared" si="24"/>
        <v>-1.1504149228071045E-25</v>
      </c>
      <c r="AH65">
        <f t="shared" si="5"/>
        <v>-3.2944121311041033E-20</v>
      </c>
      <c r="AI65">
        <f t="shared" si="25"/>
        <v>-3.2944236352533314E-20</v>
      </c>
      <c r="AJ65">
        <f t="shared" si="7"/>
        <v>-54.472177248416074</v>
      </c>
      <c r="AK65">
        <f t="shared" si="22"/>
        <v>-35.588489135631818</v>
      </c>
      <c r="AL65">
        <f t="shared" si="26"/>
        <v>-90.060666384047892</v>
      </c>
      <c r="AN65">
        <f t="shared" si="27"/>
        <v>0</v>
      </c>
      <c r="AO65">
        <f t="shared" si="27"/>
        <v>0</v>
      </c>
      <c r="AP65">
        <f t="shared" si="27"/>
        <v>-1.6032953875607343E-28</v>
      </c>
      <c r="AQ65">
        <f t="shared" si="27"/>
        <v>-4.5913136815324343E-23</v>
      </c>
      <c r="AR65">
        <f t="shared" si="27"/>
        <v>-4.5913297144863101E-23</v>
      </c>
      <c r="AS65">
        <f t="shared" si="27"/>
        <v>-7.5916079321773661E-2</v>
      </c>
      <c r="AT65">
        <f t="shared" si="27"/>
        <v>-4.9598505156892098E-2</v>
      </c>
      <c r="AU65">
        <f t="shared" si="23"/>
        <v>-0.12551458447866576</v>
      </c>
      <c r="AW65">
        <v>62</v>
      </c>
      <c r="AX65">
        <f>IF(Z65&gt;0, (R65*SUMPRODUCT(K65:$K$98, X65:$X$98)-K65*$AZ$3)/Z65, 0)</f>
        <v>-9.8645888845006826E+28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25</v>
      </c>
      <c r="R66">
        <f t="shared" si="0"/>
        <v>1000000</v>
      </c>
      <c r="S66">
        <f t="shared" si="1"/>
        <v>-7.5659631953546326E+29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-453.93481040346694</v>
      </c>
      <c r="AC66">
        <f t="shared" si="2"/>
        <v>-405.29893786023837</v>
      </c>
      <c r="AE66">
        <f t="shared" si="3"/>
        <v>0</v>
      </c>
      <c r="AF66">
        <f t="shared" si="24"/>
        <v>0</v>
      </c>
      <c r="AG66">
        <f t="shared" si="24"/>
        <v>-1.3392179138179151E-26</v>
      </c>
      <c r="AH66">
        <f t="shared" si="5"/>
        <v>-4.0199559287889673E-21</v>
      </c>
      <c r="AI66">
        <f t="shared" si="25"/>
        <v>-4.0199693209681055E-21</v>
      </c>
      <c r="AJ66">
        <f t="shared" si="7"/>
        <v>-48.635872543228572</v>
      </c>
      <c r="AK66">
        <f t="shared" si="22"/>
        <v>-31.775436728242688</v>
      </c>
      <c r="AL66">
        <f t="shared" si="26"/>
        <v>-80.411309271471254</v>
      </c>
      <c r="AN66">
        <f t="shared" si="27"/>
        <v>0</v>
      </c>
      <c r="AO66">
        <f t="shared" si="27"/>
        <v>0</v>
      </c>
      <c r="AP66">
        <f t="shared" si="27"/>
        <v>-1.6664499086336213E-29</v>
      </c>
      <c r="AQ66">
        <f t="shared" si="27"/>
        <v>-5.0022144425648612E-24</v>
      </c>
      <c r="AR66">
        <f t="shared" si="27"/>
        <v>-5.0022311070639478E-24</v>
      </c>
      <c r="AS66">
        <f t="shared" si="27"/>
        <v>-6.0519833642995499E-2</v>
      </c>
      <c r="AT66">
        <f t="shared" si="27"/>
        <v>-3.9539624646757088E-2</v>
      </c>
      <c r="AU66">
        <f t="shared" si="23"/>
        <v>-0.10005945828975257</v>
      </c>
      <c r="AW66">
        <v>63</v>
      </c>
      <c r="AX66">
        <f>IF(Z66&gt;0, (R66*SUMPRODUCT(K66:$K$98, X66:$X$98)-K66*$AZ$3)/Z66, 0)</f>
        <v>-7.5659631953546326E+29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25</v>
      </c>
      <c r="R67">
        <f t="shared" ref="R67:R69" si="28">$C$6</f>
        <v>1000000</v>
      </c>
      <c r="S67">
        <f t="shared" ref="S67:S69" si="29">AX67</f>
        <v>-6.0592604915603301E+30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-405.29893786023837</v>
      </c>
      <c r="AC67">
        <f t="shared" ref="AC67:AC69" si="30">S67*Z67</f>
        <v>-361.87405166092714</v>
      </c>
      <c r="AE67">
        <f t="shared" ref="AE67:AE69" si="31">$Z67*O67</f>
        <v>0</v>
      </c>
      <c r="AF67">
        <f t="shared" si="24"/>
        <v>0</v>
      </c>
      <c r="AG67">
        <f t="shared" si="24"/>
        <v>-1.493061951062201E-27</v>
      </c>
      <c r="AH67">
        <f t="shared" ref="AH67:AH69" si="32">-X67*R67</f>
        <v>-4.7060781582940636E-22</v>
      </c>
      <c r="AI67">
        <f t="shared" ref="AI67:AI69" si="33">SUM(AE67:AH67)</f>
        <v>-4.7060930889135739E-22</v>
      </c>
      <c r="AJ67">
        <f t="shared" ref="AJ67:AJ69" si="34">AB67-AC67</f>
        <v>-43.424886199311231</v>
      </c>
      <c r="AK67">
        <f t="shared" si="22"/>
        <v>-28.370925650216687</v>
      </c>
      <c r="AL67">
        <f t="shared" si="26"/>
        <v>-71.795811849527922</v>
      </c>
      <c r="AN67">
        <f t="shared" si="27"/>
        <v>0</v>
      </c>
      <c r="AO67">
        <f t="shared" si="27"/>
        <v>0</v>
      </c>
      <c r="AP67">
        <f t="shared" si="27"/>
        <v>-1.6588259449386753E-30</v>
      </c>
      <c r="AQ67">
        <f t="shared" si="27"/>
        <v>-5.2285603704076909E-25</v>
      </c>
      <c r="AR67">
        <f t="shared" si="27"/>
        <v>-5.22857695866714E-25</v>
      </c>
      <c r="AS67">
        <f t="shared" si="27"/>
        <v>-4.8246040850602287E-2</v>
      </c>
      <c r="AT67">
        <f t="shared" si="27"/>
        <v>-3.1520746689060179E-2</v>
      </c>
      <c r="AU67">
        <f t="shared" si="23"/>
        <v>-7.9766787539662459E-2</v>
      </c>
      <c r="AW67">
        <v>64</v>
      </c>
      <c r="AX67">
        <f>IF(Z67&gt;0, (R67*SUMPRODUCT(K67:$K$98, X67:$X$98)-K67*$AZ$3)/Z67, 0)</f>
        <v>-6.0592604915603301E+30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25</v>
      </c>
      <c r="R68">
        <f t="shared" si="28"/>
        <v>1000000</v>
      </c>
      <c r="S68">
        <f t="shared" si="29"/>
        <v>-5.0768370302801639E+31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-361.87405166092714</v>
      </c>
      <c r="AC68">
        <f t="shared" si="30"/>
        <v>-323.10183184011339</v>
      </c>
      <c r="AE68">
        <f t="shared" si="31"/>
        <v>0</v>
      </c>
      <c r="AF68">
        <f t="shared" si="24"/>
        <v>0</v>
      </c>
      <c r="AG68">
        <f t="shared" si="24"/>
        <v>-1.5910587138853021E-28</v>
      </c>
      <c r="AH68">
        <f t="shared" si="32"/>
        <v>-5.2761018406521949E-23</v>
      </c>
      <c r="AI68">
        <f t="shared" si="33"/>
        <v>-5.2761177512393341E-23</v>
      </c>
      <c r="AJ68">
        <f t="shared" si="34"/>
        <v>-38.772219820813746</v>
      </c>
      <c r="AK68">
        <f t="shared" si="22"/>
        <v>-25.331183616264902</v>
      </c>
      <c r="AL68">
        <f t="shared" si="26"/>
        <v>-64.10340343707864</v>
      </c>
      <c r="AN68">
        <f t="shared" si="27"/>
        <v>0</v>
      </c>
      <c r="AO68">
        <f t="shared" si="27"/>
        <v>0</v>
      </c>
      <c r="AP68">
        <f t="shared" si="27"/>
        <v>-1.5783058818897325E-31</v>
      </c>
      <c r="AQ68">
        <f t="shared" si="27"/>
        <v>-5.2338122382772799E-26</v>
      </c>
      <c r="AR68">
        <f t="shared" si="27"/>
        <v>-5.2338280213360987E-26</v>
      </c>
      <c r="AS68">
        <f t="shared" si="27"/>
        <v>-3.8461448382176702E-2</v>
      </c>
      <c r="AT68">
        <f t="shared" si="27"/>
        <v>-2.512814627635537E-2</v>
      </c>
      <c r="AU68">
        <f t="shared" si="23"/>
        <v>-6.3589594658532061E-2</v>
      </c>
      <c r="AW68">
        <v>65</v>
      </c>
      <c r="AX68">
        <f>IF(Z68&gt;0, (R68*SUMPRODUCT(K68:$K$98, X68:$X$98)-K68*$AZ$3)/Z68, 0)</f>
        <v>-5.0768370302801639E+31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-323.10183184011339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-6.3642348555412083E-24</v>
      </c>
      <c r="AI69">
        <f t="shared" si="33"/>
        <v>-6.3642348555412083E-24</v>
      </c>
      <c r="AJ69">
        <f t="shared" si="34"/>
        <v>-323.10183184011339</v>
      </c>
      <c r="AK69">
        <f t="shared" si="22"/>
        <v>-22.617128228807939</v>
      </c>
      <c r="AL69">
        <f t="shared" si="26"/>
        <v>-345.71896006892132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-5.6368067210347579E-27</v>
      </c>
      <c r="AR69">
        <f t="shared" si="27"/>
        <v>-5.6368067210347579E-27</v>
      </c>
      <c r="AS69">
        <f t="shared" si="27"/>
        <v>-0.28617149093881372</v>
      </c>
      <c r="AT69">
        <f t="shared" si="27"/>
        <v>-2.0032004365716963E-2</v>
      </c>
      <c r="AU69">
        <f t="shared" si="23"/>
        <v>-0.30620349530453067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539640.80100941996</v>
      </c>
      <c r="AO71" s="8">
        <f t="shared" si="47"/>
        <v>-53964.080100941996</v>
      </c>
      <c r="AP71" s="8">
        <f t="shared" si="47"/>
        <v>-1669.4970569934544</v>
      </c>
      <c r="AQ71" s="8">
        <f t="shared" si="47"/>
        <v>-325712.5193032964</v>
      </c>
      <c r="AR71" s="8">
        <f t="shared" si="47"/>
        <v>158294.70454818814</v>
      </c>
      <c r="AS71" s="8">
        <f t="shared" si="47"/>
        <v>-4028.7815148173031</v>
      </c>
      <c r="AT71" s="8">
        <f t="shared" si="47"/>
        <v>-835.10570553437378</v>
      </c>
      <c r="AU71" s="8">
        <f t="shared" si="47"/>
        <v>153430.81732783638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2B759-203D-4737-8C91-07ADD18E9C48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92651.741936189879</v>
      </c>
      <c r="K3">
        <v>1</v>
      </c>
      <c r="L3" s="2">
        <v>0</v>
      </c>
      <c r="O3">
        <f>$C$3</f>
        <v>92651.741936189879</v>
      </c>
      <c r="P3">
        <f>O3*C5</f>
        <v>9265.1741936189883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92651.741936189879</v>
      </c>
      <c r="AF3">
        <f t="shared" ref="AF3:AG34" si="4">-$Z3*P3</f>
        <v>-9265.1741936189883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81864.135155570882</v>
      </c>
      <c r="AJ3">
        <f t="shared" ref="AJ3:AJ66" si="7">AB3-AC3</f>
        <v>0</v>
      </c>
      <c r="AL3">
        <f t="shared" ref="AL3:AL34" si="8">SUM(AI3:AK3)</f>
        <v>81864.135155570882</v>
      </c>
      <c r="AN3">
        <f t="shared" ref="AN3:AU34" si="9">AE3*$K3</f>
        <v>92651.741936189879</v>
      </c>
      <c r="AO3">
        <f t="shared" si="9"/>
        <v>-9265.1741936189883</v>
      </c>
      <c r="AP3">
        <f t="shared" si="9"/>
        <v>-1522.432587</v>
      </c>
      <c r="AQ3">
        <f t="shared" si="9"/>
        <v>0</v>
      </c>
      <c r="AR3">
        <f t="shared" si="9"/>
        <v>81864.135155570882</v>
      </c>
      <c r="AS3">
        <f t="shared" si="9"/>
        <v>0</v>
      </c>
      <c r="AT3">
        <f t="shared" si="9"/>
        <v>0</v>
      </c>
      <c r="AU3">
        <f t="shared" si="9"/>
        <v>81864.135155570882</v>
      </c>
      <c r="AW3">
        <v>0</v>
      </c>
      <c r="AX3">
        <f>IF(Z3&gt;0, (R3*SUMPRODUCT(K3:$K$98, X3:$X$98)-K3*$AZ$3)/Z3, 0)</f>
        <v>0</v>
      </c>
      <c r="AZ3">
        <f>C6*SUMPRODUCT(X4:X98, K4:K98)/1</f>
        <v>49073.625255750099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2000000</v>
      </c>
      <c r="S4">
        <f t="shared" si="1"/>
        <v>3328.4885122242686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3291.7190557779977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-2093.7859999999996</v>
      </c>
      <c r="AI4">
        <f t="shared" si="6"/>
        <v>-2093.7859999999996</v>
      </c>
      <c r="AJ4">
        <f t="shared" si="7"/>
        <v>-3291.7190557779977</v>
      </c>
      <c r="AK4">
        <f>G4*SUM(AB4, AE4:AF4)</f>
        <v>0</v>
      </c>
      <c r="AL4">
        <f t="shared" si="8"/>
        <v>-5385.5050557779978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-1953.3407967161111</v>
      </c>
      <c r="AR4">
        <f t="shared" si="9"/>
        <v>-1953.3407967161111</v>
      </c>
      <c r="AS4">
        <f t="shared" si="9"/>
        <v>-3070.9199139639868</v>
      </c>
      <c r="AT4">
        <f t="shared" si="9"/>
        <v>0</v>
      </c>
      <c r="AU4">
        <f t="shared" si="9"/>
        <v>-5024.2607106800988</v>
      </c>
      <c r="AW4">
        <v>1</v>
      </c>
      <c r="AX4">
        <f>IF(Z4&gt;0, (R4*SUMPRODUCT(K4:$K$98, X4:$X$98)-K4*$AZ$3)/Z4, 0)</f>
        <v>3328.4885122242686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25</v>
      </c>
      <c r="R5">
        <f t="shared" si="0"/>
        <v>2000000</v>
      </c>
      <c r="S5">
        <f t="shared" si="1"/>
        <v>5272.9463557106301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3291.7190557779977</v>
      </c>
      <c r="AC5">
        <f t="shared" si="2"/>
        <v>5157.0340465939153</v>
      </c>
      <c r="AE5">
        <f t="shared" si="3"/>
        <v>0</v>
      </c>
      <c r="AF5">
        <f t="shared" si="4"/>
        <v>0</v>
      </c>
      <c r="AG5">
        <f t="shared" si="4"/>
        <v>-24.450438610136906</v>
      </c>
      <c r="AH5">
        <f t="shared" si="5"/>
        <v>-2092.0630490472236</v>
      </c>
      <c r="AI5">
        <f t="shared" si="6"/>
        <v>-2116.5134876573607</v>
      </c>
      <c r="AJ5">
        <f t="shared" si="7"/>
        <v>-1865.3149908159176</v>
      </c>
      <c r="AK5">
        <f>G5*SUM(AB5, AE5:AF5)</f>
        <v>134.9604812868979</v>
      </c>
      <c r="AL5">
        <f t="shared" si="8"/>
        <v>-3846.8679971863803</v>
      </c>
      <c r="AN5">
        <f t="shared" si="9"/>
        <v>0</v>
      </c>
      <c r="AO5">
        <f t="shared" si="9"/>
        <v>0</v>
      </c>
      <c r="AP5">
        <f t="shared" si="9"/>
        <v>-20.907766091133571</v>
      </c>
      <c r="AQ5">
        <f t="shared" si="9"/>
        <v>-1788.9398867163363</v>
      </c>
      <c r="AR5">
        <f t="shared" si="9"/>
        <v>-1809.84765280747</v>
      </c>
      <c r="AS5">
        <f t="shared" si="9"/>
        <v>-1595.0458041311103</v>
      </c>
      <c r="AT5">
        <f t="shared" si="9"/>
        <v>115.40578961734508</v>
      </c>
      <c r="AU5">
        <f t="shared" si="9"/>
        <v>-3289.4876673212352</v>
      </c>
      <c r="AW5">
        <v>2</v>
      </c>
      <c r="AX5">
        <f>IF(Z5&gt;0, (R5*SUMPRODUCT(K5:$K$98, X5:$X$98)-K5*$AZ$3)/Z5, 0)</f>
        <v>5272.9463557106301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25</v>
      </c>
      <c r="R6">
        <f t="shared" si="0"/>
        <v>2000000</v>
      </c>
      <c r="S6">
        <f t="shared" si="1"/>
        <v>7729.0505388070587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5157.0340465939153</v>
      </c>
      <c r="AC6">
        <f t="shared" si="2"/>
        <v>7475.4578673649521</v>
      </c>
      <c r="AE6">
        <f t="shared" si="3"/>
        <v>0</v>
      </c>
      <c r="AF6">
        <f t="shared" si="4"/>
        <v>0</v>
      </c>
      <c r="AG6">
        <f t="shared" si="4"/>
        <v>-24.179741838377062</v>
      </c>
      <c r="AH6">
        <f t="shared" si="5"/>
        <v>-2095.3908526782002</v>
      </c>
      <c r="AI6">
        <f t="shared" si="6"/>
        <v>-2119.5705945165773</v>
      </c>
      <c r="AJ6">
        <f t="shared" si="7"/>
        <v>-2318.4238207710368</v>
      </c>
      <c r="AK6">
        <f>G6*SUM(AB6, AE6:AF6)</f>
        <v>301.68649172574408</v>
      </c>
      <c r="AL6">
        <f t="shared" si="8"/>
        <v>-4136.3079235618698</v>
      </c>
      <c r="AN6">
        <f t="shared" si="9"/>
        <v>0</v>
      </c>
      <c r="AO6">
        <f t="shared" si="9"/>
        <v>0</v>
      </c>
      <c r="AP6">
        <f t="shared" si="9"/>
        <v>-18.652495364225263</v>
      </c>
      <c r="AQ6">
        <f t="shared" si="9"/>
        <v>-1616.4055194248294</v>
      </c>
      <c r="AR6">
        <f t="shared" si="9"/>
        <v>-1635.0580147890548</v>
      </c>
      <c r="AS6">
        <f t="shared" si="9"/>
        <v>-1788.4553879150822</v>
      </c>
      <c r="AT6">
        <f t="shared" si="9"/>
        <v>232.72398547417748</v>
      </c>
      <c r="AU6">
        <f t="shared" si="9"/>
        <v>-3190.7894172299593</v>
      </c>
      <c r="AW6">
        <v>3</v>
      </c>
      <c r="AX6">
        <f>IF(Z6&gt;0, (R6*SUMPRODUCT(K6:$K$98, X6:$X$98)-K6*$AZ$3)/Z6, 0)</f>
        <v>7729.0505388070587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25</v>
      </c>
      <c r="R7">
        <f t="shared" si="0"/>
        <v>2000000</v>
      </c>
      <c r="S7">
        <f t="shared" si="1"/>
        <v>9694.3326187858456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7475.4578673649521</v>
      </c>
      <c r="AC7">
        <f t="shared" si="2"/>
        <v>9272.316266110276</v>
      </c>
      <c r="AE7">
        <f t="shared" si="3"/>
        <v>0</v>
      </c>
      <c r="AF7">
        <f t="shared" si="4"/>
        <v>0</v>
      </c>
      <c r="AG7">
        <f t="shared" si="4"/>
        <v>-23.911693127132395</v>
      </c>
      <c r="AH7">
        <f t="shared" si="5"/>
        <v>-2100.1034288717074</v>
      </c>
      <c r="AI7">
        <f t="shared" si="6"/>
        <v>-2124.0151219988397</v>
      </c>
      <c r="AJ7">
        <f t="shared" si="7"/>
        <v>-1796.8583987453239</v>
      </c>
      <c r="AK7">
        <f>G7*SUM(AB7, AE7:AF7)</f>
        <v>367.04498128761912</v>
      </c>
      <c r="AL7">
        <f t="shared" si="8"/>
        <v>-3553.8285394565446</v>
      </c>
      <c r="AN7">
        <f t="shared" si="9"/>
        <v>0</v>
      </c>
      <c r="AO7">
        <f t="shared" si="9"/>
        <v>0</v>
      </c>
      <c r="AP7">
        <f t="shared" si="9"/>
        <v>-16.782567464273907</v>
      </c>
      <c r="AQ7">
        <f t="shared" si="9"/>
        <v>-1473.9703830089738</v>
      </c>
      <c r="AR7">
        <f t="shared" si="9"/>
        <v>-1490.7529504732477</v>
      </c>
      <c r="AS7">
        <f t="shared" si="9"/>
        <v>-1261.136011588947</v>
      </c>
      <c r="AT7">
        <f t="shared" si="9"/>
        <v>257.61275573969999</v>
      </c>
      <c r="AU7">
        <f t="shared" si="9"/>
        <v>-2494.2762063224945</v>
      </c>
      <c r="AW7">
        <v>4</v>
      </c>
      <c r="AX7">
        <f>IF(Z7&gt;0, (R7*SUMPRODUCT(K7:$K$98, X7:$X$98)-K7*$AZ$3)/Z7, 0)</f>
        <v>9694.3326187858456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25</v>
      </c>
      <c r="R8">
        <f t="shared" si="0"/>
        <v>2000000</v>
      </c>
      <c r="S8">
        <f t="shared" si="1"/>
        <v>10668.383568589063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9272.316266110276</v>
      </c>
      <c r="AC8">
        <f t="shared" si="2"/>
        <v>10090.662698836943</v>
      </c>
      <c r="AE8">
        <f t="shared" si="3"/>
        <v>0</v>
      </c>
      <c r="AF8">
        <f t="shared" si="4"/>
        <v>0</v>
      </c>
      <c r="AG8">
        <f t="shared" si="4"/>
        <v>-23.646184621039723</v>
      </c>
      <c r="AH8">
        <f t="shared" si="5"/>
        <v>-2111.3259857077833</v>
      </c>
      <c r="AI8">
        <f t="shared" si="6"/>
        <v>-2134.9721703288228</v>
      </c>
      <c r="AJ8">
        <f t="shared" si="7"/>
        <v>-818.34643272666654</v>
      </c>
      <c r="AK8">
        <f>G8*SUM(AB8, AE8:AF8)</f>
        <v>197.50033646814887</v>
      </c>
      <c r="AL8">
        <f t="shared" si="8"/>
        <v>-2755.8182665873405</v>
      </c>
      <c r="AN8">
        <f t="shared" si="9"/>
        <v>0</v>
      </c>
      <c r="AO8">
        <f t="shared" si="9"/>
        <v>0</v>
      </c>
      <c r="AP8">
        <f t="shared" si="9"/>
        <v>-15.491663121530079</v>
      </c>
      <c r="AQ8">
        <f t="shared" si="9"/>
        <v>-1383.2231894702697</v>
      </c>
      <c r="AR8">
        <f t="shared" si="9"/>
        <v>-1398.7148525917996</v>
      </c>
      <c r="AS8">
        <f t="shared" si="9"/>
        <v>-536.13500256727525</v>
      </c>
      <c r="AT8">
        <f t="shared" si="9"/>
        <v>129.39122010538006</v>
      </c>
      <c r="AU8">
        <f t="shared" si="9"/>
        <v>-1805.4586350536949</v>
      </c>
      <c r="AW8">
        <v>5</v>
      </c>
      <c r="AX8">
        <f>IF(Z8&gt;0, (R8*SUMPRODUCT(K8:$K$98, X8:$X$98)-K8*$AZ$3)/Z8, 0)</f>
        <v>10668.383568589063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25</v>
      </c>
      <c r="R9">
        <f t="shared" si="0"/>
        <v>2000000</v>
      </c>
      <c r="S9">
        <f t="shared" si="1"/>
        <v>11129.360034866093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10090.662698836943</v>
      </c>
      <c r="AC9">
        <f t="shared" si="2"/>
        <v>10409.496620628644</v>
      </c>
      <c r="AE9">
        <f t="shared" si="3"/>
        <v>0</v>
      </c>
      <c r="AF9">
        <f t="shared" si="4"/>
        <v>0</v>
      </c>
      <c r="AG9">
        <f t="shared" si="4"/>
        <v>-23.382963144371601</v>
      </c>
      <c r="AH9">
        <f t="shared" si="5"/>
        <v>-2140.7704366178223</v>
      </c>
      <c r="AI9">
        <f t="shared" si="6"/>
        <v>-2164.1533997621937</v>
      </c>
      <c r="AJ9">
        <f t="shared" si="7"/>
        <v>-318.83392179170187</v>
      </c>
      <c r="AK9">
        <f t="shared" ref="AK9:AK72" si="22">G9*SUM(AB9:AB9, AE9:AF9)</f>
        <v>59.53490992313796</v>
      </c>
      <c r="AL9">
        <f t="shared" si="8"/>
        <v>-2423.4524116307575</v>
      </c>
      <c r="AN9">
        <f t="shared" si="9"/>
        <v>0</v>
      </c>
      <c r="AO9">
        <f t="shared" si="9"/>
        <v>0</v>
      </c>
      <c r="AP9">
        <f t="shared" si="9"/>
        <v>-14.508206336673322</v>
      </c>
      <c r="AQ9">
        <f t="shared" si="9"/>
        <v>-1328.2636174952702</v>
      </c>
      <c r="AR9">
        <f t="shared" si="9"/>
        <v>-1342.7718238319435</v>
      </c>
      <c r="AS9">
        <f t="shared" si="9"/>
        <v>-197.82387270272915</v>
      </c>
      <c r="AT9">
        <f t="shared" si="9"/>
        <v>36.939063371361186</v>
      </c>
      <c r="AU9">
        <f t="shared" si="9"/>
        <v>-1503.6566331633114</v>
      </c>
      <c r="AW9">
        <v>6</v>
      </c>
      <c r="AX9">
        <f>IF(Z9&gt;0, (R9*SUMPRODUCT(K9:$K$98, X9:$X$98)-K9*$AZ$3)/Z9, 0)</f>
        <v>11129.360034866093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25</v>
      </c>
      <c r="R10">
        <f t="shared" si="0"/>
        <v>2000000</v>
      </c>
      <c r="S10">
        <f t="shared" si="1"/>
        <v>11508.509984095141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10409.496620628644</v>
      </c>
      <c r="AC10">
        <f t="shared" si="2"/>
        <v>10643.940775938965</v>
      </c>
      <c r="AE10">
        <f t="shared" si="3"/>
        <v>0</v>
      </c>
      <c r="AF10">
        <f t="shared" si="4"/>
        <v>0</v>
      </c>
      <c r="AG10">
        <f t="shared" si="4"/>
        <v>-23.121891519078019</v>
      </c>
      <c r="AH10">
        <f t="shared" si="5"/>
        <v>-2179.3595079892893</v>
      </c>
      <c r="AI10">
        <f t="shared" si="6"/>
        <v>-2202.4813995083673</v>
      </c>
      <c r="AJ10">
        <f t="shared" si="7"/>
        <v>-234.44415531032064</v>
      </c>
      <c r="AK10">
        <f t="shared" si="22"/>
        <v>42.678936144577449</v>
      </c>
      <c r="AL10">
        <f t="shared" si="8"/>
        <v>-2394.2466186741103</v>
      </c>
      <c r="AN10">
        <f t="shared" si="9"/>
        <v>0</v>
      </c>
      <c r="AO10">
        <f t="shared" si="9"/>
        <v>0</v>
      </c>
      <c r="AP10">
        <f t="shared" si="9"/>
        <v>-13.609924761055815</v>
      </c>
      <c r="AQ10">
        <f t="shared" si="9"/>
        <v>-1282.8067680601494</v>
      </c>
      <c r="AR10">
        <f t="shared" si="9"/>
        <v>-1296.4166928212051</v>
      </c>
      <c r="AS10">
        <f t="shared" si="9"/>
        <v>-137.99767686869501</v>
      </c>
      <c r="AT10">
        <f t="shared" si="9"/>
        <v>25.121522144083055</v>
      </c>
      <c r="AU10">
        <f t="shared" si="9"/>
        <v>-1409.2928475458168</v>
      </c>
      <c r="AW10">
        <v>7</v>
      </c>
      <c r="AX10">
        <f>IF(Z10&gt;0, (R10*SUMPRODUCT(K10:$K$98, X10:$X$98)-K10*$AZ$3)/Z10, 0)</f>
        <v>11508.509984095141</v>
      </c>
    </row>
    <row r="11" spans="1:52" x14ac:dyDescent="0.25">
      <c r="A11" t="s">
        <v>33</v>
      </c>
      <c r="C11" s="12">
        <f>AU100</f>
        <v>26954.07921336135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25</v>
      </c>
      <c r="R11">
        <f t="shared" si="0"/>
        <v>2000000</v>
      </c>
      <c r="S11">
        <f t="shared" si="1"/>
        <v>11808.796068458258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10643.940775938965</v>
      </c>
      <c r="AC11">
        <f t="shared" si="2"/>
        <v>10799.372655691153</v>
      </c>
      <c r="AE11">
        <f t="shared" si="3"/>
        <v>0</v>
      </c>
      <c r="AF11">
        <f t="shared" si="4"/>
        <v>0</v>
      </c>
      <c r="AG11">
        <f t="shared" si="4"/>
        <v>-22.862984069427466</v>
      </c>
      <c r="AH11">
        <f t="shared" si="5"/>
        <v>-2215.0827567816386</v>
      </c>
      <c r="AI11">
        <f t="shared" si="6"/>
        <v>-2237.9457408510661</v>
      </c>
      <c r="AJ11">
        <f t="shared" si="7"/>
        <v>-155.43187975218825</v>
      </c>
      <c r="AK11">
        <f t="shared" si="22"/>
        <v>25.545457862253514</v>
      </c>
      <c r="AL11">
        <f t="shared" si="8"/>
        <v>-2367.832162741001</v>
      </c>
      <c r="AN11">
        <f t="shared" si="9"/>
        <v>0</v>
      </c>
      <c r="AO11">
        <f t="shared" si="9"/>
        <v>0</v>
      </c>
      <c r="AP11">
        <f t="shared" si="9"/>
        <v>-12.787464450507525</v>
      </c>
      <c r="AQ11">
        <f t="shared" si="9"/>
        <v>-1238.914916848242</v>
      </c>
      <c r="AR11">
        <f t="shared" si="9"/>
        <v>-1251.7023812987495</v>
      </c>
      <c r="AS11">
        <f t="shared" si="9"/>
        <v>-86.934392762162318</v>
      </c>
      <c r="AT11">
        <f t="shared" si="9"/>
        <v>14.287795210526296</v>
      </c>
      <c r="AU11">
        <f t="shared" si="9"/>
        <v>-1324.3489788503855</v>
      </c>
      <c r="AW11">
        <v>8</v>
      </c>
      <c r="AX11">
        <f>IF(Z11&gt;0, (R11*SUMPRODUCT(K11:$K$98, X11:$X$98)-K11*$AZ$3)/Z11, 0)</f>
        <v>11808.796068458258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25</v>
      </c>
      <c r="R12">
        <f t="shared" si="0"/>
        <v>2000000</v>
      </c>
      <c r="S12">
        <f t="shared" si="1"/>
        <v>12081.519829846358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10799.372655691153</v>
      </c>
      <c r="AC12">
        <f t="shared" si="2"/>
        <v>10924.606667445445</v>
      </c>
      <c r="AE12">
        <f t="shared" si="3"/>
        <v>0</v>
      </c>
      <c r="AF12">
        <f t="shared" si="4"/>
        <v>0</v>
      </c>
      <c r="AG12">
        <f t="shared" si="4"/>
        <v>-22.606027265826981</v>
      </c>
      <c r="AH12">
        <f t="shared" si="5"/>
        <v>-2266.1570324969434</v>
      </c>
      <c r="AI12">
        <f t="shared" si="6"/>
        <v>-2288.7630597627704</v>
      </c>
      <c r="AJ12">
        <f t="shared" si="7"/>
        <v>-125.23401175429171</v>
      </c>
      <c r="AK12">
        <f t="shared" si="22"/>
        <v>24.838557108089653</v>
      </c>
      <c r="AL12">
        <f t="shared" si="8"/>
        <v>-2389.1585144089722</v>
      </c>
      <c r="AN12">
        <f t="shared" si="9"/>
        <v>0</v>
      </c>
      <c r="AO12">
        <f t="shared" si="9"/>
        <v>0</v>
      </c>
      <c r="AP12">
        <f t="shared" si="9"/>
        <v>-12.015343809748021</v>
      </c>
      <c r="AQ12">
        <f t="shared" si="9"/>
        <v>-1204.4865536144</v>
      </c>
      <c r="AR12">
        <f t="shared" si="9"/>
        <v>-1216.501897424148</v>
      </c>
      <c r="AS12">
        <f t="shared" si="9"/>
        <v>-66.563208572985559</v>
      </c>
      <c r="AT12">
        <f t="shared" si="9"/>
        <v>13.201957154272236</v>
      </c>
      <c r="AU12">
        <f t="shared" si="9"/>
        <v>-1269.8631488428612</v>
      </c>
      <c r="AW12">
        <v>9</v>
      </c>
      <c r="AX12">
        <f>IF(Z12&gt;0, (R12*SUMPRODUCT(K12:$K$98, X12:$X$98)-K12*$AZ$3)/Z12, 0)</f>
        <v>12081.519829846358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25</v>
      </c>
      <c r="R13">
        <f t="shared" si="0"/>
        <v>2000000</v>
      </c>
      <c r="S13">
        <f t="shared" si="1"/>
        <v>12314.226895686652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10924.606667445445</v>
      </c>
      <c r="AC13">
        <f t="shared" si="2"/>
        <v>11009.401466064264</v>
      </c>
      <c r="AE13">
        <f t="shared" si="3"/>
        <v>0</v>
      </c>
      <c r="AF13">
        <f t="shared" si="4"/>
        <v>0</v>
      </c>
      <c r="AG13">
        <f t="shared" si="4"/>
        <v>-22.350979804344366</v>
      </c>
      <c r="AH13">
        <f t="shared" si="5"/>
        <v>-2318.9751059474256</v>
      </c>
      <c r="AI13">
        <f t="shared" si="6"/>
        <v>-2341.3260857517698</v>
      </c>
      <c r="AJ13">
        <f t="shared" si="7"/>
        <v>-84.794798618819186</v>
      </c>
      <c r="AK13">
        <f t="shared" si="22"/>
        <v>21.849213334890891</v>
      </c>
      <c r="AL13">
        <f t="shared" si="8"/>
        <v>-2404.2716710356981</v>
      </c>
      <c r="AN13">
        <f t="shared" si="9"/>
        <v>0</v>
      </c>
      <c r="AO13">
        <f t="shared" si="9"/>
        <v>0</v>
      </c>
      <c r="AP13">
        <f t="shared" si="9"/>
        <v>-11.292569745851907</v>
      </c>
      <c r="AQ13">
        <f t="shared" si="9"/>
        <v>-1171.6349060328716</v>
      </c>
      <c r="AR13">
        <f t="shared" si="9"/>
        <v>-1182.9274757787234</v>
      </c>
      <c r="AS13">
        <f t="shared" si="9"/>
        <v>-42.84157499450486</v>
      </c>
      <c r="AT13">
        <f t="shared" si="9"/>
        <v>11.039058136873948</v>
      </c>
      <c r="AU13">
        <f t="shared" si="9"/>
        <v>-1214.7299926363542</v>
      </c>
      <c r="AW13">
        <v>10</v>
      </c>
      <c r="AX13">
        <f>IF(Z13&gt;0, (R13*SUMPRODUCT(K13:$K$98, X13:$X$98)-K13*$AZ$3)/Z13, 0)</f>
        <v>12314.226895686652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1.3327809999999999E-3</v>
      </c>
      <c r="Q14" s="4">
        <f t="shared" si="21"/>
        <v>25</v>
      </c>
      <c r="R14">
        <f t="shared" si="0"/>
        <v>2000000</v>
      </c>
      <c r="S14">
        <f t="shared" si="1"/>
        <v>14135.253420050607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11009.401466064264</v>
      </c>
      <c r="AC14">
        <f t="shared" si="2"/>
        <v>12494.252862709749</v>
      </c>
      <c r="AE14">
        <f t="shared" si="3"/>
        <v>0</v>
      </c>
      <c r="AF14">
        <f t="shared" si="4"/>
        <v>0</v>
      </c>
      <c r="AG14">
        <f t="shared" si="4"/>
        <v>-22.097681045086308</v>
      </c>
      <c r="AH14">
        <f t="shared" si="5"/>
        <v>-2383.1168971691109</v>
      </c>
      <c r="AI14">
        <f t="shared" si="6"/>
        <v>-2405.214578214197</v>
      </c>
      <c r="AJ14">
        <f t="shared" si="7"/>
        <v>-1484.8513966454848</v>
      </c>
      <c r="AK14">
        <f t="shared" si="22"/>
        <v>770.65810262449861</v>
      </c>
      <c r="AL14">
        <f t="shared" si="8"/>
        <v>-3119.4078722351833</v>
      </c>
      <c r="AN14">
        <f t="shared" si="9"/>
        <v>0</v>
      </c>
      <c r="AO14">
        <f t="shared" si="9"/>
        <v>0</v>
      </c>
      <c r="AP14">
        <f t="shared" si="9"/>
        <v>-9.9683870767811964</v>
      </c>
      <c r="AQ14">
        <f t="shared" si="9"/>
        <v>-1075.037314174732</v>
      </c>
      <c r="AR14">
        <f t="shared" si="9"/>
        <v>-1085.0057012515131</v>
      </c>
      <c r="AS14">
        <f t="shared" si="9"/>
        <v>-669.82474057171146</v>
      </c>
      <c r="AT14">
        <f t="shared" si="9"/>
        <v>347.64816521446738</v>
      </c>
      <c r="AU14">
        <f t="shared" si="9"/>
        <v>-1407.1822766087573</v>
      </c>
      <c r="AW14">
        <v>11</v>
      </c>
      <c r="AX14">
        <f>IF(Z14&gt;0, (R14*SUMPRODUCT(K14:$K$98, X14:$X$98)-K14*$AZ$3)/Z14, 0)</f>
        <v>14135.253420050607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1.4022240000000001E-3</v>
      </c>
      <c r="Q15" s="4">
        <f t="shared" si="21"/>
        <v>25</v>
      </c>
      <c r="R15">
        <f t="shared" si="0"/>
        <v>2000000</v>
      </c>
      <c r="S15">
        <f t="shared" si="1"/>
        <v>15782.35847720023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12494.252862709749</v>
      </c>
      <c r="AC15">
        <f t="shared" si="2"/>
        <v>13791.078318783533</v>
      </c>
      <c r="AE15">
        <f t="shared" si="3"/>
        <v>0</v>
      </c>
      <c r="AF15">
        <f t="shared" si="4"/>
        <v>0</v>
      </c>
      <c r="AG15">
        <f t="shared" si="4"/>
        <v>-21.845718335929682</v>
      </c>
      <c r="AH15">
        <f t="shared" si="5"/>
        <v>-2478.871896461209</v>
      </c>
      <c r="AI15">
        <f t="shared" si="6"/>
        <v>-2500.7176147971386</v>
      </c>
      <c r="AJ15">
        <f t="shared" si="7"/>
        <v>-1296.8254560737842</v>
      </c>
      <c r="AK15">
        <f t="shared" si="22"/>
        <v>874.59770038968247</v>
      </c>
      <c r="AL15">
        <f t="shared" si="8"/>
        <v>-2922.9453704812404</v>
      </c>
      <c r="AN15">
        <f t="shared" si="9"/>
        <v>0</v>
      </c>
      <c r="AO15">
        <f t="shared" si="9"/>
        <v>0</v>
      </c>
      <c r="AP15">
        <f t="shared" si="9"/>
        <v>-8.7988618700116366</v>
      </c>
      <c r="AQ15">
        <f t="shared" si="9"/>
        <v>-998.42225716803148</v>
      </c>
      <c r="AR15">
        <f t="shared" si="9"/>
        <v>-1007.2211190380432</v>
      </c>
      <c r="AS15">
        <f t="shared" si="9"/>
        <v>-522.32606326069219</v>
      </c>
      <c r="AT15">
        <f t="shared" si="9"/>
        <v>352.26419379864927</v>
      </c>
      <c r="AU15">
        <f t="shared" si="9"/>
        <v>-1177.282988500086</v>
      </c>
      <c r="AW15">
        <v>12</v>
      </c>
      <c r="AX15">
        <f>IF(Z15&gt;0, (R15*SUMPRODUCT(K15:$K$98, X15:$X$98)-K15*$AZ$3)/Z15, 0)</f>
        <v>15782.35847720023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1.482489E-3</v>
      </c>
      <c r="Q16" s="4">
        <f t="shared" si="21"/>
        <v>25</v>
      </c>
      <c r="R16">
        <f t="shared" si="0"/>
        <v>2000000</v>
      </c>
      <c r="S16">
        <f t="shared" si="1"/>
        <v>17261.49213436287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13791.078318783533</v>
      </c>
      <c r="AC16">
        <f t="shared" si="2"/>
        <v>14910.390677908828</v>
      </c>
      <c r="AE16">
        <f t="shared" si="3"/>
        <v>0</v>
      </c>
      <c r="AF16">
        <f t="shared" si="4"/>
        <v>0</v>
      </c>
      <c r="AG16">
        <f t="shared" si="4"/>
        <v>-21.594875115440271</v>
      </c>
      <c r="AH16">
        <f t="shared" si="5"/>
        <v>-2590.8829704091245</v>
      </c>
      <c r="AI16">
        <f t="shared" si="6"/>
        <v>-2612.4778455245646</v>
      </c>
      <c r="AJ16">
        <f t="shared" si="7"/>
        <v>-1119.3123591252952</v>
      </c>
      <c r="AK16">
        <f t="shared" si="22"/>
        <v>965.37548231484743</v>
      </c>
      <c r="AL16">
        <f t="shared" si="8"/>
        <v>-2766.4147223350124</v>
      </c>
      <c r="AN16">
        <f t="shared" si="9"/>
        <v>0</v>
      </c>
      <c r="AO16">
        <f t="shared" si="9"/>
        <v>0</v>
      </c>
      <c r="AP16">
        <f t="shared" si="9"/>
        <v>-7.7659187815863469</v>
      </c>
      <c r="AQ16">
        <f t="shared" si="9"/>
        <v>-931.72970962940565</v>
      </c>
      <c r="AR16">
        <f t="shared" si="9"/>
        <v>-939.49562841099203</v>
      </c>
      <c r="AS16">
        <f t="shared" si="9"/>
        <v>-402.52554486771487</v>
      </c>
      <c r="AT16">
        <f t="shared" si="9"/>
        <v>347.16698055973012</v>
      </c>
      <c r="AU16">
        <f t="shared" si="9"/>
        <v>-994.85419271897672</v>
      </c>
      <c r="AW16">
        <v>13</v>
      </c>
      <c r="AX16">
        <f>IF(Z16&gt;0, (R16*SUMPRODUCT(K16:$K$98, X16:$X$98)-K16*$AZ$3)/Z16, 0)</f>
        <v>17261.49213436287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1.564558E-3</v>
      </c>
      <c r="Q17" s="4">
        <f t="shared" si="21"/>
        <v>25</v>
      </c>
      <c r="R17">
        <f t="shared" si="0"/>
        <v>2000000</v>
      </c>
      <c r="S17">
        <f t="shared" si="1"/>
        <v>18586.77841818416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14910.390677908828</v>
      </c>
      <c r="AC17">
        <f t="shared" si="2"/>
        <v>15869.495447112738</v>
      </c>
      <c r="AE17">
        <f t="shared" si="3"/>
        <v>0</v>
      </c>
      <c r="AF17">
        <f t="shared" si="4"/>
        <v>0</v>
      </c>
      <c r="AG17">
        <f t="shared" si="4"/>
        <v>-21.345139929665006</v>
      </c>
      <c r="AH17">
        <f t="shared" si="5"/>
        <v>-2702.9147696690397</v>
      </c>
      <c r="AI17">
        <f t="shared" si="6"/>
        <v>-2724.2599095987048</v>
      </c>
      <c r="AJ17">
        <f t="shared" si="7"/>
        <v>-959.10476920391011</v>
      </c>
      <c r="AK17">
        <f t="shared" si="22"/>
        <v>1043.727347453618</v>
      </c>
      <c r="AL17">
        <f t="shared" si="8"/>
        <v>-2639.6373313489967</v>
      </c>
      <c r="AN17">
        <f t="shared" si="9"/>
        <v>0</v>
      </c>
      <c r="AO17">
        <f t="shared" si="9"/>
        <v>0</v>
      </c>
      <c r="AP17">
        <f t="shared" si="9"/>
        <v>-6.8536690744762518</v>
      </c>
      <c r="AQ17">
        <f t="shared" si="9"/>
        <v>-867.87359693436929</v>
      </c>
      <c r="AR17">
        <f t="shared" si="9"/>
        <v>-874.72726600884562</v>
      </c>
      <c r="AS17">
        <f t="shared" si="9"/>
        <v>-307.9570673949986</v>
      </c>
      <c r="AT17">
        <f t="shared" si="9"/>
        <v>335.12836491113404</v>
      </c>
      <c r="AU17">
        <f t="shared" si="9"/>
        <v>-847.55596849271012</v>
      </c>
      <c r="AW17">
        <v>14</v>
      </c>
      <c r="AX17">
        <f>IF(Z17&gt;0, (R17*SUMPRODUCT(K17:$K$98, X17:$X$98)-K17*$AZ$3)/Z17, 0)</f>
        <v>18586.77841818416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1.6511360000000001E-3</v>
      </c>
      <c r="Q18" s="4">
        <f t="shared" si="21"/>
        <v>25</v>
      </c>
      <c r="R18">
        <f t="shared" si="0"/>
        <v>2000000</v>
      </c>
      <c r="S18">
        <f t="shared" si="1"/>
        <v>19778.056300099179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15869.495447112738</v>
      </c>
      <c r="AC18">
        <f t="shared" si="2"/>
        <v>16689.866920565262</v>
      </c>
      <c r="AE18">
        <f t="shared" si="3"/>
        <v>0</v>
      </c>
      <c r="AF18">
        <f t="shared" si="4"/>
        <v>0</v>
      </c>
      <c r="AG18">
        <f t="shared" si="4"/>
        <v>-21.096444801405447</v>
      </c>
      <c r="AH18">
        <f t="shared" si="5"/>
        <v>-2819.4983170325886</v>
      </c>
      <c r="AI18">
        <f t="shared" si="6"/>
        <v>-2840.5947618339942</v>
      </c>
      <c r="AJ18">
        <f t="shared" si="7"/>
        <v>-820.37147345252379</v>
      </c>
      <c r="AK18">
        <f t="shared" si="22"/>
        <v>1110.8646812978918</v>
      </c>
      <c r="AL18">
        <f t="shared" si="8"/>
        <v>-2550.1015539886262</v>
      </c>
      <c r="AN18">
        <f t="shared" si="9"/>
        <v>0</v>
      </c>
      <c r="AO18">
        <f t="shared" si="9"/>
        <v>0</v>
      </c>
      <c r="AP18">
        <f t="shared" si="9"/>
        <v>-6.0480500392772623</v>
      </c>
      <c r="AQ18">
        <f t="shared" si="9"/>
        <v>-808.30998149674417</v>
      </c>
      <c r="AR18">
        <f t="shared" si="9"/>
        <v>-814.35803153602149</v>
      </c>
      <c r="AS18">
        <f t="shared" si="9"/>
        <v>-235.18880877530304</v>
      </c>
      <c r="AT18">
        <f t="shared" si="9"/>
        <v>318.46907109712851</v>
      </c>
      <c r="AU18">
        <f t="shared" si="9"/>
        <v>-731.07776921419611</v>
      </c>
      <c r="AW18">
        <v>15</v>
      </c>
      <c r="AX18">
        <f>IF(Z18&gt;0, (R18*SUMPRODUCT(K18:$K$98, X18:$X$98)-K18*$AZ$3)/Z18, 0)</f>
        <v>19778.056300099179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1.7512420000000001E-3</v>
      </c>
      <c r="Q19" s="4">
        <f t="shared" si="21"/>
        <v>25</v>
      </c>
      <c r="R19">
        <f t="shared" si="0"/>
        <v>2000000</v>
      </c>
      <c r="S19">
        <f t="shared" si="1"/>
        <v>20851.487044272028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16689.866920565262</v>
      </c>
      <c r="AC19">
        <f t="shared" si="2"/>
        <v>17388.918609056822</v>
      </c>
      <c r="AE19">
        <f t="shared" si="3"/>
        <v>0</v>
      </c>
      <c r="AF19">
        <f t="shared" si="4"/>
        <v>0</v>
      </c>
      <c r="AG19">
        <f t="shared" si="4"/>
        <v>-20.848535373204491</v>
      </c>
      <c r="AH19">
        <f t="shared" si="5"/>
        <v>-2955.5984149522305</v>
      </c>
      <c r="AI19">
        <f t="shared" si="6"/>
        <v>-2976.446950325435</v>
      </c>
      <c r="AJ19">
        <f t="shared" si="7"/>
        <v>-699.05168849155962</v>
      </c>
      <c r="AK19">
        <f t="shared" si="22"/>
        <v>1168.2906844395684</v>
      </c>
      <c r="AL19">
        <f t="shared" si="8"/>
        <v>-2507.2079543774262</v>
      </c>
      <c r="AN19">
        <f t="shared" si="9"/>
        <v>0</v>
      </c>
      <c r="AO19">
        <f t="shared" si="9"/>
        <v>0</v>
      </c>
      <c r="AP19">
        <f t="shared" si="9"/>
        <v>-5.3365874461050051</v>
      </c>
      <c r="AQ19">
        <f t="shared" si="9"/>
        <v>-756.54280334885652</v>
      </c>
      <c r="AR19">
        <f t="shared" si="9"/>
        <v>-761.87939079496152</v>
      </c>
      <c r="AS19">
        <f t="shared" si="9"/>
        <v>-178.93585320037593</v>
      </c>
      <c r="AT19">
        <f t="shared" si="9"/>
        <v>299.04668545660684</v>
      </c>
      <c r="AU19">
        <f t="shared" si="9"/>
        <v>-641.76855853873064</v>
      </c>
      <c r="AW19">
        <v>16</v>
      </c>
      <c r="AX19">
        <f>IF(Z19&gt;0, (R19*SUMPRODUCT(K19:$K$98, X19:$X$98)-K19*$AZ$3)/Z19, 0)</f>
        <v>20851.487044272028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1.8504459999999999E-3</v>
      </c>
      <c r="Q20" s="4">
        <f t="shared" si="21"/>
        <v>25</v>
      </c>
      <c r="R20">
        <f t="shared" si="0"/>
        <v>2000000</v>
      </c>
      <c r="S20">
        <f t="shared" si="1"/>
        <v>21816.6878717084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17388.918609056822</v>
      </c>
      <c r="AC20">
        <f t="shared" si="2"/>
        <v>17978.234439626089</v>
      </c>
      <c r="AE20">
        <f t="shared" si="3"/>
        <v>0</v>
      </c>
      <c r="AF20">
        <f t="shared" si="4"/>
        <v>0</v>
      </c>
      <c r="AG20">
        <f t="shared" si="4"/>
        <v>-20.601470930585243</v>
      </c>
      <c r="AH20">
        <f t="shared" si="5"/>
        <v>-3086.3271109763805</v>
      </c>
      <c r="AI20">
        <f t="shared" si="6"/>
        <v>-3106.9285819069655</v>
      </c>
      <c r="AJ20">
        <f t="shared" si="7"/>
        <v>-589.31583056926684</v>
      </c>
      <c r="AK20">
        <f t="shared" si="22"/>
        <v>1217.2243026339777</v>
      </c>
      <c r="AL20">
        <f t="shared" si="8"/>
        <v>-2479.0201098422549</v>
      </c>
      <c r="AN20">
        <f t="shared" si="9"/>
        <v>0</v>
      </c>
      <c r="AO20">
        <f t="shared" si="9"/>
        <v>0</v>
      </c>
      <c r="AP20">
        <f t="shared" si="9"/>
        <v>-4.7083450935273747</v>
      </c>
      <c r="AQ20">
        <f t="shared" si="9"/>
        <v>-705.36192094965861</v>
      </c>
      <c r="AR20">
        <f t="shared" si="9"/>
        <v>-710.07026604318594</v>
      </c>
      <c r="AS20">
        <f t="shared" si="9"/>
        <v>-134.68466930094073</v>
      </c>
      <c r="AT20">
        <f t="shared" si="9"/>
        <v>278.18945998270817</v>
      </c>
      <c r="AU20">
        <f t="shared" si="9"/>
        <v>-566.56547536141863</v>
      </c>
      <c r="AW20">
        <v>17</v>
      </c>
      <c r="AX20">
        <f>IF(Z20&gt;0, (R20*SUMPRODUCT(K20:$K$98, X20:$X$98)-K20*$AZ$3)/Z20, 0)</f>
        <v>21816.6878717084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1.9640790000000001E-3</v>
      </c>
      <c r="Q21" s="4">
        <f t="shared" si="21"/>
        <v>25</v>
      </c>
      <c r="R21">
        <f t="shared" si="0"/>
        <v>2000000</v>
      </c>
      <c r="S21">
        <f t="shared" si="1"/>
        <v>22690.417698195997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17978.234439626089</v>
      </c>
      <c r="AC21">
        <f t="shared" si="2"/>
        <v>18474.532013246186</v>
      </c>
      <c r="AE21">
        <f t="shared" si="3"/>
        <v>0</v>
      </c>
      <c r="AF21">
        <f t="shared" si="4"/>
        <v>0</v>
      </c>
      <c r="AG21">
        <f t="shared" si="4"/>
        <v>-20.354993304855519</v>
      </c>
      <c r="AH21">
        <f t="shared" si="5"/>
        <v>-3237.0333139098348</v>
      </c>
      <c r="AI21">
        <f t="shared" si="6"/>
        <v>-3257.3883072146905</v>
      </c>
      <c r="AJ21">
        <f t="shared" si="7"/>
        <v>-496.29757362009695</v>
      </c>
      <c r="AK21">
        <f t="shared" si="22"/>
        <v>1258.4764107738263</v>
      </c>
      <c r="AL21">
        <f t="shared" si="8"/>
        <v>-2495.2094700609614</v>
      </c>
      <c r="AN21">
        <f t="shared" si="9"/>
        <v>0</v>
      </c>
      <c r="AO21">
        <f t="shared" si="9"/>
        <v>0</v>
      </c>
      <c r="AP21">
        <f t="shared" si="9"/>
        <v>-4.1535840007760276</v>
      </c>
      <c r="AQ21">
        <f t="shared" si="9"/>
        <v>-660.54012306786797</v>
      </c>
      <c r="AR21">
        <f t="shared" si="9"/>
        <v>-664.69370706864413</v>
      </c>
      <c r="AS21">
        <f t="shared" si="9"/>
        <v>-101.27311910835479</v>
      </c>
      <c r="AT21">
        <f t="shared" si="9"/>
        <v>256.80123824444104</v>
      </c>
      <c r="AU21">
        <f t="shared" si="9"/>
        <v>-509.16558793255786</v>
      </c>
      <c r="AW21">
        <v>18</v>
      </c>
      <c r="AX21">
        <f>IF(Z21&gt;0, (R21*SUMPRODUCT(K21:$K$98, X21:$X$98)-K21*$AZ$3)/Z21, 0)</f>
        <v>22690.417698195997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2.086732E-3</v>
      </c>
      <c r="Q22" s="4">
        <f t="shared" si="21"/>
        <v>25</v>
      </c>
      <c r="R22">
        <f t="shared" si="0"/>
        <v>2000000</v>
      </c>
      <c r="S22">
        <f t="shared" si="1"/>
        <v>23480.695521756934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18474.532013246186</v>
      </c>
      <c r="AC22">
        <f t="shared" si="2"/>
        <v>18886.902153187035</v>
      </c>
      <c r="AE22">
        <f t="shared" si="3"/>
        <v>0</v>
      </c>
      <c r="AF22">
        <f t="shared" si="4"/>
        <v>0</v>
      </c>
      <c r="AG22">
        <f t="shared" si="4"/>
        <v>-20.108967955917933</v>
      </c>
      <c r="AH22">
        <f t="shared" si="5"/>
        <v>-3398.0332711222209</v>
      </c>
      <c r="AI22">
        <f t="shared" si="6"/>
        <v>-3418.142239078139</v>
      </c>
      <c r="AJ22">
        <f t="shared" si="7"/>
        <v>-412.37013994084919</v>
      </c>
      <c r="AK22">
        <f t="shared" si="22"/>
        <v>1293.2172409272332</v>
      </c>
      <c r="AL22">
        <f t="shared" si="8"/>
        <v>-2537.2951380917548</v>
      </c>
      <c r="AN22">
        <f t="shared" si="9"/>
        <v>0</v>
      </c>
      <c r="AO22">
        <f t="shared" si="9"/>
        <v>0</v>
      </c>
      <c r="AP22">
        <f t="shared" si="9"/>
        <v>-3.6637328072492492</v>
      </c>
      <c r="AQ22">
        <f t="shared" si="9"/>
        <v>-619.10118922195431</v>
      </c>
      <c r="AR22">
        <f t="shared" si="9"/>
        <v>-622.7649220292036</v>
      </c>
      <c r="AS22">
        <f t="shared" si="9"/>
        <v>-75.131355012509772</v>
      </c>
      <c r="AT22">
        <f t="shared" si="9"/>
        <v>235.61638980538027</v>
      </c>
      <c r="AU22">
        <f t="shared" si="9"/>
        <v>-462.27988723633302</v>
      </c>
      <c r="AW22">
        <v>19</v>
      </c>
      <c r="AX22">
        <f>IF(Z22&gt;0, (R22*SUMPRODUCT(K22:$K$98, X22:$X$98)-K22*$AZ$3)/Z22, 0)</f>
        <v>23480.695521756934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2.2202060000000002E-3</v>
      </c>
      <c r="Q23" s="4">
        <f t="shared" si="21"/>
        <v>25</v>
      </c>
      <c r="R23">
        <f t="shared" si="0"/>
        <v>2000000</v>
      </c>
      <c r="S23">
        <f t="shared" si="1"/>
        <v>24197.668760691216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18886.902153187035</v>
      </c>
      <c r="AC23">
        <f t="shared" si="2"/>
        <v>19225.756555937143</v>
      </c>
      <c r="AE23">
        <f t="shared" si="3"/>
        <v>0</v>
      </c>
      <c r="AF23">
        <f t="shared" si="4"/>
        <v>0</v>
      </c>
      <c r="AG23">
        <f t="shared" si="4"/>
        <v>-19.863232225049217</v>
      </c>
      <c r="AH23">
        <f t="shared" si="5"/>
        <v>-3571.6841047629387</v>
      </c>
      <c r="AI23">
        <f t="shared" si="6"/>
        <v>-3591.5473369879878</v>
      </c>
      <c r="AJ23">
        <f t="shared" si="7"/>
        <v>-338.85440275010842</v>
      </c>
      <c r="AK23">
        <f t="shared" si="22"/>
        <v>1322.0831507230926</v>
      </c>
      <c r="AL23">
        <f t="shared" si="8"/>
        <v>-2608.3185890150035</v>
      </c>
      <c r="AN23">
        <f t="shared" si="9"/>
        <v>0</v>
      </c>
      <c r="AO23">
        <f t="shared" si="9"/>
        <v>0</v>
      </c>
      <c r="AP23">
        <f t="shared" si="9"/>
        <v>-3.2312153907283077</v>
      </c>
      <c r="AQ23">
        <f t="shared" si="9"/>
        <v>-581.01725436083052</v>
      </c>
      <c r="AR23">
        <f t="shared" si="9"/>
        <v>-584.24846975155879</v>
      </c>
      <c r="AS23">
        <f t="shared" si="9"/>
        <v>-55.122527339806403</v>
      </c>
      <c r="AT23">
        <f t="shared" si="9"/>
        <v>215.06748630022852</v>
      </c>
      <c r="AU23">
        <f t="shared" si="9"/>
        <v>-424.3035107911366</v>
      </c>
      <c r="AW23">
        <v>20</v>
      </c>
      <c r="AX23">
        <f>IF(Z23&gt;0, (R23*SUMPRODUCT(K23:$K$98, X23:$X$98)-K23*$AZ$3)/Z23, 0)</f>
        <v>24197.668760691216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2.3617970000000001E-3</v>
      </c>
      <c r="Q24" s="4">
        <f t="shared" si="21"/>
        <v>25</v>
      </c>
      <c r="R24">
        <f t="shared" si="0"/>
        <v>2000000</v>
      </c>
      <c r="S24">
        <f t="shared" si="1"/>
        <v>24850.096769527921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19225.756555937143</v>
      </c>
      <c r="AC24">
        <f t="shared" si="2"/>
        <v>19500.056794408509</v>
      </c>
      <c r="AE24">
        <f t="shared" si="3"/>
        <v>0</v>
      </c>
      <c r="AF24">
        <f t="shared" si="4"/>
        <v>0</v>
      </c>
      <c r="AG24">
        <f t="shared" si="4"/>
        <v>-19.617686980519302</v>
      </c>
      <c r="AH24">
        <f t="shared" si="5"/>
        <v>-3753.0337823539658</v>
      </c>
      <c r="AI24">
        <f t="shared" si="6"/>
        <v>-3772.6514693344852</v>
      </c>
      <c r="AJ24">
        <f t="shared" si="7"/>
        <v>-274.30023847136545</v>
      </c>
      <c r="AK24">
        <f t="shared" si="22"/>
        <v>1345.8029589156001</v>
      </c>
      <c r="AL24">
        <f t="shared" si="8"/>
        <v>-2701.1487488902503</v>
      </c>
      <c r="AN24">
        <f t="shared" si="9"/>
        <v>0</v>
      </c>
      <c r="AO24">
        <f t="shared" si="9"/>
        <v>0</v>
      </c>
      <c r="AP24">
        <f t="shared" si="9"/>
        <v>-2.849349787504329</v>
      </c>
      <c r="AQ24">
        <f t="shared" si="9"/>
        <v>-545.10534401256757</v>
      </c>
      <c r="AR24">
        <f t="shared" si="9"/>
        <v>-547.95469380007182</v>
      </c>
      <c r="AS24">
        <f t="shared" si="9"/>
        <v>-39.840442299690658</v>
      </c>
      <c r="AT24">
        <f t="shared" si="9"/>
        <v>195.4696992982276</v>
      </c>
      <c r="AU24">
        <f t="shared" si="9"/>
        <v>-392.32543680153492</v>
      </c>
      <c r="AW24">
        <v>21</v>
      </c>
      <c r="AX24">
        <f>IF(Z24&gt;0, (R24*SUMPRODUCT(K24:$K$98, X24:$X$98)-K24*$AZ$3)/Z24, 0)</f>
        <v>24850.096769527921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2.52864E-3</v>
      </c>
      <c r="Q25" s="4">
        <f t="shared" si="21"/>
        <v>25</v>
      </c>
      <c r="R25">
        <f t="shared" si="0"/>
        <v>2000000</v>
      </c>
      <c r="S25">
        <f t="shared" si="1"/>
        <v>25447.45697145948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19500.056794408509</v>
      </c>
      <c r="AC25">
        <f t="shared" si="2"/>
        <v>19718.627783281838</v>
      </c>
      <c r="AE25">
        <f t="shared" si="3"/>
        <v>0</v>
      </c>
      <c r="AF25">
        <f t="shared" si="4"/>
        <v>0</v>
      </c>
      <c r="AG25">
        <f t="shared" si="4"/>
        <v>-19.371904042707691</v>
      </c>
      <c r="AH25">
        <f t="shared" si="5"/>
        <v>-3968.4854405136261</v>
      </c>
      <c r="AI25">
        <f t="shared" si="6"/>
        <v>-3987.8573445563338</v>
      </c>
      <c r="AJ25">
        <f t="shared" si="7"/>
        <v>-218.57098887332904</v>
      </c>
      <c r="AK25">
        <f t="shared" si="22"/>
        <v>1365.0039756085957</v>
      </c>
      <c r="AL25">
        <f t="shared" si="8"/>
        <v>-2841.4243578210676</v>
      </c>
      <c r="AN25">
        <f t="shared" si="9"/>
        <v>0</v>
      </c>
      <c r="AO25">
        <f t="shared" si="9"/>
        <v>0</v>
      </c>
      <c r="AP25">
        <f t="shared" si="9"/>
        <v>-2.5121886694487601</v>
      </c>
      <c r="AQ25">
        <f t="shared" si="9"/>
        <v>-514.64141761963901</v>
      </c>
      <c r="AR25">
        <f t="shared" si="9"/>
        <v>-517.15360628908786</v>
      </c>
      <c r="AS25">
        <f t="shared" si="9"/>
        <v>-28.344738880971633</v>
      </c>
      <c r="AT25">
        <f t="shared" si="9"/>
        <v>177.01654487429104</v>
      </c>
      <c r="AU25">
        <f t="shared" si="9"/>
        <v>-368.48180029576849</v>
      </c>
      <c r="AW25">
        <v>22</v>
      </c>
      <c r="AX25">
        <f>IF(Z25&gt;0, (R25*SUMPRODUCT(K25:$K$98, X25:$X$98)-K25*$AZ$3)/Z25, 0)</f>
        <v>25447.45697145948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2.719834E-3</v>
      </c>
      <c r="Q26" s="4">
        <f t="shared" si="21"/>
        <v>25</v>
      </c>
      <c r="R26">
        <f t="shared" si="0"/>
        <v>2000000</v>
      </c>
      <c r="S26">
        <f t="shared" si="1"/>
        <v>25993.887387136539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19718.627783281838</v>
      </c>
      <c r="AC26">
        <f t="shared" si="2"/>
        <v>19885.840234310312</v>
      </c>
      <c r="AE26">
        <f t="shared" si="3"/>
        <v>0</v>
      </c>
      <c r="AF26">
        <f t="shared" si="4"/>
        <v>0</v>
      </c>
      <c r="AG26">
        <f t="shared" si="4"/>
        <v>-19.125496639020518</v>
      </c>
      <c r="AH26">
        <f t="shared" si="5"/>
        <v>-4215.0690608075065</v>
      </c>
      <c r="AI26">
        <f t="shared" si="6"/>
        <v>-4234.1945574465271</v>
      </c>
      <c r="AJ26">
        <f t="shared" si="7"/>
        <v>-167.21245102847388</v>
      </c>
      <c r="AK26">
        <f t="shared" si="22"/>
        <v>1380.3039448297288</v>
      </c>
      <c r="AL26">
        <f t="shared" si="8"/>
        <v>-3021.1030636452724</v>
      </c>
      <c r="AN26">
        <f t="shared" si="9"/>
        <v>0</v>
      </c>
      <c r="AO26">
        <f t="shared" si="9"/>
        <v>0</v>
      </c>
      <c r="AP26">
        <f t="shared" si="9"/>
        <v>-2.2144946844613309</v>
      </c>
      <c r="AQ26">
        <f t="shared" si="9"/>
        <v>-488.05258268439275</v>
      </c>
      <c r="AR26">
        <f t="shared" si="9"/>
        <v>-490.26707736885413</v>
      </c>
      <c r="AS26">
        <f t="shared" si="9"/>
        <v>-19.361122535392099</v>
      </c>
      <c r="AT26">
        <f t="shared" si="9"/>
        <v>159.82203267496342</v>
      </c>
      <c r="AU26">
        <f t="shared" si="9"/>
        <v>-349.80616722928278</v>
      </c>
      <c r="AW26">
        <v>23</v>
      </c>
      <c r="AX26">
        <f>IF(Z26&gt;0, (R26*SUMPRODUCT(K26:$K$98, X26:$X$98)-K26*$AZ$3)/Z26, 0)</f>
        <v>25993.887387136539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4.2403780000000004E-3</v>
      </c>
      <c r="Q27" s="4">
        <f t="shared" si="21"/>
        <v>25</v>
      </c>
      <c r="R27">
        <f t="shared" si="0"/>
        <v>2000000</v>
      </c>
      <c r="S27">
        <f t="shared" si="1"/>
        <v>26529.51082443594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19885.840234310312</v>
      </c>
      <c r="AC27">
        <f t="shared" si="2"/>
        <v>20006.58574863317</v>
      </c>
      <c r="AE27">
        <f t="shared" si="3"/>
        <v>0</v>
      </c>
      <c r="AF27">
        <f t="shared" si="4"/>
        <v>0</v>
      </c>
      <c r="AG27">
        <f t="shared" si="4"/>
        <v>-18.853142337443138</v>
      </c>
      <c r="AH27">
        <f t="shared" si="5"/>
        <v>-6487.9468149741251</v>
      </c>
      <c r="AI27">
        <f t="shared" si="6"/>
        <v>-6506.7999573115685</v>
      </c>
      <c r="AJ27">
        <f t="shared" si="7"/>
        <v>-120.74551432285807</v>
      </c>
      <c r="AK27">
        <f t="shared" si="22"/>
        <v>1392.008816401722</v>
      </c>
      <c r="AL27">
        <f t="shared" si="8"/>
        <v>-5235.536655232705</v>
      </c>
      <c r="AN27">
        <f t="shared" si="9"/>
        <v>0</v>
      </c>
      <c r="AO27">
        <f t="shared" si="9"/>
        <v>0</v>
      </c>
      <c r="AP27">
        <f t="shared" si="9"/>
        <v>-1.9490709313175096</v>
      </c>
      <c r="AQ27">
        <f t="shared" si="9"/>
        <v>-670.73532436476933</v>
      </c>
      <c r="AR27">
        <f t="shared" si="9"/>
        <v>-672.6843952960869</v>
      </c>
      <c r="AS27">
        <f t="shared" si="9"/>
        <v>-12.482883109955965</v>
      </c>
      <c r="AT27">
        <f t="shared" si="9"/>
        <v>143.90831361825079</v>
      </c>
      <c r="AU27">
        <f t="shared" si="9"/>
        <v>-541.25896478779214</v>
      </c>
      <c r="AW27">
        <v>24</v>
      </c>
      <c r="AX27">
        <f>IF(Z27&gt;0, (R27*SUMPRODUCT(K27:$K$98, X27:$X$98)-K27*$AZ$3)/Z27, 0)</f>
        <v>26529.51082443594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5.9098179999999998E-3</v>
      </c>
      <c r="Q28" s="4">
        <f t="shared" si="21"/>
        <v>25</v>
      </c>
      <c r="R28">
        <f t="shared" si="0"/>
        <v>2000000</v>
      </c>
      <c r="S28">
        <f t="shared" si="1"/>
        <v>26787.061574118361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20006.58574863317</v>
      </c>
      <c r="AC28">
        <f t="shared" si="2"/>
        <v>19879.420153739156</v>
      </c>
      <c r="AE28">
        <f t="shared" si="3"/>
        <v>0</v>
      </c>
      <c r="AF28">
        <f t="shared" si="4"/>
        <v>0</v>
      </c>
      <c r="AG28">
        <f t="shared" si="4"/>
        <v>-18.553192274126324</v>
      </c>
      <c r="AH28">
        <f t="shared" si="5"/>
        <v>-8913.4911953906812</v>
      </c>
      <c r="AI28">
        <f t="shared" si="6"/>
        <v>-8932.0443876648078</v>
      </c>
      <c r="AJ28">
        <f t="shared" si="7"/>
        <v>127.16559489401334</v>
      </c>
      <c r="AK28">
        <f t="shared" si="22"/>
        <v>1400.461002404322</v>
      </c>
      <c r="AL28">
        <f t="shared" si="8"/>
        <v>-7404.4177903664722</v>
      </c>
      <c r="AN28">
        <f t="shared" si="9"/>
        <v>0</v>
      </c>
      <c r="AO28">
        <f t="shared" si="9"/>
        <v>0</v>
      </c>
      <c r="AP28">
        <f t="shared" si="9"/>
        <v>-1.7125549710099621</v>
      </c>
      <c r="AQ28">
        <f t="shared" si="9"/>
        <v>-822.7610337983557</v>
      </c>
      <c r="AR28">
        <f t="shared" si="9"/>
        <v>-824.47358876936562</v>
      </c>
      <c r="AS28">
        <f t="shared" si="9"/>
        <v>11.738037770507438</v>
      </c>
      <c r="AT28">
        <f t="shared" si="9"/>
        <v>129.26974592495327</v>
      </c>
      <c r="AU28">
        <f t="shared" si="9"/>
        <v>-683.4658050739049</v>
      </c>
      <c r="AW28">
        <v>25</v>
      </c>
      <c r="AX28">
        <f>IF(Z28&gt;0, (R28*SUMPRODUCT(K28:$K$98, X28:$X$98)-K28*$AZ$3)/Z28, 0)</f>
        <v>26787.061574118361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7.7019840000000003E-3</v>
      </c>
      <c r="Q29" s="4">
        <f t="shared" si="21"/>
        <v>25</v>
      </c>
      <c r="R29">
        <f t="shared" si="0"/>
        <v>2000000</v>
      </c>
      <c r="S29">
        <f t="shared" si="1"/>
        <v>26806.916782287328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19879.420153739156</v>
      </c>
      <c r="AC29">
        <f t="shared" si="2"/>
        <v>19541.989235539695</v>
      </c>
      <c r="AE29">
        <f t="shared" si="3"/>
        <v>0</v>
      </c>
      <c r="AF29">
        <f t="shared" si="4"/>
        <v>0</v>
      </c>
      <c r="AG29">
        <f t="shared" si="4"/>
        <v>-18.224763961340816</v>
      </c>
      <c r="AH29">
        <f t="shared" si="5"/>
        <v>-11431.711203539564</v>
      </c>
      <c r="AI29">
        <f t="shared" si="6"/>
        <v>-11449.935967500905</v>
      </c>
      <c r="AJ29">
        <f t="shared" si="7"/>
        <v>337.4309181994613</v>
      </c>
      <c r="AK29">
        <f t="shared" si="22"/>
        <v>1391.559410761741</v>
      </c>
      <c r="AL29">
        <f t="shared" si="8"/>
        <v>-9720.9456385397025</v>
      </c>
      <c r="AN29">
        <f t="shared" si="9"/>
        <v>0</v>
      </c>
      <c r="AO29">
        <f t="shared" si="9"/>
        <v>0</v>
      </c>
      <c r="AP29">
        <f t="shared" si="9"/>
        <v>-1.5019994199232349</v>
      </c>
      <c r="AQ29">
        <f t="shared" si="9"/>
        <v>-942.1479275599421</v>
      </c>
      <c r="AR29">
        <f t="shared" si="9"/>
        <v>-943.64992697986543</v>
      </c>
      <c r="AS29">
        <f t="shared" si="9"/>
        <v>27.80947091961503</v>
      </c>
      <c r="AT29">
        <f t="shared" si="9"/>
        <v>114.68578864376585</v>
      </c>
      <c r="AU29">
        <f t="shared" si="9"/>
        <v>-801.15466741648447</v>
      </c>
      <c r="AW29">
        <v>26</v>
      </c>
      <c r="AX29">
        <f>IF(Z29&gt;0, (R29*SUMPRODUCT(K29:$K$98, X29:$X$98)-K29*$AZ$3)/Z29, 0)</f>
        <v>26806.916782287328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9.7648700000000001E-3</v>
      </c>
      <c r="Q30" s="4">
        <f t="shared" si="21"/>
        <v>25</v>
      </c>
      <c r="R30">
        <f t="shared" si="0"/>
        <v>2000000</v>
      </c>
      <c r="S30">
        <f t="shared" si="1"/>
        <v>26635.386343704904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19541.989235539695</v>
      </c>
      <c r="AC30">
        <f t="shared" si="2"/>
        <v>19033.171768335906</v>
      </c>
      <c r="AE30">
        <f t="shared" si="3"/>
        <v>0</v>
      </c>
      <c r="AF30">
        <f t="shared" si="4"/>
        <v>0</v>
      </c>
      <c r="AG30">
        <f t="shared" si="4"/>
        <v>-17.864553870864228</v>
      </c>
      <c r="AH30">
        <f t="shared" si="5"/>
        <v>-14236.996069054247</v>
      </c>
      <c r="AI30">
        <f t="shared" si="6"/>
        <v>-14254.860622925111</v>
      </c>
      <c r="AJ30">
        <f t="shared" si="7"/>
        <v>508.81746720378942</v>
      </c>
      <c r="AK30">
        <f t="shared" si="22"/>
        <v>1367.9392464877787</v>
      </c>
      <c r="AL30">
        <f t="shared" si="8"/>
        <v>-12378.103909233543</v>
      </c>
      <c r="AN30">
        <f t="shared" si="9"/>
        <v>0</v>
      </c>
      <c r="AO30">
        <f t="shared" si="9"/>
        <v>0</v>
      </c>
      <c r="AP30">
        <f t="shared" si="9"/>
        <v>-1.3145648184360506</v>
      </c>
      <c r="AQ30">
        <f t="shared" si="9"/>
        <v>-1047.6306482589855</v>
      </c>
      <c r="AR30">
        <f t="shared" si="9"/>
        <v>-1048.9452130774216</v>
      </c>
      <c r="AS30">
        <f t="shared" si="9"/>
        <v>37.441379517611352</v>
      </c>
      <c r="AT30">
        <f t="shared" si="9"/>
        <v>100.659933642315</v>
      </c>
      <c r="AU30">
        <f t="shared" si="9"/>
        <v>-910.84389991749526</v>
      </c>
      <c r="AW30">
        <v>27</v>
      </c>
      <c r="AX30">
        <f>IF(Z30&gt;0, (R30*SUMPRODUCT(K30:$K$98, X30:$X$98)-K30*$AZ$3)/Z30, 0)</f>
        <v>26635.386343704904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1.2112915E-2</v>
      </c>
      <c r="Q31" s="4">
        <f t="shared" si="21"/>
        <v>25</v>
      </c>
      <c r="R31">
        <f t="shared" si="0"/>
        <v>2000000</v>
      </c>
      <c r="S31">
        <f t="shared" si="1"/>
        <v>26292.146246179964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19033.171768335906</v>
      </c>
      <c r="AC31">
        <f t="shared" si="2"/>
        <v>18372.443316823483</v>
      </c>
      <c r="AE31">
        <f t="shared" si="3"/>
        <v>0</v>
      </c>
      <c r="AF31">
        <f t="shared" si="4"/>
        <v>0</v>
      </c>
      <c r="AG31">
        <f t="shared" si="4"/>
        <v>-17.469516509604887</v>
      </c>
      <c r="AH31">
        <f t="shared" si="5"/>
        <v>-17311.345804055949</v>
      </c>
      <c r="AI31">
        <f t="shared" si="6"/>
        <v>-17328.815320565554</v>
      </c>
      <c r="AJ31">
        <f t="shared" si="7"/>
        <v>660.72845151242291</v>
      </c>
      <c r="AK31">
        <f t="shared" si="22"/>
        <v>1332.3220237835135</v>
      </c>
      <c r="AL31">
        <f t="shared" si="8"/>
        <v>-15335.764845269618</v>
      </c>
      <c r="AN31">
        <f t="shared" si="9"/>
        <v>0</v>
      </c>
      <c r="AO31">
        <f t="shared" si="9"/>
        <v>0</v>
      </c>
      <c r="AP31">
        <f t="shared" si="9"/>
        <v>-1.1477642485214139</v>
      </c>
      <c r="AQ31">
        <f t="shared" si="9"/>
        <v>-1137.3722791218793</v>
      </c>
      <c r="AR31">
        <f t="shared" si="9"/>
        <v>-1138.5200433704008</v>
      </c>
      <c r="AS31">
        <f t="shared" si="9"/>
        <v>43.410502758328811</v>
      </c>
      <c r="AT31">
        <f t="shared" si="9"/>
        <v>87.534854532216244</v>
      </c>
      <c r="AU31">
        <f t="shared" si="9"/>
        <v>-1007.5746860798557</v>
      </c>
      <c r="AW31">
        <v>28</v>
      </c>
      <c r="AX31">
        <f>IF(Z31&gt;0, (R31*SUMPRODUCT(K31:$K$98, X31:$X$98)-K31*$AZ$3)/Z31, 0)</f>
        <v>26292.146246179964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1.471273E-2</v>
      </c>
      <c r="Q32" s="4">
        <f t="shared" si="21"/>
        <v>25</v>
      </c>
      <c r="R32">
        <f t="shared" si="0"/>
        <v>2000000</v>
      </c>
      <c r="S32">
        <f t="shared" si="1"/>
        <v>25796.350550360119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18372.443316823483</v>
      </c>
      <c r="AC32">
        <f t="shared" si="2"/>
        <v>17580.51942765389</v>
      </c>
      <c r="AE32">
        <f t="shared" si="3"/>
        <v>0</v>
      </c>
      <c r="AF32">
        <f t="shared" si="4"/>
        <v>0</v>
      </c>
      <c r="AG32">
        <f t="shared" si="4"/>
        <v>-17.037797064872482</v>
      </c>
      <c r="AH32">
        <f t="shared" si="5"/>
        <v>-20561.942370908731</v>
      </c>
      <c r="AI32">
        <f t="shared" si="6"/>
        <v>-20578.980167973605</v>
      </c>
      <c r="AJ32">
        <f t="shared" si="7"/>
        <v>791.92388916959317</v>
      </c>
      <c r="AK32">
        <f t="shared" si="22"/>
        <v>1286.0710321776439</v>
      </c>
      <c r="AL32">
        <f t="shared" si="8"/>
        <v>-18500.985246626369</v>
      </c>
      <c r="AN32">
        <f t="shared" si="9"/>
        <v>0</v>
      </c>
      <c r="AO32">
        <f t="shared" si="9"/>
        <v>0</v>
      </c>
      <c r="AP32">
        <f t="shared" si="9"/>
        <v>-0.999464161200046</v>
      </c>
      <c r="AQ32">
        <f t="shared" si="9"/>
        <v>-1206.1961065820333</v>
      </c>
      <c r="AR32">
        <f t="shared" si="9"/>
        <v>-1207.1955707432332</v>
      </c>
      <c r="AS32">
        <f t="shared" si="9"/>
        <v>46.45550963011717</v>
      </c>
      <c r="AT32">
        <f t="shared" si="9"/>
        <v>75.442963695654669</v>
      </c>
      <c r="AU32">
        <f t="shared" si="9"/>
        <v>-1085.2970974174616</v>
      </c>
      <c r="AW32">
        <v>29</v>
      </c>
      <c r="AX32">
        <f>IF(Z32&gt;0, (R32*SUMPRODUCT(K32:$K$98, X32:$X$98)-K32*$AZ$3)/Z32, 0)</f>
        <v>25796.350550360119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1.7665382E-2</v>
      </c>
      <c r="Q33" s="4">
        <f t="shared" si="21"/>
        <v>25</v>
      </c>
      <c r="R33">
        <f t="shared" si="0"/>
        <v>2000000</v>
      </c>
      <c r="S33">
        <f t="shared" si="1"/>
        <v>25175.534821592082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17580.51942765389</v>
      </c>
      <c r="AC33">
        <f t="shared" si="2"/>
        <v>16682.759383529257</v>
      </c>
      <c r="AE33">
        <f t="shared" si="3"/>
        <v>0</v>
      </c>
      <c r="AF33">
        <f t="shared" si="4"/>
        <v>0</v>
      </c>
      <c r="AG33">
        <f t="shared" si="4"/>
        <v>-16.566439900634304</v>
      </c>
      <c r="AH33">
        <f t="shared" si="5"/>
        <v>-24078.335487156091</v>
      </c>
      <c r="AI33">
        <f t="shared" si="6"/>
        <v>-24094.901927056726</v>
      </c>
      <c r="AJ33">
        <f t="shared" si="7"/>
        <v>897.76004412463226</v>
      </c>
      <c r="AK33">
        <f t="shared" si="22"/>
        <v>1230.6363599357724</v>
      </c>
      <c r="AL33">
        <f t="shared" si="8"/>
        <v>-21966.505522996322</v>
      </c>
      <c r="AN33">
        <f t="shared" si="9"/>
        <v>0</v>
      </c>
      <c r="AO33">
        <f t="shared" si="9"/>
        <v>0</v>
      </c>
      <c r="AP33">
        <f t="shared" si="9"/>
        <v>-0.86769071730815794</v>
      </c>
      <c r="AQ33">
        <f t="shared" si="9"/>
        <v>-1261.1368716363133</v>
      </c>
      <c r="AR33">
        <f t="shared" si="9"/>
        <v>-1262.0045623536216</v>
      </c>
      <c r="AS33">
        <f t="shared" si="9"/>
        <v>47.021451882807959</v>
      </c>
      <c r="AT33">
        <f t="shared" si="9"/>
        <v>64.456319662095055</v>
      </c>
      <c r="AU33">
        <f t="shared" si="9"/>
        <v>-1150.5267908087187</v>
      </c>
      <c r="AW33">
        <v>30</v>
      </c>
      <c r="AX33">
        <f>IF(Z33&gt;0, (R33*SUMPRODUCT(K33:$K$98, X33:$X$98)-K33*$AZ$3)/Z33, 0)</f>
        <v>25175.534821592082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2.1010579000000001E-2</v>
      </c>
      <c r="Q34" s="4">
        <f t="shared" si="21"/>
        <v>25</v>
      </c>
      <c r="R34">
        <f t="shared" si="0"/>
        <v>2000000</v>
      </c>
      <c r="S34">
        <f t="shared" si="1"/>
        <v>24446.054179324656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16682.759383529257</v>
      </c>
      <c r="AC34">
        <f t="shared" si="2"/>
        <v>15697.011853372771</v>
      </c>
      <c r="AE34">
        <f t="shared" si="3"/>
        <v>0</v>
      </c>
      <c r="AF34">
        <f t="shared" si="4"/>
        <v>0</v>
      </c>
      <c r="AG34">
        <f t="shared" si="4"/>
        <v>-16.052705007346933</v>
      </c>
      <c r="AH34">
        <f t="shared" si="5"/>
        <v>-27845.639542482339</v>
      </c>
      <c r="AI34">
        <f t="shared" si="6"/>
        <v>-27861.692247489686</v>
      </c>
      <c r="AJ34">
        <f t="shared" si="7"/>
        <v>985.74753015648639</v>
      </c>
      <c r="AK34">
        <f t="shared" si="22"/>
        <v>1167.7931568470481</v>
      </c>
      <c r="AL34">
        <f t="shared" si="8"/>
        <v>-25708.151560486152</v>
      </c>
      <c r="AN34">
        <f t="shared" si="9"/>
        <v>0</v>
      </c>
      <c r="AO34">
        <f t="shared" si="9"/>
        <v>0</v>
      </c>
      <c r="AP34">
        <f t="shared" si="9"/>
        <v>-0.75069921943884532</v>
      </c>
      <c r="AQ34">
        <f t="shared" si="9"/>
        <v>-1302.1917402549802</v>
      </c>
      <c r="AR34">
        <f t="shared" si="9"/>
        <v>-1302.942439474419</v>
      </c>
      <c r="AS34">
        <f t="shared" si="9"/>
        <v>46.098143653269901</v>
      </c>
      <c r="AT34">
        <f t="shared" si="9"/>
        <v>54.611444669909368</v>
      </c>
      <c r="AU34">
        <f t="shared" ref="AU34:AU97" si="23">AL34*$K34</f>
        <v>-1202.2328511512399</v>
      </c>
      <c r="AW34">
        <v>31</v>
      </c>
      <c r="AX34">
        <f>IF(Z34&gt;0, (R34*SUMPRODUCT(K34:$K$98, X34:$X$98)-K34*$AZ$3)/Z34, 0)</f>
        <v>24446.054179324656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2.4499257999999999E-2</v>
      </c>
      <c r="Q35" s="4">
        <f t="shared" si="21"/>
        <v>25</v>
      </c>
      <c r="R35">
        <f t="shared" si="0"/>
        <v>2000000</v>
      </c>
      <c r="S35">
        <f t="shared" si="1"/>
        <v>23615.715922204516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15697.011853372771</v>
      </c>
      <c r="AC35">
        <f t="shared" si="2"/>
        <v>14640.703453724773</v>
      </c>
      <c r="AE35">
        <f t="shared" si="3"/>
        <v>0</v>
      </c>
      <c r="AF35">
        <f t="shared" ref="AF35:AG66" si="24">-$Z35*P35</f>
        <v>0</v>
      </c>
      <c r="AG35">
        <f t="shared" si="24"/>
        <v>-15.498898595700577</v>
      </c>
      <c r="AH35">
        <f t="shared" si="5"/>
        <v>-31462.348925830745</v>
      </c>
      <c r="AI35">
        <f t="shared" ref="AI35:AI66" si="25">SUM(AE35:AH35)</f>
        <v>-31477.847824426444</v>
      </c>
      <c r="AJ35">
        <f t="shared" si="7"/>
        <v>1056.3083996479982</v>
      </c>
      <c r="AK35">
        <f t="shared" si="22"/>
        <v>1098.7908297360941</v>
      </c>
      <c r="AL35">
        <f t="shared" ref="AL35:AL98" si="26">SUM(AI35:AK35)</f>
        <v>-29322.748595042351</v>
      </c>
      <c r="AN35">
        <f t="shared" ref="AN35:AT66" si="27">AE35*$K35</f>
        <v>0</v>
      </c>
      <c r="AO35">
        <f t="shared" si="27"/>
        <v>0</v>
      </c>
      <c r="AP35">
        <f t="shared" si="27"/>
        <v>-0.64714344052413031</v>
      </c>
      <c r="AQ35">
        <f t="shared" si="27"/>
        <v>-1313.6838469593488</v>
      </c>
      <c r="AR35">
        <f t="shared" si="27"/>
        <v>-1314.3309903998727</v>
      </c>
      <c r="AS35">
        <f t="shared" si="27"/>
        <v>44.105266434375579</v>
      </c>
      <c r="AT35">
        <f t="shared" si="27"/>
        <v>45.879084476946851</v>
      </c>
      <c r="AU35">
        <f t="shared" si="23"/>
        <v>-1224.3466394885504</v>
      </c>
      <c r="AW35">
        <v>32</v>
      </c>
      <c r="AX35">
        <f>IF(Z35&gt;0, (R35*SUMPRODUCT(K35:$K$98, X35:$X$98)-K35*$AZ$3)/Z35, 0)</f>
        <v>23615.715922204516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2.8232486000000001E-2</v>
      </c>
      <c r="Q36" s="4">
        <f t="shared" si="21"/>
        <v>25</v>
      </c>
      <c r="R36">
        <f t="shared" si="0"/>
        <v>2000000</v>
      </c>
      <c r="S36">
        <f t="shared" si="1"/>
        <v>22719.461775405362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14640.703453724773</v>
      </c>
      <c r="AC36">
        <f t="shared" si="2"/>
        <v>13546.558303735952</v>
      </c>
      <c r="AE36">
        <f t="shared" si="3"/>
        <v>0</v>
      </c>
      <c r="AF36">
        <f t="shared" si="24"/>
        <v>0</v>
      </c>
      <c r="AG36">
        <f t="shared" si="24"/>
        <v>-14.906337172125037</v>
      </c>
      <c r="AH36">
        <f t="shared" si="5"/>
        <v>-35005.795009482899</v>
      </c>
      <c r="AI36">
        <f t="shared" si="25"/>
        <v>-35020.701346655027</v>
      </c>
      <c r="AJ36">
        <f t="shared" si="7"/>
        <v>1094.1451499888208</v>
      </c>
      <c r="AK36">
        <f t="shared" si="22"/>
        <v>1024.8492417607342</v>
      </c>
      <c r="AL36">
        <f t="shared" si="26"/>
        <v>-32901.706954905472</v>
      </c>
      <c r="AN36">
        <f t="shared" si="27"/>
        <v>0</v>
      </c>
      <c r="AO36">
        <f t="shared" si="27"/>
        <v>0</v>
      </c>
      <c r="AP36">
        <f t="shared" si="27"/>
        <v>-0.55571565892348185</v>
      </c>
      <c r="AQ36">
        <f t="shared" si="27"/>
        <v>-1305.0334374706672</v>
      </c>
      <c r="AR36">
        <f t="shared" si="27"/>
        <v>-1305.5891531295908</v>
      </c>
      <c r="AS36">
        <f t="shared" si="27"/>
        <v>40.790275032889824</v>
      </c>
      <c r="AT36">
        <f t="shared" si="27"/>
        <v>38.206889130839791</v>
      </c>
      <c r="AU36">
        <f t="shared" si="23"/>
        <v>-1226.5919889658612</v>
      </c>
      <c r="AW36">
        <v>33</v>
      </c>
      <c r="AX36">
        <f>IF(Z36&gt;0, (R36*SUMPRODUCT(K36:$K$98, X36:$X$98)-K36*$AZ$3)/Z36, 0)</f>
        <v>22719.461775405362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3.2345626000000002E-2</v>
      </c>
      <c r="Q37" s="4">
        <f t="shared" si="21"/>
        <v>25</v>
      </c>
      <c r="R37">
        <f t="shared" si="0"/>
        <v>2000000</v>
      </c>
      <c r="S37">
        <f t="shared" si="1"/>
        <v>21781.852687024631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13546.558303735952</v>
      </c>
      <c r="AC37">
        <f t="shared" si="2"/>
        <v>12437.541559988966</v>
      </c>
      <c r="AE37">
        <f t="shared" si="3"/>
        <v>0</v>
      </c>
      <c r="AF37">
        <f t="shared" si="24"/>
        <v>0</v>
      </c>
      <c r="AG37">
        <f t="shared" si="24"/>
        <v>-14.275118993204334</v>
      </c>
      <c r="AH37">
        <f t="shared" si="5"/>
        <v>-38572.384575956326</v>
      </c>
      <c r="AI37">
        <f t="shared" si="25"/>
        <v>-38586.659694949529</v>
      </c>
      <c r="AJ37">
        <f t="shared" si="7"/>
        <v>1109.0167437469863</v>
      </c>
      <c r="AK37">
        <f t="shared" si="22"/>
        <v>948.25908126151671</v>
      </c>
      <c r="AL37">
        <f t="shared" si="26"/>
        <v>-36529.383869941026</v>
      </c>
      <c r="AN37">
        <f t="shared" si="27"/>
        <v>0</v>
      </c>
      <c r="AO37">
        <f t="shared" si="27"/>
        <v>0</v>
      </c>
      <c r="AP37">
        <f t="shared" si="27"/>
        <v>-0.47516386738246835</v>
      </c>
      <c r="AQ37">
        <f t="shared" si="27"/>
        <v>-1283.9264904201791</v>
      </c>
      <c r="AR37">
        <f t="shared" si="27"/>
        <v>-1284.4016542875615</v>
      </c>
      <c r="AS37">
        <f t="shared" si="27"/>
        <v>36.914906642921245</v>
      </c>
      <c r="AT37">
        <f t="shared" si="27"/>
        <v>31.563901677265623</v>
      </c>
      <c r="AU37">
        <f t="shared" si="23"/>
        <v>-1215.9228459673745</v>
      </c>
      <c r="AW37">
        <v>34</v>
      </c>
      <c r="AX37">
        <f>IF(Z37&gt;0, (R37*SUMPRODUCT(K37:$K$98, X37:$X$98)-K37*$AZ$3)/Z37, 0)</f>
        <v>21781.852687024631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3.7265510000000002E-2</v>
      </c>
      <c r="Q38" s="4">
        <f t="shared" si="21"/>
        <v>25</v>
      </c>
      <c r="R38">
        <f t="shared" si="0"/>
        <v>2000000</v>
      </c>
      <c r="S38">
        <f t="shared" si="1"/>
        <v>20824.077715762047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12437.541559988966</v>
      </c>
      <c r="AC38">
        <f t="shared" si="2"/>
        <v>11328.629974679214</v>
      </c>
      <c r="AE38">
        <f t="shared" si="3"/>
        <v>0</v>
      </c>
      <c r="AF38">
        <f t="shared" si="24"/>
        <v>0</v>
      </c>
      <c r="AG38">
        <f t="shared" si="24"/>
        <v>-13.600398213679842</v>
      </c>
      <c r="AH38">
        <f t="shared" si="5"/>
        <v>-42557.567167395682</v>
      </c>
      <c r="AI38">
        <f t="shared" si="25"/>
        <v>-42571.167565609365</v>
      </c>
      <c r="AJ38">
        <f t="shared" si="7"/>
        <v>1108.9115853097519</v>
      </c>
      <c r="AK38">
        <f t="shared" si="22"/>
        <v>870.6279091992277</v>
      </c>
      <c r="AL38">
        <f t="shared" si="26"/>
        <v>-40591.628071100386</v>
      </c>
      <c r="AN38">
        <f t="shared" si="27"/>
        <v>0</v>
      </c>
      <c r="AO38">
        <f t="shared" si="27"/>
        <v>0</v>
      </c>
      <c r="AP38">
        <f t="shared" si="27"/>
        <v>-0.40420089719380675</v>
      </c>
      <c r="AQ38">
        <f t="shared" si="27"/>
        <v>-1264.8017036842891</v>
      </c>
      <c r="AR38">
        <f t="shared" si="27"/>
        <v>-1265.2059045814831</v>
      </c>
      <c r="AS38">
        <f t="shared" si="27"/>
        <v>32.956612787996683</v>
      </c>
      <c r="AT38">
        <f t="shared" si="27"/>
        <v>25.874873403804585</v>
      </c>
      <c r="AU38">
        <f t="shared" si="23"/>
        <v>-1206.3744183896818</v>
      </c>
      <c r="AW38">
        <v>35</v>
      </c>
      <c r="AX38">
        <f>IF(Z38&gt;0, (R38*SUMPRODUCT(K38:$K$98, X38:$X$98)-K38*$AZ$3)/Z38, 0)</f>
        <v>20824.077715762047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4.2512064000000002E-2</v>
      </c>
      <c r="Q39" s="4">
        <f t="shared" si="21"/>
        <v>25</v>
      </c>
      <c r="R39">
        <f t="shared" si="0"/>
        <v>2000000</v>
      </c>
      <c r="S39">
        <f t="shared" si="1"/>
        <v>19827.56957945109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11328.629974679214</v>
      </c>
      <c r="AC39">
        <f t="shared" si="2"/>
        <v>10220.091579129237</v>
      </c>
      <c r="AE39">
        <f t="shared" si="3"/>
        <v>0</v>
      </c>
      <c r="AF39">
        <f t="shared" si="24"/>
        <v>0</v>
      </c>
      <c r="AG39">
        <f t="shared" si="24"/>
        <v>-12.886213232257601</v>
      </c>
      <c r="AH39">
        <f t="shared" si="5"/>
        <v>-46254.47994283546</v>
      </c>
      <c r="AI39">
        <f t="shared" si="25"/>
        <v>-46267.366156067721</v>
      </c>
      <c r="AJ39">
        <f t="shared" si="7"/>
        <v>1108.5383955499765</v>
      </c>
      <c r="AK39">
        <f t="shared" si="22"/>
        <v>793.004098227545</v>
      </c>
      <c r="AL39">
        <f t="shared" si="26"/>
        <v>-44365.823662290197</v>
      </c>
      <c r="AN39">
        <f t="shared" si="27"/>
        <v>0</v>
      </c>
      <c r="AO39">
        <f t="shared" si="27"/>
        <v>0</v>
      </c>
      <c r="AP39">
        <f t="shared" si="27"/>
        <v>-0.34194238733170368</v>
      </c>
      <c r="AQ39">
        <f t="shared" si="27"/>
        <v>-1227.3867435971811</v>
      </c>
      <c r="AR39">
        <f t="shared" si="27"/>
        <v>-1227.7286859845128</v>
      </c>
      <c r="AS39">
        <f t="shared" si="27"/>
        <v>29.415644347273197</v>
      </c>
      <c r="AT39">
        <f t="shared" si="27"/>
        <v>21.04277723986144</v>
      </c>
      <c r="AU39">
        <f t="shared" si="23"/>
        <v>-1177.270264397378</v>
      </c>
      <c r="AW39">
        <v>36</v>
      </c>
      <c r="AX39">
        <f>IF(Z39&gt;0, (R39*SUMPRODUCT(K39:$K$98, X39:$X$98)-K39*$AZ$3)/Z39, 0)</f>
        <v>19827.56957945109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4.7737861999999999E-2</v>
      </c>
      <c r="Q40" s="4">
        <f t="shared" si="21"/>
        <v>25</v>
      </c>
      <c r="R40">
        <f t="shared" si="0"/>
        <v>2000000</v>
      </c>
      <c r="S40">
        <f t="shared" si="1"/>
        <v>18802.672790909877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10220.091579129237</v>
      </c>
      <c r="AC40">
        <f t="shared" si="2"/>
        <v>9132.2256463662634</v>
      </c>
      <c r="AE40">
        <f t="shared" si="3"/>
        <v>0</v>
      </c>
      <c r="AF40">
        <f t="shared" si="24"/>
        <v>0</v>
      </c>
      <c r="AG40">
        <f t="shared" si="24"/>
        <v>-12.142190830950938</v>
      </c>
      <c r="AH40">
        <f t="shared" si="5"/>
        <v>-49212.821518726982</v>
      </c>
      <c r="AI40">
        <f t="shared" si="25"/>
        <v>-49224.963709557931</v>
      </c>
      <c r="AJ40">
        <f t="shared" si="7"/>
        <v>1087.8659327629739</v>
      </c>
      <c r="AK40">
        <f t="shared" si="22"/>
        <v>715.40641053904665</v>
      </c>
      <c r="AL40">
        <f t="shared" si="26"/>
        <v>-47421.691366255909</v>
      </c>
      <c r="AN40">
        <f t="shared" si="27"/>
        <v>0</v>
      </c>
      <c r="AO40">
        <f t="shared" si="27"/>
        <v>0</v>
      </c>
      <c r="AP40">
        <f t="shared" si="27"/>
        <v>-0.28767800442856711</v>
      </c>
      <c r="AQ40">
        <f t="shared" si="27"/>
        <v>-1165.9713213136724</v>
      </c>
      <c r="AR40">
        <f t="shared" si="27"/>
        <v>-1166.2589993181009</v>
      </c>
      <c r="AS40">
        <f t="shared" si="27"/>
        <v>25.774187292900951</v>
      </c>
      <c r="AT40">
        <f t="shared" si="27"/>
        <v>16.949716192457423</v>
      </c>
      <c r="AU40">
        <f t="shared" si="23"/>
        <v>-1123.5350958327426</v>
      </c>
      <c r="AW40">
        <v>37</v>
      </c>
      <c r="AX40">
        <f>IF(Z40&gt;0, (R40*SUMPRODUCT(K40:$K$98, X40:$X$98)-K40*$AZ$3)/Z40, 0)</f>
        <v>18802.672790909877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5.3487053E-2</v>
      </c>
      <c r="Q41" s="4">
        <f t="shared" si="21"/>
        <v>25</v>
      </c>
      <c r="R41">
        <f t="shared" si="0"/>
        <v>2000000</v>
      </c>
      <c r="S41">
        <f t="shared" si="1"/>
        <v>17787.79255035063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9132.2256463662634</v>
      </c>
      <c r="AC41">
        <f t="shared" si="2"/>
        <v>8090.8264775831321</v>
      </c>
      <c r="AE41">
        <f t="shared" si="3"/>
        <v>0</v>
      </c>
      <c r="AF41">
        <f t="shared" si="24"/>
        <v>0</v>
      </c>
      <c r="AG41">
        <f t="shared" si="24"/>
        <v>-11.371318918130243</v>
      </c>
      <c r="AH41">
        <f t="shared" si="5"/>
        <v>-51956.000360894948</v>
      </c>
      <c r="AI41">
        <f t="shared" si="25"/>
        <v>-51967.371679813077</v>
      </c>
      <c r="AJ41">
        <f t="shared" si="7"/>
        <v>1041.3991687831312</v>
      </c>
      <c r="AK41">
        <f t="shared" si="22"/>
        <v>639.25579524563852</v>
      </c>
      <c r="AL41">
        <f t="shared" si="26"/>
        <v>-50286.716715784307</v>
      </c>
      <c r="AN41">
        <f t="shared" si="27"/>
        <v>0</v>
      </c>
      <c r="AO41">
        <f t="shared" si="27"/>
        <v>0</v>
      </c>
      <c r="AP41">
        <f t="shared" si="27"/>
        <v>-0.2405483711736397</v>
      </c>
      <c r="AQ41">
        <f t="shared" si="27"/>
        <v>-1099.0749049860717</v>
      </c>
      <c r="AR41">
        <f t="shared" si="27"/>
        <v>-1099.3154533572454</v>
      </c>
      <c r="AS41">
        <f t="shared" si="27"/>
        <v>22.02971138140893</v>
      </c>
      <c r="AT41">
        <f t="shared" si="27"/>
        <v>13.522788466030676</v>
      </c>
      <c r="AU41">
        <f t="shared" si="23"/>
        <v>-1063.7629535098056</v>
      </c>
      <c r="AW41">
        <v>38</v>
      </c>
      <c r="AX41">
        <f>IF(Z41&gt;0, (R41*SUMPRODUCT(K41:$K$98, X41:$X$98)-K41*$AZ$3)/Z41, 0)</f>
        <v>17787.79255035063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5.9601715E-2</v>
      </c>
      <c r="Q42" s="4">
        <f t="shared" si="21"/>
        <v>25</v>
      </c>
      <c r="R42">
        <f t="shared" si="0"/>
        <v>2000000</v>
      </c>
      <c r="S42">
        <f t="shared" si="1"/>
        <v>16784.200475324062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8090.8264775831321</v>
      </c>
      <c r="AC42">
        <f t="shared" si="2"/>
        <v>7102.9767087850423</v>
      </c>
      <c r="AE42">
        <f t="shared" si="3"/>
        <v>0</v>
      </c>
      <c r="AF42">
        <f t="shared" si="24"/>
        <v>0</v>
      </c>
      <c r="AG42">
        <f t="shared" si="24"/>
        <v>-10.579855619616433</v>
      </c>
      <c r="AH42">
        <f t="shared" si="5"/>
        <v>-54220.008746600557</v>
      </c>
      <c r="AI42">
        <f t="shared" si="25"/>
        <v>-54230.588602220174</v>
      </c>
      <c r="AJ42">
        <f t="shared" si="7"/>
        <v>987.84976879808983</v>
      </c>
      <c r="AK42">
        <f t="shared" si="22"/>
        <v>566.35785343081932</v>
      </c>
      <c r="AL42">
        <f t="shared" si="26"/>
        <v>-52676.380979991263</v>
      </c>
      <c r="AN42">
        <f t="shared" si="27"/>
        <v>0</v>
      </c>
      <c r="AO42">
        <f t="shared" si="27"/>
        <v>0</v>
      </c>
      <c r="AP42">
        <f t="shared" si="27"/>
        <v>-0.1998265999995516</v>
      </c>
      <c r="AQ42">
        <f t="shared" si="27"/>
        <v>-1024.0782473146776</v>
      </c>
      <c r="AR42">
        <f t="shared" si="27"/>
        <v>-1024.278073914677</v>
      </c>
      <c r="AS42">
        <f t="shared" si="27"/>
        <v>18.657973010828478</v>
      </c>
      <c r="AT42">
        <f t="shared" si="27"/>
        <v>10.697061311903616</v>
      </c>
      <c r="AU42">
        <f t="shared" si="23"/>
        <v>-994.92303959194498</v>
      </c>
      <c r="AW42">
        <v>39</v>
      </c>
      <c r="AX42">
        <f>IF(Z42&gt;0, (R42*SUMPRODUCT(K42:$K$98, X42:$X$98)-K42*$AZ$3)/Z42, 0)</f>
        <v>16784.200475324062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6.6409420999999996E-2</v>
      </c>
      <c r="Q43" s="4">
        <f t="shared" si="21"/>
        <v>25</v>
      </c>
      <c r="R43">
        <f t="shared" si="0"/>
        <v>2000000</v>
      </c>
      <c r="S43">
        <f t="shared" si="1"/>
        <v>15806.772463859654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7102.9767087850423</v>
      </c>
      <c r="AC43">
        <f t="shared" si="2"/>
        <v>6178.2066187810642</v>
      </c>
      <c r="AE43">
        <f t="shared" si="3"/>
        <v>0</v>
      </c>
      <c r="AF43">
        <f t="shared" si="24"/>
        <v>0</v>
      </c>
      <c r="AG43">
        <f t="shared" si="24"/>
        <v>-9.771454977457946</v>
      </c>
      <c r="AH43">
        <f t="shared" si="5"/>
        <v>-56208.166876985873</v>
      </c>
      <c r="AI43">
        <f t="shared" si="25"/>
        <v>-56217.938331963334</v>
      </c>
      <c r="AJ43">
        <f t="shared" si="7"/>
        <v>924.77009000397811</v>
      </c>
      <c r="AK43">
        <f t="shared" si="22"/>
        <v>497.20836961495303</v>
      </c>
      <c r="AL43">
        <f t="shared" si="26"/>
        <v>-54795.9598723444</v>
      </c>
      <c r="AN43">
        <f t="shared" si="27"/>
        <v>0</v>
      </c>
      <c r="AO43">
        <f t="shared" si="27"/>
        <v>0</v>
      </c>
      <c r="AP43">
        <f t="shared" si="27"/>
        <v>-0.1647838974939172</v>
      </c>
      <c r="AQ43">
        <f t="shared" si="27"/>
        <v>-947.88348616920121</v>
      </c>
      <c r="AR43">
        <f t="shared" si="27"/>
        <v>-948.04827006669518</v>
      </c>
      <c r="AS43">
        <f t="shared" si="27"/>
        <v>15.595141160472275</v>
      </c>
      <c r="AT43">
        <f t="shared" si="27"/>
        <v>8.3848242867371621</v>
      </c>
      <c r="AU43">
        <f t="shared" si="23"/>
        <v>-924.06830461948573</v>
      </c>
      <c r="AW43">
        <v>40</v>
      </c>
      <c r="AX43">
        <f>IF(Z43&gt;0, (R43*SUMPRODUCT(K43:$K$98, X43:$X$98)-K43*$AZ$3)/Z43, 0)</f>
        <v>15806.772463859654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7.4261202999999998E-2</v>
      </c>
      <c r="Q44" s="4">
        <f t="shared" si="21"/>
        <v>25</v>
      </c>
      <c r="R44">
        <f t="shared" si="0"/>
        <v>2000000</v>
      </c>
      <c r="S44">
        <f t="shared" si="1"/>
        <v>14860.671195523762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6178.2066187810642</v>
      </c>
      <c r="AC44">
        <f t="shared" si="2"/>
        <v>5318.9911302107021</v>
      </c>
      <c r="AE44">
        <f t="shared" si="3"/>
        <v>0</v>
      </c>
      <c r="AF44">
        <f t="shared" si="24"/>
        <v>0</v>
      </c>
      <c r="AG44">
        <f t="shared" si="24"/>
        <v>-8.9481004259970014</v>
      </c>
      <c r="AH44">
        <f t="shared" si="5"/>
        <v>-58051.200134909195</v>
      </c>
      <c r="AI44">
        <f t="shared" si="25"/>
        <v>-58060.148235335189</v>
      </c>
      <c r="AJ44">
        <f t="shared" si="7"/>
        <v>859.21548857036214</v>
      </c>
      <c r="AK44">
        <f t="shared" si="22"/>
        <v>432.47446331467455</v>
      </c>
      <c r="AL44">
        <f t="shared" si="26"/>
        <v>-56768.458283450149</v>
      </c>
      <c r="AN44">
        <f t="shared" si="27"/>
        <v>0</v>
      </c>
      <c r="AO44">
        <f t="shared" si="27"/>
        <v>0</v>
      </c>
      <c r="AP44">
        <f t="shared" si="27"/>
        <v>-0.13473125719290269</v>
      </c>
      <c r="AQ44">
        <f t="shared" si="27"/>
        <v>-874.07503306621243</v>
      </c>
      <c r="AR44">
        <f t="shared" si="27"/>
        <v>-874.20976432340524</v>
      </c>
      <c r="AS44">
        <f t="shared" si="27"/>
        <v>12.937179676523424</v>
      </c>
      <c r="AT44">
        <f t="shared" si="27"/>
        <v>6.5117539334858048</v>
      </c>
      <c r="AU44">
        <f t="shared" si="23"/>
        <v>-854.76083071339599</v>
      </c>
      <c r="AW44">
        <v>41</v>
      </c>
      <c r="AX44">
        <f>IF(Z44&gt;0, (R44*SUMPRODUCT(K44:$K$98, X44:$X$98)-K44*$AZ$3)/Z44, 0)</f>
        <v>14860.671195523762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8.2657132999999994E-2</v>
      </c>
      <c r="Q45" s="4">
        <f t="shared" si="21"/>
        <v>25</v>
      </c>
      <c r="R45">
        <f t="shared" si="0"/>
        <v>2000000</v>
      </c>
      <c r="S45">
        <f t="shared" si="1"/>
        <v>13930.553902788735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5318.9911302107021</v>
      </c>
      <c r="AC45">
        <f t="shared" si="2"/>
        <v>4524.0839521434527</v>
      </c>
      <c r="AE45">
        <f t="shared" si="3"/>
        <v>0</v>
      </c>
      <c r="AF45">
        <f t="shared" si="24"/>
        <v>0</v>
      </c>
      <c r="AG45">
        <f t="shared" si="24"/>
        <v>-8.1189950947280423</v>
      </c>
      <c r="AH45">
        <f t="shared" si="5"/>
        <v>-59169.946160719264</v>
      </c>
      <c r="AI45">
        <f t="shared" si="25"/>
        <v>-59178.065155813994</v>
      </c>
      <c r="AJ45">
        <f t="shared" si="7"/>
        <v>794.90717806724933</v>
      </c>
      <c r="AK45">
        <f t="shared" si="22"/>
        <v>372.3293791147492</v>
      </c>
      <c r="AL45">
        <f t="shared" si="26"/>
        <v>-58010.82859863199</v>
      </c>
      <c r="AN45">
        <f t="shared" si="27"/>
        <v>0</v>
      </c>
      <c r="AO45">
        <f t="shared" si="27"/>
        <v>0</v>
      </c>
      <c r="AP45">
        <f t="shared" si="27"/>
        <v>-0.10914950462135957</v>
      </c>
      <c r="AQ45">
        <f t="shared" si="27"/>
        <v>-795.46424607506879</v>
      </c>
      <c r="AR45">
        <f t="shared" si="27"/>
        <v>-795.57339557969021</v>
      </c>
      <c r="AS45">
        <f t="shared" si="27"/>
        <v>10.686510300066809</v>
      </c>
      <c r="AT45">
        <f t="shared" si="27"/>
        <v>5.0054922822581824</v>
      </c>
      <c r="AU45">
        <f t="shared" si="23"/>
        <v>-779.88139299736508</v>
      </c>
      <c r="AW45">
        <v>42</v>
      </c>
      <c r="AX45">
        <f>IF(Z45&gt;0, (R45*SUMPRODUCT(K45:$K$98, X45:$X$98)-K45*$AZ$3)/Z45, 0)</f>
        <v>13930.553902788735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9.1575552000000005E-2</v>
      </c>
      <c r="Q46" s="4">
        <f t="shared" si="21"/>
        <v>25</v>
      </c>
      <c r="R46">
        <f t="shared" si="0"/>
        <v>2000000</v>
      </c>
      <c r="S46">
        <f t="shared" si="1"/>
        <v>13021.480371138345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4524.0839521434527</v>
      </c>
      <c r="AC46">
        <f t="shared" si="2"/>
        <v>3799.3052908888862</v>
      </c>
      <c r="AE46">
        <f t="shared" si="3"/>
        <v>0</v>
      </c>
      <c r="AF46">
        <f t="shared" si="24"/>
        <v>0</v>
      </c>
      <c r="AG46">
        <f t="shared" si="24"/>
        <v>-7.2943036862957484</v>
      </c>
      <c r="AH46">
        <f t="shared" si="5"/>
        <v>-59480.116598801025</v>
      </c>
      <c r="AI46">
        <f t="shared" si="25"/>
        <v>-59487.410902487318</v>
      </c>
      <c r="AJ46">
        <f t="shared" si="7"/>
        <v>724.77866125456649</v>
      </c>
      <c r="AK46">
        <f t="shared" si="22"/>
        <v>316.68587665004173</v>
      </c>
      <c r="AL46">
        <f t="shared" si="26"/>
        <v>-58445.946364582705</v>
      </c>
      <c r="AN46">
        <f t="shared" si="27"/>
        <v>0</v>
      </c>
      <c r="AO46">
        <f t="shared" si="27"/>
        <v>0</v>
      </c>
      <c r="AP46">
        <f t="shared" si="27"/>
        <v>-8.7555878070462861E-2</v>
      </c>
      <c r="AQ46">
        <f t="shared" si="27"/>
        <v>-713.95900973053949</v>
      </c>
      <c r="AR46">
        <f t="shared" si="27"/>
        <v>-714.04656560860997</v>
      </c>
      <c r="AS46">
        <f t="shared" si="27"/>
        <v>8.6997518641980474</v>
      </c>
      <c r="AT46">
        <f t="shared" si="27"/>
        <v>3.8012826439763439</v>
      </c>
      <c r="AU46">
        <f t="shared" si="23"/>
        <v>-701.54553110043548</v>
      </c>
      <c r="AW46">
        <v>43</v>
      </c>
      <c r="AX46">
        <f>IF(Z46&gt;0, (R46*SUMPRODUCT(K46:$K$98, X46:$X$98)-K46*$AZ$3)/Z46, 0)</f>
        <v>13021.480371138345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0.101620166</v>
      </c>
      <c r="Q47" s="4">
        <f t="shared" si="21"/>
        <v>25</v>
      </c>
      <c r="R47">
        <f t="shared" si="0"/>
        <v>2000000</v>
      </c>
      <c r="S47">
        <f t="shared" si="1"/>
        <v>12146.619787149653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3799.3052908888862</v>
      </c>
      <c r="AC47">
        <f t="shared" si="2"/>
        <v>3148.4584104623723</v>
      </c>
      <c r="AE47">
        <f t="shared" si="3"/>
        <v>0</v>
      </c>
      <c r="AF47">
        <f t="shared" si="24"/>
        <v>0</v>
      </c>
      <c r="AG47">
        <f t="shared" si="24"/>
        <v>-6.4801122979770058</v>
      </c>
      <c r="AH47">
        <f t="shared" si="5"/>
        <v>-59299.868116462872</v>
      </c>
      <c r="AI47">
        <f t="shared" si="25"/>
        <v>-59306.348228760849</v>
      </c>
      <c r="AJ47">
        <f t="shared" si="7"/>
        <v>650.84688042651396</v>
      </c>
      <c r="AK47">
        <f t="shared" si="22"/>
        <v>265.95137036222206</v>
      </c>
      <c r="AL47">
        <f t="shared" si="26"/>
        <v>-58389.549977972114</v>
      </c>
      <c r="AN47">
        <f t="shared" si="27"/>
        <v>0</v>
      </c>
      <c r="AO47">
        <f t="shared" si="27"/>
        <v>0</v>
      </c>
      <c r="AP47">
        <f t="shared" si="27"/>
        <v>-6.9448996808894686E-2</v>
      </c>
      <c r="AQ47">
        <f t="shared" si="27"/>
        <v>-635.53163312829963</v>
      </c>
      <c r="AR47">
        <f t="shared" si="27"/>
        <v>-635.60108212510852</v>
      </c>
      <c r="AS47">
        <f t="shared" si="27"/>
        <v>6.9752900634038388</v>
      </c>
      <c r="AT47">
        <f t="shared" si="27"/>
        <v>2.8502678691807861</v>
      </c>
      <c r="AU47">
        <f t="shared" si="23"/>
        <v>-625.7755241925239</v>
      </c>
      <c r="AW47">
        <v>44</v>
      </c>
      <c r="AX47">
        <f>IF(Z47&gt;0, (R47*SUMPRODUCT(K47:$K$98, X47:$X$98)-K47*$AZ$3)/Z47, 0)</f>
        <v>12146.619787149653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0.112947091</v>
      </c>
      <c r="Q48" s="4">
        <f t="shared" si="21"/>
        <v>25</v>
      </c>
      <c r="R48">
        <f t="shared" si="0"/>
        <v>2000000</v>
      </c>
      <c r="S48">
        <f t="shared" si="1"/>
        <v>11301.669274980659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3148.4584104623723</v>
      </c>
      <c r="AC48">
        <f t="shared" si="2"/>
        <v>2569.2768927840907</v>
      </c>
      <c r="AE48">
        <f t="shared" si="3"/>
        <v>0</v>
      </c>
      <c r="AF48">
        <f t="shared" si="24"/>
        <v>0</v>
      </c>
      <c r="AG48">
        <f t="shared" si="24"/>
        <v>-5.6834013415874081</v>
      </c>
      <c r="AH48">
        <f t="shared" si="5"/>
        <v>-58552.786672786242</v>
      </c>
      <c r="AI48">
        <f t="shared" si="25"/>
        <v>-58558.470074127828</v>
      </c>
      <c r="AJ48">
        <f t="shared" si="7"/>
        <v>579.18151767828158</v>
      </c>
      <c r="AK48">
        <f t="shared" si="22"/>
        <v>220.39208873236609</v>
      </c>
      <c r="AL48">
        <f t="shared" si="26"/>
        <v>-57758.896467717175</v>
      </c>
      <c r="AN48">
        <f t="shared" si="27"/>
        <v>0</v>
      </c>
      <c r="AO48">
        <f t="shared" si="27"/>
        <v>0</v>
      </c>
      <c r="AP48">
        <f t="shared" si="27"/>
        <v>-5.4384325605689995E-2</v>
      </c>
      <c r="AQ48">
        <f t="shared" si="27"/>
        <v>-560.29015445949551</v>
      </c>
      <c r="AR48">
        <f t="shared" si="27"/>
        <v>-560.34453878510124</v>
      </c>
      <c r="AS48">
        <f t="shared" si="27"/>
        <v>5.5421734889156484</v>
      </c>
      <c r="AT48">
        <f t="shared" si="27"/>
        <v>2.1089263970915333</v>
      </c>
      <c r="AU48">
        <f t="shared" si="23"/>
        <v>-552.69343889909396</v>
      </c>
      <c r="AW48">
        <v>45</v>
      </c>
      <c r="AX48">
        <f>IF(Z48&gt;0, (R48*SUMPRODUCT(K48:$K$98, X48:$X$98)-K48*$AZ$3)/Z48, 0)</f>
        <v>11301.669274980659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0.12591097000000001</v>
      </c>
      <c r="Q49" s="4">
        <f t="shared" si="21"/>
        <v>25</v>
      </c>
      <c r="R49">
        <f t="shared" si="0"/>
        <v>2000000</v>
      </c>
      <c r="S49">
        <f t="shared" si="1"/>
        <v>10483.171053194326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2569.2768927840907</v>
      </c>
      <c r="AC49">
        <f t="shared" si="2"/>
        <v>2059.2993414049688</v>
      </c>
      <c r="AE49">
        <f t="shared" si="3"/>
        <v>0</v>
      </c>
      <c r="AF49">
        <f t="shared" si="24"/>
        <v>0</v>
      </c>
      <c r="AG49">
        <f t="shared" si="24"/>
        <v>-4.910964752352962</v>
      </c>
      <c r="AH49">
        <f t="shared" si="5"/>
        <v>-57248.206065485756</v>
      </c>
      <c r="AI49">
        <f t="shared" si="25"/>
        <v>-57253.117030238107</v>
      </c>
      <c r="AJ49">
        <f t="shared" si="7"/>
        <v>509.97755137912191</v>
      </c>
      <c r="AK49">
        <f t="shared" si="22"/>
        <v>179.84938249488636</v>
      </c>
      <c r="AL49">
        <f t="shared" si="26"/>
        <v>-56563.290096364093</v>
      </c>
      <c r="AN49">
        <f t="shared" si="27"/>
        <v>0</v>
      </c>
      <c r="AO49">
        <f t="shared" si="27"/>
        <v>0</v>
      </c>
      <c r="AP49">
        <f t="shared" si="27"/>
        <v>-4.1957945678415029E-2</v>
      </c>
      <c r="AQ49">
        <f t="shared" si="27"/>
        <v>-489.11308498630467</v>
      </c>
      <c r="AR49">
        <f t="shared" si="27"/>
        <v>-489.15504293198308</v>
      </c>
      <c r="AS49">
        <f t="shared" si="27"/>
        <v>4.3571093414433886</v>
      </c>
      <c r="AT49">
        <f t="shared" si="27"/>
        <v>1.5365841543459264</v>
      </c>
      <c r="AU49">
        <f t="shared" si="23"/>
        <v>-483.26134943619371</v>
      </c>
      <c r="AW49">
        <v>46</v>
      </c>
      <c r="AX49">
        <f>IF(Z49&gt;0, (R49*SUMPRODUCT(K49:$K$98, X49:$X$98)-K49*$AZ$3)/Z49, 0)</f>
        <v>10483.171053194326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0.140869152</v>
      </c>
      <c r="Q50" s="4">
        <f t="shared" si="21"/>
        <v>25</v>
      </c>
      <c r="R50">
        <f t="shared" si="0"/>
        <v>2000000</v>
      </c>
      <c r="S50">
        <f t="shared" si="1"/>
        <v>9682.7830524313795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2059.2993414049688</v>
      </c>
      <c r="AC50">
        <f t="shared" si="2"/>
        <v>1615.1082234547112</v>
      </c>
      <c r="AE50">
        <f t="shared" si="3"/>
        <v>0</v>
      </c>
      <c r="AF50">
        <f t="shared" si="24"/>
        <v>0</v>
      </c>
      <c r="AG50">
        <f t="shared" si="24"/>
        <v>-4.170051664663581</v>
      </c>
      <c r="AH50">
        <f t="shared" si="5"/>
        <v>-55344.275213268142</v>
      </c>
      <c r="AI50">
        <f t="shared" si="25"/>
        <v>-55348.445264932809</v>
      </c>
      <c r="AJ50">
        <f t="shared" si="7"/>
        <v>444.19111795025765</v>
      </c>
      <c r="AK50">
        <f t="shared" si="22"/>
        <v>144.15095389834784</v>
      </c>
      <c r="AL50">
        <f t="shared" si="26"/>
        <v>-54760.103193084207</v>
      </c>
      <c r="AN50">
        <f t="shared" si="27"/>
        <v>0</v>
      </c>
      <c r="AO50">
        <f t="shared" si="27"/>
        <v>0</v>
      </c>
      <c r="AP50">
        <f t="shared" si="27"/>
        <v>-3.1810523209152224E-2</v>
      </c>
      <c r="AQ50">
        <f t="shared" si="27"/>
        <v>-422.18430195574206</v>
      </c>
      <c r="AR50">
        <f t="shared" si="27"/>
        <v>-422.21611247895123</v>
      </c>
      <c r="AS50">
        <f t="shared" si="27"/>
        <v>3.3884356845242771</v>
      </c>
      <c r="AT50">
        <f t="shared" si="27"/>
        <v>1.0996308039686511</v>
      </c>
      <c r="AU50">
        <f t="shared" si="23"/>
        <v>-417.72804599045838</v>
      </c>
      <c r="AW50">
        <v>47</v>
      </c>
      <c r="AX50">
        <f>IF(Z50&gt;0, (R50*SUMPRODUCT(K50:$K$98, X50:$X$98)-K50*$AZ$3)/Z50, 0)</f>
        <v>9682.7830524313795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0.15811491799999999</v>
      </c>
      <c r="Q51" s="4">
        <f t="shared" si="21"/>
        <v>25</v>
      </c>
      <c r="R51">
        <f t="shared" si="0"/>
        <v>2000000</v>
      </c>
      <c r="S51">
        <f t="shared" si="1"/>
        <v>8886.072933568923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1615.1082234547112</v>
      </c>
      <c r="AC51">
        <f t="shared" si="2"/>
        <v>1233.0328206382956</v>
      </c>
      <c r="AE51">
        <f t="shared" si="3"/>
        <v>0</v>
      </c>
      <c r="AF51">
        <f t="shared" si="24"/>
        <v>0</v>
      </c>
      <c r="AG51">
        <f t="shared" si="24"/>
        <v>-3.4690037710028996</v>
      </c>
      <c r="AH51">
        <f t="shared" si="5"/>
        <v>-52747.790161123645</v>
      </c>
      <c r="AI51">
        <f t="shared" si="25"/>
        <v>-52751.259164894647</v>
      </c>
      <c r="AJ51">
        <f t="shared" si="7"/>
        <v>382.07540281641559</v>
      </c>
      <c r="AK51">
        <f t="shared" si="22"/>
        <v>113.05757564182979</v>
      </c>
      <c r="AL51">
        <f t="shared" si="26"/>
        <v>-52256.126186436399</v>
      </c>
      <c r="AN51">
        <f t="shared" si="27"/>
        <v>0</v>
      </c>
      <c r="AO51">
        <f t="shared" si="27"/>
        <v>0</v>
      </c>
      <c r="AP51">
        <f t="shared" si="27"/>
        <v>-2.3627410453846871E-2</v>
      </c>
      <c r="AQ51">
        <f t="shared" si="27"/>
        <v>-359.26559062515707</v>
      </c>
      <c r="AR51">
        <f t="shared" si="27"/>
        <v>-359.28921803561093</v>
      </c>
      <c r="AS51">
        <f t="shared" si="27"/>
        <v>2.6023184068354208</v>
      </c>
      <c r="AT51">
        <f t="shared" si="27"/>
        <v>0.77003598754638536</v>
      </c>
      <c r="AU51">
        <f t="shared" si="23"/>
        <v>-355.9168636412291</v>
      </c>
      <c r="AW51">
        <v>48</v>
      </c>
      <c r="AX51">
        <f>IF(Z51&gt;0, (R51*SUMPRODUCT(K51:$K$98, X51:$X$98)-K51*$AZ$3)/Z51, 0)</f>
        <v>8886.072933568923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0.17865895700000001</v>
      </c>
      <c r="Q52" s="4">
        <f t="shared" si="21"/>
        <v>25</v>
      </c>
      <c r="R52">
        <f t="shared" si="0"/>
        <v>2000000</v>
      </c>
      <c r="S52">
        <f t="shared" si="1"/>
        <v>8079.2694963967215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1233.0328206382956</v>
      </c>
      <c r="AC52">
        <f t="shared" si="2"/>
        <v>909.57874710182455</v>
      </c>
      <c r="AE52">
        <f t="shared" si="3"/>
        <v>0</v>
      </c>
      <c r="AF52">
        <f t="shared" si="24"/>
        <v>0</v>
      </c>
      <c r="AG52">
        <f t="shared" si="24"/>
        <v>-2.8145451377364257</v>
      </c>
      <c r="AH52">
        <f t="shared" si="5"/>
        <v>-49581.48764451559</v>
      </c>
      <c r="AI52">
        <f t="shared" si="25"/>
        <v>-49584.302189653325</v>
      </c>
      <c r="AJ52">
        <f t="shared" si="7"/>
        <v>323.45407353647101</v>
      </c>
      <c r="AK52">
        <f t="shared" si="22"/>
        <v>86.312297444680695</v>
      </c>
      <c r="AL52">
        <f t="shared" si="26"/>
        <v>-49174.535818672171</v>
      </c>
      <c r="AN52">
        <f t="shared" si="27"/>
        <v>0</v>
      </c>
      <c r="AO52">
        <f t="shared" si="27"/>
        <v>0</v>
      </c>
      <c r="AP52">
        <f t="shared" si="27"/>
        <v>-1.7115971286618948E-2</v>
      </c>
      <c r="AQ52">
        <f t="shared" si="27"/>
        <v>-301.51775059251275</v>
      </c>
      <c r="AR52">
        <f t="shared" si="27"/>
        <v>-301.53486656379937</v>
      </c>
      <c r="AS52">
        <f t="shared" si="27"/>
        <v>1.9670072300359833</v>
      </c>
      <c r="AT52">
        <f t="shared" si="27"/>
        <v>0.5248872313106302</v>
      </c>
      <c r="AU52">
        <f t="shared" si="23"/>
        <v>-299.04297210245272</v>
      </c>
      <c r="AW52">
        <v>49</v>
      </c>
      <c r="AX52">
        <f>IF(Z52&gt;0, (R52*SUMPRODUCT(K52:$K$98, X52:$X$98)-K52*$AZ$3)/Z52, 0)</f>
        <v>8079.2694963967215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0.202352371</v>
      </c>
      <c r="Q53" s="4">
        <f t="shared" si="21"/>
        <v>25</v>
      </c>
      <c r="R53">
        <f t="shared" si="0"/>
        <v>2000000</v>
      </c>
      <c r="S53">
        <f t="shared" si="1"/>
        <v>7217.7847798422345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909.57874710182455</v>
      </c>
      <c r="AC53">
        <f t="shared" si="2"/>
        <v>640.0355653384961</v>
      </c>
      <c r="AE53">
        <f t="shared" si="3"/>
        <v>0</v>
      </c>
      <c r="AF53">
        <f t="shared" si="24"/>
        <v>0</v>
      </c>
      <c r="AG53">
        <f t="shared" si="24"/>
        <v>-2.2168698044515742</v>
      </c>
      <c r="AH53">
        <f t="shared" si="5"/>
        <v>-45562.390552598983</v>
      </c>
      <c r="AI53">
        <f t="shared" si="25"/>
        <v>-45564.607422403438</v>
      </c>
      <c r="AJ53">
        <f t="shared" si="7"/>
        <v>269.54318176332845</v>
      </c>
      <c r="AK53">
        <f t="shared" si="22"/>
        <v>63.670512297127722</v>
      </c>
      <c r="AL53">
        <f t="shared" si="26"/>
        <v>-45231.393728342984</v>
      </c>
      <c r="AN53">
        <f t="shared" si="27"/>
        <v>0</v>
      </c>
      <c r="AO53">
        <f t="shared" si="27"/>
        <v>0</v>
      </c>
      <c r="AP53">
        <f t="shared" si="27"/>
        <v>-1.2036923394587049E-2</v>
      </c>
      <c r="AQ53">
        <f t="shared" si="27"/>
        <v>-247.3898122725189</v>
      </c>
      <c r="AR53">
        <f t="shared" si="27"/>
        <v>-247.40184919591351</v>
      </c>
      <c r="AS53">
        <f t="shared" si="27"/>
        <v>1.4635368409562866</v>
      </c>
      <c r="AT53">
        <f t="shared" si="27"/>
        <v>0.34571136179295658</v>
      </c>
      <c r="AU53">
        <f t="shared" si="23"/>
        <v>-245.59260099316427</v>
      </c>
      <c r="AW53">
        <v>50</v>
      </c>
      <c r="AX53">
        <f>IF(Z53&gt;0, (R53*SUMPRODUCT(K53:$K$98, X53:$X$98)-K53*$AZ$3)/Z53, 0)</f>
        <v>7217.7847798422345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0.22956153600000001</v>
      </c>
      <c r="Q54" s="4">
        <f t="shared" si="21"/>
        <v>25</v>
      </c>
      <c r="R54">
        <f t="shared" si="0"/>
        <v>2000000</v>
      </c>
      <c r="S54">
        <f t="shared" si="1"/>
        <v>6246.2363113234105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640.0355653384961</v>
      </c>
      <c r="AC54">
        <f t="shared" si="2"/>
        <v>421.19447523489134</v>
      </c>
      <c r="AE54">
        <f t="shared" si="3"/>
        <v>0</v>
      </c>
      <c r="AF54">
        <f t="shared" si="24"/>
        <v>0</v>
      </c>
      <c r="AG54">
        <f t="shared" si="24"/>
        <v>-1.6857930689851353</v>
      </c>
      <c r="AH54">
        <f t="shared" si="5"/>
        <v>-40712.642993753841</v>
      </c>
      <c r="AI54">
        <f t="shared" si="25"/>
        <v>-40714.328786822829</v>
      </c>
      <c r="AJ54">
        <f t="shared" si="7"/>
        <v>218.84109010360476</v>
      </c>
      <c r="AK54">
        <f t="shared" si="22"/>
        <v>44.802489573694729</v>
      </c>
      <c r="AL54">
        <f t="shared" si="26"/>
        <v>-40450.685207145529</v>
      </c>
      <c r="AN54">
        <f t="shared" si="27"/>
        <v>0</v>
      </c>
      <c r="AO54">
        <f t="shared" si="27"/>
        <v>0</v>
      </c>
      <c r="AP54">
        <f t="shared" si="27"/>
        <v>-8.172624587022715E-3</v>
      </c>
      <c r="AQ54">
        <f t="shared" si="27"/>
        <v>-197.37247308398122</v>
      </c>
      <c r="AR54">
        <f t="shared" si="27"/>
        <v>-197.38064570856824</v>
      </c>
      <c r="AS54">
        <f t="shared" si="27"/>
        <v>1.0609285958853019</v>
      </c>
      <c r="AT54">
        <f t="shared" si="27"/>
        <v>0.2171998061839433</v>
      </c>
      <c r="AU54">
        <f t="shared" si="23"/>
        <v>-196.10251730649901</v>
      </c>
      <c r="AW54">
        <v>51</v>
      </c>
      <c r="AX54">
        <f>IF(Z54&gt;0, (R54*SUMPRODUCT(K54:$K$98, X54:$X$98)-K54*$AZ$3)/Z54, 0)</f>
        <v>6246.2363113234105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0.26099212799999999</v>
      </c>
      <c r="Q55" s="4">
        <f t="shared" si="21"/>
        <v>25</v>
      </c>
      <c r="R55">
        <f t="shared" si="0"/>
        <v>2000000</v>
      </c>
      <c r="S55">
        <f t="shared" si="1"/>
        <v>5071.6186724989529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421.19447523489134</v>
      </c>
      <c r="AC55">
        <f t="shared" si="2"/>
        <v>249.31193265886913</v>
      </c>
      <c r="AE55">
        <f t="shared" si="3"/>
        <v>0</v>
      </c>
      <c r="AF55">
        <f t="shared" si="24"/>
        <v>0</v>
      </c>
      <c r="AG55">
        <f t="shared" si="24"/>
        <v>-1.2289564178532026</v>
      </c>
      <c r="AH55">
        <f t="shared" si="5"/>
        <v>-35198.2976353665</v>
      </c>
      <c r="AI55">
        <f t="shared" si="25"/>
        <v>-35199.52659178435</v>
      </c>
      <c r="AJ55">
        <f t="shared" si="7"/>
        <v>171.88254257602222</v>
      </c>
      <c r="AK55">
        <f t="shared" si="22"/>
        <v>29.483613266442397</v>
      </c>
      <c r="AL55">
        <f t="shared" si="26"/>
        <v>-34998.160435941885</v>
      </c>
      <c r="AN55">
        <f t="shared" si="27"/>
        <v>0</v>
      </c>
      <c r="AO55">
        <f t="shared" si="27"/>
        <v>0</v>
      </c>
      <c r="AP55">
        <f t="shared" si="27"/>
        <v>-5.3195604096788456E-3</v>
      </c>
      <c r="AQ55">
        <f t="shared" si="27"/>
        <v>-152.35647730801278</v>
      </c>
      <c r="AR55">
        <f t="shared" si="27"/>
        <v>-152.36179686842246</v>
      </c>
      <c r="AS55">
        <f t="shared" si="27"/>
        <v>0.74399674009559802</v>
      </c>
      <c r="AT55">
        <f t="shared" si="27"/>
        <v>0.12762036113568942</v>
      </c>
      <c r="AU55">
        <f t="shared" si="23"/>
        <v>-151.49017976719117</v>
      </c>
      <c r="AW55">
        <v>52</v>
      </c>
      <c r="AX55">
        <f>IF(Z55&gt;0, (R55*SUMPRODUCT(K55:$K$98, X55:$X$98)-K55*$AZ$3)/Z55, 0)</f>
        <v>5071.6186724989529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0.29613519399999999</v>
      </c>
      <c r="Q56" s="4">
        <f t="shared" si="21"/>
        <v>25</v>
      </c>
      <c r="R56">
        <f t="shared" si="0"/>
        <v>2000000</v>
      </c>
      <c r="S56">
        <f t="shared" si="1"/>
        <v>3509.7386372374513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249.31193265886913</v>
      </c>
      <c r="AC56">
        <f t="shared" si="2"/>
        <v>119.71432187581988</v>
      </c>
      <c r="AE56">
        <f t="shared" si="3"/>
        <v>0</v>
      </c>
      <c r="AF56">
        <f t="shared" si="24"/>
        <v>0</v>
      </c>
      <c r="AG56">
        <f t="shared" si="24"/>
        <v>-0.85272960645616735</v>
      </c>
      <c r="AH56">
        <f t="shared" si="5"/>
        <v>-29114.979777480261</v>
      </c>
      <c r="AI56">
        <f t="shared" si="25"/>
        <v>-29115.832507086718</v>
      </c>
      <c r="AJ56">
        <f t="shared" si="7"/>
        <v>129.59761078304925</v>
      </c>
      <c r="AK56">
        <f t="shared" si="22"/>
        <v>17.45183528612084</v>
      </c>
      <c r="AL56">
        <f t="shared" si="26"/>
        <v>-28968.783061017548</v>
      </c>
      <c r="AN56">
        <f t="shared" si="27"/>
        <v>0</v>
      </c>
      <c r="AO56">
        <f t="shared" si="27"/>
        <v>0</v>
      </c>
      <c r="AP56">
        <f t="shared" si="27"/>
        <v>-3.2955854925599041E-3</v>
      </c>
      <c r="AQ56">
        <f t="shared" si="27"/>
        <v>-112.52207527964032</v>
      </c>
      <c r="AR56">
        <f t="shared" si="27"/>
        <v>-112.52537086513289</v>
      </c>
      <c r="AS56">
        <f t="shared" si="27"/>
        <v>0.50086217569249625</v>
      </c>
      <c r="AT56">
        <f t="shared" si="27"/>
        <v>6.7446954758033528E-2</v>
      </c>
      <c r="AU56">
        <f t="shared" si="23"/>
        <v>-111.95706173468236</v>
      </c>
      <c r="AW56">
        <v>53</v>
      </c>
      <c r="AX56">
        <f>IF(Z56&gt;0, (R56*SUMPRODUCT(K56:$K$98, X56:$X$98)-K56*$AZ$3)/Z56, 0)</f>
        <v>3509.7386372374513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0.33524791700000001</v>
      </c>
      <c r="Q57" s="4">
        <f t="shared" si="21"/>
        <v>25</v>
      </c>
      <c r="R57">
        <f t="shared" si="0"/>
        <v>2000000</v>
      </c>
      <c r="S57">
        <f t="shared" si="1"/>
        <v>1231.9253977333128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119.71432187581988</v>
      </c>
      <c r="AC57">
        <f t="shared" si="2"/>
        <v>27.5126631363255</v>
      </c>
      <c r="AE57">
        <f t="shared" si="3"/>
        <v>0</v>
      </c>
      <c r="AF57">
        <f t="shared" si="24"/>
        <v>0</v>
      </c>
      <c r="AG57">
        <f t="shared" si="24"/>
        <v>-0.55832648606294588</v>
      </c>
      <c r="AH57">
        <f t="shared" si="5"/>
        <v>-22870.065946292791</v>
      </c>
      <c r="AI57">
        <f t="shared" si="25"/>
        <v>-22870.624272778852</v>
      </c>
      <c r="AJ57">
        <f t="shared" si="7"/>
        <v>92.201658739494377</v>
      </c>
      <c r="AK57">
        <f t="shared" si="22"/>
        <v>8.380002531307392</v>
      </c>
      <c r="AL57">
        <f t="shared" si="26"/>
        <v>-22770.042611508052</v>
      </c>
      <c r="AN57">
        <f t="shared" si="27"/>
        <v>0</v>
      </c>
      <c r="AO57">
        <f t="shared" si="27"/>
        <v>0</v>
      </c>
      <c r="AP57">
        <f t="shared" si="27"/>
        <v>-1.9265995231769447E-3</v>
      </c>
      <c r="AQ57">
        <f t="shared" si="27"/>
        <v>-78.917012262580485</v>
      </c>
      <c r="AR57">
        <f t="shared" si="27"/>
        <v>-78.918938862103658</v>
      </c>
      <c r="AS57">
        <f t="shared" si="27"/>
        <v>0.31815734377252264</v>
      </c>
      <c r="AT57">
        <f t="shared" si="27"/>
        <v>2.8916609338891779E-2</v>
      </c>
      <c r="AU57">
        <f t="shared" si="23"/>
        <v>-78.571864908992239</v>
      </c>
      <c r="AW57">
        <v>54</v>
      </c>
      <c r="AX57">
        <f>IF(Z57&gt;0, (R57*SUMPRODUCT(K57:$K$98, X57:$X$98)-K57*$AZ$3)/Z57, 0)</f>
        <v>1231.9253977333128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0.37793865599999998</v>
      </c>
      <c r="Q58" s="4">
        <f t="shared" si="21"/>
        <v>25</v>
      </c>
      <c r="R58">
        <f t="shared" si="0"/>
        <v>2000000</v>
      </c>
      <c r="S58">
        <f t="shared" si="1"/>
        <v>-2433.2890210213327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27.5126631363255</v>
      </c>
      <c r="AC58">
        <f t="shared" si="2"/>
        <v>-33.261120072553197</v>
      </c>
      <c r="AE58">
        <f t="shared" si="3"/>
        <v>0</v>
      </c>
      <c r="AF58">
        <f t="shared" si="24"/>
        <v>0</v>
      </c>
      <c r="AG58">
        <f t="shared" si="24"/>
        <v>-0.34173005945048396</v>
      </c>
      <c r="AH58">
        <f t="shared" si="5"/>
        <v>-16881.052940146597</v>
      </c>
      <c r="AI58">
        <f t="shared" si="25"/>
        <v>-16881.394670206049</v>
      </c>
      <c r="AJ58">
        <f t="shared" si="7"/>
        <v>60.773783208878697</v>
      </c>
      <c r="AK58">
        <f t="shared" si="22"/>
        <v>1.9258864195427852</v>
      </c>
      <c r="AL58">
        <f t="shared" si="26"/>
        <v>-16818.695000577627</v>
      </c>
      <c r="AN58">
        <f t="shared" si="27"/>
        <v>0</v>
      </c>
      <c r="AO58">
        <f t="shared" si="27"/>
        <v>0</v>
      </c>
      <c r="AP58">
        <f t="shared" si="27"/>
        <v>-1.0528545477727143E-3</v>
      </c>
      <c r="AQ58">
        <f t="shared" si="27"/>
        <v>-52.009745317123944</v>
      </c>
      <c r="AR58">
        <f t="shared" si="27"/>
        <v>-52.010798171671716</v>
      </c>
      <c r="AS58">
        <f t="shared" si="27"/>
        <v>0.1872412223253436</v>
      </c>
      <c r="AT58">
        <f t="shared" si="27"/>
        <v>5.9335672096564205E-3</v>
      </c>
      <c r="AU58">
        <f t="shared" si="23"/>
        <v>-51.817623382136716</v>
      </c>
      <c r="AW58">
        <v>55</v>
      </c>
      <c r="AX58">
        <f>IF(Z58&gt;0, (R58*SUMPRODUCT(K58:$K$98, X58:$X$98)-K58*$AZ$3)/Z58, 0)</f>
        <v>-2433.2890210213327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0.42486345599999997</v>
      </c>
      <c r="Q59" s="4">
        <f t="shared" si="21"/>
        <v>25</v>
      </c>
      <c r="R59">
        <f t="shared" si="0"/>
        <v>2000000</v>
      </c>
      <c r="S59">
        <f t="shared" si="1"/>
        <v>-8941.3410495245407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-33.261120072553197</v>
      </c>
      <c r="AC59">
        <f t="shared" si="2"/>
        <v>-69.07155373458626</v>
      </c>
      <c r="AE59">
        <f t="shared" si="3"/>
        <v>0</v>
      </c>
      <c r="AF59">
        <f t="shared" si="24"/>
        <v>0</v>
      </c>
      <c r="AG59">
        <f t="shared" si="24"/>
        <v>-0.19312414477876103</v>
      </c>
      <c r="AH59">
        <f t="shared" si="5"/>
        <v>-11615.089126177443</v>
      </c>
      <c r="AI59">
        <f t="shared" si="25"/>
        <v>-11615.282250322221</v>
      </c>
      <c r="AJ59">
        <f t="shared" si="7"/>
        <v>35.810433662033063</v>
      </c>
      <c r="AK59">
        <f t="shared" si="22"/>
        <v>-2.328278405078724</v>
      </c>
      <c r="AL59">
        <f t="shared" si="26"/>
        <v>-11581.800095065268</v>
      </c>
      <c r="AN59">
        <f t="shared" si="27"/>
        <v>0</v>
      </c>
      <c r="AO59">
        <f t="shared" si="27"/>
        <v>0</v>
      </c>
      <c r="AP59">
        <f t="shared" si="27"/>
        <v>-5.3125587541335228E-4</v>
      </c>
      <c r="AQ59">
        <f t="shared" si="27"/>
        <v>-31.951387273716595</v>
      </c>
      <c r="AR59">
        <f t="shared" si="27"/>
        <v>-31.951918529592007</v>
      </c>
      <c r="AS59">
        <f t="shared" si="27"/>
        <v>9.8509191100104157E-2</v>
      </c>
      <c r="AT59">
        <f t="shared" si="27"/>
        <v>-6.4047485295693138E-3</v>
      </c>
      <c r="AU59">
        <f t="shared" si="23"/>
        <v>-31.859814087021473</v>
      </c>
      <c r="AW59">
        <v>56</v>
      </c>
      <c r="AX59">
        <f>IF(Z59&gt;0, (R59*SUMPRODUCT(K59:$K$98, X59:$X$98)-K59*$AZ$3)/Z59, 0)</f>
        <v>-8941.3410495245407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0.47765295400000002</v>
      </c>
      <c r="Q60" s="4">
        <f t="shared" si="21"/>
        <v>25</v>
      </c>
      <c r="R60">
        <f t="shared" si="0"/>
        <v>2000000</v>
      </c>
      <c r="S60">
        <f t="shared" si="1"/>
        <v>-21870.20143497445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-69.07155373458626</v>
      </c>
      <c r="AC60">
        <f t="shared" si="2"/>
        <v>-86.559269887686042</v>
      </c>
      <c r="AE60">
        <f t="shared" si="3"/>
        <v>0</v>
      </c>
      <c r="AF60">
        <f t="shared" si="24"/>
        <v>0</v>
      </c>
      <c r="AG60">
        <f t="shared" si="24"/>
        <v>-9.894658508867453E-2</v>
      </c>
      <c r="AH60">
        <f t="shared" si="5"/>
        <v>-7379.7054593839102</v>
      </c>
      <c r="AI60">
        <f t="shared" si="25"/>
        <v>-7379.8044059689992</v>
      </c>
      <c r="AJ60">
        <f t="shared" si="7"/>
        <v>17.487716153099782</v>
      </c>
      <c r="AK60">
        <f t="shared" si="22"/>
        <v>-4.8350087614210384</v>
      </c>
      <c r="AL60">
        <f t="shared" si="26"/>
        <v>-7367.1516985773205</v>
      </c>
      <c r="AN60">
        <f t="shared" si="27"/>
        <v>0</v>
      </c>
      <c r="AO60">
        <f t="shared" si="27"/>
        <v>0</v>
      </c>
      <c r="AP60">
        <f t="shared" si="27"/>
        <v>-2.4302444503408483E-4</v>
      </c>
      <c r="AQ60">
        <f t="shared" si="27"/>
        <v>-18.125424158645973</v>
      </c>
      <c r="AR60">
        <f t="shared" si="27"/>
        <v>-18.125667183091007</v>
      </c>
      <c r="AS60">
        <f t="shared" si="27"/>
        <v>4.2951886709500252E-2</v>
      </c>
      <c r="AT60">
        <f t="shared" si="27"/>
        <v>-1.1875349916586253E-2</v>
      </c>
      <c r="AU60">
        <f t="shared" si="23"/>
        <v>-18.094590646298094</v>
      </c>
      <c r="AW60">
        <v>57</v>
      </c>
      <c r="AX60">
        <f>IF(Z60&gt;0, (R60*SUMPRODUCT(K60:$K$98, X60:$X$98)-K60*$AZ$3)/Z60, 0)</f>
        <v>-21870.20143497445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0.53697763200000004</v>
      </c>
      <c r="Q61" s="4">
        <f t="shared" si="21"/>
        <v>25</v>
      </c>
      <c r="R61">
        <f t="shared" si="0"/>
        <v>2000000</v>
      </c>
      <c r="S61">
        <f t="shared" si="1"/>
        <v>-51182.748822790956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-86.559269887686042</v>
      </c>
      <c r="AC61">
        <f t="shared" si="2"/>
        <v>-91.77070197435269</v>
      </c>
      <c r="AE61">
        <f t="shared" si="3"/>
        <v>0</v>
      </c>
      <c r="AF61">
        <f t="shared" si="24"/>
        <v>0</v>
      </c>
      <c r="AG61">
        <f t="shared" si="24"/>
        <v>-4.4825016282384826E-2</v>
      </c>
      <c r="AH61">
        <f t="shared" si="5"/>
        <v>-4250.5682364322374</v>
      </c>
      <c r="AI61">
        <f t="shared" si="25"/>
        <v>-4250.6130614485201</v>
      </c>
      <c r="AJ61">
        <f t="shared" si="7"/>
        <v>5.2114320866666475</v>
      </c>
      <c r="AK61">
        <f t="shared" si="22"/>
        <v>-6.0591488921380234</v>
      </c>
      <c r="AL61">
        <f t="shared" si="26"/>
        <v>-4251.4607782539915</v>
      </c>
      <c r="AN61">
        <f t="shared" si="27"/>
        <v>0</v>
      </c>
      <c r="AO61">
        <f t="shared" si="27"/>
        <v>0</v>
      </c>
      <c r="AP61">
        <f t="shared" si="27"/>
        <v>-9.8299562117166929E-5</v>
      </c>
      <c r="AQ61">
        <f t="shared" si="27"/>
        <v>-9.3213350723226469</v>
      </c>
      <c r="AR61">
        <f t="shared" si="27"/>
        <v>-9.3214333718847637</v>
      </c>
      <c r="AS61">
        <f t="shared" si="27"/>
        <v>1.1428473085106262E-2</v>
      </c>
      <c r="AT61">
        <f t="shared" si="27"/>
        <v>-1.3287483916295778E-2</v>
      </c>
      <c r="AU61">
        <f t="shared" si="23"/>
        <v>-9.3232923827159535</v>
      </c>
      <c r="AW61">
        <v>58</v>
      </c>
      <c r="AX61">
        <f>IF(Z61&gt;0, (R61*SUMPRODUCT(K61:$K$98, X61:$X$98)-K61*$AZ$3)/Z61, 0)</f>
        <v>-51182.748822790956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0.60388337299999995</v>
      </c>
      <c r="Q62" s="4">
        <f t="shared" si="21"/>
        <v>25</v>
      </c>
      <c r="R62">
        <f t="shared" si="0"/>
        <v>2000000</v>
      </c>
      <c r="S62">
        <f t="shared" si="1"/>
        <v>-129366.94260398255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-91.77070197435269</v>
      </c>
      <c r="AC62">
        <f t="shared" si="2"/>
        <v>-89.561686982408077</v>
      </c>
      <c r="AE62">
        <f t="shared" si="3"/>
        <v>0</v>
      </c>
      <c r="AF62">
        <f t="shared" si="24"/>
        <v>0</v>
      </c>
      <c r="AG62">
        <f t="shared" si="24"/>
        <v>-1.7307684092174511E-2</v>
      </c>
      <c r="AH62">
        <f t="shared" si="5"/>
        <v>-2165.526562190917</v>
      </c>
      <c r="AI62">
        <f t="shared" si="25"/>
        <v>-2165.543869875009</v>
      </c>
      <c r="AJ62">
        <f t="shared" si="7"/>
        <v>-2.2090149919446134</v>
      </c>
      <c r="AK62">
        <f t="shared" si="22"/>
        <v>-6.4239491382046889</v>
      </c>
      <c r="AL62">
        <f t="shared" si="26"/>
        <v>-2174.1768340051581</v>
      </c>
      <c r="AN62">
        <f t="shared" si="27"/>
        <v>0</v>
      </c>
      <c r="AO62">
        <f t="shared" si="27"/>
        <v>0</v>
      </c>
      <c r="AP62">
        <f t="shared" si="27"/>
        <v>-3.3888478000229891E-5</v>
      </c>
      <c r="AQ62">
        <f t="shared" si="27"/>
        <v>-4.2401050811241259</v>
      </c>
      <c r="AR62">
        <f t="shared" si="27"/>
        <v>-4.2401389696021257</v>
      </c>
      <c r="AS62">
        <f t="shared" si="27"/>
        <v>-4.3252555083634946E-3</v>
      </c>
      <c r="AT62">
        <f t="shared" si="27"/>
        <v>-1.257810449308323E-2</v>
      </c>
      <c r="AU62">
        <f t="shared" si="23"/>
        <v>-4.2570423296035722</v>
      </c>
      <c r="AW62">
        <v>59</v>
      </c>
      <c r="AX62">
        <f>IF(Z62&gt;0, (R62*SUMPRODUCT(K62:$K$98, X62:$X$98)-K62*$AZ$3)/Z62, 0)</f>
        <v>-129366.94260398255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0.676158394</v>
      </c>
      <c r="Q63" s="4">
        <f t="shared" si="21"/>
        <v>25</v>
      </c>
      <c r="R63">
        <f t="shared" si="0"/>
        <v>2000000</v>
      </c>
      <c r="S63">
        <f t="shared" si="1"/>
        <v>-384337.32564606488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-89.561686982408077</v>
      </c>
      <c r="AC63">
        <f t="shared" si="2"/>
        <v>-83.50683664900788</v>
      </c>
      <c r="AE63">
        <f t="shared" si="3"/>
        <v>0</v>
      </c>
      <c r="AF63">
        <f t="shared" si="24"/>
        <v>0</v>
      </c>
      <c r="AG63">
        <f t="shared" si="24"/>
        <v>-5.4318713716287005E-3</v>
      </c>
      <c r="AH63">
        <f t="shared" si="5"/>
        <v>-936.2188703699253</v>
      </c>
      <c r="AI63">
        <f t="shared" si="25"/>
        <v>-936.22430224129698</v>
      </c>
      <c r="AJ63">
        <f t="shared" si="7"/>
        <v>-6.0548503334001964</v>
      </c>
      <c r="AK63">
        <f t="shared" si="22"/>
        <v>-6.269318088768566</v>
      </c>
      <c r="AL63">
        <f t="shared" si="26"/>
        <v>-948.54847066346576</v>
      </c>
      <c r="AN63">
        <f t="shared" si="27"/>
        <v>0</v>
      </c>
      <c r="AO63">
        <f t="shared" si="27"/>
        <v>0</v>
      </c>
      <c r="AP63">
        <f t="shared" si="27"/>
        <v>-9.4960842504355501E-6</v>
      </c>
      <c r="AQ63">
        <f t="shared" si="27"/>
        <v>-1.6367127756956981</v>
      </c>
      <c r="AR63">
        <f t="shared" si="27"/>
        <v>-1.6367222717799486</v>
      </c>
      <c r="AS63">
        <f t="shared" si="27"/>
        <v>-1.0585186017117696E-2</v>
      </c>
      <c r="AT63">
        <f t="shared" si="27"/>
        <v>-1.0960121970980164E-2</v>
      </c>
      <c r="AU63">
        <f t="shared" si="23"/>
        <v>-1.6582675797680466</v>
      </c>
      <c r="AW63">
        <v>60</v>
      </c>
      <c r="AX63">
        <f>IF(Z63&gt;0, (R63*SUMPRODUCT(K63:$K$98, X63:$X$98)-K63*$AZ$3)/Z63, 0)</f>
        <v>-384337.32564606488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0.75167664000000001</v>
      </c>
      <c r="Q64" s="4">
        <f t="shared" si="21"/>
        <v>25</v>
      </c>
      <c r="R64">
        <f t="shared" si="0"/>
        <v>2000000</v>
      </c>
      <c r="S64">
        <f t="shared" si="1"/>
        <v>-1466766.5195002188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-83.50683664900788</v>
      </c>
      <c r="AC64">
        <f t="shared" si="2"/>
        <v>-75.951624947449716</v>
      </c>
      <c r="AE64">
        <f t="shared" si="3"/>
        <v>0</v>
      </c>
      <c r="AF64">
        <f t="shared" si="24"/>
        <v>0</v>
      </c>
      <c r="AG64">
        <f t="shared" si="24"/>
        <v>-1.2945418363743608E-3</v>
      </c>
      <c r="AH64">
        <f t="shared" si="5"/>
        <v>-326.64086572304421</v>
      </c>
      <c r="AI64">
        <f t="shared" si="25"/>
        <v>-326.6421602648806</v>
      </c>
      <c r="AJ64">
        <f t="shared" si="7"/>
        <v>-7.5552117015581643</v>
      </c>
      <c r="AK64">
        <f t="shared" si="22"/>
        <v>-5.8454785654305521</v>
      </c>
      <c r="AL64">
        <f t="shared" si="26"/>
        <v>-340.04285053186931</v>
      </c>
      <c r="AN64">
        <f t="shared" si="27"/>
        <v>0</v>
      </c>
      <c r="AO64">
        <f t="shared" si="27"/>
        <v>0</v>
      </c>
      <c r="AP64">
        <f t="shared" si="27"/>
        <v>-2.0206595583990017E-6</v>
      </c>
      <c r="AQ64">
        <f t="shared" si="27"/>
        <v>-0.509856050180308</v>
      </c>
      <c r="AR64">
        <f t="shared" si="27"/>
        <v>-0.50985807083986645</v>
      </c>
      <c r="AS64">
        <f t="shared" si="27"/>
        <v>-1.1792983673079733E-2</v>
      </c>
      <c r="AT64">
        <f t="shared" si="27"/>
        <v>-9.1242490623052903E-3</v>
      </c>
      <c r="AU64">
        <f t="shared" si="23"/>
        <v>-0.53077530357525149</v>
      </c>
      <c r="AW64">
        <v>61</v>
      </c>
      <c r="AX64">
        <f>IF(Z64&gt;0, (R64*SUMPRODUCT(K64:$K$98, X64:$X$98)-K64*$AZ$3)/Z64, 0)</f>
        <v>-1466766.5195002188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0.75374016600000004</v>
      </c>
      <c r="Q65" s="4">
        <f t="shared" si="21"/>
        <v>25</v>
      </c>
      <c r="R65">
        <f t="shared" si="0"/>
        <v>2000000</v>
      </c>
      <c r="S65">
        <f t="shared" si="1"/>
        <v>-5579107.2814887883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-75.951624947449716</v>
      </c>
      <c r="AC65">
        <f t="shared" si="2"/>
        <v>-68.254405571510489</v>
      </c>
      <c r="AE65">
        <f t="shared" si="3"/>
        <v>0</v>
      </c>
      <c r="AF65">
        <f t="shared" si="24"/>
        <v>0</v>
      </c>
      <c r="AG65">
        <f t="shared" si="24"/>
        <v>-3.0584823936786153E-4</v>
      </c>
      <c r="AH65">
        <f t="shared" si="5"/>
        <v>-78.05985429142045</v>
      </c>
      <c r="AI65">
        <f t="shared" si="25"/>
        <v>-78.060160139659814</v>
      </c>
      <c r="AJ65">
        <f t="shared" si="7"/>
        <v>-7.6972193759392269</v>
      </c>
      <c r="AK65">
        <f t="shared" si="22"/>
        <v>-5.3166137463214804</v>
      </c>
      <c r="AL65">
        <f t="shared" si="26"/>
        <v>-91.073993261920521</v>
      </c>
      <c r="AN65">
        <f t="shared" si="27"/>
        <v>0</v>
      </c>
      <c r="AO65">
        <f t="shared" si="27"/>
        <v>0</v>
      </c>
      <c r="AP65">
        <f t="shared" si="27"/>
        <v>-4.2625061771237616E-7</v>
      </c>
      <c r="AQ65">
        <f t="shared" si="27"/>
        <v>-0.10878944792693931</v>
      </c>
      <c r="AR65">
        <f t="shared" si="27"/>
        <v>-0.10878987417755702</v>
      </c>
      <c r="AS65">
        <f t="shared" si="27"/>
        <v>-1.0727361126691275E-2</v>
      </c>
      <c r="AT65">
        <f t="shared" si="27"/>
        <v>-7.4095894689193828E-3</v>
      </c>
      <c r="AU65">
        <f t="shared" si="23"/>
        <v>-0.12692682477316769</v>
      </c>
      <c r="AW65">
        <v>62</v>
      </c>
      <c r="AX65">
        <f>IF(Z65&gt;0, (R65*SUMPRODUCT(K65:$K$98, X65:$X$98)-K65*$AZ$3)/Z65, 0)</f>
        <v>-5579107.2814887883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0.75596915499999995</v>
      </c>
      <c r="Q66" s="4">
        <f t="shared" si="21"/>
        <v>25</v>
      </c>
      <c r="R66">
        <f t="shared" si="0"/>
        <v>2000000</v>
      </c>
      <c r="S66">
        <f t="shared" si="1"/>
        <v>-21317833.586890925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-68.254405571510489</v>
      </c>
      <c r="AC66">
        <f t="shared" si="2"/>
        <v>-61.035449103259282</v>
      </c>
      <c r="AE66">
        <f t="shared" si="3"/>
        <v>0</v>
      </c>
      <c r="AF66">
        <f t="shared" si="24"/>
        <v>0</v>
      </c>
      <c r="AG66">
        <f t="shared" si="24"/>
        <v>-7.1577921901022924E-5</v>
      </c>
      <c r="AH66">
        <f t="shared" si="5"/>
        <v>-18.496946805852797</v>
      </c>
      <c r="AI66">
        <f t="shared" si="25"/>
        <v>-18.497018383774698</v>
      </c>
      <c r="AJ66">
        <f t="shared" si="7"/>
        <v>-7.2189564682512071</v>
      </c>
      <c r="AK66">
        <f t="shared" si="22"/>
        <v>-4.7778083900057347</v>
      </c>
      <c r="AL66">
        <f t="shared" si="26"/>
        <v>-30.49378324203164</v>
      </c>
      <c r="AN66">
        <f t="shared" si="27"/>
        <v>0</v>
      </c>
      <c r="AO66">
        <f t="shared" si="27"/>
        <v>0</v>
      </c>
      <c r="AP66">
        <f t="shared" si="27"/>
        <v>-8.906767164732088E-8</v>
      </c>
      <c r="AQ66">
        <f t="shared" si="27"/>
        <v>-2.3016594235018065E-2</v>
      </c>
      <c r="AR66">
        <f t="shared" si="27"/>
        <v>-2.3016683302689713E-2</v>
      </c>
      <c r="AS66">
        <f t="shared" si="27"/>
        <v>-8.9828766646732287E-3</v>
      </c>
      <c r="AT66">
        <f t="shared" si="27"/>
        <v>-5.9452448125455297E-3</v>
      </c>
      <c r="AU66">
        <f t="shared" si="23"/>
        <v>-3.794480477990847E-2</v>
      </c>
      <c r="AW66">
        <v>63</v>
      </c>
      <c r="AX66">
        <f>IF(Z66&gt;0, (R66*SUMPRODUCT(K66:$K$98, X66:$X$98)-K66*$AZ$3)/Z66, 0)</f>
        <v>-21317833.586890925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0.75842527199999998</v>
      </c>
      <c r="Q67" s="4">
        <f t="shared" si="21"/>
        <v>25</v>
      </c>
      <c r="R67">
        <f t="shared" ref="R67:R98" si="28">$C$6</f>
        <v>2000000</v>
      </c>
      <c r="S67">
        <f t="shared" ref="S67:S98" si="29">AX67</f>
        <v>-82222832.221157536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-61.035449103259282</v>
      </c>
      <c r="AC67">
        <f t="shared" ref="AC67:AC98" si="30">S67*Z67</f>
        <v>-54.515835415192392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-1.6575637795034627E-5</v>
      </c>
      <c r="AH67">
        <f t="shared" ref="AH67:AH98" si="33">-X67*R67</f>
        <v>-4.3429203909582457</v>
      </c>
      <c r="AI67">
        <f t="shared" ref="AI67:AI98" si="34">SUM(AE67:AH67)</f>
        <v>-4.3429369665960404</v>
      </c>
      <c r="AJ67">
        <f t="shared" ref="AJ67:AJ98" si="35">AB67-AC67</f>
        <v>-6.5196136880668902</v>
      </c>
      <c r="AK67">
        <f t="shared" si="22"/>
        <v>-4.2724814372281505</v>
      </c>
      <c r="AL67">
        <f t="shared" si="26"/>
        <v>-15.13503209189108</v>
      </c>
      <c r="AN67">
        <f t="shared" ref="AN67:AU98" si="36">AE67*$K67</f>
        <v>0</v>
      </c>
      <c r="AO67">
        <f t="shared" si="36"/>
        <v>0</v>
      </c>
      <c r="AP67">
        <f t="shared" si="36"/>
        <v>-1.8415912352965752E-8</v>
      </c>
      <c r="AQ67">
        <f t="shared" si="36"/>
        <v>-4.8250837925375729E-3</v>
      </c>
      <c r="AR67">
        <f t="shared" si="36"/>
        <v>-4.8251022084499261E-3</v>
      </c>
      <c r="AS67">
        <f t="shared" si="36"/>
        <v>-7.2434397842960855E-3</v>
      </c>
      <c r="AT67">
        <f t="shared" si="36"/>
        <v>-4.7468245053735748E-3</v>
      </c>
      <c r="AU67">
        <f t="shared" si="23"/>
        <v>-1.6815366498119586E-2</v>
      </c>
      <c r="AW67">
        <v>64</v>
      </c>
      <c r="AX67">
        <f>IF(Z67&gt;0, (R67*SUMPRODUCT(K67:$K$98, X67:$X$98)-K67*$AZ$3)/Z67, 0)</f>
        <v>-82222832.221157536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0.76114147499999996</v>
      </c>
      <c r="Q68" s="4">
        <f t="shared" si="21"/>
        <v>25</v>
      </c>
      <c r="R68">
        <f t="shared" si="28"/>
        <v>2000000</v>
      </c>
      <c r="S68">
        <f t="shared" si="29"/>
        <v>-320807526.55337322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-54.515835415192392</v>
      </c>
      <c r="AC68">
        <f t="shared" si="30"/>
        <v>-48.679026318358211</v>
      </c>
      <c r="AE68">
        <f t="shared" si="31"/>
        <v>0</v>
      </c>
      <c r="AF68">
        <f t="shared" si="32"/>
        <v>0</v>
      </c>
      <c r="AG68">
        <f t="shared" si="32"/>
        <v>-3.7934760167058779E-6</v>
      </c>
      <c r="AH68">
        <f t="shared" si="33"/>
        <v>-1.0093124320302724</v>
      </c>
      <c r="AI68">
        <f t="shared" si="34"/>
        <v>-1.0093162255062891</v>
      </c>
      <c r="AJ68">
        <f t="shared" si="35"/>
        <v>-5.8368090968341804</v>
      </c>
      <c r="AK68">
        <f t="shared" si="22"/>
        <v>-3.8161084790634678</v>
      </c>
      <c r="AL68">
        <f t="shared" si="26"/>
        <v>-10.662233801403938</v>
      </c>
      <c r="AN68">
        <f t="shared" si="36"/>
        <v>0</v>
      </c>
      <c r="AO68">
        <f t="shared" si="36"/>
        <v>0</v>
      </c>
      <c r="AP68">
        <f t="shared" si="36"/>
        <v>-3.7630701228830553E-9</v>
      </c>
      <c r="AQ68">
        <f t="shared" si="36"/>
        <v>-1.0012224779862196E-3</v>
      </c>
      <c r="AR68">
        <f t="shared" si="36"/>
        <v>-1.0012262410563424E-3</v>
      </c>
      <c r="AS68">
        <f t="shared" si="36"/>
        <v>-5.7900252508626075E-3</v>
      </c>
      <c r="AT68">
        <f t="shared" si="36"/>
        <v>-3.7855211789936138E-3</v>
      </c>
      <c r="AU68">
        <f t="shared" si="23"/>
        <v>-1.0576772670912563E-2</v>
      </c>
      <c r="AW68">
        <v>65</v>
      </c>
      <c r="AX68">
        <f>IF(Z68&gt;0, (R68*SUMPRODUCT(K68:$K$98, X68:$X$98)-K68*$AZ$3)/Z68, 0)</f>
        <v>-320807526.55337322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0.76383916100000004</v>
      </c>
      <c r="Q69" s="4">
        <f t="shared" ref="Q69:Q98" si="48">$C$8</f>
        <v>25</v>
      </c>
      <c r="R69">
        <f t="shared" si="28"/>
        <v>2000000</v>
      </c>
      <c r="S69">
        <f t="shared" si="29"/>
        <v>-1266536693.5753531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-48.679026318358211</v>
      </c>
      <c r="AC69">
        <f t="shared" si="30"/>
        <v>-43.464282736705208</v>
      </c>
      <c r="AE69">
        <f t="shared" si="31"/>
        <v>0</v>
      </c>
      <c r="AF69">
        <f t="shared" si="32"/>
        <v>0</v>
      </c>
      <c r="AG69">
        <f t="shared" si="32"/>
        <v>-8.5793571866457892E-7</v>
      </c>
      <c r="AH69">
        <f t="shared" si="33"/>
        <v>-0.23180844302993919</v>
      </c>
      <c r="AI69">
        <f t="shared" si="34"/>
        <v>-0.23180930096565786</v>
      </c>
      <c r="AJ69">
        <f t="shared" si="35"/>
        <v>-5.2147435816530034</v>
      </c>
      <c r="AK69">
        <f t="shared" si="22"/>
        <v>-3.4075318422850751</v>
      </c>
      <c r="AL69">
        <f t="shared" si="26"/>
        <v>-8.8540847249037355</v>
      </c>
      <c r="AN69">
        <f t="shared" si="36"/>
        <v>0</v>
      </c>
      <c r="AO69">
        <f t="shared" si="36"/>
        <v>0</v>
      </c>
      <c r="AP69">
        <f t="shared" si="36"/>
        <v>-7.5987419304202178E-10</v>
      </c>
      <c r="AQ69">
        <f t="shared" si="36"/>
        <v>-2.0531288038908285E-4</v>
      </c>
      <c r="AR69">
        <f t="shared" si="36"/>
        <v>-2.0531364026327587E-4</v>
      </c>
      <c r="AS69">
        <f t="shared" si="36"/>
        <v>-4.6187015936316883E-3</v>
      </c>
      <c r="AT69">
        <f t="shared" si="36"/>
        <v>-3.0180530459225276E-3</v>
      </c>
      <c r="AU69">
        <f t="shared" si="23"/>
        <v>-7.842068279817491E-3</v>
      </c>
      <c r="AW69">
        <v>66</v>
      </c>
      <c r="AX69">
        <f>IF(Z69&gt;0, (R69*SUMPRODUCT(K69:$K$98, X69:$X$98)-K69*$AZ$3)/Z69, 0)</f>
        <v>-1266536693.5753531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0.76675259399999995</v>
      </c>
      <c r="Q70" s="4">
        <f t="shared" si="48"/>
        <v>25</v>
      </c>
      <c r="R70">
        <f t="shared" si="28"/>
        <v>2000000</v>
      </c>
      <c r="S70">
        <f t="shared" si="29"/>
        <v>-5065418377.1137676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-43.464282736705208</v>
      </c>
      <c r="AC70">
        <f t="shared" si="30"/>
        <v>-38.807573045897207</v>
      </c>
      <c r="AE70">
        <f t="shared" si="31"/>
        <v>0</v>
      </c>
      <c r="AF70">
        <f t="shared" si="32"/>
        <v>0</v>
      </c>
      <c r="AG70">
        <f t="shared" si="32"/>
        <v>-1.9153192370661313E-7</v>
      </c>
      <c r="AH70">
        <f t="shared" si="33"/>
        <v>-5.2625955021705605E-2</v>
      </c>
      <c r="AI70">
        <f t="shared" si="34"/>
        <v>-5.2626146553629315E-2</v>
      </c>
      <c r="AJ70">
        <f t="shared" si="35"/>
        <v>-4.6567096908080003</v>
      </c>
      <c r="AK70">
        <f t="shared" si="22"/>
        <v>-3.042499791569365</v>
      </c>
      <c r="AL70">
        <f t="shared" si="26"/>
        <v>-7.7518356289309951</v>
      </c>
      <c r="AN70">
        <f t="shared" si="36"/>
        <v>0</v>
      </c>
      <c r="AO70">
        <f t="shared" si="36"/>
        <v>0</v>
      </c>
      <c r="AP70">
        <f t="shared" si="36"/>
        <v>-1.5146423435979882E-10</v>
      </c>
      <c r="AQ70">
        <f t="shared" si="36"/>
        <v>-4.1616822044901919E-5</v>
      </c>
      <c r="AR70">
        <f t="shared" si="36"/>
        <v>-4.1616973509136283E-5</v>
      </c>
      <c r="AS70">
        <f t="shared" si="36"/>
        <v>-3.6825452086749763E-3</v>
      </c>
      <c r="AT70">
        <f t="shared" si="36"/>
        <v>-2.4060213699717047E-3</v>
      </c>
      <c r="AU70">
        <f t="shared" si="23"/>
        <v>-6.1301835521558176E-3</v>
      </c>
      <c r="AW70">
        <v>67</v>
      </c>
      <c r="AX70">
        <f>IF(Z70&gt;0, (R70*SUMPRODUCT(K70:$K$98, X70:$X$98)-K70*$AZ$3)/Z70, 0)</f>
        <v>-5065418377.1137676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0.76980532899999998</v>
      </c>
      <c r="Q71" s="4">
        <f t="shared" si="48"/>
        <v>25</v>
      </c>
      <c r="R71">
        <f t="shared" si="28"/>
        <v>2000000</v>
      </c>
      <c r="S71">
        <f t="shared" si="29"/>
        <v>-20539551044.169048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-38.807573045897207</v>
      </c>
      <c r="AC71">
        <f t="shared" si="30"/>
        <v>-34.649654837997481</v>
      </c>
      <c r="AE71">
        <f t="shared" si="31"/>
        <v>0</v>
      </c>
      <c r="AF71">
        <f t="shared" si="32"/>
        <v>0</v>
      </c>
      <c r="AG71">
        <f t="shared" si="32"/>
        <v>-4.2174308926574777E-8</v>
      </c>
      <c r="AH71">
        <f t="shared" si="33"/>
        <v>-1.1795383643437778E-2</v>
      </c>
      <c r="AI71">
        <f t="shared" si="34"/>
        <v>-1.1795425817746705E-2</v>
      </c>
      <c r="AJ71">
        <f t="shared" si="35"/>
        <v>-4.1579182078997263</v>
      </c>
      <c r="AK71">
        <f t="shared" si="22"/>
        <v>-2.7165301132128046</v>
      </c>
      <c r="AL71">
        <f t="shared" si="26"/>
        <v>-6.886243746930278</v>
      </c>
      <c r="AN71">
        <f t="shared" si="36"/>
        <v>0</v>
      </c>
      <c r="AO71">
        <f t="shared" si="36"/>
        <v>0</v>
      </c>
      <c r="AP71">
        <f t="shared" si="36"/>
        <v>-2.977822969028821E-11</v>
      </c>
      <c r="AQ71">
        <f t="shared" si="36"/>
        <v>-8.3284267687912883E-6</v>
      </c>
      <c r="AR71">
        <f t="shared" si="36"/>
        <v>-8.3284565470209785E-6</v>
      </c>
      <c r="AS71">
        <f t="shared" si="36"/>
        <v>-2.9358025437673805E-3</v>
      </c>
      <c r="AT71">
        <f t="shared" si="36"/>
        <v>-1.9180742905039786E-3</v>
      </c>
      <c r="AU71">
        <f t="shared" si="23"/>
        <v>-4.8622052908183803E-3</v>
      </c>
      <c r="AW71">
        <v>68</v>
      </c>
      <c r="AX71">
        <f>IF(Z71&gt;0, (R71*SUMPRODUCT(K71:$K$98, X71:$X$98)-K71*$AZ$3)/Z71, 0)</f>
        <v>-20539551044.169048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0.772959481</v>
      </c>
      <c r="Q72" s="4">
        <f t="shared" si="48"/>
        <v>25</v>
      </c>
      <c r="R72">
        <f t="shared" si="28"/>
        <v>2000000</v>
      </c>
      <c r="S72">
        <f t="shared" si="29"/>
        <v>-84495232612.672623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-34.649654837997481</v>
      </c>
      <c r="AC72">
        <f t="shared" si="30"/>
        <v>-30.937199037208391</v>
      </c>
      <c r="AE72">
        <f t="shared" si="31"/>
        <v>0</v>
      </c>
      <c r="AF72">
        <f t="shared" si="32"/>
        <v>0</v>
      </c>
      <c r="AG72">
        <f t="shared" si="32"/>
        <v>-9.1535338978901211E-9</v>
      </c>
      <c r="AH72">
        <f t="shared" si="33"/>
        <v>-2.6079225551535129E-3</v>
      </c>
      <c r="AI72">
        <f t="shared" si="34"/>
        <v>-2.6079317086874108E-3</v>
      </c>
      <c r="AJ72">
        <f t="shared" si="35"/>
        <v>-3.7124558007890904</v>
      </c>
      <c r="AK72">
        <f t="shared" si="22"/>
        <v>-2.4254758386598239</v>
      </c>
      <c r="AL72">
        <f t="shared" si="26"/>
        <v>-6.1405395711576016</v>
      </c>
      <c r="AN72">
        <f t="shared" si="36"/>
        <v>0</v>
      </c>
      <c r="AO72">
        <f t="shared" si="36"/>
        <v>0</v>
      </c>
      <c r="AP72">
        <f t="shared" si="36"/>
        <v>-5.7706093097155006E-12</v>
      </c>
      <c r="AQ72">
        <f t="shared" si="36"/>
        <v>-1.6440974976074264E-6</v>
      </c>
      <c r="AR72">
        <f t="shared" si="36"/>
        <v>-1.6441032682167361E-6</v>
      </c>
      <c r="AS72">
        <f t="shared" si="36"/>
        <v>-2.3404219883731295E-3</v>
      </c>
      <c r="AT72">
        <f t="shared" si="36"/>
        <v>-1.5290786718216624E-3</v>
      </c>
      <c r="AU72">
        <f t="shared" si="23"/>
        <v>-3.8711447634630089E-3</v>
      </c>
      <c r="AW72">
        <v>69</v>
      </c>
      <c r="AX72">
        <f>IF(Z72&gt;0, (R72*SUMPRODUCT(K72:$K$98, X72:$X$98)-K72*$AZ$3)/Z72, 0)</f>
        <v>-84495232612.672623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0.77634382000000002</v>
      </c>
      <c r="Q73" s="4">
        <f t="shared" si="48"/>
        <v>25</v>
      </c>
      <c r="R73">
        <f t="shared" si="28"/>
        <v>2000000</v>
      </c>
      <c r="S73">
        <f t="shared" si="29"/>
        <v>-353100836442.4408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-30.937199037208391</v>
      </c>
      <c r="AC73">
        <f t="shared" si="30"/>
        <v>-27.622500565934576</v>
      </c>
      <c r="AE73">
        <f t="shared" si="31"/>
        <v>0</v>
      </c>
      <c r="AF73">
        <f t="shared" si="32"/>
        <v>0</v>
      </c>
      <c r="AG73">
        <f t="shared" si="32"/>
        <v>-1.9557090861237125E-9</v>
      </c>
      <c r="AH73">
        <f t="shared" si="33"/>
        <v>-5.6850315782300059E-4</v>
      </c>
      <c r="AI73">
        <f t="shared" si="34"/>
        <v>-5.6850511353208669E-4</v>
      </c>
      <c r="AJ73">
        <f t="shared" si="35"/>
        <v>-3.3146984712738146</v>
      </c>
      <c r="AK73">
        <f t="shared" ref="AK73:AK98" si="49">G73*SUM(AB73:AB73, AE73:AF73)</f>
        <v>-2.1656039326045877</v>
      </c>
      <c r="AL73">
        <f t="shared" si="26"/>
        <v>-5.4808709089919345</v>
      </c>
      <c r="AN73">
        <f t="shared" si="36"/>
        <v>0</v>
      </c>
      <c r="AO73">
        <f t="shared" si="36"/>
        <v>0</v>
      </c>
      <c r="AP73">
        <f t="shared" si="36"/>
        <v>-1.1008270905234376E-12</v>
      </c>
      <c r="AQ73">
        <f t="shared" si="36"/>
        <v>-3.1999834823086396E-7</v>
      </c>
      <c r="AR73">
        <f t="shared" si="36"/>
        <v>-3.1999944905795449E-7</v>
      </c>
      <c r="AS73">
        <f t="shared" si="36"/>
        <v>-1.8657733402093631E-3</v>
      </c>
      <c r="AT73">
        <f t="shared" si="36"/>
        <v>-1.2189724398531639E-3</v>
      </c>
      <c r="AU73">
        <f t="shared" si="23"/>
        <v>-3.0850657795115852E-3</v>
      </c>
      <c r="AW73">
        <v>70</v>
      </c>
      <c r="AX73">
        <f>IF(Z73&gt;0, (R73*SUMPRODUCT(K73:$K$98, X73:$X$98)-K73*$AZ$3)/Z73, 0)</f>
        <v>-353100836442.4408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0.77982431100000005</v>
      </c>
      <c r="Q74" s="4">
        <f t="shared" si="48"/>
        <v>25</v>
      </c>
      <c r="R74">
        <f t="shared" si="28"/>
        <v>2000000</v>
      </c>
      <c r="S74">
        <f t="shared" si="29"/>
        <v>-1500024141780.5369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-27.622500565934576</v>
      </c>
      <c r="AC74">
        <f t="shared" si="30"/>
        <v>-24.662947211494252</v>
      </c>
      <c r="AE74">
        <f t="shared" si="31"/>
        <v>0</v>
      </c>
      <c r="AF74">
        <f t="shared" si="32"/>
        <v>0</v>
      </c>
      <c r="AG74">
        <f t="shared" si="32"/>
        <v>-4.1104250465961172E-10</v>
      </c>
      <c r="AH74">
        <f t="shared" si="33"/>
        <v>-1.2200875924822911E-4</v>
      </c>
      <c r="AI74">
        <f t="shared" si="34"/>
        <v>-1.2200917029073376E-4</v>
      </c>
      <c r="AJ74">
        <f t="shared" si="35"/>
        <v>-2.9595533544403239</v>
      </c>
      <c r="AK74">
        <f t="shared" si="49"/>
        <v>-1.9335750396154205</v>
      </c>
      <c r="AL74">
        <f t="shared" si="26"/>
        <v>-4.8932504032260358</v>
      </c>
      <c r="AN74">
        <f t="shared" si="36"/>
        <v>0</v>
      </c>
      <c r="AO74">
        <f t="shared" si="36"/>
        <v>0</v>
      </c>
      <c r="AP74">
        <f t="shared" si="36"/>
        <v>-2.0657776091127582E-13</v>
      </c>
      <c r="AQ74">
        <f t="shared" si="36"/>
        <v>-6.1317980528398171E-8</v>
      </c>
      <c r="AR74">
        <f t="shared" si="36"/>
        <v>-6.1318187106159086E-8</v>
      </c>
      <c r="AS74">
        <f t="shared" si="36"/>
        <v>-1.4873836606363266E-3</v>
      </c>
      <c r="AT74">
        <f t="shared" si="36"/>
        <v>-9.7175741610581101E-4</v>
      </c>
      <c r="AU74">
        <f t="shared" si="23"/>
        <v>-2.459202394929244E-3</v>
      </c>
      <c r="AW74">
        <v>71</v>
      </c>
      <c r="AX74">
        <f>IF(Z74&gt;0, (R74*SUMPRODUCT(K74:$K$98, X74:$X$98)-K74*$AZ$3)/Z74, 0)</f>
        <v>-1500024141780.5369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0.78351069500000003</v>
      </c>
      <c r="Q75" s="4">
        <f t="shared" si="48"/>
        <v>25</v>
      </c>
      <c r="R75">
        <f t="shared" si="28"/>
        <v>2000000</v>
      </c>
      <c r="S75">
        <f t="shared" si="29"/>
        <v>-6486085430353.709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-24.662947211494252</v>
      </c>
      <c r="AC75">
        <f t="shared" si="30"/>
        <v>-22.020488634920568</v>
      </c>
      <c r="AE75">
        <f t="shared" si="31"/>
        <v>0</v>
      </c>
      <c r="AF75">
        <f t="shared" si="32"/>
        <v>0</v>
      </c>
      <c r="AG75">
        <f t="shared" si="32"/>
        <v>-8.4875881112622478E-11</v>
      </c>
      <c r="AH75">
        <f t="shared" si="33"/>
        <v>-2.5764495880031447E-5</v>
      </c>
      <c r="AI75">
        <f t="shared" si="34"/>
        <v>-2.5764580755912561E-5</v>
      </c>
      <c r="AJ75">
        <f t="shared" si="35"/>
        <v>-2.6424585765736843</v>
      </c>
      <c r="AK75">
        <f t="shared" si="49"/>
        <v>-1.7264063048045979</v>
      </c>
      <c r="AL75">
        <f t="shared" si="26"/>
        <v>-4.3688906459590378</v>
      </c>
      <c r="AN75">
        <f t="shared" si="36"/>
        <v>0</v>
      </c>
      <c r="AO75">
        <f t="shared" si="36"/>
        <v>0</v>
      </c>
      <c r="AP75">
        <f t="shared" si="36"/>
        <v>-3.8085802034844204E-14</v>
      </c>
      <c r="AQ75">
        <f t="shared" si="36"/>
        <v>-1.1561134644509824E-8</v>
      </c>
      <c r="AR75">
        <f t="shared" si="36"/>
        <v>-1.1561172730311859E-8</v>
      </c>
      <c r="AS75">
        <f t="shared" si="36"/>
        <v>-1.1857332485199338E-3</v>
      </c>
      <c r="AT75">
        <f t="shared" si="36"/>
        <v>-7.7467907130470358E-4</v>
      </c>
      <c r="AU75">
        <f t="shared" si="23"/>
        <v>-1.9604238809973677E-3</v>
      </c>
      <c r="AW75">
        <v>72</v>
      </c>
      <c r="AX75">
        <f>IF(Z75&gt;0, (R75*SUMPRODUCT(K75:$K$98, X75:$X$98)-K75*$AZ$3)/Z75, 0)</f>
        <v>-6486085430353.709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0.78741316699999997</v>
      </c>
      <c r="Q76" s="4">
        <f t="shared" si="48"/>
        <v>25</v>
      </c>
      <c r="R76">
        <f t="shared" si="28"/>
        <v>2000000</v>
      </c>
      <c r="S76">
        <f t="shared" si="29"/>
        <v>-28586002470510.32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-22.020488634920568</v>
      </c>
      <c r="AC76">
        <f t="shared" si="30"/>
        <v>-19.661150576935569</v>
      </c>
      <c r="AE76">
        <f t="shared" si="31"/>
        <v>0</v>
      </c>
      <c r="AF76">
        <f t="shared" si="32"/>
        <v>0</v>
      </c>
      <c r="AG76">
        <f t="shared" si="32"/>
        <v>-1.7194735952690708E-11</v>
      </c>
      <c r="AH76">
        <f t="shared" si="33"/>
        <v>-5.3465909079044439E-6</v>
      </c>
      <c r="AI76">
        <f t="shared" si="34"/>
        <v>-5.3466081026403964E-6</v>
      </c>
      <c r="AJ76">
        <f t="shared" si="35"/>
        <v>-2.3593380579849992</v>
      </c>
      <c r="AK76">
        <f t="shared" si="49"/>
        <v>-1.54143420444444</v>
      </c>
      <c r="AL76">
        <f t="shared" si="26"/>
        <v>-3.9007776090375419</v>
      </c>
      <c r="AN76">
        <f t="shared" si="36"/>
        <v>0</v>
      </c>
      <c r="AO76">
        <f t="shared" si="36"/>
        <v>0</v>
      </c>
      <c r="AP76">
        <f t="shared" si="36"/>
        <v>-6.889001800450039E-15</v>
      </c>
      <c r="AQ76">
        <f t="shared" si="36"/>
        <v>-2.142090142713694E-9</v>
      </c>
      <c r="AR76">
        <f t="shared" si="36"/>
        <v>-2.1420970317154945E-9</v>
      </c>
      <c r="AS76">
        <f t="shared" si="36"/>
        <v>-9.4525930343149829E-4</v>
      </c>
      <c r="AT76">
        <f t="shared" si="36"/>
        <v>-6.1756941420384667E-4</v>
      </c>
      <c r="AU76">
        <f t="shared" si="23"/>
        <v>-1.5628308597323765E-3</v>
      </c>
      <c r="AW76">
        <v>73</v>
      </c>
      <c r="AX76">
        <f>IF(Z76&gt;0, (R76*SUMPRODUCT(K76:$K$98, X76:$X$98)-K76*$AZ$3)/Z76, 0)</f>
        <v>-28586002470510.32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0.79138766699999996</v>
      </c>
      <c r="Q77" s="4">
        <f t="shared" si="48"/>
        <v>25</v>
      </c>
      <c r="R77">
        <f t="shared" si="28"/>
        <v>2000000</v>
      </c>
      <c r="S77">
        <f t="shared" si="29"/>
        <v>-128507712027299.31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-19.661150576935569</v>
      </c>
      <c r="AC77">
        <f t="shared" si="30"/>
        <v>-17.554598731268609</v>
      </c>
      <c r="AE77">
        <f t="shared" si="31"/>
        <v>0</v>
      </c>
      <c r="AF77">
        <f t="shared" si="32"/>
        <v>0</v>
      </c>
      <c r="AG77">
        <f t="shared" si="32"/>
        <v>-3.4150866228828795E-12</v>
      </c>
      <c r="AH77">
        <f t="shared" si="33"/>
        <v>-1.0886161576224736E-6</v>
      </c>
      <c r="AI77">
        <f t="shared" si="34"/>
        <v>-1.0886195727090965E-6</v>
      </c>
      <c r="AJ77">
        <f t="shared" si="35"/>
        <v>-2.1065518456669601</v>
      </c>
      <c r="AK77">
        <f t="shared" si="49"/>
        <v>-1.3762805403854899</v>
      </c>
      <c r="AL77">
        <f t="shared" si="26"/>
        <v>-3.4828334746720229</v>
      </c>
      <c r="AN77">
        <f t="shared" si="36"/>
        <v>0</v>
      </c>
      <c r="AO77">
        <f t="shared" si="36"/>
        <v>0</v>
      </c>
      <c r="AP77">
        <f t="shared" si="36"/>
        <v>-1.2216434996683775E-15</v>
      </c>
      <c r="AQ77">
        <f t="shared" si="36"/>
        <v>-3.8941936162978251E-10</v>
      </c>
      <c r="AR77">
        <f t="shared" si="36"/>
        <v>-3.8942058327328219E-10</v>
      </c>
      <c r="AS77">
        <f t="shared" si="36"/>
        <v>-7.5355493232000562E-4</v>
      </c>
      <c r="AT77">
        <f t="shared" si="36"/>
        <v>-4.923225562175372E-4</v>
      </c>
      <c r="AU77">
        <f t="shared" si="23"/>
        <v>-1.2458778779581262E-3</v>
      </c>
      <c r="AW77">
        <v>74</v>
      </c>
      <c r="AX77">
        <f>IF(Z77&gt;0, (R77*SUMPRODUCT(K77:$K$98, X77:$X$98)-K77*$AZ$3)/Z77, 0)</f>
        <v>-128507712027299.31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0.79554122000000005</v>
      </c>
      <c r="Q78" s="4">
        <f t="shared" si="48"/>
        <v>25</v>
      </c>
      <c r="R78">
        <f t="shared" si="28"/>
        <v>2000000</v>
      </c>
      <c r="S78">
        <f t="shared" si="29"/>
        <v>-590042931454585.75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-17.554598731268609</v>
      </c>
      <c r="AC78">
        <f t="shared" si="30"/>
        <v>-15.673748867542809</v>
      </c>
      <c r="AE78">
        <f t="shared" si="31"/>
        <v>0</v>
      </c>
      <c r="AF78">
        <f t="shared" si="32"/>
        <v>0</v>
      </c>
      <c r="AG78">
        <f t="shared" si="32"/>
        <v>-6.6409357828012473E-13</v>
      </c>
      <c r="AH78">
        <f t="shared" si="33"/>
        <v>-2.1734737426991409E-7</v>
      </c>
      <c r="AI78">
        <f t="shared" si="34"/>
        <v>-2.1734803836349236E-7</v>
      </c>
      <c r="AJ78">
        <f t="shared" si="35"/>
        <v>-1.8808498637257998</v>
      </c>
      <c r="AK78">
        <f t="shared" si="49"/>
        <v>-1.2288219111888028</v>
      </c>
      <c r="AL78">
        <f t="shared" si="26"/>
        <v>-3.109671992262641</v>
      </c>
      <c r="AN78">
        <f t="shared" si="36"/>
        <v>0</v>
      </c>
      <c r="AO78">
        <f t="shared" si="36"/>
        <v>0</v>
      </c>
      <c r="AP78">
        <f t="shared" si="36"/>
        <v>-2.1210652191110986E-16</v>
      </c>
      <c r="AQ78">
        <f t="shared" si="36"/>
        <v>-6.9419125723660765E-11</v>
      </c>
      <c r="AR78">
        <f t="shared" si="36"/>
        <v>-6.9419337830182674E-11</v>
      </c>
      <c r="AS78">
        <f t="shared" si="36"/>
        <v>-6.0072937893036694E-4</v>
      </c>
      <c r="AT78">
        <f t="shared" si="36"/>
        <v>-3.9247652763851502E-4</v>
      </c>
      <c r="AU78">
        <f t="shared" si="23"/>
        <v>-9.9320597598821976E-4</v>
      </c>
      <c r="AW78">
        <v>75</v>
      </c>
      <c r="AX78">
        <f>IF(Z78&gt;0, (R78*SUMPRODUCT(K78:$K$98, X78:$X$98)-K78*$AZ$3)/Z78, 0)</f>
        <v>-590042931454585.75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0.79972280399999995</v>
      </c>
      <c r="Q79" s="4">
        <f t="shared" si="48"/>
        <v>25</v>
      </c>
      <c r="R79">
        <f t="shared" si="28"/>
        <v>2000000</v>
      </c>
      <c r="S79">
        <f t="shared" si="29"/>
        <v>-2768718779857723.5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-15.673748867542809</v>
      </c>
      <c r="AC79">
        <f t="shared" si="30"/>
        <v>-13.994418631795069</v>
      </c>
      <c r="AE79">
        <f t="shared" si="31"/>
        <v>0</v>
      </c>
      <c r="AF79">
        <f t="shared" si="32"/>
        <v>0</v>
      </c>
      <c r="AG79">
        <f t="shared" si="32"/>
        <v>-1.2636186395674863E-13</v>
      </c>
      <c r="AH79">
        <f t="shared" si="33"/>
        <v>-4.2487262283245991E-8</v>
      </c>
      <c r="AI79">
        <f t="shared" si="34"/>
        <v>-4.2487388645109947E-8</v>
      </c>
      <c r="AJ79">
        <f t="shared" si="35"/>
        <v>-1.6793302357477398</v>
      </c>
      <c r="AK79">
        <f t="shared" si="49"/>
        <v>-1.0971624207279966</v>
      </c>
      <c r="AL79">
        <f t="shared" si="26"/>
        <v>-2.7764926989631249</v>
      </c>
      <c r="AN79">
        <f t="shared" si="36"/>
        <v>0</v>
      </c>
      <c r="AO79">
        <f t="shared" si="36"/>
        <v>0</v>
      </c>
      <c r="AP79">
        <f t="shared" si="36"/>
        <v>-3.6034852002284419E-17</v>
      </c>
      <c r="AQ79">
        <f t="shared" si="36"/>
        <v>-1.2116173032102873E-11</v>
      </c>
      <c r="AR79">
        <f t="shared" si="36"/>
        <v>-1.2116209066954876E-11</v>
      </c>
      <c r="AS79">
        <f t="shared" si="36"/>
        <v>-4.7889778302767188E-4</v>
      </c>
      <c r="AT79">
        <f t="shared" si="36"/>
        <v>-3.1287988492266901E-4</v>
      </c>
      <c r="AU79">
        <f t="shared" si="23"/>
        <v>-7.9177768006654986E-4</v>
      </c>
      <c r="AW79">
        <v>76</v>
      </c>
      <c r="AX79">
        <f>IF(Z79&gt;0, (R79*SUMPRODUCT(K79:$K$98, X79:$X$98)-K79*$AZ$3)/Z79, 0)</f>
        <v>-2768718779857723.5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0.80383592599999998</v>
      </c>
      <c r="Q80" s="4">
        <f t="shared" si="48"/>
        <v>25</v>
      </c>
      <c r="R80">
        <f t="shared" si="28"/>
        <v>2000000</v>
      </c>
      <c r="S80">
        <f t="shared" si="29"/>
        <v>-1.3278987110911468E+16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-13.994418631795069</v>
      </c>
      <c r="AC80">
        <f t="shared" si="30"/>
        <v>-12.495016635541862</v>
      </c>
      <c r="AE80">
        <f t="shared" si="31"/>
        <v>0</v>
      </c>
      <c r="AF80">
        <f t="shared" si="32"/>
        <v>0</v>
      </c>
      <c r="AG80">
        <f t="shared" si="32"/>
        <v>-2.3524039392422091E-14</v>
      </c>
      <c r="AH80">
        <f t="shared" si="33"/>
        <v>-8.1259364739807252E-9</v>
      </c>
      <c r="AI80">
        <f t="shared" si="34"/>
        <v>-8.1259599980201183E-9</v>
      </c>
      <c r="AJ80">
        <f t="shared" si="35"/>
        <v>-1.4994019962532068</v>
      </c>
      <c r="AK80">
        <f t="shared" si="49"/>
        <v>-0.97960930422565495</v>
      </c>
      <c r="AL80">
        <f t="shared" si="26"/>
        <v>-2.4790113086048216</v>
      </c>
      <c r="AN80">
        <f t="shared" si="36"/>
        <v>0</v>
      </c>
      <c r="AO80">
        <f t="shared" si="36"/>
        <v>0</v>
      </c>
      <c r="AP80">
        <f t="shared" si="36"/>
        <v>-5.9896382631538614E-18</v>
      </c>
      <c r="AQ80">
        <f t="shared" si="36"/>
        <v>-2.0690077591092318E-12</v>
      </c>
      <c r="AR80">
        <f t="shared" si="36"/>
        <v>-2.0690137487474951E-12</v>
      </c>
      <c r="AS80">
        <f t="shared" si="36"/>
        <v>-3.8177438061511417E-4</v>
      </c>
      <c r="AT80">
        <f t="shared" si="36"/>
        <v>-2.4942592867029638E-4</v>
      </c>
      <c r="AU80">
        <f t="shared" si="23"/>
        <v>-6.3120031135442418E-4</v>
      </c>
      <c r="AW80">
        <v>77</v>
      </c>
      <c r="AX80">
        <f>IF(Z80&gt;0, (R80*SUMPRODUCT(K80:$K$98, X80:$X$98)-K80*$AZ$3)/Z80, 0)</f>
        <v>-1.3278987110911468E+16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0.80804740799999997</v>
      </c>
      <c r="Q81" s="4">
        <f t="shared" si="48"/>
        <v>25</v>
      </c>
      <c r="R81">
        <f t="shared" si="28"/>
        <v>2000000</v>
      </c>
      <c r="S81">
        <f t="shared" si="29"/>
        <v>-6.5161140940971888E+16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-12.495016635541862</v>
      </c>
      <c r="AC81">
        <f t="shared" si="30"/>
        <v>-11.156264853164179</v>
      </c>
      <c r="AE81">
        <f t="shared" si="31"/>
        <v>0</v>
      </c>
      <c r="AF81">
        <f t="shared" si="32"/>
        <v>0</v>
      </c>
      <c r="AG81">
        <f t="shared" si="32"/>
        <v>-4.2802599417613046E-15</v>
      </c>
      <c r="AH81">
        <f t="shared" si="33"/>
        <v>-1.5206831245389251E-9</v>
      </c>
      <c r="AI81">
        <f t="shared" si="34"/>
        <v>-1.5206874047988669E-9</v>
      </c>
      <c r="AJ81">
        <f t="shared" si="35"/>
        <v>-1.3387517823776829</v>
      </c>
      <c r="AK81">
        <f t="shared" si="49"/>
        <v>-0.87465116448793045</v>
      </c>
      <c r="AL81">
        <f t="shared" si="26"/>
        <v>-2.2134029483863005</v>
      </c>
      <c r="AN81">
        <f t="shared" si="36"/>
        <v>0</v>
      </c>
      <c r="AO81">
        <f t="shared" si="36"/>
        <v>0</v>
      </c>
      <c r="AP81">
        <f t="shared" si="36"/>
        <v>-9.7306268493144912E-19</v>
      </c>
      <c r="AQ81">
        <f t="shared" si="36"/>
        <v>-3.4570797667136421E-13</v>
      </c>
      <c r="AR81">
        <f t="shared" si="36"/>
        <v>-3.4570894973404911E-13</v>
      </c>
      <c r="AS81">
        <f t="shared" si="36"/>
        <v>-3.0434819883419078E-4</v>
      </c>
      <c r="AT81">
        <f t="shared" si="36"/>
        <v>-1.9884082323860569E-4</v>
      </c>
      <c r="AU81">
        <f t="shared" si="23"/>
        <v>-5.0318902241850534E-4</v>
      </c>
      <c r="AW81">
        <v>78</v>
      </c>
      <c r="AX81">
        <f>IF(Z81&gt;0, (R81*SUMPRODUCT(K81:$K$98, X81:$X$98)-K81*$AZ$3)/Z81, 0)</f>
        <v>-6.5161140940971888E+16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0.81233261800000001</v>
      </c>
      <c r="Q82" s="4">
        <f t="shared" si="48"/>
        <v>25</v>
      </c>
      <c r="R82">
        <f t="shared" si="28"/>
        <v>2000000</v>
      </c>
      <c r="S82">
        <f t="shared" si="29"/>
        <v>-3.2746354154005325E+17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-11.156264853164179</v>
      </c>
      <c r="AC82">
        <f t="shared" si="30"/>
        <v>-9.9609507617540327</v>
      </c>
      <c r="AE82">
        <f t="shared" si="31"/>
        <v>0</v>
      </c>
      <c r="AF82">
        <f t="shared" si="32"/>
        <v>0</v>
      </c>
      <c r="AG82">
        <f t="shared" si="32"/>
        <v>-7.6046257813220345E-16</v>
      </c>
      <c r="AH82">
        <f t="shared" si="33"/>
        <v>-2.7815958113691905E-10</v>
      </c>
      <c r="AI82">
        <f t="shared" si="34"/>
        <v>-2.7816034159949719E-10</v>
      </c>
      <c r="AJ82">
        <f t="shared" si="35"/>
        <v>-1.1953140914101468</v>
      </c>
      <c r="AK82">
        <f t="shared" si="49"/>
        <v>-0.78093853972149263</v>
      </c>
      <c r="AL82">
        <f t="shared" si="26"/>
        <v>-1.9762526314097997</v>
      </c>
      <c r="AN82">
        <f t="shared" si="36"/>
        <v>0</v>
      </c>
      <c r="AO82">
        <f t="shared" si="36"/>
        <v>0</v>
      </c>
      <c r="AP82">
        <f t="shared" si="36"/>
        <v>-1.5435848192291198E-19</v>
      </c>
      <c r="AQ82">
        <f t="shared" si="36"/>
        <v>-5.6460754166319517E-14</v>
      </c>
      <c r="AR82">
        <f t="shared" si="36"/>
        <v>-5.6460908524801443E-14</v>
      </c>
      <c r="AS82">
        <f t="shared" si="36"/>
        <v>-2.4262452075460221E-4</v>
      </c>
      <c r="AT82">
        <f t="shared" si="36"/>
        <v>-1.5851468689304671E-4</v>
      </c>
      <c r="AU82">
        <f t="shared" si="23"/>
        <v>-4.0113920770410978E-4</v>
      </c>
      <c r="AW82">
        <v>79</v>
      </c>
      <c r="AX82">
        <f>IF(Z82&gt;0, (R82*SUMPRODUCT(K82:$K$98, X82:$X$98)-K82*$AZ$3)/Z82, 0)</f>
        <v>-3.2746354154005325E+17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0.81666386499999999</v>
      </c>
      <c r="Q83" s="4">
        <f t="shared" si="48"/>
        <v>25</v>
      </c>
      <c r="R83">
        <f t="shared" si="28"/>
        <v>2000000</v>
      </c>
      <c r="S83">
        <f t="shared" si="29"/>
        <v>-1.6867698249377423E+18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-9.9609507617540327</v>
      </c>
      <c r="AC83">
        <f t="shared" si="30"/>
        <v>-8.8937060372804346</v>
      </c>
      <c r="AE83">
        <f t="shared" si="31"/>
        <v>0</v>
      </c>
      <c r="AF83">
        <f t="shared" si="32"/>
        <v>0</v>
      </c>
      <c r="AG83">
        <f t="shared" si="32"/>
        <v>-1.3181564410557167E-16</v>
      </c>
      <c r="AH83">
        <f t="shared" si="33"/>
        <v>-4.968338465962478E-11</v>
      </c>
      <c r="AI83">
        <f t="shared" si="34"/>
        <v>-4.9683516475268884E-11</v>
      </c>
      <c r="AJ83">
        <f t="shared" si="35"/>
        <v>-1.0672447244735981</v>
      </c>
      <c r="AK83">
        <f t="shared" si="49"/>
        <v>-0.69726655332278231</v>
      </c>
      <c r="AL83">
        <f t="shared" si="26"/>
        <v>-1.7645112778460641</v>
      </c>
      <c r="AN83">
        <f t="shared" si="36"/>
        <v>0</v>
      </c>
      <c r="AO83">
        <f t="shared" si="36"/>
        <v>0</v>
      </c>
      <c r="AP83">
        <f t="shared" si="36"/>
        <v>-2.3889198804450829E-20</v>
      </c>
      <c r="AQ83">
        <f t="shared" si="36"/>
        <v>-9.0042138887641371E-15</v>
      </c>
      <c r="AR83">
        <f t="shared" si="36"/>
        <v>-9.0042377779629404E-15</v>
      </c>
      <c r="AS83">
        <f t="shared" si="36"/>
        <v>-1.9341878248936516E-4</v>
      </c>
      <c r="AT83">
        <f t="shared" si="36"/>
        <v>-1.2636693789305761E-4</v>
      </c>
      <c r="AU83">
        <f t="shared" si="23"/>
        <v>-3.1978572039142701E-4</v>
      </c>
      <c r="AW83">
        <v>80</v>
      </c>
      <c r="AX83">
        <f>IF(Z83&gt;0, (R83*SUMPRODUCT(K83:$K$98, X83:$X$98)-K83*$AZ$3)/Z83, 0)</f>
        <v>-1.6867698249377423E+18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0.82101379900000004</v>
      </c>
      <c r="Q84" s="4">
        <f t="shared" si="48"/>
        <v>25</v>
      </c>
      <c r="R84">
        <f t="shared" si="28"/>
        <v>2000000</v>
      </c>
      <c r="S84">
        <f t="shared" si="29"/>
        <v>-8.9122335293611172E+18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-8.8937060372804346</v>
      </c>
      <c r="AC84">
        <f t="shared" si="30"/>
        <v>-7.9408089618575382</v>
      </c>
      <c r="AE84">
        <f t="shared" si="31"/>
        <v>0</v>
      </c>
      <c r="AF84">
        <f t="shared" si="32"/>
        <v>0</v>
      </c>
      <c r="AG84">
        <f t="shared" si="32"/>
        <v>-2.2275024929768596E-17</v>
      </c>
      <c r="AH84">
        <f t="shared" si="33"/>
        <v>-8.6577970187797872E-12</v>
      </c>
      <c r="AI84">
        <f t="shared" si="34"/>
        <v>-8.6578192938047165E-12</v>
      </c>
      <c r="AJ84">
        <f t="shared" si="35"/>
        <v>-0.95289707542289648</v>
      </c>
      <c r="AK84">
        <f t="shared" si="49"/>
        <v>-0.62255942260963049</v>
      </c>
      <c r="AL84">
        <f t="shared" si="26"/>
        <v>-1.5754564980411847</v>
      </c>
      <c r="AN84">
        <f t="shared" si="36"/>
        <v>0</v>
      </c>
      <c r="AO84">
        <f t="shared" si="36"/>
        <v>0</v>
      </c>
      <c r="AP84">
        <f t="shared" si="36"/>
        <v>-3.6044151347302562E-21</v>
      </c>
      <c r="AQ84">
        <f t="shared" si="36"/>
        <v>-1.4009544189648879E-15</v>
      </c>
      <c r="AR84">
        <f t="shared" si="36"/>
        <v>-1.4009580233800226E-15</v>
      </c>
      <c r="AS84">
        <f t="shared" si="36"/>
        <v>-1.5419226920390105E-4</v>
      </c>
      <c r="AT84">
        <f t="shared" si="36"/>
        <v>-1.0073894921321612E-4</v>
      </c>
      <c r="AU84">
        <f t="shared" si="23"/>
        <v>-2.549312184185181E-4</v>
      </c>
      <c r="AW84">
        <v>81</v>
      </c>
      <c r="AX84">
        <f>IF(Z84&gt;0, (R84*SUMPRODUCT(K84:$K$98, X84:$X$98)-K84*$AZ$3)/Z84, 0)</f>
        <v>-8.9122335293611172E+18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0.82538683700000004</v>
      </c>
      <c r="Q85" s="4">
        <f t="shared" si="48"/>
        <v>25</v>
      </c>
      <c r="R85">
        <f t="shared" si="28"/>
        <v>2000000</v>
      </c>
      <c r="S85">
        <f t="shared" si="29"/>
        <v>-4.8339702733863387E+19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-7.9408089618575382</v>
      </c>
      <c r="AC85">
        <f t="shared" si="30"/>
        <v>-7.0900080016585179</v>
      </c>
      <c r="AE85">
        <f t="shared" si="31"/>
        <v>0</v>
      </c>
      <c r="AF85">
        <f t="shared" si="32"/>
        <v>0</v>
      </c>
      <c r="AG85">
        <f t="shared" si="32"/>
        <v>-3.6667623095930618E-18</v>
      </c>
      <c r="AH85">
        <f t="shared" si="33"/>
        <v>-1.4708409896702279E-12</v>
      </c>
      <c r="AI85">
        <f t="shared" si="34"/>
        <v>-1.4708446564325374E-12</v>
      </c>
      <c r="AJ85">
        <f t="shared" si="35"/>
        <v>-0.8508009601990203</v>
      </c>
      <c r="AK85">
        <f t="shared" si="49"/>
        <v>-0.55585662733002772</v>
      </c>
      <c r="AL85">
        <f t="shared" si="26"/>
        <v>-1.4066575875305189</v>
      </c>
      <c r="AN85">
        <f t="shared" si="36"/>
        <v>0</v>
      </c>
      <c r="AO85">
        <f t="shared" si="36"/>
        <v>0</v>
      </c>
      <c r="AP85">
        <f t="shared" si="36"/>
        <v>-5.2976265722590954E-22</v>
      </c>
      <c r="AQ85">
        <f t="shared" si="36"/>
        <v>-2.1250262909213819E-16</v>
      </c>
      <c r="AR85">
        <f t="shared" si="36"/>
        <v>-2.1250315885479541E-16</v>
      </c>
      <c r="AS85">
        <f t="shared" si="36"/>
        <v>-1.2292113297504947E-4</v>
      </c>
      <c r="AT85">
        <f t="shared" si="36"/>
        <v>-8.0308473543699144E-5</v>
      </c>
      <c r="AU85">
        <f t="shared" si="23"/>
        <v>-2.0322960651896114E-4</v>
      </c>
      <c r="AW85">
        <v>82</v>
      </c>
      <c r="AX85">
        <f>IF(Z85&gt;0, (R85*SUMPRODUCT(K85:$K$98, X85:$X$98)-K85*$AZ$3)/Z85, 0)</f>
        <v>-4.8339702733863387E+19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0.82979096200000002</v>
      </c>
      <c r="Q86" s="4">
        <f t="shared" si="48"/>
        <v>25</v>
      </c>
      <c r="R86">
        <f t="shared" si="28"/>
        <v>2000000</v>
      </c>
      <c r="S86">
        <f t="shared" si="29"/>
        <v>-2.6940083660898642E+20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-7.0900080016585179</v>
      </c>
      <c r="AC86">
        <f t="shared" si="30"/>
        <v>-6.3303642871951054</v>
      </c>
      <c r="AE86">
        <f t="shared" si="31"/>
        <v>0</v>
      </c>
      <c r="AF86">
        <f t="shared" si="32"/>
        <v>0</v>
      </c>
      <c r="AG86">
        <f t="shared" si="32"/>
        <v>-5.8744846219456244E-19</v>
      </c>
      <c r="AH86">
        <f t="shared" si="33"/>
        <v>-2.434116979442055E-13</v>
      </c>
      <c r="AI86">
        <f t="shared" si="34"/>
        <v>-2.434122853926677E-13</v>
      </c>
      <c r="AJ86">
        <f t="shared" si="35"/>
        <v>-0.7596437144634125</v>
      </c>
      <c r="AK86">
        <f t="shared" si="49"/>
        <v>-0.4963005601160963</v>
      </c>
      <c r="AL86">
        <f t="shared" si="26"/>
        <v>-1.2559442745797522</v>
      </c>
      <c r="AN86">
        <f t="shared" si="36"/>
        <v>0</v>
      </c>
      <c r="AO86">
        <f t="shared" si="36"/>
        <v>0</v>
      </c>
      <c r="AP86">
        <f t="shared" si="36"/>
        <v>-7.5779255073648833E-23</v>
      </c>
      <c r="AQ86">
        <f t="shared" si="36"/>
        <v>-3.1399447497940269E-17</v>
      </c>
      <c r="AR86">
        <f t="shared" si="36"/>
        <v>-3.1399523277195343E-17</v>
      </c>
      <c r="AS86">
        <f t="shared" si="36"/>
        <v>-9.7991974629344479E-5</v>
      </c>
      <c r="AT86">
        <f t="shared" si="36"/>
        <v>-6.4021423424505083E-5</v>
      </c>
      <c r="AU86">
        <f t="shared" si="23"/>
        <v>-1.6201339805388098E-4</v>
      </c>
      <c r="AW86">
        <v>83</v>
      </c>
      <c r="AX86">
        <f>IF(Z86&gt;0, (R86*SUMPRODUCT(K86:$K$98, X86:$X$98)-K86*$AZ$3)/Z86, 0)</f>
        <v>-2.6940083660898642E+20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0.834201203</v>
      </c>
      <c r="Q87" s="4">
        <f t="shared" si="48"/>
        <v>25</v>
      </c>
      <c r="R87">
        <f t="shared" si="28"/>
        <v>2000000</v>
      </c>
      <c r="S87">
        <f t="shared" si="29"/>
        <v>-1.5438916467244836E+21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-6.3303642871951054</v>
      </c>
      <c r="AC87">
        <f t="shared" si="30"/>
        <v>-5.6521109707099146</v>
      </c>
      <c r="AE87">
        <f t="shared" si="31"/>
        <v>0</v>
      </c>
      <c r="AF87">
        <f t="shared" si="32"/>
        <v>0</v>
      </c>
      <c r="AG87">
        <f t="shared" si="32"/>
        <v>-9.1523763709412811E-20</v>
      </c>
      <c r="AH87">
        <f t="shared" si="33"/>
        <v>-3.9204017109056318E-14</v>
      </c>
      <c r="AI87">
        <f t="shared" si="34"/>
        <v>-3.9204108632820026E-14</v>
      </c>
      <c r="AJ87">
        <f t="shared" si="35"/>
        <v>-0.67825331648519072</v>
      </c>
      <c r="AK87">
        <f t="shared" si="49"/>
        <v>-0.44312550010365742</v>
      </c>
      <c r="AL87">
        <f t="shared" si="26"/>
        <v>-1.1213788165888874</v>
      </c>
      <c r="AN87">
        <f t="shared" si="36"/>
        <v>0</v>
      </c>
      <c r="AO87">
        <f t="shared" si="36"/>
        <v>0</v>
      </c>
      <c r="AP87">
        <f t="shared" si="36"/>
        <v>-1.054135426609878E-23</v>
      </c>
      <c r="AQ87">
        <f t="shared" si="36"/>
        <v>-4.5153675532058357E-18</v>
      </c>
      <c r="AR87">
        <f t="shared" si="36"/>
        <v>-4.5153780945601017E-18</v>
      </c>
      <c r="AS87">
        <f t="shared" si="36"/>
        <v>-7.8118602223648445E-5</v>
      </c>
      <c r="AT87">
        <f t="shared" si="36"/>
        <v>-5.1037486786116928E-5</v>
      </c>
      <c r="AU87">
        <f t="shared" si="23"/>
        <v>-1.2915608900976989E-4</v>
      </c>
      <c r="AW87">
        <v>84</v>
      </c>
      <c r="AX87">
        <f>IF(Z87&gt;0, (R87*SUMPRODUCT(K87:$K$98, X87:$X$98)-K87*$AZ$3)/Z87, 0)</f>
        <v>-1.5438916467244836E+21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0.83859190800000005</v>
      </c>
      <c r="Q88" s="4">
        <f t="shared" si="48"/>
        <v>25</v>
      </c>
      <c r="R88">
        <f t="shared" si="28"/>
        <v>2000000</v>
      </c>
      <c r="S88">
        <f t="shared" si="29"/>
        <v>-9.1043659976603641E+21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-5.6521109707099146</v>
      </c>
      <c r="AC88">
        <f t="shared" si="30"/>
        <v>-5.0465276524195666</v>
      </c>
      <c r="AE88">
        <f t="shared" si="31"/>
        <v>0</v>
      </c>
      <c r="AF88">
        <f t="shared" si="32"/>
        <v>0</v>
      </c>
      <c r="AG88">
        <f t="shared" si="32"/>
        <v>-1.3857438435901032E-20</v>
      </c>
      <c r="AH88">
        <f t="shared" si="33"/>
        <v>-6.1400870109134115E-15</v>
      </c>
      <c r="AI88">
        <f t="shared" si="34"/>
        <v>-6.1401008683518475E-15</v>
      </c>
      <c r="AJ88">
        <f t="shared" si="35"/>
        <v>-0.60558331829034806</v>
      </c>
      <c r="AK88">
        <f t="shared" si="49"/>
        <v>-0.39564776794969408</v>
      </c>
      <c r="AL88">
        <f t="shared" si="26"/>
        <v>-1.0012310862400482</v>
      </c>
      <c r="AN88">
        <f t="shared" si="36"/>
        <v>0</v>
      </c>
      <c r="AO88">
        <f t="shared" si="36"/>
        <v>0</v>
      </c>
      <c r="AP88">
        <f t="shared" si="36"/>
        <v>-1.4250413718982821E-24</v>
      </c>
      <c r="AQ88">
        <f t="shared" si="36"/>
        <v>-6.3142102763655103E-19</v>
      </c>
      <c r="AR88">
        <f t="shared" si="36"/>
        <v>-6.3142245267792301E-19</v>
      </c>
      <c r="AS88">
        <f t="shared" si="36"/>
        <v>-6.2275671415535985E-5</v>
      </c>
      <c r="AT88">
        <f t="shared" si="36"/>
        <v>-4.0686771991483512E-5</v>
      </c>
      <c r="AU88">
        <f t="shared" si="23"/>
        <v>-1.0296244340702013E-4</v>
      </c>
      <c r="AW88">
        <v>85</v>
      </c>
      <c r="AX88">
        <f>IF(Z88&gt;0, (R88*SUMPRODUCT(K88:$K$98, X88:$X$98)-K88*$AZ$3)/Z88, 0)</f>
        <v>-9.1043659976603641E+21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0.84368948200000005</v>
      </c>
      <c r="Q89" s="4">
        <f t="shared" si="48"/>
        <v>25</v>
      </c>
      <c r="R89">
        <f t="shared" si="28"/>
        <v>2000000</v>
      </c>
      <c r="S89">
        <f t="shared" si="29"/>
        <v>-5.5559219687792774E+22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-5.0465276524195666</v>
      </c>
      <c r="AC89">
        <f t="shared" si="30"/>
        <v>-4.5058282610888991</v>
      </c>
      <c r="AE89">
        <f t="shared" si="31"/>
        <v>0</v>
      </c>
      <c r="AF89">
        <f t="shared" si="32"/>
        <v>0</v>
      </c>
      <c r="AG89">
        <f t="shared" si="32"/>
        <v>-2.0274889957097885E-21</v>
      </c>
      <c r="AH89">
        <f t="shared" si="33"/>
        <v>-9.3531000446657857E-16</v>
      </c>
      <c r="AI89">
        <f t="shared" si="34"/>
        <v>-9.3531203195557419E-16</v>
      </c>
      <c r="AJ89">
        <f t="shared" si="35"/>
        <v>-0.54069939133066747</v>
      </c>
      <c r="AK89">
        <f t="shared" si="49"/>
        <v>-0.35325693566936972</v>
      </c>
      <c r="AL89">
        <f t="shared" si="26"/>
        <v>-0.89395632700003813</v>
      </c>
      <c r="AN89">
        <f t="shared" si="36"/>
        <v>0</v>
      </c>
      <c r="AO89">
        <f t="shared" si="36"/>
        <v>0</v>
      </c>
      <c r="AP89">
        <f t="shared" si="36"/>
        <v>-1.8615941186952514E-25</v>
      </c>
      <c r="AQ89">
        <f t="shared" si="36"/>
        <v>-8.5878029777530789E-20</v>
      </c>
      <c r="AR89">
        <f t="shared" si="36"/>
        <v>-8.5878215936942647E-20</v>
      </c>
      <c r="AS89">
        <f t="shared" si="36"/>
        <v>-4.9645783972844342E-5</v>
      </c>
      <c r="AT89">
        <f t="shared" si="36"/>
        <v>-3.2435245528924995E-5</v>
      </c>
      <c r="AU89">
        <f t="shared" si="23"/>
        <v>-8.2081029501769424E-5</v>
      </c>
      <c r="AW89">
        <v>86</v>
      </c>
      <c r="AX89">
        <f>IF(Z89&gt;0, (R89*SUMPRODUCT(K89:$K$98, X89:$X$98)-K89*$AZ$3)/Z89, 0)</f>
        <v>-5.5559219687792774E+22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0.84875936500000004</v>
      </c>
      <c r="Q90" s="4">
        <f t="shared" si="48"/>
        <v>25</v>
      </c>
      <c r="R90">
        <f t="shared" si="28"/>
        <v>2000000</v>
      </c>
      <c r="S90">
        <f t="shared" si="29"/>
        <v>-3.5121936509146235E+23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-4.5058282610888991</v>
      </c>
      <c r="AC90">
        <f t="shared" si="30"/>
        <v>-4.0230609474008023</v>
      </c>
      <c r="AE90">
        <f t="shared" si="31"/>
        <v>0</v>
      </c>
      <c r="AF90">
        <f t="shared" si="32"/>
        <v>0</v>
      </c>
      <c r="AG90">
        <f t="shared" si="32"/>
        <v>-2.8636383320956278E-22</v>
      </c>
      <c r="AH90">
        <f t="shared" si="33"/>
        <v>-1.3766802180345023E-16</v>
      </c>
      <c r="AI90">
        <f t="shared" si="34"/>
        <v>-1.3766830816728345E-16</v>
      </c>
      <c r="AJ90">
        <f t="shared" si="35"/>
        <v>-0.48276731368809678</v>
      </c>
      <c r="AK90">
        <f t="shared" si="49"/>
        <v>-0.31540797827622297</v>
      </c>
      <c r="AL90">
        <f t="shared" si="26"/>
        <v>-0.79817529196431991</v>
      </c>
      <c r="AN90">
        <f t="shared" si="36"/>
        <v>0</v>
      </c>
      <c r="AO90">
        <f t="shared" si="36"/>
        <v>0</v>
      </c>
      <c r="AP90">
        <f t="shared" si="36"/>
        <v>-2.3476137092569879E-26</v>
      </c>
      <c r="AQ90">
        <f t="shared" si="36"/>
        <v>-1.12860388719394E-20</v>
      </c>
      <c r="AR90">
        <f t="shared" si="36"/>
        <v>-1.1286062348076494E-20</v>
      </c>
      <c r="AS90">
        <f t="shared" si="36"/>
        <v>-3.957731502937214E-5</v>
      </c>
      <c r="AT90">
        <f t="shared" si="36"/>
        <v>-2.5857179152523112E-5</v>
      </c>
      <c r="AU90">
        <f t="shared" si="23"/>
        <v>-6.5434494181895272E-5</v>
      </c>
      <c r="AW90">
        <v>87</v>
      </c>
      <c r="AX90">
        <f>IF(Z90&gt;0, (R90*SUMPRODUCT(K90:$K$98, X90:$X$98)-K90*$AZ$3)/Z90, 0)</f>
        <v>-3.5121936509146235E+23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0.85379527200000005</v>
      </c>
      <c r="Q91" s="4">
        <f t="shared" si="48"/>
        <v>25</v>
      </c>
      <c r="R91">
        <f t="shared" si="28"/>
        <v>2000000</v>
      </c>
      <c r="S91">
        <f t="shared" si="29"/>
        <v>-2.3023335785499514E+24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-4.0230609474008023</v>
      </c>
      <c r="AC91">
        <f t="shared" si="30"/>
        <v>-3.5920187030364303</v>
      </c>
      <c r="AE91">
        <f t="shared" si="31"/>
        <v>0</v>
      </c>
      <c r="AF91">
        <f t="shared" si="32"/>
        <v>0</v>
      </c>
      <c r="AG91">
        <f t="shared" si="32"/>
        <v>-3.9004108011345868E-23</v>
      </c>
      <c r="AH91">
        <f t="shared" si="33"/>
        <v>-1.9559686949289702E-17</v>
      </c>
      <c r="AI91">
        <f t="shared" si="34"/>
        <v>-1.9559725953397714E-17</v>
      </c>
      <c r="AJ91">
        <f t="shared" si="35"/>
        <v>-0.431042244364372</v>
      </c>
      <c r="AK91">
        <f t="shared" si="49"/>
        <v>-0.28161426631805619</v>
      </c>
      <c r="AL91">
        <f t="shared" si="26"/>
        <v>-0.71265651068242819</v>
      </c>
      <c r="AN91">
        <f t="shared" si="36"/>
        <v>0</v>
      </c>
      <c r="AO91">
        <f t="shared" si="36"/>
        <v>0</v>
      </c>
      <c r="AP91">
        <f t="shared" si="36"/>
        <v>-2.8549650599858851E-27</v>
      </c>
      <c r="AQ91">
        <f t="shared" si="36"/>
        <v>-1.4317010610328562E-21</v>
      </c>
      <c r="AR91">
        <f t="shared" si="36"/>
        <v>-1.4317039159979162E-21</v>
      </c>
      <c r="AS91">
        <f t="shared" si="36"/>
        <v>-3.1550793231323448E-5</v>
      </c>
      <c r="AT91">
        <f t="shared" si="36"/>
        <v>-2.0613184911131306E-5</v>
      </c>
      <c r="AU91">
        <f t="shared" si="23"/>
        <v>-5.216397814245475E-5</v>
      </c>
      <c r="AW91">
        <v>88</v>
      </c>
      <c r="AX91">
        <f>IF(Z91&gt;0, (R91*SUMPRODUCT(K91:$K$98, X91:$X$98)-K91*$AZ$3)/Z91, 0)</f>
        <v>-2.3023335785499514E+24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0.85879091799999996</v>
      </c>
      <c r="Q92" s="4">
        <f t="shared" si="48"/>
        <v>25</v>
      </c>
      <c r="R92">
        <f t="shared" si="28"/>
        <v>2000000</v>
      </c>
      <c r="S92">
        <f t="shared" si="29"/>
        <v>-1.5667017477099409E+25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-3.5920187030364303</v>
      </c>
      <c r="AC92">
        <f t="shared" si="30"/>
        <v>-3.2071595562825266</v>
      </c>
      <c r="AE92">
        <f t="shared" si="31"/>
        <v>0</v>
      </c>
      <c r="AF92">
        <f t="shared" si="32"/>
        <v>0</v>
      </c>
      <c r="AG92">
        <f t="shared" si="32"/>
        <v>-5.11769320639754E-24</v>
      </c>
      <c r="AH92">
        <f t="shared" si="33"/>
        <v>-2.6797098979867894E-18</v>
      </c>
      <c r="AI92">
        <f t="shared" si="34"/>
        <v>-2.6797150156799957E-18</v>
      </c>
      <c r="AJ92">
        <f t="shared" si="35"/>
        <v>-0.38485914675390376</v>
      </c>
      <c r="AK92">
        <f t="shared" si="49"/>
        <v>-0.25144130921255015</v>
      </c>
      <c r="AL92">
        <f t="shared" si="26"/>
        <v>-0.6363004559664539</v>
      </c>
      <c r="AN92">
        <f t="shared" si="36"/>
        <v>0</v>
      </c>
      <c r="AO92">
        <f t="shared" si="36"/>
        <v>0</v>
      </c>
      <c r="AP92">
        <f t="shared" si="36"/>
        <v>-3.3446191487752058E-28</v>
      </c>
      <c r="AQ92">
        <f t="shared" si="36"/>
        <v>-1.7512986176594302E-22</v>
      </c>
      <c r="AR92">
        <f t="shared" si="36"/>
        <v>-1.751301962278579E-22</v>
      </c>
      <c r="AS92">
        <f t="shared" si="36"/>
        <v>-2.5152099195889234E-5</v>
      </c>
      <c r="AT92">
        <f t="shared" si="36"/>
        <v>-1.6432704807980948E-5</v>
      </c>
      <c r="AU92">
        <f t="shared" si="23"/>
        <v>-4.1584804003870181E-5</v>
      </c>
      <c r="AW92">
        <v>89</v>
      </c>
      <c r="AX92">
        <f>IF(Z92&gt;0, (R92*SUMPRODUCT(K92:$K$98, X92:$X$98)-K92*$AZ$3)/Z92, 0)</f>
        <v>-1.5667017477099409E+25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0.86374018699999999</v>
      </c>
      <c r="Q93" s="4">
        <f t="shared" si="48"/>
        <v>25</v>
      </c>
      <c r="R93">
        <f t="shared" si="28"/>
        <v>2000000</v>
      </c>
      <c r="S93">
        <f t="shared" si="29"/>
        <v>-1.1079066354783769E+26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-3.2071595562825266</v>
      </c>
      <c r="AC93">
        <f t="shared" si="30"/>
        <v>-2.8635353181093985</v>
      </c>
      <c r="AE93">
        <f t="shared" si="31"/>
        <v>0</v>
      </c>
      <c r="AF93">
        <f t="shared" si="32"/>
        <v>0</v>
      </c>
      <c r="AG93">
        <f t="shared" si="32"/>
        <v>-6.4615898723112359E-25</v>
      </c>
      <c r="AH93">
        <f t="shared" si="33"/>
        <v>-3.5362858296819528E-19</v>
      </c>
      <c r="AI93">
        <f t="shared" si="34"/>
        <v>-3.5362922912718251E-19</v>
      </c>
      <c r="AJ93">
        <f t="shared" si="35"/>
        <v>-0.34362423817312804</v>
      </c>
      <c r="AK93">
        <f t="shared" si="49"/>
        <v>-0.22450116893977687</v>
      </c>
      <c r="AL93">
        <f t="shared" si="26"/>
        <v>-0.56812540711290493</v>
      </c>
      <c r="AN93">
        <f t="shared" si="36"/>
        <v>0</v>
      </c>
      <c r="AO93">
        <f t="shared" si="36"/>
        <v>0</v>
      </c>
      <c r="AP93">
        <f t="shared" si="36"/>
        <v>-3.7704552525051475E-29</v>
      </c>
      <c r="AQ93">
        <f t="shared" si="36"/>
        <v>-2.0634871207191981E-23</v>
      </c>
      <c r="AR93">
        <f t="shared" si="36"/>
        <v>-2.0634908911744503E-23</v>
      </c>
      <c r="AS93">
        <f t="shared" si="36"/>
        <v>-2.0051099486518821E-5</v>
      </c>
      <c r="AT93">
        <f t="shared" si="36"/>
        <v>-1.3100051664525624E-5</v>
      </c>
      <c r="AU93">
        <f t="shared" si="23"/>
        <v>-3.3151151151044448E-5</v>
      </c>
      <c r="AW93">
        <v>90</v>
      </c>
      <c r="AX93">
        <f>IF(Z93&gt;0, (R93*SUMPRODUCT(K93:$K$98, X93:$X$98)-K93*$AZ$3)/Z93, 0)</f>
        <v>-1.1079066354783769E+26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0.86866431399999999</v>
      </c>
      <c r="Q94" s="4">
        <f t="shared" si="48"/>
        <v>25</v>
      </c>
      <c r="R94">
        <f t="shared" si="28"/>
        <v>2000000</v>
      </c>
      <c r="S94">
        <f t="shared" si="29"/>
        <v>-8.1526085664995011E+26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-2.8635353181093985</v>
      </c>
      <c r="AC94">
        <f t="shared" si="30"/>
        <v>-2.5567279625976771</v>
      </c>
      <c r="AE94">
        <f t="shared" si="31"/>
        <v>0</v>
      </c>
      <c r="AF94">
        <f t="shared" si="32"/>
        <v>0</v>
      </c>
      <c r="AG94">
        <f t="shared" si="32"/>
        <v>-7.8402143980753621E-26</v>
      </c>
      <c r="AH94">
        <f t="shared" si="33"/>
        <v>-4.4903620270244696E-20</v>
      </c>
      <c r="AI94">
        <f t="shared" si="34"/>
        <v>-4.4903698672388679E-20</v>
      </c>
      <c r="AJ94">
        <f t="shared" si="35"/>
        <v>-0.30680735551172145</v>
      </c>
      <c r="AK94">
        <f t="shared" si="49"/>
        <v>-0.20044747226765791</v>
      </c>
      <c r="AL94">
        <f t="shared" si="26"/>
        <v>-0.50725482777937936</v>
      </c>
      <c r="AN94">
        <f t="shared" si="36"/>
        <v>0</v>
      </c>
      <c r="AO94">
        <f t="shared" si="36"/>
        <v>0</v>
      </c>
      <c r="AP94">
        <f t="shared" si="36"/>
        <v>-4.0847390588840652E-30</v>
      </c>
      <c r="AQ94">
        <f t="shared" si="36"/>
        <v>-2.3394713752750575E-24</v>
      </c>
      <c r="AR94">
        <f t="shared" si="36"/>
        <v>-2.3394754600141165E-24</v>
      </c>
      <c r="AS94">
        <f t="shared" si="36"/>
        <v>-1.5984613748819211E-5</v>
      </c>
      <c r="AT94">
        <f t="shared" si="36"/>
        <v>-1.044328098256188E-5</v>
      </c>
      <c r="AU94">
        <f t="shared" si="23"/>
        <v>-2.6427894731381093E-5</v>
      </c>
      <c r="AW94">
        <v>91</v>
      </c>
      <c r="AX94">
        <f>IF(Z94&gt;0, (R94*SUMPRODUCT(K94:$K$98, X94:$X$98)-K94*$AZ$3)/Z94, 0)</f>
        <v>-8.1526085664995011E+26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0.87358826999999994</v>
      </c>
      <c r="Q95" s="4">
        <f t="shared" si="48"/>
        <v>25</v>
      </c>
      <c r="R95">
        <f t="shared" si="28"/>
        <v>2000000</v>
      </c>
      <c r="S95">
        <f t="shared" si="29"/>
        <v>-6.2529049190467402E+27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-2.5567279625976771</v>
      </c>
      <c r="AC95">
        <f t="shared" si="30"/>
        <v>-2.282792823747926</v>
      </c>
      <c r="AE95">
        <f t="shared" si="31"/>
        <v>0</v>
      </c>
      <c r="AF95">
        <f t="shared" si="32"/>
        <v>0</v>
      </c>
      <c r="AG95">
        <f t="shared" si="32"/>
        <v>-9.126929216508618E-27</v>
      </c>
      <c r="AH95">
        <f t="shared" si="33"/>
        <v>-5.4792954659549974E-21</v>
      </c>
      <c r="AI95">
        <f t="shared" si="34"/>
        <v>-5.4793045928842139E-21</v>
      </c>
      <c r="AJ95">
        <f t="shared" si="35"/>
        <v>-0.27393513884975107</v>
      </c>
      <c r="AK95">
        <f t="shared" si="49"/>
        <v>-0.17897095738183741</v>
      </c>
      <c r="AL95">
        <f t="shared" si="26"/>
        <v>-0.45290609623158851</v>
      </c>
      <c r="AN95">
        <f t="shared" si="36"/>
        <v>0</v>
      </c>
      <c r="AO95">
        <f t="shared" si="36"/>
        <v>0</v>
      </c>
      <c r="AP95">
        <f t="shared" si="36"/>
        <v>-4.2456387539577315E-31</v>
      </c>
      <c r="AQ95">
        <f t="shared" si="36"/>
        <v>-2.5488429484656846E-25</v>
      </c>
      <c r="AR95">
        <f t="shared" si="36"/>
        <v>-2.5488471941044383E-25</v>
      </c>
      <c r="AS95">
        <f t="shared" si="36"/>
        <v>-1.2742836215576529E-5</v>
      </c>
      <c r="AT95">
        <f t="shared" si="36"/>
        <v>-8.3253196608433351E-6</v>
      </c>
      <c r="AU95">
        <f t="shared" si="23"/>
        <v>-2.1068155876419864E-5</v>
      </c>
      <c r="AW95">
        <v>92</v>
      </c>
      <c r="AX95">
        <f>IF(Z95&gt;0, (R95*SUMPRODUCT(K95:$K$98, X95:$X$98)-K95*$AZ$3)/Z95, 0)</f>
        <v>-6.2529049190467402E+27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0.87851239699999994</v>
      </c>
      <c r="Q96" s="4">
        <f t="shared" si="48"/>
        <v>25</v>
      </c>
      <c r="R96">
        <f t="shared" si="28"/>
        <v>2000000</v>
      </c>
      <c r="S96">
        <f t="shared" si="29"/>
        <v>-5.0076875548014463E+28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-2.282792823747926</v>
      </c>
      <c r="AC96">
        <f t="shared" si="30"/>
        <v>-2.0382078783463622</v>
      </c>
      <c r="AE96">
        <f t="shared" si="31"/>
        <v>0</v>
      </c>
      <c r="AF96">
        <f t="shared" si="32"/>
        <v>0</v>
      </c>
      <c r="AG96">
        <f t="shared" si="32"/>
        <v>-1.0175394610992143E-27</v>
      </c>
      <c r="AH96">
        <f t="shared" si="33"/>
        <v>-6.4144963705954542E-22</v>
      </c>
      <c r="AI96">
        <f t="shared" si="34"/>
        <v>-6.4145065459900651E-22</v>
      </c>
      <c r="AJ96">
        <f t="shared" si="35"/>
        <v>-0.24458494540156384</v>
      </c>
      <c r="AK96">
        <f t="shared" si="49"/>
        <v>-0.15979549766235485</v>
      </c>
      <c r="AL96">
        <f t="shared" si="26"/>
        <v>-0.40438044306391868</v>
      </c>
      <c r="AN96">
        <f t="shared" si="36"/>
        <v>0</v>
      </c>
      <c r="AO96">
        <f t="shared" si="36"/>
        <v>0</v>
      </c>
      <c r="AP96">
        <f t="shared" si="36"/>
        <v>-4.226215070380843E-32</v>
      </c>
      <c r="AQ96">
        <f t="shared" si="36"/>
        <v>-2.6641759132396423E-26</v>
      </c>
      <c r="AR96">
        <f t="shared" si="36"/>
        <v>-2.664180139454713E-26</v>
      </c>
      <c r="AS96">
        <f t="shared" si="36"/>
        <v>-1.0158511013693039E-5</v>
      </c>
      <c r="AT96">
        <f t="shared" si="36"/>
        <v>-6.6368938622794437E-6</v>
      </c>
      <c r="AU96">
        <f t="shared" si="23"/>
        <v>-1.6795404875972481E-5</v>
      </c>
      <c r="AW96">
        <v>93</v>
      </c>
      <c r="AX96">
        <f>IF(Z96&gt;0, (R96*SUMPRODUCT(K96:$K$98, X96:$X$98)-K96*$AZ$3)/Z96, 0)</f>
        <v>-5.0076875548014463E+28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0.88343652399999995</v>
      </c>
      <c r="Q97" s="4">
        <f t="shared" si="48"/>
        <v>25</v>
      </c>
      <c r="R97">
        <f t="shared" si="28"/>
        <v>2000000</v>
      </c>
      <c r="S97">
        <f t="shared" si="29"/>
        <v>-4.195761784742538E+29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-2.0382078783463622</v>
      </c>
      <c r="AC97">
        <f t="shared" si="30"/>
        <v>-1.8198284628092518</v>
      </c>
      <c r="AE97">
        <f t="shared" si="31"/>
        <v>0</v>
      </c>
      <c r="AF97">
        <f t="shared" si="32"/>
        <v>0</v>
      </c>
      <c r="AG97">
        <f t="shared" si="32"/>
        <v>-1.0843254194189916E-28</v>
      </c>
      <c r="AH97">
        <f t="shared" si="33"/>
        <v>-7.1914521963705832E-23</v>
      </c>
      <c r="AI97">
        <f t="shared" si="34"/>
        <v>-7.1914630396247776E-23</v>
      </c>
      <c r="AJ97">
        <f t="shared" si="35"/>
        <v>-0.21837941553711038</v>
      </c>
      <c r="AK97">
        <f t="shared" si="49"/>
        <v>-0.14267455148424538</v>
      </c>
      <c r="AL97">
        <f t="shared" si="26"/>
        <v>-0.36105396702135573</v>
      </c>
      <c r="AN97">
        <f t="shared" si="36"/>
        <v>0</v>
      </c>
      <c r="AO97">
        <f t="shared" si="36"/>
        <v>0</v>
      </c>
      <c r="AP97">
        <f t="shared" si="36"/>
        <v>-4.021072930565783E-33</v>
      </c>
      <c r="AQ97">
        <f t="shared" si="36"/>
        <v>-2.6668519653240475E-27</v>
      </c>
      <c r="AR97">
        <f t="shared" si="36"/>
        <v>-2.666855986396978E-27</v>
      </c>
      <c r="AS97">
        <f t="shared" si="36"/>
        <v>-8.0983027851506925E-6</v>
      </c>
      <c r="AT97">
        <f t="shared" si="36"/>
        <v>-5.2908911529651167E-6</v>
      </c>
      <c r="AU97">
        <f t="shared" si="23"/>
        <v>-1.3389193938115809E-5</v>
      </c>
      <c r="AW97">
        <v>94</v>
      </c>
      <c r="AX97">
        <f>IF(Z97&gt;0, (R97*SUMPRODUCT(K97:$K$98, X97:$X$98)-K97*$AZ$3)/Z97, 0)</f>
        <v>-4.195761784742538E+29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-1.8198284628092518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-8.6746033553519333E-24</v>
      </c>
      <c r="AI98">
        <f t="shared" si="34"/>
        <v>-8.6746033553519333E-24</v>
      </c>
      <c r="AJ98">
        <f t="shared" si="35"/>
        <v>-1.8198284628092518</v>
      </c>
      <c r="AK98">
        <f t="shared" si="49"/>
        <v>-0.12738799239664764</v>
      </c>
      <c r="AL98">
        <f t="shared" si="26"/>
        <v>-1.9472164552058995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-2.8721949504041307E-28</v>
      </c>
      <c r="AR98">
        <f t="shared" si="36"/>
        <v>-2.8721949504041307E-28</v>
      </c>
      <c r="AS98">
        <f t="shared" si="36"/>
        <v>-6.0255229056180705E-5</v>
      </c>
      <c r="AT98">
        <f t="shared" si="36"/>
        <v>-4.2178660339326492E-6</v>
      </c>
      <c r="AU98">
        <f t="shared" si="36"/>
        <v>-6.4473095090113359E-5</v>
      </c>
      <c r="AW98">
        <v>95</v>
      </c>
    </row>
    <row r="100" spans="5:50" x14ac:dyDescent="0.25">
      <c r="AN100" s="8">
        <f t="shared" ref="AN100:AU100" si="50">SUM(AN3:AN98)</f>
        <v>92651.741936189879</v>
      </c>
      <c r="AO100" s="8">
        <f t="shared" si="50"/>
        <v>-9265.1741936189883</v>
      </c>
      <c r="AP100" s="8">
        <f t="shared" si="50"/>
        <v>-1740.7482889629709</v>
      </c>
      <c r="AQ100" s="8">
        <f t="shared" si="50"/>
        <v>-49073.62525575007</v>
      </c>
      <c r="AR100" s="8">
        <f t="shared" si="50"/>
        <v>32572.194197857782</v>
      </c>
      <c r="AS100" s="8">
        <f t="shared" si="50"/>
        <v>-10979.136431790123</v>
      </c>
      <c r="AT100" s="8">
        <f t="shared" si="50"/>
        <v>5361.0214472936259</v>
      </c>
      <c r="AU100" s="8">
        <f t="shared" si="50"/>
        <v>26954.07921336135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491F-0E41-45D9-A2BC-CFBD7BB69BFC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197452.60444689423</v>
      </c>
      <c r="K3">
        <v>1</v>
      </c>
      <c r="L3" s="2">
        <v>0</v>
      </c>
      <c r="O3">
        <f>$C$3</f>
        <v>197452.60444689423</v>
      </c>
      <c r="P3">
        <f>O3*C5</f>
        <v>19745.260444689426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197452.60444689423</v>
      </c>
      <c r="AF3">
        <f t="shared" ref="AF3:AG34" si="4">-$Z3*P3</f>
        <v>-19745.260444689426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176184.91141520481</v>
      </c>
      <c r="AJ3">
        <f t="shared" ref="AJ3:AJ66" si="7">AB3-AC3</f>
        <v>0</v>
      </c>
      <c r="AL3">
        <f t="shared" ref="AL3:AL34" si="8">SUM(AI3:AK3)</f>
        <v>176184.91141520481</v>
      </c>
      <c r="AN3">
        <f t="shared" ref="AN3:AU34" si="9">AE3*$K3</f>
        <v>197452.60444689423</v>
      </c>
      <c r="AO3">
        <f t="shared" si="9"/>
        <v>-19745.260444689426</v>
      </c>
      <c r="AP3">
        <f t="shared" si="9"/>
        <v>-1522.432587</v>
      </c>
      <c r="AQ3">
        <f t="shared" si="9"/>
        <v>0</v>
      </c>
      <c r="AR3">
        <f t="shared" si="9"/>
        <v>176184.91141520481</v>
      </c>
      <c r="AS3">
        <f t="shared" si="9"/>
        <v>0</v>
      </c>
      <c r="AT3">
        <f t="shared" si="9"/>
        <v>0</v>
      </c>
      <c r="AU3">
        <f t="shared" si="9"/>
        <v>176184.91141520481</v>
      </c>
      <c r="AW3">
        <v>0</v>
      </c>
      <c r="AX3">
        <f>IF(Z3&gt;0, (R3*SUMPRODUCT(K3:$K$98, X3:$X$98)-K3*$AZ$3)/Z3, 0)</f>
        <v>0</v>
      </c>
      <c r="AZ3">
        <f>C6*SUMPRODUCT(X4:X89, K4:K89)/1</f>
        <v>103741.43423227816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2000000</v>
      </c>
      <c r="S4">
        <f t="shared" si="1"/>
        <v>7038.0856592932623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6958.6800273353874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-2564.5540000000001</v>
      </c>
      <c r="AI4">
        <f t="shared" si="6"/>
        <v>-2564.5540000000001</v>
      </c>
      <c r="AJ4">
        <f t="shared" si="7"/>
        <v>-6958.6800273353874</v>
      </c>
      <c r="AK4">
        <f>G4*SUM(AB4, AE4:AF4)</f>
        <v>0</v>
      </c>
      <c r="AL4">
        <f t="shared" si="8"/>
        <v>-9523.2340273353875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-2392.5310196846722</v>
      </c>
      <c r="AR4">
        <f t="shared" si="9"/>
        <v>-2392.5310196846722</v>
      </c>
      <c r="AS4">
        <f t="shared" si="9"/>
        <v>-6491.911584415885</v>
      </c>
      <c r="AT4">
        <f t="shared" si="9"/>
        <v>0</v>
      </c>
      <c r="AU4">
        <f t="shared" si="9"/>
        <v>-8884.4426041005572</v>
      </c>
      <c r="AW4">
        <v>1</v>
      </c>
      <c r="AX4">
        <f>IF(Z4&gt;0, (R4*SUMPRODUCT(K4:$K$98, X4:$X$98)-K4*$AZ$3)/Z4, 0)</f>
        <v>7038.0856592932623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25</v>
      </c>
      <c r="R5">
        <f t="shared" si="0"/>
        <v>2000000</v>
      </c>
      <c r="S5">
        <f t="shared" si="1"/>
        <v>12929.519711033405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6958.6800273353874</v>
      </c>
      <c r="AC5">
        <f t="shared" si="2"/>
        <v>12638.771035743979</v>
      </c>
      <c r="AE5">
        <f t="shared" si="3"/>
        <v>0</v>
      </c>
      <c r="AF5">
        <f t="shared" si="4"/>
        <v>0</v>
      </c>
      <c r="AG5">
        <f t="shared" si="4"/>
        <v>-24.43782003936056</v>
      </c>
      <c r="AH5">
        <f t="shared" si="5"/>
        <v>-2635.4883911553256</v>
      </c>
      <c r="AI5">
        <f t="shared" si="6"/>
        <v>-2659.9262111946864</v>
      </c>
      <c r="AJ5">
        <f t="shared" si="7"/>
        <v>-5680.0910084085917</v>
      </c>
      <c r="AK5">
        <f>G5*SUM(AB5, AE5:AF5)</f>
        <v>285.30588112075088</v>
      </c>
      <c r="AL5">
        <f t="shared" si="8"/>
        <v>-8054.711338482527</v>
      </c>
      <c r="AN5">
        <f t="shared" si="9"/>
        <v>0</v>
      </c>
      <c r="AO5">
        <f t="shared" si="9"/>
        <v>0</v>
      </c>
      <c r="AP5">
        <f t="shared" si="9"/>
        <v>-20.896975850091152</v>
      </c>
      <c r="AQ5">
        <f t="shared" si="9"/>
        <v>-2253.6272537593122</v>
      </c>
      <c r="AR5">
        <f t="shared" si="9"/>
        <v>-2274.5242296094034</v>
      </c>
      <c r="AS5">
        <f t="shared" si="9"/>
        <v>-4857.0913623987899</v>
      </c>
      <c r="AT5">
        <f t="shared" si="9"/>
        <v>243.96734643542743</v>
      </c>
      <c r="AU5">
        <f t="shared" si="9"/>
        <v>-6887.6482455727664</v>
      </c>
      <c r="AW5">
        <v>2</v>
      </c>
      <c r="AX5">
        <f>IF(Z5&gt;0, (R5*SUMPRODUCT(K5:$K$98, X5:$X$98)-K5*$AZ$3)/Z5, 0)</f>
        <v>12929.519711033405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25</v>
      </c>
      <c r="R6">
        <f t="shared" si="0"/>
        <v>2000000</v>
      </c>
      <c r="S6">
        <f t="shared" si="1"/>
        <v>19731.730783558454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12638.771035743979</v>
      </c>
      <c r="AC6">
        <f t="shared" si="2"/>
        <v>19068.093119998375</v>
      </c>
      <c r="AE6">
        <f t="shared" si="3"/>
        <v>0</v>
      </c>
      <c r="AF6">
        <f t="shared" si="4"/>
        <v>0</v>
      </c>
      <c r="AG6">
        <f t="shared" si="4"/>
        <v>-24.15917454120008</v>
      </c>
      <c r="AH6">
        <f t="shared" si="5"/>
        <v>-2741.3838213497861</v>
      </c>
      <c r="AI6">
        <f t="shared" si="6"/>
        <v>-2765.5429958909863</v>
      </c>
      <c r="AJ6">
        <f t="shared" si="7"/>
        <v>-6429.322084254396</v>
      </c>
      <c r="AK6">
        <f>G6*SUM(AB6, AE6:AF6)</f>
        <v>739.36810559102287</v>
      </c>
      <c r="AL6">
        <f t="shared" si="8"/>
        <v>-8455.4969745543603</v>
      </c>
      <c r="AN6">
        <f t="shared" si="9"/>
        <v>0</v>
      </c>
      <c r="AO6">
        <f t="shared" si="9"/>
        <v>0</v>
      </c>
      <c r="AP6">
        <f t="shared" si="9"/>
        <v>-18.636629544903762</v>
      </c>
      <c r="AQ6">
        <f t="shared" si="9"/>
        <v>-2114.7309744280174</v>
      </c>
      <c r="AR6">
        <f t="shared" si="9"/>
        <v>-2133.3676039729212</v>
      </c>
      <c r="AS6">
        <f t="shared" si="9"/>
        <v>-4959.6435385149434</v>
      </c>
      <c r="AT6">
        <f t="shared" si="9"/>
        <v>570.35597212638493</v>
      </c>
      <c r="AU6">
        <f t="shared" si="9"/>
        <v>-6522.6551703614805</v>
      </c>
      <c r="AW6">
        <v>3</v>
      </c>
      <c r="AX6">
        <f>IF(Z6&gt;0, (R6*SUMPRODUCT(K6:$K$98, X6:$X$98)-K6*$AZ$3)/Z6, 0)</f>
        <v>19731.730783558454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25</v>
      </c>
      <c r="R7">
        <f t="shared" si="0"/>
        <v>2000000</v>
      </c>
      <c r="S7">
        <f t="shared" si="1"/>
        <v>25300.669132506173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19068.093119998375</v>
      </c>
      <c r="AC7">
        <f t="shared" si="2"/>
        <v>24168.987492971515</v>
      </c>
      <c r="AE7">
        <f t="shared" si="3"/>
        <v>0</v>
      </c>
      <c r="AF7">
        <f t="shared" si="4"/>
        <v>0</v>
      </c>
      <c r="AG7">
        <f t="shared" si="4"/>
        <v>-23.881767085281673</v>
      </c>
      <c r="AH7">
        <f t="shared" si="5"/>
        <v>-2865.2568405127336</v>
      </c>
      <c r="AI7">
        <f t="shared" si="6"/>
        <v>-2889.1386075980154</v>
      </c>
      <c r="AJ7">
        <f t="shared" si="7"/>
        <v>-5100.89437297314</v>
      </c>
      <c r="AK7">
        <f>G7*SUM(AB7, AE7:AF7)</f>
        <v>936.24337219192023</v>
      </c>
      <c r="AL7">
        <f t="shared" si="8"/>
        <v>-7053.7896083792348</v>
      </c>
      <c r="AN7">
        <f t="shared" si="9"/>
        <v>0</v>
      </c>
      <c r="AO7">
        <f t="shared" si="9"/>
        <v>0</v>
      </c>
      <c r="AP7">
        <f t="shared" si="9"/>
        <v>-16.761563689525367</v>
      </c>
      <c r="AQ7">
        <f t="shared" si="9"/>
        <v>-2010.9979654186034</v>
      </c>
      <c r="AR7">
        <f t="shared" si="9"/>
        <v>-2027.7595291081288</v>
      </c>
      <c r="AS7">
        <f t="shared" si="9"/>
        <v>-3580.0937845518079</v>
      </c>
      <c r="AT7">
        <f t="shared" si="9"/>
        <v>657.10811330885178</v>
      </c>
      <c r="AU7">
        <f t="shared" si="9"/>
        <v>-4950.7452003510843</v>
      </c>
      <c r="AW7">
        <v>4</v>
      </c>
      <c r="AX7">
        <f>IF(Z7&gt;0, (R7*SUMPRODUCT(K7:$K$98, X7:$X$98)-K7*$AZ$3)/Z7, 0)</f>
        <v>25300.669132506173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25</v>
      </c>
      <c r="R8">
        <f t="shared" si="0"/>
        <v>2000000</v>
      </c>
      <c r="S8">
        <f t="shared" si="1"/>
        <v>28599.097927265953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24168.987492971515</v>
      </c>
      <c r="AC8">
        <f t="shared" si="2"/>
        <v>27003.93748717141</v>
      </c>
      <c r="AE8">
        <f t="shared" si="3"/>
        <v>0</v>
      </c>
      <c r="AF8">
        <f t="shared" si="4"/>
        <v>0</v>
      </c>
      <c r="AG8">
        <f t="shared" si="4"/>
        <v>-23.605585004681441</v>
      </c>
      <c r="AH8">
        <f t="shared" si="5"/>
        <v>-2989.1527797931294</v>
      </c>
      <c r="AI8">
        <f t="shared" si="6"/>
        <v>-3012.7583647978108</v>
      </c>
      <c r="AJ8">
        <f t="shared" si="7"/>
        <v>-2834.9499941998947</v>
      </c>
      <c r="AK8">
        <f t="shared" ref="AK8:AK71" si="22">G8*SUM(AB8:AB8, AE8:AF8)</f>
        <v>514.79943360029324</v>
      </c>
      <c r="AL8">
        <f t="shared" si="8"/>
        <v>-5332.9089253974125</v>
      </c>
      <c r="AN8">
        <f t="shared" si="9"/>
        <v>0</v>
      </c>
      <c r="AO8">
        <f t="shared" si="9"/>
        <v>0</v>
      </c>
      <c r="AP8">
        <f t="shared" si="9"/>
        <v>-15.465064514204386</v>
      </c>
      <c r="AQ8">
        <f t="shared" si="9"/>
        <v>-1958.3264118701711</v>
      </c>
      <c r="AR8">
        <f t="shared" si="9"/>
        <v>-1973.7914763843755</v>
      </c>
      <c r="AS8">
        <f t="shared" si="9"/>
        <v>-1857.3013355165685</v>
      </c>
      <c r="AT8">
        <f t="shared" si="9"/>
        <v>337.26791566171784</v>
      </c>
      <c r="AU8">
        <f t="shared" si="9"/>
        <v>-3493.8248962392263</v>
      </c>
      <c r="AW8">
        <v>5</v>
      </c>
      <c r="AX8">
        <f>IF(Z8&gt;0, (R8*SUMPRODUCT(K8:$K$98, X8:$X$98)-K8*$AZ$3)/Z8, 0)</f>
        <v>28599.097927265953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25</v>
      </c>
      <c r="R9">
        <f t="shared" si="0"/>
        <v>2000000</v>
      </c>
      <c r="S9">
        <f t="shared" si="1"/>
        <v>30693.392039075792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27003.93748717141</v>
      </c>
      <c r="AC9">
        <f t="shared" si="2"/>
        <v>28643.752540239715</v>
      </c>
      <c r="AE9">
        <f t="shared" si="3"/>
        <v>0</v>
      </c>
      <c r="AF9">
        <f t="shared" si="4"/>
        <v>0</v>
      </c>
      <c r="AG9">
        <f t="shared" si="4"/>
        <v>-23.330553123432335</v>
      </c>
      <c r="AH9">
        <f t="shared" si="5"/>
        <v>-3118.0824961831754</v>
      </c>
      <c r="AI9">
        <f t="shared" si="6"/>
        <v>-3141.4130493066077</v>
      </c>
      <c r="AJ9">
        <f t="shared" si="7"/>
        <v>-1639.8150530683051</v>
      </c>
      <c r="AK9">
        <f t="shared" si="22"/>
        <v>159.3232311743113</v>
      </c>
      <c r="AL9">
        <f t="shared" si="8"/>
        <v>-4621.9048712006015</v>
      </c>
      <c r="AN9">
        <f t="shared" si="9"/>
        <v>0</v>
      </c>
      <c r="AO9">
        <f t="shared" si="9"/>
        <v>0</v>
      </c>
      <c r="AP9">
        <f t="shared" si="9"/>
        <v>-14.475687985889397</v>
      </c>
      <c r="AQ9">
        <f t="shared" si="9"/>
        <v>-1934.6472023279</v>
      </c>
      <c r="AR9">
        <f t="shared" si="9"/>
        <v>-1949.1228903137892</v>
      </c>
      <c r="AS9">
        <f t="shared" si="9"/>
        <v>-1017.4405611901434</v>
      </c>
      <c r="AT9">
        <f t="shared" si="9"/>
        <v>98.853780756131414</v>
      </c>
      <c r="AU9">
        <f t="shared" si="9"/>
        <v>-2867.7096707478013</v>
      </c>
      <c r="AW9">
        <v>6</v>
      </c>
      <c r="AX9">
        <f>IF(Z9&gt;0, (R9*SUMPRODUCT(K9:$K$98, X9:$X$98)-K9*$AZ$3)/Z9, 0)</f>
        <v>30693.392039075792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25</v>
      </c>
      <c r="R10">
        <f t="shared" si="0"/>
        <v>2000000</v>
      </c>
      <c r="S10">
        <f t="shared" si="1"/>
        <v>32542.673315480282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28643.752540239715</v>
      </c>
      <c r="AC10">
        <f t="shared" si="2"/>
        <v>30012.662896414877</v>
      </c>
      <c r="AE10">
        <f t="shared" si="3"/>
        <v>0</v>
      </c>
      <c r="AF10">
        <f t="shared" si="4"/>
        <v>0</v>
      </c>
      <c r="AG10">
        <f t="shared" si="4"/>
        <v>-23.056390147685025</v>
      </c>
      <c r="AH10">
        <f t="shared" si="5"/>
        <v>-3268.595561038871</v>
      </c>
      <c r="AI10">
        <f t="shared" si="6"/>
        <v>-3291.6519511865558</v>
      </c>
      <c r="AJ10">
        <f t="shared" si="7"/>
        <v>-1368.9103561751617</v>
      </c>
      <c r="AK10">
        <f t="shared" si="22"/>
        <v>117.43938541498284</v>
      </c>
      <c r="AL10">
        <f t="shared" si="8"/>
        <v>-4543.1229219467341</v>
      </c>
      <c r="AN10">
        <f t="shared" si="9"/>
        <v>0</v>
      </c>
      <c r="AO10">
        <f t="shared" si="9"/>
        <v>0</v>
      </c>
      <c r="AP10">
        <f t="shared" si="9"/>
        <v>-13.571369579025442</v>
      </c>
      <c r="AQ10">
        <f t="shared" si="9"/>
        <v>-1923.9489824331595</v>
      </c>
      <c r="AR10">
        <f t="shared" si="9"/>
        <v>-1937.520352012185</v>
      </c>
      <c r="AS10">
        <f t="shared" si="9"/>
        <v>-805.76309843862498</v>
      </c>
      <c r="AT10">
        <f t="shared" si="9"/>
        <v>69.126749347636661</v>
      </c>
      <c r="AU10">
        <f t="shared" si="9"/>
        <v>-2674.156701103173</v>
      </c>
      <c r="AW10">
        <v>7</v>
      </c>
      <c r="AX10">
        <f>IF(Z10&gt;0, (R10*SUMPRODUCT(K10:$K$98, X10:$X$98)-K10*$AZ$3)/Z10, 0)</f>
        <v>32542.673315480282</v>
      </c>
    </row>
    <row r="11" spans="1:52" x14ac:dyDescent="0.25">
      <c r="A11" t="s">
        <v>33</v>
      </c>
      <c r="C11" s="12">
        <f>AU91</f>
        <v>57946.13933457774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25</v>
      </c>
      <c r="R11">
        <f t="shared" si="0"/>
        <v>2000000</v>
      </c>
      <c r="S11">
        <f t="shared" si="1"/>
        <v>34158.060198018349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30012.662896414877</v>
      </c>
      <c r="AC11">
        <f t="shared" si="2"/>
        <v>31129.144273767757</v>
      </c>
      <c r="AE11">
        <f t="shared" si="3"/>
        <v>0</v>
      </c>
      <c r="AF11">
        <f t="shared" si="4"/>
        <v>0</v>
      </c>
      <c r="AG11">
        <f t="shared" si="4"/>
        <v>-22.783161641284952</v>
      </c>
      <c r="AH11">
        <f t="shared" si="5"/>
        <v>-3413.1683938578531</v>
      </c>
      <c r="AI11">
        <f t="shared" si="6"/>
        <v>-3435.9515554991381</v>
      </c>
      <c r="AJ11">
        <f t="shared" si="7"/>
        <v>-1116.4813773528804</v>
      </c>
      <c r="AK11">
        <f t="shared" si="22"/>
        <v>72.030390951395702</v>
      </c>
      <c r="AL11">
        <f t="shared" si="8"/>
        <v>-4480.4025419006221</v>
      </c>
      <c r="AN11">
        <f t="shared" si="9"/>
        <v>0</v>
      </c>
      <c r="AO11">
        <f t="shared" si="9"/>
        <v>0</v>
      </c>
      <c r="AP11">
        <f t="shared" si="9"/>
        <v>-12.742819077045951</v>
      </c>
      <c r="AQ11">
        <f t="shared" si="9"/>
        <v>-1909.0145611576825</v>
      </c>
      <c r="AR11">
        <f t="shared" si="9"/>
        <v>-1921.7573802347285</v>
      </c>
      <c r="AS11">
        <f t="shared" si="9"/>
        <v>-624.4576770555899</v>
      </c>
      <c r="AT11">
        <f t="shared" si="9"/>
        <v>40.287219763181035</v>
      </c>
      <c r="AU11">
        <f t="shared" si="9"/>
        <v>-2505.9278375271369</v>
      </c>
      <c r="AW11">
        <v>8</v>
      </c>
      <c r="AX11">
        <f>IF(Z11&gt;0, (R11*SUMPRODUCT(K11:$K$98, X11:$X$98)-K11*$AZ$3)/Z11, 0)</f>
        <v>34158.060198018349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25</v>
      </c>
      <c r="R12">
        <f t="shared" si="0"/>
        <v>2000000</v>
      </c>
      <c r="S12">
        <f t="shared" si="1"/>
        <v>35654.269829758348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31129.144273767757</v>
      </c>
      <c r="AC12">
        <f t="shared" si="2"/>
        <v>32103.93472237077</v>
      </c>
      <c r="AE12">
        <f t="shared" si="3"/>
        <v>0</v>
      </c>
      <c r="AF12">
        <f t="shared" si="4"/>
        <v>0</v>
      </c>
      <c r="AG12">
        <f t="shared" si="4"/>
        <v>-22.510582095538851</v>
      </c>
      <c r="AH12">
        <f t="shared" si="5"/>
        <v>-3579.8343466602646</v>
      </c>
      <c r="AI12">
        <f t="shared" si="6"/>
        <v>-3602.3449287558033</v>
      </c>
      <c r="AJ12">
        <f t="shared" si="7"/>
        <v>-974.79044860301292</v>
      </c>
      <c r="AK12">
        <f t="shared" si="22"/>
        <v>71.597031829665838</v>
      </c>
      <c r="AL12">
        <f t="shared" si="8"/>
        <v>-4505.5383455291503</v>
      </c>
      <c r="AN12">
        <f t="shared" si="9"/>
        <v>0</v>
      </c>
      <c r="AO12">
        <f t="shared" si="9"/>
        <v>0</v>
      </c>
      <c r="AP12">
        <f t="shared" si="9"/>
        <v>-11.964613687090626</v>
      </c>
      <c r="AQ12">
        <f t="shared" si="9"/>
        <v>-1902.7200114055181</v>
      </c>
      <c r="AR12">
        <f t="shared" si="9"/>
        <v>-1914.6846250926085</v>
      </c>
      <c r="AS12">
        <f t="shared" si="9"/>
        <v>-518.11148614020931</v>
      </c>
      <c r="AT12">
        <f t="shared" si="9"/>
        <v>38.054583544245631</v>
      </c>
      <c r="AU12">
        <f t="shared" si="9"/>
        <v>-2394.7415276885722</v>
      </c>
      <c r="AW12">
        <v>9</v>
      </c>
      <c r="AX12">
        <f>IF(Z12&gt;0, (R12*SUMPRODUCT(K12:$K$98, X12:$X$98)-K12*$AZ$3)/Z12, 0)</f>
        <v>35654.269829758348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25</v>
      </c>
      <c r="R13">
        <f t="shared" si="0"/>
        <v>2000000</v>
      </c>
      <c r="S13">
        <f t="shared" si="1"/>
        <v>37015.47536128162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32103.93472237077</v>
      </c>
      <c r="AC13">
        <f t="shared" si="2"/>
        <v>32926.749983987167</v>
      </c>
      <c r="AE13">
        <f t="shared" si="3"/>
        <v>0</v>
      </c>
      <c r="AF13">
        <f t="shared" si="4"/>
        <v>0</v>
      </c>
      <c r="AG13">
        <f t="shared" si="4"/>
        <v>-22.238502722586077</v>
      </c>
      <c r="AH13">
        <f t="shared" si="5"/>
        <v>-3757.8841597910382</v>
      </c>
      <c r="AI13">
        <f t="shared" si="6"/>
        <v>-3780.1226625136242</v>
      </c>
      <c r="AJ13">
        <f t="shared" si="7"/>
        <v>-822.81526161639704</v>
      </c>
      <c r="AK13">
        <f t="shared" si="22"/>
        <v>64.207869444741547</v>
      </c>
      <c r="AL13">
        <f t="shared" si="8"/>
        <v>-4538.7300546852794</v>
      </c>
      <c r="AN13">
        <f t="shared" si="9"/>
        <v>0</v>
      </c>
      <c r="AO13">
        <f t="shared" si="9"/>
        <v>0</v>
      </c>
      <c r="AP13">
        <f t="shared" si="9"/>
        <v>-11.23574202278634</v>
      </c>
      <c r="AQ13">
        <f t="shared" si="9"/>
        <v>-1898.626786957414</v>
      </c>
      <c r="AR13">
        <f t="shared" si="9"/>
        <v>-1909.8625289802003</v>
      </c>
      <c r="AS13">
        <f t="shared" si="9"/>
        <v>-415.71773636288276</v>
      </c>
      <c r="AT13">
        <f t="shared" si="9"/>
        <v>32.440271088087385</v>
      </c>
      <c r="AU13">
        <f t="shared" si="9"/>
        <v>-2293.1399942549956</v>
      </c>
      <c r="AW13">
        <v>10</v>
      </c>
      <c r="AX13">
        <f>IF(Z13&gt;0, (R13*SUMPRODUCT(K13:$K$98, X13:$X$98)-K13*$AZ$3)/Z13, 0)</f>
        <v>37015.47536128162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2.2202060000000002E-3</v>
      </c>
      <c r="Q14" s="4">
        <f t="shared" si="21"/>
        <v>25</v>
      </c>
      <c r="R14">
        <f t="shared" si="0"/>
        <v>2000000</v>
      </c>
      <c r="S14">
        <f t="shared" si="1"/>
        <v>41703.864373916418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32926.749983987167</v>
      </c>
      <c r="AC14">
        <f t="shared" si="2"/>
        <v>36643.923896937529</v>
      </c>
      <c r="AE14">
        <f t="shared" si="3"/>
        <v>0</v>
      </c>
      <c r="AF14">
        <f t="shared" si="4"/>
        <v>0</v>
      </c>
      <c r="AG14">
        <f t="shared" si="4"/>
        <v>-21.966743638184514</v>
      </c>
      <c r="AH14">
        <f t="shared" si="5"/>
        <v>-3949.9245740561555</v>
      </c>
      <c r="AI14">
        <f t="shared" si="6"/>
        <v>-3971.8913176943402</v>
      </c>
      <c r="AJ14">
        <f t="shared" si="7"/>
        <v>-3717.1739129503621</v>
      </c>
      <c r="AK14">
        <f t="shared" si="22"/>
        <v>2304.8724988791018</v>
      </c>
      <c r="AL14">
        <f t="shared" si="8"/>
        <v>-5384.1927317656009</v>
      </c>
      <c r="AN14">
        <f t="shared" si="9"/>
        <v>0</v>
      </c>
      <c r="AO14">
        <f t="shared" si="9"/>
        <v>0</v>
      </c>
      <c r="AP14">
        <f t="shared" si="9"/>
        <v>-9.9093204827723511</v>
      </c>
      <c r="AQ14">
        <f t="shared" si="9"/>
        <v>-1781.8329895315976</v>
      </c>
      <c r="AR14">
        <f t="shared" si="9"/>
        <v>-1791.7423100143701</v>
      </c>
      <c r="AS14">
        <f t="shared" si="9"/>
        <v>-1676.8378691139653</v>
      </c>
      <c r="AT14">
        <f t="shared" si="9"/>
        <v>1039.7408300254108</v>
      </c>
      <c r="AU14">
        <f t="shared" si="9"/>
        <v>-2428.8393491029246</v>
      </c>
      <c r="AW14">
        <v>11</v>
      </c>
      <c r="AX14">
        <f>IF(Z14&gt;0, (R14*SUMPRODUCT(K14:$K$98, X14:$X$98)-K14*$AZ$3)/Z14, 0)</f>
        <v>41703.864373916418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2.3617970000000001E-3</v>
      </c>
      <c r="Q15" s="4">
        <f t="shared" si="21"/>
        <v>25</v>
      </c>
      <c r="R15">
        <f t="shared" si="0"/>
        <v>2000000</v>
      </c>
      <c r="S15">
        <f t="shared" si="1"/>
        <v>45950.495356757245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36643.923896937529</v>
      </c>
      <c r="AC15">
        <f t="shared" si="2"/>
        <v>39876.198675180727</v>
      </c>
      <c r="AE15">
        <f t="shared" si="3"/>
        <v>0</v>
      </c>
      <c r="AF15">
        <f t="shared" si="4"/>
        <v>0</v>
      </c>
      <c r="AG15">
        <f t="shared" si="4"/>
        <v>-21.695195212578234</v>
      </c>
      <c r="AH15">
        <f t="shared" si="5"/>
        <v>-4150.4791379546623</v>
      </c>
      <c r="AI15">
        <f t="shared" si="6"/>
        <v>-4172.1743331672405</v>
      </c>
      <c r="AJ15">
        <f t="shared" si="7"/>
        <v>-3232.2747782431979</v>
      </c>
      <c r="AK15">
        <f t="shared" si="22"/>
        <v>2565.0746727856272</v>
      </c>
      <c r="AL15">
        <f t="shared" si="8"/>
        <v>-4839.3744386248109</v>
      </c>
      <c r="AN15">
        <f t="shared" si="9"/>
        <v>0</v>
      </c>
      <c r="AO15">
        <f t="shared" si="9"/>
        <v>0</v>
      </c>
      <c r="AP15">
        <f t="shared" si="9"/>
        <v>-8.7382352451396219</v>
      </c>
      <c r="AQ15">
        <f t="shared" si="9"/>
        <v>-1671.7002420178781</v>
      </c>
      <c r="AR15">
        <f t="shared" si="9"/>
        <v>-1680.4384772630178</v>
      </c>
      <c r="AS15">
        <f t="shared" si="9"/>
        <v>-1301.8724704926974</v>
      </c>
      <c r="AT15">
        <f t="shared" si="9"/>
        <v>1033.1423936280253</v>
      </c>
      <c r="AU15">
        <f t="shared" si="9"/>
        <v>-1949.1685541276897</v>
      </c>
      <c r="AW15">
        <v>12</v>
      </c>
      <c r="AX15">
        <f>IF(Z15&gt;0, (R15*SUMPRODUCT(K15:$K$98, X15:$X$98)-K15*$AZ$3)/Z15, 0)</f>
        <v>45950.495356757245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2.52864E-3</v>
      </c>
      <c r="Q16" s="4">
        <f t="shared" si="21"/>
        <v>25</v>
      </c>
      <c r="R16">
        <f t="shared" si="0"/>
        <v>2000000</v>
      </c>
      <c r="S16">
        <f t="shared" si="1"/>
        <v>49807.001223539097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39876.198675180727</v>
      </c>
      <c r="AC16">
        <f t="shared" si="2"/>
        <v>42681.380368676073</v>
      </c>
      <c r="AE16">
        <f t="shared" si="3"/>
        <v>0</v>
      </c>
      <c r="AF16">
        <f t="shared" si="4"/>
        <v>0</v>
      </c>
      <c r="AG16">
        <f t="shared" si="4"/>
        <v>-21.423383922030119</v>
      </c>
      <c r="AH16">
        <f t="shared" si="5"/>
        <v>-4388.7470737867061</v>
      </c>
      <c r="AI16">
        <f t="shared" si="6"/>
        <v>-4410.1704577087366</v>
      </c>
      <c r="AJ16">
        <f t="shared" si="7"/>
        <v>-2805.1816934953458</v>
      </c>
      <c r="AK16">
        <f t="shared" si="22"/>
        <v>2791.3339072626513</v>
      </c>
      <c r="AL16">
        <f t="shared" si="8"/>
        <v>-4424.0182439414311</v>
      </c>
      <c r="AN16">
        <f t="shared" si="9"/>
        <v>0</v>
      </c>
      <c r="AO16">
        <f t="shared" si="9"/>
        <v>0</v>
      </c>
      <c r="AP16">
        <f t="shared" si="9"/>
        <v>-7.7042473584981748</v>
      </c>
      <c r="AQ16">
        <f t="shared" si="9"/>
        <v>-1578.2750835907036</v>
      </c>
      <c r="AR16">
        <f t="shared" si="9"/>
        <v>-1585.979330949202</v>
      </c>
      <c r="AS16">
        <f t="shared" si="9"/>
        <v>-1008.7955166594885</v>
      </c>
      <c r="AT16">
        <f t="shared" si="9"/>
        <v>1003.8155951451018</v>
      </c>
      <c r="AU16">
        <f t="shared" si="9"/>
        <v>-1590.9592524635887</v>
      </c>
      <c r="AW16">
        <v>13</v>
      </c>
      <c r="AX16">
        <f>IF(Z16&gt;0, (R16*SUMPRODUCT(K16:$K$98, X16:$X$98)-K16*$AZ$3)/Z16, 0)</f>
        <v>49807.001223539097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2.719834E-3</v>
      </c>
      <c r="Q17" s="4">
        <f t="shared" si="21"/>
        <v>25</v>
      </c>
      <c r="R17">
        <f t="shared" si="0"/>
        <v>2000000</v>
      </c>
      <c r="S17">
        <f t="shared" si="1"/>
        <v>53307.849318862412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42681.380368676073</v>
      </c>
      <c r="AC17">
        <f t="shared" si="2"/>
        <v>45100.321298936477</v>
      </c>
      <c r="AE17">
        <f t="shared" si="3"/>
        <v>0</v>
      </c>
      <c r="AF17">
        <f t="shared" si="4"/>
        <v>0</v>
      </c>
      <c r="AG17">
        <f t="shared" si="4"/>
        <v>-21.150882034823624</v>
      </c>
      <c r="AH17">
        <f t="shared" si="5"/>
        <v>-4661.4438388952685</v>
      </c>
      <c r="AI17">
        <f t="shared" si="6"/>
        <v>-4682.5947209300921</v>
      </c>
      <c r="AJ17">
        <f t="shared" si="7"/>
        <v>-2418.9409302604035</v>
      </c>
      <c r="AK17">
        <f t="shared" si="22"/>
        <v>2987.6966258073253</v>
      </c>
      <c r="AL17">
        <f t="shared" si="8"/>
        <v>-4113.8390253831703</v>
      </c>
      <c r="AN17">
        <f t="shared" si="9"/>
        <v>0</v>
      </c>
      <c r="AO17">
        <f t="shared" si="9"/>
        <v>0</v>
      </c>
      <c r="AP17">
        <f t="shared" si="9"/>
        <v>-6.7912951883956589</v>
      </c>
      <c r="AQ17">
        <f t="shared" si="9"/>
        <v>-1496.7338507181087</v>
      </c>
      <c r="AR17">
        <f t="shared" si="9"/>
        <v>-1503.5251459065043</v>
      </c>
      <c r="AS17">
        <f t="shared" si="9"/>
        <v>-776.69299434621848</v>
      </c>
      <c r="AT17">
        <f t="shared" si="9"/>
        <v>959.31364402791598</v>
      </c>
      <c r="AU17">
        <f t="shared" si="9"/>
        <v>-1320.9044962248067</v>
      </c>
      <c r="AW17">
        <v>14</v>
      </c>
      <c r="AX17">
        <f>IF(Z17&gt;0, (R17*SUMPRODUCT(K17:$K$98, X17:$X$98)-K17*$AZ$3)/Z17, 0)</f>
        <v>53307.849318862412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4.2403780000000004E-3</v>
      </c>
      <c r="Q18" s="4">
        <f t="shared" si="21"/>
        <v>25</v>
      </c>
      <c r="R18">
        <f t="shared" si="0"/>
        <v>2000000</v>
      </c>
      <c r="S18">
        <f t="shared" si="1"/>
        <v>56562.640194082225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45100.321298936477</v>
      </c>
      <c r="AC18">
        <f t="shared" si="2"/>
        <v>47172.53031772824</v>
      </c>
      <c r="AE18">
        <f t="shared" si="3"/>
        <v>0</v>
      </c>
      <c r="AF18">
        <f t="shared" si="4"/>
        <v>0</v>
      </c>
      <c r="AG18">
        <f t="shared" si="4"/>
        <v>-20.84968547961433</v>
      </c>
      <c r="AH18">
        <f t="shared" si="5"/>
        <v>-7175.0187888849077</v>
      </c>
      <c r="AI18">
        <f t="shared" si="6"/>
        <v>-7195.8684743645217</v>
      </c>
      <c r="AJ18">
        <f t="shared" si="7"/>
        <v>-2072.2090187917638</v>
      </c>
      <c r="AK18">
        <f t="shared" si="22"/>
        <v>3157.0224909255535</v>
      </c>
      <c r="AL18">
        <f t="shared" si="8"/>
        <v>-6111.0550022307307</v>
      </c>
      <c r="AN18">
        <f t="shared" si="9"/>
        <v>0</v>
      </c>
      <c r="AO18">
        <f t="shared" si="9"/>
        <v>0</v>
      </c>
      <c r="AP18">
        <f t="shared" si="9"/>
        <v>-5.9773076587529674</v>
      </c>
      <c r="AQ18">
        <f t="shared" si="9"/>
        <v>-2056.9756220270579</v>
      </c>
      <c r="AR18">
        <f t="shared" si="9"/>
        <v>-2062.9529296858109</v>
      </c>
      <c r="AS18">
        <f t="shared" si="9"/>
        <v>-594.07279072250537</v>
      </c>
      <c r="AT18">
        <f t="shared" si="9"/>
        <v>905.07335145727779</v>
      </c>
      <c r="AU18">
        <f t="shared" si="9"/>
        <v>-1751.9523689510379</v>
      </c>
      <c r="AW18">
        <v>15</v>
      </c>
      <c r="AX18">
        <f>IF(Z18&gt;0, (R18*SUMPRODUCT(K18:$K$98, X18:$X$98)-K18*$AZ$3)/Z18, 0)</f>
        <v>56562.640194082225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5.9098179999999998E-3</v>
      </c>
      <c r="Q19" s="4">
        <f t="shared" si="21"/>
        <v>25</v>
      </c>
      <c r="R19">
        <f t="shared" si="0"/>
        <v>2000000</v>
      </c>
      <c r="S19">
        <f t="shared" si="1"/>
        <v>58853.420924466423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47172.53031772824</v>
      </c>
      <c r="AC19">
        <f t="shared" si="2"/>
        <v>48302.11082919217</v>
      </c>
      <c r="AE19">
        <f t="shared" si="3"/>
        <v>0</v>
      </c>
      <c r="AF19">
        <f t="shared" si="4"/>
        <v>0</v>
      </c>
      <c r="AG19">
        <f t="shared" si="4"/>
        <v>-20.517970778276425</v>
      </c>
      <c r="AH19">
        <f t="shared" si="5"/>
        <v>-9857.4277233410721</v>
      </c>
      <c r="AI19">
        <f t="shared" si="6"/>
        <v>-9877.9456941193494</v>
      </c>
      <c r="AJ19">
        <f t="shared" si="7"/>
        <v>-1129.5805114639297</v>
      </c>
      <c r="AK19">
        <f t="shared" si="22"/>
        <v>3302.0771222409771</v>
      </c>
      <c r="AL19">
        <f t="shared" si="8"/>
        <v>-7705.4490833423024</v>
      </c>
      <c r="AN19">
        <f t="shared" si="9"/>
        <v>0</v>
      </c>
      <c r="AO19">
        <f t="shared" si="9"/>
        <v>0</v>
      </c>
      <c r="AP19">
        <f t="shared" si="9"/>
        <v>-5.2519730194394656</v>
      </c>
      <c r="AQ19">
        <f t="shared" si="9"/>
        <v>-2523.2000280882962</v>
      </c>
      <c r="AR19">
        <f t="shared" si="9"/>
        <v>-2528.4520011077357</v>
      </c>
      <c r="AS19">
        <f t="shared" si="9"/>
        <v>-289.13806504560887</v>
      </c>
      <c r="AT19">
        <f t="shared" si="9"/>
        <v>845.23075607844032</v>
      </c>
      <c r="AU19">
        <f t="shared" si="9"/>
        <v>-1972.3593100749044</v>
      </c>
      <c r="AW19">
        <v>16</v>
      </c>
      <c r="AX19">
        <f>IF(Z19&gt;0, (R19*SUMPRODUCT(K19:$K$98, X19:$X$98)-K19*$AZ$3)/Z19, 0)</f>
        <v>58853.420924466423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7.7019840000000003E-3</v>
      </c>
      <c r="Q20" s="4">
        <f t="shared" si="21"/>
        <v>25</v>
      </c>
      <c r="R20">
        <f t="shared" si="0"/>
        <v>2000000</v>
      </c>
      <c r="S20">
        <f t="shared" si="1"/>
        <v>60313.35204470079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48302.11082919217</v>
      </c>
      <c r="AC20">
        <f t="shared" si="2"/>
        <v>48624.050206006556</v>
      </c>
      <c r="AE20">
        <f t="shared" si="3"/>
        <v>0</v>
      </c>
      <c r="AF20">
        <f t="shared" si="4"/>
        <v>0</v>
      </c>
      <c r="AG20">
        <f t="shared" si="4"/>
        <v>-20.154761987846907</v>
      </c>
      <c r="AH20">
        <f t="shared" si="5"/>
        <v>-12642.326611740205</v>
      </c>
      <c r="AI20">
        <f t="shared" si="6"/>
        <v>-12662.481373728053</v>
      </c>
      <c r="AJ20">
        <f t="shared" si="7"/>
        <v>-321.93937681438547</v>
      </c>
      <c r="AK20">
        <f t="shared" si="22"/>
        <v>3381.1477580434521</v>
      </c>
      <c r="AL20">
        <f t="shared" si="8"/>
        <v>-9603.2729924989872</v>
      </c>
      <c r="AN20">
        <f t="shared" si="9"/>
        <v>0</v>
      </c>
      <c r="AO20">
        <f t="shared" si="9"/>
        <v>0</v>
      </c>
      <c r="AP20">
        <f t="shared" si="9"/>
        <v>-4.6062523902508188</v>
      </c>
      <c r="AQ20">
        <f t="shared" si="9"/>
        <v>-2889.3294402967467</v>
      </c>
      <c r="AR20">
        <f t="shared" si="9"/>
        <v>-2893.9356926869978</v>
      </c>
      <c r="AS20">
        <f t="shared" si="9"/>
        <v>-73.577352332977895</v>
      </c>
      <c r="AT20">
        <f t="shared" si="9"/>
        <v>772.7414469925294</v>
      </c>
      <c r="AU20">
        <f t="shared" si="9"/>
        <v>-2194.7715980274465</v>
      </c>
      <c r="AW20">
        <v>17</v>
      </c>
      <c r="AX20">
        <f>IF(Z20&gt;0, (R20*SUMPRODUCT(K20:$K$98, X20:$X$98)-K20*$AZ$3)/Z20, 0)</f>
        <v>60313.35204470079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9.7648700000000001E-3</v>
      </c>
      <c r="Q21" s="4">
        <f t="shared" si="21"/>
        <v>25</v>
      </c>
      <c r="R21">
        <f t="shared" si="0"/>
        <v>2000000</v>
      </c>
      <c r="S21">
        <f t="shared" si="1"/>
        <v>61087.811780860371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48624.050206006556</v>
      </c>
      <c r="AC21">
        <f t="shared" si="2"/>
        <v>48275.023805801466</v>
      </c>
      <c r="AE21">
        <f t="shared" si="3"/>
        <v>0</v>
      </c>
      <c r="AF21">
        <f t="shared" si="4"/>
        <v>0</v>
      </c>
      <c r="AG21">
        <f t="shared" si="4"/>
        <v>-19.756405737276168</v>
      </c>
      <c r="AH21">
        <f t="shared" si="5"/>
        <v>-15744.690455381329</v>
      </c>
      <c r="AI21">
        <f t="shared" si="6"/>
        <v>-15764.446861118606</v>
      </c>
      <c r="AJ21">
        <f t="shared" si="7"/>
        <v>349.02640020508989</v>
      </c>
      <c r="AK21">
        <f t="shared" si="22"/>
        <v>3403.6835144204592</v>
      </c>
      <c r="AL21">
        <f t="shared" si="8"/>
        <v>-12011.736946493056</v>
      </c>
      <c r="AN21">
        <f t="shared" si="9"/>
        <v>0</v>
      </c>
      <c r="AO21">
        <f t="shared" si="9"/>
        <v>0</v>
      </c>
      <c r="AP21">
        <f t="shared" si="9"/>
        <v>-4.0314378665806432</v>
      </c>
      <c r="AQ21">
        <f t="shared" si="9"/>
        <v>-3212.8182698563214</v>
      </c>
      <c r="AR21">
        <f t="shared" si="9"/>
        <v>-3216.8497077229022</v>
      </c>
      <c r="AS21">
        <f t="shared" si="9"/>
        <v>71.221368144321389</v>
      </c>
      <c r="AT21">
        <f t="shared" si="9"/>
        <v>694.54630504985516</v>
      </c>
      <c r="AU21">
        <f t="shared" si="9"/>
        <v>-2451.0820345287257</v>
      </c>
      <c r="AW21">
        <v>18</v>
      </c>
      <c r="AX21">
        <f>IF(Z21&gt;0, (R21*SUMPRODUCT(K21:$K$98, X21:$X$98)-K21*$AZ$3)/Z21, 0)</f>
        <v>61087.811780860371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1.2112915E-2</v>
      </c>
      <c r="Q22" s="4">
        <f t="shared" si="21"/>
        <v>25</v>
      </c>
      <c r="R22">
        <f t="shared" si="0"/>
        <v>2000000</v>
      </c>
      <c r="S22">
        <f t="shared" si="1"/>
        <v>61246.73246503291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48275.023805801466</v>
      </c>
      <c r="AC22">
        <f t="shared" si="2"/>
        <v>47330.333250312688</v>
      </c>
      <c r="AE22">
        <f t="shared" si="3"/>
        <v>0</v>
      </c>
      <c r="AF22">
        <f t="shared" si="4"/>
        <v>0</v>
      </c>
      <c r="AG22">
        <f t="shared" si="4"/>
        <v>-19.319534016502267</v>
      </c>
      <c r="AH22">
        <f t="shared" si="5"/>
        <v>-19144.613072091088</v>
      </c>
      <c r="AI22">
        <f t="shared" si="6"/>
        <v>-19163.932606107592</v>
      </c>
      <c r="AJ22">
        <f t="shared" si="7"/>
        <v>944.69055548877805</v>
      </c>
      <c r="AK22">
        <f t="shared" si="22"/>
        <v>3379.2516664061031</v>
      </c>
      <c r="AL22">
        <f t="shared" si="8"/>
        <v>-14839.99038421271</v>
      </c>
      <c r="AN22">
        <f t="shared" si="9"/>
        <v>0</v>
      </c>
      <c r="AO22">
        <f t="shared" si="9"/>
        <v>0</v>
      </c>
      <c r="AP22">
        <f t="shared" si="9"/>
        <v>-3.5199026997403249</v>
      </c>
      <c r="AQ22">
        <f t="shared" si="9"/>
        <v>-3488.0331575480486</v>
      </c>
      <c r="AR22">
        <f t="shared" si="9"/>
        <v>-3491.5530602477893</v>
      </c>
      <c r="AS22">
        <f t="shared" si="9"/>
        <v>172.11692755341912</v>
      </c>
      <c r="AT22">
        <f t="shared" si="9"/>
        <v>615.67929399977913</v>
      </c>
      <c r="AU22">
        <f t="shared" si="9"/>
        <v>-2703.7568386945904</v>
      </c>
      <c r="AW22">
        <v>19</v>
      </c>
      <c r="AX22">
        <f>IF(Z22&gt;0, (R22*SUMPRODUCT(K22:$K$98, X22:$X$98)-K22*$AZ$3)/Z22, 0)</f>
        <v>61246.73246503291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1.471273E-2</v>
      </c>
      <c r="Q23" s="4">
        <f t="shared" si="21"/>
        <v>25</v>
      </c>
      <c r="R23">
        <f t="shared" si="0"/>
        <v>2000000</v>
      </c>
      <c r="S23">
        <f t="shared" si="1"/>
        <v>60857.633785618047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47330.333250312688</v>
      </c>
      <c r="AC23">
        <f t="shared" si="2"/>
        <v>45867.414123449955</v>
      </c>
      <c r="AE23">
        <f t="shared" si="3"/>
        <v>0</v>
      </c>
      <c r="AF23">
        <f t="shared" si="4"/>
        <v>0</v>
      </c>
      <c r="AG23">
        <f t="shared" si="4"/>
        <v>-18.842095588626631</v>
      </c>
      <c r="AH23">
        <f t="shared" si="5"/>
        <v>-22739.447016849073</v>
      </c>
      <c r="AI23">
        <f t="shared" si="6"/>
        <v>-22758.289112437698</v>
      </c>
      <c r="AJ23">
        <f t="shared" si="7"/>
        <v>1462.9191268627328</v>
      </c>
      <c r="AK23">
        <f t="shared" si="22"/>
        <v>3313.1233275218883</v>
      </c>
      <c r="AL23">
        <f t="shared" si="8"/>
        <v>-17982.246658053078</v>
      </c>
      <c r="AN23">
        <f t="shared" si="9"/>
        <v>0</v>
      </c>
      <c r="AO23">
        <f t="shared" si="9"/>
        <v>0</v>
      </c>
      <c r="AP23">
        <f t="shared" si="9"/>
        <v>-3.0651038345494381</v>
      </c>
      <c r="AQ23">
        <f t="shared" si="9"/>
        <v>-3699.0984319678905</v>
      </c>
      <c r="AR23">
        <f t="shared" si="9"/>
        <v>-3702.16353580244</v>
      </c>
      <c r="AS23">
        <f t="shared" si="9"/>
        <v>237.97772409610781</v>
      </c>
      <c r="AT23">
        <f t="shared" si="9"/>
        <v>538.95634738485694</v>
      </c>
      <c r="AU23">
        <f t="shared" si="9"/>
        <v>-2925.2294643214755</v>
      </c>
      <c r="AW23">
        <v>20</v>
      </c>
      <c r="AX23">
        <f>IF(Z23&gt;0, (R23*SUMPRODUCT(K23:$K$98, X23:$X$98)-K23*$AZ$3)/Z23, 0)</f>
        <v>60857.633785618047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1.7665382E-2</v>
      </c>
      <c r="Q24" s="4">
        <f t="shared" si="21"/>
        <v>25</v>
      </c>
      <c r="R24">
        <f t="shared" si="0"/>
        <v>2000000</v>
      </c>
      <c r="S24">
        <f t="shared" si="1"/>
        <v>60008.843570687459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45867.414123449955</v>
      </c>
      <c r="AC24">
        <f t="shared" si="2"/>
        <v>43976.45321887968</v>
      </c>
      <c r="AE24">
        <f t="shared" si="3"/>
        <v>0</v>
      </c>
      <c r="AF24">
        <f t="shared" si="4"/>
        <v>0</v>
      </c>
      <c r="AG24">
        <f t="shared" si="4"/>
        <v>-18.32082181648676</v>
      </c>
      <c r="AH24">
        <f t="shared" si="5"/>
        <v>-26628.225300288344</v>
      </c>
      <c r="AI24">
        <f t="shared" si="6"/>
        <v>-26646.546122104832</v>
      </c>
      <c r="AJ24">
        <f t="shared" si="7"/>
        <v>1890.9609045702746</v>
      </c>
      <c r="AK24">
        <f t="shared" si="22"/>
        <v>3210.7189886414972</v>
      </c>
      <c r="AL24">
        <f t="shared" si="8"/>
        <v>-21544.866228893061</v>
      </c>
      <c r="AN24">
        <f t="shared" si="9"/>
        <v>0</v>
      </c>
      <c r="AO24">
        <f t="shared" si="9"/>
        <v>0</v>
      </c>
      <c r="AP24">
        <f t="shared" si="9"/>
        <v>-2.6609880054437167</v>
      </c>
      <c r="AQ24">
        <f t="shared" si="9"/>
        <v>-3867.5878647843301</v>
      </c>
      <c r="AR24">
        <f t="shared" si="9"/>
        <v>-3870.2488527897735</v>
      </c>
      <c r="AS24">
        <f t="shared" si="9"/>
        <v>274.65057715349883</v>
      </c>
      <c r="AT24">
        <f t="shared" si="9"/>
        <v>466.3374166947583</v>
      </c>
      <c r="AU24">
        <f t="shared" si="9"/>
        <v>-3129.2608589415167</v>
      </c>
      <c r="AW24">
        <v>21</v>
      </c>
      <c r="AX24">
        <f>IF(Z24&gt;0, (R24*SUMPRODUCT(K24:$K$98, X24:$X$98)-K24*$AZ$3)/Z24, 0)</f>
        <v>60008.843570687459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2.1010579000000001E-2</v>
      </c>
      <c r="Q25" s="4">
        <f t="shared" si="21"/>
        <v>25</v>
      </c>
      <c r="R25">
        <f t="shared" si="0"/>
        <v>2000000</v>
      </c>
      <c r="S25">
        <f t="shared" si="1"/>
        <v>58756.294723093706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43976.45321887968</v>
      </c>
      <c r="AC25">
        <f t="shared" si="2"/>
        <v>41723.273860700348</v>
      </c>
      <c r="AE25">
        <f t="shared" si="3"/>
        <v>0</v>
      </c>
      <c r="AF25">
        <f t="shared" si="4"/>
        <v>0</v>
      </c>
      <c r="AG25">
        <f t="shared" si="4"/>
        <v>-17.752682524201674</v>
      </c>
      <c r="AH25">
        <f t="shared" si="5"/>
        <v>-30794.485929617487</v>
      </c>
      <c r="AI25">
        <f t="shared" si="6"/>
        <v>-30812.238612141689</v>
      </c>
      <c r="AJ25">
        <f t="shared" si="7"/>
        <v>2253.1793581793318</v>
      </c>
      <c r="AK25">
        <f t="shared" si="22"/>
        <v>3078.3517253215778</v>
      </c>
      <c r="AL25">
        <f t="shared" si="8"/>
        <v>-25480.707528640778</v>
      </c>
      <c r="AN25">
        <f t="shared" si="9"/>
        <v>0</v>
      </c>
      <c r="AO25">
        <f t="shared" si="9"/>
        <v>0</v>
      </c>
      <c r="AP25">
        <f t="shared" si="9"/>
        <v>-2.302204666681118</v>
      </c>
      <c r="AQ25">
        <f t="shared" si="9"/>
        <v>-3993.4927647448317</v>
      </c>
      <c r="AR25">
        <f t="shared" si="9"/>
        <v>-3995.7949694115127</v>
      </c>
      <c r="AS25">
        <f t="shared" si="9"/>
        <v>292.19696945508758</v>
      </c>
      <c r="AT25">
        <f t="shared" si="9"/>
        <v>399.20703240536909</v>
      </c>
      <c r="AU25">
        <f t="shared" si="9"/>
        <v>-3304.3909675510558</v>
      </c>
      <c r="AW25">
        <v>22</v>
      </c>
      <c r="AX25">
        <f>IF(Z25&gt;0, (R25*SUMPRODUCT(K25:$K$98, X25:$X$98)-K25*$AZ$3)/Z25, 0)</f>
        <v>58756.294723093706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2.4499257999999999E-2</v>
      </c>
      <c r="Q26" s="4">
        <f t="shared" si="21"/>
        <v>25</v>
      </c>
      <c r="R26">
        <f t="shared" si="0"/>
        <v>2000000</v>
      </c>
      <c r="S26">
        <f t="shared" si="1"/>
        <v>57133.453709985959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41723.273860700348</v>
      </c>
      <c r="AC26">
        <f t="shared" si="2"/>
        <v>39171.217262567137</v>
      </c>
      <c r="AE26">
        <f t="shared" si="3"/>
        <v>0</v>
      </c>
      <c r="AF26">
        <f t="shared" si="4"/>
        <v>0</v>
      </c>
      <c r="AG26">
        <f t="shared" si="4"/>
        <v>-17.14022814960715</v>
      </c>
      <c r="AH26">
        <f t="shared" si="5"/>
        <v>-34794.203948200644</v>
      </c>
      <c r="AI26">
        <f t="shared" si="6"/>
        <v>-34811.344176350249</v>
      </c>
      <c r="AJ26">
        <f t="shared" si="7"/>
        <v>2552.0565981332111</v>
      </c>
      <c r="AK26">
        <f t="shared" si="22"/>
        <v>2920.6291702490248</v>
      </c>
      <c r="AL26">
        <f t="shared" si="8"/>
        <v>-29338.658407968014</v>
      </c>
      <c r="AN26">
        <f t="shared" si="9"/>
        <v>0</v>
      </c>
      <c r="AO26">
        <f t="shared" si="9"/>
        <v>0</v>
      </c>
      <c r="AP26">
        <f t="shared" si="9"/>
        <v>-1.9846252802825732</v>
      </c>
      <c r="AQ26">
        <f t="shared" si="9"/>
        <v>-4028.7361498446217</v>
      </c>
      <c r="AR26">
        <f t="shared" si="9"/>
        <v>-4030.7207751249043</v>
      </c>
      <c r="AS26">
        <f t="shared" si="9"/>
        <v>295.49641913507435</v>
      </c>
      <c r="AT26">
        <f t="shared" si="9"/>
        <v>338.17253977099369</v>
      </c>
      <c r="AU26">
        <f t="shared" si="9"/>
        <v>-3397.0518162188364</v>
      </c>
      <c r="AW26">
        <v>23</v>
      </c>
      <c r="AX26">
        <f>IF(Z26&gt;0, (R26*SUMPRODUCT(K26:$K$98, X26:$X$98)-K26*$AZ$3)/Z26, 0)</f>
        <v>57133.453709985959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2.8232486000000001E-2</v>
      </c>
      <c r="Q27" s="4">
        <f t="shared" si="21"/>
        <v>25</v>
      </c>
      <c r="R27">
        <f t="shared" si="0"/>
        <v>2000000</v>
      </c>
      <c r="S27">
        <f t="shared" si="1"/>
        <v>55246.688467586995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39171.217262567137</v>
      </c>
      <c r="AC27">
        <f t="shared" si="2"/>
        <v>36429.477690054307</v>
      </c>
      <c r="AE27">
        <f t="shared" si="3"/>
        <v>0</v>
      </c>
      <c r="AF27">
        <f t="shared" si="4"/>
        <v>0</v>
      </c>
      <c r="AG27">
        <f t="shared" si="4"/>
        <v>-16.484914616840488</v>
      </c>
      <c r="AH27">
        <f t="shared" si="5"/>
        <v>-38712.900101647188</v>
      </c>
      <c r="AI27">
        <f t="shared" si="6"/>
        <v>-38729.38501626403</v>
      </c>
      <c r="AJ27">
        <f t="shared" si="7"/>
        <v>2741.7395725128299</v>
      </c>
      <c r="AK27">
        <f t="shared" si="22"/>
        <v>2741.9852083797</v>
      </c>
      <c r="AL27">
        <f t="shared" si="8"/>
        <v>-33245.660235371499</v>
      </c>
      <c r="AN27">
        <f t="shared" si="9"/>
        <v>0</v>
      </c>
      <c r="AO27">
        <f t="shared" si="9"/>
        <v>0</v>
      </c>
      <c r="AP27">
        <f t="shared" si="9"/>
        <v>-1.7042393946776102</v>
      </c>
      <c r="AQ27">
        <f t="shared" si="9"/>
        <v>-4002.2075314874164</v>
      </c>
      <c r="AR27">
        <f t="shared" si="9"/>
        <v>-4003.9117708820941</v>
      </c>
      <c r="AS27">
        <f t="shared" si="9"/>
        <v>283.4458471898634</v>
      </c>
      <c r="AT27">
        <f t="shared" si="9"/>
        <v>283.47124145673081</v>
      </c>
      <c r="AU27">
        <f t="shared" si="9"/>
        <v>-3436.9946822354996</v>
      </c>
      <c r="AW27">
        <v>24</v>
      </c>
      <c r="AX27">
        <f>IF(Z27&gt;0, (R27*SUMPRODUCT(K27:$K$98, X27:$X$98)-K27*$AZ$3)/Z27, 0)</f>
        <v>55246.688467586995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3.2345626000000002E-2</v>
      </c>
      <c r="Q28" s="4">
        <f t="shared" si="21"/>
        <v>25</v>
      </c>
      <c r="R28">
        <f t="shared" si="0"/>
        <v>2000000</v>
      </c>
      <c r="S28">
        <f t="shared" si="1"/>
        <v>53171.425894386433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36429.477690054307</v>
      </c>
      <c r="AC28">
        <f t="shared" si="2"/>
        <v>33576.374245470288</v>
      </c>
      <c r="AE28">
        <f t="shared" si="3"/>
        <v>0</v>
      </c>
      <c r="AF28">
        <f t="shared" si="4"/>
        <v>0</v>
      </c>
      <c r="AG28">
        <f t="shared" si="4"/>
        <v>-15.786850587833825</v>
      </c>
      <c r="AH28">
        <f t="shared" si="5"/>
        <v>-42657.19062706046</v>
      </c>
      <c r="AI28">
        <f t="shared" si="6"/>
        <v>-42672.977477648295</v>
      </c>
      <c r="AJ28">
        <f t="shared" si="7"/>
        <v>2853.1034445840196</v>
      </c>
      <c r="AK28">
        <f t="shared" si="22"/>
        <v>2550.0634383038018</v>
      </c>
      <c r="AL28">
        <f t="shared" si="8"/>
        <v>-37269.810594760471</v>
      </c>
      <c r="AN28">
        <f t="shared" si="9"/>
        <v>0</v>
      </c>
      <c r="AO28">
        <f t="shared" si="9"/>
        <v>0</v>
      </c>
      <c r="AP28">
        <f t="shared" si="9"/>
        <v>-1.4572074202286833</v>
      </c>
      <c r="AQ28">
        <f t="shared" si="9"/>
        <v>-3937.4778624791688</v>
      </c>
      <c r="AR28">
        <f t="shared" si="9"/>
        <v>-3938.9350698993976</v>
      </c>
      <c r="AS28">
        <f t="shared" si="9"/>
        <v>263.35610684324115</v>
      </c>
      <c r="AT28">
        <f t="shared" si="9"/>
        <v>235.38395727985741</v>
      </c>
      <c r="AU28">
        <f t="shared" si="9"/>
        <v>-3440.1950057762988</v>
      </c>
      <c r="AW28">
        <v>25</v>
      </c>
      <c r="AX28">
        <f>IF(Z28&gt;0, (R28*SUMPRODUCT(K28:$K$98, X28:$X$98)-K28*$AZ$3)/Z28, 0)</f>
        <v>53171.425894386433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3.7265510000000002E-2</v>
      </c>
      <c r="Q29" s="4">
        <f t="shared" si="21"/>
        <v>25</v>
      </c>
      <c r="R29">
        <f t="shared" si="0"/>
        <v>2000000</v>
      </c>
      <c r="S29">
        <f t="shared" si="1"/>
        <v>50969.916590471847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33576.374245470288</v>
      </c>
      <c r="AC29">
        <f t="shared" si="2"/>
        <v>30664.882174869141</v>
      </c>
      <c r="AE29">
        <f t="shared" si="3"/>
        <v>0</v>
      </c>
      <c r="AF29">
        <f t="shared" si="4"/>
        <v>0</v>
      </c>
      <c r="AG29">
        <f t="shared" si="4"/>
        <v>-15.04067704350606</v>
      </c>
      <c r="AH29">
        <f t="shared" si="5"/>
        <v>-47064.403075954186</v>
      </c>
      <c r="AI29">
        <f t="shared" si="6"/>
        <v>-47079.443752997693</v>
      </c>
      <c r="AJ29">
        <f t="shared" si="7"/>
        <v>2911.4920706011471</v>
      </c>
      <c r="AK29">
        <f t="shared" si="22"/>
        <v>2350.3461971829202</v>
      </c>
      <c r="AL29">
        <f t="shared" si="8"/>
        <v>-41817.605485213629</v>
      </c>
      <c r="AN29">
        <f t="shared" si="9"/>
        <v>0</v>
      </c>
      <c r="AO29">
        <f t="shared" si="9"/>
        <v>0</v>
      </c>
      <c r="AP29">
        <f t="shared" si="9"/>
        <v>-1.2395819360140985</v>
      </c>
      <c r="AQ29">
        <f t="shared" si="9"/>
        <v>-3878.8269779004431</v>
      </c>
      <c r="AR29">
        <f t="shared" si="9"/>
        <v>-3880.0665598364571</v>
      </c>
      <c r="AS29">
        <f t="shared" si="9"/>
        <v>239.95149733792715</v>
      </c>
      <c r="AT29">
        <f t="shared" si="9"/>
        <v>193.70449089359866</v>
      </c>
      <c r="AU29">
        <f t="shared" si="9"/>
        <v>-3446.4105716049316</v>
      </c>
      <c r="AW29">
        <v>26</v>
      </c>
      <c r="AX29">
        <f>IF(Z29&gt;0, (R29*SUMPRODUCT(K29:$K$98, X29:$X$98)-K29*$AZ$3)/Z29, 0)</f>
        <v>50969.916590471847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4.2512064000000002E-2</v>
      </c>
      <c r="Q30" s="4">
        <f t="shared" si="21"/>
        <v>25</v>
      </c>
      <c r="R30">
        <f t="shared" si="0"/>
        <v>2000000</v>
      </c>
      <c r="S30">
        <f t="shared" si="1"/>
        <v>48597.266842881028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30664.882174869141</v>
      </c>
      <c r="AC30">
        <f t="shared" si="2"/>
        <v>27702.113939716939</v>
      </c>
      <c r="AE30">
        <f t="shared" si="3"/>
        <v>0</v>
      </c>
      <c r="AF30">
        <f t="shared" si="4"/>
        <v>0</v>
      </c>
      <c r="AG30">
        <f t="shared" si="4"/>
        <v>-14.250860047994138</v>
      </c>
      <c r="AH30">
        <f t="shared" si="5"/>
        <v>-51152.818006148831</v>
      </c>
      <c r="AI30">
        <f t="shared" si="6"/>
        <v>-51167.068866196823</v>
      </c>
      <c r="AJ30">
        <f t="shared" si="7"/>
        <v>2962.7682351522017</v>
      </c>
      <c r="AK30">
        <f t="shared" si="22"/>
        <v>2146.5417522408402</v>
      </c>
      <c r="AL30">
        <f t="shared" si="8"/>
        <v>-46057.758878803783</v>
      </c>
      <c r="AN30">
        <f t="shared" si="9"/>
        <v>0</v>
      </c>
      <c r="AO30">
        <f t="shared" si="9"/>
        <v>0</v>
      </c>
      <c r="AP30">
        <f t="shared" si="9"/>
        <v>-1.0486508304079303</v>
      </c>
      <c r="AQ30">
        <f t="shared" si="9"/>
        <v>-3764.0847569339467</v>
      </c>
      <c r="AR30">
        <f t="shared" si="9"/>
        <v>-3765.1334077643542</v>
      </c>
      <c r="AS30">
        <f t="shared" si="9"/>
        <v>218.01556956107387</v>
      </c>
      <c r="AT30">
        <f t="shared" si="9"/>
        <v>157.95346971423552</v>
      </c>
      <c r="AU30">
        <f t="shared" si="9"/>
        <v>-3389.164368489045</v>
      </c>
      <c r="AW30">
        <v>27</v>
      </c>
      <c r="AX30">
        <f>IF(Z30&gt;0, (R30*SUMPRODUCT(K30:$K$98, X30:$X$98)-K30*$AZ$3)/Z30, 0)</f>
        <v>48597.266842881028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4.7737861999999999E-2</v>
      </c>
      <c r="Q31" s="4">
        <f t="shared" si="21"/>
        <v>25</v>
      </c>
      <c r="R31">
        <f t="shared" si="0"/>
        <v>2000000</v>
      </c>
      <c r="S31">
        <f t="shared" si="1"/>
        <v>46089.987772344226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27702.113939716939</v>
      </c>
      <c r="AC31">
        <f t="shared" si="2"/>
        <v>24755.938774522489</v>
      </c>
      <c r="AE31">
        <f t="shared" si="3"/>
        <v>0</v>
      </c>
      <c r="AF31">
        <f t="shared" si="4"/>
        <v>0</v>
      </c>
      <c r="AG31">
        <f t="shared" si="4"/>
        <v>-13.428045857161742</v>
      </c>
      <c r="AH31">
        <f t="shared" si="5"/>
        <v>-54424.447228196601</v>
      </c>
      <c r="AI31">
        <f t="shared" si="6"/>
        <v>-54437.87527405376</v>
      </c>
      <c r="AJ31">
        <f t="shared" si="7"/>
        <v>2946.1751651944505</v>
      </c>
      <c r="AK31">
        <f t="shared" si="22"/>
        <v>1939.147975780186</v>
      </c>
      <c r="AL31">
        <f t="shared" si="8"/>
        <v>-49552.552133079123</v>
      </c>
      <c r="AN31">
        <f t="shared" si="9"/>
        <v>0</v>
      </c>
      <c r="AO31">
        <f t="shared" si="9"/>
        <v>0</v>
      </c>
      <c r="AP31">
        <f t="shared" si="9"/>
        <v>-0.88223569060326079</v>
      </c>
      <c r="AQ31">
        <f t="shared" si="9"/>
        <v>-3575.7391877285127</v>
      </c>
      <c r="AR31">
        <f t="shared" si="9"/>
        <v>-3576.6214234191161</v>
      </c>
      <c r="AS31">
        <f t="shared" si="9"/>
        <v>193.56657768019375</v>
      </c>
      <c r="AT31">
        <f t="shared" si="9"/>
        <v>127.40391057585744</v>
      </c>
      <c r="AU31">
        <f t="shared" si="9"/>
        <v>-3255.6509351630648</v>
      </c>
      <c r="AW31">
        <v>28</v>
      </c>
      <c r="AX31">
        <f>IF(Z31&gt;0, (R31*SUMPRODUCT(K31:$K$98, X31:$X$98)-K31*$AZ$3)/Z31, 0)</f>
        <v>46089.987772344226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5.3487053E-2</v>
      </c>
      <c r="Q32" s="4">
        <f t="shared" si="21"/>
        <v>25</v>
      </c>
      <c r="R32">
        <f t="shared" si="0"/>
        <v>2000000</v>
      </c>
      <c r="S32">
        <f t="shared" si="1"/>
        <v>43557.728141293912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24755.938774522489</v>
      </c>
      <c r="AC32">
        <f t="shared" si="2"/>
        <v>21910.476007989975</v>
      </c>
      <c r="AE32">
        <f t="shared" si="3"/>
        <v>0</v>
      </c>
      <c r="AF32">
        <f t="shared" si="4"/>
        <v>0</v>
      </c>
      <c r="AG32">
        <f t="shared" si="4"/>
        <v>-12.575538798141682</v>
      </c>
      <c r="AH32">
        <f t="shared" si="5"/>
        <v>-57458.128035875241</v>
      </c>
      <c r="AI32">
        <f t="shared" si="6"/>
        <v>-57470.703574673382</v>
      </c>
      <c r="AJ32">
        <f t="shared" si="7"/>
        <v>2845.4627665325133</v>
      </c>
      <c r="AK32">
        <f t="shared" si="22"/>
        <v>1732.9157142165743</v>
      </c>
      <c r="AL32">
        <f t="shared" si="8"/>
        <v>-52892.325093924293</v>
      </c>
      <c r="AN32">
        <f t="shared" si="9"/>
        <v>0</v>
      </c>
      <c r="AO32">
        <f t="shared" si="9"/>
        <v>0</v>
      </c>
      <c r="AP32">
        <f t="shared" si="9"/>
        <v>-0.73770102371021407</v>
      </c>
      <c r="AQ32">
        <f t="shared" si="9"/>
        <v>-3370.584795842015</v>
      </c>
      <c r="AR32">
        <f t="shared" si="9"/>
        <v>-3371.322496865725</v>
      </c>
      <c r="AS32">
        <f t="shared" si="9"/>
        <v>166.91935268097794</v>
      </c>
      <c r="AT32">
        <f t="shared" si="9"/>
        <v>101.65558048057488</v>
      </c>
      <c r="AU32">
        <f t="shared" si="9"/>
        <v>-3102.7475637041721</v>
      </c>
      <c r="AW32">
        <v>29</v>
      </c>
      <c r="AX32">
        <f>IF(Z32&gt;0, (R32*SUMPRODUCT(K32:$K$98, X32:$X$98)-K32*$AZ$3)/Z32, 0)</f>
        <v>43557.728141293912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5.9601715E-2</v>
      </c>
      <c r="Q33" s="4">
        <f t="shared" si="21"/>
        <v>25</v>
      </c>
      <c r="R33">
        <f t="shared" si="0"/>
        <v>2000000</v>
      </c>
      <c r="S33">
        <f t="shared" si="1"/>
        <v>41007.473707286394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21910.476007989975</v>
      </c>
      <c r="AC33">
        <f t="shared" si="2"/>
        <v>19191.923731072944</v>
      </c>
      <c r="AE33">
        <f t="shared" si="3"/>
        <v>0</v>
      </c>
      <c r="AF33">
        <f t="shared" si="4"/>
        <v>0</v>
      </c>
      <c r="AG33">
        <f t="shared" si="4"/>
        <v>-11.700259730741983</v>
      </c>
      <c r="AH33">
        <f t="shared" si="5"/>
        <v>-59961.894353462652</v>
      </c>
      <c r="AI33">
        <f t="shared" si="6"/>
        <v>-59973.594613193396</v>
      </c>
      <c r="AJ33">
        <f t="shared" si="7"/>
        <v>2718.5522769170311</v>
      </c>
      <c r="AK33">
        <f t="shared" si="22"/>
        <v>1533.7333205592984</v>
      </c>
      <c r="AL33">
        <f t="shared" si="8"/>
        <v>-55721.309015717074</v>
      </c>
      <c r="AN33">
        <f t="shared" si="9"/>
        <v>0</v>
      </c>
      <c r="AO33">
        <f t="shared" si="9"/>
        <v>0</v>
      </c>
      <c r="AP33">
        <f t="shared" si="9"/>
        <v>-0.61281764937743533</v>
      </c>
      <c r="AQ33">
        <f t="shared" si="9"/>
        <v>-3140.589012170316</v>
      </c>
      <c r="AR33">
        <f t="shared" si="9"/>
        <v>-3141.2018298196936</v>
      </c>
      <c r="AS33">
        <f t="shared" si="9"/>
        <v>142.38801995759798</v>
      </c>
      <c r="AT33">
        <f t="shared" si="9"/>
        <v>80.331451600809302</v>
      </c>
      <c r="AU33">
        <f t="shared" si="9"/>
        <v>-2918.4823582612867</v>
      </c>
      <c r="AW33">
        <v>30</v>
      </c>
      <c r="AX33">
        <f>IF(Z33&gt;0, (R33*SUMPRODUCT(K33:$K$98, X33:$X$98)-K33*$AZ$3)/Z33, 0)</f>
        <v>41007.473707286394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6.6409420999999996E-2</v>
      </c>
      <c r="Q34" s="4">
        <f t="shared" si="21"/>
        <v>25</v>
      </c>
      <c r="R34">
        <f t="shared" si="0"/>
        <v>2000000</v>
      </c>
      <c r="S34">
        <f t="shared" si="1"/>
        <v>38481.219515159471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19191.923731072944</v>
      </c>
      <c r="AC34">
        <f t="shared" si="2"/>
        <v>16633.506610799937</v>
      </c>
      <c r="AE34">
        <f t="shared" si="3"/>
        <v>0</v>
      </c>
      <c r="AF34">
        <f t="shared" si="4"/>
        <v>0</v>
      </c>
      <c r="AG34">
        <f t="shared" si="4"/>
        <v>-10.806249659166372</v>
      </c>
      <c r="AH34">
        <f t="shared" si="5"/>
        <v>-62160.597941455271</v>
      </c>
      <c r="AI34">
        <f t="shared" si="6"/>
        <v>-62171.404191114438</v>
      </c>
      <c r="AJ34">
        <f t="shared" si="7"/>
        <v>2558.4171202730067</v>
      </c>
      <c r="AK34">
        <f t="shared" si="22"/>
        <v>1343.4346611751062</v>
      </c>
      <c r="AL34">
        <f t="shared" si="8"/>
        <v>-58269.552409666328</v>
      </c>
      <c r="AN34">
        <f t="shared" si="9"/>
        <v>0</v>
      </c>
      <c r="AO34">
        <f t="shared" si="9"/>
        <v>0</v>
      </c>
      <c r="AP34">
        <f t="shared" si="9"/>
        <v>-0.50535054250886113</v>
      </c>
      <c r="AQ34">
        <f t="shared" si="9"/>
        <v>-2906.9189481240346</v>
      </c>
      <c r="AR34">
        <f t="shared" si="9"/>
        <v>-2907.4242986665431</v>
      </c>
      <c r="AS34">
        <f t="shared" si="9"/>
        <v>119.64349524325725</v>
      </c>
      <c r="AT34">
        <f t="shared" si="9"/>
        <v>62.825259110515567</v>
      </c>
      <c r="AU34">
        <f t="shared" ref="AU34:AU89" si="23">AL34*$K34</f>
        <v>-2724.9555443127706</v>
      </c>
      <c r="AW34">
        <v>31</v>
      </c>
      <c r="AX34">
        <f>IF(Z34&gt;0, (R34*SUMPRODUCT(K34:$K$98, X34:$X$98)-K34*$AZ$3)/Z34, 0)</f>
        <v>38481.219515159471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7.4261202999999998E-2</v>
      </c>
      <c r="Q35" s="4">
        <f t="shared" si="21"/>
        <v>25</v>
      </c>
      <c r="R35">
        <f t="shared" si="0"/>
        <v>2000000</v>
      </c>
      <c r="S35">
        <f t="shared" si="1"/>
        <v>35991.342261713377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16633.506610799937</v>
      </c>
      <c r="AC35">
        <f t="shared" si="2"/>
        <v>14246.383994727068</v>
      </c>
      <c r="AE35">
        <f t="shared" si="3"/>
        <v>0</v>
      </c>
      <c r="AF35">
        <f t="shared" ref="AF35:AG66" si="24">-$Z35*P35</f>
        <v>0</v>
      </c>
      <c r="AG35">
        <f t="shared" si="24"/>
        <v>-9.8957020629666737</v>
      </c>
      <c r="AH35">
        <f t="shared" si="5"/>
        <v>-64198.807968642788</v>
      </c>
      <c r="AI35">
        <f t="shared" ref="AI35:AI66" si="25">SUM(AE35:AH35)</f>
        <v>-64208.703670705756</v>
      </c>
      <c r="AJ35">
        <f t="shared" si="7"/>
        <v>2387.1226160728693</v>
      </c>
      <c r="AK35">
        <f t="shared" si="22"/>
        <v>1164.3454627559956</v>
      </c>
      <c r="AL35">
        <f t="shared" ref="AL35:AL89" si="26">SUM(AI35:AK35)</f>
        <v>-60657.235591876888</v>
      </c>
      <c r="AN35">
        <f t="shared" ref="AN35:AT66" si="27">AE35*$K35</f>
        <v>0</v>
      </c>
      <c r="AO35">
        <f t="shared" si="27"/>
        <v>0</v>
      </c>
      <c r="AP35">
        <f t="shared" si="27"/>
        <v>-0.41318669451818019</v>
      </c>
      <c r="AQ35">
        <f t="shared" si="27"/>
        <v>-2680.567087386476</v>
      </c>
      <c r="AR35">
        <f t="shared" si="27"/>
        <v>-2680.9802740809946</v>
      </c>
      <c r="AS35">
        <f t="shared" si="27"/>
        <v>99.672291755421412</v>
      </c>
      <c r="AT35">
        <f t="shared" si="27"/>
        <v>48.616262895971033</v>
      </c>
      <c r="AU35">
        <f t="shared" si="23"/>
        <v>-2532.691719429602</v>
      </c>
      <c r="AW35">
        <v>32</v>
      </c>
      <c r="AX35">
        <f>IF(Z35&gt;0, (R35*SUMPRODUCT(K35:$K$98, X35:$X$98)-K35*$AZ$3)/Z35, 0)</f>
        <v>35991.342261713377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8.2657132999999994E-2</v>
      </c>
      <c r="Q36" s="4">
        <f t="shared" si="21"/>
        <v>25</v>
      </c>
      <c r="R36">
        <f t="shared" si="0"/>
        <v>2000000</v>
      </c>
      <c r="S36">
        <f t="shared" si="1"/>
        <v>33495.366591301114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14246.383994727068</v>
      </c>
      <c r="AC36">
        <f t="shared" si="2"/>
        <v>12029.920775243416</v>
      </c>
      <c r="AE36">
        <f t="shared" si="3"/>
        <v>0</v>
      </c>
      <c r="AF36">
        <f t="shared" si="24"/>
        <v>0</v>
      </c>
      <c r="AG36">
        <f t="shared" si="24"/>
        <v>-8.9787946807899957</v>
      </c>
      <c r="AH36">
        <f t="shared" si="5"/>
        <v>-65436.028923760852</v>
      </c>
      <c r="AI36">
        <f t="shared" si="25"/>
        <v>-65445.007718441644</v>
      </c>
      <c r="AJ36">
        <f t="shared" si="7"/>
        <v>2216.4632194836522</v>
      </c>
      <c r="AK36">
        <f t="shared" si="22"/>
        <v>997.24687963089491</v>
      </c>
      <c r="AL36">
        <f t="shared" si="26"/>
        <v>-62231.297619327095</v>
      </c>
      <c r="AN36">
        <f t="shared" si="27"/>
        <v>0</v>
      </c>
      <c r="AO36">
        <f t="shared" si="27"/>
        <v>0</v>
      </c>
      <c r="AP36">
        <f t="shared" si="27"/>
        <v>-0.33473392858069534</v>
      </c>
      <c r="AQ36">
        <f t="shared" si="27"/>
        <v>-2439.4876830442563</v>
      </c>
      <c r="AR36">
        <f t="shared" si="27"/>
        <v>-2439.8224169728369</v>
      </c>
      <c r="AS36">
        <f t="shared" si="27"/>
        <v>82.63085050822221</v>
      </c>
      <c r="AT36">
        <f t="shared" si="27"/>
        <v>37.177859350974593</v>
      </c>
      <c r="AU36">
        <f t="shared" si="23"/>
        <v>-2320.0137071136401</v>
      </c>
      <c r="AW36">
        <v>33</v>
      </c>
      <c r="AX36">
        <f>IF(Z36&gt;0, (R36*SUMPRODUCT(K36:$K$98, X36:$X$98)-K36*$AZ$3)/Z36, 0)</f>
        <v>33495.366591301114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9.1575552000000005E-2</v>
      </c>
      <c r="Q37" s="4">
        <f t="shared" si="21"/>
        <v>25</v>
      </c>
      <c r="R37">
        <f t="shared" si="0"/>
        <v>2000000</v>
      </c>
      <c r="S37">
        <f t="shared" si="1"/>
        <v>31006.255335393631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12029.920775243416</v>
      </c>
      <c r="AC37">
        <f t="shared" si="2"/>
        <v>10004.811545683813</v>
      </c>
      <c r="AE37">
        <f t="shared" si="3"/>
        <v>0</v>
      </c>
      <c r="AF37">
        <f t="shared" si="24"/>
        <v>0</v>
      </c>
      <c r="AG37">
        <f t="shared" si="24"/>
        <v>-8.0667686547940889</v>
      </c>
      <c r="AH37">
        <f t="shared" si="5"/>
        <v>-65779.046335040621</v>
      </c>
      <c r="AI37">
        <f t="shared" si="25"/>
        <v>-65787.113103695418</v>
      </c>
      <c r="AJ37">
        <f t="shared" si="7"/>
        <v>2025.1092295596027</v>
      </c>
      <c r="AK37">
        <f t="shared" si="22"/>
        <v>842.09445426703917</v>
      </c>
      <c r="AL37">
        <f t="shared" si="26"/>
        <v>-62919.909419868774</v>
      </c>
      <c r="AN37">
        <f t="shared" si="27"/>
        <v>0</v>
      </c>
      <c r="AO37">
        <f t="shared" si="27"/>
        <v>0</v>
      </c>
      <c r="AP37">
        <f t="shared" si="27"/>
        <v>-0.26851173661784167</v>
      </c>
      <c r="AQ37">
        <f t="shared" si="27"/>
        <v>-2189.5317344932682</v>
      </c>
      <c r="AR37">
        <f t="shared" si="27"/>
        <v>-2189.8002462298864</v>
      </c>
      <c r="AS37">
        <f t="shared" si="27"/>
        <v>67.408105939260807</v>
      </c>
      <c r="AT37">
        <f t="shared" si="27"/>
        <v>28.030089120891994</v>
      </c>
      <c r="AU37">
        <f t="shared" si="23"/>
        <v>-2094.3620511697336</v>
      </c>
      <c r="AW37">
        <v>34</v>
      </c>
      <c r="AX37">
        <f>IF(Z37&gt;0, (R37*SUMPRODUCT(K37:$K$98, X37:$X$98)-K37*$AZ$3)/Z37, 0)</f>
        <v>31006.255335393631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0.101620166</v>
      </c>
      <c r="Q38" s="4">
        <f t="shared" si="21"/>
        <v>25</v>
      </c>
      <c r="R38">
        <f t="shared" si="0"/>
        <v>2000000</v>
      </c>
      <c r="S38">
        <f t="shared" si="1"/>
        <v>28554.477945407092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10004.811545683813</v>
      </c>
      <c r="AC38">
        <f t="shared" si="2"/>
        <v>8185.2605732304255</v>
      </c>
      <c r="AE38">
        <f t="shared" si="3"/>
        <v>0</v>
      </c>
      <c r="AF38">
        <f t="shared" si="24"/>
        <v>0</v>
      </c>
      <c r="AG38">
        <f t="shared" si="24"/>
        <v>-7.1663545984623767</v>
      </c>
      <c r="AH38">
        <f t="shared" si="5"/>
        <v>-65579.709582701762</v>
      </c>
      <c r="AI38">
        <f t="shared" si="25"/>
        <v>-65586.875937300225</v>
      </c>
      <c r="AJ38">
        <f t="shared" si="7"/>
        <v>1819.5509724533877</v>
      </c>
      <c r="AK38">
        <f t="shared" si="22"/>
        <v>700.33680819786696</v>
      </c>
      <c r="AL38">
        <f t="shared" si="26"/>
        <v>-63066.988156648964</v>
      </c>
      <c r="AN38">
        <f t="shared" si="27"/>
        <v>0</v>
      </c>
      <c r="AO38">
        <f t="shared" si="27"/>
        <v>0</v>
      </c>
      <c r="AP38">
        <f t="shared" si="27"/>
        <v>-0.21298251071750887</v>
      </c>
      <c r="AQ38">
        <f t="shared" si="27"/>
        <v>-1949.014803432382</v>
      </c>
      <c r="AR38">
        <f t="shared" si="27"/>
        <v>-1949.2277859430997</v>
      </c>
      <c r="AS38">
        <f t="shared" si="27"/>
        <v>54.076661874191494</v>
      </c>
      <c r="AT38">
        <f t="shared" si="27"/>
        <v>20.81385866530691</v>
      </c>
      <c r="AU38">
        <f t="shared" si="23"/>
        <v>-1874.3372654036011</v>
      </c>
      <c r="AW38">
        <v>35</v>
      </c>
      <c r="AX38">
        <f>IF(Z38&gt;0, (R38*SUMPRODUCT(K38:$K$98, X38:$X$98)-K38*$AZ$3)/Z38, 0)</f>
        <v>28554.477945407092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0.112947091</v>
      </c>
      <c r="Q39" s="4">
        <f t="shared" si="21"/>
        <v>25</v>
      </c>
      <c r="R39">
        <f t="shared" si="0"/>
        <v>2000000</v>
      </c>
      <c r="S39">
        <f t="shared" si="1"/>
        <v>26118.939569345886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8185.2605732304255</v>
      </c>
      <c r="AC39">
        <f t="shared" si="2"/>
        <v>6566.5857359050788</v>
      </c>
      <c r="AE39">
        <f t="shared" si="3"/>
        <v>0</v>
      </c>
      <c r="AF39">
        <f t="shared" si="24"/>
        <v>0</v>
      </c>
      <c r="AG39">
        <f t="shared" si="24"/>
        <v>-6.2852721475069542</v>
      </c>
      <c r="AH39">
        <f t="shared" si="5"/>
        <v>-64753.512397663886</v>
      </c>
      <c r="AI39">
        <f t="shared" si="25"/>
        <v>-64759.797669811393</v>
      </c>
      <c r="AJ39">
        <f t="shared" si="7"/>
        <v>1618.6748373253467</v>
      </c>
      <c r="AK39">
        <f t="shared" si="22"/>
        <v>572.96824012612979</v>
      </c>
      <c r="AL39">
        <f t="shared" si="26"/>
        <v>-62568.154592359911</v>
      </c>
      <c r="AN39">
        <f t="shared" si="27"/>
        <v>0</v>
      </c>
      <c r="AO39">
        <f t="shared" si="27"/>
        <v>0</v>
      </c>
      <c r="AP39">
        <f t="shared" si="27"/>
        <v>-0.16678297374188822</v>
      </c>
      <c r="AQ39">
        <f t="shared" si="27"/>
        <v>-1718.2682156727819</v>
      </c>
      <c r="AR39">
        <f t="shared" si="27"/>
        <v>-1718.4349986465238</v>
      </c>
      <c r="AS39">
        <f t="shared" si="27"/>
        <v>42.952380828469096</v>
      </c>
      <c r="AT39">
        <f t="shared" si="27"/>
        <v>15.20401101260134</v>
      </c>
      <c r="AU39">
        <f t="shared" si="23"/>
        <v>-1660.2786068054534</v>
      </c>
      <c r="AW39">
        <v>36</v>
      </c>
      <c r="AX39">
        <f>IF(Z39&gt;0, (R39*SUMPRODUCT(K39:$K$98, X39:$X$98)-K39*$AZ$3)/Z39, 0)</f>
        <v>26118.939569345886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0.12591097000000001</v>
      </c>
      <c r="Q40" s="4">
        <f t="shared" si="21"/>
        <v>25</v>
      </c>
      <c r="R40">
        <f t="shared" si="0"/>
        <v>2000000</v>
      </c>
      <c r="S40">
        <f t="shared" si="1"/>
        <v>23675.340842591246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6566.5857359050788</v>
      </c>
      <c r="AC40">
        <f t="shared" si="2"/>
        <v>5143.2639185421522</v>
      </c>
      <c r="AE40">
        <f t="shared" si="3"/>
        <v>0</v>
      </c>
      <c r="AF40">
        <f t="shared" si="24"/>
        <v>0</v>
      </c>
      <c r="AG40">
        <f t="shared" si="24"/>
        <v>-5.4310347132253005</v>
      </c>
      <c r="AH40">
        <f t="shared" si="5"/>
        <v>-63310.777024526702</v>
      </c>
      <c r="AI40">
        <f t="shared" si="25"/>
        <v>-63316.208059239929</v>
      </c>
      <c r="AJ40">
        <f t="shared" si="7"/>
        <v>1423.3218173629266</v>
      </c>
      <c r="AK40">
        <f t="shared" si="22"/>
        <v>459.66100151335553</v>
      </c>
      <c r="AL40">
        <f t="shared" si="26"/>
        <v>-61433.225240363645</v>
      </c>
      <c r="AN40">
        <f t="shared" si="27"/>
        <v>0</v>
      </c>
      <c r="AO40">
        <f t="shared" si="27"/>
        <v>0</v>
      </c>
      <c r="AP40">
        <f t="shared" si="27"/>
        <v>-0.1286744089295925</v>
      </c>
      <c r="AQ40">
        <f t="shared" si="27"/>
        <v>-1499.986143094691</v>
      </c>
      <c r="AR40">
        <f t="shared" si="27"/>
        <v>-1500.1148175036205</v>
      </c>
      <c r="AS40">
        <f t="shared" si="27"/>
        <v>33.721952304923605</v>
      </c>
      <c r="AT40">
        <f t="shared" si="27"/>
        <v>10.890486030900448</v>
      </c>
      <c r="AU40">
        <f t="shared" si="23"/>
        <v>-1455.5023791677966</v>
      </c>
      <c r="AW40">
        <v>37</v>
      </c>
      <c r="AX40">
        <f>IF(Z40&gt;0, (R40*SUMPRODUCT(K40:$K$98, X40:$X$98)-K40*$AZ$3)/Z40, 0)</f>
        <v>23675.340842591246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0.140869152</v>
      </c>
      <c r="Q41" s="4">
        <f t="shared" si="21"/>
        <v>25</v>
      </c>
      <c r="R41">
        <f t="shared" si="0"/>
        <v>2000000</v>
      </c>
      <c r="S41">
        <f t="shared" si="1"/>
        <v>21177.968055721169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5143.2639185421522</v>
      </c>
      <c r="AC41">
        <f t="shared" si="2"/>
        <v>3906.6227739384017</v>
      </c>
      <c r="AE41">
        <f t="shared" si="3"/>
        <v>0</v>
      </c>
      <c r="AF41">
        <f t="shared" si="24"/>
        <v>0</v>
      </c>
      <c r="AG41">
        <f t="shared" si="24"/>
        <v>-4.6116591115584367</v>
      </c>
      <c r="AH41">
        <f t="shared" si="5"/>
        <v>-61205.220362768901</v>
      </c>
      <c r="AI41">
        <f t="shared" si="25"/>
        <v>-61209.832021880458</v>
      </c>
      <c r="AJ41">
        <f t="shared" si="7"/>
        <v>1236.6411446037505</v>
      </c>
      <c r="AK41">
        <f t="shared" si="22"/>
        <v>360.02847429795071</v>
      </c>
      <c r="AL41">
        <f t="shared" si="26"/>
        <v>-59613.162402978756</v>
      </c>
      <c r="AN41">
        <f t="shared" si="27"/>
        <v>0</v>
      </c>
      <c r="AO41">
        <f t="shared" si="27"/>
        <v>0</v>
      </c>
      <c r="AP41">
        <f t="shared" si="27"/>
        <v>-9.7554830330610423E-2</v>
      </c>
      <c r="AQ41">
        <f t="shared" si="27"/>
        <v>-1294.732490715209</v>
      </c>
      <c r="AR41">
        <f t="shared" si="27"/>
        <v>-1294.8300455455394</v>
      </c>
      <c r="AS41">
        <f t="shared" si="27"/>
        <v>26.159851394762409</v>
      </c>
      <c r="AT41">
        <f t="shared" si="27"/>
        <v>7.6160262228176752</v>
      </c>
      <c r="AU41">
        <f t="shared" si="23"/>
        <v>-1261.0541679279595</v>
      </c>
      <c r="AW41">
        <v>38</v>
      </c>
      <c r="AX41">
        <f>IF(Z41&gt;0, (R41*SUMPRODUCT(K41:$K$98, X41:$X$98)-K41*$AZ$3)/Z41, 0)</f>
        <v>21177.968055721169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0.15811491799999999</v>
      </c>
      <c r="Q42" s="4">
        <f t="shared" si="21"/>
        <v>25</v>
      </c>
      <c r="R42">
        <f t="shared" si="0"/>
        <v>2000000</v>
      </c>
      <c r="S42">
        <f t="shared" si="1"/>
        <v>18552.82099894312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3906.6227739384017</v>
      </c>
      <c r="AC42">
        <f t="shared" si="2"/>
        <v>2847.0197461615326</v>
      </c>
      <c r="AE42">
        <f t="shared" si="3"/>
        <v>0</v>
      </c>
      <c r="AF42">
        <f t="shared" si="24"/>
        <v>0</v>
      </c>
      <c r="AG42">
        <f t="shared" si="24"/>
        <v>-3.836370418174837</v>
      </c>
      <c r="AH42">
        <f t="shared" si="5"/>
        <v>-58333.768181441206</v>
      </c>
      <c r="AI42">
        <f t="shared" si="25"/>
        <v>-58337.604551859382</v>
      </c>
      <c r="AJ42">
        <f t="shared" si="7"/>
        <v>1059.6030277768691</v>
      </c>
      <c r="AK42">
        <f t="shared" si="22"/>
        <v>273.46359417568812</v>
      </c>
      <c r="AL42">
        <f t="shared" si="26"/>
        <v>-57004.53792990683</v>
      </c>
      <c r="AN42">
        <f t="shared" si="27"/>
        <v>0</v>
      </c>
      <c r="AO42">
        <f t="shared" si="27"/>
        <v>0</v>
      </c>
      <c r="AP42">
        <f t="shared" si="27"/>
        <v>-7.2459292883103502E-2</v>
      </c>
      <c r="AQ42">
        <f t="shared" si="27"/>
        <v>-1101.7767141591698</v>
      </c>
      <c r="AR42">
        <f t="shared" si="27"/>
        <v>-1101.849173452053</v>
      </c>
      <c r="AS42">
        <f t="shared" si="27"/>
        <v>20.013209820868859</v>
      </c>
      <c r="AT42">
        <f t="shared" si="27"/>
        <v>5.1650327010574149</v>
      </c>
      <c r="AU42">
        <f t="shared" si="23"/>
        <v>-1076.6709309301268</v>
      </c>
      <c r="AW42">
        <v>39</v>
      </c>
      <c r="AX42">
        <f>IF(Z42&gt;0, (R42*SUMPRODUCT(K42:$K$98, X42:$X$98)-K42*$AZ$3)/Z42, 0)</f>
        <v>18552.82099894312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0.17865895700000001</v>
      </c>
      <c r="Q43" s="4">
        <f t="shared" si="21"/>
        <v>25</v>
      </c>
      <c r="R43">
        <f t="shared" si="0"/>
        <v>2000000</v>
      </c>
      <c r="S43">
        <f t="shared" si="1"/>
        <v>15703.728813380789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2847.0197461615326</v>
      </c>
      <c r="AC43">
        <f t="shared" si="2"/>
        <v>1955.1800524830244</v>
      </c>
      <c r="AE43">
        <f t="shared" si="3"/>
        <v>0</v>
      </c>
      <c r="AF43">
        <f t="shared" si="24"/>
        <v>0</v>
      </c>
      <c r="AG43">
        <f t="shared" si="24"/>
        <v>-3.1126047764163185</v>
      </c>
      <c r="AH43">
        <f t="shared" si="5"/>
        <v>-54832.15500614162</v>
      </c>
      <c r="AI43">
        <f t="shared" si="25"/>
        <v>-54835.267610918039</v>
      </c>
      <c r="AJ43">
        <f t="shared" si="7"/>
        <v>891.83969367850818</v>
      </c>
      <c r="AK43">
        <f t="shared" si="22"/>
        <v>199.2913822313073</v>
      </c>
      <c r="AL43">
        <f t="shared" si="26"/>
        <v>-53744.136535008227</v>
      </c>
      <c r="AN43">
        <f t="shared" si="27"/>
        <v>0</v>
      </c>
      <c r="AO43">
        <f t="shared" si="27"/>
        <v>0</v>
      </c>
      <c r="AP43">
        <f t="shared" si="27"/>
        <v>-5.2490355591803275E-2</v>
      </c>
      <c r="AQ43">
        <f t="shared" si="27"/>
        <v>-924.67869224662809</v>
      </c>
      <c r="AR43">
        <f t="shared" si="27"/>
        <v>-924.73118260221997</v>
      </c>
      <c r="AS43">
        <f t="shared" si="27"/>
        <v>15.03980942481483</v>
      </c>
      <c r="AT43">
        <f t="shared" si="27"/>
        <v>3.3608107264255311</v>
      </c>
      <c r="AU43">
        <f t="shared" si="23"/>
        <v>-906.33056245097964</v>
      </c>
      <c r="AW43">
        <v>40</v>
      </c>
      <c r="AX43">
        <f>IF(Z43&gt;0, (R43*SUMPRODUCT(K43:$K$98, X43:$X$98)-K43*$AZ$3)/Z43, 0)</f>
        <v>15703.728813380789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0.202352371</v>
      </c>
      <c r="Q44" s="4">
        <f t="shared" si="21"/>
        <v>25</v>
      </c>
      <c r="R44">
        <f t="shared" si="0"/>
        <v>2000000</v>
      </c>
      <c r="S44">
        <f t="shared" si="1"/>
        <v>12419.719339574222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1955.1800524830244</v>
      </c>
      <c r="AC44">
        <f t="shared" si="2"/>
        <v>1217.9451285227005</v>
      </c>
      <c r="AE44">
        <f t="shared" si="3"/>
        <v>0</v>
      </c>
      <c r="AF44">
        <f t="shared" si="24"/>
        <v>0</v>
      </c>
      <c r="AG44">
        <f t="shared" si="24"/>
        <v>-2.4516357721583883</v>
      </c>
      <c r="AH44">
        <f t="shared" si="5"/>
        <v>-50387.436519501352</v>
      </c>
      <c r="AI44">
        <f t="shared" si="25"/>
        <v>-50389.888155273511</v>
      </c>
      <c r="AJ44">
        <f t="shared" si="7"/>
        <v>737.23492396032384</v>
      </c>
      <c r="AK44">
        <f t="shared" si="22"/>
        <v>136.86260367381172</v>
      </c>
      <c r="AL44">
        <f t="shared" si="26"/>
        <v>-49515.790627639377</v>
      </c>
      <c r="AN44">
        <f t="shared" si="27"/>
        <v>0</v>
      </c>
      <c r="AO44">
        <f t="shared" si="27"/>
        <v>0</v>
      </c>
      <c r="AP44">
        <f t="shared" si="27"/>
        <v>-3.6914200113616728E-2</v>
      </c>
      <c r="AQ44">
        <f t="shared" si="27"/>
        <v>-758.68199347389282</v>
      </c>
      <c r="AR44">
        <f t="shared" si="27"/>
        <v>-758.71890767400646</v>
      </c>
      <c r="AS44">
        <f t="shared" si="27"/>
        <v>11.100522281031644</v>
      </c>
      <c r="AT44">
        <f t="shared" si="27"/>
        <v>2.0607357738290113</v>
      </c>
      <c r="AU44">
        <f t="shared" si="23"/>
        <v>-745.55764961914576</v>
      </c>
      <c r="AW44">
        <v>41</v>
      </c>
      <c r="AX44">
        <f>IF(Z44&gt;0, (R44*SUMPRODUCT(K44:$K$98, X44:$X$98)-K44*$AZ$3)/Z44, 0)</f>
        <v>12419.719339574222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0.22956153600000001</v>
      </c>
      <c r="Q45" s="4">
        <f t="shared" si="21"/>
        <v>25</v>
      </c>
      <c r="R45">
        <f t="shared" si="0"/>
        <v>2000000</v>
      </c>
      <c r="S45">
        <f t="shared" si="1"/>
        <v>8402.852881049701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1217.9451285227005</v>
      </c>
      <c r="AC45">
        <f t="shared" si="2"/>
        <v>626.62364244729429</v>
      </c>
      <c r="AE45">
        <f t="shared" si="3"/>
        <v>0</v>
      </c>
      <c r="AF45">
        <f t="shared" si="24"/>
        <v>0</v>
      </c>
      <c r="AG45">
        <f t="shared" si="24"/>
        <v>-1.8643181408675789</v>
      </c>
      <c r="AH45">
        <f t="shared" si="5"/>
        <v>-45024.101885538046</v>
      </c>
      <c r="AI45">
        <f t="shared" si="25"/>
        <v>-45025.966203678916</v>
      </c>
      <c r="AJ45">
        <f t="shared" si="7"/>
        <v>591.32148607540626</v>
      </c>
      <c r="AK45">
        <f t="shared" si="22"/>
        <v>85.256158996589051</v>
      </c>
      <c r="AL45">
        <f t="shared" si="26"/>
        <v>-44349.388558606915</v>
      </c>
      <c r="AN45">
        <f t="shared" si="27"/>
        <v>0</v>
      </c>
      <c r="AO45">
        <f t="shared" si="27"/>
        <v>0</v>
      </c>
      <c r="AP45">
        <f t="shared" si="27"/>
        <v>-2.5063372887667256E-2</v>
      </c>
      <c r="AQ45">
        <f t="shared" si="27"/>
        <v>-605.29146273523065</v>
      </c>
      <c r="AR45">
        <f t="shared" si="27"/>
        <v>-605.3165261081183</v>
      </c>
      <c r="AS45">
        <f t="shared" si="27"/>
        <v>7.9495610631673506</v>
      </c>
      <c r="AT45">
        <f t="shared" si="27"/>
        <v>1.1461600126399965</v>
      </c>
      <c r="AU45">
        <f t="shared" si="23"/>
        <v>-596.22080503231086</v>
      </c>
      <c r="AW45">
        <v>42</v>
      </c>
      <c r="AX45">
        <f>IF(Z45&gt;0, (R45*SUMPRODUCT(K45:$K$98, X45:$X$98)-K45*$AZ$3)/Z45, 0)</f>
        <v>8402.852881049701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0.26099212799999999</v>
      </c>
      <c r="Q46" s="4">
        <f t="shared" si="21"/>
        <v>25</v>
      </c>
      <c r="R46">
        <f t="shared" si="0"/>
        <v>2000000</v>
      </c>
      <c r="S46">
        <f t="shared" si="1"/>
        <v>3141.0653636266993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626.62364244729429</v>
      </c>
      <c r="AC46">
        <f t="shared" si="2"/>
        <v>170.76120417499715</v>
      </c>
      <c r="AE46">
        <f t="shared" si="3"/>
        <v>0</v>
      </c>
      <c r="AF46">
        <f t="shared" si="24"/>
        <v>0</v>
      </c>
      <c r="AG46">
        <f t="shared" si="24"/>
        <v>-1.3591026006048701</v>
      </c>
      <c r="AH46">
        <f t="shared" si="5"/>
        <v>-38925.788708322652</v>
      </c>
      <c r="AI46">
        <f t="shared" si="25"/>
        <v>-38927.147810923256</v>
      </c>
      <c r="AJ46">
        <f t="shared" si="7"/>
        <v>455.86243827229714</v>
      </c>
      <c r="AK46">
        <f t="shared" si="22"/>
        <v>43.863654971310602</v>
      </c>
      <c r="AL46">
        <f t="shared" si="26"/>
        <v>-38427.421717679645</v>
      </c>
      <c r="AN46">
        <f t="shared" si="27"/>
        <v>0</v>
      </c>
      <c r="AO46">
        <f t="shared" si="27"/>
        <v>0</v>
      </c>
      <c r="AP46">
        <f t="shared" si="27"/>
        <v>-1.6313746548197144E-2</v>
      </c>
      <c r="AQ46">
        <f t="shared" si="27"/>
        <v>-467.238787486413</v>
      </c>
      <c r="AR46">
        <f t="shared" si="27"/>
        <v>-467.25510123296118</v>
      </c>
      <c r="AS46">
        <f t="shared" si="27"/>
        <v>5.4718637691574248</v>
      </c>
      <c r="AT46">
        <f t="shared" si="27"/>
        <v>0.52650958769489442</v>
      </c>
      <c r="AU46">
        <f t="shared" si="23"/>
        <v>-461.25672787610881</v>
      </c>
      <c r="AW46">
        <v>43</v>
      </c>
      <c r="AX46">
        <f>IF(Z46&gt;0, (R46*SUMPRODUCT(K46:$K$98, X46:$X$98)-K46*$AZ$3)/Z46, 0)</f>
        <v>3141.0653636266993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0.29613519399999999</v>
      </c>
      <c r="Q47" s="4">
        <f t="shared" si="21"/>
        <v>25</v>
      </c>
      <c r="R47">
        <f t="shared" si="0"/>
        <v>2000000</v>
      </c>
      <c r="S47">
        <f t="shared" si="1"/>
        <v>-4322.7207195632818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170.76120417499715</v>
      </c>
      <c r="AC47">
        <f t="shared" si="2"/>
        <v>-163.05881146951143</v>
      </c>
      <c r="AE47">
        <f t="shared" si="3"/>
        <v>0</v>
      </c>
      <c r="AF47">
        <f t="shared" si="24"/>
        <v>0</v>
      </c>
      <c r="AG47">
        <f t="shared" si="24"/>
        <v>-0.94303346230279372</v>
      </c>
      <c r="AH47">
        <f t="shared" si="5"/>
        <v>-32198.248983682217</v>
      </c>
      <c r="AI47">
        <f t="shared" si="25"/>
        <v>-32199.19201714452</v>
      </c>
      <c r="AJ47">
        <f t="shared" si="7"/>
        <v>333.82001564450854</v>
      </c>
      <c r="AK47">
        <f t="shared" si="22"/>
        <v>11.953284292249801</v>
      </c>
      <c r="AL47">
        <f t="shared" si="26"/>
        <v>-31853.418717207762</v>
      </c>
      <c r="AN47">
        <f t="shared" si="27"/>
        <v>0</v>
      </c>
      <c r="AO47">
        <f t="shared" si="27"/>
        <v>0</v>
      </c>
      <c r="AP47">
        <f t="shared" si="27"/>
        <v>-1.0106727306962484E-2</v>
      </c>
      <c r="AQ47">
        <f t="shared" si="27"/>
        <v>-345.07674992265657</v>
      </c>
      <c r="AR47">
        <f t="shared" si="27"/>
        <v>-345.08685664996352</v>
      </c>
      <c r="AS47">
        <f t="shared" si="27"/>
        <v>3.577633246954405</v>
      </c>
      <c r="AT47">
        <f t="shared" si="27"/>
        <v>0.12810636058381669</v>
      </c>
      <c r="AU47">
        <f t="shared" si="23"/>
        <v>-341.38111704242533</v>
      </c>
      <c r="AW47">
        <v>44</v>
      </c>
      <c r="AX47">
        <f>IF(Z47&gt;0, (R47*SUMPRODUCT(K47:$K$98, X47:$X$98)-K47*$AZ$3)/Z47, 0)</f>
        <v>-4322.7207195632818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0.33524791700000001</v>
      </c>
      <c r="Q48" s="4">
        <f t="shared" si="21"/>
        <v>25</v>
      </c>
      <c r="R48">
        <f t="shared" si="0"/>
        <v>2000000</v>
      </c>
      <c r="S48">
        <f t="shared" si="1"/>
        <v>-15750.655514522254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-163.05881146951143</v>
      </c>
      <c r="AC48">
        <f t="shared" si="2"/>
        <v>-389.01165796189537</v>
      </c>
      <c r="AE48">
        <f t="shared" si="3"/>
        <v>0</v>
      </c>
      <c r="AF48">
        <f t="shared" si="24"/>
        <v>0</v>
      </c>
      <c r="AG48">
        <f t="shared" si="24"/>
        <v>-0.61745312378145623</v>
      </c>
      <c r="AH48">
        <f t="shared" si="5"/>
        <v>-25292.000311864769</v>
      </c>
      <c r="AI48">
        <f t="shared" si="25"/>
        <v>-25292.61776498855</v>
      </c>
      <c r="AJ48">
        <f t="shared" si="7"/>
        <v>225.95284649238394</v>
      </c>
      <c r="AK48">
        <f t="shared" si="22"/>
        <v>-11.4141168028658</v>
      </c>
      <c r="AL48">
        <f t="shared" si="26"/>
        <v>-25078.079035299033</v>
      </c>
      <c r="AN48">
        <f t="shared" si="27"/>
        <v>0</v>
      </c>
      <c r="AO48">
        <f t="shared" si="27"/>
        <v>0</v>
      </c>
      <c r="AP48">
        <f t="shared" si="27"/>
        <v>-5.9083935326309529E-3</v>
      </c>
      <c r="AQ48">
        <f t="shared" si="27"/>
        <v>-242.01851981044231</v>
      </c>
      <c r="AR48">
        <f t="shared" si="27"/>
        <v>-242.02442820397494</v>
      </c>
      <c r="AS48">
        <f t="shared" si="27"/>
        <v>2.1621371493258126</v>
      </c>
      <c r="AT48">
        <f t="shared" si="27"/>
        <v>-0.10922139884195686</v>
      </c>
      <c r="AU48">
        <f t="shared" si="23"/>
        <v>-239.9715124534911</v>
      </c>
      <c r="AW48">
        <v>45</v>
      </c>
      <c r="AX48">
        <f>IF(Z48&gt;0, (R48*SUMPRODUCT(K48:$K$98, X48:$X$98)-K48*$AZ$3)/Z48, 0)</f>
        <v>-15750.655514522254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0.37793865599999998</v>
      </c>
      <c r="Q49" s="4">
        <f t="shared" si="21"/>
        <v>25</v>
      </c>
      <c r="R49">
        <f t="shared" si="0"/>
        <v>2000000</v>
      </c>
      <c r="S49">
        <f t="shared" si="1"/>
        <v>-34707.787091825507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-389.01165796189537</v>
      </c>
      <c r="AC49">
        <f t="shared" si="2"/>
        <v>-524.66954970959478</v>
      </c>
      <c r="AE49">
        <f t="shared" si="3"/>
        <v>0</v>
      </c>
      <c r="AF49">
        <f t="shared" si="24"/>
        <v>0</v>
      </c>
      <c r="AG49">
        <f t="shared" si="24"/>
        <v>-0.37791918879867642</v>
      </c>
      <c r="AH49">
        <f t="shared" si="5"/>
        <v>-18668.752299597214</v>
      </c>
      <c r="AI49">
        <f t="shared" si="25"/>
        <v>-18669.130218786013</v>
      </c>
      <c r="AJ49">
        <f t="shared" si="7"/>
        <v>135.65789174769941</v>
      </c>
      <c r="AK49">
        <f t="shared" si="22"/>
        <v>-27.230816057332678</v>
      </c>
      <c r="AL49">
        <f t="shared" si="26"/>
        <v>-18560.703143095649</v>
      </c>
      <c r="AN49">
        <f t="shared" si="27"/>
        <v>0</v>
      </c>
      <c r="AO49">
        <f t="shared" si="27"/>
        <v>0</v>
      </c>
      <c r="AP49">
        <f t="shared" si="27"/>
        <v>-3.2288386486276862E-3</v>
      </c>
      <c r="AQ49">
        <f t="shared" si="27"/>
        <v>-159.50073648868818</v>
      </c>
      <c r="AR49">
        <f t="shared" si="27"/>
        <v>-159.5039653273368</v>
      </c>
      <c r="AS49">
        <f t="shared" si="27"/>
        <v>1.1590240899349029</v>
      </c>
      <c r="AT49">
        <f t="shared" si="27"/>
        <v>-0.23265267794175334</v>
      </c>
      <c r="AU49">
        <f t="shared" si="23"/>
        <v>-158.57759391534367</v>
      </c>
      <c r="AW49">
        <v>46</v>
      </c>
      <c r="AX49">
        <f>IF(Z49&gt;0, (R49*SUMPRODUCT(K49:$K$98, X49:$X$98)-K49*$AZ$3)/Z49, 0)</f>
        <v>-34707.787091825507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0.42486345599999997</v>
      </c>
      <c r="Q50" s="4">
        <f t="shared" si="21"/>
        <v>25</v>
      </c>
      <c r="R50">
        <f t="shared" si="0"/>
        <v>2000000</v>
      </c>
      <c r="S50">
        <f t="shared" si="1"/>
        <v>-68969.078157471813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-524.66954970959478</v>
      </c>
      <c r="AC50">
        <f t="shared" si="2"/>
        <v>-589.20543971369057</v>
      </c>
      <c r="AE50">
        <f t="shared" si="3"/>
        <v>0</v>
      </c>
      <c r="AF50">
        <f t="shared" si="24"/>
        <v>0</v>
      </c>
      <c r="AG50">
        <f t="shared" si="24"/>
        <v>-0.2135759442689675</v>
      </c>
      <c r="AH50">
        <f t="shared" si="5"/>
        <v>-12845.124211337772</v>
      </c>
      <c r="AI50">
        <f t="shared" si="25"/>
        <v>-12845.33778728204</v>
      </c>
      <c r="AJ50">
        <f t="shared" si="7"/>
        <v>64.535890004095791</v>
      </c>
      <c r="AK50">
        <f t="shared" si="22"/>
        <v>-36.726868479671637</v>
      </c>
      <c r="AL50">
        <f t="shared" si="26"/>
        <v>-12817.528765757615</v>
      </c>
      <c r="AN50">
        <f t="shared" si="27"/>
        <v>0</v>
      </c>
      <c r="AO50">
        <f t="shared" si="27"/>
        <v>0</v>
      </c>
      <c r="AP50">
        <f t="shared" si="27"/>
        <v>-1.6292274241241794E-3</v>
      </c>
      <c r="AQ50">
        <f t="shared" si="27"/>
        <v>-97.986824794452019</v>
      </c>
      <c r="AR50">
        <f t="shared" si="27"/>
        <v>-97.988454021876137</v>
      </c>
      <c r="AS50">
        <f t="shared" si="27"/>
        <v>0.49230095737056134</v>
      </c>
      <c r="AT50">
        <f t="shared" si="27"/>
        <v>-0.28016461092606831</v>
      </c>
      <c r="AU50">
        <f t="shared" si="23"/>
        <v>-97.776317675431642</v>
      </c>
      <c r="AW50">
        <v>47</v>
      </c>
      <c r="AX50">
        <f>IF(Z50&gt;0, (R50*SUMPRODUCT(K50:$K$98, X50:$X$98)-K50*$AZ$3)/Z50, 0)</f>
        <v>-68969.078157471813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0.47765295400000002</v>
      </c>
      <c r="Q51" s="4">
        <f t="shared" si="21"/>
        <v>25</v>
      </c>
      <c r="R51">
        <f t="shared" si="0"/>
        <v>2000000</v>
      </c>
      <c r="S51">
        <f t="shared" si="1"/>
        <v>-137629.01535227301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-589.20543971369057</v>
      </c>
      <c r="AC51">
        <f t="shared" si="2"/>
        <v>-602.40222300404241</v>
      </c>
      <c r="AE51">
        <f t="shared" si="3"/>
        <v>0</v>
      </c>
      <c r="AF51">
        <f t="shared" si="24"/>
        <v>0</v>
      </c>
      <c r="AG51">
        <f t="shared" si="24"/>
        <v>-0.10942500414286613</v>
      </c>
      <c r="AH51">
        <f t="shared" si="5"/>
        <v>-8161.214454672936</v>
      </c>
      <c r="AI51">
        <f t="shared" si="25"/>
        <v>-8161.3238796770793</v>
      </c>
      <c r="AJ51">
        <f t="shared" si="7"/>
        <v>13.196783290351846</v>
      </c>
      <c r="AK51">
        <f t="shared" si="22"/>
        <v>-41.244380779958341</v>
      </c>
      <c r="AL51">
        <f t="shared" si="26"/>
        <v>-8189.3714771666855</v>
      </c>
      <c r="AN51">
        <f t="shared" si="27"/>
        <v>0</v>
      </c>
      <c r="AO51">
        <f t="shared" si="27"/>
        <v>0</v>
      </c>
      <c r="AP51">
        <f t="shared" si="27"/>
        <v>-7.4529451608233244E-4</v>
      </c>
      <c r="AQ51">
        <f t="shared" si="27"/>
        <v>-55.586092276480358</v>
      </c>
      <c r="AR51">
        <f t="shared" si="27"/>
        <v>-55.586837570996444</v>
      </c>
      <c r="AS51">
        <f t="shared" si="27"/>
        <v>8.9883389023087429E-2</v>
      </c>
      <c r="AT51">
        <f t="shared" si="27"/>
        <v>-0.2809157838767925</v>
      </c>
      <c r="AU51">
        <f t="shared" si="23"/>
        <v>-55.777869965850151</v>
      </c>
      <c r="AW51">
        <v>48</v>
      </c>
      <c r="AX51">
        <f>IF(Z51&gt;0, (R51*SUMPRODUCT(K51:$K$98, X51:$X$98)-K51*$AZ$3)/Z51, 0)</f>
        <v>-137629.01535227301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0.53697763200000004</v>
      </c>
      <c r="Q52" s="4">
        <f t="shared" si="21"/>
        <v>25</v>
      </c>
      <c r="R52">
        <f t="shared" si="0"/>
        <v>2000000</v>
      </c>
      <c r="S52">
        <f t="shared" si="1"/>
        <v>-293655.29969796032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-602.40222300404241</v>
      </c>
      <c r="AC52">
        <f t="shared" si="2"/>
        <v>-582.28292108043343</v>
      </c>
      <c r="AE52">
        <f t="shared" si="3"/>
        <v>0</v>
      </c>
      <c r="AF52">
        <f t="shared" si="24"/>
        <v>0</v>
      </c>
      <c r="AG52">
        <f t="shared" si="24"/>
        <v>-4.9571974495211016E-2</v>
      </c>
      <c r="AH52">
        <f t="shared" si="5"/>
        <v>-4700.7023684981159</v>
      </c>
      <c r="AI52">
        <f t="shared" si="25"/>
        <v>-4700.7519404726108</v>
      </c>
      <c r="AJ52">
        <f t="shared" si="7"/>
        <v>-20.119301923608987</v>
      </c>
      <c r="AK52">
        <f t="shared" si="22"/>
        <v>-42.168155610282973</v>
      </c>
      <c r="AL52">
        <f t="shared" si="26"/>
        <v>-4763.0393980065028</v>
      </c>
      <c r="AN52">
        <f t="shared" si="27"/>
        <v>0</v>
      </c>
      <c r="AO52">
        <f t="shared" si="27"/>
        <v>0</v>
      </c>
      <c r="AP52">
        <f t="shared" si="27"/>
        <v>-3.0145989869020734E-4</v>
      </c>
      <c r="AQ52">
        <f t="shared" si="27"/>
        <v>-28.586177456319771</v>
      </c>
      <c r="AR52">
        <f t="shared" si="27"/>
        <v>-28.586478916218461</v>
      </c>
      <c r="AS52">
        <f t="shared" si="27"/>
        <v>-0.12235063826628077</v>
      </c>
      <c r="AT52">
        <f t="shared" si="27"/>
        <v>-0.25643537598965055</v>
      </c>
      <c r="AU52">
        <f t="shared" si="23"/>
        <v>-28.96526493047439</v>
      </c>
      <c r="AW52">
        <v>49</v>
      </c>
      <c r="AX52">
        <f>IF(Z52&gt;0, (R52*SUMPRODUCT(K52:$K$98, X52:$X$98)-K52*$AZ$3)/Z52, 0)</f>
        <v>-293655.29969796032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0.60388337299999995</v>
      </c>
      <c r="Q53" s="4">
        <f t="shared" si="21"/>
        <v>25</v>
      </c>
      <c r="R53">
        <f t="shared" si="0"/>
        <v>2000000</v>
      </c>
      <c r="S53">
        <f t="shared" si="1"/>
        <v>-709585.94575402036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-582.28292108043343</v>
      </c>
      <c r="AC53">
        <f t="shared" si="2"/>
        <v>-543.27499657238764</v>
      </c>
      <c r="AE53">
        <f t="shared" si="3"/>
        <v>0</v>
      </c>
      <c r="AF53">
        <f t="shared" si="24"/>
        <v>0</v>
      </c>
      <c r="AG53">
        <f t="shared" si="24"/>
        <v>-1.9140563585820905E-2</v>
      </c>
      <c r="AH53">
        <f t="shared" si="5"/>
        <v>-2394.8552931550398</v>
      </c>
      <c r="AI53">
        <f t="shared" si="25"/>
        <v>-2394.8744337186258</v>
      </c>
      <c r="AJ53">
        <f t="shared" si="7"/>
        <v>-39.007924508045789</v>
      </c>
      <c r="AK53">
        <f t="shared" si="22"/>
        <v>-40.759804475630347</v>
      </c>
      <c r="AL53">
        <f t="shared" si="26"/>
        <v>-2474.6421627023019</v>
      </c>
      <c r="AN53">
        <f t="shared" si="27"/>
        <v>0</v>
      </c>
      <c r="AO53">
        <f t="shared" si="27"/>
        <v>0</v>
      </c>
      <c r="AP53">
        <f t="shared" si="27"/>
        <v>-1.039273921946648E-4</v>
      </c>
      <c r="AQ53">
        <f t="shared" si="27"/>
        <v>-13.003330031805763</v>
      </c>
      <c r="AR53">
        <f t="shared" si="27"/>
        <v>-13.00343395919796</v>
      </c>
      <c r="AS53">
        <f t="shared" si="27"/>
        <v>-0.21180107110590513</v>
      </c>
      <c r="AT53">
        <f t="shared" si="27"/>
        <v>-0.22131324224197402</v>
      </c>
      <c r="AU53">
        <f t="shared" si="23"/>
        <v>-13.436548272545837</v>
      </c>
      <c r="AW53">
        <v>50</v>
      </c>
      <c r="AX53">
        <f>IF(Z53&gt;0, (R53*SUMPRODUCT(K53:$K$98, X53:$X$98)-K53*$AZ$3)/Z53, 0)</f>
        <v>-709585.94575402036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0.676158394</v>
      </c>
      <c r="Q54" s="4">
        <f t="shared" si="21"/>
        <v>25</v>
      </c>
      <c r="R54">
        <f t="shared" si="0"/>
        <v>2000000</v>
      </c>
      <c r="S54">
        <f t="shared" si="1"/>
        <v>-2063916.1129102851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-543.27499657238764</v>
      </c>
      <c r="AC54">
        <f t="shared" si="2"/>
        <v>-495.92644985029563</v>
      </c>
      <c r="AE54">
        <f t="shared" si="3"/>
        <v>0</v>
      </c>
      <c r="AF54">
        <f t="shared" si="24"/>
        <v>0</v>
      </c>
      <c r="AG54">
        <f t="shared" si="24"/>
        <v>-6.0071052155191533E-3</v>
      </c>
      <c r="AH54">
        <f t="shared" si="5"/>
        <v>-1035.3642187554835</v>
      </c>
      <c r="AI54">
        <f t="shared" si="25"/>
        <v>-1035.3702258606991</v>
      </c>
      <c r="AJ54">
        <f t="shared" si="7"/>
        <v>-47.34854672209201</v>
      </c>
      <c r="AK54">
        <f t="shared" si="22"/>
        <v>-38.029249760067138</v>
      </c>
      <c r="AL54">
        <f t="shared" si="26"/>
        <v>-1120.7480223428583</v>
      </c>
      <c r="AN54">
        <f t="shared" si="27"/>
        <v>0</v>
      </c>
      <c r="AO54">
        <f t="shared" si="27"/>
        <v>0</v>
      </c>
      <c r="AP54">
        <f t="shared" si="27"/>
        <v>-2.9122088994433459E-5</v>
      </c>
      <c r="AQ54">
        <f t="shared" si="27"/>
        <v>-5.0193841856394776</v>
      </c>
      <c r="AR54">
        <f t="shared" si="27"/>
        <v>-5.0194133077284722</v>
      </c>
      <c r="AS54">
        <f t="shared" si="27"/>
        <v>-0.22954293988983948</v>
      </c>
      <c r="AT54">
        <f t="shared" si="27"/>
        <v>-0.18436354220050058</v>
      </c>
      <c r="AU54">
        <f t="shared" si="23"/>
        <v>-5.433319789818813</v>
      </c>
      <c r="AW54">
        <v>51</v>
      </c>
      <c r="AX54">
        <f>IF(Z54&gt;0, (R54*SUMPRODUCT(K54:$K$98, X54:$X$98)-K54*$AZ$3)/Z54, 0)</f>
        <v>-2063916.1129102851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0.75167664000000001</v>
      </c>
      <c r="Q55" s="4">
        <f t="shared" si="21"/>
        <v>25</v>
      </c>
      <c r="R55">
        <f t="shared" si="0"/>
        <v>2000000</v>
      </c>
      <c r="S55">
        <f t="shared" si="1"/>
        <v>-7806820.4983128347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-495.92644985029563</v>
      </c>
      <c r="AC55">
        <f t="shared" si="2"/>
        <v>-447.06022979138345</v>
      </c>
      <c r="AE55">
        <f t="shared" si="3"/>
        <v>0</v>
      </c>
      <c r="AF55">
        <f t="shared" si="24"/>
        <v>0</v>
      </c>
      <c r="AG55">
        <f t="shared" si="24"/>
        <v>-1.4316334988360485E-3</v>
      </c>
      <c r="AH55">
        <f t="shared" si="5"/>
        <v>-361.23205316223306</v>
      </c>
      <c r="AI55">
        <f t="shared" si="25"/>
        <v>-361.2334847957319</v>
      </c>
      <c r="AJ55">
        <f t="shared" si="7"/>
        <v>-48.866220058912177</v>
      </c>
      <c r="AK55">
        <f t="shared" si="22"/>
        <v>-34.714851489520697</v>
      </c>
      <c r="AL55">
        <f t="shared" si="26"/>
        <v>-444.81455634416477</v>
      </c>
      <c r="AN55">
        <f t="shared" si="27"/>
        <v>0</v>
      </c>
      <c r="AO55">
        <f t="shared" si="27"/>
        <v>0</v>
      </c>
      <c r="AP55">
        <f t="shared" si="27"/>
        <v>-6.1968518744396436E-6</v>
      </c>
      <c r="AQ55">
        <f t="shared" si="27"/>
        <v>-1.5635995717940514</v>
      </c>
      <c r="AR55">
        <f t="shared" si="27"/>
        <v>-1.5636057686459259</v>
      </c>
      <c r="AS55">
        <f t="shared" si="27"/>
        <v>-0.21151833036531145</v>
      </c>
      <c r="AT55">
        <f t="shared" si="27"/>
        <v>-0.15026387179304623</v>
      </c>
      <c r="AU55">
        <f t="shared" si="23"/>
        <v>-1.9253879708042836</v>
      </c>
      <c r="AW55">
        <v>52</v>
      </c>
      <c r="AX55">
        <f>IF(Z55&gt;0, (R55*SUMPRODUCT(K55:$K$98, X55:$X$98)-K55*$AZ$3)/Z55, 0)</f>
        <v>-7806820.4983128347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0.75374016600000004</v>
      </c>
      <c r="Q56" s="4">
        <f t="shared" si="21"/>
        <v>25</v>
      </c>
      <c r="R56">
        <f t="shared" si="0"/>
        <v>2000000</v>
      </c>
      <c r="S56">
        <f t="shared" si="1"/>
        <v>-29602844.987694025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-447.06022979138345</v>
      </c>
      <c r="AC56">
        <f t="shared" si="2"/>
        <v>-400.51168271625642</v>
      </c>
      <c r="AE56">
        <f t="shared" si="3"/>
        <v>0</v>
      </c>
      <c r="AF56">
        <f t="shared" si="24"/>
        <v>0</v>
      </c>
      <c r="AG56">
        <f t="shared" si="24"/>
        <v>-3.3823749278384403E-4</v>
      </c>
      <c r="AH56">
        <f t="shared" si="5"/>
        <v>-86.326373685107512</v>
      </c>
      <c r="AI56">
        <f t="shared" si="25"/>
        <v>-86.326711922600296</v>
      </c>
      <c r="AJ56">
        <f t="shared" si="7"/>
        <v>-46.548547075127033</v>
      </c>
      <c r="AK56">
        <f t="shared" si="22"/>
        <v>-31.294216085396844</v>
      </c>
      <c r="AL56">
        <f t="shared" si="26"/>
        <v>-164.16947508312415</v>
      </c>
      <c r="AN56">
        <f t="shared" si="27"/>
        <v>0</v>
      </c>
      <c r="AO56">
        <f t="shared" si="27"/>
        <v>0</v>
      </c>
      <c r="AP56">
        <f t="shared" si="27"/>
        <v>-1.3072028528372314E-6</v>
      </c>
      <c r="AQ56">
        <f t="shared" si="27"/>
        <v>-0.33362972575125344</v>
      </c>
      <c r="AR56">
        <f t="shared" si="27"/>
        <v>-0.33363103295410623</v>
      </c>
      <c r="AS56">
        <f t="shared" si="27"/>
        <v>-0.1798984288560829</v>
      </c>
      <c r="AT56">
        <f t="shared" si="27"/>
        <v>-0.1209442755959593</v>
      </c>
      <c r="AU56">
        <f t="shared" si="23"/>
        <v>-0.63447373740614843</v>
      </c>
      <c r="AW56">
        <v>53</v>
      </c>
      <c r="AX56">
        <f>IF(Z56&gt;0, (R56*SUMPRODUCT(K56:$K$98, X56:$X$98)-K56*$AZ$3)/Z56, 0)</f>
        <v>-29602844.987694025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0.75596915499999995</v>
      </c>
      <c r="Q57" s="4">
        <f t="shared" si="21"/>
        <v>25</v>
      </c>
      <c r="R57">
        <f t="shared" si="0"/>
        <v>2000000</v>
      </c>
      <c r="S57">
        <f t="shared" si="1"/>
        <v>-113029640.21538877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-400.51168271625642</v>
      </c>
      <c r="AC57">
        <f t="shared" si="2"/>
        <v>-357.88803865011386</v>
      </c>
      <c r="AE57">
        <f t="shared" si="3"/>
        <v>0</v>
      </c>
      <c r="AF57">
        <f t="shared" si="24"/>
        <v>0</v>
      </c>
      <c r="AG57">
        <f t="shared" si="24"/>
        <v>-7.9158006246884442E-5</v>
      </c>
      <c r="AH57">
        <f t="shared" si="5"/>
        <v>-20.45576892872969</v>
      </c>
      <c r="AI57">
        <f t="shared" si="25"/>
        <v>-20.455848086735937</v>
      </c>
      <c r="AJ57">
        <f t="shared" si="7"/>
        <v>-42.62364406614256</v>
      </c>
      <c r="AK57">
        <f t="shared" si="22"/>
        <v>-28.035817790137951</v>
      </c>
      <c r="AL57">
        <f t="shared" si="26"/>
        <v>-91.115309943016456</v>
      </c>
      <c r="AN57">
        <f t="shared" si="27"/>
        <v>0</v>
      </c>
      <c r="AO57">
        <f t="shared" si="27"/>
        <v>0</v>
      </c>
      <c r="AP57">
        <f t="shared" si="27"/>
        <v>-2.7314802521063212E-7</v>
      </c>
      <c r="AQ57">
        <f t="shared" si="27"/>
        <v>-7.0586074005210775E-2</v>
      </c>
      <c r="AR57">
        <f t="shared" si="27"/>
        <v>-7.0586347153235987E-2</v>
      </c>
      <c r="AS57">
        <f t="shared" si="27"/>
        <v>-0.14708005868207366</v>
      </c>
      <c r="AT57">
        <f t="shared" si="27"/>
        <v>-9.674230855002991E-2</v>
      </c>
      <c r="AU57">
        <f t="shared" si="23"/>
        <v>-0.31440871438533957</v>
      </c>
      <c r="AW57">
        <v>54</v>
      </c>
      <c r="AX57">
        <f>IF(Z57&gt;0, (R57*SUMPRODUCT(K57:$K$98, X57:$X$98)-K57*$AZ$3)/Z57, 0)</f>
        <v>-113029640.21538877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0.75842527199999998</v>
      </c>
      <c r="Q58" s="4">
        <f t="shared" si="21"/>
        <v>25</v>
      </c>
      <c r="R58">
        <f t="shared" si="0"/>
        <v>2000000</v>
      </c>
      <c r="S58">
        <f t="shared" si="1"/>
        <v>-435879145.54358405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-357.88803865011386</v>
      </c>
      <c r="AC58">
        <f t="shared" si="2"/>
        <v>-319.60391598135681</v>
      </c>
      <c r="AE58">
        <f t="shared" si="3"/>
        <v>0</v>
      </c>
      <c r="AF58">
        <f t="shared" si="24"/>
        <v>0</v>
      </c>
      <c r="AG58">
        <f t="shared" si="24"/>
        <v>-1.8330993765644565E-5</v>
      </c>
      <c r="AH58">
        <f t="shared" si="5"/>
        <v>-4.8028345935016832</v>
      </c>
      <c r="AI58">
        <f t="shared" si="25"/>
        <v>-4.8028529244954488</v>
      </c>
      <c r="AJ58">
        <f t="shared" si="7"/>
        <v>-38.28412266875705</v>
      </c>
      <c r="AK58">
        <f t="shared" si="22"/>
        <v>-25.052162705507971</v>
      </c>
      <c r="AL58">
        <f t="shared" si="26"/>
        <v>-68.139138298760471</v>
      </c>
      <c r="AN58">
        <f t="shared" si="27"/>
        <v>0</v>
      </c>
      <c r="AO58">
        <f t="shared" si="27"/>
        <v>0</v>
      </c>
      <c r="AP58">
        <f t="shared" si="27"/>
        <v>-5.6476946108829704E-8</v>
      </c>
      <c r="AQ58">
        <f t="shared" si="27"/>
        <v>-1.479731180833118E-2</v>
      </c>
      <c r="AR58">
        <f t="shared" si="27"/>
        <v>-1.4797368285277288E-2</v>
      </c>
      <c r="AS58">
        <f t="shared" si="27"/>
        <v>-0.11795161574052229</v>
      </c>
      <c r="AT58">
        <f t="shared" si="27"/>
        <v>-7.7184557537754231E-2</v>
      </c>
      <c r="AU58">
        <f t="shared" si="23"/>
        <v>-0.20993354156355382</v>
      </c>
      <c r="AW58">
        <v>55</v>
      </c>
      <c r="AX58">
        <f>IF(Z58&gt;0, (R58*SUMPRODUCT(K58:$K$98, X58:$X$98)-K58*$AZ$3)/Z58, 0)</f>
        <v>-435879145.54358405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0.76114147499999996</v>
      </c>
      <c r="Q59" s="4">
        <f t="shared" si="21"/>
        <v>25</v>
      </c>
      <c r="R59">
        <f t="shared" si="0"/>
        <v>2000000</v>
      </c>
      <c r="S59">
        <f t="shared" si="1"/>
        <v>-1700593251.0437136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-319.60391598135681</v>
      </c>
      <c r="AC59">
        <f t="shared" si="2"/>
        <v>-285.37343762998444</v>
      </c>
      <c r="AE59">
        <f t="shared" si="3"/>
        <v>0</v>
      </c>
      <c r="AF59">
        <f t="shared" si="24"/>
        <v>0</v>
      </c>
      <c r="AG59">
        <f t="shared" si="24"/>
        <v>-4.195204194989613E-6</v>
      </c>
      <c r="AH59">
        <f t="shared" si="5"/>
        <v>-1.1161983706398806</v>
      </c>
      <c r="AI59">
        <f t="shared" si="25"/>
        <v>-1.1162025658440755</v>
      </c>
      <c r="AJ59">
        <f t="shared" si="7"/>
        <v>-34.230478351372369</v>
      </c>
      <c r="AK59">
        <f t="shared" si="22"/>
        <v>-22.372274118694978</v>
      </c>
      <c r="AL59">
        <f t="shared" si="26"/>
        <v>-57.718955035911421</v>
      </c>
      <c r="AN59">
        <f t="shared" si="27"/>
        <v>0</v>
      </c>
      <c r="AO59">
        <f t="shared" si="27"/>
        <v>0</v>
      </c>
      <c r="AP59">
        <f t="shared" si="27"/>
        <v>-1.1540384449081483E-8</v>
      </c>
      <c r="AQ59">
        <f t="shared" si="27"/>
        <v>-3.0704961474835816E-3</v>
      </c>
      <c r="AR59">
        <f t="shared" si="27"/>
        <v>-3.0705076878680304E-3</v>
      </c>
      <c r="AS59">
        <f t="shared" si="27"/>
        <v>-9.4162968401535957E-2</v>
      </c>
      <c r="AT59">
        <f t="shared" si="27"/>
        <v>-6.1542807532069338E-2</v>
      </c>
      <c r="AU59">
        <f t="shared" si="23"/>
        <v>-0.15877628362147334</v>
      </c>
      <c r="AW59">
        <v>56</v>
      </c>
      <c r="AX59">
        <f>IF(Z59&gt;0, (R59*SUMPRODUCT(K59:$K$98, X59:$X$98)-K59*$AZ$3)/Z59, 0)</f>
        <v>-1700593251.0437136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0.76383916100000004</v>
      </c>
      <c r="Q60" s="4">
        <f t="shared" si="21"/>
        <v>25</v>
      </c>
      <c r="R60">
        <f t="shared" si="0"/>
        <v>2000000</v>
      </c>
      <c r="S60">
        <f t="shared" si="1"/>
        <v>-6713817791.7494478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-285.37343762998444</v>
      </c>
      <c r="AC60">
        <f t="shared" si="2"/>
        <v>-254.80036914114919</v>
      </c>
      <c r="AE60">
        <f t="shared" si="3"/>
        <v>0</v>
      </c>
      <c r="AF60">
        <f t="shared" si="24"/>
        <v>0</v>
      </c>
      <c r="AG60">
        <f t="shared" si="24"/>
        <v>-9.4879090051517015E-7</v>
      </c>
      <c r="AH60">
        <f t="shared" si="5"/>
        <v>-0.25635690020196372</v>
      </c>
      <c r="AI60">
        <f t="shared" si="25"/>
        <v>-0.25635784899286423</v>
      </c>
      <c r="AJ60">
        <f t="shared" si="7"/>
        <v>-30.573068488835247</v>
      </c>
      <c r="AK60">
        <f t="shared" si="22"/>
        <v>-19.976140634098911</v>
      </c>
      <c r="AL60">
        <f t="shared" si="26"/>
        <v>-50.805566971927021</v>
      </c>
      <c r="AN60">
        <f t="shared" si="27"/>
        <v>0</v>
      </c>
      <c r="AO60">
        <f t="shared" si="27"/>
        <v>0</v>
      </c>
      <c r="AP60">
        <f t="shared" si="27"/>
        <v>-2.3303419905239461E-9</v>
      </c>
      <c r="AQ60">
        <f t="shared" si="27"/>
        <v>-6.2964268394313187E-4</v>
      </c>
      <c r="AR60">
        <f t="shared" si="27"/>
        <v>-6.2964501428512242E-4</v>
      </c>
      <c r="AS60">
        <f t="shared" si="27"/>
        <v>-7.5091050346301383E-2</v>
      </c>
      <c r="AT60">
        <f t="shared" si="27"/>
        <v>-4.906374977139448E-2</v>
      </c>
      <c r="AU60">
        <f t="shared" si="23"/>
        <v>-0.12478444513198098</v>
      </c>
      <c r="AW60">
        <v>57</v>
      </c>
      <c r="AX60">
        <f>IF(Z60&gt;0, (R60*SUMPRODUCT(K60:$K$98, X60:$X$98)-K60*$AZ$3)/Z60, 0)</f>
        <v>-6713817791.7494478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0.76675259399999995</v>
      </c>
      <c r="Q61" s="4">
        <f t="shared" si="21"/>
        <v>25</v>
      </c>
      <c r="R61">
        <f t="shared" si="0"/>
        <v>2000000</v>
      </c>
      <c r="S61">
        <f t="shared" si="1"/>
        <v>-26851351339.851269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-254.80036914114919</v>
      </c>
      <c r="AC61">
        <f t="shared" si="2"/>
        <v>-227.50087469009858</v>
      </c>
      <c r="AE61">
        <f t="shared" si="3"/>
        <v>0</v>
      </c>
      <c r="AF61">
        <f t="shared" si="24"/>
        <v>0</v>
      </c>
      <c r="AG61">
        <f t="shared" si="24"/>
        <v>-2.1181510737641587E-7</v>
      </c>
      <c r="AH61">
        <f t="shared" si="5"/>
        <v>-5.819903073068821E-2</v>
      </c>
      <c r="AI61">
        <f t="shared" si="25"/>
        <v>-5.8199242545795588E-2</v>
      </c>
      <c r="AJ61">
        <f t="shared" si="7"/>
        <v>-27.299494451050606</v>
      </c>
      <c r="AK61">
        <f t="shared" si="22"/>
        <v>-17.836025839880445</v>
      </c>
      <c r="AL61">
        <f t="shared" si="26"/>
        <v>-45.193719533476852</v>
      </c>
      <c r="AN61">
        <f t="shared" si="27"/>
        <v>0</v>
      </c>
      <c r="AO61">
        <f t="shared" si="27"/>
        <v>0</v>
      </c>
      <c r="AP61">
        <f t="shared" si="27"/>
        <v>-4.6450250399763193E-10</v>
      </c>
      <c r="AQ61">
        <f t="shared" si="27"/>
        <v>-1.2762826901009709E-4</v>
      </c>
      <c r="AR61">
        <f t="shared" si="27"/>
        <v>-1.2762873351260107E-4</v>
      </c>
      <c r="AS61">
        <f t="shared" si="27"/>
        <v>-5.9866756849631442E-2</v>
      </c>
      <c r="AT61">
        <f t="shared" si="27"/>
        <v>-3.9113728792101239E-2</v>
      </c>
      <c r="AU61">
        <f t="shared" si="23"/>
        <v>-9.910811437524529E-2</v>
      </c>
      <c r="AW61">
        <v>58</v>
      </c>
      <c r="AX61">
        <f>IF(Z61&gt;0, (R61*SUMPRODUCT(K61:$K$98, X61:$X$98)-K61*$AZ$3)/Z61, 0)</f>
        <v>-26851351339.851269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0.76980532899999998</v>
      </c>
      <c r="Q62" s="4">
        <f t="shared" si="21"/>
        <v>25</v>
      </c>
      <c r="R62">
        <f t="shared" si="0"/>
        <v>2000000</v>
      </c>
      <c r="S62">
        <f t="shared" si="1"/>
        <v>-108878356491.85799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-227.50087469009858</v>
      </c>
      <c r="AC62">
        <f t="shared" si="2"/>
        <v>-203.1258915203903</v>
      </c>
      <c r="AE62">
        <f t="shared" si="3"/>
        <v>0</v>
      </c>
      <c r="AF62">
        <f t="shared" si="24"/>
        <v>0</v>
      </c>
      <c r="AG62">
        <f t="shared" si="24"/>
        <v>-4.6640557881579571E-8</v>
      </c>
      <c r="AH62">
        <f t="shared" si="5"/>
        <v>-1.3044511873685771E-2</v>
      </c>
      <c r="AI62">
        <f t="shared" si="25"/>
        <v>-1.3044558514243652E-2</v>
      </c>
      <c r="AJ62">
        <f t="shared" si="7"/>
        <v>-24.374983169708287</v>
      </c>
      <c r="AK62">
        <f t="shared" si="22"/>
        <v>-15.925061228306902</v>
      </c>
      <c r="AL62">
        <f t="shared" si="26"/>
        <v>-40.313088956529434</v>
      </c>
      <c r="AN62">
        <f t="shared" si="27"/>
        <v>0</v>
      </c>
      <c r="AO62">
        <f t="shared" si="27"/>
        <v>0</v>
      </c>
      <c r="AP62">
        <f t="shared" si="27"/>
        <v>-9.1322300041459595E-11</v>
      </c>
      <c r="AQ62">
        <f t="shared" si="27"/>
        <v>-2.5541178779372916E-5</v>
      </c>
      <c r="AR62">
        <f t="shared" si="27"/>
        <v>-2.5541270101672956E-5</v>
      </c>
      <c r="AS62">
        <f t="shared" si="27"/>
        <v>-4.7726262884363276E-2</v>
      </c>
      <c r="AT62">
        <f t="shared" si="27"/>
        <v>-3.1181299832702708E-2</v>
      </c>
      <c r="AU62">
        <f t="shared" si="23"/>
        <v>-7.8933103987167658E-2</v>
      </c>
      <c r="AW62">
        <v>59</v>
      </c>
      <c r="AX62">
        <f>IF(Z62&gt;0, (R62*SUMPRODUCT(K62:$K$98, X62:$X$98)-K62*$AZ$3)/Z62, 0)</f>
        <v>-108878356491.85799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0.772959481</v>
      </c>
      <c r="Q63" s="4">
        <f t="shared" si="21"/>
        <v>25</v>
      </c>
      <c r="R63">
        <f t="shared" si="0"/>
        <v>2000000</v>
      </c>
      <c r="S63">
        <f t="shared" si="1"/>
        <v>-447901758660.48065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-203.1258915203903</v>
      </c>
      <c r="AC63">
        <f t="shared" si="2"/>
        <v>-181.3624252776608</v>
      </c>
      <c r="AE63">
        <f t="shared" si="3"/>
        <v>0</v>
      </c>
      <c r="AF63">
        <f t="shared" si="24"/>
        <v>0</v>
      </c>
      <c r="AG63">
        <f t="shared" si="24"/>
        <v>-1.0122890889067568E-8</v>
      </c>
      <c r="AH63">
        <f t="shared" si="5"/>
        <v>-2.8841009130956968E-3</v>
      </c>
      <c r="AI63">
        <f t="shared" si="25"/>
        <v>-2.8841110359865861E-3</v>
      </c>
      <c r="AJ63">
        <f t="shared" si="7"/>
        <v>-21.763466242729493</v>
      </c>
      <c r="AK63">
        <f t="shared" si="22"/>
        <v>-14.218812406427322</v>
      </c>
      <c r="AL63">
        <f t="shared" si="26"/>
        <v>-35.9851627601928</v>
      </c>
      <c r="AN63">
        <f t="shared" si="27"/>
        <v>0</v>
      </c>
      <c r="AO63">
        <f t="shared" si="27"/>
        <v>0</v>
      </c>
      <c r="AP63">
        <f t="shared" si="27"/>
        <v>-1.7696999461850095E-11</v>
      </c>
      <c r="AQ63">
        <f t="shared" si="27"/>
        <v>-5.0420312602694925E-6</v>
      </c>
      <c r="AR63">
        <f t="shared" si="27"/>
        <v>-5.0420489572689548E-6</v>
      </c>
      <c r="AS63">
        <f t="shared" si="27"/>
        <v>-3.8047239134181066E-2</v>
      </c>
      <c r="AT63">
        <f t="shared" si="27"/>
        <v>-2.4857554848926142E-2</v>
      </c>
      <c r="AU63">
        <f t="shared" si="23"/>
        <v>-6.2909836032064473E-2</v>
      </c>
      <c r="AW63">
        <v>60</v>
      </c>
      <c r="AX63">
        <f>IF(Z63&gt;0, (R63*SUMPRODUCT(K63:$K$98, X63:$X$98)-K63*$AZ$3)/Z63, 0)</f>
        <v>-447901758660.48065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0.77634382000000002</v>
      </c>
      <c r="Q64" s="4">
        <f t="shared" si="21"/>
        <v>25</v>
      </c>
      <c r="R64">
        <f t="shared" si="0"/>
        <v>2000000</v>
      </c>
      <c r="S64">
        <f t="shared" si="1"/>
        <v>-1871756273632.0457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-181.3624252776608</v>
      </c>
      <c r="AC64">
        <f t="shared" si="2"/>
        <v>-161.93074122691681</v>
      </c>
      <c r="AE64">
        <f t="shared" si="3"/>
        <v>0</v>
      </c>
      <c r="AF64">
        <f t="shared" si="24"/>
        <v>0</v>
      </c>
      <c r="AG64">
        <f t="shared" si="24"/>
        <v>-2.1628181979149805E-9</v>
      </c>
      <c r="AH64">
        <f t="shared" si="5"/>
        <v>-6.2870750258095293E-4</v>
      </c>
      <c r="AI64">
        <f t="shared" si="25"/>
        <v>-6.2870966539915079E-4</v>
      </c>
      <c r="AJ64">
        <f t="shared" si="7"/>
        <v>-19.431684050743996</v>
      </c>
      <c r="AK64">
        <f t="shared" si="22"/>
        <v>-12.695369769436258</v>
      </c>
      <c r="AL64">
        <f t="shared" si="26"/>
        <v>-32.127682529845657</v>
      </c>
      <c r="AN64">
        <f t="shared" si="27"/>
        <v>0</v>
      </c>
      <c r="AO64">
        <f t="shared" si="27"/>
        <v>0</v>
      </c>
      <c r="AP64">
        <f t="shared" si="27"/>
        <v>-3.3759583057865601E-12</v>
      </c>
      <c r="AQ64">
        <f t="shared" si="27"/>
        <v>-9.8135401176790332E-7</v>
      </c>
      <c r="AR64">
        <f t="shared" si="27"/>
        <v>-9.8135738772620914E-7</v>
      </c>
      <c r="AS64">
        <f t="shared" si="27"/>
        <v>-3.0331053821245939E-2</v>
      </c>
      <c r="AT64">
        <f t="shared" si="27"/>
        <v>-1.9816292954940595E-2</v>
      </c>
      <c r="AU64">
        <f t="shared" si="23"/>
        <v>-5.0148328133574269E-2</v>
      </c>
      <c r="AW64">
        <v>61</v>
      </c>
      <c r="AX64">
        <f>IF(Z64&gt;0, (R64*SUMPRODUCT(K64:$K$98, X64:$X$98)-K64*$AZ$3)/Z64, 0)</f>
        <v>-1871756273632.0457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0.77982431100000005</v>
      </c>
      <c r="Q65" s="4">
        <f t="shared" si="21"/>
        <v>25</v>
      </c>
      <c r="R65">
        <f t="shared" si="0"/>
        <v>2000000</v>
      </c>
      <c r="S65">
        <f t="shared" si="1"/>
        <v>-7951495134346.3916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-161.93074122691681</v>
      </c>
      <c r="AC65">
        <f t="shared" si="2"/>
        <v>-144.58101980400716</v>
      </c>
      <c r="AE65">
        <f t="shared" si="3"/>
        <v>0</v>
      </c>
      <c r="AF65">
        <f t="shared" si="24"/>
        <v>0</v>
      </c>
      <c r="AG65">
        <f t="shared" si="24"/>
        <v>-4.5457180492851938E-10</v>
      </c>
      <c r="AH65">
        <f t="shared" si="5"/>
        <v>-1.349294568805849E-4</v>
      </c>
      <c r="AI65">
        <f t="shared" si="25"/>
        <v>-1.3492991145238982E-4</v>
      </c>
      <c r="AJ65">
        <f t="shared" si="7"/>
        <v>-17.349721422909653</v>
      </c>
      <c r="AK65">
        <f t="shared" si="22"/>
        <v>-11.335151885884178</v>
      </c>
      <c r="AL65">
        <f t="shared" si="26"/>
        <v>-28.685008238705286</v>
      </c>
      <c r="AN65">
        <f t="shared" si="27"/>
        <v>0</v>
      </c>
      <c r="AO65">
        <f t="shared" si="27"/>
        <v>0</v>
      </c>
      <c r="AP65">
        <f t="shared" si="27"/>
        <v>-6.3352175263746691E-13</v>
      </c>
      <c r="AQ65">
        <f t="shared" si="27"/>
        <v>-1.8804673998390939E-7</v>
      </c>
      <c r="AR65">
        <f t="shared" si="27"/>
        <v>-1.8804737350566201E-7</v>
      </c>
      <c r="AS65">
        <f t="shared" si="27"/>
        <v>-2.4179735312316417E-2</v>
      </c>
      <c r="AT65">
        <f t="shared" si="27"/>
        <v>-1.5797427845940518E-2</v>
      </c>
      <c r="AU65">
        <f t="shared" si="23"/>
        <v>-3.9977351205630444E-2</v>
      </c>
      <c r="AW65">
        <v>62</v>
      </c>
      <c r="AX65">
        <f>IF(Z65&gt;0, (R65*SUMPRODUCT(K65:$K$98, X65:$X$98)-K65*$AZ$3)/Z65, 0)</f>
        <v>-7951495134346.3916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0.78351069500000003</v>
      </c>
      <c r="Q66" s="4">
        <f t="shared" si="21"/>
        <v>25</v>
      </c>
      <c r="R66">
        <f t="shared" si="0"/>
        <v>2000000</v>
      </c>
      <c r="S66">
        <f t="shared" si="1"/>
        <v>-34382164422863.027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-144.58101980400716</v>
      </c>
      <c r="AC66">
        <f t="shared" si="2"/>
        <v>-129.09019641681854</v>
      </c>
      <c r="AE66">
        <f t="shared" si="3"/>
        <v>0</v>
      </c>
      <c r="AF66">
        <f t="shared" si="24"/>
        <v>0</v>
      </c>
      <c r="AG66">
        <f t="shared" si="24"/>
        <v>-9.3864216072285534E-11</v>
      </c>
      <c r="AH66">
        <f t="shared" si="5"/>
        <v>-2.8492949664555891E-5</v>
      </c>
      <c r="AI66">
        <f t="shared" si="25"/>
        <v>-2.8493043528771963E-5</v>
      </c>
      <c r="AJ66">
        <f t="shared" si="7"/>
        <v>-15.490823387188613</v>
      </c>
      <c r="AK66">
        <f t="shared" si="22"/>
        <v>-10.120671386280502</v>
      </c>
      <c r="AL66">
        <f t="shared" si="26"/>
        <v>-25.611523266512641</v>
      </c>
      <c r="AN66">
        <f t="shared" si="27"/>
        <v>0</v>
      </c>
      <c r="AO66">
        <f t="shared" si="27"/>
        <v>0</v>
      </c>
      <c r="AP66">
        <f t="shared" si="27"/>
        <v>-1.1679952357543968E-13</v>
      </c>
      <c r="AQ66">
        <f t="shared" si="27"/>
        <v>-3.5455076336185696E-8</v>
      </c>
      <c r="AR66">
        <f t="shared" si="27"/>
        <v>-3.545519313570927E-8</v>
      </c>
      <c r="AS66">
        <f t="shared" si="27"/>
        <v>-1.9275937808094376E-2</v>
      </c>
      <c r="AT66">
        <f t="shared" si="27"/>
        <v>-1.2593612833998541E-2</v>
      </c>
      <c r="AU66">
        <f t="shared" si="23"/>
        <v>-3.1869586097286053E-2</v>
      </c>
      <c r="AW66">
        <v>63</v>
      </c>
      <c r="AX66">
        <f>IF(Z66&gt;0, (R66*SUMPRODUCT(K66:$K$98, X66:$X$98)-K66*$AZ$3)/Z66, 0)</f>
        <v>-34382164422863.027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0.78741316699999997</v>
      </c>
      <c r="Q67" s="4">
        <f t="shared" si="21"/>
        <v>25</v>
      </c>
      <c r="R67">
        <f t="shared" ref="R67:R89" si="28">$C$6</f>
        <v>2000000</v>
      </c>
      <c r="S67">
        <f t="shared" ref="S67:S89" si="29">AX67</f>
        <v>-151531867325476.66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-129.09019641681854</v>
      </c>
      <c r="AC67">
        <f t="shared" ref="AC67:AC89" si="30">S67*Z67</f>
        <v>-115.25910397438489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-1.901565426611203E-11</v>
      </c>
      <c r="AH67">
        <f t="shared" ref="AH67:AH89" si="33">-X67*R67</f>
        <v>-5.9127935716360515E-6</v>
      </c>
      <c r="AI67">
        <f t="shared" ref="AI67:AI89" si="34">SUM(AE67:AH67)</f>
        <v>-5.9128125872903176E-6</v>
      </c>
      <c r="AJ67">
        <f t="shared" ref="AJ67:AJ89" si="35">AB67-AC67</f>
        <v>-13.831092442433658</v>
      </c>
      <c r="AK67">
        <f t="shared" si="22"/>
        <v>-9.0363137491772996</v>
      </c>
      <c r="AL67">
        <f t="shared" si="26"/>
        <v>-22.867412104423543</v>
      </c>
      <c r="AN67">
        <f t="shared" ref="AN67:AT89" si="36">AE67*$K67</f>
        <v>0</v>
      </c>
      <c r="AO67">
        <f t="shared" si="36"/>
        <v>0</v>
      </c>
      <c r="AP67">
        <f t="shared" si="36"/>
        <v>-2.1126826408086756E-14</v>
      </c>
      <c r="AQ67">
        <f t="shared" si="36"/>
        <v>-6.56924876875915E-9</v>
      </c>
      <c r="AR67">
        <f t="shared" si="36"/>
        <v>-6.5692698955855579E-9</v>
      </c>
      <c r="AS67">
        <f t="shared" si="36"/>
        <v>-1.5366659751815189E-2</v>
      </c>
      <c r="AT67">
        <f t="shared" si="36"/>
        <v>-1.0039551060207085E-2</v>
      </c>
      <c r="AU67">
        <f t="shared" si="23"/>
        <v>-2.540621738129217E-2</v>
      </c>
      <c r="AW67">
        <v>64</v>
      </c>
      <c r="AX67">
        <f>IF(Z67&gt;0, (R67*SUMPRODUCT(K67:$K$98, X67:$X$98)-K67*$AZ$3)/Z67, 0)</f>
        <v>-151531867325476.66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0.79138766699999996</v>
      </c>
      <c r="Q68" s="4">
        <f t="shared" si="21"/>
        <v>25</v>
      </c>
      <c r="R68">
        <f t="shared" si="28"/>
        <v>2000000</v>
      </c>
      <c r="S68">
        <f t="shared" si="29"/>
        <v>-681207999905723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-115.25910397438489</v>
      </c>
      <c r="AC68">
        <f t="shared" si="30"/>
        <v>-102.90991426855345</v>
      </c>
      <c r="AE68">
        <f t="shared" si="31"/>
        <v>0</v>
      </c>
      <c r="AF68">
        <f t="shared" si="32"/>
        <v>0</v>
      </c>
      <c r="AG68">
        <f t="shared" si="32"/>
        <v>-3.7767434573139135E-12</v>
      </c>
      <c r="AH68">
        <f t="shared" si="33"/>
        <v>-1.2039003412909595E-6</v>
      </c>
      <c r="AI68">
        <f t="shared" si="34"/>
        <v>-1.2039041180344168E-6</v>
      </c>
      <c r="AJ68">
        <f t="shared" si="35"/>
        <v>-12.349189705831435</v>
      </c>
      <c r="AK68">
        <f t="shared" si="22"/>
        <v>-8.068137278206942</v>
      </c>
      <c r="AL68">
        <f t="shared" si="26"/>
        <v>-20.417328187942495</v>
      </c>
      <c r="AN68">
        <f t="shared" si="36"/>
        <v>0</v>
      </c>
      <c r="AO68">
        <f t="shared" si="36"/>
        <v>0</v>
      </c>
      <c r="AP68">
        <f t="shared" si="36"/>
        <v>-3.7464716801751074E-15</v>
      </c>
      <c r="AQ68">
        <f t="shared" si="36"/>
        <v>-1.1942507044435544E-9</v>
      </c>
      <c r="AR68">
        <f t="shared" si="36"/>
        <v>-1.1942544509152345E-9</v>
      </c>
      <c r="AS68">
        <f t="shared" si="36"/>
        <v>-1.2250207097442766E-2</v>
      </c>
      <c r="AT68">
        <f t="shared" si="36"/>
        <v>-8.0034686406964452E-3</v>
      </c>
      <c r="AU68">
        <f t="shared" si="23"/>
        <v>-2.0253676932393661E-2</v>
      </c>
      <c r="AW68">
        <v>65</v>
      </c>
      <c r="AX68">
        <f>IF(Z68&gt;0, (R68*SUMPRODUCT(K68:$K$98, X68:$X$98)-K68*$AZ$3)/Z68, 0)</f>
        <v>-681207999905723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25</v>
      </c>
      <c r="R69">
        <f t="shared" si="28"/>
        <v>2000000</v>
      </c>
      <c r="S69">
        <f t="shared" si="29"/>
        <v>-3127765321237378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-102.90991426855345</v>
      </c>
      <c r="AC69">
        <f t="shared" si="30"/>
        <v>-91.88385202653285</v>
      </c>
      <c r="AE69">
        <f t="shared" si="31"/>
        <v>0</v>
      </c>
      <c r="AF69">
        <f t="shared" si="32"/>
        <v>0</v>
      </c>
      <c r="AG69">
        <f t="shared" si="32"/>
        <v>-7.3442092508224534E-13</v>
      </c>
      <c r="AH69">
        <f t="shared" si="33"/>
        <v>-2.4036440781268233E-7</v>
      </c>
      <c r="AI69">
        <f t="shared" si="34"/>
        <v>-2.4036514223360743E-7</v>
      </c>
      <c r="AJ69">
        <f t="shared" si="35"/>
        <v>-11.0260622420206</v>
      </c>
      <c r="AK69">
        <f t="shared" si="22"/>
        <v>-7.2036939987987418</v>
      </c>
      <c r="AL69">
        <f t="shared" si="26"/>
        <v>-18.229756481184484</v>
      </c>
      <c r="AN69">
        <f t="shared" si="36"/>
        <v>0</v>
      </c>
      <c r="AO69">
        <f t="shared" si="36"/>
        <v>0</v>
      </c>
      <c r="AP69">
        <f t="shared" si="36"/>
        <v>-6.5047706449232246E-16</v>
      </c>
      <c r="AQ69">
        <f t="shared" si="36"/>
        <v>-2.1289090365299678E-10</v>
      </c>
      <c r="AR69">
        <f t="shared" si="36"/>
        <v>-2.1289155413006128E-10</v>
      </c>
      <c r="AS69">
        <f t="shared" si="36"/>
        <v>-9.7657901009506297E-3</v>
      </c>
      <c r="AT69">
        <f t="shared" si="36"/>
        <v>-6.3803161998887952E-3</v>
      </c>
      <c r="AU69">
        <f t="shared" si="23"/>
        <v>-1.6146106513730978E-2</v>
      </c>
      <c r="AW69">
        <v>66</v>
      </c>
      <c r="AX69">
        <f>IF(Z69&gt;0, (R69*SUMPRODUCT(K69:$K$98, X69:$X$98)-K69*$AZ$3)/Z69, 0)</f>
        <v>-3127765321237378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25</v>
      </c>
      <c r="R70">
        <f t="shared" si="28"/>
        <v>2000000</v>
      </c>
      <c r="S70">
        <f t="shared" si="29"/>
        <v>-1.46767330345459E+16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-91.88385202653285</v>
      </c>
      <c r="AC70">
        <f t="shared" si="30"/>
        <v>-82.039153595303901</v>
      </c>
      <c r="AE70">
        <f t="shared" si="31"/>
        <v>0</v>
      </c>
      <c r="AF70">
        <f t="shared" si="32"/>
        <v>0</v>
      </c>
      <c r="AG70">
        <f t="shared" si="32"/>
        <v>-1.3974355430837575E-13</v>
      </c>
      <c r="AH70">
        <f t="shared" si="33"/>
        <v>-4.6986652921843768E-8</v>
      </c>
      <c r="AI70">
        <f t="shared" si="34"/>
        <v>-4.6986792665398076E-8</v>
      </c>
      <c r="AJ70">
        <f t="shared" si="35"/>
        <v>-9.8446984312289487</v>
      </c>
      <c r="AK70">
        <f t="shared" si="22"/>
        <v>-6.4318696418573005</v>
      </c>
      <c r="AL70">
        <f t="shared" si="26"/>
        <v>-16.276568120073044</v>
      </c>
      <c r="AN70">
        <f t="shared" si="36"/>
        <v>0</v>
      </c>
      <c r="AO70">
        <f t="shared" si="36"/>
        <v>0</v>
      </c>
      <c r="AP70">
        <f t="shared" si="36"/>
        <v>-1.1050977847670562E-16</v>
      </c>
      <c r="AQ70">
        <f t="shared" si="36"/>
        <v>-3.7157238710963487E-11</v>
      </c>
      <c r="AR70">
        <f t="shared" si="36"/>
        <v>-3.7157349220741966E-11</v>
      </c>
      <c r="AS70">
        <f t="shared" si="36"/>
        <v>-7.7852280786010848E-3</v>
      </c>
      <c r="AT70">
        <f t="shared" si="36"/>
        <v>-5.086349011448439E-3</v>
      </c>
      <c r="AU70">
        <f t="shared" si="23"/>
        <v>-1.2871577127206874E-2</v>
      </c>
      <c r="AW70">
        <v>67</v>
      </c>
      <c r="AX70">
        <f>IF(Z70&gt;0, (R70*SUMPRODUCT(K70:$K$98, X70:$X$98)-K70*$AZ$3)/Z70, 0)</f>
        <v>-1.46767330345459E+16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25</v>
      </c>
      <c r="R71">
        <f t="shared" si="28"/>
        <v>2000000</v>
      </c>
      <c r="S71">
        <f t="shared" si="29"/>
        <v>-7.0390734593117456E+16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-82.039153595303901</v>
      </c>
      <c r="AC71">
        <f t="shared" si="30"/>
        <v>-73.249244281553686</v>
      </c>
      <c r="AE71">
        <f t="shared" si="31"/>
        <v>0</v>
      </c>
      <c r="AF71">
        <f t="shared" si="32"/>
        <v>0</v>
      </c>
      <c r="AG71">
        <f t="shared" si="32"/>
        <v>-2.6015229385287495E-14</v>
      </c>
      <c r="AH71">
        <f t="shared" si="33"/>
        <v>-8.986471150400361E-9</v>
      </c>
      <c r="AI71">
        <f t="shared" si="34"/>
        <v>-8.9864971656297471E-9</v>
      </c>
      <c r="AJ71">
        <f t="shared" si="35"/>
        <v>-8.7899093137502149</v>
      </c>
      <c r="AK71">
        <f t="shared" si="22"/>
        <v>-5.7427407516712732</v>
      </c>
      <c r="AL71">
        <f t="shared" si="26"/>
        <v>-14.532650074407986</v>
      </c>
      <c r="AN71">
        <f t="shared" si="36"/>
        <v>0</v>
      </c>
      <c r="AO71">
        <f t="shared" si="36"/>
        <v>0</v>
      </c>
      <c r="AP71">
        <f t="shared" si="36"/>
        <v>-1.8368705873268787E-17</v>
      </c>
      <c r="AQ71">
        <f t="shared" si="36"/>
        <v>-6.345123579562681E-12</v>
      </c>
      <c r="AR71">
        <f t="shared" si="36"/>
        <v>-6.3451419482685547E-12</v>
      </c>
      <c r="AS71">
        <f t="shared" si="36"/>
        <v>-6.2063361597070651E-3</v>
      </c>
      <c r="AT71">
        <f t="shared" si="36"/>
        <v>-4.0548062910235371E-3</v>
      </c>
      <c r="AU71">
        <f t="shared" si="23"/>
        <v>-1.0261142457075744E-2</v>
      </c>
      <c r="AW71">
        <v>68</v>
      </c>
      <c r="AX71">
        <f>IF(Z71&gt;0, (R71*SUMPRODUCT(K71:$K$98, X71:$X$98)-K71*$AZ$3)/Z71, 0)</f>
        <v>-7.0390734593117456E+16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25</v>
      </c>
      <c r="R72">
        <f t="shared" si="28"/>
        <v>2000000</v>
      </c>
      <c r="S72">
        <f t="shared" si="29"/>
        <v>-3.4541343699259635E+17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-73.249244281553686</v>
      </c>
      <c r="AC72">
        <f t="shared" si="30"/>
        <v>-65.40111096567847</v>
      </c>
      <c r="AE72">
        <f t="shared" si="31"/>
        <v>0</v>
      </c>
      <c r="AF72">
        <f t="shared" si="32"/>
        <v>0</v>
      </c>
      <c r="AG72">
        <f t="shared" si="32"/>
        <v>-4.7335384181276279E-15</v>
      </c>
      <c r="AH72">
        <f t="shared" si="33"/>
        <v>-1.6817230938645593E-9</v>
      </c>
      <c r="AI72">
        <f t="shared" si="34"/>
        <v>-1.6817278274029773E-9</v>
      </c>
      <c r="AJ72">
        <f t="shared" si="35"/>
        <v>-7.8481333158752165</v>
      </c>
      <c r="AK72">
        <f t="shared" ref="AK72:AK89" si="49">G72*SUM(AB72:AB72, AE72:AF72)</f>
        <v>-5.1274470997087587</v>
      </c>
      <c r="AL72">
        <f t="shared" si="26"/>
        <v>-12.975580417265704</v>
      </c>
      <c r="AN72">
        <f t="shared" si="36"/>
        <v>0</v>
      </c>
      <c r="AO72">
        <f t="shared" si="36"/>
        <v>0</v>
      </c>
      <c r="AP72">
        <f t="shared" si="36"/>
        <v>-2.9841371833275718E-18</v>
      </c>
      <c r="AQ72">
        <f t="shared" si="36"/>
        <v>-1.0601989406578012E-12</v>
      </c>
      <c r="AR72">
        <f t="shared" si="36"/>
        <v>-1.0602019247949846E-12</v>
      </c>
      <c r="AS72">
        <f t="shared" si="36"/>
        <v>-4.9476531885588862E-3</v>
      </c>
      <c r="AT72">
        <f t="shared" si="36"/>
        <v>-3.2324667498607527E-3</v>
      </c>
      <c r="AU72">
        <f t="shared" si="23"/>
        <v>-8.1801199394798407E-3</v>
      </c>
      <c r="AW72">
        <v>69</v>
      </c>
      <c r="AX72">
        <f>IF(Z72&gt;0, (R72*SUMPRODUCT(K72:$K$98, X72:$X$98)-K72*$AZ$3)/Z72, 0)</f>
        <v>-3.4541343699259635E+17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25</v>
      </c>
      <c r="R73">
        <f t="shared" si="28"/>
        <v>2000000</v>
      </c>
      <c r="S73">
        <f t="shared" si="29"/>
        <v>-1.7358552311964626E+18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-65.40111096567847</v>
      </c>
      <c r="AC73">
        <f t="shared" si="30"/>
        <v>-58.393849076499549</v>
      </c>
      <c r="AE73">
        <f t="shared" si="31"/>
        <v>0</v>
      </c>
      <c r="AF73">
        <f t="shared" si="32"/>
        <v>0</v>
      </c>
      <c r="AG73">
        <f t="shared" si="32"/>
        <v>-8.4099537834515678E-16</v>
      </c>
      <c r="AH73">
        <f t="shared" si="33"/>
        <v>-3.0761661244809558E-10</v>
      </c>
      <c r="AI73">
        <f t="shared" si="34"/>
        <v>-3.0761745344347393E-10</v>
      </c>
      <c r="AJ73">
        <f t="shared" si="35"/>
        <v>-7.0072618891789205</v>
      </c>
      <c r="AK73">
        <f t="shared" si="49"/>
        <v>-4.5780777675974935</v>
      </c>
      <c r="AL73">
        <f t="shared" si="26"/>
        <v>-11.585339657084031</v>
      </c>
      <c r="AN73">
        <f t="shared" si="36"/>
        <v>0</v>
      </c>
      <c r="AO73">
        <f t="shared" si="36"/>
        <v>0</v>
      </c>
      <c r="AP73">
        <f t="shared" si="36"/>
        <v>-4.7337842936666395E-19</v>
      </c>
      <c r="AQ73">
        <f t="shared" si="36"/>
        <v>-1.7315085504311659E-13</v>
      </c>
      <c r="AR73">
        <f t="shared" si="36"/>
        <v>-1.7315132842154595E-13</v>
      </c>
      <c r="AS73">
        <f t="shared" si="36"/>
        <v>-3.9442388301675286E-3</v>
      </c>
      <c r="AT73">
        <f t="shared" si="36"/>
        <v>-2.5769027023764559E-3</v>
      </c>
      <c r="AU73">
        <f t="shared" si="23"/>
        <v>-6.5211415327171354E-3</v>
      </c>
      <c r="AW73">
        <v>70</v>
      </c>
      <c r="AX73">
        <f>IF(Z73&gt;0, (R73*SUMPRODUCT(K73:$K$98, X73:$X$98)-K73*$AZ$3)/Z73, 0)</f>
        <v>-1.7358552311964626E+18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25</v>
      </c>
      <c r="R74">
        <f t="shared" si="28"/>
        <v>2000000</v>
      </c>
      <c r="S74">
        <f t="shared" si="29"/>
        <v>-8.941417449625855E+18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-58.393849076499549</v>
      </c>
      <c r="AC74">
        <f t="shared" si="30"/>
        <v>-52.137365246874744</v>
      </c>
      <c r="AE74">
        <f t="shared" si="31"/>
        <v>0</v>
      </c>
      <c r="AF74">
        <f t="shared" si="32"/>
        <v>0</v>
      </c>
      <c r="AG74">
        <f t="shared" si="32"/>
        <v>-1.4577488843521221E-16</v>
      </c>
      <c r="AH74">
        <f t="shared" si="33"/>
        <v>-5.4944842890119438E-11</v>
      </c>
      <c r="AI74">
        <f t="shared" si="34"/>
        <v>-5.4944988665007876E-11</v>
      </c>
      <c r="AJ74">
        <f t="shared" si="35"/>
        <v>-6.2564838296248055</v>
      </c>
      <c r="AK74">
        <f t="shared" si="49"/>
        <v>-4.0875694353549692</v>
      </c>
      <c r="AL74">
        <f t="shared" si="26"/>
        <v>-10.34405326503472</v>
      </c>
      <c r="AN74">
        <f t="shared" si="36"/>
        <v>0</v>
      </c>
      <c r="AO74">
        <f t="shared" si="36"/>
        <v>0</v>
      </c>
      <c r="AP74">
        <f t="shared" si="36"/>
        <v>-7.3262131552489318E-20</v>
      </c>
      <c r="AQ74">
        <f t="shared" si="36"/>
        <v>-2.761364698101494E-14</v>
      </c>
      <c r="AR74">
        <f t="shared" si="36"/>
        <v>-2.7613720243146496E-14</v>
      </c>
      <c r="AS74">
        <f t="shared" si="36"/>
        <v>-3.1443230470089394E-3</v>
      </c>
      <c r="AT74">
        <f t="shared" si="36"/>
        <v>-2.0542910573792222E-3</v>
      </c>
      <c r="AU74">
        <f t="shared" si="23"/>
        <v>-5.1986141044157753E-3</v>
      </c>
      <c r="AW74">
        <v>71</v>
      </c>
      <c r="AX74">
        <f>IF(Z74&gt;0, (R74*SUMPRODUCT(K74:$K$98, X74:$X$98)-K74*$AZ$3)/Z74, 0)</f>
        <v>-8.941417449625855E+18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25</v>
      </c>
      <c r="R75">
        <f t="shared" si="28"/>
        <v>2000000</v>
      </c>
      <c r="S75">
        <f t="shared" si="29"/>
        <v>-4.7242960608161989E+19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-52.137365246874744</v>
      </c>
      <c r="AC75">
        <f t="shared" si="30"/>
        <v>-46.551218970423896</v>
      </c>
      <c r="AE75">
        <f t="shared" si="31"/>
        <v>0</v>
      </c>
      <c r="AF75">
        <f t="shared" si="32"/>
        <v>0</v>
      </c>
      <c r="AG75">
        <f t="shared" si="32"/>
        <v>-2.4633944597865348E-17</v>
      </c>
      <c r="AH75">
        <f t="shared" si="33"/>
        <v>-9.5746555962395786E-12</v>
      </c>
      <c r="AI75">
        <f t="shared" si="34"/>
        <v>-9.5746802301841771E-12</v>
      </c>
      <c r="AJ75">
        <f t="shared" si="35"/>
        <v>-5.5861462764508474</v>
      </c>
      <c r="AK75">
        <f t="shared" si="49"/>
        <v>-3.6496155672812325</v>
      </c>
      <c r="AL75">
        <f t="shared" si="26"/>
        <v>-9.2357618437416544</v>
      </c>
      <c r="AN75">
        <f t="shared" si="36"/>
        <v>0</v>
      </c>
      <c r="AO75">
        <f t="shared" si="36"/>
        <v>0</v>
      </c>
      <c r="AP75">
        <f t="shared" si="36"/>
        <v>-1.105382972162268E-20</v>
      </c>
      <c r="AQ75">
        <f t="shared" si="36"/>
        <v>-4.2963729249105009E-15</v>
      </c>
      <c r="AR75">
        <f t="shared" si="36"/>
        <v>-4.2963839787402229E-15</v>
      </c>
      <c r="AS75">
        <f t="shared" si="36"/>
        <v>-2.5066350821181531E-3</v>
      </c>
      <c r="AT75">
        <f t="shared" si="36"/>
        <v>-1.6376682536505321E-3</v>
      </c>
      <c r="AU75">
        <f t="shared" si="23"/>
        <v>-4.1443033357729817E-3</v>
      </c>
      <c r="AW75">
        <v>72</v>
      </c>
      <c r="AX75">
        <f>IF(Z75&gt;0, (R75*SUMPRODUCT(K75:$K$98, X75:$X$98)-K75*$AZ$3)/Z75, 0)</f>
        <v>-4.7242960608161989E+19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25</v>
      </c>
      <c r="R76">
        <f t="shared" si="28"/>
        <v>2000000</v>
      </c>
      <c r="S76">
        <f t="shared" si="29"/>
        <v>-2.5624448288328004E+20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-46.551218970423896</v>
      </c>
      <c r="AC76">
        <f t="shared" si="30"/>
        <v>-41.563588366449913</v>
      </c>
      <c r="AE76">
        <f t="shared" si="31"/>
        <v>0</v>
      </c>
      <c r="AF76">
        <f t="shared" si="32"/>
        <v>0</v>
      </c>
      <c r="AG76">
        <f t="shared" si="32"/>
        <v>-4.0550715374213759E-18</v>
      </c>
      <c r="AH76">
        <f t="shared" si="33"/>
        <v>-1.6266026891572254E-12</v>
      </c>
      <c r="AI76">
        <f t="shared" si="34"/>
        <v>-1.6266067442287627E-12</v>
      </c>
      <c r="AJ76">
        <f t="shared" si="35"/>
        <v>-4.9876306039739831</v>
      </c>
      <c r="AK76">
        <f t="shared" si="49"/>
        <v>-3.2585853279296733</v>
      </c>
      <c r="AL76">
        <f t="shared" si="26"/>
        <v>-8.246215931905283</v>
      </c>
      <c r="AN76">
        <f t="shared" si="36"/>
        <v>0</v>
      </c>
      <c r="AO76">
        <f t="shared" si="36"/>
        <v>0</v>
      </c>
      <c r="AP76">
        <f t="shared" si="36"/>
        <v>-1.6246481015533194E-21</v>
      </c>
      <c r="AQ76">
        <f t="shared" si="36"/>
        <v>-6.5169182504762384E-16</v>
      </c>
      <c r="AR76">
        <f t="shared" si="36"/>
        <v>-6.5169344969572542E-16</v>
      </c>
      <c r="AS76">
        <f t="shared" si="36"/>
        <v>-1.9982741407191958E-3</v>
      </c>
      <c r="AT76">
        <f t="shared" si="36"/>
        <v>-1.3055391052698762E-3</v>
      </c>
      <c r="AU76">
        <f t="shared" si="23"/>
        <v>-3.3038132459897239E-3</v>
      </c>
      <c r="AW76">
        <v>73</v>
      </c>
      <c r="AX76">
        <f>IF(Z76&gt;0, (R76*SUMPRODUCT(K76:$K$98, X76:$X$98)-K76*$AZ$3)/Z76, 0)</f>
        <v>-2.5624448288328004E+20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25</v>
      </c>
      <c r="R77">
        <f t="shared" si="28"/>
        <v>2000000</v>
      </c>
      <c r="S77">
        <f t="shared" si="29"/>
        <v>-1.4280699748042392E+21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-41.563588366449913</v>
      </c>
      <c r="AC77">
        <f t="shared" si="30"/>
        <v>-37.110346755758847</v>
      </c>
      <c r="AE77">
        <f t="shared" si="31"/>
        <v>0</v>
      </c>
      <c r="AF77">
        <f t="shared" si="32"/>
        <v>0</v>
      </c>
      <c r="AG77">
        <f t="shared" si="32"/>
        <v>-6.4965911003145968E-19</v>
      </c>
      <c r="AH77">
        <f t="shared" si="33"/>
        <v>-2.691889369612562E-13</v>
      </c>
      <c r="AI77">
        <f t="shared" si="34"/>
        <v>-2.6918958662036622E-13</v>
      </c>
      <c r="AJ77">
        <f t="shared" si="35"/>
        <v>-4.4532416106910659</v>
      </c>
      <c r="AK77">
        <f t="shared" si="49"/>
        <v>-2.9094511856514944</v>
      </c>
      <c r="AL77">
        <f t="shared" si="26"/>
        <v>-7.362692796342829</v>
      </c>
      <c r="AN77">
        <f t="shared" si="36"/>
        <v>0</v>
      </c>
      <c r="AO77">
        <f t="shared" si="36"/>
        <v>0</v>
      </c>
      <c r="AP77">
        <f t="shared" si="36"/>
        <v>-2.3239581199855679E-22</v>
      </c>
      <c r="AQ77">
        <f t="shared" si="36"/>
        <v>-9.6294165078528759E-17</v>
      </c>
      <c r="AR77">
        <f t="shared" si="36"/>
        <v>-9.6294397474340751E-17</v>
      </c>
      <c r="AS77">
        <f t="shared" si="36"/>
        <v>-1.5930119106498724E-3</v>
      </c>
      <c r="AT77">
        <f t="shared" si="36"/>
        <v>-1.0407677816245825E-3</v>
      </c>
      <c r="AU77">
        <f t="shared" si="23"/>
        <v>-2.6337796922745512E-3</v>
      </c>
      <c r="AW77">
        <v>74</v>
      </c>
      <c r="AX77">
        <f>IF(Z77&gt;0, (R77*SUMPRODUCT(K77:$K$98, X77:$X$98)-K77*$AZ$3)/Z77, 0)</f>
        <v>-1.4280699748042392E+21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25</v>
      </c>
      <c r="R78">
        <f t="shared" si="28"/>
        <v>2000000</v>
      </c>
      <c r="S78">
        <f t="shared" si="29"/>
        <v>-8.1840328812281211E+21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-37.110346755758847</v>
      </c>
      <c r="AC78">
        <f t="shared" si="30"/>
        <v>-33.134238174784684</v>
      </c>
      <c r="AE78">
        <f t="shared" si="31"/>
        <v>0</v>
      </c>
      <c r="AF78">
        <f t="shared" si="32"/>
        <v>0</v>
      </c>
      <c r="AG78">
        <f t="shared" si="32"/>
        <v>-1.0121610780299205E-19</v>
      </c>
      <c r="AH78">
        <f t="shared" si="33"/>
        <v>-4.3355712890252244E-14</v>
      </c>
      <c r="AI78">
        <f t="shared" si="34"/>
        <v>-4.3355814106360046E-14</v>
      </c>
      <c r="AJ78">
        <f t="shared" si="35"/>
        <v>-3.976108580974163</v>
      </c>
      <c r="AK78">
        <f t="shared" si="49"/>
        <v>-2.5977242729031196</v>
      </c>
      <c r="AL78">
        <f t="shared" si="26"/>
        <v>-6.5738328538773256</v>
      </c>
      <c r="AN78">
        <f t="shared" si="36"/>
        <v>0</v>
      </c>
      <c r="AO78">
        <f t="shared" si="36"/>
        <v>0</v>
      </c>
      <c r="AP78">
        <f t="shared" si="36"/>
        <v>-3.2327667801083314E-23</v>
      </c>
      <c r="AQ78">
        <f t="shared" si="36"/>
        <v>-1.3847490424382709E-17</v>
      </c>
      <c r="AR78">
        <f t="shared" si="36"/>
        <v>-1.3847522752050509E-17</v>
      </c>
      <c r="AS78">
        <f t="shared" si="36"/>
        <v>-1.2699393420359305E-3</v>
      </c>
      <c r="AT78">
        <f t="shared" si="36"/>
        <v>-8.2969370346347448E-4</v>
      </c>
      <c r="AU78">
        <f t="shared" si="23"/>
        <v>-2.0996330454994185E-3</v>
      </c>
      <c r="AW78">
        <v>75</v>
      </c>
      <c r="AX78">
        <f>IF(Z78&gt;0, (R78*SUMPRODUCT(K78:$K$98, X78:$X$98)-K78*$AZ$3)/Z78, 0)</f>
        <v>-8.1840328812281211E+21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25</v>
      </c>
      <c r="R79">
        <f t="shared" si="28"/>
        <v>2000000</v>
      </c>
      <c r="S79">
        <f t="shared" si="29"/>
        <v>-4.8261437805994262E+22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-33.134238174784684</v>
      </c>
      <c r="AC79">
        <f t="shared" si="30"/>
        <v>-29.584141227486331</v>
      </c>
      <c r="AE79">
        <f t="shared" si="31"/>
        <v>0</v>
      </c>
      <c r="AF79">
        <f t="shared" si="32"/>
        <v>0</v>
      </c>
      <c r="AG79">
        <f t="shared" si="32"/>
        <v>-1.5324937762117327E-20</v>
      </c>
      <c r="AH79">
        <f t="shared" si="33"/>
        <v>-6.7903207170275841E-15</v>
      </c>
      <c r="AI79">
        <f t="shared" si="34"/>
        <v>-6.7903360419653465E-15</v>
      </c>
      <c r="AJ79">
        <f t="shared" si="35"/>
        <v>-3.5500969472983535</v>
      </c>
      <c r="AK79">
        <f t="shared" si="49"/>
        <v>-2.319396672234928</v>
      </c>
      <c r="AL79">
        <f t="shared" si="26"/>
        <v>-5.8694936195332881</v>
      </c>
      <c r="AN79">
        <f t="shared" si="36"/>
        <v>0</v>
      </c>
      <c r="AO79">
        <f t="shared" si="36"/>
        <v>0</v>
      </c>
      <c r="AP79">
        <f t="shared" si="36"/>
        <v>-4.3702415183677296E-24</v>
      </c>
      <c r="AQ79">
        <f t="shared" si="36"/>
        <v>-1.9364086158929019E-18</v>
      </c>
      <c r="AR79">
        <f t="shared" si="36"/>
        <v>-1.9364129861344204E-18</v>
      </c>
      <c r="AS79">
        <f t="shared" si="36"/>
        <v>-1.0123878683322132E-3</v>
      </c>
      <c r="AT79">
        <f t="shared" si="36"/>
        <v>-6.6142674064371368E-4</v>
      </c>
      <c r="AU79">
        <f t="shared" si="23"/>
        <v>-1.6738146089759287E-3</v>
      </c>
      <c r="AW79">
        <v>76</v>
      </c>
      <c r="AX79">
        <f>IF(Z79&gt;0, (R79*SUMPRODUCT(K79:$K$98, X79:$X$98)-K79*$AZ$3)/Z79, 0)</f>
        <v>-4.8261437805994262E+22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25</v>
      </c>
      <c r="R80">
        <f t="shared" si="28"/>
        <v>2000000</v>
      </c>
      <c r="S80">
        <f t="shared" si="29"/>
        <v>-2.9451450284413412E+23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-29.584141227486331</v>
      </c>
      <c r="AC80">
        <f t="shared" si="30"/>
        <v>-26.414411810255643</v>
      </c>
      <c r="AE80">
        <f t="shared" si="31"/>
        <v>0</v>
      </c>
      <c r="AF80">
        <f t="shared" si="32"/>
        <v>0</v>
      </c>
      <c r="AG80">
        <f t="shared" si="32"/>
        <v>-2.242199582293146E-21</v>
      </c>
      <c r="AH80">
        <f t="shared" si="33"/>
        <v>-1.0343591041762406E-15</v>
      </c>
      <c r="AI80">
        <f t="shared" si="34"/>
        <v>-1.0343613463758228E-15</v>
      </c>
      <c r="AJ80">
        <f t="shared" si="35"/>
        <v>-3.1697294172306876</v>
      </c>
      <c r="AK80">
        <f t="shared" si="49"/>
        <v>-2.0708898859240432</v>
      </c>
      <c r="AL80">
        <f t="shared" si="26"/>
        <v>-5.2406193031547321</v>
      </c>
      <c r="AN80">
        <f t="shared" si="36"/>
        <v>0</v>
      </c>
      <c r="AO80">
        <f t="shared" si="36"/>
        <v>0</v>
      </c>
      <c r="AP80">
        <f t="shared" si="36"/>
        <v>-5.7090383958704343E-25</v>
      </c>
      <c r="AQ80">
        <f t="shared" si="36"/>
        <v>-2.6336620020332589E-19</v>
      </c>
      <c r="AR80">
        <f t="shared" si="36"/>
        <v>-2.6336677110716546E-19</v>
      </c>
      <c r="AS80">
        <f t="shared" si="36"/>
        <v>-8.0706941034137253E-4</v>
      </c>
      <c r="AT80">
        <f t="shared" si="36"/>
        <v>-5.2728534808969515E-4</v>
      </c>
      <c r="AU80">
        <f t="shared" si="23"/>
        <v>-1.334354758431068E-3</v>
      </c>
      <c r="AW80">
        <v>77</v>
      </c>
      <c r="AX80">
        <f>IF(Z80&gt;0, (R80*SUMPRODUCT(K80:$K$98, X80:$X$98)-K80*$AZ$3)/Z80, 0)</f>
        <v>-2.9451450284413412E+23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25</v>
      </c>
      <c r="R81">
        <f t="shared" si="28"/>
        <v>2000000</v>
      </c>
      <c r="S81">
        <f t="shared" si="29"/>
        <v>-1.8617827478572682E+24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-26.414411810255643</v>
      </c>
      <c r="AC81">
        <f t="shared" si="30"/>
        <v>-23.584296259156822</v>
      </c>
      <c r="AE81">
        <f t="shared" si="31"/>
        <v>0</v>
      </c>
      <c r="AF81">
        <f t="shared" si="32"/>
        <v>0</v>
      </c>
      <c r="AG81">
        <f t="shared" si="32"/>
        <v>-3.1668969279981868E-22</v>
      </c>
      <c r="AH81">
        <f t="shared" si="33"/>
        <v>-1.5224703149363168E-16</v>
      </c>
      <c r="AI81">
        <f t="shared" si="34"/>
        <v>-1.5224734818332447E-16</v>
      </c>
      <c r="AJ81">
        <f t="shared" si="35"/>
        <v>-2.830115551098821</v>
      </c>
      <c r="AK81">
        <f t="shared" si="49"/>
        <v>-1.8490088267178952</v>
      </c>
      <c r="AL81">
        <f t="shared" si="26"/>
        <v>-4.6791243778167164</v>
      </c>
      <c r="AN81">
        <f t="shared" si="36"/>
        <v>0</v>
      </c>
      <c r="AO81">
        <f t="shared" si="36"/>
        <v>0</v>
      </c>
      <c r="AP81">
        <f t="shared" si="36"/>
        <v>-7.1995375738582267E-26</v>
      </c>
      <c r="AQ81">
        <f t="shared" si="36"/>
        <v>-3.4611427168854346E-20</v>
      </c>
      <c r="AR81">
        <f t="shared" si="36"/>
        <v>-3.4611499164230086E-20</v>
      </c>
      <c r="AS81">
        <f t="shared" si="36"/>
        <v>-6.4339079268285271E-4</v>
      </c>
      <c r="AT81">
        <f t="shared" si="36"/>
        <v>-4.2034865121946352E-4</v>
      </c>
      <c r="AU81">
        <f t="shared" si="23"/>
        <v>-1.0637394439023163E-3</v>
      </c>
      <c r="AW81">
        <v>78</v>
      </c>
      <c r="AX81">
        <f>IF(Z81&gt;0, (R81*SUMPRODUCT(K81:$K$98, X81:$X$98)-K81*$AZ$3)/Z81, 0)</f>
        <v>-1.8617827478572682E+24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25</v>
      </c>
      <c r="R82">
        <f t="shared" si="28"/>
        <v>2000000</v>
      </c>
      <c r="S82">
        <f t="shared" si="29"/>
        <v>-1.2204466388806722E+25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-23.584296259156822</v>
      </c>
      <c r="AC82">
        <f t="shared" si="30"/>
        <v>-21.057407374247163</v>
      </c>
      <c r="AE82">
        <f t="shared" si="31"/>
        <v>0</v>
      </c>
      <c r="AF82">
        <f t="shared" si="32"/>
        <v>0</v>
      </c>
      <c r="AG82">
        <f t="shared" si="32"/>
        <v>-4.3134633468202836E-23</v>
      </c>
      <c r="AH82">
        <f t="shared" si="33"/>
        <v>-2.1631052992289413E-17</v>
      </c>
      <c r="AI82">
        <f t="shared" si="34"/>
        <v>-2.1631096126922883E-17</v>
      </c>
      <c r="AJ82">
        <f t="shared" si="35"/>
        <v>-2.5268888849096598</v>
      </c>
      <c r="AK82">
        <f t="shared" si="49"/>
        <v>-1.6509007381409777</v>
      </c>
      <c r="AL82">
        <f t="shared" si="26"/>
        <v>-4.1777896230506375</v>
      </c>
      <c r="AN82">
        <f t="shared" si="36"/>
        <v>0</v>
      </c>
      <c r="AO82">
        <f t="shared" si="36"/>
        <v>0</v>
      </c>
      <c r="AP82">
        <f t="shared" si="36"/>
        <v>-8.7554558658315992E-27</v>
      </c>
      <c r="AQ82">
        <f t="shared" si="36"/>
        <v>-4.3906651008189323E-21</v>
      </c>
      <c r="AR82">
        <f t="shared" si="36"/>
        <v>-4.3906738562747984E-21</v>
      </c>
      <c r="AS82">
        <f t="shared" si="36"/>
        <v>-5.129072007994676E-4</v>
      </c>
      <c r="AT82">
        <f t="shared" si="36"/>
        <v>-3.3509937118898553E-4</v>
      </c>
      <c r="AU82">
        <f t="shared" si="23"/>
        <v>-8.4800657198845313E-4</v>
      </c>
      <c r="AW82">
        <v>79</v>
      </c>
      <c r="AX82">
        <f>IF(Z82&gt;0, (R82*SUMPRODUCT(K82:$K$98, X82:$X$98)-K82*$AZ$3)/Z82, 0)</f>
        <v>-1.2204466388806722E+25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25</v>
      </c>
      <c r="R83">
        <f t="shared" si="28"/>
        <v>2000000</v>
      </c>
      <c r="S83">
        <f t="shared" si="29"/>
        <v>-8.3049472063267671E+25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-21.057407374247163</v>
      </c>
      <c r="AC83">
        <f t="shared" si="30"/>
        <v>-18.80125658414925</v>
      </c>
      <c r="AE83">
        <f t="shared" si="31"/>
        <v>0</v>
      </c>
      <c r="AF83">
        <f t="shared" si="32"/>
        <v>0</v>
      </c>
      <c r="AG83">
        <f t="shared" si="32"/>
        <v>-5.6596556597693727E-24</v>
      </c>
      <c r="AH83">
        <f t="shared" si="33"/>
        <v>-2.9634905179001149E-18</v>
      </c>
      <c r="AI83">
        <f t="shared" si="34"/>
        <v>-2.9634961775557746E-18</v>
      </c>
      <c r="AJ83">
        <f t="shared" si="35"/>
        <v>-2.2561507900979123</v>
      </c>
      <c r="AK83">
        <f t="shared" si="49"/>
        <v>-1.4740185161973016</v>
      </c>
      <c r="AL83">
        <f t="shared" si="26"/>
        <v>-3.7301693062952141</v>
      </c>
      <c r="AN83">
        <f t="shared" si="36"/>
        <v>0</v>
      </c>
      <c r="AO83">
        <f t="shared" si="36"/>
        <v>0</v>
      </c>
      <c r="AP83">
        <f t="shared" si="36"/>
        <v>-1.0257101130779283E-27</v>
      </c>
      <c r="AQ83">
        <f t="shared" si="36"/>
        <v>-5.3707899860900023E-22</v>
      </c>
      <c r="AR83">
        <f t="shared" si="36"/>
        <v>-5.3708002431911323E-22</v>
      </c>
      <c r="AS83">
        <f t="shared" si="36"/>
        <v>-4.0888648022916775E-4</v>
      </c>
      <c r="AT83">
        <f t="shared" si="36"/>
        <v>-2.6713916708305605E-4</v>
      </c>
      <c r="AU83">
        <f t="shared" si="23"/>
        <v>-6.7602564731222381E-4</v>
      </c>
      <c r="AW83">
        <v>80</v>
      </c>
      <c r="AX83">
        <f>IF(Z83&gt;0, (R83*SUMPRODUCT(K83:$K$98, X83:$X$98)-K83*$AZ$3)/Z83, 0)</f>
        <v>-8.3049472063267671E+25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25</v>
      </c>
      <c r="R84">
        <f t="shared" si="28"/>
        <v>2000000</v>
      </c>
      <c r="S84">
        <f t="shared" si="29"/>
        <v>-5.8729149505554281E+26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-18.80125658414925</v>
      </c>
      <c r="AC84">
        <f t="shared" si="30"/>
        <v>-16.786836235847545</v>
      </c>
      <c r="AE84">
        <f t="shared" si="31"/>
        <v>0</v>
      </c>
      <c r="AF84">
        <f t="shared" si="32"/>
        <v>0</v>
      </c>
      <c r="AG84">
        <f t="shared" si="32"/>
        <v>-7.1458706524687281E-25</v>
      </c>
      <c r="AH84">
        <f t="shared" si="33"/>
        <v>-3.9107776303398451E-19</v>
      </c>
      <c r="AI84">
        <f t="shared" si="34"/>
        <v>-3.9107847762104975E-19</v>
      </c>
      <c r="AJ84">
        <f t="shared" si="35"/>
        <v>-2.0144203483017051</v>
      </c>
      <c r="AK84">
        <f t="shared" si="49"/>
        <v>-1.3160879608904477</v>
      </c>
      <c r="AL84">
        <f t="shared" si="26"/>
        <v>-3.3305083091921528</v>
      </c>
      <c r="AN84">
        <f t="shared" si="36"/>
        <v>0</v>
      </c>
      <c r="AO84">
        <f t="shared" si="36"/>
        <v>0</v>
      </c>
      <c r="AP84">
        <f t="shared" si="36"/>
        <v>-1.1563032774056082E-28</v>
      </c>
      <c r="AQ84">
        <f t="shared" si="36"/>
        <v>-6.328193177698006E-23</v>
      </c>
      <c r="AR84">
        <f t="shared" si="36"/>
        <v>-6.3282047407307802E-23</v>
      </c>
      <c r="AS84">
        <f t="shared" si="36"/>
        <v>-3.2596179865207849E-4</v>
      </c>
      <c r="AT84">
        <f t="shared" si="36"/>
        <v>-2.1296170845269132E-4</v>
      </c>
      <c r="AU84">
        <f t="shared" si="23"/>
        <v>-5.3892350710476981E-4</v>
      </c>
      <c r="AW84">
        <v>81</v>
      </c>
      <c r="AX84">
        <f>IF(Z84&gt;0, (R84*SUMPRODUCT(K84:$K$98, X84:$X$98)-K84*$AZ$3)/Z84, 0)</f>
        <v>-5.8729149505554281E+26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25</v>
      </c>
      <c r="R85">
        <f t="shared" si="28"/>
        <v>2000000</v>
      </c>
      <c r="S85">
        <f t="shared" si="29"/>
        <v>-4.3216255957838473E+27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-16.786836235847545</v>
      </c>
      <c r="AC85">
        <f t="shared" si="30"/>
        <v>-14.988246639149596</v>
      </c>
      <c r="AE85">
        <f t="shared" si="31"/>
        <v>0</v>
      </c>
      <c r="AF85">
        <f t="shared" si="32"/>
        <v>0</v>
      </c>
      <c r="AG85">
        <f t="shared" si="32"/>
        <v>-8.6704911768456068E-26</v>
      </c>
      <c r="AH85">
        <f t="shared" si="33"/>
        <v>-4.9658902626075843E-20</v>
      </c>
      <c r="AI85">
        <f t="shared" si="34"/>
        <v>-4.9658989330987612E-20</v>
      </c>
      <c r="AJ85">
        <f t="shared" si="35"/>
        <v>-1.7985895966979495</v>
      </c>
      <c r="AK85">
        <f t="shared" si="49"/>
        <v>-1.1750785365093284</v>
      </c>
      <c r="AL85">
        <f t="shared" si="26"/>
        <v>-2.9736681332072781</v>
      </c>
      <c r="AN85">
        <f t="shared" si="36"/>
        <v>0</v>
      </c>
      <c r="AO85">
        <f t="shared" si="36"/>
        <v>0</v>
      </c>
      <c r="AP85">
        <f t="shared" si="36"/>
        <v>-1.2526861731076585E-29</v>
      </c>
      <c r="AQ85">
        <f t="shared" si="36"/>
        <v>-7.1745670945963879E-24</v>
      </c>
      <c r="AR85">
        <f t="shared" si="36"/>
        <v>-7.1745796214581192E-24</v>
      </c>
      <c r="AS85">
        <f t="shared" si="36"/>
        <v>-2.5985475020095519E-4</v>
      </c>
      <c r="AT85">
        <f t="shared" si="36"/>
        <v>-1.6977177013129092E-4</v>
      </c>
      <c r="AU85">
        <f t="shared" si="23"/>
        <v>-4.2962652033224616E-4</v>
      </c>
      <c r="AW85">
        <v>82</v>
      </c>
      <c r="AX85">
        <f>IF(Z85&gt;0, (R85*SUMPRODUCT(K85:$K$98, X85:$X$98)-K85*$AZ$3)/Z85, 0)</f>
        <v>-4.3216255957838473E+27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25</v>
      </c>
      <c r="R86">
        <f t="shared" si="28"/>
        <v>2000000</v>
      </c>
      <c r="S86">
        <f t="shared" si="29"/>
        <v>-3.3146095173998881E+28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-14.988246639149596</v>
      </c>
      <c r="AC86">
        <f t="shared" si="30"/>
        <v>-13.38236307066928</v>
      </c>
      <c r="AE86">
        <f t="shared" si="31"/>
        <v>0</v>
      </c>
      <c r="AF86">
        <f t="shared" si="32"/>
        <v>0</v>
      </c>
      <c r="AG86">
        <f t="shared" si="32"/>
        <v>-1.0093468778463338E-26</v>
      </c>
      <c r="AH86">
        <f t="shared" si="33"/>
        <v>-6.0595515097846535E-21</v>
      </c>
      <c r="AI86">
        <f t="shared" si="34"/>
        <v>-6.059561603253432E-21</v>
      </c>
      <c r="AJ86">
        <f t="shared" si="35"/>
        <v>-1.6058835684803157</v>
      </c>
      <c r="AK86">
        <f t="shared" si="49"/>
        <v>-1.0491772647404718</v>
      </c>
      <c r="AL86">
        <f t="shared" si="26"/>
        <v>-2.6550608332207872</v>
      </c>
      <c r="AN86">
        <f t="shared" si="36"/>
        <v>0</v>
      </c>
      <c r="AO86">
        <f t="shared" si="36"/>
        <v>0</v>
      </c>
      <c r="AP86">
        <f t="shared" si="36"/>
        <v>-1.3020300407012688E-30</v>
      </c>
      <c r="AQ86">
        <f t="shared" si="36"/>
        <v>-7.8166567629859991E-25</v>
      </c>
      <c r="AR86">
        <f t="shared" si="36"/>
        <v>-7.8166697832864055E-25</v>
      </c>
      <c r="AS86">
        <f t="shared" si="36"/>
        <v>-2.0715461591275174E-4</v>
      </c>
      <c r="AT86">
        <f t="shared" si="36"/>
        <v>-1.3534101572966432E-4</v>
      </c>
      <c r="AU86">
        <f t="shared" si="23"/>
        <v>-3.4249563164241606E-4</v>
      </c>
      <c r="AW86">
        <v>83</v>
      </c>
      <c r="AX86">
        <f>IF(Z86&gt;0, (R86*SUMPRODUCT(K86:$K$98, X86:$X$98)-K86*$AZ$3)/Z86, 0)</f>
        <v>-3.3146095173998881E+28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25</v>
      </c>
      <c r="R87">
        <f t="shared" si="28"/>
        <v>2000000</v>
      </c>
      <c r="S87">
        <f t="shared" si="29"/>
        <v>-2.654530821146775E+29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-13.38236307066928</v>
      </c>
      <c r="AC87">
        <f t="shared" si="30"/>
        <v>-11.948538455954713</v>
      </c>
      <c r="AE87">
        <f t="shared" si="31"/>
        <v>0</v>
      </c>
      <c r="AF87">
        <f t="shared" si="32"/>
        <v>0</v>
      </c>
      <c r="AG87">
        <f t="shared" si="32"/>
        <v>-1.1252966400662156E-27</v>
      </c>
      <c r="AH87">
        <f t="shared" si="33"/>
        <v>-7.0937899604899904E-22</v>
      </c>
      <c r="AI87">
        <f t="shared" si="34"/>
        <v>-7.0938012134563908E-22</v>
      </c>
      <c r="AJ87">
        <f t="shared" si="35"/>
        <v>-1.4338246147145668</v>
      </c>
      <c r="AK87">
        <f t="shared" si="49"/>
        <v>-0.93676541494684973</v>
      </c>
      <c r="AL87">
        <f t="shared" si="26"/>
        <v>-2.3705900296614164</v>
      </c>
      <c r="AN87">
        <f t="shared" si="36"/>
        <v>0</v>
      </c>
      <c r="AO87">
        <f t="shared" si="36"/>
        <v>0</v>
      </c>
      <c r="AP87">
        <f t="shared" si="36"/>
        <v>-1.2960732881408652E-31</v>
      </c>
      <c r="AQ87">
        <f t="shared" si="36"/>
        <v>-8.1703538001605644E-26</v>
      </c>
      <c r="AR87">
        <f t="shared" si="36"/>
        <v>-8.1703667608934452E-26</v>
      </c>
      <c r="AS87">
        <f t="shared" si="36"/>
        <v>-1.6514239151207876E-4</v>
      </c>
      <c r="AT87">
        <f t="shared" si="36"/>
        <v>-1.0789302912122474E-4</v>
      </c>
      <c r="AU87">
        <f t="shared" si="23"/>
        <v>-2.730354206333035E-4</v>
      </c>
      <c r="AW87">
        <v>84</v>
      </c>
      <c r="AX87">
        <f>IF(Z87&gt;0, (R87*SUMPRODUCT(K87:$K$98, X87:$X$98)-K87*$AZ$3)/Z87, 0)</f>
        <v>-2.654530821146775E+29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25</v>
      </c>
      <c r="R88">
        <f t="shared" si="28"/>
        <v>2000000</v>
      </c>
      <c r="S88">
        <f t="shared" si="29"/>
        <v>-2.2241361614323973E+30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-11.948538455954713</v>
      </c>
      <c r="AC88">
        <f t="shared" si="30"/>
        <v>-10.668337907102423</v>
      </c>
      <c r="AE88">
        <f t="shared" si="31"/>
        <v>0</v>
      </c>
      <c r="AF88">
        <f t="shared" si="32"/>
        <v>0</v>
      </c>
      <c r="AG88">
        <f t="shared" si="32"/>
        <v>-1.1991552149657685E-28</v>
      </c>
      <c r="AH88">
        <f t="shared" si="33"/>
        <v>-7.953025217351813E-23</v>
      </c>
      <c r="AI88">
        <f t="shared" si="34"/>
        <v>-7.9530372089039622E-23</v>
      </c>
      <c r="AJ88">
        <f t="shared" si="35"/>
        <v>-1.2802005488522905</v>
      </c>
      <c r="AK88">
        <f t="shared" si="49"/>
        <v>-0.83639769191683</v>
      </c>
      <c r="AL88">
        <f t="shared" si="26"/>
        <v>-2.1165982407691204</v>
      </c>
      <c r="AN88">
        <f t="shared" si="36"/>
        <v>0</v>
      </c>
      <c r="AO88">
        <f t="shared" si="36"/>
        <v>0</v>
      </c>
      <c r="AP88">
        <f t="shared" si="36"/>
        <v>-1.233161381562859E-32</v>
      </c>
      <c r="AQ88">
        <f t="shared" si="36"/>
        <v>-8.1785605751744014E-27</v>
      </c>
      <c r="AR88">
        <f t="shared" si="36"/>
        <v>-8.1785729067882175E-27</v>
      </c>
      <c r="AS88">
        <f t="shared" si="36"/>
        <v>-1.3165050343756266E-4</v>
      </c>
      <c r="AT88">
        <f t="shared" si="36"/>
        <v>-8.6011662245874296E-5</v>
      </c>
      <c r="AU88">
        <f t="shared" si="23"/>
        <v>-2.1766216568343694E-4</v>
      </c>
      <c r="AW88">
        <v>85</v>
      </c>
      <c r="AX88">
        <f>IF(Z88&gt;0, (R88*SUMPRODUCT(K88:$K$98, X88:$X$98)-K88*$AZ$3)/Z88, 0)</f>
        <v>-2.2241361614323973E+30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-10.668337907102423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-9.5932417197261486E-24</v>
      </c>
      <c r="AI89">
        <f t="shared" si="34"/>
        <v>-9.5932417197261486E-24</v>
      </c>
      <c r="AJ89">
        <f t="shared" si="35"/>
        <v>-10.668337907102423</v>
      </c>
      <c r="AK89">
        <f t="shared" si="49"/>
        <v>-0.74678365349716969</v>
      </c>
      <c r="AL89">
        <f t="shared" si="26"/>
        <v>-11.415121560599593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-8.808295582591851E-28</v>
      </c>
      <c r="AR89">
        <f t="shared" si="36"/>
        <v>-8.808295582591851E-28</v>
      </c>
      <c r="AS89">
        <f t="shared" si="36"/>
        <v>-9.79542436291389E-4</v>
      </c>
      <c r="AT89">
        <f t="shared" si="36"/>
        <v>-6.8567970540397245E-5</v>
      </c>
      <c r="AU89">
        <f t="shared" si="23"/>
        <v>-1.0481104068317862E-3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197452.60444689423</v>
      </c>
      <c r="AO91" s="8">
        <f t="shared" si="50"/>
        <v>-19745.260444689426</v>
      </c>
      <c r="AP91" s="8">
        <f t="shared" si="50"/>
        <v>-1734.7614600250149</v>
      </c>
      <c r="AQ91" s="8">
        <f t="shared" si="50"/>
        <v>-103741.43423227813</v>
      </c>
      <c r="AR91" s="8">
        <f t="shared" si="50"/>
        <v>72231.148309901488</v>
      </c>
      <c r="AS91" s="8">
        <f t="shared" si="50"/>
        <v>-27405.579787802792</v>
      </c>
      <c r="AT91" s="8">
        <f t="shared" si="50"/>
        <v>13120.570812478958</v>
      </c>
      <c r="AU91" s="8">
        <f t="shared" si="50"/>
        <v>57946.13933457774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7E20-7E45-471F-A4AD-EDE393472996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f>'S.45.04.F'!C3*(1+C12)</f>
        <v>506734.18049594713</v>
      </c>
      <c r="K3">
        <v>1</v>
      </c>
      <c r="L3" s="2">
        <v>0</v>
      </c>
      <c r="O3">
        <f>$C$3</f>
        <v>506734.18049594713</v>
      </c>
      <c r="P3">
        <f>O3*C5</f>
        <v>50673.418049594715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506734.18049594713</v>
      </c>
      <c r="AF3">
        <f t="shared" ref="AF3:AG34" si="4">-$Z3*P3</f>
        <v>-50673.418049594715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454538.32985935238</v>
      </c>
      <c r="AJ3">
        <f t="shared" ref="AJ3:AJ66" si="7">AB3-AC3</f>
        <v>0</v>
      </c>
      <c r="AL3">
        <f t="shared" ref="AL3:AL34" si="8">SUM(AI3:AK3)</f>
        <v>454538.32985935238</v>
      </c>
      <c r="AN3">
        <f t="shared" ref="AN3:AU34" si="9">AE3*$K3</f>
        <v>506734.18049594713</v>
      </c>
      <c r="AO3">
        <f t="shared" si="9"/>
        <v>-50673.418049594715</v>
      </c>
      <c r="AP3">
        <f t="shared" si="9"/>
        <v>-1522.432587</v>
      </c>
      <c r="AQ3">
        <f t="shared" si="9"/>
        <v>0</v>
      </c>
      <c r="AR3">
        <f t="shared" si="9"/>
        <v>454538.32985935238</v>
      </c>
      <c r="AS3">
        <f t="shared" si="9"/>
        <v>0</v>
      </c>
      <c r="AT3">
        <f t="shared" si="9"/>
        <v>0</v>
      </c>
      <c r="AU3">
        <f t="shared" si="9"/>
        <v>454538.32985935238</v>
      </c>
      <c r="AW3">
        <v>0</v>
      </c>
      <c r="AX3">
        <f>IF(Z3&gt;0, (R3*SUMPRODUCT(K3:$K$98, X3:$X$98)-K3*$AZ$3)/Z3, 0)</f>
        <v>0</v>
      </c>
      <c r="AZ3">
        <f>C6*ABS(SUMPRODUCT(X4:X79, K4:K79))/1</f>
        <v>276550.36338271655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2000000</v>
      </c>
      <c r="S4">
        <f t="shared" si="1"/>
        <v>18779.702796033736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18550.21095924743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-4440.4120000000003</v>
      </c>
      <c r="AI4">
        <f t="shared" si="6"/>
        <v>-4440.4120000000003</v>
      </c>
      <c r="AJ4">
        <f t="shared" si="7"/>
        <v>-18550.21095924743</v>
      </c>
      <c r="AK4">
        <f>G4*SUM(AB4, AE4:AF4)</f>
        <v>0</v>
      </c>
      <c r="AL4">
        <f t="shared" si="8"/>
        <v>-22990.62295924743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-4142.5618061386322</v>
      </c>
      <c r="AR4">
        <f t="shared" si="9"/>
        <v>-4142.5618061386322</v>
      </c>
      <c r="AS4">
        <f t="shared" si="9"/>
        <v>-17305.915625755602</v>
      </c>
      <c r="AT4">
        <f t="shared" si="9"/>
        <v>0</v>
      </c>
      <c r="AU4">
        <f t="shared" si="9"/>
        <v>-21448.477431894233</v>
      </c>
      <c r="AW4">
        <v>1</v>
      </c>
      <c r="AX4">
        <f>IF(Z4&gt;0, (R4*SUMPRODUCT(K4:$K$98, X4:$X$98)-K4*$AZ$3)/Z4, 0)</f>
        <v>18779.702796033736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25</v>
      </c>
      <c r="R5">
        <f t="shared" si="0"/>
        <v>2000000</v>
      </c>
      <c r="S5">
        <f t="shared" si="1"/>
        <v>36827.088931890677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18550.21095924743</v>
      </c>
      <c r="AC5">
        <f t="shared" si="2"/>
        <v>35927.368557816138</v>
      </c>
      <c r="AE5">
        <f t="shared" si="3"/>
        <v>0</v>
      </c>
      <c r="AF5">
        <f t="shared" si="4"/>
        <v>0</v>
      </c>
      <c r="AG5">
        <f t="shared" si="4"/>
        <v>-24.389226517646755</v>
      </c>
      <c r="AH5">
        <f t="shared" si="5"/>
        <v>-4665.8707082596366</v>
      </c>
      <c r="AI5">
        <f t="shared" si="6"/>
        <v>-4690.259934777283</v>
      </c>
      <c r="AJ5">
        <f t="shared" si="7"/>
        <v>-17377.157598568709</v>
      </c>
      <c r="AK5">
        <f>G5*SUM(AB5, AE5:AF5)</f>
        <v>760.5586493291446</v>
      </c>
      <c r="AL5">
        <f t="shared" si="8"/>
        <v>-21306.858884016849</v>
      </c>
      <c r="AN5">
        <f t="shared" si="9"/>
        <v>0</v>
      </c>
      <c r="AO5">
        <f t="shared" si="9"/>
        <v>0</v>
      </c>
      <c r="AP5">
        <f t="shared" si="9"/>
        <v>-20.85542314006674</v>
      </c>
      <c r="AQ5">
        <f t="shared" si="9"/>
        <v>-3989.8234520553651</v>
      </c>
      <c r="AR5">
        <f t="shared" si="9"/>
        <v>-4010.6788751954314</v>
      </c>
      <c r="AS5">
        <f t="shared" si="9"/>
        <v>-14859.346786892042</v>
      </c>
      <c r="AT5">
        <f t="shared" si="9"/>
        <v>650.35979895140213</v>
      </c>
      <c r="AU5">
        <f t="shared" si="9"/>
        <v>-18219.66586313607</v>
      </c>
      <c r="AW5">
        <v>2</v>
      </c>
      <c r="AX5">
        <f>IF(Z5&gt;0, (R5*SUMPRODUCT(K5:$K$98, X5:$X$98)-K5*$AZ$3)/Z5, 0)</f>
        <v>36827.088931890677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25</v>
      </c>
      <c r="R6">
        <f t="shared" si="0"/>
        <v>2000000</v>
      </c>
      <c r="S6">
        <f t="shared" si="1"/>
        <v>57180.104715720292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35927.368557816138</v>
      </c>
      <c r="AC6">
        <f t="shared" si="2"/>
        <v>55084.254156311683</v>
      </c>
      <c r="AE6">
        <f t="shared" si="3"/>
        <v>0</v>
      </c>
      <c r="AF6">
        <f t="shared" si="4"/>
        <v>0</v>
      </c>
      <c r="AG6">
        <f t="shared" si="4"/>
        <v>-24.083662678728707</v>
      </c>
      <c r="AH6">
        <f t="shared" si="5"/>
        <v>-4933.7258993265832</v>
      </c>
      <c r="AI6">
        <f t="shared" si="6"/>
        <v>-4957.8095620053118</v>
      </c>
      <c r="AJ6">
        <f t="shared" si="7"/>
        <v>-19156.885598495544</v>
      </c>
      <c r="AK6">
        <f>G6*SUM(AB6, AE6:AF6)</f>
        <v>2101.7510606322444</v>
      </c>
      <c r="AL6">
        <f t="shared" si="8"/>
        <v>-22012.944099868615</v>
      </c>
      <c r="AN6">
        <f t="shared" si="9"/>
        <v>0</v>
      </c>
      <c r="AO6">
        <f t="shared" si="9"/>
        <v>0</v>
      </c>
      <c r="AP6">
        <f t="shared" si="9"/>
        <v>-18.578378936849056</v>
      </c>
      <c r="AQ6">
        <f t="shared" si="9"/>
        <v>-3805.9256414180145</v>
      </c>
      <c r="AR6">
        <f t="shared" si="9"/>
        <v>-3824.5040203548633</v>
      </c>
      <c r="AS6">
        <f t="shared" si="9"/>
        <v>-14777.813684172706</v>
      </c>
      <c r="AT6">
        <f t="shared" si="9"/>
        <v>1621.3118476301217</v>
      </c>
      <c r="AU6">
        <f t="shared" si="9"/>
        <v>-16981.005856897453</v>
      </c>
      <c r="AW6">
        <v>3</v>
      </c>
      <c r="AX6">
        <f>IF(Z6&gt;0, (R6*SUMPRODUCT(K6:$K$98, X6:$X$98)-K6*$AZ$3)/Z6, 0)</f>
        <v>57180.104715720292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25</v>
      </c>
      <c r="R7">
        <f t="shared" si="0"/>
        <v>2000000</v>
      </c>
      <c r="S7">
        <f t="shared" si="1"/>
        <v>74139.440582911586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55084.254156311683</v>
      </c>
      <c r="AC7">
        <f t="shared" si="2"/>
        <v>70513.495510844601</v>
      </c>
      <c r="AE7">
        <f t="shared" si="3"/>
        <v>0</v>
      </c>
      <c r="AF7">
        <f t="shared" si="4"/>
        <v>0</v>
      </c>
      <c r="AG7">
        <f t="shared" si="4"/>
        <v>-23.777322487343284</v>
      </c>
      <c r="AH7">
        <f t="shared" si="5"/>
        <v>-5240.2851678509933</v>
      </c>
      <c r="AI7">
        <f t="shared" si="6"/>
        <v>-5264.0624903383368</v>
      </c>
      <c r="AJ7">
        <f t="shared" si="7"/>
        <v>-15429.241354532918</v>
      </c>
      <c r="AK7">
        <f>G7*SUM(AB7, AE7:AF7)</f>
        <v>2704.6368790749034</v>
      </c>
      <c r="AL7">
        <f t="shared" si="8"/>
        <v>-17988.66696579635</v>
      </c>
      <c r="AN7">
        <f t="shared" si="9"/>
        <v>0</v>
      </c>
      <c r="AO7">
        <f t="shared" si="9"/>
        <v>0</v>
      </c>
      <c r="AP7">
        <f t="shared" si="9"/>
        <v>-16.688258612303922</v>
      </c>
      <c r="AQ7">
        <f t="shared" si="9"/>
        <v>-3677.9260629479331</v>
      </c>
      <c r="AR7">
        <f t="shared" si="9"/>
        <v>-3694.6143215602374</v>
      </c>
      <c r="AS7">
        <f t="shared" si="9"/>
        <v>-10829.107022170421</v>
      </c>
      <c r="AT7">
        <f t="shared" si="9"/>
        <v>1898.2658671682807</v>
      </c>
      <c r="AU7">
        <f t="shared" si="9"/>
        <v>-12625.455476562376</v>
      </c>
      <c r="AW7">
        <v>4</v>
      </c>
      <c r="AX7">
        <f>IF(Z7&gt;0, (R7*SUMPRODUCT(K7:$K$98, X7:$X$98)-K7*$AZ$3)/Z7, 0)</f>
        <v>74139.440582911586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25</v>
      </c>
      <c r="R8">
        <f t="shared" si="0"/>
        <v>2000000</v>
      </c>
      <c r="S8">
        <f t="shared" si="1"/>
        <v>85066.202990329402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70513.495510844601</v>
      </c>
      <c r="AC8">
        <f t="shared" si="2"/>
        <v>79753.731598668848</v>
      </c>
      <c r="AE8">
        <f t="shared" si="3"/>
        <v>0</v>
      </c>
      <c r="AF8">
        <f t="shared" si="4"/>
        <v>0</v>
      </c>
      <c r="AG8">
        <f t="shared" si="4"/>
        <v>-23.438724427295615</v>
      </c>
      <c r="AH8">
        <f t="shared" si="5"/>
        <v>-8065.98681393886</v>
      </c>
      <c r="AI8">
        <f t="shared" si="6"/>
        <v>-8089.4255383661557</v>
      </c>
      <c r="AJ8">
        <f t="shared" si="7"/>
        <v>-9240.2360878242471</v>
      </c>
      <c r="AK8">
        <f t="shared" ref="AK8:AK71" si="22">G8*SUM(AB8:AB8, AE8:AF8)</f>
        <v>1501.9374543809899</v>
      </c>
      <c r="AL8">
        <f t="shared" si="8"/>
        <v>-15827.724171809412</v>
      </c>
      <c r="AN8">
        <f t="shared" si="9"/>
        <v>0</v>
      </c>
      <c r="AO8">
        <f t="shared" si="9"/>
        <v>0</v>
      </c>
      <c r="AP8">
        <f t="shared" si="9"/>
        <v>-15.35574675768035</v>
      </c>
      <c r="AQ8">
        <f t="shared" si="9"/>
        <v>-5284.3853021879277</v>
      </c>
      <c r="AR8">
        <f t="shared" si="9"/>
        <v>-5299.7410489456088</v>
      </c>
      <c r="AS8">
        <f t="shared" si="9"/>
        <v>-6053.6880232513422</v>
      </c>
      <c r="AT8">
        <f t="shared" si="9"/>
        <v>983.98576538965017</v>
      </c>
      <c r="AU8">
        <f t="shared" si="9"/>
        <v>-10369.443306807299</v>
      </c>
      <c r="AW8">
        <v>5</v>
      </c>
      <c r="AX8">
        <f>IF(Z8&gt;0, (R8*SUMPRODUCT(K8:$K$98, X8:$X$98)-K8*$AZ$3)/Z8, 0)</f>
        <v>85066.202990329402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25</v>
      </c>
      <c r="R9">
        <f t="shared" si="0"/>
        <v>2000000</v>
      </c>
      <c r="S9">
        <f t="shared" si="1"/>
        <v>91110.086011434803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79753.731598668848</v>
      </c>
      <c r="AC9">
        <f t="shared" si="2"/>
        <v>84061.148617269966</v>
      </c>
      <c r="AE9">
        <f t="shared" si="3"/>
        <v>0</v>
      </c>
      <c r="AF9">
        <f t="shared" si="4"/>
        <v>0</v>
      </c>
      <c r="AG9">
        <f t="shared" si="4"/>
        <v>-23.065818587505188</v>
      </c>
      <c r="AH9">
        <f t="shared" si="5"/>
        <v>-11081.487641397705</v>
      </c>
      <c r="AI9">
        <f t="shared" si="6"/>
        <v>-11104.553459985211</v>
      </c>
      <c r="AJ9">
        <f t="shared" si="7"/>
        <v>-4307.4170186011179</v>
      </c>
      <c r="AK9">
        <f t="shared" si="22"/>
        <v>470.54701643214617</v>
      </c>
      <c r="AL9">
        <f t="shared" si="8"/>
        <v>-14941.423462154182</v>
      </c>
      <c r="AN9">
        <f t="shared" si="9"/>
        <v>0</v>
      </c>
      <c r="AO9">
        <f t="shared" si="9"/>
        <v>0</v>
      </c>
      <c r="AP9">
        <f t="shared" si="9"/>
        <v>-14.311430648273099</v>
      </c>
      <c r="AQ9">
        <f t="shared" si="9"/>
        <v>-6875.625994278319</v>
      </c>
      <c r="AR9">
        <f t="shared" si="9"/>
        <v>-6889.937424926592</v>
      </c>
      <c r="AS9">
        <f t="shared" si="9"/>
        <v>-2672.5823625568005</v>
      </c>
      <c r="AT9">
        <f t="shared" si="9"/>
        <v>291.95586390627454</v>
      </c>
      <c r="AU9">
        <f t="shared" si="9"/>
        <v>-9270.5639235771177</v>
      </c>
      <c r="AW9">
        <v>6</v>
      </c>
      <c r="AX9">
        <f>IF(Z9&gt;0, (R9*SUMPRODUCT(K9:$K$98, X9:$X$98)-K9*$AZ$3)/Z9, 0)</f>
        <v>91110.086011434803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25</v>
      </c>
      <c r="R10">
        <f t="shared" si="0"/>
        <v>2000000</v>
      </c>
      <c r="S10">
        <f t="shared" si="1"/>
        <v>94882.493117691454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84061.148617269966</v>
      </c>
      <c r="AC10">
        <f t="shared" si="2"/>
        <v>85992.033252237394</v>
      </c>
      <c r="AE10">
        <f t="shared" si="3"/>
        <v>0</v>
      </c>
      <c r="AF10">
        <f t="shared" si="4"/>
        <v>0</v>
      </c>
      <c r="AG10">
        <f t="shared" si="4"/>
        <v>-22.657507835922271</v>
      </c>
      <c r="AH10">
        <f t="shared" si="5"/>
        <v>-14212.205256629406</v>
      </c>
      <c r="AI10">
        <f t="shared" si="6"/>
        <v>-14234.862764465328</v>
      </c>
      <c r="AJ10">
        <f t="shared" si="7"/>
        <v>-1930.8846349674277</v>
      </c>
      <c r="AK10">
        <f t="shared" si="22"/>
        <v>344.65070933080688</v>
      </c>
      <c r="AL10">
        <f t="shared" si="8"/>
        <v>-15821.096690101949</v>
      </c>
      <c r="AN10">
        <f t="shared" si="9"/>
        <v>0</v>
      </c>
      <c r="AO10">
        <f t="shared" si="9"/>
        <v>0</v>
      </c>
      <c r="AP10">
        <f t="shared" si="9"/>
        <v>-13.336580904961826</v>
      </c>
      <c r="AQ10">
        <f t="shared" si="9"/>
        <v>-8365.5372256984374</v>
      </c>
      <c r="AR10">
        <f t="shared" si="9"/>
        <v>-8378.8738066034002</v>
      </c>
      <c r="AS10">
        <f t="shared" si="9"/>
        <v>-1136.5503805128697</v>
      </c>
      <c r="AT10">
        <f t="shared" si="9"/>
        <v>202.86706297218362</v>
      </c>
      <c r="AU10">
        <f t="shared" si="9"/>
        <v>-9312.5571241440866</v>
      </c>
      <c r="AW10">
        <v>7</v>
      </c>
      <c r="AX10">
        <f>IF(Z10&gt;0, (R10*SUMPRODUCT(K10:$K$98, X10:$X$98)-K10*$AZ$3)/Z10, 0)</f>
        <v>94882.493117691454</v>
      </c>
    </row>
    <row r="11" spans="1:52" x14ac:dyDescent="0.25">
      <c r="A11" t="s">
        <v>33</v>
      </c>
      <c r="C11" s="12">
        <f>AU81</f>
        <v>148286.54130532316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25</v>
      </c>
      <c r="R11">
        <f t="shared" si="0"/>
        <v>2000000</v>
      </c>
      <c r="S11">
        <f t="shared" si="1"/>
        <v>96502.461248321895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85992.033252237394</v>
      </c>
      <c r="AC11">
        <f t="shared" si="2"/>
        <v>85731.571178633283</v>
      </c>
      <c r="AE11">
        <f t="shared" si="3"/>
        <v>0</v>
      </c>
      <c r="AF11">
        <f t="shared" si="4"/>
        <v>0</v>
      </c>
      <c r="AG11">
        <f t="shared" si="4"/>
        <v>-22.209685139021285</v>
      </c>
      <c r="AH11">
        <f t="shared" si="5"/>
        <v>-17699.809483340981</v>
      </c>
      <c r="AI11">
        <f t="shared" si="6"/>
        <v>-17722.019168480001</v>
      </c>
      <c r="AJ11">
        <f t="shared" si="7"/>
        <v>260.46207360411063</v>
      </c>
      <c r="AK11">
        <f t="shared" si="22"/>
        <v>206.38087980536972</v>
      </c>
      <c r="AL11">
        <f t="shared" si="8"/>
        <v>-17255.176215070522</v>
      </c>
      <c r="AN11">
        <f t="shared" si="9"/>
        <v>0</v>
      </c>
      <c r="AO11">
        <f t="shared" si="9"/>
        <v>0</v>
      </c>
      <c r="AP11">
        <f t="shared" si="9"/>
        <v>-12.422068716391841</v>
      </c>
      <c r="AQ11">
        <f t="shared" si="9"/>
        <v>-9899.6563117776186</v>
      </c>
      <c r="AR11">
        <f t="shared" si="9"/>
        <v>-9912.0783804940093</v>
      </c>
      <c r="AS11">
        <f t="shared" si="9"/>
        <v>145.67868729663357</v>
      </c>
      <c r="AT11">
        <f t="shared" si="9"/>
        <v>115.43060852256104</v>
      </c>
      <c r="AU11">
        <f t="shared" si="9"/>
        <v>-9650.9690846748144</v>
      </c>
      <c r="AW11">
        <v>8</v>
      </c>
      <c r="AX11">
        <f>IF(Z11&gt;0, (R11*SUMPRODUCT(K11:$K$98, X11:$X$98)-K11*$AZ$3)/Z11, 0)</f>
        <v>96502.461248321895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25</v>
      </c>
      <c r="R12">
        <f t="shared" si="0"/>
        <v>2000000</v>
      </c>
      <c r="S12">
        <f t="shared" si="1"/>
        <v>96138.334152911513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85731.571178633283</v>
      </c>
      <c r="AC12">
        <f t="shared" si="2"/>
        <v>83519.463523533865</v>
      </c>
      <c r="AE12">
        <f t="shared" si="3"/>
        <v>0</v>
      </c>
      <c r="AF12">
        <f t="shared" si="4"/>
        <v>0</v>
      </c>
      <c r="AG12">
        <f t="shared" si="4"/>
        <v>-21.718564259365344</v>
      </c>
      <c r="AH12">
        <f t="shared" si="5"/>
        <v>-21521.922261258238</v>
      </c>
      <c r="AI12">
        <f t="shared" si="6"/>
        <v>-21543.640825517603</v>
      </c>
      <c r="AJ12">
        <f t="shared" si="7"/>
        <v>2212.1076550994185</v>
      </c>
      <c r="AK12">
        <f t="shared" si="22"/>
        <v>197.18261371085654</v>
      </c>
      <c r="AL12">
        <f t="shared" si="8"/>
        <v>-19134.350556707326</v>
      </c>
      <c r="AN12">
        <f t="shared" si="9"/>
        <v>0</v>
      </c>
      <c r="AO12">
        <f t="shared" si="9"/>
        <v>0</v>
      </c>
      <c r="AP12">
        <f t="shared" si="9"/>
        <v>-11.543647787458051</v>
      </c>
      <c r="AQ12">
        <f t="shared" si="9"/>
        <v>-11439.130475021453</v>
      </c>
      <c r="AR12">
        <f t="shared" si="9"/>
        <v>-11450.67412280891</v>
      </c>
      <c r="AS12">
        <f t="shared" si="9"/>
        <v>1175.758734944739</v>
      </c>
      <c r="AT12">
        <f t="shared" si="9"/>
        <v>104.80465537711559</v>
      </c>
      <c r="AU12">
        <f t="shared" si="9"/>
        <v>-10170.110732487055</v>
      </c>
      <c r="AW12">
        <v>9</v>
      </c>
      <c r="AX12">
        <f>IF(Z12&gt;0, (R12*SUMPRODUCT(K12:$K$98, X12:$X$98)-K12*$AZ$3)/Z12, 0)</f>
        <v>96138.334152911513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25</v>
      </c>
      <c r="R13">
        <f t="shared" si="0"/>
        <v>2000000</v>
      </c>
      <c r="S13">
        <f t="shared" si="1"/>
        <v>93648.585874477154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83519.463523533865</v>
      </c>
      <c r="AC13">
        <f t="shared" si="2"/>
        <v>79345.971659975767</v>
      </c>
      <c r="AE13">
        <f t="shared" si="3"/>
        <v>0</v>
      </c>
      <c r="AF13">
        <f t="shared" si="4"/>
        <v>0</v>
      </c>
      <c r="AG13">
        <f t="shared" si="4"/>
        <v>-21.181839244835999</v>
      </c>
      <c r="AH13">
        <f t="shared" si="5"/>
        <v>-25563.149754855382</v>
      </c>
      <c r="AI13">
        <f t="shared" si="6"/>
        <v>-25584.331594100218</v>
      </c>
      <c r="AJ13">
        <f t="shared" si="7"/>
        <v>4173.491863558098</v>
      </c>
      <c r="AK13">
        <f t="shared" si="22"/>
        <v>167.03892704706774</v>
      </c>
      <c r="AL13">
        <f t="shared" si="8"/>
        <v>-21243.800803495054</v>
      </c>
      <c r="AN13">
        <f t="shared" si="9"/>
        <v>0</v>
      </c>
      <c r="AO13">
        <f t="shared" si="9"/>
        <v>0</v>
      </c>
      <c r="AP13">
        <f t="shared" si="9"/>
        <v>-10.701875224782796</v>
      </c>
      <c r="AQ13">
        <f t="shared" si="9"/>
        <v>-12915.480845016553</v>
      </c>
      <c r="AR13">
        <f t="shared" si="9"/>
        <v>-12926.182720241337</v>
      </c>
      <c r="AS13">
        <f t="shared" si="9"/>
        <v>2108.6076926173373</v>
      </c>
      <c r="AT13">
        <f t="shared" si="9"/>
        <v>84.394453865715576</v>
      </c>
      <c r="AU13">
        <f t="shared" si="9"/>
        <v>-10733.180573758285</v>
      </c>
      <c r="AW13">
        <v>10</v>
      </c>
      <c r="AX13">
        <f>IF(Z13&gt;0, (R13*SUMPRODUCT(K13:$K$98, X13:$X$98)-K13*$AZ$3)/Z13, 0)</f>
        <v>93648.585874477154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1.7665382E-2</v>
      </c>
      <c r="Q14" s="4">
        <f t="shared" si="21"/>
        <v>25</v>
      </c>
      <c r="R14">
        <f t="shared" si="0"/>
        <v>2000000</v>
      </c>
      <c r="S14">
        <f t="shared" si="1"/>
        <v>98807.47465013749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79345.971659975767</v>
      </c>
      <c r="AC14">
        <f t="shared" si="2"/>
        <v>81400.900041875357</v>
      </c>
      <c r="AE14">
        <f t="shared" si="3"/>
        <v>0</v>
      </c>
      <c r="AF14">
        <f t="shared" si="4"/>
        <v>0</v>
      </c>
      <c r="AG14">
        <f t="shared" si="4"/>
        <v>-20.59583557066502</v>
      </c>
      <c r="AH14">
        <f t="shared" si="5"/>
        <v>-29934.822537809556</v>
      </c>
      <c r="AI14">
        <f t="shared" si="6"/>
        <v>-29955.41837338022</v>
      </c>
      <c r="AJ14">
        <f t="shared" si="7"/>
        <v>-2054.92838189959</v>
      </c>
      <c r="AK14">
        <f t="shared" si="22"/>
        <v>5554.2180161983042</v>
      </c>
      <c r="AL14">
        <f t="shared" si="8"/>
        <v>-26456.128739081505</v>
      </c>
      <c r="AN14">
        <f t="shared" si="9"/>
        <v>0</v>
      </c>
      <c r="AO14">
        <f t="shared" si="9"/>
        <v>0</v>
      </c>
      <c r="AP14">
        <f t="shared" si="9"/>
        <v>-9.2908962130114681</v>
      </c>
      <c r="AQ14">
        <f t="shared" si="9"/>
        <v>-13503.765283008854</v>
      </c>
      <c r="AR14">
        <f t="shared" si="9"/>
        <v>-13513.056179221865</v>
      </c>
      <c r="AS14">
        <f t="shared" si="9"/>
        <v>-926.98964583859413</v>
      </c>
      <c r="AT14">
        <f t="shared" si="9"/>
        <v>2505.538702515028</v>
      </c>
      <c r="AU14">
        <f t="shared" si="9"/>
        <v>-11934.50712254543</v>
      </c>
      <c r="AW14">
        <v>11</v>
      </c>
      <c r="AX14">
        <f>IF(Z14&gt;0, (R14*SUMPRODUCT(K14:$K$98, X14:$X$98)-K14*$AZ$3)/Z14, 0)</f>
        <v>98807.47465013749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2.1010579000000001E-2</v>
      </c>
      <c r="Q15" s="4">
        <f t="shared" si="21"/>
        <v>25</v>
      </c>
      <c r="R15">
        <f t="shared" si="0"/>
        <v>2000000</v>
      </c>
      <c r="S15">
        <f t="shared" si="1"/>
        <v>101797.58214636003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81400.900041875357</v>
      </c>
      <c r="AC15">
        <f t="shared" si="2"/>
        <v>81263.571568613086</v>
      </c>
      <c r="AE15">
        <f t="shared" si="3"/>
        <v>0</v>
      </c>
      <c r="AF15">
        <f t="shared" si="4"/>
        <v>0</v>
      </c>
      <c r="AG15">
        <f t="shared" si="4"/>
        <v>-19.957146784629902</v>
      </c>
      <c r="AH15">
        <f t="shared" si="5"/>
        <v>-34618.434426277396</v>
      </c>
      <c r="AI15">
        <f t="shared" si="6"/>
        <v>-34638.391573062028</v>
      </c>
      <c r="AJ15">
        <f t="shared" si="7"/>
        <v>137.32847326227056</v>
      </c>
      <c r="AK15">
        <f t="shared" si="22"/>
        <v>5698.0630029312752</v>
      </c>
      <c r="AL15">
        <f t="shared" si="8"/>
        <v>-28803.000096868484</v>
      </c>
      <c r="AN15">
        <f t="shared" si="9"/>
        <v>0</v>
      </c>
      <c r="AO15">
        <f t="shared" si="9"/>
        <v>0</v>
      </c>
      <c r="AP15">
        <f t="shared" si="9"/>
        <v>-8.0381965553723891</v>
      </c>
      <c r="AQ15">
        <f t="shared" si="9"/>
        <v>-13943.364918877018</v>
      </c>
      <c r="AR15">
        <f t="shared" si="9"/>
        <v>-13951.403115432391</v>
      </c>
      <c r="AS15">
        <f t="shared" si="9"/>
        <v>55.312178270968374</v>
      </c>
      <c r="AT15">
        <f t="shared" si="9"/>
        <v>2295.0249801104724</v>
      </c>
      <c r="AU15">
        <f t="shared" si="9"/>
        <v>-11601.065957050951</v>
      </c>
      <c r="AW15">
        <v>12</v>
      </c>
      <c r="AX15">
        <f>IF(Z15&gt;0, (R15*SUMPRODUCT(K15:$K$98, X15:$X$98)-K15*$AZ$3)/Z15, 0)</f>
        <v>101797.58214636003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2.4499257999999999E-2</v>
      </c>
      <c r="Q16" s="4">
        <f t="shared" si="21"/>
        <v>25</v>
      </c>
      <c r="R16">
        <f t="shared" si="0"/>
        <v>2000000</v>
      </c>
      <c r="S16">
        <f t="shared" si="1"/>
        <v>102828.38476348153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81263.571568613086</v>
      </c>
      <c r="AC16">
        <f t="shared" si="2"/>
        <v>79254.525229866893</v>
      </c>
      <c r="AE16">
        <f t="shared" si="3"/>
        <v>0</v>
      </c>
      <c r="AF16">
        <f t="shared" si="4"/>
        <v>0</v>
      </c>
      <c r="AG16">
        <f t="shared" si="4"/>
        <v>-19.268640028763084</v>
      </c>
      <c r="AH16">
        <f t="shared" si="5"/>
        <v>-39114.823041641466</v>
      </c>
      <c r="AI16">
        <f t="shared" si="6"/>
        <v>-39134.09168167023</v>
      </c>
      <c r="AJ16">
        <f t="shared" si="7"/>
        <v>2009.0463387461932</v>
      </c>
      <c r="AK16">
        <f t="shared" si="22"/>
        <v>5688.4500098029166</v>
      </c>
      <c r="AL16">
        <f t="shared" si="8"/>
        <v>-31436.59533312112</v>
      </c>
      <c r="AN16">
        <f t="shared" si="9"/>
        <v>0</v>
      </c>
      <c r="AO16">
        <f t="shared" si="9"/>
        <v>0</v>
      </c>
      <c r="AP16">
        <f t="shared" si="9"/>
        <v>-6.9293613737088249</v>
      </c>
      <c r="AQ16">
        <f t="shared" si="9"/>
        <v>-14066.41794748424</v>
      </c>
      <c r="AR16">
        <f t="shared" si="9"/>
        <v>-14073.34730885795</v>
      </c>
      <c r="AS16">
        <f t="shared" si="9"/>
        <v>722.4904340377916</v>
      </c>
      <c r="AT16">
        <f t="shared" si="9"/>
        <v>2045.6724353852721</v>
      </c>
      <c r="AU16">
        <f t="shared" si="9"/>
        <v>-11305.184439434886</v>
      </c>
      <c r="AW16">
        <v>13</v>
      </c>
      <c r="AX16">
        <f>IF(Z16&gt;0, (R16*SUMPRODUCT(K16:$K$98, X16:$X$98)-K16*$AZ$3)/Z16, 0)</f>
        <v>102828.38476348153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2.8232486000000001E-2</v>
      </c>
      <c r="Q17" s="4">
        <f t="shared" si="21"/>
        <v>25</v>
      </c>
      <c r="R17">
        <f t="shared" si="0"/>
        <v>2000000</v>
      </c>
      <c r="S17">
        <f t="shared" si="1"/>
        <v>102314.84086992464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79254.525229866893</v>
      </c>
      <c r="AC17">
        <f t="shared" si="2"/>
        <v>75843.748871785196</v>
      </c>
      <c r="AE17">
        <f t="shared" si="3"/>
        <v>0</v>
      </c>
      <c r="AF17">
        <f t="shared" si="4"/>
        <v>0</v>
      </c>
      <c r="AG17">
        <f t="shared" si="4"/>
        <v>-18.531952018624359</v>
      </c>
      <c r="AH17">
        <f t="shared" si="5"/>
        <v>-43520.128788087466</v>
      </c>
      <c r="AI17">
        <f t="shared" si="6"/>
        <v>-43538.66074010609</v>
      </c>
      <c r="AJ17">
        <f t="shared" si="7"/>
        <v>3410.7763580816973</v>
      </c>
      <c r="AK17">
        <f t="shared" si="22"/>
        <v>5547.8167660906829</v>
      </c>
      <c r="AL17">
        <f t="shared" si="8"/>
        <v>-34580.067615933709</v>
      </c>
      <c r="AN17">
        <f t="shared" si="9"/>
        <v>0</v>
      </c>
      <c r="AO17">
        <f t="shared" si="9"/>
        <v>0</v>
      </c>
      <c r="AP17">
        <f t="shared" si="9"/>
        <v>-5.9503880910710372</v>
      </c>
      <c r="AQ17">
        <f t="shared" si="9"/>
        <v>-13973.792712298226</v>
      </c>
      <c r="AR17">
        <f t="shared" si="9"/>
        <v>-13979.743100389296</v>
      </c>
      <c r="AS17">
        <f t="shared" si="9"/>
        <v>1095.1594846586765</v>
      </c>
      <c r="AT17">
        <f t="shared" si="9"/>
        <v>1781.3375937523451</v>
      </c>
      <c r="AU17">
        <f t="shared" si="9"/>
        <v>-11103.246021978275</v>
      </c>
      <c r="AW17">
        <v>14</v>
      </c>
      <c r="AX17">
        <f>IF(Z17&gt;0, (R17*SUMPRODUCT(K17:$K$98, X17:$X$98)-K17*$AZ$3)/Z17, 0)</f>
        <v>102314.84086992464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3.2345626000000002E-2</v>
      </c>
      <c r="Q18" s="4">
        <f t="shared" si="21"/>
        <v>25</v>
      </c>
      <c r="R18">
        <f t="shared" si="0"/>
        <v>2000000</v>
      </c>
      <c r="S18">
        <f t="shared" si="1"/>
        <v>100556.56965245069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75843.748871785196</v>
      </c>
      <c r="AC18">
        <f t="shared" si="2"/>
        <v>71383.921864310687</v>
      </c>
      <c r="AE18">
        <f t="shared" si="3"/>
        <v>0</v>
      </c>
      <c r="AF18">
        <f t="shared" si="4"/>
        <v>0</v>
      </c>
      <c r="AG18">
        <f t="shared" si="4"/>
        <v>-17.747204909393748</v>
      </c>
      <c r="AH18">
        <f t="shared" si="5"/>
        <v>-47954.207123549488</v>
      </c>
      <c r="AI18">
        <f t="shared" si="6"/>
        <v>-47971.95432845888</v>
      </c>
      <c r="AJ18">
        <f t="shared" si="7"/>
        <v>4459.8270074745087</v>
      </c>
      <c r="AK18">
        <f t="shared" si="22"/>
        <v>5309.0624210249644</v>
      </c>
      <c r="AL18">
        <f t="shared" si="8"/>
        <v>-38203.064899959405</v>
      </c>
      <c r="AN18">
        <f t="shared" si="9"/>
        <v>0</v>
      </c>
      <c r="AO18">
        <f t="shared" si="9"/>
        <v>0</v>
      </c>
      <c r="AP18">
        <f t="shared" si="9"/>
        <v>-5.0878706985818649</v>
      </c>
      <c r="AQ18">
        <f t="shared" si="9"/>
        <v>-13747.787696331263</v>
      </c>
      <c r="AR18">
        <f t="shared" si="9"/>
        <v>-13752.875567029845</v>
      </c>
      <c r="AS18">
        <f t="shared" si="9"/>
        <v>1278.5688376237231</v>
      </c>
      <c r="AT18">
        <f t="shared" si="9"/>
        <v>1522.0325266305695</v>
      </c>
      <c r="AU18">
        <f t="shared" si="9"/>
        <v>-10952.274202775552</v>
      </c>
      <c r="AW18">
        <v>15</v>
      </c>
      <c r="AX18">
        <f>IF(Z18&gt;0, (R18*SUMPRODUCT(K18:$K$98, X18:$X$98)-K18*$AZ$3)/Z18, 0)</f>
        <v>100556.56965245069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3.7265510000000002E-2</v>
      </c>
      <c r="Q19" s="4">
        <f t="shared" si="21"/>
        <v>25</v>
      </c>
      <c r="R19">
        <f t="shared" si="0"/>
        <v>2000000</v>
      </c>
      <c r="S19">
        <f t="shared" si="1"/>
        <v>97778.097336150924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71383.921864310687</v>
      </c>
      <c r="AC19">
        <f t="shared" si="2"/>
        <v>66130.746404429141</v>
      </c>
      <c r="AE19">
        <f t="shared" si="3"/>
        <v>0</v>
      </c>
      <c r="AF19">
        <f t="shared" si="4"/>
        <v>0</v>
      </c>
      <c r="AG19">
        <f t="shared" si="4"/>
        <v>-16.908374218276748</v>
      </c>
      <c r="AH19">
        <f t="shared" si="5"/>
        <v>-52908.691361844947</v>
      </c>
      <c r="AI19">
        <f t="shared" si="6"/>
        <v>-52925.599736063225</v>
      </c>
      <c r="AJ19">
        <f t="shared" si="7"/>
        <v>5253.175459881546</v>
      </c>
      <c r="AK19">
        <f t="shared" si="22"/>
        <v>4996.8745305017483</v>
      </c>
      <c r="AL19">
        <f t="shared" si="8"/>
        <v>-42675.549745679928</v>
      </c>
      <c r="AN19">
        <f t="shared" si="9"/>
        <v>0</v>
      </c>
      <c r="AO19">
        <f t="shared" si="9"/>
        <v>0</v>
      </c>
      <c r="AP19">
        <f t="shared" si="9"/>
        <v>-4.3280266921422639</v>
      </c>
      <c r="AQ19">
        <f t="shared" si="9"/>
        <v>-13543.006885479246</v>
      </c>
      <c r="AR19">
        <f t="shared" si="9"/>
        <v>-13547.334912171389</v>
      </c>
      <c r="AS19">
        <f t="shared" si="9"/>
        <v>1344.6522601976822</v>
      </c>
      <c r="AT19">
        <f t="shared" si="9"/>
        <v>1279.0470607115253</v>
      </c>
      <c r="AU19">
        <f t="shared" si="9"/>
        <v>-10923.63559126218</v>
      </c>
      <c r="AW19">
        <v>16</v>
      </c>
      <c r="AX19">
        <f>IF(Z19&gt;0, (R19*SUMPRODUCT(K19:$K$98, X19:$X$98)-K19*$AZ$3)/Z19, 0)</f>
        <v>97778.097336150924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4.2512064000000002E-2</v>
      </c>
      <c r="Q20" s="4">
        <f t="shared" si="21"/>
        <v>25</v>
      </c>
      <c r="R20">
        <f t="shared" si="0"/>
        <v>2000000</v>
      </c>
      <c r="S20">
        <f t="shared" si="1"/>
        <v>93898.891476865407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66130.746404429141</v>
      </c>
      <c r="AC20">
        <f t="shared" si="2"/>
        <v>60172.214730065651</v>
      </c>
      <c r="AE20">
        <f t="shared" si="3"/>
        <v>0</v>
      </c>
      <c r="AF20">
        <f t="shared" si="4"/>
        <v>0</v>
      </c>
      <c r="AG20">
        <f t="shared" si="4"/>
        <v>-16.020480589190647</v>
      </c>
      <c r="AH20">
        <f t="shared" si="5"/>
        <v>-57504.790952266485</v>
      </c>
      <c r="AI20">
        <f t="shared" si="6"/>
        <v>-57520.811432855677</v>
      </c>
      <c r="AJ20">
        <f t="shared" si="7"/>
        <v>5958.5316743634903</v>
      </c>
      <c r="AK20">
        <f t="shared" si="22"/>
        <v>4629.1522483100407</v>
      </c>
      <c r="AL20">
        <f t="shared" si="8"/>
        <v>-46933.127510182145</v>
      </c>
      <c r="AN20">
        <f t="shared" si="9"/>
        <v>0</v>
      </c>
      <c r="AO20">
        <f t="shared" si="9"/>
        <v>0</v>
      </c>
      <c r="AP20">
        <f t="shared" si="9"/>
        <v>-3.6613866763310541</v>
      </c>
      <c r="AQ20">
        <f t="shared" si="9"/>
        <v>-13142.381980718588</v>
      </c>
      <c r="AR20">
        <f t="shared" si="9"/>
        <v>-13146.043367394919</v>
      </c>
      <c r="AS20">
        <f t="shared" si="9"/>
        <v>1361.7873921791765</v>
      </c>
      <c r="AT20">
        <f t="shared" si="9"/>
        <v>1057.9655379443641</v>
      </c>
      <c r="AU20">
        <f t="shared" si="9"/>
        <v>-10726.290437271378</v>
      </c>
      <c r="AW20">
        <v>17</v>
      </c>
      <c r="AX20">
        <f>IF(Z20&gt;0, (R20*SUMPRODUCT(K20:$K$98, X20:$X$98)-K20*$AZ$3)/Z20, 0)</f>
        <v>93898.891476865407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4.7737861999999999E-2</v>
      </c>
      <c r="Q21" s="4">
        <f t="shared" si="21"/>
        <v>25</v>
      </c>
      <c r="R21">
        <f t="shared" si="0"/>
        <v>2000000</v>
      </c>
      <c r="S21">
        <f t="shared" si="1"/>
        <v>89102.237569603793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60172.214730065651</v>
      </c>
      <c r="AC21">
        <f t="shared" si="2"/>
        <v>53801.685616414768</v>
      </c>
      <c r="AE21">
        <f t="shared" si="3"/>
        <v>0</v>
      </c>
      <c r="AF21">
        <f t="shared" si="4"/>
        <v>0</v>
      </c>
      <c r="AG21">
        <f t="shared" si="4"/>
        <v>-15.09549229175828</v>
      </c>
      <c r="AH21">
        <f t="shared" si="5"/>
        <v>-61182.679323236938</v>
      </c>
      <c r="AI21">
        <f t="shared" si="6"/>
        <v>-61197.774815528697</v>
      </c>
      <c r="AJ21">
        <f t="shared" si="7"/>
        <v>6370.5291136508822</v>
      </c>
      <c r="AK21">
        <f t="shared" si="22"/>
        <v>4212.0550311045963</v>
      </c>
      <c r="AL21">
        <f t="shared" si="8"/>
        <v>-50615.19067077322</v>
      </c>
      <c r="AN21">
        <f t="shared" si="9"/>
        <v>0</v>
      </c>
      <c r="AO21">
        <f t="shared" si="9"/>
        <v>0</v>
      </c>
      <c r="AP21">
        <f t="shared" si="9"/>
        <v>-3.0803446765039402</v>
      </c>
      <c r="AQ21">
        <f t="shared" si="9"/>
        <v>-12484.769420237892</v>
      </c>
      <c r="AR21">
        <f t="shared" si="9"/>
        <v>-12487.849764914396</v>
      </c>
      <c r="AS21">
        <f t="shared" si="9"/>
        <v>1299.952665502781</v>
      </c>
      <c r="AT21">
        <f t="shared" si="9"/>
        <v>859.5003754391264</v>
      </c>
      <c r="AU21">
        <f t="shared" si="9"/>
        <v>-10328.39672397249</v>
      </c>
      <c r="AW21">
        <v>18</v>
      </c>
      <c r="AX21">
        <f>IF(Z21&gt;0, (R21*SUMPRODUCT(K21:$K$98, X21:$X$98)-K21*$AZ$3)/Z21, 0)</f>
        <v>89102.237569603793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5.3487053E-2</v>
      </c>
      <c r="Q22" s="4">
        <f t="shared" si="21"/>
        <v>25</v>
      </c>
      <c r="R22">
        <f t="shared" si="0"/>
        <v>2000000</v>
      </c>
      <c r="S22">
        <f t="shared" si="1"/>
        <v>83756.804939273308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53801.685616414768</v>
      </c>
      <c r="AC22">
        <f t="shared" si="2"/>
        <v>47363.213398915912</v>
      </c>
      <c r="AE22">
        <f t="shared" si="3"/>
        <v>0</v>
      </c>
      <c r="AF22">
        <f t="shared" si="4"/>
        <v>0</v>
      </c>
      <c r="AG22">
        <f t="shared" si="4"/>
        <v>-14.137123972570331</v>
      </c>
      <c r="AH22">
        <f t="shared" si="5"/>
        <v>-64593.071701629327</v>
      </c>
      <c r="AI22">
        <f t="shared" si="6"/>
        <v>-64607.208825601898</v>
      </c>
      <c r="AJ22">
        <f t="shared" si="7"/>
        <v>6438.4722174988565</v>
      </c>
      <c r="AK22">
        <f t="shared" si="22"/>
        <v>3766.1179931490342</v>
      </c>
      <c r="AL22">
        <f t="shared" si="8"/>
        <v>-54402.618614954008</v>
      </c>
      <c r="AN22">
        <f t="shared" si="9"/>
        <v>0</v>
      </c>
      <c r="AO22">
        <f t="shared" si="9"/>
        <v>0</v>
      </c>
      <c r="AP22">
        <f t="shared" si="9"/>
        <v>-2.5756988131861309</v>
      </c>
      <c r="AQ22">
        <f t="shared" si="9"/>
        <v>-11768.468497888151</v>
      </c>
      <c r="AR22">
        <f t="shared" si="9"/>
        <v>-11771.044196701336</v>
      </c>
      <c r="AS22">
        <f t="shared" si="9"/>
        <v>1173.0508469417173</v>
      </c>
      <c r="AT22">
        <f t="shared" si="9"/>
        <v>686.1640079052961</v>
      </c>
      <c r="AU22">
        <f t="shared" si="9"/>
        <v>-9911.8293418543235</v>
      </c>
      <c r="AW22">
        <v>19</v>
      </c>
      <c r="AX22">
        <f>IF(Z22&gt;0, (R22*SUMPRODUCT(K22:$K$98, X22:$X$98)-K22*$AZ$3)/Z22, 0)</f>
        <v>83756.804939273308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5.9601715E-2</v>
      </c>
      <c r="Q23" s="4">
        <f t="shared" si="21"/>
        <v>25</v>
      </c>
      <c r="R23">
        <f t="shared" si="0"/>
        <v>2000000</v>
      </c>
      <c r="S23">
        <f t="shared" si="1"/>
        <v>77915.187924066719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47363.213398915912</v>
      </c>
      <c r="AC23">
        <f t="shared" si="2"/>
        <v>40993.224546330457</v>
      </c>
      <c r="AE23">
        <f t="shared" si="3"/>
        <v>0</v>
      </c>
      <c r="AF23">
        <f t="shared" si="4"/>
        <v>0</v>
      </c>
      <c r="AG23">
        <f t="shared" si="4"/>
        <v>-13.153155898911823</v>
      </c>
      <c r="AH23">
        <f t="shared" si="5"/>
        <v>-67407.746714624373</v>
      </c>
      <c r="AI23">
        <f t="shared" si="6"/>
        <v>-67420.899870523281</v>
      </c>
      <c r="AJ23">
        <f t="shared" si="7"/>
        <v>6369.9888525854549</v>
      </c>
      <c r="AK23">
        <f t="shared" si="22"/>
        <v>3315.4249379241141</v>
      </c>
      <c r="AL23">
        <f t="shared" si="8"/>
        <v>-57735.48608001371</v>
      </c>
      <c r="AN23">
        <f t="shared" si="9"/>
        <v>0</v>
      </c>
      <c r="AO23">
        <f t="shared" si="9"/>
        <v>0</v>
      </c>
      <c r="AP23">
        <f t="shared" si="9"/>
        <v>-2.1396658557722423</v>
      </c>
      <c r="AQ23">
        <f t="shared" si="9"/>
        <v>-10965.433327811286</v>
      </c>
      <c r="AR23">
        <f t="shared" si="9"/>
        <v>-10967.572993667058</v>
      </c>
      <c r="AS23">
        <f t="shared" si="9"/>
        <v>1036.2264200528862</v>
      </c>
      <c r="AT23">
        <f t="shared" si="9"/>
        <v>539.33075769587128</v>
      </c>
      <c r="AU23">
        <f t="shared" si="9"/>
        <v>-9392.0158159182993</v>
      </c>
      <c r="AW23">
        <v>20</v>
      </c>
      <c r="AX23">
        <f>IF(Z23&gt;0, (R23*SUMPRODUCT(K23:$K$98, X23:$X$98)-K23*$AZ$3)/Z23, 0)</f>
        <v>77915.187924066719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6.6409420999999996E-2</v>
      </c>
      <c r="Q24" s="4">
        <f t="shared" si="21"/>
        <v>25</v>
      </c>
      <c r="R24">
        <f t="shared" si="0"/>
        <v>2000000</v>
      </c>
      <c r="S24">
        <f t="shared" si="1"/>
        <v>71714.452816983336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40993.224546330457</v>
      </c>
      <c r="AC24">
        <f t="shared" si="2"/>
        <v>34847.862330396587</v>
      </c>
      <c r="AE24">
        <f t="shared" si="3"/>
        <v>0</v>
      </c>
      <c r="AF24">
        <f t="shared" si="4"/>
        <v>0</v>
      </c>
      <c r="AG24">
        <f t="shared" si="4"/>
        <v>-12.148130872353235</v>
      </c>
      <c r="AH24">
        <f t="shared" si="5"/>
        <v>-69879.477405557482</v>
      </c>
      <c r="AI24">
        <f t="shared" si="6"/>
        <v>-69891.625536429841</v>
      </c>
      <c r="AJ24">
        <f t="shared" si="7"/>
        <v>6145.3622159338702</v>
      </c>
      <c r="AK24">
        <f t="shared" si="22"/>
        <v>2869.5257182431324</v>
      </c>
      <c r="AL24">
        <f t="shared" si="8"/>
        <v>-60876.737602252841</v>
      </c>
      <c r="AN24">
        <f t="shared" si="9"/>
        <v>0</v>
      </c>
      <c r="AO24">
        <f t="shared" si="9"/>
        <v>0</v>
      </c>
      <c r="AP24">
        <f t="shared" si="9"/>
        <v>-1.7644421666064423</v>
      </c>
      <c r="AQ24">
        <f t="shared" si="9"/>
        <v>-10149.569329664577</v>
      </c>
      <c r="AR24">
        <f t="shared" si="9"/>
        <v>-10151.333771831183</v>
      </c>
      <c r="AS24">
        <f t="shared" si="9"/>
        <v>892.57650718437503</v>
      </c>
      <c r="AT24">
        <f t="shared" si="9"/>
        <v>416.78116811800822</v>
      </c>
      <c r="AU24">
        <f t="shared" si="9"/>
        <v>-8841.9760965288006</v>
      </c>
      <c r="AW24">
        <v>21</v>
      </c>
      <c r="AX24">
        <f>IF(Z24&gt;0, (R24*SUMPRODUCT(K24:$K$98, X24:$X$98)-K24*$AZ$3)/Z24, 0)</f>
        <v>71714.452816983336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7.4261202999999998E-2</v>
      </c>
      <c r="Q25" s="4">
        <f t="shared" si="21"/>
        <v>25</v>
      </c>
      <c r="R25">
        <f t="shared" si="0"/>
        <v>2000000</v>
      </c>
      <c r="S25">
        <f t="shared" si="1"/>
        <v>65175.714562835616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34847.862330396587</v>
      </c>
      <c r="AC25">
        <f t="shared" si="2"/>
        <v>29001.927922051153</v>
      </c>
      <c r="AE25">
        <f t="shared" si="3"/>
        <v>0</v>
      </c>
      <c r="AF25">
        <f t="shared" si="4"/>
        <v>0</v>
      </c>
      <c r="AG25">
        <f t="shared" si="4"/>
        <v>-11.124514750847313</v>
      </c>
      <c r="AH25">
        <f t="shared" si="5"/>
        <v>-72170.785022591255</v>
      </c>
      <c r="AI25">
        <f t="shared" si="6"/>
        <v>-72181.909537342101</v>
      </c>
      <c r="AJ25">
        <f t="shared" si="7"/>
        <v>5845.9344083454343</v>
      </c>
      <c r="AK25">
        <f t="shared" si="22"/>
        <v>2439.3503631277613</v>
      </c>
      <c r="AL25">
        <f t="shared" si="8"/>
        <v>-63896.624765868903</v>
      </c>
      <c r="AN25">
        <f t="shared" si="9"/>
        <v>0</v>
      </c>
      <c r="AO25">
        <f t="shared" si="9"/>
        <v>0</v>
      </c>
      <c r="AP25">
        <f t="shared" si="9"/>
        <v>-1.4426501312716582</v>
      </c>
      <c r="AQ25">
        <f t="shared" si="9"/>
        <v>-9359.2569940086305</v>
      </c>
      <c r="AR25">
        <f t="shared" si="9"/>
        <v>-9360.6996441399024</v>
      </c>
      <c r="AS25">
        <f t="shared" si="9"/>
        <v>758.11289125781286</v>
      </c>
      <c r="AT25">
        <f t="shared" si="9"/>
        <v>316.34001126348392</v>
      </c>
      <c r="AU25">
        <f t="shared" si="9"/>
        <v>-8286.2467416186046</v>
      </c>
      <c r="AW25">
        <v>22</v>
      </c>
      <c r="AX25">
        <f>IF(Z25&gt;0, (R25*SUMPRODUCT(K25:$K$98, X25:$X$98)-K25*$AZ$3)/Z25, 0)</f>
        <v>65175.714562835616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8.2657132999999994E-2</v>
      </c>
      <c r="Q26" s="4">
        <f t="shared" si="21"/>
        <v>25</v>
      </c>
      <c r="R26">
        <f t="shared" si="0"/>
        <v>2000000</v>
      </c>
      <c r="S26">
        <f t="shared" si="1"/>
        <v>58167.688379378109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29001.927922051153</v>
      </c>
      <c r="AC26">
        <f t="shared" si="2"/>
        <v>23485.20210779172</v>
      </c>
      <c r="AE26">
        <f t="shared" si="3"/>
        <v>0</v>
      </c>
      <c r="AF26">
        <f t="shared" si="4"/>
        <v>0</v>
      </c>
      <c r="AG26">
        <f t="shared" si="4"/>
        <v>-10.09374910801759</v>
      </c>
      <c r="AH26">
        <f t="shared" si="5"/>
        <v>-73561.639625699856</v>
      </c>
      <c r="AI26">
        <f t="shared" si="6"/>
        <v>-73571.733374807867</v>
      </c>
      <c r="AJ26">
        <f t="shared" si="7"/>
        <v>5516.7258142594328</v>
      </c>
      <c r="AK26">
        <f t="shared" si="22"/>
        <v>2030.1349545435808</v>
      </c>
      <c r="AL26">
        <f t="shared" si="8"/>
        <v>-66024.87260600485</v>
      </c>
      <c r="AN26">
        <f t="shared" si="9"/>
        <v>0</v>
      </c>
      <c r="AO26">
        <f t="shared" si="9"/>
        <v>0</v>
      </c>
      <c r="AP26">
        <f t="shared" si="9"/>
        <v>-1.1687306305231717</v>
      </c>
      <c r="AQ26">
        <f t="shared" si="9"/>
        <v>-8517.5231266420651</v>
      </c>
      <c r="AR26">
        <f t="shared" si="9"/>
        <v>-8518.6918572725863</v>
      </c>
      <c r="AS26">
        <f t="shared" si="9"/>
        <v>638.76824857886584</v>
      </c>
      <c r="AT26">
        <f t="shared" si="9"/>
        <v>235.06438292449729</v>
      </c>
      <c r="AU26">
        <f t="shared" si="9"/>
        <v>-7644.8592257692235</v>
      </c>
      <c r="AW26">
        <v>23</v>
      </c>
      <c r="AX26">
        <f>IF(Z26&gt;0, (R26*SUMPRODUCT(K26:$K$98, X26:$X$98)-K26*$AZ$3)/Z26, 0)</f>
        <v>58167.688379378109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9.1575552000000005E-2</v>
      </c>
      <c r="Q27" s="4">
        <f t="shared" si="21"/>
        <v>25</v>
      </c>
      <c r="R27">
        <f t="shared" si="0"/>
        <v>2000000</v>
      </c>
      <c r="S27">
        <f t="shared" si="1"/>
        <v>50721.093035543228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23485.20210779172</v>
      </c>
      <c r="AC27">
        <f t="shared" si="2"/>
        <v>18398.510391640029</v>
      </c>
      <c r="AE27">
        <f t="shared" si="3"/>
        <v>0</v>
      </c>
      <c r="AF27">
        <f t="shared" si="4"/>
        <v>0</v>
      </c>
      <c r="AG27">
        <f t="shared" si="4"/>
        <v>-9.0684709706211972</v>
      </c>
      <c r="AH27">
        <f t="shared" si="5"/>
        <v>-73947.251705297487</v>
      </c>
      <c r="AI27">
        <f t="shared" si="6"/>
        <v>-73956.320176268113</v>
      </c>
      <c r="AJ27">
        <f t="shared" si="7"/>
        <v>5086.6917161516903</v>
      </c>
      <c r="AK27">
        <f t="shared" si="22"/>
        <v>1643.9641475454205</v>
      </c>
      <c r="AL27">
        <f t="shared" si="8"/>
        <v>-67225.664312570996</v>
      </c>
      <c r="AN27">
        <f t="shared" si="9"/>
        <v>0</v>
      </c>
      <c r="AO27">
        <f t="shared" si="9"/>
        <v>0</v>
      </c>
      <c r="AP27">
        <f t="shared" si="9"/>
        <v>-0.93751443891827912</v>
      </c>
      <c r="AQ27">
        <f t="shared" si="9"/>
        <v>-7644.7966163905367</v>
      </c>
      <c r="AR27">
        <f t="shared" si="9"/>
        <v>-7645.7341308294554</v>
      </c>
      <c r="AS27">
        <f t="shared" si="9"/>
        <v>525.87111384793252</v>
      </c>
      <c r="AT27">
        <f t="shared" si="9"/>
        <v>169.9558977892649</v>
      </c>
      <c r="AU27">
        <f t="shared" si="9"/>
        <v>-6949.9071191922576</v>
      </c>
      <c r="AW27">
        <v>24</v>
      </c>
      <c r="AX27">
        <f>IF(Z27&gt;0, (R27*SUMPRODUCT(K27:$K$98, X27:$X$98)-K27*$AZ$3)/Z27, 0)</f>
        <v>50721.093035543228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0.101620166</v>
      </c>
      <c r="Q28" s="4">
        <f t="shared" si="21"/>
        <v>25</v>
      </c>
      <c r="R28">
        <f t="shared" si="0"/>
        <v>2000000</v>
      </c>
      <c r="S28">
        <f t="shared" si="1"/>
        <v>42876.529727966525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18398.510391640029</v>
      </c>
      <c r="AC28">
        <f t="shared" si="2"/>
        <v>13816.956106044447</v>
      </c>
      <c r="AE28">
        <f t="shared" si="3"/>
        <v>0</v>
      </c>
      <c r="AF28">
        <f t="shared" si="4"/>
        <v>0</v>
      </c>
      <c r="AG28">
        <f t="shared" si="4"/>
        <v>-8.0562467355142768</v>
      </c>
      <c r="AH28">
        <f t="shared" si="5"/>
        <v>-73723.162032056571</v>
      </c>
      <c r="AI28">
        <f t="shared" si="6"/>
        <v>-73731.21827879209</v>
      </c>
      <c r="AJ28">
        <f t="shared" si="7"/>
        <v>4581.5542855955828</v>
      </c>
      <c r="AK28">
        <f t="shared" si="22"/>
        <v>1287.8957274148022</v>
      </c>
      <c r="AL28">
        <f t="shared" si="8"/>
        <v>-67861.768265781706</v>
      </c>
      <c r="AN28">
        <f t="shared" si="9"/>
        <v>0</v>
      </c>
      <c r="AO28">
        <f t="shared" si="9"/>
        <v>0</v>
      </c>
      <c r="AP28">
        <f t="shared" si="9"/>
        <v>-0.74363296573109261</v>
      </c>
      <c r="AQ28">
        <f t="shared" si="9"/>
        <v>-6805.0266364480267</v>
      </c>
      <c r="AR28">
        <f t="shared" si="9"/>
        <v>-6805.7702694137579</v>
      </c>
      <c r="AS28">
        <f t="shared" si="9"/>
        <v>422.90100004465074</v>
      </c>
      <c r="AT28">
        <f t="shared" si="9"/>
        <v>118.87939269634786</v>
      </c>
      <c r="AU28">
        <f t="shared" si="9"/>
        <v>-6263.9898766727592</v>
      </c>
      <c r="AW28">
        <v>25</v>
      </c>
      <c r="AX28">
        <f>IF(Z28&gt;0, (R28*SUMPRODUCT(K28:$K$98, X28:$X$98)-K28*$AZ$3)/Z28, 0)</f>
        <v>42876.529727966525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0.112947091</v>
      </c>
      <c r="Q29" s="4">
        <f t="shared" si="21"/>
        <v>25</v>
      </c>
      <c r="R29">
        <f t="shared" si="0"/>
        <v>2000000</v>
      </c>
      <c r="S29">
        <f t="shared" si="1"/>
        <v>34486.646396768054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13816.956106044447</v>
      </c>
      <c r="AC29">
        <f t="shared" si="2"/>
        <v>9746.9672649490749</v>
      </c>
      <c r="AE29">
        <f t="shared" si="3"/>
        <v>0</v>
      </c>
      <c r="AF29">
        <f t="shared" si="4"/>
        <v>0</v>
      </c>
      <c r="AG29">
        <f t="shared" si="4"/>
        <v>-7.0657546350045504</v>
      </c>
      <c r="AH29">
        <f t="shared" si="5"/>
        <v>-72794.370652366721</v>
      </c>
      <c r="AI29">
        <f t="shared" si="6"/>
        <v>-72801.436407001718</v>
      </c>
      <c r="AJ29">
        <f t="shared" si="7"/>
        <v>4069.9888410953718</v>
      </c>
      <c r="AK29">
        <f t="shared" si="22"/>
        <v>967.18692742311134</v>
      </c>
      <c r="AL29">
        <f t="shared" si="8"/>
        <v>-67764.260638483232</v>
      </c>
      <c r="AN29">
        <f t="shared" si="9"/>
        <v>0</v>
      </c>
      <c r="AO29">
        <f t="shared" si="9"/>
        <v>0</v>
      </c>
      <c r="AP29">
        <f t="shared" si="9"/>
        <v>-0.582326299841743</v>
      </c>
      <c r="AQ29">
        <f t="shared" si="9"/>
        <v>-5999.3700179306861</v>
      </c>
      <c r="AR29">
        <f t="shared" si="9"/>
        <v>-5999.9523442305272</v>
      </c>
      <c r="AS29">
        <f t="shared" si="9"/>
        <v>335.42935817367584</v>
      </c>
      <c r="AT29">
        <f t="shared" si="9"/>
        <v>79.711002404662764</v>
      </c>
      <c r="AU29">
        <f t="shared" si="9"/>
        <v>-5584.8119836521882</v>
      </c>
      <c r="AW29">
        <v>26</v>
      </c>
      <c r="AX29">
        <f>IF(Z29&gt;0, (R29*SUMPRODUCT(K29:$K$98, X29:$X$98)-K29*$AZ$3)/Z29, 0)</f>
        <v>34486.646396768054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0.12591097000000001</v>
      </c>
      <c r="Q30" s="4">
        <f t="shared" si="21"/>
        <v>25</v>
      </c>
      <c r="R30">
        <f t="shared" si="0"/>
        <v>2000000</v>
      </c>
      <c r="S30">
        <f t="shared" si="1"/>
        <v>25344.586938339686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9746.9672649490749</v>
      </c>
      <c r="AC30">
        <f t="shared" si="2"/>
        <v>6189.5952785832451</v>
      </c>
      <c r="AE30">
        <f t="shared" si="3"/>
        <v>0</v>
      </c>
      <c r="AF30">
        <f t="shared" si="4"/>
        <v>0</v>
      </c>
      <c r="AG30">
        <f t="shared" si="4"/>
        <v>-6.1054410687790863</v>
      </c>
      <c r="AH30">
        <f t="shared" si="5"/>
        <v>-71172.481590033523</v>
      </c>
      <c r="AI30">
        <f t="shared" si="6"/>
        <v>-71178.587031102303</v>
      </c>
      <c r="AJ30">
        <f t="shared" si="7"/>
        <v>3557.3719863658298</v>
      </c>
      <c r="AK30">
        <f t="shared" si="22"/>
        <v>682.28770854643528</v>
      </c>
      <c r="AL30">
        <f t="shared" si="8"/>
        <v>-66938.927336190027</v>
      </c>
      <c r="AN30">
        <f t="shared" si="9"/>
        <v>0</v>
      </c>
      <c r="AO30">
        <f t="shared" si="9"/>
        <v>0</v>
      </c>
      <c r="AP30">
        <f t="shared" si="9"/>
        <v>-0.44926943533369718</v>
      </c>
      <c r="AQ30">
        <f t="shared" si="9"/>
        <v>-5237.2335192560504</v>
      </c>
      <c r="AR30">
        <f t="shared" si="9"/>
        <v>-5237.6827886913843</v>
      </c>
      <c r="AS30">
        <f t="shared" si="9"/>
        <v>261.76954057572897</v>
      </c>
      <c r="AT30">
        <f t="shared" si="9"/>
        <v>50.206202975451298</v>
      </c>
      <c r="AU30">
        <f t="shared" si="9"/>
        <v>-4925.7070451402033</v>
      </c>
      <c r="AW30">
        <v>27</v>
      </c>
      <c r="AX30">
        <f>IF(Z30&gt;0, (R30*SUMPRODUCT(K30:$K$98, X30:$X$98)-K30*$AZ$3)/Z30, 0)</f>
        <v>25344.586938339686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0.140869152</v>
      </c>
      <c r="Q31" s="4">
        <f t="shared" si="21"/>
        <v>25</v>
      </c>
      <c r="R31">
        <f t="shared" si="0"/>
        <v>2000000</v>
      </c>
      <c r="S31">
        <f t="shared" si="1"/>
        <v>15106.697408715041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6189.5952785832451</v>
      </c>
      <c r="AC31">
        <f t="shared" si="2"/>
        <v>3132.717144652961</v>
      </c>
      <c r="AE31">
        <f t="shared" si="3"/>
        <v>0</v>
      </c>
      <c r="AF31">
        <f t="shared" si="4"/>
        <v>0</v>
      </c>
      <c r="AG31">
        <f t="shared" si="4"/>
        <v>-5.1843183521464118</v>
      </c>
      <c r="AH31">
        <f t="shared" si="5"/>
        <v>-68805.464475590692</v>
      </c>
      <c r="AI31">
        <f t="shared" si="6"/>
        <v>-68810.648793942833</v>
      </c>
      <c r="AJ31">
        <f t="shared" si="7"/>
        <v>3056.8781339302841</v>
      </c>
      <c r="AK31">
        <f t="shared" si="22"/>
        <v>433.27166950082722</v>
      </c>
      <c r="AL31">
        <f t="shared" si="8"/>
        <v>-65320.498990511725</v>
      </c>
      <c r="AN31">
        <f t="shared" si="9"/>
        <v>0</v>
      </c>
      <c r="AO31">
        <f t="shared" si="9"/>
        <v>0</v>
      </c>
      <c r="AP31">
        <f t="shared" si="9"/>
        <v>-0.34061476482623521</v>
      </c>
      <c r="AQ31">
        <f t="shared" si="9"/>
        <v>-4520.5860267840544</v>
      </c>
      <c r="AR31">
        <f t="shared" si="9"/>
        <v>-4520.9266415488801</v>
      </c>
      <c r="AS31">
        <f t="shared" si="9"/>
        <v>200.83987054152246</v>
      </c>
      <c r="AT31">
        <f t="shared" si="9"/>
        <v>28.466370656384171</v>
      </c>
      <c r="AU31">
        <f t="shared" si="9"/>
        <v>-4291.6204003509738</v>
      </c>
      <c r="AW31">
        <v>28</v>
      </c>
      <c r="AX31">
        <f>IF(Z31&gt;0, (R31*SUMPRODUCT(K31:$K$98, X31:$X$98)-K31*$AZ$3)/Z31, 0)</f>
        <v>15106.697408715041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0.15811491799999999</v>
      </c>
      <c r="Q32" s="4">
        <f t="shared" si="21"/>
        <v>25</v>
      </c>
      <c r="R32">
        <f t="shared" si="0"/>
        <v>2000000</v>
      </c>
      <c r="S32">
        <f t="shared" si="1"/>
        <v>3239.6735138955542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3132.717144652961</v>
      </c>
      <c r="AC32">
        <f t="shared" si="2"/>
        <v>558.87699762406191</v>
      </c>
      <c r="AE32">
        <f t="shared" si="3"/>
        <v>0</v>
      </c>
      <c r="AF32">
        <f t="shared" si="4"/>
        <v>0</v>
      </c>
      <c r="AG32">
        <f t="shared" si="4"/>
        <v>-4.3127570974894223</v>
      </c>
      <c r="AH32">
        <f t="shared" si="5"/>
        <v>-65577.445690841996</v>
      </c>
      <c r="AI32">
        <f t="shared" si="6"/>
        <v>-65581.758447939486</v>
      </c>
      <c r="AJ32">
        <f t="shared" si="7"/>
        <v>2573.8401470288991</v>
      </c>
      <c r="AK32">
        <f t="shared" si="22"/>
        <v>219.29020012570729</v>
      </c>
      <c r="AL32">
        <f t="shared" si="8"/>
        <v>-62788.628100784881</v>
      </c>
      <c r="AN32">
        <f t="shared" si="9"/>
        <v>0</v>
      </c>
      <c r="AO32">
        <f t="shared" si="9"/>
        <v>0</v>
      </c>
      <c r="AP32">
        <f t="shared" si="9"/>
        <v>-0.25299316211418155</v>
      </c>
      <c r="AQ32">
        <f t="shared" si="9"/>
        <v>-3846.876829292104</v>
      </c>
      <c r="AR32">
        <f t="shared" si="9"/>
        <v>-3847.1298224542179</v>
      </c>
      <c r="AS32">
        <f t="shared" si="9"/>
        <v>150.98553961045755</v>
      </c>
      <c r="AT32">
        <f t="shared" si="9"/>
        <v>12.863910462926425</v>
      </c>
      <c r="AU32">
        <f t="shared" si="9"/>
        <v>-3683.2803723808343</v>
      </c>
      <c r="AW32">
        <v>29</v>
      </c>
      <c r="AX32">
        <f>IF(Z32&gt;0, (R32*SUMPRODUCT(K32:$K$98, X32:$X$98)-K32*$AZ$3)/Z32, 0)</f>
        <v>3239.6735138955542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0.17865895700000001</v>
      </c>
      <c r="Q33" s="4">
        <f t="shared" si="21"/>
        <v>25</v>
      </c>
      <c r="R33">
        <f t="shared" si="0"/>
        <v>2000000</v>
      </c>
      <c r="S33">
        <f t="shared" si="1"/>
        <v>-11073.035981099294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558.87699762406191</v>
      </c>
      <c r="AC33">
        <f t="shared" si="2"/>
        <v>-1549.8338676009316</v>
      </c>
      <c r="AE33">
        <f t="shared" si="3"/>
        <v>0</v>
      </c>
      <c r="AF33">
        <f t="shared" si="4"/>
        <v>0</v>
      </c>
      <c r="AG33">
        <f t="shared" si="4"/>
        <v>-3.4991168416827207</v>
      </c>
      <c r="AH33">
        <f t="shared" si="5"/>
        <v>-61641.014786544605</v>
      </c>
      <c r="AI33">
        <f t="shared" si="6"/>
        <v>-61644.513903386287</v>
      </c>
      <c r="AJ33">
        <f t="shared" si="7"/>
        <v>2108.7108652249935</v>
      </c>
      <c r="AK33">
        <f t="shared" si="22"/>
        <v>39.12138983368434</v>
      </c>
      <c r="AL33">
        <f t="shared" si="8"/>
        <v>-59496.681648327605</v>
      </c>
      <c r="AN33">
        <f t="shared" si="9"/>
        <v>0</v>
      </c>
      <c r="AO33">
        <f t="shared" si="9"/>
        <v>0</v>
      </c>
      <c r="AP33">
        <f t="shared" si="9"/>
        <v>-0.18327119287641799</v>
      </c>
      <c r="AQ33">
        <f t="shared" si="9"/>
        <v>-3228.5353193893993</v>
      </c>
      <c r="AR33">
        <f t="shared" si="9"/>
        <v>-3228.7185905822757</v>
      </c>
      <c r="AS33">
        <f t="shared" si="9"/>
        <v>110.44671360999682</v>
      </c>
      <c r="AT33">
        <f t="shared" si="9"/>
        <v>2.0490381162449953</v>
      </c>
      <c r="AU33">
        <f t="shared" si="9"/>
        <v>-3116.2228388560338</v>
      </c>
      <c r="AW33">
        <v>30</v>
      </c>
      <c r="AX33">
        <f>IF(Z33&gt;0, (R33*SUMPRODUCT(K33:$K$98, X33:$X$98)-K33*$AZ$3)/Z33, 0)</f>
        <v>-11073.035981099294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0.202352371</v>
      </c>
      <c r="Q34" s="4">
        <f t="shared" si="21"/>
        <v>25</v>
      </c>
      <c r="R34">
        <f t="shared" si="0"/>
        <v>2000000</v>
      </c>
      <c r="S34">
        <f t="shared" si="1"/>
        <v>-29266.61896799802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-1549.8338676009316</v>
      </c>
      <c r="AC34">
        <f t="shared" si="2"/>
        <v>-3226.4352905018495</v>
      </c>
      <c r="AE34">
        <f t="shared" si="3"/>
        <v>0</v>
      </c>
      <c r="AF34">
        <f t="shared" si="4"/>
        <v>0</v>
      </c>
      <c r="AG34">
        <f t="shared" si="4"/>
        <v>-2.7560710839453635</v>
      </c>
      <c r="AH34">
        <f t="shared" si="5"/>
        <v>-56644.367145642413</v>
      </c>
      <c r="AI34">
        <f t="shared" si="6"/>
        <v>-56647.123216726359</v>
      </c>
      <c r="AJ34">
        <f t="shared" si="7"/>
        <v>1676.6014229009179</v>
      </c>
      <c r="AK34">
        <f t="shared" si="22"/>
        <v>-108.48837073206522</v>
      </c>
      <c r="AL34">
        <f t="shared" si="8"/>
        <v>-55079.010164557505</v>
      </c>
      <c r="AN34">
        <f t="shared" si="9"/>
        <v>0</v>
      </c>
      <c r="AO34">
        <f t="shared" si="9"/>
        <v>0</v>
      </c>
      <c r="AP34">
        <f t="shared" si="9"/>
        <v>-0.12888671476170743</v>
      </c>
      <c r="AQ34">
        <f t="shared" si="9"/>
        <v>-2648.9543153243922</v>
      </c>
      <c r="AR34">
        <f t="shared" si="9"/>
        <v>-2649.0832020391535</v>
      </c>
      <c r="AS34">
        <f t="shared" si="9"/>
        <v>78.405687945161588</v>
      </c>
      <c r="AT34">
        <f t="shared" si="9"/>
        <v>-5.0734212825489129</v>
      </c>
      <c r="AU34">
        <f t="shared" ref="AU34:AU79" si="23">AL34*$K34</f>
        <v>-2575.7509353765408</v>
      </c>
      <c r="AW34">
        <v>31</v>
      </c>
      <c r="AX34">
        <f>IF(Z34&gt;0, (R34*SUMPRODUCT(K34:$K$98, X34:$X$98)-K34*$AZ$3)/Z34, 0)</f>
        <v>-29266.61896799802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0.22956153600000001</v>
      </c>
      <c r="Q35" s="4">
        <f t="shared" si="21"/>
        <v>25</v>
      </c>
      <c r="R35">
        <f t="shared" si="0"/>
        <v>2000000</v>
      </c>
      <c r="S35">
        <f t="shared" si="1"/>
        <v>-53555.757024320985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-3226.4352905018495</v>
      </c>
      <c r="AC35">
        <f t="shared" si="2"/>
        <v>-4489.7343411043776</v>
      </c>
      <c r="AE35">
        <f t="shared" si="3"/>
        <v>0</v>
      </c>
      <c r="AF35">
        <f t="shared" ref="AF35:AG66" si="24">-$Z35*P35</f>
        <v>0</v>
      </c>
      <c r="AG35">
        <f t="shared" si="24"/>
        <v>-2.0958224617502275</v>
      </c>
      <c r="AH35">
        <f t="shared" si="5"/>
        <v>-50615.03290845461</v>
      </c>
      <c r="AI35">
        <f t="shared" ref="AI35:AI66" si="25">SUM(AE35:AH35)</f>
        <v>-50617.12873091636</v>
      </c>
      <c r="AJ35">
        <f t="shared" si="7"/>
        <v>1263.299050602528</v>
      </c>
      <c r="AK35">
        <f t="shared" si="22"/>
        <v>-225.8504703351295</v>
      </c>
      <c r="AL35">
        <f t="shared" ref="AL35:AL79" si="26">SUM(AI35:AK35)</f>
        <v>-49579.680150648957</v>
      </c>
      <c r="AN35">
        <f t="shared" ref="AN35:AT66" si="27">AE35*$K35</f>
        <v>0</v>
      </c>
      <c r="AO35">
        <f t="shared" si="27"/>
        <v>0</v>
      </c>
      <c r="AP35">
        <f t="shared" si="27"/>
        <v>-8.7509299467320473E-2</v>
      </c>
      <c r="AQ35">
        <f t="shared" si="27"/>
        <v>-2113.3880150493883</v>
      </c>
      <c r="AR35">
        <f t="shared" si="27"/>
        <v>-2113.4755243488553</v>
      </c>
      <c r="AS35">
        <f t="shared" si="27"/>
        <v>52.747986508187957</v>
      </c>
      <c r="AT35">
        <f t="shared" si="27"/>
        <v>-9.4301959274198435</v>
      </c>
      <c r="AU35">
        <f t="shared" si="23"/>
        <v>-2070.1577337680869</v>
      </c>
      <c r="AW35">
        <v>32</v>
      </c>
      <c r="AX35">
        <f>IF(Z35&gt;0, (R35*SUMPRODUCT(K35:$K$98, X35:$X$98)-K35*$AZ$3)/Z35, 0)</f>
        <v>-53555.757024320985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0.26099212799999999</v>
      </c>
      <c r="Q36" s="4">
        <f t="shared" si="21"/>
        <v>25</v>
      </c>
      <c r="R36">
        <f t="shared" si="0"/>
        <v>2000000</v>
      </c>
      <c r="S36">
        <f t="shared" si="1"/>
        <v>-87800.768182910586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-4489.7343411043776</v>
      </c>
      <c r="AC36">
        <f t="shared" si="2"/>
        <v>-5365.930155509247</v>
      </c>
      <c r="AE36">
        <f t="shared" si="3"/>
        <v>0</v>
      </c>
      <c r="AF36">
        <f t="shared" si="24"/>
        <v>0</v>
      </c>
      <c r="AG36">
        <f t="shared" si="24"/>
        <v>-1.5278710729303346</v>
      </c>
      <c r="AH36">
        <f t="shared" si="5"/>
        <v>-43759.45313619123</v>
      </c>
      <c r="AI36">
        <f t="shared" si="25"/>
        <v>-43760.981007264163</v>
      </c>
      <c r="AJ36">
        <f t="shared" si="7"/>
        <v>876.19581440486945</v>
      </c>
      <c r="AK36">
        <f t="shared" si="22"/>
        <v>-314.28140387730645</v>
      </c>
      <c r="AL36">
        <f t="shared" si="26"/>
        <v>-43199.0665967366</v>
      </c>
      <c r="AN36">
        <f t="shared" si="27"/>
        <v>0</v>
      </c>
      <c r="AO36">
        <f t="shared" si="27"/>
        <v>0</v>
      </c>
      <c r="AP36">
        <f t="shared" si="27"/>
        <v>-5.6959793022216099E-2</v>
      </c>
      <c r="AQ36">
        <f t="shared" si="27"/>
        <v>-1631.3741634118023</v>
      </c>
      <c r="AR36">
        <f t="shared" si="27"/>
        <v>-1631.4311232048246</v>
      </c>
      <c r="AS36">
        <f t="shared" si="27"/>
        <v>32.665015471308067</v>
      </c>
      <c r="AT36">
        <f t="shared" si="27"/>
        <v>-11.716566949100892</v>
      </c>
      <c r="AU36">
        <f t="shared" si="23"/>
        <v>-1610.4826746826175</v>
      </c>
      <c r="AW36">
        <v>33</v>
      </c>
      <c r="AX36">
        <f>IF(Z36&gt;0, (R36*SUMPRODUCT(K36:$K$98, X36:$X$98)-K36*$AZ$3)/Z36, 0)</f>
        <v>-87800.768182910586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0.29613519399999999</v>
      </c>
      <c r="Q37" s="4">
        <f t="shared" si="21"/>
        <v>25</v>
      </c>
      <c r="R37">
        <f t="shared" si="0"/>
        <v>2000000</v>
      </c>
      <c r="S37">
        <f t="shared" si="1"/>
        <v>-138960.20455469846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-5365.930155509247</v>
      </c>
      <c r="AC37">
        <f t="shared" si="2"/>
        <v>-5892.6684254884431</v>
      </c>
      <c r="AE37">
        <f t="shared" si="3"/>
        <v>0</v>
      </c>
      <c r="AF37">
        <f t="shared" si="24"/>
        <v>0</v>
      </c>
      <c r="AG37">
        <f t="shared" si="24"/>
        <v>-1.0601359656118186</v>
      </c>
      <c r="AH37">
        <f t="shared" si="5"/>
        <v>-36196.511727137025</v>
      </c>
      <c r="AI37">
        <f t="shared" si="25"/>
        <v>-36197.571863102639</v>
      </c>
      <c r="AJ37">
        <f t="shared" si="7"/>
        <v>526.73826997919605</v>
      </c>
      <c r="AK37">
        <f t="shared" si="22"/>
        <v>-375.61511088564731</v>
      </c>
      <c r="AL37">
        <f t="shared" si="26"/>
        <v>-36046.448704009097</v>
      </c>
      <c r="AN37">
        <f t="shared" si="27"/>
        <v>0</v>
      </c>
      <c r="AO37">
        <f t="shared" si="27"/>
        <v>0</v>
      </c>
      <c r="AP37">
        <f t="shared" si="27"/>
        <v>-3.5287853334964397E-2</v>
      </c>
      <c r="AQ37">
        <f t="shared" si="27"/>
        <v>-1204.8428112024151</v>
      </c>
      <c r="AR37">
        <f t="shared" si="27"/>
        <v>-1204.8780990557502</v>
      </c>
      <c r="AS37">
        <f t="shared" si="27"/>
        <v>17.533093319979649</v>
      </c>
      <c r="AT37">
        <f t="shared" si="27"/>
        <v>-12.502783957225409</v>
      </c>
      <c r="AU37">
        <f t="shared" si="23"/>
        <v>-1199.847789692996</v>
      </c>
      <c r="AW37">
        <v>34</v>
      </c>
      <c r="AX37">
        <f>IF(Z37&gt;0, (R37*SUMPRODUCT(K37:$K$98, X37:$X$98)-K37*$AZ$3)/Z37, 0)</f>
        <v>-138960.20455469846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0.33524791700000001</v>
      </c>
      <c r="Q38" s="4">
        <f t="shared" si="21"/>
        <v>25</v>
      </c>
      <c r="R38">
        <f t="shared" si="0"/>
        <v>2000000</v>
      </c>
      <c r="S38">
        <f t="shared" si="1"/>
        <v>-220105.10874936063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-5892.6684254884431</v>
      </c>
      <c r="AC38">
        <f t="shared" si="2"/>
        <v>-6111.2291889831758</v>
      </c>
      <c r="AE38">
        <f t="shared" si="3"/>
        <v>0</v>
      </c>
      <c r="AF38">
        <f t="shared" si="24"/>
        <v>0</v>
      </c>
      <c r="AG38">
        <f t="shared" si="24"/>
        <v>-0.6941262317475545</v>
      </c>
      <c r="AH38">
        <f t="shared" si="5"/>
        <v>-28432.669936651662</v>
      </c>
      <c r="AI38">
        <f t="shared" si="25"/>
        <v>-28433.364062883411</v>
      </c>
      <c r="AJ38">
        <f t="shared" si="7"/>
        <v>218.56076349473278</v>
      </c>
      <c r="AK38">
        <f t="shared" si="22"/>
        <v>-412.48678978419105</v>
      </c>
      <c r="AL38">
        <f t="shared" si="26"/>
        <v>-28627.290089172868</v>
      </c>
      <c r="AN38">
        <f t="shared" si="27"/>
        <v>0</v>
      </c>
      <c r="AO38">
        <f t="shared" si="27"/>
        <v>0</v>
      </c>
      <c r="AP38">
        <f t="shared" si="27"/>
        <v>-2.0629281674702175E-2</v>
      </c>
      <c r="AQ38">
        <f t="shared" si="27"/>
        <v>-845.01280899630842</v>
      </c>
      <c r="AR38">
        <f t="shared" si="27"/>
        <v>-845.03343827798312</v>
      </c>
      <c r="AS38">
        <f t="shared" si="27"/>
        <v>6.4955786814444822</v>
      </c>
      <c r="AT38">
        <f t="shared" si="27"/>
        <v>-12.259018294307129</v>
      </c>
      <c r="AU38">
        <f t="shared" si="23"/>
        <v>-850.79687789084574</v>
      </c>
      <c r="AW38">
        <v>35</v>
      </c>
      <c r="AX38">
        <f>IF(Z38&gt;0, (R38*SUMPRODUCT(K38:$K$98, X38:$X$98)-K38*$AZ$3)/Z38, 0)</f>
        <v>-220105.10874936063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0.37793865599999998</v>
      </c>
      <c r="Q39" s="4">
        <f t="shared" si="21"/>
        <v>25</v>
      </c>
      <c r="R39">
        <f t="shared" si="0"/>
        <v>2000000</v>
      </c>
      <c r="S39">
        <f t="shared" si="1"/>
        <v>-357518.18275670381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-6111.2291889831758</v>
      </c>
      <c r="AC39">
        <f t="shared" si="2"/>
        <v>-6075.6330268119054</v>
      </c>
      <c r="AE39">
        <f t="shared" si="3"/>
        <v>0</v>
      </c>
      <c r="AF39">
        <f t="shared" si="24"/>
        <v>0</v>
      </c>
      <c r="AG39">
        <f t="shared" si="24"/>
        <v>-0.42484783430906364</v>
      </c>
      <c r="AH39">
        <f t="shared" si="5"/>
        <v>-20986.970809681221</v>
      </c>
      <c r="AI39">
        <f t="shared" si="25"/>
        <v>-20987.395657515532</v>
      </c>
      <c r="AJ39">
        <f t="shared" si="7"/>
        <v>-35.596162171270407</v>
      </c>
      <c r="AK39">
        <f t="shared" si="22"/>
        <v>-427.78604322882234</v>
      </c>
      <c r="AL39">
        <f t="shared" si="26"/>
        <v>-21450.777862915624</v>
      </c>
      <c r="AN39">
        <f t="shared" si="27"/>
        <v>0</v>
      </c>
      <c r="AO39">
        <f t="shared" si="27"/>
        <v>0</v>
      </c>
      <c r="AP39">
        <f t="shared" si="27"/>
        <v>-1.127355881033284E-2</v>
      </c>
      <c r="AQ39">
        <f t="shared" si="27"/>
        <v>-556.90021359874049</v>
      </c>
      <c r="AR39">
        <f t="shared" si="27"/>
        <v>-556.91148715755094</v>
      </c>
      <c r="AS39">
        <f t="shared" si="27"/>
        <v>-0.94456272399880481</v>
      </c>
      <c r="AT39">
        <f t="shared" si="27"/>
        <v>-11.351525716078786</v>
      </c>
      <c r="AU39">
        <f t="shared" si="23"/>
        <v>-569.20757559762842</v>
      </c>
      <c r="AW39">
        <v>36</v>
      </c>
      <c r="AX39">
        <f>IF(Z39&gt;0, (R39*SUMPRODUCT(K39:$K$98, X39:$X$98)-K39*$AZ$3)/Z39, 0)</f>
        <v>-357518.18275670381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0.42486345599999997</v>
      </c>
      <c r="Q40" s="4">
        <f t="shared" si="21"/>
        <v>25</v>
      </c>
      <c r="R40">
        <f t="shared" si="0"/>
        <v>2000000</v>
      </c>
      <c r="S40">
        <f t="shared" si="1"/>
        <v>-608740.87704084802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-6075.6330268119054</v>
      </c>
      <c r="AC40">
        <f t="shared" si="2"/>
        <v>-5846.275230439599</v>
      </c>
      <c r="AE40">
        <f t="shared" si="3"/>
        <v>0</v>
      </c>
      <c r="AF40">
        <f t="shared" si="24"/>
        <v>0</v>
      </c>
      <c r="AG40">
        <f t="shared" si="24"/>
        <v>-0.24009703680730887</v>
      </c>
      <c r="AH40">
        <f t="shared" si="5"/>
        <v>-14440.185532693133</v>
      </c>
      <c r="AI40">
        <f t="shared" si="25"/>
        <v>-14440.42562972994</v>
      </c>
      <c r="AJ40">
        <f t="shared" si="7"/>
        <v>-229.35779637230644</v>
      </c>
      <c r="AK40">
        <f t="shared" si="22"/>
        <v>-425.29431187683343</v>
      </c>
      <c r="AL40">
        <f t="shared" si="26"/>
        <v>-15095.07773797908</v>
      </c>
      <c r="AN40">
        <f t="shared" si="27"/>
        <v>0</v>
      </c>
      <c r="AO40">
        <f t="shared" si="27"/>
        <v>0</v>
      </c>
      <c r="AP40">
        <f t="shared" si="27"/>
        <v>-5.6884822005823683E-3</v>
      </c>
      <c r="AQ40">
        <f t="shared" si="27"/>
        <v>-342.12308268408987</v>
      </c>
      <c r="AR40">
        <f t="shared" si="27"/>
        <v>-342.12877116629045</v>
      </c>
      <c r="AS40">
        <f t="shared" si="27"/>
        <v>-5.4340434999860179</v>
      </c>
      <c r="AT40">
        <f t="shared" si="27"/>
        <v>-10.076255647677561</v>
      </c>
      <c r="AU40">
        <f t="shared" si="23"/>
        <v>-357.63907031395405</v>
      </c>
      <c r="AW40">
        <v>37</v>
      </c>
      <c r="AX40">
        <f>IF(Z40&gt;0, (R40*SUMPRODUCT(K40:$K$98, X40:$X$98)-K40*$AZ$3)/Z40, 0)</f>
        <v>-608740.87704084802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0.47765295400000002</v>
      </c>
      <c r="Q41" s="4">
        <f t="shared" si="21"/>
        <v>25</v>
      </c>
      <c r="R41">
        <f t="shared" si="0"/>
        <v>2000000</v>
      </c>
      <c r="S41">
        <f t="shared" si="1"/>
        <v>-1115000.4258789492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-5846.275230439599</v>
      </c>
      <c r="AC41">
        <f t="shared" si="2"/>
        <v>-5486.3822327923936</v>
      </c>
      <c r="AE41">
        <f t="shared" si="3"/>
        <v>0</v>
      </c>
      <c r="AF41">
        <f t="shared" si="24"/>
        <v>0</v>
      </c>
      <c r="AG41">
        <f t="shared" si="24"/>
        <v>-0.12301300756157797</v>
      </c>
      <c r="AH41">
        <f t="shared" si="5"/>
        <v>-9174.644710212624</v>
      </c>
      <c r="AI41">
        <f t="shared" si="25"/>
        <v>-9174.7677232201859</v>
      </c>
      <c r="AJ41">
        <f t="shared" si="7"/>
        <v>-359.89299764720545</v>
      </c>
      <c r="AK41">
        <f t="shared" si="22"/>
        <v>-409.23926613077197</v>
      </c>
      <c r="AL41">
        <f t="shared" si="26"/>
        <v>-9943.8999869981635</v>
      </c>
      <c r="AN41">
        <f t="shared" si="27"/>
        <v>0</v>
      </c>
      <c r="AO41">
        <f t="shared" si="27"/>
        <v>0</v>
      </c>
      <c r="AP41">
        <f t="shared" si="27"/>
        <v>-2.6022116532963889E-3</v>
      </c>
      <c r="AQ41">
        <f t="shared" si="27"/>
        <v>-194.08002334889918</v>
      </c>
      <c r="AR41">
        <f t="shared" si="27"/>
        <v>-194.08262556055246</v>
      </c>
      <c r="AS41">
        <f t="shared" si="27"/>
        <v>-7.6131603558146068</v>
      </c>
      <c r="AT41">
        <f t="shared" si="27"/>
        <v>-8.6570291095344096</v>
      </c>
      <c r="AU41">
        <f t="shared" si="23"/>
        <v>-210.35281502590149</v>
      </c>
      <c r="AW41">
        <v>38</v>
      </c>
      <c r="AX41">
        <f>IF(Z41&gt;0, (R41*SUMPRODUCT(K41:$K$98, X41:$X$98)-K41*$AZ$3)/Z41, 0)</f>
        <v>-1115000.4258789492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0.53697763200000004</v>
      </c>
      <c r="Q42" s="4">
        <f t="shared" si="21"/>
        <v>25</v>
      </c>
      <c r="R42">
        <f t="shared" si="0"/>
        <v>2000000</v>
      </c>
      <c r="S42">
        <f t="shared" si="1"/>
        <v>-2267125.3544287058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-5486.3822327923936</v>
      </c>
      <c r="AC42">
        <f t="shared" si="2"/>
        <v>-5053.6621844169231</v>
      </c>
      <c r="AE42">
        <f t="shared" si="3"/>
        <v>0</v>
      </c>
      <c r="AF42">
        <f t="shared" si="24"/>
        <v>0</v>
      </c>
      <c r="AG42">
        <f t="shared" si="24"/>
        <v>-5.5727643980347956E-2</v>
      </c>
      <c r="AH42">
        <f t="shared" si="5"/>
        <v>-5284.4186804491401</v>
      </c>
      <c r="AI42">
        <f t="shared" si="25"/>
        <v>-5284.4744080931205</v>
      </c>
      <c r="AJ42">
        <f t="shared" si="7"/>
        <v>-432.72004837547047</v>
      </c>
      <c r="AK42">
        <f t="shared" si="22"/>
        <v>-384.04675629546756</v>
      </c>
      <c r="AL42">
        <f t="shared" si="26"/>
        <v>-6101.2412127640582</v>
      </c>
      <c r="AN42">
        <f t="shared" si="27"/>
        <v>0</v>
      </c>
      <c r="AO42">
        <f t="shared" si="27"/>
        <v>0</v>
      </c>
      <c r="AP42">
        <f t="shared" si="27"/>
        <v>-1.0525536475120758E-3</v>
      </c>
      <c r="AQ42">
        <f t="shared" si="27"/>
        <v>-99.80924653927859</v>
      </c>
      <c r="AR42">
        <f t="shared" si="27"/>
        <v>-99.810299092926101</v>
      </c>
      <c r="AS42">
        <f t="shared" si="27"/>
        <v>-8.172982612181114</v>
      </c>
      <c r="AT42">
        <f t="shared" si="27"/>
        <v>-7.2536677541315955</v>
      </c>
      <c r="AU42">
        <f t="shared" si="23"/>
        <v>-115.2369494592388</v>
      </c>
      <c r="AW42">
        <v>39</v>
      </c>
      <c r="AX42">
        <f>IF(Z42&gt;0, (R42*SUMPRODUCT(K42:$K$98, X42:$X$98)-K42*$AZ$3)/Z42, 0)</f>
        <v>-2267125.3544287058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0.60388337299999995</v>
      </c>
      <c r="Q43" s="4">
        <f t="shared" si="21"/>
        <v>25</v>
      </c>
      <c r="R43">
        <f t="shared" si="0"/>
        <v>2000000</v>
      </c>
      <c r="S43">
        <f t="shared" si="1"/>
        <v>-5337348.9951662337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-5053.6621844169231</v>
      </c>
      <c r="AC43">
        <f t="shared" si="2"/>
        <v>-4593.8285097737298</v>
      </c>
      <c r="AE43">
        <f t="shared" si="3"/>
        <v>0</v>
      </c>
      <c r="AF43">
        <f t="shared" si="24"/>
        <v>0</v>
      </c>
      <c r="AG43">
        <f t="shared" si="24"/>
        <v>-2.1517369924348807E-2</v>
      </c>
      <c r="AH43">
        <f t="shared" si="5"/>
        <v>-2692.2398092956532</v>
      </c>
      <c r="AI43">
        <f t="shared" si="25"/>
        <v>-2692.2613266655776</v>
      </c>
      <c r="AJ43">
        <f t="shared" si="7"/>
        <v>-459.83367464319326</v>
      </c>
      <c r="AK43">
        <f t="shared" si="22"/>
        <v>-353.75635290918467</v>
      </c>
      <c r="AL43">
        <f t="shared" si="26"/>
        <v>-3505.8513542179553</v>
      </c>
      <c r="AN43">
        <f t="shared" si="27"/>
        <v>0</v>
      </c>
      <c r="AO43">
        <f t="shared" si="27"/>
        <v>0</v>
      </c>
      <c r="AP43">
        <f t="shared" si="27"/>
        <v>-3.6286470010170503E-4</v>
      </c>
      <c r="AQ43">
        <f t="shared" si="27"/>
        <v>-45.401403351646088</v>
      </c>
      <c r="AR43">
        <f t="shared" si="27"/>
        <v>-45.401766216346196</v>
      </c>
      <c r="AS43">
        <f t="shared" si="27"/>
        <v>-7.7545447716290559</v>
      </c>
      <c r="AT43">
        <f t="shared" si="27"/>
        <v>-5.9656776529276048</v>
      </c>
      <c r="AU43">
        <f t="shared" si="23"/>
        <v>-59.121988640902849</v>
      </c>
      <c r="AW43">
        <v>40</v>
      </c>
      <c r="AX43">
        <f>IF(Z43&gt;0, (R43*SUMPRODUCT(K43:$K$98, X43:$X$98)-K43*$AZ$3)/Z43, 0)</f>
        <v>-5337348.9951662337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0.676158394</v>
      </c>
      <c r="Q44" s="4">
        <f t="shared" si="21"/>
        <v>25</v>
      </c>
      <c r="R44">
        <f t="shared" si="0"/>
        <v>2000000</v>
      </c>
      <c r="S44">
        <f t="shared" si="1"/>
        <v>-15324746.692025581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-4593.8285097737298</v>
      </c>
      <c r="AC44">
        <f t="shared" si="2"/>
        <v>-4139.5487334981681</v>
      </c>
      <c r="AE44">
        <f t="shared" si="3"/>
        <v>0</v>
      </c>
      <c r="AF44">
        <f t="shared" si="24"/>
        <v>0</v>
      </c>
      <c r="AG44">
        <f t="shared" si="24"/>
        <v>-6.7530459339537286E-3</v>
      </c>
      <c r="AH44">
        <f t="shared" si="5"/>
        <v>-1163.9320232921273</v>
      </c>
      <c r="AI44">
        <f t="shared" si="25"/>
        <v>-1163.9387763380612</v>
      </c>
      <c r="AJ44">
        <f t="shared" si="7"/>
        <v>-454.27977627556174</v>
      </c>
      <c r="AK44">
        <f t="shared" si="22"/>
        <v>-321.56799568416113</v>
      </c>
      <c r="AL44">
        <f t="shared" si="26"/>
        <v>-1939.7865482977841</v>
      </c>
      <c r="AN44">
        <f t="shared" si="27"/>
        <v>0</v>
      </c>
      <c r="AO44">
        <f t="shared" si="27"/>
        <v>0</v>
      </c>
      <c r="AP44">
        <f t="shared" si="27"/>
        <v>-1.0168039307198881E-4</v>
      </c>
      <c r="AQ44">
        <f t="shared" si="27"/>
        <v>-17.525286632861462</v>
      </c>
      <c r="AR44">
        <f t="shared" si="27"/>
        <v>-17.525388313254535</v>
      </c>
      <c r="AS44">
        <f t="shared" si="27"/>
        <v>-6.8400758218018591</v>
      </c>
      <c r="AT44">
        <f t="shared" si="27"/>
        <v>-4.8418388561728305</v>
      </c>
      <c r="AU44">
        <f t="shared" si="23"/>
        <v>-29.207302991229223</v>
      </c>
      <c r="AW44">
        <v>41</v>
      </c>
      <c r="AX44">
        <f>IF(Z44&gt;0, (R44*SUMPRODUCT(K44:$K$98, X44:$X$98)-K44*$AZ$3)/Z44, 0)</f>
        <v>-15324746.692025581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0.75167664000000001</v>
      </c>
      <c r="Q45" s="4">
        <f t="shared" si="21"/>
        <v>25</v>
      </c>
      <c r="R45">
        <f t="shared" si="0"/>
        <v>2000000</v>
      </c>
      <c r="S45">
        <f t="shared" si="1"/>
        <v>-57644312.888800219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-4139.5487334981681</v>
      </c>
      <c r="AC45">
        <f t="shared" si="2"/>
        <v>-3710.9301097495932</v>
      </c>
      <c r="AE45">
        <f t="shared" si="3"/>
        <v>0</v>
      </c>
      <c r="AF45">
        <f t="shared" si="24"/>
        <v>0</v>
      </c>
      <c r="AG45">
        <f t="shared" si="24"/>
        <v>-1.6094085972141903E-3</v>
      </c>
      <c r="AH45">
        <f t="shared" si="5"/>
        <v>-406.08855019200007</v>
      </c>
      <c r="AI45">
        <f t="shared" si="25"/>
        <v>-406.0901596005973</v>
      </c>
      <c r="AJ45">
        <f t="shared" si="7"/>
        <v>-428.61862374857492</v>
      </c>
      <c r="AK45">
        <f t="shared" si="22"/>
        <v>-289.76841134487177</v>
      </c>
      <c r="AL45">
        <f t="shared" si="26"/>
        <v>-1124.4771946940441</v>
      </c>
      <c r="AN45">
        <f t="shared" si="27"/>
        <v>0</v>
      </c>
      <c r="AO45">
        <f t="shared" si="27"/>
        <v>0</v>
      </c>
      <c r="AP45">
        <f t="shared" si="27"/>
        <v>-2.163644010985454E-5</v>
      </c>
      <c r="AQ45">
        <f t="shared" si="27"/>
        <v>-5.4593411584451301</v>
      </c>
      <c r="AR45">
        <f t="shared" si="27"/>
        <v>-5.4593627948852399</v>
      </c>
      <c r="AS45">
        <f t="shared" si="27"/>
        <v>-5.7622291808039252</v>
      </c>
      <c r="AT45">
        <f t="shared" si="27"/>
        <v>-3.8955656684345525</v>
      </c>
      <c r="AU45">
        <f t="shared" si="23"/>
        <v>-15.11715764412372</v>
      </c>
      <c r="AW45">
        <v>42</v>
      </c>
      <c r="AX45">
        <f>IF(Z45&gt;0, (R45*SUMPRODUCT(K45:$K$98, X45:$X$98)-K45*$AZ$3)/Z45, 0)</f>
        <v>-57644312.888800219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0.75374016600000004</v>
      </c>
      <c r="Q46" s="4">
        <f t="shared" si="21"/>
        <v>25</v>
      </c>
      <c r="R46">
        <f t="shared" si="0"/>
        <v>2000000</v>
      </c>
      <c r="S46">
        <f t="shared" si="1"/>
        <v>-218155560.99725148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-3710.9301097495932</v>
      </c>
      <c r="AC46">
        <f t="shared" si="2"/>
        <v>-3318.0466737817569</v>
      </c>
      <c r="AE46">
        <f t="shared" si="3"/>
        <v>0</v>
      </c>
      <c r="AF46">
        <f t="shared" si="24"/>
        <v>0</v>
      </c>
      <c r="AG46">
        <f t="shared" si="24"/>
        <v>-3.8023860801599744E-4</v>
      </c>
      <c r="AH46">
        <f t="shared" si="5"/>
        <v>-97.046072258084081</v>
      </c>
      <c r="AI46">
        <f t="shared" si="25"/>
        <v>-97.046452496692098</v>
      </c>
      <c r="AJ46">
        <f t="shared" si="7"/>
        <v>-392.88343596783625</v>
      </c>
      <c r="AK46">
        <f t="shared" si="22"/>
        <v>-259.76510768247152</v>
      </c>
      <c r="AL46">
        <f t="shared" si="26"/>
        <v>-749.69499614699987</v>
      </c>
      <c r="AN46">
        <f t="shared" si="27"/>
        <v>0</v>
      </c>
      <c r="AO46">
        <f t="shared" si="27"/>
        <v>0</v>
      </c>
      <c r="AP46">
        <f t="shared" si="27"/>
        <v>-4.5641265613439057E-6</v>
      </c>
      <c r="AQ46">
        <f t="shared" si="27"/>
        <v>-1.1648752828607729</v>
      </c>
      <c r="AR46">
        <f t="shared" si="27"/>
        <v>-1.1648798469873343</v>
      </c>
      <c r="AS46">
        <f t="shared" si="27"/>
        <v>-4.7159065066254842</v>
      </c>
      <c r="AT46">
        <f t="shared" si="27"/>
        <v>-3.1180443087306049</v>
      </c>
      <c r="AU46">
        <f t="shared" si="23"/>
        <v>-8.9988306623434227</v>
      </c>
      <c r="AW46">
        <v>43</v>
      </c>
      <c r="AX46">
        <f>IF(Z46&gt;0, (R46*SUMPRODUCT(K46:$K$98, X46:$X$98)-K46*$AZ$3)/Z46, 0)</f>
        <v>-218155560.99725148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0.75596915499999995</v>
      </c>
      <c r="Q47" s="4">
        <f t="shared" si="21"/>
        <v>25</v>
      </c>
      <c r="R47">
        <f t="shared" si="0"/>
        <v>2000000</v>
      </c>
      <c r="S47">
        <f t="shared" si="1"/>
        <v>-832573750.78552032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-3318.0466737817569</v>
      </c>
      <c r="AC47">
        <f t="shared" si="2"/>
        <v>-2963.5483552018668</v>
      </c>
      <c r="AE47">
        <f t="shared" si="3"/>
        <v>0</v>
      </c>
      <c r="AF47">
        <f t="shared" si="24"/>
        <v>0</v>
      </c>
      <c r="AG47">
        <f t="shared" si="24"/>
        <v>-8.8987562735607658E-5</v>
      </c>
      <c r="AH47">
        <f t="shared" si="5"/>
        <v>-22.995892736018384</v>
      </c>
      <c r="AI47">
        <f t="shared" si="25"/>
        <v>-22.995981723581121</v>
      </c>
      <c r="AJ47">
        <f t="shared" si="7"/>
        <v>-354.49831857989011</v>
      </c>
      <c r="AK47">
        <f t="shared" si="22"/>
        <v>-232.263267164723</v>
      </c>
      <c r="AL47">
        <f t="shared" si="26"/>
        <v>-609.75756746819422</v>
      </c>
      <c r="AN47">
        <f t="shared" si="27"/>
        <v>0</v>
      </c>
      <c r="AO47">
        <f t="shared" si="27"/>
        <v>0</v>
      </c>
      <c r="AP47">
        <f t="shared" si="27"/>
        <v>-9.5370213914130235E-7</v>
      </c>
      <c r="AQ47">
        <f t="shared" si="27"/>
        <v>-0.24645277856372916</v>
      </c>
      <c r="AR47">
        <f t="shared" si="27"/>
        <v>-0.24645373226586831</v>
      </c>
      <c r="AS47">
        <f t="shared" si="27"/>
        <v>-3.7992478314764968</v>
      </c>
      <c r="AT47">
        <f t="shared" si="27"/>
        <v>-2.4892239761310906</v>
      </c>
      <c r="AU47">
        <f t="shared" si="23"/>
        <v>-6.5349255398734556</v>
      </c>
      <c r="AW47">
        <v>44</v>
      </c>
      <c r="AX47">
        <f>IF(Z47&gt;0, (R47*SUMPRODUCT(K47:$K$98, X47:$X$98)-K47*$AZ$3)/Z47, 0)</f>
        <v>-832573750.78552032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0.75842527199999998</v>
      </c>
      <c r="Q48" s="4">
        <f t="shared" si="21"/>
        <v>25</v>
      </c>
      <c r="R48">
        <f t="shared" si="0"/>
        <v>2000000</v>
      </c>
      <c r="S48">
        <f t="shared" si="1"/>
        <v>-3210321288.5954313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-2963.5483552018668</v>
      </c>
      <c r="AC48">
        <f t="shared" si="2"/>
        <v>-2646.238384888688</v>
      </c>
      <c r="AE48">
        <f t="shared" si="3"/>
        <v>0</v>
      </c>
      <c r="AF48">
        <f t="shared" si="24"/>
        <v>0</v>
      </c>
      <c r="AG48">
        <f t="shared" si="24"/>
        <v>-2.0607270635881284E-5</v>
      </c>
      <c r="AH48">
        <f t="shared" si="5"/>
        <v>-5.3992333177896237</v>
      </c>
      <c r="AI48">
        <f t="shared" si="25"/>
        <v>-5.3992539250602594</v>
      </c>
      <c r="AJ48">
        <f t="shared" si="7"/>
        <v>-317.30997031317884</v>
      </c>
      <c r="AK48">
        <f t="shared" si="22"/>
        <v>-207.4483848641307</v>
      </c>
      <c r="AL48">
        <f t="shared" si="26"/>
        <v>-530.15760910236975</v>
      </c>
      <c r="AN48">
        <f t="shared" si="27"/>
        <v>0</v>
      </c>
      <c r="AO48">
        <f t="shared" si="27"/>
        <v>0</v>
      </c>
      <c r="AP48">
        <f t="shared" si="27"/>
        <v>-1.9719045845059403E-7</v>
      </c>
      <c r="AQ48">
        <f t="shared" si="27"/>
        <v>-5.1665128877516002E-2</v>
      </c>
      <c r="AR48">
        <f t="shared" si="27"/>
        <v>-5.166532606797445E-2</v>
      </c>
      <c r="AS48">
        <f t="shared" si="27"/>
        <v>-3.0363311873069039</v>
      </c>
      <c r="AT48">
        <f t="shared" si="27"/>
        <v>-1.9850684177926212</v>
      </c>
      <c r="AU48">
        <f t="shared" si="23"/>
        <v>-5.0730649311674991</v>
      </c>
      <c r="AW48">
        <v>45</v>
      </c>
      <c r="AX48">
        <f>IF(Z48&gt;0, (R48*SUMPRODUCT(K48:$K$98, X48:$X$98)-K48*$AZ$3)/Z48, 0)</f>
        <v>-3210321288.5954313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0.76114147499999996</v>
      </c>
      <c r="Q49" s="4">
        <f t="shared" si="21"/>
        <v>25</v>
      </c>
      <c r="R49">
        <f t="shared" si="0"/>
        <v>2000000</v>
      </c>
      <c r="S49">
        <f t="shared" si="1"/>
        <v>-12524822942.617554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-2646.238384888688</v>
      </c>
      <c r="AC49">
        <f t="shared" si="2"/>
        <v>-2362.7575293999389</v>
      </c>
      <c r="AE49">
        <f t="shared" si="3"/>
        <v>0</v>
      </c>
      <c r="AF49">
        <f t="shared" si="24"/>
        <v>0</v>
      </c>
      <c r="AG49">
        <f t="shared" si="24"/>
        <v>-4.7161495620036046E-6</v>
      </c>
      <c r="AH49">
        <f t="shared" si="5"/>
        <v>-1.2548038694015093</v>
      </c>
      <c r="AI49">
        <f t="shared" si="25"/>
        <v>-1.2548085855510713</v>
      </c>
      <c r="AJ49">
        <f t="shared" si="7"/>
        <v>-283.48085548874906</v>
      </c>
      <c r="AK49">
        <f t="shared" si="22"/>
        <v>-185.23668694220817</v>
      </c>
      <c r="AL49">
        <f t="shared" si="26"/>
        <v>-469.9723510165083</v>
      </c>
      <c r="AN49">
        <f t="shared" si="27"/>
        <v>0</v>
      </c>
      <c r="AO49">
        <f t="shared" si="27"/>
        <v>0</v>
      </c>
      <c r="AP49">
        <f t="shared" si="27"/>
        <v>-4.029349773667567E-8</v>
      </c>
      <c r="AQ49">
        <f t="shared" si="27"/>
        <v>-1.0720702600072239E-2</v>
      </c>
      <c r="AR49">
        <f t="shared" si="27"/>
        <v>-1.0720742893569975E-2</v>
      </c>
      <c r="AS49">
        <f t="shared" si="27"/>
        <v>-2.4219832426548611</v>
      </c>
      <c r="AT49">
        <f t="shared" si="27"/>
        <v>-1.5826118166795873</v>
      </c>
      <c r="AU49">
        <f t="shared" si="23"/>
        <v>-4.0153158022280184</v>
      </c>
      <c r="AW49">
        <v>46</v>
      </c>
      <c r="AX49">
        <f>IF(Z49&gt;0, (R49*SUMPRODUCT(K49:$K$98, X49:$X$98)-K49*$AZ$3)/Z49, 0)</f>
        <v>-12524822942.617554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0.76383916100000004</v>
      </c>
      <c r="Q50" s="4">
        <f t="shared" si="21"/>
        <v>25</v>
      </c>
      <c r="R50">
        <f t="shared" si="0"/>
        <v>2000000</v>
      </c>
      <c r="S50">
        <f t="shared" si="1"/>
        <v>-49446786865.833633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-2362.7575293999389</v>
      </c>
      <c r="AC50">
        <f t="shared" si="2"/>
        <v>-2109.6142138368004</v>
      </c>
      <c r="AE50">
        <f t="shared" si="3"/>
        <v>0</v>
      </c>
      <c r="AF50">
        <f t="shared" si="24"/>
        <v>0</v>
      </c>
      <c r="AG50">
        <f t="shared" si="24"/>
        <v>-1.0666083417922174E-6</v>
      </c>
      <c r="AH50">
        <f t="shared" si="5"/>
        <v>-0.28819037796730806</v>
      </c>
      <c r="AI50">
        <f t="shared" si="25"/>
        <v>-0.28819144457564988</v>
      </c>
      <c r="AJ50">
        <f t="shared" si="7"/>
        <v>-253.14331556313846</v>
      </c>
      <c r="AK50">
        <f t="shared" si="22"/>
        <v>-165.39302705799574</v>
      </c>
      <c r="AL50">
        <f t="shared" si="26"/>
        <v>-418.82453406570983</v>
      </c>
      <c r="AN50">
        <f t="shared" si="27"/>
        <v>0</v>
      </c>
      <c r="AO50">
        <f t="shared" si="27"/>
        <v>0</v>
      </c>
      <c r="AP50">
        <f t="shared" si="27"/>
        <v>-8.1364386199742562E-9</v>
      </c>
      <c r="AQ50">
        <f t="shared" si="27"/>
        <v>-2.1984108217812672E-3</v>
      </c>
      <c r="AR50">
        <f t="shared" si="27"/>
        <v>-2.1984189582198873E-3</v>
      </c>
      <c r="AS50">
        <f t="shared" si="27"/>
        <v>-1.9310603231129526</v>
      </c>
      <c r="AT50">
        <f t="shared" si="27"/>
        <v>-1.2616723122265596</v>
      </c>
      <c r="AU50">
        <f t="shared" si="23"/>
        <v>-3.1949310542977321</v>
      </c>
      <c r="AW50">
        <v>47</v>
      </c>
      <c r="AX50">
        <f>IF(Z50&gt;0, (R50*SUMPRODUCT(K50:$K$98, X50:$X$98)-K50*$AZ$3)/Z50, 0)</f>
        <v>-49446786865.833633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0.76675259399999995</v>
      </c>
      <c r="Q51" s="4">
        <f t="shared" si="21"/>
        <v>25</v>
      </c>
      <c r="R51">
        <f t="shared" si="0"/>
        <v>2000000</v>
      </c>
      <c r="S51">
        <f t="shared" si="1"/>
        <v>-197758004201.97495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-2109.6142138368004</v>
      </c>
      <c r="AC51">
        <f t="shared" si="2"/>
        <v>-1883.5860227246415</v>
      </c>
      <c r="AE51">
        <f t="shared" si="3"/>
        <v>0</v>
      </c>
      <c r="AF51">
        <f t="shared" si="24"/>
        <v>0</v>
      </c>
      <c r="AG51">
        <f t="shared" si="24"/>
        <v>-2.3811754552307403E-7</v>
      </c>
      <c r="AH51">
        <f t="shared" si="5"/>
        <v>-6.5425977028097701E-2</v>
      </c>
      <c r="AI51">
        <f t="shared" si="25"/>
        <v>-6.5426215145643229E-2</v>
      </c>
      <c r="AJ51">
        <f t="shared" si="7"/>
        <v>-226.02819111215899</v>
      </c>
      <c r="AK51">
        <f t="shared" si="22"/>
        <v>-147.67299496857603</v>
      </c>
      <c r="AL51">
        <f t="shared" si="26"/>
        <v>-373.76661229588069</v>
      </c>
      <c r="AN51">
        <f t="shared" si="27"/>
        <v>0</v>
      </c>
      <c r="AO51">
        <f t="shared" si="27"/>
        <v>0</v>
      </c>
      <c r="AP51">
        <f t="shared" si="27"/>
        <v>-1.6218203714173867E-9</v>
      </c>
      <c r="AQ51">
        <f t="shared" si="27"/>
        <v>-4.4561681555621715E-4</v>
      </c>
      <c r="AR51">
        <f t="shared" si="27"/>
        <v>-4.4561843737658862E-4</v>
      </c>
      <c r="AS51">
        <f t="shared" si="27"/>
        <v>-1.5394796887186952</v>
      </c>
      <c r="AT51">
        <f t="shared" si="27"/>
        <v>-1.0058018657220114</v>
      </c>
      <c r="AU51">
        <f t="shared" si="23"/>
        <v>-2.5457271728780833</v>
      </c>
      <c r="AW51">
        <v>48</v>
      </c>
      <c r="AX51">
        <f>IF(Z51&gt;0, (R51*SUMPRODUCT(K51:$K$98, X51:$X$98)-K51*$AZ$3)/Z51, 0)</f>
        <v>-197758004201.97495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0.76980532899999998</v>
      </c>
      <c r="Q52" s="4">
        <f t="shared" si="21"/>
        <v>25</v>
      </c>
      <c r="R52">
        <f t="shared" si="0"/>
        <v>2000000</v>
      </c>
      <c r="S52">
        <f t="shared" si="1"/>
        <v>-801879928932.28503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-1883.5860227246415</v>
      </c>
      <c r="AC52">
        <f t="shared" si="2"/>
        <v>-1681.7736205530814</v>
      </c>
      <c r="AE52">
        <f t="shared" si="3"/>
        <v>0</v>
      </c>
      <c r="AF52">
        <f t="shared" si="24"/>
        <v>0</v>
      </c>
      <c r="AG52">
        <f t="shared" si="24"/>
        <v>-5.2432214595780811E-8</v>
      </c>
      <c r="AH52">
        <f t="shared" si="5"/>
        <v>-1.4664332437764998E-2</v>
      </c>
      <c r="AI52">
        <f t="shared" si="25"/>
        <v>-1.4664384869979594E-2</v>
      </c>
      <c r="AJ52">
        <f t="shared" si="7"/>
        <v>-201.81240217156005</v>
      </c>
      <c r="AK52">
        <f t="shared" si="22"/>
        <v>-131.85102159072491</v>
      </c>
      <c r="AL52">
        <f t="shared" si="26"/>
        <v>-333.67808814715494</v>
      </c>
      <c r="AN52">
        <f t="shared" si="27"/>
        <v>0</v>
      </c>
      <c r="AO52">
        <f t="shared" si="27"/>
        <v>0</v>
      </c>
      <c r="AP52">
        <f t="shared" si="27"/>
        <v>-3.1885375277263326E-10</v>
      </c>
      <c r="AQ52">
        <f t="shared" si="27"/>
        <v>-8.9177568899847387E-5</v>
      </c>
      <c r="AR52">
        <f t="shared" si="27"/>
        <v>-8.9177887753600168E-5</v>
      </c>
      <c r="AS52">
        <f t="shared" si="27"/>
        <v>-1.2272730092472566</v>
      </c>
      <c r="AT52">
        <f t="shared" si="27"/>
        <v>-0.80181989956402033</v>
      </c>
      <c r="AU52">
        <f t="shared" si="23"/>
        <v>-2.0291820866990307</v>
      </c>
      <c r="AW52">
        <v>49</v>
      </c>
      <c r="AX52">
        <f>IF(Z52&gt;0, (R52*SUMPRODUCT(K52:$K$98, X52:$X$98)-K52*$AZ$3)/Z52, 0)</f>
        <v>-801879928932.28503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0.772959481</v>
      </c>
      <c r="Q53" s="4">
        <f t="shared" si="21"/>
        <v>25</v>
      </c>
      <c r="R53">
        <f t="shared" si="0"/>
        <v>2000000</v>
      </c>
      <c r="S53">
        <f t="shared" si="1"/>
        <v>-3298758510202.1318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-1681.7736205530814</v>
      </c>
      <c r="AC53">
        <f t="shared" si="2"/>
        <v>-1501.5836670624581</v>
      </c>
      <c r="AE53">
        <f t="shared" si="3"/>
        <v>0</v>
      </c>
      <c r="AF53">
        <f t="shared" si="24"/>
        <v>0</v>
      </c>
      <c r="AG53">
        <f t="shared" si="24"/>
        <v>-1.1379915068187641E-8</v>
      </c>
      <c r="AH53">
        <f t="shared" si="5"/>
        <v>-3.2422381905308287E-3</v>
      </c>
      <c r="AI53">
        <f t="shared" si="25"/>
        <v>-3.2422495704458967E-3</v>
      </c>
      <c r="AJ53">
        <f t="shared" si="7"/>
        <v>-180.18995349062334</v>
      </c>
      <c r="AK53">
        <f t="shared" si="22"/>
        <v>-117.7241534387157</v>
      </c>
      <c r="AL53">
        <f t="shared" si="26"/>
        <v>-297.91734917890949</v>
      </c>
      <c r="AN53">
        <f t="shared" si="27"/>
        <v>0</v>
      </c>
      <c r="AO53">
        <f t="shared" si="27"/>
        <v>0</v>
      </c>
      <c r="AP53">
        <f t="shared" si="27"/>
        <v>-6.1789449988276789E-11</v>
      </c>
      <c r="AQ53">
        <f t="shared" si="27"/>
        <v>-1.7604359375574065E-5</v>
      </c>
      <c r="AR53">
        <f t="shared" si="27"/>
        <v>-1.7604421165024052E-5</v>
      </c>
      <c r="AS53">
        <f t="shared" si="27"/>
        <v>-0.97837620517250135</v>
      </c>
      <c r="AT53">
        <f t="shared" si="27"/>
        <v>-0.63920606153277892</v>
      </c>
      <c r="AU53">
        <f t="shared" si="23"/>
        <v>-1.6175998711264452</v>
      </c>
      <c r="AW53">
        <v>50</v>
      </c>
      <c r="AX53">
        <f>IF(Z53&gt;0, (R53*SUMPRODUCT(K53:$K$98, X53:$X$98)-K53*$AZ$3)/Z53, 0)</f>
        <v>-3298758510202.1318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0.77634382000000002</v>
      </c>
      <c r="Q54" s="4">
        <f t="shared" si="21"/>
        <v>25</v>
      </c>
      <c r="R54">
        <f t="shared" si="0"/>
        <v>2000000</v>
      </c>
      <c r="S54">
        <f t="shared" si="1"/>
        <v>-13785326181196.883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-1501.5836670624581</v>
      </c>
      <c r="AC54">
        <f t="shared" si="2"/>
        <v>-1340.6997179987884</v>
      </c>
      <c r="AE54">
        <f t="shared" si="3"/>
        <v>0</v>
      </c>
      <c r="AF54">
        <f t="shared" si="24"/>
        <v>0</v>
      </c>
      <c r="AG54">
        <f t="shared" si="24"/>
        <v>-2.4313891821934111E-9</v>
      </c>
      <c r="AH54">
        <f t="shared" si="5"/>
        <v>-7.0677813882498832E-4</v>
      </c>
      <c r="AI54">
        <f t="shared" si="25"/>
        <v>-7.0678057021417054E-4</v>
      </c>
      <c r="AJ54">
        <f t="shared" si="7"/>
        <v>-160.88394906366966</v>
      </c>
      <c r="AK54">
        <f t="shared" si="22"/>
        <v>-105.11085669437207</v>
      </c>
      <c r="AL54">
        <f t="shared" si="26"/>
        <v>-265.99551253861193</v>
      </c>
      <c r="AN54">
        <f t="shared" si="27"/>
        <v>0</v>
      </c>
      <c r="AO54">
        <f t="shared" si="27"/>
        <v>0</v>
      </c>
      <c r="AP54">
        <f t="shared" si="27"/>
        <v>-1.1787230222139522E-11</v>
      </c>
      <c r="AQ54">
        <f t="shared" si="27"/>
        <v>-3.4264184028284113E-6</v>
      </c>
      <c r="AR54">
        <f t="shared" si="27"/>
        <v>-3.4264301900586337E-6</v>
      </c>
      <c r="AS54">
        <f t="shared" si="27"/>
        <v>-0.77995582136697617</v>
      </c>
      <c r="AT54">
        <f t="shared" si="27"/>
        <v>-0.50957118497384268</v>
      </c>
      <c r="AU54">
        <f t="shared" si="23"/>
        <v>-1.2895304327710089</v>
      </c>
      <c r="AW54">
        <v>51</v>
      </c>
      <c r="AX54">
        <f>IF(Z54&gt;0, (R54*SUMPRODUCT(K54:$K$98, X54:$X$98)-K54*$AZ$3)/Z54, 0)</f>
        <v>-13785326181196.883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0.77982431100000005</v>
      </c>
      <c r="Q55" s="4">
        <f t="shared" si="21"/>
        <v>25</v>
      </c>
      <c r="R55">
        <f t="shared" si="0"/>
        <v>2000000</v>
      </c>
      <c r="S55">
        <f t="shared" si="1"/>
        <v>-58562086969359.203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-1340.6997179987884</v>
      </c>
      <c r="AC55">
        <f t="shared" si="2"/>
        <v>-1197.0533226144667</v>
      </c>
      <c r="AE55">
        <f t="shared" si="3"/>
        <v>0</v>
      </c>
      <c r="AF55">
        <f t="shared" si="24"/>
        <v>0</v>
      </c>
      <c r="AG55">
        <f t="shared" si="24"/>
        <v>-5.1101889659464654E-10</v>
      </c>
      <c r="AH55">
        <f t="shared" si="5"/>
        <v>-1.5168451150214643E-4</v>
      </c>
      <c r="AI55">
        <f t="shared" si="25"/>
        <v>-1.5168502252104304E-4</v>
      </c>
      <c r="AJ55">
        <f t="shared" si="7"/>
        <v>-143.64639538432175</v>
      </c>
      <c r="AK55">
        <f t="shared" si="22"/>
        <v>-93.848980259915194</v>
      </c>
      <c r="AL55">
        <f t="shared" si="26"/>
        <v>-237.49552732925946</v>
      </c>
      <c r="AN55">
        <f t="shared" si="27"/>
        <v>0</v>
      </c>
      <c r="AO55">
        <f t="shared" si="27"/>
        <v>0</v>
      </c>
      <c r="AP55">
        <f t="shared" si="27"/>
        <v>-2.2119546726248179E-12</v>
      </c>
      <c r="AQ55">
        <f t="shared" si="27"/>
        <v>-6.5656919189845202E-7</v>
      </c>
      <c r="AR55">
        <f t="shared" si="27"/>
        <v>-6.5657140385312472E-7</v>
      </c>
      <c r="AS55">
        <f t="shared" si="27"/>
        <v>-0.62177605875913744</v>
      </c>
      <c r="AT55">
        <f t="shared" si="27"/>
        <v>-0.40622703346263772</v>
      </c>
      <c r="AU55">
        <f t="shared" si="23"/>
        <v>-1.028003748793179</v>
      </c>
      <c r="AW55">
        <v>52</v>
      </c>
      <c r="AX55">
        <f>IF(Z55&gt;0, (R55*SUMPRODUCT(K55:$K$98, X55:$X$98)-K55*$AZ$3)/Z55, 0)</f>
        <v>-58562086969359.203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0.78351069500000003</v>
      </c>
      <c r="Q56" s="4">
        <f t="shared" si="21"/>
        <v>25</v>
      </c>
      <c r="R56">
        <f t="shared" si="0"/>
        <v>2000000</v>
      </c>
      <c r="S56">
        <f t="shared" si="1"/>
        <v>-253221723416120.69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-1197.0533226144667</v>
      </c>
      <c r="AC56">
        <f t="shared" si="2"/>
        <v>-1068.7976100471606</v>
      </c>
      <c r="AE56">
        <f t="shared" si="3"/>
        <v>0</v>
      </c>
      <c r="AF56">
        <f t="shared" si="24"/>
        <v>0</v>
      </c>
      <c r="AG56">
        <f t="shared" si="24"/>
        <v>-1.0551993679969545E-10</v>
      </c>
      <c r="AH56">
        <f t="shared" si="5"/>
        <v>-3.2031101666320367E-5</v>
      </c>
      <c r="AI56">
        <f t="shared" si="25"/>
        <v>-3.203120718625717E-5</v>
      </c>
      <c r="AJ56">
        <f t="shared" si="7"/>
        <v>-128.25571256730609</v>
      </c>
      <c r="AK56">
        <f t="shared" si="22"/>
        <v>-83.79373258301267</v>
      </c>
      <c r="AL56">
        <f t="shared" si="26"/>
        <v>-212.04947718152596</v>
      </c>
      <c r="AN56">
        <f t="shared" si="27"/>
        <v>0</v>
      </c>
      <c r="AO56">
        <f t="shared" si="27"/>
        <v>0</v>
      </c>
      <c r="AP56">
        <f t="shared" si="27"/>
        <v>-4.0780802057303677E-13</v>
      </c>
      <c r="AQ56">
        <f t="shared" si="27"/>
        <v>-1.2379215306119771E-7</v>
      </c>
      <c r="AR56">
        <f t="shared" si="27"/>
        <v>-1.237925608692183E-7</v>
      </c>
      <c r="AS56">
        <f t="shared" si="27"/>
        <v>-0.49567607653654711</v>
      </c>
      <c r="AT56">
        <f t="shared" si="27"/>
        <v>-0.32384170477633756</v>
      </c>
      <c r="AU56">
        <f t="shared" si="23"/>
        <v>-0.81951790510544564</v>
      </c>
      <c r="AW56">
        <v>53</v>
      </c>
      <c r="AX56">
        <f>IF(Z56&gt;0, (R56*SUMPRODUCT(K56:$K$98, X56:$X$98)-K56*$AZ$3)/Z56, 0)</f>
        <v>-253221723416120.69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0.78741316699999997</v>
      </c>
      <c r="Q57" s="4">
        <f t="shared" si="21"/>
        <v>25</v>
      </c>
      <c r="R57">
        <f t="shared" si="0"/>
        <v>2000000</v>
      </c>
      <c r="S57">
        <f t="shared" si="1"/>
        <v>-1116019344179959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-1068.7976100471606</v>
      </c>
      <c r="AC57">
        <f t="shared" si="2"/>
        <v>-954.28358050677855</v>
      </c>
      <c r="AE57">
        <f t="shared" si="3"/>
        <v>0</v>
      </c>
      <c r="AF57">
        <f t="shared" si="24"/>
        <v>0</v>
      </c>
      <c r="AG57">
        <f t="shared" si="24"/>
        <v>-2.1376949814610464E-11</v>
      </c>
      <c r="AH57">
        <f t="shared" si="5"/>
        <v>-6.6470230093670422E-6</v>
      </c>
      <c r="AI57">
        <f t="shared" si="25"/>
        <v>-6.6470443863168572E-6</v>
      </c>
      <c r="AJ57">
        <f t="shared" si="7"/>
        <v>-114.51402954038201</v>
      </c>
      <c r="AK57">
        <f t="shared" si="22"/>
        <v>-74.81583270330124</v>
      </c>
      <c r="AL57">
        <f t="shared" si="26"/>
        <v>-189.32986889072765</v>
      </c>
      <c r="AN57">
        <f t="shared" si="27"/>
        <v>0</v>
      </c>
      <c r="AO57">
        <f t="shared" si="27"/>
        <v>0</v>
      </c>
      <c r="AP57">
        <f t="shared" si="27"/>
        <v>-7.376476371418785E-14</v>
      </c>
      <c r="AQ57">
        <f t="shared" si="27"/>
        <v>-2.2936671786244E-8</v>
      </c>
      <c r="AR57">
        <f t="shared" si="27"/>
        <v>-2.2936745551007714E-8</v>
      </c>
      <c r="AS57">
        <f t="shared" si="27"/>
        <v>-0.39514993505913937</v>
      </c>
      <c r="AT57">
        <f t="shared" si="27"/>
        <v>-0.25816462448105287</v>
      </c>
      <c r="AU57">
        <f t="shared" si="23"/>
        <v>-0.65331458247693786</v>
      </c>
      <c r="AW57">
        <v>54</v>
      </c>
      <c r="AX57">
        <f>IF(Z57&gt;0, (R57*SUMPRODUCT(K57:$K$98, X57:$X$98)-K57*$AZ$3)/Z57, 0)</f>
        <v>-1116019344179959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0.79138766699999996</v>
      </c>
      <c r="Q58" s="4">
        <f t="shared" si="21"/>
        <v>25</v>
      </c>
      <c r="R58">
        <f t="shared" si="0"/>
        <v>2000000</v>
      </c>
      <c r="S58">
        <f t="shared" si="1"/>
        <v>-5017039113281726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-954.28358050677855</v>
      </c>
      <c r="AC58">
        <f t="shared" si="2"/>
        <v>-852.03891118670231</v>
      </c>
      <c r="AE58">
        <f t="shared" si="3"/>
        <v>0</v>
      </c>
      <c r="AF58">
        <f t="shared" si="24"/>
        <v>0</v>
      </c>
      <c r="AG58">
        <f t="shared" si="24"/>
        <v>-4.2457258751037025E-12</v>
      </c>
      <c r="AH58">
        <f t="shared" si="5"/>
        <v>-1.3533963553088524E-6</v>
      </c>
      <c r="AI58">
        <f t="shared" si="25"/>
        <v>-1.3534006010347275E-6</v>
      </c>
      <c r="AJ58">
        <f t="shared" si="7"/>
        <v>-102.24466932007624</v>
      </c>
      <c r="AK58">
        <f t="shared" si="22"/>
        <v>-66.799850635474499</v>
      </c>
      <c r="AL58">
        <f t="shared" si="26"/>
        <v>-169.04452130895135</v>
      </c>
      <c r="AN58">
        <f t="shared" si="27"/>
        <v>0</v>
      </c>
      <c r="AO58">
        <f t="shared" si="27"/>
        <v>0</v>
      </c>
      <c r="AP58">
        <f t="shared" si="27"/>
        <v>-1.3080885548632673E-14</v>
      </c>
      <c r="AQ58">
        <f t="shared" si="27"/>
        <v>-4.1697517330412404E-9</v>
      </c>
      <c r="AR58">
        <f t="shared" si="27"/>
        <v>-4.1697648139267889E-9</v>
      </c>
      <c r="AS58">
        <f t="shared" si="27"/>
        <v>-0.31501110921369702</v>
      </c>
      <c r="AT58">
        <f t="shared" si="27"/>
        <v>-0.20580725805974384</v>
      </c>
      <c r="AU58">
        <f t="shared" si="23"/>
        <v>-0.52081837144320575</v>
      </c>
      <c r="AW58">
        <v>55</v>
      </c>
      <c r="AX58">
        <f>IF(Z58&gt;0, (R58*SUMPRODUCT(K58:$K$98, X58:$X$98)-K58*$AZ$3)/Z58, 0)</f>
        <v>-5017039113281726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0.79554122000000005</v>
      </c>
      <c r="Q59" s="4">
        <f t="shared" si="21"/>
        <v>25</v>
      </c>
      <c r="R59">
        <f t="shared" si="0"/>
        <v>2000000</v>
      </c>
      <c r="S59">
        <f t="shared" si="1"/>
        <v>-2.3035726174506556E+16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-852.03891118670231</v>
      </c>
      <c r="AC59">
        <f t="shared" si="2"/>
        <v>-760.74902784889662</v>
      </c>
      <c r="AE59">
        <f t="shared" si="3"/>
        <v>0</v>
      </c>
      <c r="AF59">
        <f t="shared" si="24"/>
        <v>0</v>
      </c>
      <c r="AG59">
        <f t="shared" si="24"/>
        <v>-8.2561867388709807E-13</v>
      </c>
      <c r="AH59">
        <f t="shared" si="5"/>
        <v>-2.702119953972454E-7</v>
      </c>
      <c r="AI59">
        <f t="shared" si="25"/>
        <v>-2.7021282101591929E-7</v>
      </c>
      <c r="AJ59">
        <f t="shared" si="7"/>
        <v>-91.289883337805691</v>
      </c>
      <c r="AK59">
        <f t="shared" si="22"/>
        <v>-59.642723783069165</v>
      </c>
      <c r="AL59">
        <f t="shared" si="26"/>
        <v>-150.93260739108769</v>
      </c>
      <c r="AN59">
        <f t="shared" si="27"/>
        <v>0</v>
      </c>
      <c r="AO59">
        <f t="shared" si="27"/>
        <v>0</v>
      </c>
      <c r="AP59">
        <f t="shared" si="27"/>
        <v>-2.2711545045595886E-15</v>
      </c>
      <c r="AQ59">
        <f t="shared" si="27"/>
        <v>-7.4331311771711472E-10</v>
      </c>
      <c r="AR59">
        <f t="shared" si="27"/>
        <v>-7.4331538887161936E-10</v>
      </c>
      <c r="AS59">
        <f t="shared" si="27"/>
        <v>-0.25112492767057887</v>
      </c>
      <c r="AT59">
        <f t="shared" si="27"/>
        <v>-0.16406828608462951</v>
      </c>
      <c r="AU59">
        <f t="shared" si="23"/>
        <v>-0.41519321449852375</v>
      </c>
      <c r="AW59">
        <v>56</v>
      </c>
      <c r="AX59">
        <f>IF(Z59&gt;0, (R59*SUMPRODUCT(K59:$K$98, X59:$X$98)-K59*$AZ$3)/Z59, 0)</f>
        <v>-2.3035726174506556E+16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0.79972280399999995</v>
      </c>
      <c r="Q60" s="4">
        <f t="shared" si="21"/>
        <v>25</v>
      </c>
      <c r="R60">
        <f t="shared" si="0"/>
        <v>2000000</v>
      </c>
      <c r="S60">
        <f t="shared" si="1"/>
        <v>-1.0809289335874494E+17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-760.74902784889662</v>
      </c>
      <c r="AC60">
        <f t="shared" si="2"/>
        <v>-679.24020343716165</v>
      </c>
      <c r="AE60">
        <f t="shared" si="3"/>
        <v>0</v>
      </c>
      <c r="AF60">
        <f t="shared" si="24"/>
        <v>0</v>
      </c>
      <c r="AG60">
        <f t="shared" si="24"/>
        <v>-1.5709640623247545E-13</v>
      </c>
      <c r="AH60">
        <f t="shared" si="5"/>
        <v>-5.282128647326013E-8</v>
      </c>
      <c r="AI60">
        <f t="shared" si="25"/>
        <v>-5.2821443569666363E-8</v>
      </c>
      <c r="AJ60">
        <f t="shared" si="7"/>
        <v>-81.508824411734963</v>
      </c>
      <c r="AK60">
        <f t="shared" si="22"/>
        <v>-53.252431949422771</v>
      </c>
      <c r="AL60">
        <f t="shared" si="26"/>
        <v>-134.7612564139792</v>
      </c>
      <c r="AN60">
        <f t="shared" si="27"/>
        <v>0</v>
      </c>
      <c r="AO60">
        <f t="shared" si="27"/>
        <v>0</v>
      </c>
      <c r="AP60">
        <f t="shared" si="27"/>
        <v>-3.858472417949712E-16</v>
      </c>
      <c r="AQ60">
        <f t="shared" si="27"/>
        <v>-1.2973528919311606E-10</v>
      </c>
      <c r="AR60">
        <f t="shared" si="27"/>
        <v>-1.2973567504035786E-10</v>
      </c>
      <c r="AS60">
        <f t="shared" si="27"/>
        <v>-0.20019525484674722</v>
      </c>
      <c r="AT60">
        <f t="shared" si="27"/>
        <v>-0.13079423316757946</v>
      </c>
      <c r="AU60">
        <f t="shared" si="23"/>
        <v>-0.33098948814406237</v>
      </c>
      <c r="AW60">
        <v>57</v>
      </c>
      <c r="AX60">
        <f>IF(Z60&gt;0, (R60*SUMPRODUCT(K60:$K$98, X60:$X$98)-K60*$AZ$3)/Z60, 0)</f>
        <v>-1.0809289335874494E+17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0.80383592599999998</v>
      </c>
      <c r="Q61" s="4">
        <f t="shared" si="21"/>
        <v>25</v>
      </c>
      <c r="R61">
        <f t="shared" si="0"/>
        <v>2000000</v>
      </c>
      <c r="S61">
        <f t="shared" si="1"/>
        <v>-5.1842178704935731E+17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-679.24020343716165</v>
      </c>
      <c r="AC61">
        <f t="shared" si="2"/>
        <v>-606.46446735472159</v>
      </c>
      <c r="AE61">
        <f t="shared" si="3"/>
        <v>0</v>
      </c>
      <c r="AF61">
        <f t="shared" si="24"/>
        <v>0</v>
      </c>
      <c r="AG61">
        <f t="shared" si="24"/>
        <v>-2.9245706994996626E-14</v>
      </c>
      <c r="AH61">
        <f t="shared" si="5"/>
        <v>-1.0102378814012325E-8</v>
      </c>
      <c r="AI61">
        <f t="shared" si="25"/>
        <v>-1.0102408059719321E-8</v>
      </c>
      <c r="AJ61">
        <f t="shared" si="7"/>
        <v>-72.775736082440062</v>
      </c>
      <c r="AK61">
        <f t="shared" si="22"/>
        <v>-47.546814240601321</v>
      </c>
      <c r="AL61">
        <f t="shared" si="26"/>
        <v>-120.32255033314379</v>
      </c>
      <c r="AN61">
        <f t="shared" si="27"/>
        <v>0</v>
      </c>
      <c r="AO61">
        <f t="shared" si="27"/>
        <v>0</v>
      </c>
      <c r="AP61">
        <f t="shared" si="27"/>
        <v>-6.4134727209120464E-17</v>
      </c>
      <c r="AQ61">
        <f t="shared" si="27"/>
        <v>-2.2154133921629039E-11</v>
      </c>
      <c r="AR61">
        <f t="shared" si="27"/>
        <v>-2.215419805635625E-11</v>
      </c>
      <c r="AS61">
        <f t="shared" si="27"/>
        <v>-0.15959443147976382</v>
      </c>
      <c r="AT61">
        <f t="shared" si="27"/>
        <v>-0.10426836190027423</v>
      </c>
      <c r="AU61">
        <f t="shared" si="23"/>
        <v>-0.26386279340219226</v>
      </c>
      <c r="AW61">
        <v>58</v>
      </c>
      <c r="AX61">
        <f>IF(Z61&gt;0, (R61*SUMPRODUCT(K61:$K$98, X61:$X$98)-K61*$AZ$3)/Z61, 0)</f>
        <v>-5.1842178704935731E+17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0.80804740799999997</v>
      </c>
      <c r="Q62" s="4">
        <f t="shared" si="21"/>
        <v>25</v>
      </c>
      <c r="R62">
        <f t="shared" si="0"/>
        <v>2000000</v>
      </c>
      <c r="S62">
        <f t="shared" si="1"/>
        <v>-2.5439406522980424E+18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-606.46446735472159</v>
      </c>
      <c r="AC62">
        <f t="shared" si="2"/>
        <v>-541.48613156673503</v>
      </c>
      <c r="AE62">
        <f t="shared" si="3"/>
        <v>0</v>
      </c>
      <c r="AF62">
        <f t="shared" si="24"/>
        <v>0</v>
      </c>
      <c r="AG62">
        <f t="shared" si="24"/>
        <v>-5.3213321926121697E-15</v>
      </c>
      <c r="AH62">
        <f t="shared" si="5"/>
        <v>-1.8905534185947593E-9</v>
      </c>
      <c r="AI62">
        <f t="shared" si="25"/>
        <v>-1.890558739926952E-9</v>
      </c>
      <c r="AJ62">
        <f t="shared" si="7"/>
        <v>-64.978335787986566</v>
      </c>
      <c r="AK62">
        <f t="shared" si="22"/>
        <v>-42.452512714830519</v>
      </c>
      <c r="AL62">
        <f t="shared" si="26"/>
        <v>-107.43084850470764</v>
      </c>
      <c r="AN62">
        <f t="shared" si="27"/>
        <v>0</v>
      </c>
      <c r="AO62">
        <f t="shared" si="27"/>
        <v>0</v>
      </c>
      <c r="AP62">
        <f t="shared" si="27"/>
        <v>-1.0419178440100357E-17</v>
      </c>
      <c r="AQ62">
        <f t="shared" si="27"/>
        <v>-3.7017071488654902E-12</v>
      </c>
      <c r="AR62">
        <f t="shared" si="27"/>
        <v>-3.7017175680439308E-12</v>
      </c>
      <c r="AS62">
        <f t="shared" si="27"/>
        <v>-0.12722770366708694</v>
      </c>
      <c r="AT62">
        <f t="shared" si="27"/>
        <v>-8.3122099729188187E-2</v>
      </c>
      <c r="AU62">
        <f t="shared" si="23"/>
        <v>-0.21034980339997683</v>
      </c>
      <c r="AW62">
        <v>59</v>
      </c>
      <c r="AX62">
        <f>IF(Z62&gt;0, (R62*SUMPRODUCT(K62:$K$98, X62:$X$98)-K62*$AZ$3)/Z62, 0)</f>
        <v>-2.5439406522980424E+18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0.81233261800000001</v>
      </c>
      <c r="Q63" s="4">
        <f t="shared" si="21"/>
        <v>25</v>
      </c>
      <c r="R63">
        <f t="shared" si="0"/>
        <v>2000000</v>
      </c>
      <c r="S63">
        <f t="shared" si="1"/>
        <v>-1.278442647626215E+19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-541.48613156673503</v>
      </c>
      <c r="AC63">
        <f t="shared" si="2"/>
        <v>-483.46976032744516</v>
      </c>
      <c r="AE63">
        <f t="shared" si="3"/>
        <v>0</v>
      </c>
      <c r="AF63">
        <f t="shared" si="24"/>
        <v>0</v>
      </c>
      <c r="AG63">
        <f t="shared" si="24"/>
        <v>-9.4542715941372408E-16</v>
      </c>
      <c r="AH63">
        <f t="shared" si="5"/>
        <v>-3.4581533690178594E-10</v>
      </c>
      <c r="AI63">
        <f t="shared" si="25"/>
        <v>-3.4581628232894534E-10</v>
      </c>
      <c r="AJ63">
        <f t="shared" si="7"/>
        <v>-58.016371239289867</v>
      </c>
      <c r="AK63">
        <f t="shared" si="22"/>
        <v>-37.904029209671457</v>
      </c>
      <c r="AL63">
        <f t="shared" si="26"/>
        <v>-95.920400449307138</v>
      </c>
      <c r="AN63">
        <f t="shared" si="27"/>
        <v>0</v>
      </c>
      <c r="AO63">
        <f t="shared" si="27"/>
        <v>0</v>
      </c>
      <c r="AP63">
        <f t="shared" si="27"/>
        <v>-1.652810853610245E-18</v>
      </c>
      <c r="AQ63">
        <f t="shared" si="27"/>
        <v>-6.0455989283256284E-13</v>
      </c>
      <c r="AR63">
        <f t="shared" si="27"/>
        <v>-6.0456154564341641E-13</v>
      </c>
      <c r="AS63">
        <f t="shared" si="27"/>
        <v>-0.10142514641830544</v>
      </c>
      <c r="AT63">
        <f t="shared" si="27"/>
        <v>-6.6264428993296515E-2</v>
      </c>
      <c r="AU63">
        <f t="shared" si="23"/>
        <v>-0.1676895754122065</v>
      </c>
      <c r="AW63">
        <v>60</v>
      </c>
      <c r="AX63">
        <f>IF(Z63&gt;0, (R63*SUMPRODUCT(K63:$K$98, X63:$X$98)-K63*$AZ$3)/Z63, 0)</f>
        <v>-1.278442647626215E+19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0.81666386499999999</v>
      </c>
      <c r="Q64" s="4">
        <f t="shared" si="21"/>
        <v>25</v>
      </c>
      <c r="R64">
        <f t="shared" si="0"/>
        <v>2000000</v>
      </c>
      <c r="S64">
        <f t="shared" si="1"/>
        <v>-6.585278076416462E+19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-483.46976032744516</v>
      </c>
      <c r="AC64">
        <f t="shared" si="2"/>
        <v>-431.66942886379087</v>
      </c>
      <c r="AE64">
        <f t="shared" si="3"/>
        <v>0</v>
      </c>
      <c r="AF64">
        <f t="shared" si="24"/>
        <v>0</v>
      </c>
      <c r="AG64">
        <f t="shared" si="24"/>
        <v>-1.6387668973680387E-16</v>
      </c>
      <c r="AH64">
        <f t="shared" si="5"/>
        <v>-6.1767695846622631E-11</v>
      </c>
      <c r="AI64">
        <f t="shared" si="25"/>
        <v>-6.1767859723312366E-11</v>
      </c>
      <c r="AJ64">
        <f t="shared" si="7"/>
        <v>-51.800331463654288</v>
      </c>
      <c r="AK64">
        <f t="shared" si="22"/>
        <v>-33.842883222921166</v>
      </c>
      <c r="AL64">
        <f t="shared" si="26"/>
        <v>-85.643214686637222</v>
      </c>
      <c r="AN64">
        <f t="shared" si="27"/>
        <v>0</v>
      </c>
      <c r="AO64">
        <f t="shared" si="27"/>
        <v>0</v>
      </c>
      <c r="AP64">
        <f t="shared" si="27"/>
        <v>-2.5579629040254536E-19</v>
      </c>
      <c r="AQ64">
        <f t="shared" si="27"/>
        <v>-9.641363570166369E-14</v>
      </c>
      <c r="AR64">
        <f t="shared" si="27"/>
        <v>-9.6413891497954085E-14</v>
      </c>
      <c r="AS64">
        <f t="shared" si="27"/>
        <v>-8.0855505754392987E-2</v>
      </c>
      <c r="AT64">
        <f t="shared" si="27"/>
        <v>-5.2825597092870658E-2</v>
      </c>
      <c r="AU64">
        <f t="shared" si="23"/>
        <v>-0.13368110284736007</v>
      </c>
      <c r="AW64">
        <v>61</v>
      </c>
      <c r="AX64">
        <f>IF(Z64&gt;0, (R64*SUMPRODUCT(K64:$K$98, X64:$X$98)-K64*$AZ$3)/Z64, 0)</f>
        <v>-6.585278076416462E+19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0.82101379900000004</v>
      </c>
      <c r="Q65" s="4">
        <f t="shared" si="21"/>
        <v>25</v>
      </c>
      <c r="R65">
        <f t="shared" si="0"/>
        <v>2000000</v>
      </c>
      <c r="S65">
        <f t="shared" si="1"/>
        <v>-3.4794039592788905E+20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-431.66942886379087</v>
      </c>
      <c r="AC65">
        <f t="shared" si="2"/>
        <v>-385.41913291409907</v>
      </c>
      <c r="AE65">
        <f t="shared" si="3"/>
        <v>0</v>
      </c>
      <c r="AF65">
        <f t="shared" si="24"/>
        <v>0</v>
      </c>
      <c r="AG65">
        <f t="shared" si="24"/>
        <v>-2.7692899231078178E-17</v>
      </c>
      <c r="AH65">
        <f t="shared" si="5"/>
        <v>-1.0763601888668613E-11</v>
      </c>
      <c r="AI65">
        <f t="shared" si="25"/>
        <v>-1.0763629581567844E-11</v>
      </c>
      <c r="AJ65">
        <f t="shared" si="7"/>
        <v>-46.250295949691804</v>
      </c>
      <c r="AK65">
        <f t="shared" si="22"/>
        <v>-30.216860020465365</v>
      </c>
      <c r="AL65">
        <f t="shared" si="26"/>
        <v>-76.467155970167937</v>
      </c>
      <c r="AN65">
        <f t="shared" si="27"/>
        <v>0</v>
      </c>
      <c r="AO65">
        <f t="shared" si="27"/>
        <v>0</v>
      </c>
      <c r="AP65">
        <f t="shared" si="27"/>
        <v>-3.8594681558052588E-20</v>
      </c>
      <c r="AQ65">
        <f t="shared" si="27"/>
        <v>-1.5000877439535786E-14</v>
      </c>
      <c r="AR65">
        <f t="shared" si="27"/>
        <v>-1.5000916034217345E-14</v>
      </c>
      <c r="AS65">
        <f t="shared" si="27"/>
        <v>-6.4457514153694051E-2</v>
      </c>
      <c r="AT65">
        <f t="shared" si="27"/>
        <v>-4.2112242580413517E-2</v>
      </c>
      <c r="AU65">
        <f t="shared" si="23"/>
        <v>-0.10656975673412257</v>
      </c>
      <c r="AW65">
        <v>62</v>
      </c>
      <c r="AX65">
        <f>IF(Z65&gt;0, (R65*SUMPRODUCT(K65:$K$98, X65:$X$98)-K65*$AZ$3)/Z65, 0)</f>
        <v>-3.4794039592788905E+20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0.82538683700000004</v>
      </c>
      <c r="Q66" s="4">
        <f t="shared" si="21"/>
        <v>25</v>
      </c>
      <c r="R66">
        <f t="shared" si="0"/>
        <v>2000000</v>
      </c>
      <c r="S66">
        <f t="shared" si="1"/>
        <v>-1.8872188719972431E+21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-385.41913291409907</v>
      </c>
      <c r="AC66">
        <f t="shared" si="2"/>
        <v>-344.12422581615988</v>
      </c>
      <c r="AE66">
        <f t="shared" si="3"/>
        <v>0</v>
      </c>
      <c r="AF66">
        <f t="shared" si="24"/>
        <v>0</v>
      </c>
      <c r="AG66">
        <f t="shared" si="24"/>
        <v>-4.5586157350680434E-18</v>
      </c>
      <c r="AH66">
        <f t="shared" si="5"/>
        <v>-1.8285883602959484E-12</v>
      </c>
      <c r="AI66">
        <f t="shared" si="25"/>
        <v>-1.8285929189116834E-12</v>
      </c>
      <c r="AJ66">
        <f t="shared" si="7"/>
        <v>-41.294907097939188</v>
      </c>
      <c r="AK66">
        <f t="shared" si="22"/>
        <v>-26.979339303986936</v>
      </c>
      <c r="AL66">
        <f t="shared" si="26"/>
        <v>-68.274246401927954</v>
      </c>
      <c r="AN66">
        <f t="shared" si="27"/>
        <v>0</v>
      </c>
      <c r="AO66">
        <f t="shared" si="27"/>
        <v>0</v>
      </c>
      <c r="AP66">
        <f t="shared" si="27"/>
        <v>-5.6724933984364284E-21</v>
      </c>
      <c r="AQ66">
        <f t="shared" si="27"/>
        <v>-2.2753958668730905E-15</v>
      </c>
      <c r="AR66">
        <f t="shared" si="27"/>
        <v>-2.2754015393664887E-15</v>
      </c>
      <c r="AS66">
        <f t="shared" si="27"/>
        <v>-5.1385135645483228E-2</v>
      </c>
      <c r="AT66">
        <f t="shared" si="27"/>
        <v>-3.3571621955049043E-2</v>
      </c>
      <c r="AU66">
        <f t="shared" si="23"/>
        <v>-8.4956757600534547E-2</v>
      </c>
      <c r="AW66">
        <v>63</v>
      </c>
      <c r="AX66">
        <f>IF(Z66&gt;0, (R66*SUMPRODUCT(K66:$K$98, X66:$X$98)-K66*$AZ$3)/Z66, 0)</f>
        <v>-1.8872188719972431E+21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0.82979096200000002</v>
      </c>
      <c r="Q67" s="4">
        <f t="shared" si="21"/>
        <v>25</v>
      </c>
      <c r="R67">
        <f t="shared" ref="R67:R79" si="28">$C$6</f>
        <v>2000000</v>
      </c>
      <c r="S67">
        <f t="shared" ref="S67:S79" si="29">AX67</f>
        <v>-1.0517614181027278E+22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-344.12422581615988</v>
      </c>
      <c r="AC67">
        <f t="shared" ref="AC67:AC79" si="30">S67*Z67</f>
        <v>-307.25377305014274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-7.3033144152691434E-19</v>
      </c>
      <c r="AH67">
        <f t="shared" ref="AH67:AH79" si="33">-X67*R67</f>
        <v>-3.0261585089523591E-13</v>
      </c>
      <c r="AI67">
        <f t="shared" ref="AI67:AI79" si="34">SUM(AE67:AH67)</f>
        <v>-3.0261658122667746E-13</v>
      </c>
      <c r="AJ67">
        <f t="shared" ref="AJ67:AJ79" si="35">AB67-AC67</f>
        <v>-36.870452766017138</v>
      </c>
      <c r="AK67">
        <f t="shared" si="22"/>
        <v>-24.088695807131195</v>
      </c>
      <c r="AL67">
        <f t="shared" si="26"/>
        <v>-60.959148573148639</v>
      </c>
      <c r="AN67">
        <f t="shared" ref="AN67:AT79" si="36">AE67*$K67</f>
        <v>0</v>
      </c>
      <c r="AO67">
        <f t="shared" si="36"/>
        <v>0</v>
      </c>
      <c r="AP67">
        <f t="shared" si="36"/>
        <v>-8.1141492002218856E-22</v>
      </c>
      <c r="AQ67">
        <f t="shared" si="36"/>
        <v>-3.362131252876581E-16</v>
      </c>
      <c r="AR67">
        <f t="shared" si="36"/>
        <v>-3.3621393670257811E-16</v>
      </c>
      <c r="AS67">
        <f t="shared" si="36"/>
        <v>-4.0963915533707936E-2</v>
      </c>
      <c r="AT67">
        <f t="shared" si="36"/>
        <v>-2.6763091482022518E-2</v>
      </c>
      <c r="AU67">
        <f t="shared" si="23"/>
        <v>-6.7727007015730797E-2</v>
      </c>
      <c r="AW67">
        <v>64</v>
      </c>
      <c r="AX67">
        <f>IF(Z67&gt;0, (R67*SUMPRODUCT(K67:$K$98, X67:$X$98)-K67*$AZ$3)/Z67, 0)</f>
        <v>-1.0517614181027278E+22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0.834201203</v>
      </c>
      <c r="Q68" s="4">
        <f t="shared" si="21"/>
        <v>25</v>
      </c>
      <c r="R68">
        <f t="shared" si="28"/>
        <v>2000000</v>
      </c>
      <c r="S68">
        <f t="shared" si="29"/>
        <v>-6.0274707688184426E+22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-307.25377305014274</v>
      </c>
      <c r="AC68">
        <f t="shared" si="30"/>
        <v>-274.33372593762738</v>
      </c>
      <c r="AE68">
        <f t="shared" si="31"/>
        <v>0</v>
      </c>
      <c r="AF68">
        <f t="shared" si="32"/>
        <v>0</v>
      </c>
      <c r="AG68">
        <f t="shared" si="32"/>
        <v>-1.1378476000116905E-19</v>
      </c>
      <c r="AH68">
        <f t="shared" si="33"/>
        <v>-4.8739469368838092E-14</v>
      </c>
      <c r="AI68">
        <f t="shared" si="34"/>
        <v>-4.8739583153598092E-14</v>
      </c>
      <c r="AJ68">
        <f t="shared" si="35"/>
        <v>-32.920047112515363</v>
      </c>
      <c r="AK68">
        <f t="shared" si="22"/>
        <v>-21.507764113509992</v>
      </c>
      <c r="AL68">
        <f t="shared" si="26"/>
        <v>-54.427811226025405</v>
      </c>
      <c r="AN68">
        <f t="shared" si="36"/>
        <v>0</v>
      </c>
      <c r="AO68">
        <f t="shared" si="36"/>
        <v>0</v>
      </c>
      <c r="AP68">
        <f t="shared" si="36"/>
        <v>-1.1287273964938224E-22</v>
      </c>
      <c r="AQ68">
        <f t="shared" si="36"/>
        <v>-4.8348807315332745E-17</v>
      </c>
      <c r="AR68">
        <f t="shared" si="36"/>
        <v>-4.8348920188072393E-17</v>
      </c>
      <c r="AS68">
        <f t="shared" si="36"/>
        <v>-3.2656182663989161E-2</v>
      </c>
      <c r="AT68">
        <f t="shared" si="36"/>
        <v>-2.133537267380621E-2</v>
      </c>
      <c r="AU68">
        <f t="shared" si="23"/>
        <v>-5.399155533779542E-2</v>
      </c>
      <c r="AW68">
        <v>65</v>
      </c>
      <c r="AX68">
        <f>IF(Z68&gt;0, (R68*SUMPRODUCT(K68:$K$98, X68:$X$98)-K68*$AZ$3)/Z68, 0)</f>
        <v>-6.0274707688184426E+22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25</v>
      </c>
      <c r="R69">
        <f t="shared" si="28"/>
        <v>2000000</v>
      </c>
      <c r="S69">
        <f t="shared" si="29"/>
        <v>-3.5544139406381146E+23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-274.33372593762738</v>
      </c>
      <c r="AC69">
        <f t="shared" si="30"/>
        <v>-244.94082673002444</v>
      </c>
      <c r="AE69">
        <f t="shared" si="31"/>
        <v>0</v>
      </c>
      <c r="AF69">
        <f t="shared" si="32"/>
        <v>0</v>
      </c>
      <c r="AG69">
        <f t="shared" si="32"/>
        <v>-1.722793341045492E-20</v>
      </c>
      <c r="AH69">
        <f t="shared" si="33"/>
        <v>-7.6335183192561946E-15</v>
      </c>
      <c r="AI69">
        <f t="shared" si="34"/>
        <v>-7.6335355471896047E-15</v>
      </c>
      <c r="AJ69">
        <f t="shared" si="35"/>
        <v>-29.392899207602937</v>
      </c>
      <c r="AK69">
        <f t="shared" si="22"/>
        <v>-19.203360815633918</v>
      </c>
      <c r="AL69">
        <f t="shared" si="26"/>
        <v>-48.596260023236866</v>
      </c>
      <c r="AN69">
        <f t="shared" si="36"/>
        <v>0</v>
      </c>
      <c r="AO69">
        <f t="shared" si="36"/>
        <v>0</v>
      </c>
      <c r="AP69">
        <f t="shared" si="36"/>
        <v>-1.5258791204576526E-23</v>
      </c>
      <c r="AQ69">
        <f t="shared" si="36"/>
        <v>-6.7610118645544785E-18</v>
      </c>
      <c r="AR69">
        <f t="shared" si="36"/>
        <v>-6.7610271233456829E-18</v>
      </c>
      <c r="AS69">
        <f t="shared" si="36"/>
        <v>-2.6033308883919873E-2</v>
      </c>
      <c r="AT69">
        <f t="shared" si="36"/>
        <v>-1.700842847082765E-2</v>
      </c>
      <c r="AU69">
        <f t="shared" si="23"/>
        <v>-4.3041737354747533E-2</v>
      </c>
      <c r="AW69">
        <v>66</v>
      </c>
      <c r="AX69">
        <f>IF(Z69&gt;0, (R69*SUMPRODUCT(K69:$K$98, X69:$X$98)-K69*$AZ$3)/Z69, 0)</f>
        <v>-3.5544139406381146E+23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25</v>
      </c>
      <c r="R70">
        <f t="shared" si="28"/>
        <v>2000000</v>
      </c>
      <c r="S70">
        <f t="shared" si="29"/>
        <v>-2.1690743214850386E+24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-244.94082673002444</v>
      </c>
      <c r="AC70">
        <f t="shared" si="30"/>
        <v>-218.69716672323608</v>
      </c>
      <c r="AE70">
        <f t="shared" si="31"/>
        <v>0</v>
      </c>
      <c r="AF70">
        <f t="shared" si="32"/>
        <v>0</v>
      </c>
      <c r="AG70">
        <f t="shared" si="32"/>
        <v>-2.5206278613531659E-21</v>
      </c>
      <c r="AH70">
        <f t="shared" si="33"/>
        <v>-1.1628020971997764E-15</v>
      </c>
      <c r="AI70">
        <f t="shared" si="34"/>
        <v>-1.1628046178276378E-15</v>
      </c>
      <c r="AJ70">
        <f t="shared" si="35"/>
        <v>-26.24366000678836</v>
      </c>
      <c r="AK70">
        <f t="shared" si="22"/>
        <v>-17.145857871101711</v>
      </c>
      <c r="AL70">
        <f t="shared" si="26"/>
        <v>-43.389517877890071</v>
      </c>
      <c r="AN70">
        <f t="shared" si="36"/>
        <v>0</v>
      </c>
      <c r="AO70">
        <f t="shared" si="36"/>
        <v>0</v>
      </c>
      <c r="AP70">
        <f t="shared" si="36"/>
        <v>-1.9933228974959245E-24</v>
      </c>
      <c r="AQ70">
        <f t="shared" si="36"/>
        <v>-9.1954868909538029E-19</v>
      </c>
      <c r="AR70">
        <f t="shared" si="36"/>
        <v>-9.1955068241827784E-19</v>
      </c>
      <c r="AS70">
        <f t="shared" si="36"/>
        <v>-2.0753594454655529E-2</v>
      </c>
      <c r="AT70">
        <f t="shared" si="36"/>
        <v>-1.3559015043708263E-2</v>
      </c>
      <c r="AU70">
        <f t="shared" si="23"/>
        <v>-3.4312609498363789E-2</v>
      </c>
      <c r="AW70">
        <v>67</v>
      </c>
      <c r="AX70">
        <f>IF(Z70&gt;0, (R70*SUMPRODUCT(K70:$K$98, X70:$X$98)-K70*$AZ$3)/Z70, 0)</f>
        <v>-2.1690743214850386E+24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25</v>
      </c>
      <c r="R71">
        <f t="shared" si="28"/>
        <v>2000000</v>
      </c>
      <c r="S71">
        <f t="shared" si="29"/>
        <v>-1.3711871950490221E+25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-218.69716672323608</v>
      </c>
      <c r="AC71">
        <f t="shared" si="30"/>
        <v>-195.2653274314608</v>
      </c>
      <c r="AE71">
        <f t="shared" si="31"/>
        <v>0</v>
      </c>
      <c r="AF71">
        <f t="shared" si="32"/>
        <v>0</v>
      </c>
      <c r="AG71">
        <f t="shared" si="32"/>
        <v>-3.5601507973621311E-22</v>
      </c>
      <c r="AH71">
        <f t="shared" si="33"/>
        <v>-1.7115252024027369E-16</v>
      </c>
      <c r="AI71">
        <f t="shared" si="34"/>
        <v>-1.7115287625535344E-16</v>
      </c>
      <c r="AJ71">
        <f t="shared" si="35"/>
        <v>-23.431839291775276</v>
      </c>
      <c r="AK71">
        <f t="shared" si="22"/>
        <v>-15.308801670626528</v>
      </c>
      <c r="AL71">
        <f t="shared" si="26"/>
        <v>-38.740640962401805</v>
      </c>
      <c r="AN71">
        <f t="shared" si="36"/>
        <v>0</v>
      </c>
      <c r="AO71">
        <f t="shared" si="36"/>
        <v>0</v>
      </c>
      <c r="AP71">
        <f t="shared" si="36"/>
        <v>-2.5137338553782521E-25</v>
      </c>
      <c r="AQ71">
        <f t="shared" si="36"/>
        <v>-1.2084653405132864E-19</v>
      </c>
      <c r="AR71">
        <f t="shared" si="36"/>
        <v>-1.2084678542471416E-19</v>
      </c>
      <c r="AS71">
        <f t="shared" si="36"/>
        <v>-1.6544638436428161E-2</v>
      </c>
      <c r="AT71">
        <f t="shared" si="36"/>
        <v>-1.0809163778466408E-2</v>
      </c>
      <c r="AU71">
        <f t="shared" si="23"/>
        <v>-2.7353802214894571E-2</v>
      </c>
      <c r="AW71">
        <v>68</v>
      </c>
      <c r="AX71">
        <f>IF(Z71&gt;0, (R71*SUMPRODUCT(K71:$K$98, X71:$X$98)-K71*$AZ$3)/Z71, 0)</f>
        <v>-1.3711871950490221E+25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25</v>
      </c>
      <c r="R72">
        <f t="shared" si="28"/>
        <v>2000000</v>
      </c>
      <c r="S72">
        <f t="shared" si="29"/>
        <v>-8.9884859304867171E+25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-195.2653274314608</v>
      </c>
      <c r="AC72">
        <f t="shared" si="30"/>
        <v>-174.34404234951856</v>
      </c>
      <c r="AE72">
        <f t="shared" si="31"/>
        <v>0</v>
      </c>
      <c r="AF72">
        <f t="shared" si="32"/>
        <v>0</v>
      </c>
      <c r="AG72">
        <f t="shared" si="32"/>
        <v>-4.8490937099369195E-23</v>
      </c>
      <c r="AH72">
        <f t="shared" si="33"/>
        <v>-2.4317119347158539E-17</v>
      </c>
      <c r="AI72">
        <f t="shared" si="34"/>
        <v>-2.4317167838095638E-17</v>
      </c>
      <c r="AJ72">
        <f t="shared" si="35"/>
        <v>-20.921285081942244</v>
      </c>
      <c r="AK72">
        <f t="shared" ref="AK72:AK79" si="49">G72*SUM(AB72:AB72, AE72:AF72)</f>
        <v>-13.668572920202257</v>
      </c>
      <c r="AL72">
        <f t="shared" si="26"/>
        <v>-34.589858002144503</v>
      </c>
      <c r="AN72">
        <f t="shared" si="36"/>
        <v>0</v>
      </c>
      <c r="AO72">
        <f t="shared" si="36"/>
        <v>0</v>
      </c>
      <c r="AP72">
        <f t="shared" si="36"/>
        <v>-3.0569860360373751E-26</v>
      </c>
      <c r="AQ72">
        <f t="shared" si="36"/>
        <v>-1.5330100577059168E-20</v>
      </c>
      <c r="AR72">
        <f t="shared" si="36"/>
        <v>-1.5330131146919527E-20</v>
      </c>
      <c r="AS72">
        <f t="shared" si="36"/>
        <v>-1.3189284467815839E-2</v>
      </c>
      <c r="AT72">
        <f t="shared" si="36"/>
        <v>-8.6169991856396757E-3</v>
      </c>
      <c r="AU72">
        <f t="shared" si="23"/>
        <v>-2.1806283653455515E-2</v>
      </c>
      <c r="AW72">
        <v>69</v>
      </c>
      <c r="AX72">
        <f>IF(Z72&gt;0, (R72*SUMPRODUCT(K72:$K$98, X72:$X$98)-K72*$AZ$3)/Z72, 0)</f>
        <v>-8.9884859304867171E+25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25</v>
      </c>
      <c r="R73">
        <f t="shared" si="28"/>
        <v>2000000</v>
      </c>
      <c r="S73">
        <f t="shared" si="29"/>
        <v>-6.1165231431967419E+26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-174.34404234951856</v>
      </c>
      <c r="AC73">
        <f t="shared" si="30"/>
        <v>-155.66432352635584</v>
      </c>
      <c r="AE73">
        <f t="shared" si="31"/>
        <v>0</v>
      </c>
      <c r="AF73">
        <f t="shared" si="32"/>
        <v>0</v>
      </c>
      <c r="AG73">
        <f t="shared" si="32"/>
        <v>-6.3624513421279795E-24</v>
      </c>
      <c r="AH73">
        <f t="shared" si="33"/>
        <v>-3.3314861108998019E-18</v>
      </c>
      <c r="AI73">
        <f t="shared" si="34"/>
        <v>-3.331492473351144E-18</v>
      </c>
      <c r="AJ73">
        <f t="shared" si="35"/>
        <v>-18.679718823162716</v>
      </c>
      <c r="AK73">
        <f t="shared" si="49"/>
        <v>-12.2040829644663</v>
      </c>
      <c r="AL73">
        <f t="shared" si="26"/>
        <v>-30.883801787629018</v>
      </c>
      <c r="AN73">
        <f t="shared" si="36"/>
        <v>0</v>
      </c>
      <c r="AO73">
        <f t="shared" si="36"/>
        <v>0</v>
      </c>
      <c r="AP73">
        <f t="shared" si="36"/>
        <v>-3.5812886738864568E-27</v>
      </c>
      <c r="AQ73">
        <f t="shared" si="36"/>
        <v>-1.8752227458583701E-21</v>
      </c>
      <c r="AR73">
        <f t="shared" si="36"/>
        <v>-1.8752263271470438E-21</v>
      </c>
      <c r="AS73">
        <f t="shared" si="36"/>
        <v>-1.0514416827021552E-2</v>
      </c>
      <c r="AT73">
        <f t="shared" si="36"/>
        <v>-6.869418993654077E-3</v>
      </c>
      <c r="AU73">
        <f t="shared" si="23"/>
        <v>-1.7383835820675632E-2</v>
      </c>
      <c r="AW73">
        <v>70</v>
      </c>
      <c r="AX73">
        <f>IF(Z73&gt;0, (R73*SUMPRODUCT(K73:$K$98, X73:$X$98)-K73*$AZ$3)/Z73, 0)</f>
        <v>-6.1165231431967419E+26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25</v>
      </c>
      <c r="R74">
        <f t="shared" si="28"/>
        <v>2000000</v>
      </c>
      <c r="S74">
        <f t="shared" si="29"/>
        <v>-4.3253520246020271E+27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-155.66432352635584</v>
      </c>
      <c r="AC74">
        <f t="shared" si="30"/>
        <v>-138.98600314853201</v>
      </c>
      <c r="AE74">
        <f t="shared" si="31"/>
        <v>0</v>
      </c>
      <c r="AF74">
        <f t="shared" si="32"/>
        <v>0</v>
      </c>
      <c r="AG74">
        <f t="shared" si="32"/>
        <v>-8.0332191667867783E-25</v>
      </c>
      <c r="AH74">
        <f t="shared" si="33"/>
        <v>-4.3964039296224175E-19</v>
      </c>
      <c r="AI74">
        <f t="shared" si="34"/>
        <v>-4.3964119628415846E-19</v>
      </c>
      <c r="AJ74">
        <f t="shared" si="35"/>
        <v>-16.678320377823837</v>
      </c>
      <c r="AK74">
        <f t="shared" si="49"/>
        <v>-10.89650264684491</v>
      </c>
      <c r="AL74">
        <f t="shared" si="26"/>
        <v>-27.574823024668746</v>
      </c>
      <c r="AN74">
        <f t="shared" si="36"/>
        <v>0</v>
      </c>
      <c r="AO74">
        <f t="shared" si="36"/>
        <v>0</v>
      </c>
      <c r="AP74">
        <f t="shared" si="36"/>
        <v>-4.0372574844993042E-28</v>
      </c>
      <c r="AQ74">
        <f t="shared" si="36"/>
        <v>-2.2095021063454786E-22</v>
      </c>
      <c r="AR74">
        <f t="shared" si="36"/>
        <v>-2.2095061436029634E-22</v>
      </c>
      <c r="AS74">
        <f t="shared" si="36"/>
        <v>-8.3820287205210002E-3</v>
      </c>
      <c r="AT74">
        <f t="shared" si="36"/>
        <v>-5.4762587640737213E-3</v>
      </c>
      <c r="AU74">
        <f t="shared" si="23"/>
        <v>-1.3858287484594721E-2</v>
      </c>
      <c r="AW74">
        <v>71</v>
      </c>
      <c r="AX74">
        <f>IF(Z74&gt;0, (R74*SUMPRODUCT(K74:$K$98, X74:$X$98)-K74*$AZ$3)/Z74, 0)</f>
        <v>-4.3253520246020271E+27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25</v>
      </c>
      <c r="R75">
        <f t="shared" si="28"/>
        <v>2000000</v>
      </c>
      <c r="S75">
        <f t="shared" si="29"/>
        <v>-3.1828405787704729E+28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-138.98600314853201</v>
      </c>
      <c r="AC75">
        <f t="shared" si="30"/>
        <v>-124.09464566833212</v>
      </c>
      <c r="AE75">
        <f t="shared" si="31"/>
        <v>0</v>
      </c>
      <c r="AF75">
        <f t="shared" si="32"/>
        <v>0</v>
      </c>
      <c r="AG75">
        <f t="shared" si="32"/>
        <v>-9.7471615839042211E-26</v>
      </c>
      <c r="AH75">
        <f t="shared" si="33"/>
        <v>-5.5825366533827906E-20</v>
      </c>
      <c r="AI75">
        <f t="shared" si="34"/>
        <v>-5.582546400544374E-20</v>
      </c>
      <c r="AJ75">
        <f t="shared" si="35"/>
        <v>-14.891357480199886</v>
      </c>
      <c r="AK75">
        <f t="shared" si="49"/>
        <v>-9.729020220397242</v>
      </c>
      <c r="AL75">
        <f t="shared" si="26"/>
        <v>-24.620377700597128</v>
      </c>
      <c r="AN75">
        <f t="shared" si="36"/>
        <v>0</v>
      </c>
      <c r="AO75">
        <f t="shared" si="36"/>
        <v>0</v>
      </c>
      <c r="AP75">
        <f t="shared" si="36"/>
        <v>-4.3737804146460482E-29</v>
      </c>
      <c r="AQ75">
        <f t="shared" si="36"/>
        <v>-2.5050153594385382E-23</v>
      </c>
      <c r="AR75">
        <f t="shared" si="36"/>
        <v>-2.5050197332189526E-23</v>
      </c>
      <c r="AS75">
        <f t="shared" si="36"/>
        <v>-6.6821019774561674E-3</v>
      </c>
      <c r="AT75">
        <f t="shared" si="36"/>
        <v>-4.3656399586046888E-3</v>
      </c>
      <c r="AU75">
        <f t="shared" si="23"/>
        <v>-1.1047741936060857E-2</v>
      </c>
      <c r="AW75">
        <v>72</v>
      </c>
      <c r="AX75">
        <f>IF(Z75&gt;0, (R75*SUMPRODUCT(K75:$K$98, X75:$X$98)-K75*$AZ$3)/Z75, 0)</f>
        <v>-3.1828405787704729E+28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25</v>
      </c>
      <c r="R76">
        <f t="shared" si="28"/>
        <v>2000000</v>
      </c>
      <c r="S76">
        <f t="shared" si="29"/>
        <v>-2.4411817823949319E+29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-124.09464566833212</v>
      </c>
      <c r="AC76">
        <f t="shared" si="30"/>
        <v>-110.79879077529654</v>
      </c>
      <c r="AE76">
        <f t="shared" si="31"/>
        <v>0</v>
      </c>
      <c r="AF76">
        <f t="shared" si="32"/>
        <v>0</v>
      </c>
      <c r="AG76">
        <f t="shared" si="32"/>
        <v>-1.134683942571832E-26</v>
      </c>
      <c r="AH76">
        <f t="shared" si="33"/>
        <v>-6.8120048203946768E-21</v>
      </c>
      <c r="AI76">
        <f t="shared" si="34"/>
        <v>-6.8120161672341022E-21</v>
      </c>
      <c r="AJ76">
        <f t="shared" si="35"/>
        <v>-13.295854893035582</v>
      </c>
      <c r="AK76">
        <f t="shared" si="49"/>
        <v>-8.6866251967832486</v>
      </c>
      <c r="AL76">
        <f t="shared" si="26"/>
        <v>-21.982480089818829</v>
      </c>
      <c r="AN76">
        <f t="shared" si="36"/>
        <v>0</v>
      </c>
      <c r="AO76">
        <f t="shared" si="36"/>
        <v>0</v>
      </c>
      <c r="AP76">
        <f t="shared" si="36"/>
        <v>-4.5460655777595036E-30</v>
      </c>
      <c r="AQ76">
        <f t="shared" si="36"/>
        <v>-2.729202332707516E-24</v>
      </c>
      <c r="AR76">
        <f t="shared" si="36"/>
        <v>-2.7292068787730938E-24</v>
      </c>
      <c r="AS76">
        <f t="shared" si="36"/>
        <v>-5.3269307855996111E-3</v>
      </c>
      <c r="AT76">
        <f t="shared" si="36"/>
        <v>-3.4802614465917463E-3</v>
      </c>
      <c r="AU76">
        <f t="shared" si="23"/>
        <v>-8.8071922321913566E-3</v>
      </c>
      <c r="AW76">
        <v>73</v>
      </c>
      <c r="AX76">
        <f>IF(Z76&gt;0, (R76*SUMPRODUCT(K76:$K$98, X76:$X$98)-K76*$AZ$3)/Z76, 0)</f>
        <v>-2.4411817823949319E+29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25</v>
      </c>
      <c r="R77">
        <f t="shared" si="28"/>
        <v>2000000</v>
      </c>
      <c r="S77">
        <f t="shared" si="29"/>
        <v>-1.9550394239115942E+30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-110.79879077529654</v>
      </c>
      <c r="AC77">
        <f t="shared" si="30"/>
        <v>-98.927491763657613</v>
      </c>
      <c r="AE77">
        <f t="shared" si="31"/>
        <v>0</v>
      </c>
      <c r="AF77">
        <f t="shared" si="32"/>
        <v>0</v>
      </c>
      <c r="AG77">
        <f t="shared" si="32"/>
        <v>-1.2650319291992327E-27</v>
      </c>
      <c r="AH77">
        <f t="shared" si="33"/>
        <v>-7.9746712818095233E-22</v>
      </c>
      <c r="AI77">
        <f t="shared" si="34"/>
        <v>-7.9746839321288155E-22</v>
      </c>
      <c r="AJ77">
        <f t="shared" si="35"/>
        <v>-11.871299011638925</v>
      </c>
      <c r="AK77">
        <f t="shared" si="49"/>
        <v>-7.7559153542707584</v>
      </c>
      <c r="AL77">
        <f t="shared" si="26"/>
        <v>-19.627214365909683</v>
      </c>
      <c r="AN77">
        <f t="shared" si="36"/>
        <v>0</v>
      </c>
      <c r="AO77">
        <f t="shared" si="36"/>
        <v>0</v>
      </c>
      <c r="AP77">
        <f t="shared" si="36"/>
        <v>-4.5252674495108696E-31</v>
      </c>
      <c r="AQ77">
        <f t="shared" si="36"/>
        <v>-2.8526964054547794E-25</v>
      </c>
      <c r="AR77">
        <f t="shared" si="36"/>
        <v>-2.8527009307222291E-25</v>
      </c>
      <c r="AS77">
        <f t="shared" si="36"/>
        <v>-4.2465966084180616E-3</v>
      </c>
      <c r="AT77">
        <f t="shared" si="36"/>
        <v>-2.7744431174997978E-3</v>
      </c>
      <c r="AU77">
        <f t="shared" si="23"/>
        <v>-7.0210397259178594E-3</v>
      </c>
      <c r="AW77">
        <v>74</v>
      </c>
      <c r="AX77">
        <f>IF(Z77&gt;0, (R77*SUMPRODUCT(K77:$K$98, X77:$X$98)-K77*$AZ$3)/Z77, 0)</f>
        <v>-1.9550394239115942E+30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25</v>
      </c>
      <c r="R78">
        <f t="shared" si="28"/>
        <v>2000000</v>
      </c>
      <c r="S78">
        <f t="shared" si="29"/>
        <v>-1.638057409282313E+31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-98.927491763657613</v>
      </c>
      <c r="AC78">
        <f t="shared" si="30"/>
        <v>-88.328117646122863</v>
      </c>
      <c r="AE78">
        <f t="shared" si="31"/>
        <v>0</v>
      </c>
      <c r="AF78">
        <f t="shared" si="32"/>
        <v>0</v>
      </c>
      <c r="AG78">
        <f t="shared" si="32"/>
        <v>-1.3480619962645621E-28</v>
      </c>
      <c r="AH78">
        <f t="shared" si="33"/>
        <v>-8.9406032822462724E-23</v>
      </c>
      <c r="AI78">
        <f t="shared" si="34"/>
        <v>-8.9406167628662348E-23</v>
      </c>
      <c r="AJ78">
        <f t="shared" si="35"/>
        <v>-10.599374117534751</v>
      </c>
      <c r="AK78">
        <f t="shared" si="49"/>
        <v>-6.9249244234560337</v>
      </c>
      <c r="AL78">
        <f t="shared" si="26"/>
        <v>-17.524298540990785</v>
      </c>
      <c r="AN78">
        <f t="shared" si="36"/>
        <v>0</v>
      </c>
      <c r="AO78">
        <f t="shared" si="36"/>
        <v>0</v>
      </c>
      <c r="AP78">
        <f t="shared" si="36"/>
        <v>-4.3056091897279738E-32</v>
      </c>
      <c r="AQ78">
        <f t="shared" si="36"/>
        <v>-2.855561818404448E-26</v>
      </c>
      <c r="AR78">
        <f t="shared" si="36"/>
        <v>-2.8555661240136377E-26</v>
      </c>
      <c r="AS78">
        <f t="shared" si="36"/>
        <v>-3.3853608166598053E-3</v>
      </c>
      <c r="AT78">
        <f t="shared" si="36"/>
        <v>-2.2117690668844048E-3</v>
      </c>
      <c r="AU78">
        <f t="shared" si="23"/>
        <v>-5.5971298835442102E-3</v>
      </c>
      <c r="AW78">
        <v>75</v>
      </c>
      <c r="AX78">
        <f>IF(Z78&gt;0, (R78*SUMPRODUCT(K78:$K$98, X78:$X$98)-K78*$AZ$3)/Z78, 0)</f>
        <v>-1.638057409282313E+31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-88.328117646122863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-1.0784495970116497E-23</v>
      </c>
      <c r="AI79">
        <f t="shared" si="34"/>
        <v>-1.0784495970116497E-23</v>
      </c>
      <c r="AJ79">
        <f t="shared" si="35"/>
        <v>-88.328117646122863</v>
      </c>
      <c r="AK79">
        <f t="shared" si="49"/>
        <v>-6.1829682352286008</v>
      </c>
      <c r="AL79">
        <f t="shared" si="26"/>
        <v>-94.511085881351462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-3.0754351355199813E-27</v>
      </c>
      <c r="AR79">
        <f t="shared" si="36"/>
        <v>-3.0754351355199813E-27</v>
      </c>
      <c r="AS79">
        <f t="shared" si="36"/>
        <v>-2.5188696552528297E-2</v>
      </c>
      <c r="AT79">
        <f t="shared" si="36"/>
        <v>-1.7632087586769809E-3</v>
      </c>
      <c r="AU79">
        <f t="shared" si="23"/>
        <v>-2.6951905311205279E-2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506734.18049594713</v>
      </c>
      <c r="AO81" s="8">
        <f t="shared" si="50"/>
        <v>-50673.418049594715</v>
      </c>
      <c r="AP81" s="8">
        <f t="shared" si="50"/>
        <v>-1715.5236602580635</v>
      </c>
      <c r="AQ81" s="8">
        <f t="shared" si="50"/>
        <v>-276550.3633827166</v>
      </c>
      <c r="AR81" s="8">
        <f t="shared" si="50"/>
        <v>177794.87540337761</v>
      </c>
      <c r="AS81" s="8">
        <f t="shared" si="50"/>
        <v>-51345.228710112977</v>
      </c>
      <c r="AT81" s="8">
        <f t="shared" si="50"/>
        <v>21836.894612058524</v>
      </c>
      <c r="AU81" s="8">
        <f t="shared" si="50"/>
        <v>148286.54130532316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89DA9-6FA4-4B4D-A451-95039705C701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1078748.6464774415</v>
      </c>
      <c r="K3">
        <v>1</v>
      </c>
      <c r="L3" s="2">
        <v>0</v>
      </c>
      <c r="O3">
        <f>$C$3</f>
        <v>1078748.6464774415</v>
      </c>
      <c r="P3" s="2">
        <f>O3*C5</f>
        <v>107874.86464774417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1078748.6464774415</v>
      </c>
      <c r="AF3">
        <f t="shared" ref="AF3:AG34" si="4">-$Z3*P3</f>
        <v>-107874.86464774417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969351.34924269735</v>
      </c>
      <c r="AJ3">
        <f t="shared" ref="AJ3:AJ66" si="7">AB3-AC3</f>
        <v>0</v>
      </c>
      <c r="AL3">
        <f t="shared" ref="AL3:AL34" si="8">SUM(AI3:AK3)</f>
        <v>969351.34924269735</v>
      </c>
      <c r="AN3">
        <f t="shared" ref="AN3:AU34" si="9">AE3*$K3</f>
        <v>1078748.6464774415</v>
      </c>
      <c r="AO3">
        <f t="shared" si="9"/>
        <v>-107874.86464774417</v>
      </c>
      <c r="AP3">
        <f t="shared" si="9"/>
        <v>-1522.432587</v>
      </c>
      <c r="AQ3">
        <f t="shared" si="9"/>
        <v>0</v>
      </c>
      <c r="AR3">
        <f t="shared" si="9"/>
        <v>969351.34924269735</v>
      </c>
      <c r="AS3">
        <f t="shared" si="9"/>
        <v>0</v>
      </c>
      <c r="AT3">
        <f t="shared" si="9"/>
        <v>0</v>
      </c>
      <c r="AU3">
        <f t="shared" si="9"/>
        <v>969351.34924269735</v>
      </c>
      <c r="AW3">
        <v>0</v>
      </c>
      <c r="AX3">
        <f>IF(Z3&gt;0, (R3*SUMPRODUCT(K3:$K$98, X3:$X$98)-K3*$AZ$3)/Z3, 0)</f>
        <v>0</v>
      </c>
      <c r="AZ3">
        <f>C6*ABS(SUMPRODUCT(X4:X69, K4:K69))/1</f>
        <v>651425.03860659315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2000000</v>
      </c>
      <c r="S4">
        <f t="shared" si="1"/>
        <v>44938.991156952841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43695.736799901119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-35330.764000000003</v>
      </c>
      <c r="AI4">
        <f t="shared" si="6"/>
        <v>-35330.764000000003</v>
      </c>
      <c r="AJ4">
        <f t="shared" si="7"/>
        <v>-43695.736799901119</v>
      </c>
      <c r="AK4">
        <f>G4*SUM(AB4, AE4:AF4)</f>
        <v>0</v>
      </c>
      <c r="AL4">
        <f t="shared" si="8"/>
        <v>-79026.500799901114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-32960.876947476449</v>
      </c>
      <c r="AR4">
        <f t="shared" si="9"/>
        <v>-32960.876947476449</v>
      </c>
      <c r="AS4">
        <f t="shared" si="9"/>
        <v>-40764.751189384384</v>
      </c>
      <c r="AT4">
        <f t="shared" si="9"/>
        <v>0</v>
      </c>
      <c r="AU4">
        <f t="shared" si="9"/>
        <v>-73725.628136860818</v>
      </c>
      <c r="AW4">
        <v>1</v>
      </c>
      <c r="AX4">
        <f>IF(Z4&gt;0, (R4*SUMPRODUCT(K4:$K$98, X4:$X$98)-K4*$AZ$3)/Z4, 0)</f>
        <v>44938.991156952841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25</v>
      </c>
      <c r="R5">
        <f t="shared" si="0"/>
        <v>2000000</v>
      </c>
      <c r="S5">
        <f t="shared" si="1"/>
        <v>65194.825350907326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43695.736799901119</v>
      </c>
      <c r="AC5">
        <f t="shared" si="2"/>
        <v>61425.388234101003</v>
      </c>
      <c r="AE5">
        <f t="shared" si="3"/>
        <v>0</v>
      </c>
      <c r="AF5">
        <f t="shared" si="4"/>
        <v>0</v>
      </c>
      <c r="AG5">
        <f t="shared" si="4"/>
        <v>-23.554548962851904</v>
      </c>
      <c r="AH5">
        <f t="shared" si="5"/>
        <v>-40858.626611847641</v>
      </c>
      <c r="AI5">
        <f t="shared" si="6"/>
        <v>-40882.181160810491</v>
      </c>
      <c r="AJ5">
        <f t="shared" si="7"/>
        <v>-17729.651434199885</v>
      </c>
      <c r="AK5">
        <f>G5*SUM(AB5, AE5:AF5)</f>
        <v>1791.5252087959459</v>
      </c>
      <c r="AL5">
        <f t="shared" si="8"/>
        <v>-56820.30738621443</v>
      </c>
      <c r="AN5">
        <f t="shared" si="9"/>
        <v>0</v>
      </c>
      <c r="AO5">
        <f t="shared" si="9"/>
        <v>0</v>
      </c>
      <c r="AP5">
        <f t="shared" si="9"/>
        <v>-20.141683670790517</v>
      </c>
      <c r="AQ5">
        <f t="shared" si="9"/>
        <v>-34938.539206871617</v>
      </c>
      <c r="AR5">
        <f t="shared" si="9"/>
        <v>-34958.680890542404</v>
      </c>
      <c r="AS5">
        <f t="shared" si="9"/>
        <v>-15160.767091920337</v>
      </c>
      <c r="AT5">
        <f t="shared" si="9"/>
        <v>1531.9475699035379</v>
      </c>
      <c r="AU5">
        <f t="shared" si="9"/>
        <v>-48587.50041255921</v>
      </c>
      <c r="AW5">
        <v>2</v>
      </c>
      <c r="AX5">
        <f>IF(Z5&gt;0, (R5*SUMPRODUCT(K5:$K$98, X5:$X$98)-K5*$AZ$3)/Z5, 0)</f>
        <v>65194.825350907326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25</v>
      </c>
      <c r="R6">
        <f t="shared" si="0"/>
        <v>2000000</v>
      </c>
      <c r="S6">
        <f t="shared" si="1"/>
        <v>89053.345721794511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61425.388234101003</v>
      </c>
      <c r="AC6">
        <f t="shared" si="2"/>
        <v>81009.814220386092</v>
      </c>
      <c r="AE6">
        <f t="shared" si="3"/>
        <v>0</v>
      </c>
      <c r="AF6">
        <f t="shared" si="4"/>
        <v>0</v>
      </c>
      <c r="AG6">
        <f t="shared" si="4"/>
        <v>-22.741934501108844</v>
      </c>
      <c r="AH6">
        <f t="shared" si="5"/>
        <v>-46165.5177691633</v>
      </c>
      <c r="AI6">
        <f t="shared" si="6"/>
        <v>-46188.259703664407</v>
      </c>
      <c r="AJ6">
        <f t="shared" si="7"/>
        <v>-19584.425986285089</v>
      </c>
      <c r="AK6">
        <f>G6*SUM(AB6, AE6:AF6)</f>
        <v>3593.3852116949088</v>
      </c>
      <c r="AL6">
        <f t="shared" si="8"/>
        <v>-62179.300478254583</v>
      </c>
      <c r="AN6">
        <f t="shared" si="9"/>
        <v>0</v>
      </c>
      <c r="AO6">
        <f t="shared" si="9"/>
        <v>0</v>
      </c>
      <c r="AP6">
        <f t="shared" si="9"/>
        <v>-17.543356363804715</v>
      </c>
      <c r="AQ6">
        <f t="shared" si="9"/>
        <v>-35612.543423010116</v>
      </c>
      <c r="AR6">
        <f t="shared" si="9"/>
        <v>-35630.086779373916</v>
      </c>
      <c r="AS6">
        <f t="shared" si="9"/>
        <v>-15107.622627318926</v>
      </c>
      <c r="AT6">
        <f t="shared" si="9"/>
        <v>2771.9733920663584</v>
      </c>
      <c r="AU6">
        <f t="shared" si="9"/>
        <v>-47965.736014626484</v>
      </c>
      <c r="AW6">
        <v>3</v>
      </c>
      <c r="AX6">
        <f>IF(Z6&gt;0, (R6*SUMPRODUCT(K6:$K$98, X6:$X$98)-K6*$AZ$3)/Z6, 0)</f>
        <v>89053.345721794511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25</v>
      </c>
      <c r="R7">
        <f t="shared" si="0"/>
        <v>2000000</v>
      </c>
      <c r="S7">
        <f t="shared" si="1"/>
        <v>103676.57960542214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81009.814220386092</v>
      </c>
      <c r="AC7">
        <f t="shared" si="2"/>
        <v>90706.447938470694</v>
      </c>
      <c r="AE7">
        <f t="shared" si="3"/>
        <v>0</v>
      </c>
      <c r="AF7">
        <f t="shared" si="4"/>
        <v>0</v>
      </c>
      <c r="AG7">
        <f t="shared" si="4"/>
        <v>-21.872453808682284</v>
      </c>
      <c r="AH7">
        <f t="shared" si="5"/>
        <v>-51364.907793237799</v>
      </c>
      <c r="AI7">
        <f t="shared" si="6"/>
        <v>-51386.780247046481</v>
      </c>
      <c r="AJ7">
        <f t="shared" si="7"/>
        <v>-9696.6337180846022</v>
      </c>
      <c r="AK7">
        <f>G7*SUM(AB7, AE7:AF7)</f>
        <v>3977.5818782209567</v>
      </c>
      <c r="AL7">
        <f t="shared" si="8"/>
        <v>-57105.83208691013</v>
      </c>
      <c r="AN7">
        <f t="shared" si="9"/>
        <v>0</v>
      </c>
      <c r="AO7">
        <f t="shared" si="9"/>
        <v>0</v>
      </c>
      <c r="AP7">
        <f t="shared" si="9"/>
        <v>-15.351314927879667</v>
      </c>
      <c r="AQ7">
        <f t="shared" si="9"/>
        <v>-36050.773391620605</v>
      </c>
      <c r="AR7">
        <f t="shared" si="9"/>
        <v>-36066.124706548486</v>
      </c>
      <c r="AS7">
        <f t="shared" si="9"/>
        <v>-6805.6414359656783</v>
      </c>
      <c r="AT7">
        <f t="shared" si="9"/>
        <v>2791.6900681604716</v>
      </c>
      <c r="AU7">
        <f t="shared" si="9"/>
        <v>-40080.076074353696</v>
      </c>
      <c r="AW7">
        <v>4</v>
      </c>
      <c r="AX7">
        <f>IF(Z7&gt;0, (R7*SUMPRODUCT(K7:$K$98, X7:$X$98)-K7*$AZ$3)/Z7, 0)</f>
        <v>103676.57960542214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25</v>
      </c>
      <c r="R8">
        <f t="shared" si="0"/>
        <v>2000000</v>
      </c>
      <c r="S8">
        <f t="shared" si="1"/>
        <v>101551.46986395969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90706.447938470694</v>
      </c>
      <c r="AC8">
        <f t="shared" si="2"/>
        <v>85084.903331290989</v>
      </c>
      <c r="AE8">
        <f t="shared" si="3"/>
        <v>0</v>
      </c>
      <c r="AF8">
        <f t="shared" si="4"/>
        <v>0</v>
      </c>
      <c r="AG8">
        <f t="shared" si="4"/>
        <v>-20.946251059997547</v>
      </c>
      <c r="AH8">
        <f t="shared" si="5"/>
        <v>-56598.256847833021</v>
      </c>
      <c r="AI8">
        <f t="shared" si="6"/>
        <v>-56619.20309889302</v>
      </c>
      <c r="AJ8">
        <f t="shared" si="7"/>
        <v>5621.5446071797051</v>
      </c>
      <c r="AK8">
        <f t="shared" ref="AK8:AK69" si="22">G8*SUM(AB8:AB8, AE8:AF8)</f>
        <v>1932.0473410894258</v>
      </c>
      <c r="AL8">
        <f t="shared" si="8"/>
        <v>-49065.611150623889</v>
      </c>
      <c r="AN8">
        <f t="shared" si="9"/>
        <v>0</v>
      </c>
      <c r="AO8">
        <f t="shared" si="9"/>
        <v>0</v>
      </c>
      <c r="AP8">
        <f t="shared" si="9"/>
        <v>-13.722817032890374</v>
      </c>
      <c r="AQ8">
        <f t="shared" si="9"/>
        <v>-37080.025484208927</v>
      </c>
      <c r="AR8">
        <f t="shared" si="9"/>
        <v>-37093.748301241816</v>
      </c>
      <c r="AS8">
        <f t="shared" si="9"/>
        <v>3682.9229185495933</v>
      </c>
      <c r="AT8">
        <f t="shared" si="9"/>
        <v>1265.7698069554044</v>
      </c>
      <c r="AU8">
        <f t="shared" si="9"/>
        <v>-32145.055575736817</v>
      </c>
      <c r="AW8">
        <v>5</v>
      </c>
      <c r="AX8">
        <f>IF(Z8&gt;0, (R8*SUMPRODUCT(K8:$K$98, X8:$X$98)-K8*$AZ$3)/Z8, 0)</f>
        <v>101551.46986395969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25</v>
      </c>
      <c r="R9">
        <f t="shared" si="0"/>
        <v>2000000</v>
      </c>
      <c r="S9">
        <f t="shared" si="1"/>
        <v>88442.040432731272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85084.903331290989</v>
      </c>
      <c r="AC9">
        <f t="shared" si="2"/>
        <v>70598.737861215486</v>
      </c>
      <c r="AE9">
        <f t="shared" si="3"/>
        <v>0</v>
      </c>
      <c r="AF9">
        <f t="shared" si="4"/>
        <v>0</v>
      </c>
      <c r="AG9">
        <f t="shared" si="4"/>
        <v>-19.956215821058723</v>
      </c>
      <c r="AH9">
        <f t="shared" si="5"/>
        <v>-62445.818267107941</v>
      </c>
      <c r="AI9">
        <f t="shared" si="6"/>
        <v>-62465.774482929002</v>
      </c>
      <c r="AJ9">
        <f t="shared" si="7"/>
        <v>14486.165470075503</v>
      </c>
      <c r="AK9">
        <f t="shared" si="22"/>
        <v>502.00092965461681</v>
      </c>
      <c r="AL9">
        <f t="shared" si="8"/>
        <v>-47477.60808319888</v>
      </c>
      <c r="AN9">
        <f t="shared" si="9"/>
        <v>0</v>
      </c>
      <c r="AO9">
        <f t="shared" si="9"/>
        <v>0</v>
      </c>
      <c r="AP9">
        <f t="shared" si="9"/>
        <v>-12.382044783780778</v>
      </c>
      <c r="AQ9">
        <f t="shared" si="9"/>
        <v>-38745.167183812599</v>
      </c>
      <c r="AR9">
        <f t="shared" si="9"/>
        <v>-38757.549228596385</v>
      </c>
      <c r="AS9">
        <f t="shared" si="9"/>
        <v>8988.0942962370555</v>
      </c>
      <c r="AT9">
        <f t="shared" si="9"/>
        <v>311.47177642385742</v>
      </c>
      <c r="AU9">
        <f t="shared" si="9"/>
        <v>-29457.983155935468</v>
      </c>
      <c r="AW9">
        <v>6</v>
      </c>
      <c r="AX9">
        <f>IF(Z9&gt;0, (R9*SUMPRODUCT(K9:$K$98, X9:$X$98)-K9*$AZ$3)/Z9, 0)</f>
        <v>88442.040432731272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25</v>
      </c>
      <c r="R10">
        <f t="shared" si="0"/>
        <v>2000000</v>
      </c>
      <c r="S10">
        <f t="shared" si="1"/>
        <v>69543.162130514131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70598.737861215486</v>
      </c>
      <c r="AC10">
        <f t="shared" si="2"/>
        <v>52597.645848646229</v>
      </c>
      <c r="AE10">
        <f t="shared" si="3"/>
        <v>0</v>
      </c>
      <c r="AF10">
        <f t="shared" si="4"/>
        <v>0</v>
      </c>
      <c r="AG10">
        <f t="shared" si="4"/>
        <v>-18.908273738665475</v>
      </c>
      <c r="AH10">
        <f t="shared" si="5"/>
        <v>-67870.39393461289</v>
      </c>
      <c r="AI10">
        <f t="shared" si="6"/>
        <v>-67889.302208351553</v>
      </c>
      <c r="AJ10">
        <f t="shared" si="7"/>
        <v>18001.092012569257</v>
      </c>
      <c r="AK10">
        <f t="shared" si="22"/>
        <v>289.45482523098354</v>
      </c>
      <c r="AL10">
        <f t="shared" si="8"/>
        <v>-49598.755370551313</v>
      </c>
      <c r="AN10">
        <f t="shared" si="9"/>
        <v>0</v>
      </c>
      <c r="AO10">
        <f t="shared" si="9"/>
        <v>0</v>
      </c>
      <c r="AP10">
        <f t="shared" si="9"/>
        <v>-11.129720193192311</v>
      </c>
      <c r="AQ10">
        <f t="shared" si="9"/>
        <v>-39949.627572257254</v>
      </c>
      <c r="AR10">
        <f t="shared" si="9"/>
        <v>-39960.757292450449</v>
      </c>
      <c r="AS10">
        <f t="shared" si="9"/>
        <v>10595.738143039236</v>
      </c>
      <c r="AT10">
        <f t="shared" si="9"/>
        <v>170.37785986789942</v>
      </c>
      <c r="AU10">
        <f t="shared" si="9"/>
        <v>-29194.64128954331</v>
      </c>
      <c r="AW10">
        <v>7</v>
      </c>
      <c r="AX10">
        <f>IF(Z10&gt;0, (R10*SUMPRODUCT(K10:$K$98, X10:$X$98)-K10*$AZ$3)/Z10, 0)</f>
        <v>69543.162130514131</v>
      </c>
    </row>
    <row r="11" spans="1:52" x14ac:dyDescent="0.25">
      <c r="A11" t="s">
        <v>33</v>
      </c>
      <c r="C11" s="12">
        <f>AU71</f>
        <v>308051.47172540752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25</v>
      </c>
      <c r="R11">
        <f t="shared" si="0"/>
        <v>2000000</v>
      </c>
      <c r="S11">
        <f t="shared" si="1"/>
        <v>44537.009644850084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52597.645848646229</v>
      </c>
      <c r="AC11">
        <f t="shared" si="2"/>
        <v>31739.835149381717</v>
      </c>
      <c r="AE11">
        <f t="shared" si="3"/>
        <v>0</v>
      </c>
      <c r="AF11">
        <f t="shared" si="4"/>
        <v>0</v>
      </c>
      <c r="AG11">
        <f t="shared" si="4"/>
        <v>-17.816550438884185</v>
      </c>
      <c r="AH11">
        <f t="shared" si="5"/>
        <v>-72211.244991570929</v>
      </c>
      <c r="AI11">
        <f t="shared" si="6"/>
        <v>-72229.061542009818</v>
      </c>
      <c r="AJ11">
        <f t="shared" si="7"/>
        <v>20857.810699264512</v>
      </c>
      <c r="AK11">
        <f t="shared" si="22"/>
        <v>126.23435003675094</v>
      </c>
      <c r="AL11">
        <f t="shared" si="8"/>
        <v>-51245.016492708557</v>
      </c>
      <c r="AN11">
        <f t="shared" si="9"/>
        <v>0</v>
      </c>
      <c r="AO11">
        <f t="shared" si="9"/>
        <v>0</v>
      </c>
      <c r="AP11">
        <f t="shared" si="9"/>
        <v>-9.9649505364682263</v>
      </c>
      <c r="AQ11">
        <f t="shared" si="9"/>
        <v>-40388.372989831092</v>
      </c>
      <c r="AR11">
        <f t="shared" si="9"/>
        <v>-40398.337940367557</v>
      </c>
      <c r="AS11">
        <f t="shared" si="9"/>
        <v>11665.953666517145</v>
      </c>
      <c r="AT11">
        <f t="shared" si="9"/>
        <v>70.603962222342531</v>
      </c>
      <c r="AU11">
        <f t="shared" si="9"/>
        <v>-28661.780311628074</v>
      </c>
      <c r="AW11">
        <v>8</v>
      </c>
      <c r="AX11">
        <f>IF(Z11&gt;0, (R11*SUMPRODUCT(K11:$K$98, X11:$X$98)-K11*$AZ$3)/Z11, 0)</f>
        <v>44537.009644850084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25</v>
      </c>
      <c r="R12">
        <f t="shared" si="0"/>
        <v>2000000</v>
      </c>
      <c r="S12">
        <f t="shared" si="1"/>
        <v>14173.712024597591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31739.835149381717</v>
      </c>
      <c r="AC12">
        <f t="shared" si="2"/>
        <v>9459.7792820138275</v>
      </c>
      <c r="AE12">
        <f t="shared" si="3"/>
        <v>0</v>
      </c>
      <c r="AF12">
        <f t="shared" si="4"/>
        <v>0</v>
      </c>
      <c r="AG12">
        <f t="shared" si="4"/>
        <v>-16.68543015689357</v>
      </c>
      <c r="AH12">
        <f t="shared" si="5"/>
        <v>-76236.382208141731</v>
      </c>
      <c r="AI12">
        <f t="shared" si="6"/>
        <v>-76253.067638298628</v>
      </c>
      <c r="AJ12">
        <f t="shared" si="7"/>
        <v>22280.05586736789</v>
      </c>
      <c r="AK12">
        <f t="shared" si="22"/>
        <v>73.001620843577953</v>
      </c>
      <c r="AL12">
        <f t="shared" si="8"/>
        <v>-53900.010150087161</v>
      </c>
      <c r="AN12">
        <f t="shared" si="9"/>
        <v>0</v>
      </c>
      <c r="AO12">
        <f t="shared" si="9"/>
        <v>0</v>
      </c>
      <c r="AP12">
        <f t="shared" si="9"/>
        <v>-8.8684835062407004</v>
      </c>
      <c r="AQ12">
        <f t="shared" si="9"/>
        <v>-40520.447589961375</v>
      </c>
      <c r="AR12">
        <f t="shared" si="9"/>
        <v>-40529.316073467613</v>
      </c>
      <c r="AS12">
        <f t="shared" si="9"/>
        <v>11842.086546161903</v>
      </c>
      <c r="AT12">
        <f t="shared" si="9"/>
        <v>38.801137536908513</v>
      </c>
      <c r="AU12">
        <f t="shared" si="9"/>
        <v>-28648.428389768804</v>
      </c>
      <c r="AW12">
        <v>9</v>
      </c>
      <c r="AX12">
        <f>IF(Z12&gt;0, (R12*SUMPRODUCT(K12:$K$98, X12:$X$98)-K12*$AZ$3)/Z12, 0)</f>
        <v>14173.712024597591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25</v>
      </c>
      <c r="R13">
        <f t="shared" si="0"/>
        <v>2000000</v>
      </c>
      <c r="S13">
        <f t="shared" si="1"/>
        <v>-22458.919530047457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9459.7792820138275</v>
      </c>
      <c r="AC13">
        <f t="shared" si="2"/>
        <v>-13946.176556497461</v>
      </c>
      <c r="AE13">
        <f t="shared" si="3"/>
        <v>0</v>
      </c>
      <c r="AF13">
        <f t="shared" si="4"/>
        <v>0</v>
      </c>
      <c r="AG13">
        <f t="shared" si="4"/>
        <v>-15.52409560246106</v>
      </c>
      <c r="AH13">
        <f t="shared" si="5"/>
        <v>-79558.42022908607</v>
      </c>
      <c r="AI13">
        <f t="shared" si="6"/>
        <v>-79573.944324688535</v>
      </c>
      <c r="AJ13">
        <f t="shared" si="7"/>
        <v>23405.95583851129</v>
      </c>
      <c r="AK13">
        <f t="shared" si="22"/>
        <v>18.919558564027657</v>
      </c>
      <c r="AL13">
        <f t="shared" si="8"/>
        <v>-56149.068927613218</v>
      </c>
      <c r="AN13">
        <f t="shared" si="9"/>
        <v>0</v>
      </c>
      <c r="AO13">
        <f t="shared" si="9"/>
        <v>0</v>
      </c>
      <c r="AP13">
        <f t="shared" si="9"/>
        <v>-7.8433667725828267</v>
      </c>
      <c r="AQ13">
        <f t="shared" si="9"/>
        <v>-40195.956381837175</v>
      </c>
      <c r="AR13">
        <f t="shared" si="9"/>
        <v>-40203.799748609759</v>
      </c>
      <c r="AS13">
        <f t="shared" si="9"/>
        <v>11825.583982825834</v>
      </c>
      <c r="AT13">
        <f t="shared" si="9"/>
        <v>9.5588845104448072</v>
      </c>
      <c r="AU13">
        <f t="shared" si="9"/>
        <v>-28368.656881273484</v>
      </c>
      <c r="AW13">
        <v>10</v>
      </c>
      <c r="AX13">
        <f>IF(Z13&gt;0, (R13*SUMPRODUCT(K13:$K$98, X13:$X$98)-K13*$AZ$3)/Z13, 0)</f>
        <v>-22458.919530047457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25</v>
      </c>
      <c r="R14">
        <f t="shared" si="0"/>
        <v>2000000</v>
      </c>
      <c r="S14">
        <f t="shared" si="1"/>
        <v>-32917.557585240727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-13946.176556497461</v>
      </c>
      <c r="AC14">
        <f t="shared" si="2"/>
        <v>-18878.757076830254</v>
      </c>
      <c r="AE14">
        <f t="shared" si="3"/>
        <v>0</v>
      </c>
      <c r="AF14">
        <f t="shared" si="4"/>
        <v>0</v>
      </c>
      <c r="AG14">
        <f t="shared" si="4"/>
        <v>-14.337908445928365</v>
      </c>
      <c r="AH14">
        <f t="shared" si="5"/>
        <v>-82475.696040646813</v>
      </c>
      <c r="AI14">
        <f t="shared" si="6"/>
        <v>-82490.033949092744</v>
      </c>
      <c r="AJ14">
        <f t="shared" si="7"/>
        <v>4932.5805203327927</v>
      </c>
      <c r="AK14">
        <f t="shared" si="22"/>
        <v>-976.23235895482242</v>
      </c>
      <c r="AL14">
        <f t="shared" si="8"/>
        <v>-78533.68578771477</v>
      </c>
      <c r="AN14">
        <f t="shared" si="9"/>
        <v>0</v>
      </c>
      <c r="AO14">
        <f t="shared" si="9"/>
        <v>0</v>
      </c>
      <c r="AP14">
        <f t="shared" si="9"/>
        <v>-6.4679104096420836</v>
      </c>
      <c r="AQ14">
        <f t="shared" si="9"/>
        <v>-37205.246146990299</v>
      </c>
      <c r="AR14">
        <f t="shared" si="9"/>
        <v>-37211.714057399942</v>
      </c>
      <c r="AS14">
        <f t="shared" si="9"/>
        <v>2225.1145635483599</v>
      </c>
      <c r="AT14">
        <f t="shared" si="9"/>
        <v>-440.38385797521437</v>
      </c>
      <c r="AU14">
        <f t="shared" si="9"/>
        <v>-35426.983351826791</v>
      </c>
      <c r="AW14">
        <v>11</v>
      </c>
      <c r="AX14">
        <f>IF(Z14&gt;0, (R14*SUMPRODUCT(K14:$K$98, X14:$X$98)-K14*$AZ$3)/Z14, 0)</f>
        <v>-32917.557585240727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25</v>
      </c>
      <c r="R15">
        <f t="shared" si="0"/>
        <v>2000000</v>
      </c>
      <c r="S15">
        <f t="shared" si="1"/>
        <v>-46837.890693167108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-18878.757076830254</v>
      </c>
      <c r="AC15">
        <f t="shared" si="2"/>
        <v>-24598.84620462032</v>
      </c>
      <c r="AE15">
        <f t="shared" si="3"/>
        <v>0</v>
      </c>
      <c r="AF15">
        <f t="shared" si="4"/>
        <v>0</v>
      </c>
      <c r="AG15">
        <f t="shared" si="4"/>
        <v>-13.129779031770584</v>
      </c>
      <c r="AH15">
        <f t="shared" si="5"/>
        <v>-85180.026375880072</v>
      </c>
      <c r="AI15">
        <f t="shared" si="6"/>
        <v>-85193.156154911849</v>
      </c>
      <c r="AJ15">
        <f t="shared" si="7"/>
        <v>5720.0891277900664</v>
      </c>
      <c r="AK15">
        <f t="shared" si="22"/>
        <v>-1321.5129953781179</v>
      </c>
      <c r="AL15">
        <f t="shared" si="8"/>
        <v>-80794.580022499897</v>
      </c>
      <c r="AN15">
        <f t="shared" si="9"/>
        <v>0</v>
      </c>
      <c r="AO15">
        <f t="shared" si="9"/>
        <v>0</v>
      </c>
      <c r="AP15">
        <f t="shared" si="9"/>
        <v>-5.2883183014548392</v>
      </c>
      <c r="AQ15">
        <f t="shared" si="9"/>
        <v>-34308.200565446001</v>
      </c>
      <c r="AR15">
        <f t="shared" si="9"/>
        <v>-34313.488883747457</v>
      </c>
      <c r="AS15">
        <f t="shared" si="9"/>
        <v>2303.896504826846</v>
      </c>
      <c r="AT15">
        <f t="shared" si="9"/>
        <v>-532.26953341392812</v>
      </c>
      <c r="AU15">
        <f t="shared" si="9"/>
        <v>-32541.861912334534</v>
      </c>
      <c r="AW15">
        <v>12</v>
      </c>
      <c r="AX15">
        <f>IF(Z15&gt;0, (R15*SUMPRODUCT(K15:$K$98, X15:$X$98)-K15*$AZ$3)/Z15, 0)</f>
        <v>-46837.890693167108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25</v>
      </c>
      <c r="R16">
        <f t="shared" si="0"/>
        <v>2000000</v>
      </c>
      <c r="S16">
        <f t="shared" si="1"/>
        <v>-64624.261518089152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-24598.84620462032</v>
      </c>
      <c r="AC16">
        <f t="shared" si="2"/>
        <v>-30795.299431494612</v>
      </c>
      <c r="AE16">
        <f t="shared" si="3"/>
        <v>0</v>
      </c>
      <c r="AF16">
        <f t="shared" si="4"/>
        <v>0</v>
      </c>
      <c r="AG16">
        <f t="shared" si="4"/>
        <v>-11.913211349763206</v>
      </c>
      <c r="AH16">
        <f t="shared" si="5"/>
        <v>-86821.591335173784</v>
      </c>
      <c r="AI16">
        <f t="shared" si="6"/>
        <v>-86833.504546523545</v>
      </c>
      <c r="AJ16">
        <f t="shared" si="7"/>
        <v>6196.4532268742914</v>
      </c>
      <c r="AK16">
        <f t="shared" si="22"/>
        <v>-1721.9192343234226</v>
      </c>
      <c r="AL16">
        <f t="shared" si="8"/>
        <v>-82358.970553972671</v>
      </c>
      <c r="AN16">
        <f t="shared" si="9"/>
        <v>0</v>
      </c>
      <c r="AO16">
        <f t="shared" si="9"/>
        <v>0</v>
      </c>
      <c r="AP16">
        <f t="shared" si="9"/>
        <v>-4.2842124011166103</v>
      </c>
      <c r="AQ16">
        <f t="shared" si="9"/>
        <v>-31222.659227834763</v>
      </c>
      <c r="AR16">
        <f t="shared" si="9"/>
        <v>-31226.943440235882</v>
      </c>
      <c r="AS16">
        <f t="shared" si="9"/>
        <v>2228.3598417014186</v>
      </c>
      <c r="AT16">
        <f t="shared" si="9"/>
        <v>-619.23418638554222</v>
      </c>
      <c r="AU16">
        <f t="shared" si="9"/>
        <v>-29617.817784920004</v>
      </c>
      <c r="AW16">
        <v>13</v>
      </c>
      <c r="AX16">
        <f>IF(Z16&gt;0, (R16*SUMPRODUCT(K16:$K$98, X16:$X$98)-K16*$AZ$3)/Z16, 0)</f>
        <v>-64624.261518089152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25</v>
      </c>
      <c r="R17">
        <f t="shared" si="0"/>
        <v>2000000</v>
      </c>
      <c r="S17">
        <f t="shared" si="1"/>
        <v>-86232.292800607174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-30795.299431494612</v>
      </c>
      <c r="AC17">
        <f t="shared" si="2"/>
        <v>-36918.184249890357</v>
      </c>
      <c r="AE17">
        <f t="shared" si="3"/>
        <v>0</v>
      </c>
      <c r="AF17">
        <f t="shared" si="4"/>
        <v>0</v>
      </c>
      <c r="AG17">
        <f t="shared" si="4"/>
        <v>-10.703120330818344</v>
      </c>
      <c r="AH17">
        <f t="shared" si="5"/>
        <v>-87276.712435778463</v>
      </c>
      <c r="AI17">
        <f t="shared" si="6"/>
        <v>-87287.415556109278</v>
      </c>
      <c r="AJ17">
        <f t="shared" si="7"/>
        <v>6122.8848183957452</v>
      </c>
      <c r="AK17">
        <f t="shared" si="22"/>
        <v>-2155.670960204623</v>
      </c>
      <c r="AL17">
        <f t="shared" si="8"/>
        <v>-83320.20169791815</v>
      </c>
      <c r="AN17">
        <f t="shared" si="9"/>
        <v>0</v>
      </c>
      <c r="AO17">
        <f t="shared" si="9"/>
        <v>0</v>
      </c>
      <c r="AP17">
        <f t="shared" si="9"/>
        <v>-3.4366438942749515</v>
      </c>
      <c r="AQ17">
        <f t="shared" si="9"/>
        <v>-28023.508251249936</v>
      </c>
      <c r="AR17">
        <f t="shared" si="9"/>
        <v>-28026.94489514421</v>
      </c>
      <c r="AS17">
        <f t="shared" si="9"/>
        <v>1965.9850656728702</v>
      </c>
      <c r="AT17">
        <f t="shared" si="9"/>
        <v>-692.16015652200144</v>
      </c>
      <c r="AU17">
        <f t="shared" si="9"/>
        <v>-26753.11998599334</v>
      </c>
      <c r="AW17">
        <v>14</v>
      </c>
      <c r="AX17">
        <f>IF(Z17&gt;0, (R17*SUMPRODUCT(K17:$K$98, X17:$X$98)-K17*$AZ$3)/Z17, 0)</f>
        <v>-86232.292800607174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25</v>
      </c>
      <c r="R18">
        <f t="shared" si="0"/>
        <v>2000000</v>
      </c>
      <c r="S18">
        <f t="shared" si="1"/>
        <v>-111824.85337278721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-36918.184249890357</v>
      </c>
      <c r="AC18">
        <f t="shared" si="2"/>
        <v>-42531.179635569715</v>
      </c>
      <c r="AE18">
        <f t="shared" si="3"/>
        <v>0</v>
      </c>
      <c r="AF18">
        <f t="shared" si="4"/>
        <v>0</v>
      </c>
      <c r="AG18">
        <f t="shared" si="4"/>
        <v>-9.5084362627744259</v>
      </c>
      <c r="AH18">
        <f t="shared" si="5"/>
        <v>-87012.22917885879</v>
      </c>
      <c r="AI18">
        <f t="shared" si="6"/>
        <v>-87021.737615121558</v>
      </c>
      <c r="AJ18">
        <f t="shared" si="7"/>
        <v>5612.9953856793582</v>
      </c>
      <c r="AK18">
        <f t="shared" si="22"/>
        <v>-2584.2728974923252</v>
      </c>
      <c r="AL18">
        <f t="shared" si="8"/>
        <v>-83993.015126934522</v>
      </c>
      <c r="AN18">
        <f t="shared" si="9"/>
        <v>0</v>
      </c>
      <c r="AO18">
        <f t="shared" si="9"/>
        <v>0</v>
      </c>
      <c r="AP18">
        <f t="shared" si="9"/>
        <v>-2.7259331538509777</v>
      </c>
      <c r="AQ18">
        <f t="shared" si="9"/>
        <v>-24945.165929936211</v>
      </c>
      <c r="AR18">
        <f t="shared" si="9"/>
        <v>-24947.891863090059</v>
      </c>
      <c r="AS18">
        <f t="shared" si="9"/>
        <v>1609.1657756741806</v>
      </c>
      <c r="AT18">
        <f t="shared" si="9"/>
        <v>-740.87420635634123</v>
      </c>
      <c r="AU18">
        <f t="shared" si="9"/>
        <v>-24079.600293772219</v>
      </c>
      <c r="AW18">
        <v>15</v>
      </c>
      <c r="AX18">
        <f>IF(Z18&gt;0, (R18*SUMPRODUCT(K18:$K$98, X18:$X$98)-K18*$AZ$3)/Z18, 0)</f>
        <v>-111824.85337278721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25</v>
      </c>
      <c r="R19">
        <f t="shared" si="0"/>
        <v>2000000</v>
      </c>
      <c r="S19">
        <f t="shared" si="1"/>
        <v>-142297.25607206891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-42531.179635569715</v>
      </c>
      <c r="AC19">
        <f t="shared" si="2"/>
        <v>-47466.959078389307</v>
      </c>
      <c r="AE19">
        <f t="shared" si="3"/>
        <v>0</v>
      </c>
      <c r="AF19">
        <f t="shared" si="4"/>
        <v>0</v>
      </c>
      <c r="AG19">
        <f t="shared" si="4"/>
        <v>-8.3394016843073988</v>
      </c>
      <c r="AH19">
        <f t="shared" si="5"/>
        <v>-85916.017267142641</v>
      </c>
      <c r="AI19">
        <f t="shared" si="6"/>
        <v>-85924.356668826949</v>
      </c>
      <c r="AJ19">
        <f t="shared" si="7"/>
        <v>4935.7794428195921</v>
      </c>
      <c r="AK19">
        <f t="shared" si="22"/>
        <v>-2977.1825744898802</v>
      </c>
      <c r="AL19">
        <f t="shared" si="8"/>
        <v>-83965.759800497239</v>
      </c>
      <c r="AN19">
        <f t="shared" si="9"/>
        <v>0</v>
      </c>
      <c r="AO19">
        <f t="shared" si="9"/>
        <v>0</v>
      </c>
      <c r="AP19">
        <f t="shared" si="9"/>
        <v>-2.1346317877897718</v>
      </c>
      <c r="AQ19">
        <f t="shared" si="9"/>
        <v>-21991.872856280239</v>
      </c>
      <c r="AR19">
        <f t="shared" si="9"/>
        <v>-21994.007488068029</v>
      </c>
      <c r="AS19">
        <f t="shared" si="9"/>
        <v>1263.4085867320862</v>
      </c>
      <c r="AT19">
        <f t="shared" si="9"/>
        <v>-762.06768808351228</v>
      </c>
      <c r="AU19">
        <f t="shared" si="9"/>
        <v>-21492.666589419456</v>
      </c>
      <c r="AW19">
        <v>16</v>
      </c>
      <c r="AX19">
        <f>IF(Z19&gt;0, (R19*SUMPRODUCT(K19:$K$98, X19:$X$98)-K19*$AZ$3)/Z19, 0)</f>
        <v>-142297.25607206891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25</v>
      </c>
      <c r="R20">
        <f t="shared" si="0"/>
        <v>2000000</v>
      </c>
      <c r="S20">
        <f t="shared" si="1"/>
        <v>-178994.62952811361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-47466.959078389307</v>
      </c>
      <c r="AC20">
        <f t="shared" si="2"/>
        <v>-51593.308285458319</v>
      </c>
      <c r="AE20">
        <f t="shared" si="3"/>
        <v>0</v>
      </c>
      <c r="AF20">
        <f t="shared" si="4"/>
        <v>0</v>
      </c>
      <c r="AG20">
        <f t="shared" si="4"/>
        <v>-7.2059855121735463</v>
      </c>
      <c r="AH20">
        <f t="shared" si="5"/>
        <v>-84001.772423262271</v>
      </c>
      <c r="AI20">
        <f t="shared" si="6"/>
        <v>-84008.978408774448</v>
      </c>
      <c r="AJ20">
        <f t="shared" si="7"/>
        <v>4126.3492070690118</v>
      </c>
      <c r="AK20">
        <f t="shared" si="22"/>
        <v>-3322.6871354872519</v>
      </c>
      <c r="AL20">
        <f t="shared" si="8"/>
        <v>-83205.316337192693</v>
      </c>
      <c r="AN20">
        <f t="shared" si="9"/>
        <v>0</v>
      </c>
      <c r="AO20">
        <f t="shared" si="9"/>
        <v>0</v>
      </c>
      <c r="AP20">
        <f t="shared" si="9"/>
        <v>-1.6468856347485978</v>
      </c>
      <c r="AQ20">
        <f t="shared" si="9"/>
        <v>-19198.111356674595</v>
      </c>
      <c r="AR20">
        <f t="shared" si="9"/>
        <v>-19199.758242309344</v>
      </c>
      <c r="AS20">
        <f t="shared" si="9"/>
        <v>943.05285815492209</v>
      </c>
      <c r="AT20">
        <f t="shared" si="9"/>
        <v>-759.38061531674862</v>
      </c>
      <c r="AU20">
        <f t="shared" si="9"/>
        <v>-19016.085999471172</v>
      </c>
      <c r="AW20">
        <v>17</v>
      </c>
      <c r="AX20">
        <f>IF(Z20&gt;0, (R20*SUMPRODUCT(K20:$K$98, X20:$X$98)-K20*$AZ$3)/Z20, 0)</f>
        <v>-178994.62952811361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25</v>
      </c>
      <c r="R21">
        <f t="shared" si="0"/>
        <v>2000000</v>
      </c>
      <c r="S21">
        <f t="shared" si="1"/>
        <v>-224062.88351106044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-51593.308285458319</v>
      </c>
      <c r="AC21">
        <f t="shared" si="2"/>
        <v>-54840.059241051466</v>
      </c>
      <c r="AE21">
        <f t="shared" si="3"/>
        <v>0</v>
      </c>
      <c r="AF21">
        <f t="shared" si="4"/>
        <v>0</v>
      </c>
      <c r="AG21">
        <f t="shared" si="4"/>
        <v>-6.1188245886276373</v>
      </c>
      <c r="AH21">
        <f t="shared" si="5"/>
        <v>-81208.085473933854</v>
      </c>
      <c r="AI21">
        <f t="shared" si="6"/>
        <v>-81214.204298522483</v>
      </c>
      <c r="AJ21">
        <f t="shared" si="7"/>
        <v>3246.7509555931465</v>
      </c>
      <c r="AK21">
        <f t="shared" si="22"/>
        <v>-3611.5315799820828</v>
      </c>
      <c r="AL21">
        <f t="shared" si="8"/>
        <v>-81578.984922911419</v>
      </c>
      <c r="AN21">
        <f t="shared" si="9"/>
        <v>0</v>
      </c>
      <c r="AO21">
        <f t="shared" si="9"/>
        <v>0</v>
      </c>
      <c r="AP21">
        <f t="shared" si="9"/>
        <v>-1.2485905317795489</v>
      </c>
      <c r="AQ21">
        <f t="shared" si="9"/>
        <v>-16571.098772001191</v>
      </c>
      <c r="AR21">
        <f t="shared" si="9"/>
        <v>-16572.347362532972</v>
      </c>
      <c r="AS21">
        <f t="shared" si="9"/>
        <v>662.52307832688302</v>
      </c>
      <c r="AT21">
        <f t="shared" si="9"/>
        <v>-736.95921016749378</v>
      </c>
      <c r="AU21">
        <f t="shared" si="9"/>
        <v>-16646.783494373583</v>
      </c>
      <c r="AW21">
        <v>18</v>
      </c>
      <c r="AX21">
        <f>IF(Z21&gt;0, (R21*SUMPRODUCT(K21:$K$98, X21:$X$98)-K21*$AZ$3)/Z21, 0)</f>
        <v>-224062.88351106044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25</v>
      </c>
      <c r="R22">
        <f t="shared" si="0"/>
        <v>2000000</v>
      </c>
      <c r="S22">
        <f t="shared" si="1"/>
        <v>-280781.37207415787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-54840.059241051466</v>
      </c>
      <c r="AC22">
        <f t="shared" si="2"/>
        <v>-57168.871940658493</v>
      </c>
      <c r="AE22">
        <f t="shared" si="3"/>
        <v>0</v>
      </c>
      <c r="AF22">
        <f t="shared" si="4"/>
        <v>0</v>
      </c>
      <c r="AG22">
        <f t="shared" si="4"/>
        <v>-5.0901588946541194</v>
      </c>
      <c r="AH22">
        <f t="shared" si="5"/>
        <v>-77398.195846979404</v>
      </c>
      <c r="AI22">
        <f t="shared" si="6"/>
        <v>-77403.286005874063</v>
      </c>
      <c r="AJ22">
        <f t="shared" si="7"/>
        <v>2328.8126996070278</v>
      </c>
      <c r="AK22">
        <f t="shared" si="22"/>
        <v>-3838.8041468736028</v>
      </c>
      <c r="AL22">
        <f t="shared" si="8"/>
        <v>-78913.277453140632</v>
      </c>
      <c r="AN22">
        <f t="shared" si="9"/>
        <v>0</v>
      </c>
      <c r="AO22">
        <f t="shared" si="9"/>
        <v>0</v>
      </c>
      <c r="AP22">
        <f t="shared" si="9"/>
        <v>-0.92739628295879817</v>
      </c>
      <c r="AQ22">
        <f t="shared" si="9"/>
        <v>-14101.484967707127</v>
      </c>
      <c r="AR22">
        <f t="shared" si="9"/>
        <v>-14102.412363990086</v>
      </c>
      <c r="AS22">
        <f t="shared" si="9"/>
        <v>424.2956430281647</v>
      </c>
      <c r="AT22">
        <f t="shared" si="9"/>
        <v>-699.40698718783528</v>
      </c>
      <c r="AU22">
        <f t="shared" si="9"/>
        <v>-14377.523708149756</v>
      </c>
      <c r="AW22">
        <v>19</v>
      </c>
      <c r="AX22">
        <f>IF(Z22&gt;0, (R22*SUMPRODUCT(K22:$K$98, X22:$X$98)-K22*$AZ$3)/Z22, 0)</f>
        <v>-280781.37207415787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25</v>
      </c>
      <c r="R23">
        <f t="shared" si="0"/>
        <v>2000000</v>
      </c>
      <c r="S23">
        <f t="shared" si="1"/>
        <v>-354455.74067474995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-57168.871940658493</v>
      </c>
      <c r="AC23">
        <f t="shared" si="2"/>
        <v>-58554.030058013705</v>
      </c>
      <c r="AE23">
        <f t="shared" si="3"/>
        <v>0</v>
      </c>
      <c r="AF23">
        <f t="shared" si="4"/>
        <v>0</v>
      </c>
      <c r="AG23">
        <f t="shared" si="4"/>
        <v>-4.1298548266244</v>
      </c>
      <c r="AH23">
        <f t="shared" si="5"/>
        <v>-72752.198326654223</v>
      </c>
      <c r="AI23">
        <f t="shared" si="6"/>
        <v>-72756.328181480843</v>
      </c>
      <c r="AJ23">
        <f t="shared" si="7"/>
        <v>1385.1581173552113</v>
      </c>
      <c r="AK23">
        <f t="shared" si="22"/>
        <v>-4001.8210358460951</v>
      </c>
      <c r="AL23">
        <f t="shared" si="8"/>
        <v>-75372.991099971725</v>
      </c>
      <c r="AN23">
        <f t="shared" si="9"/>
        <v>0</v>
      </c>
      <c r="AO23">
        <f t="shared" si="9"/>
        <v>0</v>
      </c>
      <c r="AP23">
        <f t="shared" si="9"/>
        <v>-0.67181666740188772</v>
      </c>
      <c r="AQ23">
        <f t="shared" si="9"/>
        <v>-11834.832331363981</v>
      </c>
      <c r="AR23">
        <f t="shared" si="9"/>
        <v>-11835.504148031381</v>
      </c>
      <c r="AS23">
        <f t="shared" si="9"/>
        <v>225.32809246151359</v>
      </c>
      <c r="AT23">
        <f t="shared" si="9"/>
        <v>-650.9890019641133</v>
      </c>
      <c r="AU23">
        <f t="shared" si="9"/>
        <v>-12261.165057533981</v>
      </c>
      <c r="AW23">
        <v>20</v>
      </c>
      <c r="AX23">
        <f>IF(Z23&gt;0, (R23*SUMPRODUCT(K23:$K$98, X23:$X$98)-K23*$AZ$3)/Z23, 0)</f>
        <v>-354455.74067474995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25</v>
      </c>
      <c r="R24">
        <f t="shared" si="0"/>
        <v>2000000</v>
      </c>
      <c r="S24">
        <f t="shared" si="1"/>
        <v>-453714.6623966897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-58554.030058013705</v>
      </c>
      <c r="AC24">
        <f t="shared" si="2"/>
        <v>-59034.999130134885</v>
      </c>
      <c r="AE24">
        <f t="shared" si="3"/>
        <v>0</v>
      </c>
      <c r="AF24">
        <f t="shared" si="4"/>
        <v>0</v>
      </c>
      <c r="AG24">
        <f t="shared" si="4"/>
        <v>-3.2528703623049147</v>
      </c>
      <c r="AH24">
        <f t="shared" si="5"/>
        <v>-66854.873284259287</v>
      </c>
      <c r="AI24">
        <f t="shared" si="6"/>
        <v>-66858.126154621597</v>
      </c>
      <c r="AJ24">
        <f t="shared" si="7"/>
        <v>480.96907212118094</v>
      </c>
      <c r="AK24">
        <f t="shared" si="22"/>
        <v>-4098.7821040609597</v>
      </c>
      <c r="AL24">
        <f t="shared" si="8"/>
        <v>-70475.939186561372</v>
      </c>
      <c r="AN24">
        <f t="shared" si="9"/>
        <v>0</v>
      </c>
      <c r="AO24">
        <f t="shared" si="9"/>
        <v>0</v>
      </c>
      <c r="AP24">
        <f t="shared" si="9"/>
        <v>-0.47245964750158786</v>
      </c>
      <c r="AQ24">
        <f t="shared" si="9"/>
        <v>-9710.2639661493104</v>
      </c>
      <c r="AR24">
        <f t="shared" si="9"/>
        <v>-9710.7364257968129</v>
      </c>
      <c r="AS24">
        <f t="shared" si="9"/>
        <v>69.85783414759959</v>
      </c>
      <c r="AT24">
        <f t="shared" si="9"/>
        <v>-595.32318610394555</v>
      </c>
      <c r="AU24">
        <f t="shared" si="9"/>
        <v>-10236.201777753158</v>
      </c>
      <c r="AW24">
        <v>21</v>
      </c>
      <c r="AX24">
        <f>IF(Z24&gt;0, (R24*SUMPRODUCT(K24:$K$98, X24:$X$98)-K24*$AZ$3)/Z24, 0)</f>
        <v>-453714.6623966897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25</v>
      </c>
      <c r="R25">
        <f t="shared" si="0"/>
        <v>2000000</v>
      </c>
      <c r="S25">
        <f t="shared" si="1"/>
        <v>-592332.0439357023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-59034.999130134885</v>
      </c>
      <c r="AC25">
        <f t="shared" si="2"/>
        <v>-58607.885186246014</v>
      </c>
      <c r="AE25">
        <f t="shared" si="3"/>
        <v>0</v>
      </c>
      <c r="AF25">
        <f t="shared" si="4"/>
        <v>0</v>
      </c>
      <c r="AG25">
        <f t="shared" si="4"/>
        <v>-2.4736077419022728</v>
      </c>
      <c r="AH25">
        <f t="shared" si="5"/>
        <v>-59738.713342367417</v>
      </c>
      <c r="AI25">
        <f t="shared" si="6"/>
        <v>-59741.186950109317</v>
      </c>
      <c r="AJ25">
        <f t="shared" si="7"/>
        <v>-427.11394388887129</v>
      </c>
      <c r="AK25">
        <f t="shared" si="22"/>
        <v>-4132.4499391094423</v>
      </c>
      <c r="AL25">
        <f t="shared" si="8"/>
        <v>-64300.750833107631</v>
      </c>
      <c r="AN25">
        <f t="shared" si="9"/>
        <v>0</v>
      </c>
      <c r="AO25">
        <f t="shared" si="9"/>
        <v>0</v>
      </c>
      <c r="AP25">
        <f t="shared" si="9"/>
        <v>-0.32078257915007941</v>
      </c>
      <c r="AQ25">
        <f t="shared" si="9"/>
        <v>-7747.0401698916476</v>
      </c>
      <c r="AR25">
        <f t="shared" si="9"/>
        <v>-7747.3609524707972</v>
      </c>
      <c r="AS25">
        <f t="shared" si="9"/>
        <v>-55.389021545618782</v>
      </c>
      <c r="AT25">
        <f t="shared" si="9"/>
        <v>-535.90467365560494</v>
      </c>
      <c r="AU25">
        <f t="shared" si="9"/>
        <v>-8338.6546476720214</v>
      </c>
      <c r="AW25">
        <v>22</v>
      </c>
      <c r="AX25">
        <f>IF(Z25&gt;0, (R25*SUMPRODUCT(K25:$K$98, X25:$X$98)-K25*$AZ$3)/Z25, 0)</f>
        <v>-592332.0439357023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25</v>
      </c>
      <c r="R26">
        <f t="shared" si="0"/>
        <v>2000000</v>
      </c>
      <c r="S26">
        <f t="shared" si="1"/>
        <v>-794437.22628850001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-58607.885186246014</v>
      </c>
      <c r="AC26">
        <f t="shared" si="2"/>
        <v>-57303.695079317848</v>
      </c>
      <c r="AE26">
        <f t="shared" si="3"/>
        <v>0</v>
      </c>
      <c r="AF26">
        <f t="shared" si="4"/>
        <v>0</v>
      </c>
      <c r="AG26">
        <f t="shared" si="4"/>
        <v>-1.8032795160869011</v>
      </c>
      <c r="AH26">
        <f t="shared" si="5"/>
        <v>-51647.37187170791</v>
      </c>
      <c r="AI26">
        <f t="shared" si="6"/>
        <v>-51649.175151223993</v>
      </c>
      <c r="AJ26">
        <f t="shared" si="7"/>
        <v>-1304.1901069281666</v>
      </c>
      <c r="AK26">
        <f t="shared" si="22"/>
        <v>-4102.551963037221</v>
      </c>
      <c r="AL26">
        <f t="shared" si="8"/>
        <v>-57055.917221189382</v>
      </c>
      <c r="AN26">
        <f t="shared" si="9"/>
        <v>0</v>
      </c>
      <c r="AO26">
        <f t="shared" si="9"/>
        <v>0</v>
      </c>
      <c r="AP26">
        <f t="shared" si="9"/>
        <v>-0.20879734410792047</v>
      </c>
      <c r="AQ26">
        <f t="shared" si="9"/>
        <v>-5980.1234255505451</v>
      </c>
      <c r="AR26">
        <f t="shared" si="9"/>
        <v>-5980.3322228946527</v>
      </c>
      <c r="AS26">
        <f t="shared" si="9"/>
        <v>-151.00899672466704</v>
      </c>
      <c r="AT26">
        <f t="shared" si="9"/>
        <v>-475.02450191733175</v>
      </c>
      <c r="AU26">
        <f t="shared" si="9"/>
        <v>-6606.365721536652</v>
      </c>
      <c r="AW26">
        <v>23</v>
      </c>
      <c r="AX26">
        <f>IF(Z26&gt;0, (R26*SUMPRODUCT(K26:$K$98, X26:$X$98)-K26*$AZ$3)/Z26, 0)</f>
        <v>-794437.22628850001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25</v>
      </c>
      <c r="R27">
        <f t="shared" si="0"/>
        <v>2000000</v>
      </c>
      <c r="S27">
        <f t="shared" si="1"/>
        <v>-1102960.0115680008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-57303.695079317848</v>
      </c>
      <c r="AC27">
        <f t="shared" si="2"/>
        <v>-55202.362900564964</v>
      </c>
      <c r="AE27">
        <f t="shared" si="3"/>
        <v>0</v>
      </c>
      <c r="AF27">
        <f t="shared" si="4"/>
        <v>0</v>
      </c>
      <c r="AG27">
        <f t="shared" si="4"/>
        <v>-1.2512321915934115</v>
      </c>
      <c r="AH27">
        <f t="shared" si="5"/>
        <v>-42721.162346609643</v>
      </c>
      <c r="AI27">
        <f t="shared" si="6"/>
        <v>-42722.413578801235</v>
      </c>
      <c r="AJ27">
        <f t="shared" si="7"/>
        <v>-2101.3321787528839</v>
      </c>
      <c r="AK27">
        <f t="shared" si="22"/>
        <v>-4011.2586555522498</v>
      </c>
      <c r="AL27">
        <f t="shared" si="8"/>
        <v>-48835.00441310637</v>
      </c>
      <c r="AN27">
        <f t="shared" si="9"/>
        <v>0</v>
      </c>
      <c r="AO27">
        <f t="shared" si="9"/>
        <v>0</v>
      </c>
      <c r="AP27">
        <f t="shared" si="9"/>
        <v>-0.1293545791631763</v>
      </c>
      <c r="AQ27">
        <f t="shared" si="9"/>
        <v>-4416.5887145774122</v>
      </c>
      <c r="AR27">
        <f t="shared" si="9"/>
        <v>-4416.7180691565754</v>
      </c>
      <c r="AS27">
        <f t="shared" si="9"/>
        <v>-217.2394072745746</v>
      </c>
      <c r="AT27">
        <f t="shared" si="9"/>
        <v>-414.69095727375452</v>
      </c>
      <c r="AU27">
        <f t="shared" si="9"/>
        <v>-5048.6484337049051</v>
      </c>
      <c r="AW27">
        <v>24</v>
      </c>
      <c r="AX27">
        <f>IF(Z27&gt;0, (R27*SUMPRODUCT(K27:$K$98, X27:$X$98)-K27*$AZ$3)/Z27, 0)</f>
        <v>-1102960.0115680008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25</v>
      </c>
      <c r="R28">
        <f t="shared" si="0"/>
        <v>2000000</v>
      </c>
      <c r="S28">
        <f t="shared" si="1"/>
        <v>-1599132.303484987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-55202.362900564964</v>
      </c>
      <c r="AC28">
        <f t="shared" si="2"/>
        <v>-52403.366254157198</v>
      </c>
      <c r="AE28">
        <f t="shared" si="3"/>
        <v>0</v>
      </c>
      <c r="AF28">
        <f t="shared" si="4"/>
        <v>0</v>
      </c>
      <c r="AG28">
        <f t="shared" si="4"/>
        <v>-0.81924688376244126</v>
      </c>
      <c r="AH28">
        <f t="shared" si="5"/>
        <v>-33557.838873202891</v>
      </c>
      <c r="AI28">
        <f t="shared" si="6"/>
        <v>-33558.658120086657</v>
      </c>
      <c r="AJ28">
        <f t="shared" si="7"/>
        <v>-2798.9966464077661</v>
      </c>
      <c r="AK28">
        <f t="shared" si="22"/>
        <v>-3864.165403039548</v>
      </c>
      <c r="AL28">
        <f t="shared" si="8"/>
        <v>-40221.820169533974</v>
      </c>
      <c r="AN28">
        <f t="shared" si="9"/>
        <v>0</v>
      </c>
      <c r="AO28">
        <f t="shared" si="9"/>
        <v>0</v>
      </c>
      <c r="AP28">
        <f t="shared" si="9"/>
        <v>-7.5620696564891135E-2</v>
      </c>
      <c r="AQ28">
        <f t="shared" si="9"/>
        <v>-3097.5609442047471</v>
      </c>
      <c r="AR28">
        <f t="shared" si="9"/>
        <v>-3097.6365649013123</v>
      </c>
      <c r="AS28">
        <f t="shared" si="9"/>
        <v>-258.36177137724172</v>
      </c>
      <c r="AT28">
        <f t="shared" si="9"/>
        <v>-356.68232032547701</v>
      </c>
      <c r="AU28">
        <f t="shared" si="9"/>
        <v>-3712.6806566040314</v>
      </c>
      <c r="AW28">
        <v>25</v>
      </c>
      <c r="AX28">
        <f>IF(Z28&gt;0, (R28*SUMPRODUCT(K28:$K$98, X28:$X$98)-K28*$AZ$3)/Z28, 0)</f>
        <v>-1599132.303484987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25</v>
      </c>
      <c r="R29">
        <f t="shared" si="0"/>
        <v>2000000</v>
      </c>
      <c r="S29">
        <f t="shared" si="1"/>
        <v>-2445929.8399589127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-52403.366254157198</v>
      </c>
      <c r="AC29">
        <f t="shared" si="2"/>
        <v>-49058.440268910897</v>
      </c>
      <c r="AE29">
        <f t="shared" si="3"/>
        <v>0</v>
      </c>
      <c r="AF29">
        <f t="shared" si="4"/>
        <v>0</v>
      </c>
      <c r="AG29">
        <f t="shared" si="4"/>
        <v>-0.50142934874345158</v>
      </c>
      <c r="AH29">
        <f t="shared" si="5"/>
        <v>-24770.005294509221</v>
      </c>
      <c r="AI29">
        <f t="shared" si="6"/>
        <v>-24770.506723857965</v>
      </c>
      <c r="AJ29">
        <f t="shared" si="7"/>
        <v>-3344.9259852463001</v>
      </c>
      <c r="AK29">
        <f t="shared" si="22"/>
        <v>-3668.2356377910041</v>
      </c>
      <c r="AL29">
        <f t="shared" si="8"/>
        <v>-31783.668346895269</v>
      </c>
      <c r="AN29">
        <f t="shared" si="9"/>
        <v>0</v>
      </c>
      <c r="AO29">
        <f t="shared" si="9"/>
        <v>0</v>
      </c>
      <c r="AP29">
        <f t="shared" si="9"/>
        <v>-4.1325451047967365E-2</v>
      </c>
      <c r="AQ29">
        <f t="shared" si="9"/>
        <v>-2041.4274589656266</v>
      </c>
      <c r="AR29">
        <f t="shared" si="9"/>
        <v>-2041.4687844166747</v>
      </c>
      <c r="AS29">
        <f t="shared" si="9"/>
        <v>-275.67308417181118</v>
      </c>
      <c r="AT29">
        <f t="shared" si="9"/>
        <v>-302.31874672238399</v>
      </c>
      <c r="AU29">
        <f t="shared" si="9"/>
        <v>-2619.4606153108698</v>
      </c>
      <c r="AW29">
        <v>26</v>
      </c>
      <c r="AX29">
        <f>IF(Z29&gt;0, (R29*SUMPRODUCT(K29:$K$98, X29:$X$98)-K29*$AZ$3)/Z29, 0)</f>
        <v>-2445929.8399589127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25</v>
      </c>
      <c r="R30">
        <f t="shared" si="0"/>
        <v>2000000</v>
      </c>
      <c r="S30">
        <f t="shared" si="1"/>
        <v>-4000659.8459649319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-49058.440268910897</v>
      </c>
      <c r="AC30">
        <f t="shared" si="2"/>
        <v>-45347.647255152355</v>
      </c>
      <c r="AE30">
        <f t="shared" si="3"/>
        <v>0</v>
      </c>
      <c r="AF30">
        <f t="shared" si="4"/>
        <v>0</v>
      </c>
      <c r="AG30">
        <f t="shared" si="4"/>
        <v>-0.28337604920904497</v>
      </c>
      <c r="AH30">
        <f t="shared" si="5"/>
        <v>-17043.120483757768</v>
      </c>
      <c r="AI30">
        <f t="shared" si="6"/>
        <v>-17043.403859806978</v>
      </c>
      <c r="AJ30">
        <f t="shared" si="7"/>
        <v>-3710.7930137585427</v>
      </c>
      <c r="AK30">
        <f t="shared" si="22"/>
        <v>-3434.0908188237631</v>
      </c>
      <c r="AL30">
        <f t="shared" si="8"/>
        <v>-24188.287692389284</v>
      </c>
      <c r="AN30">
        <f t="shared" si="9"/>
        <v>0</v>
      </c>
      <c r="AO30">
        <f t="shared" si="9"/>
        <v>0</v>
      </c>
      <c r="AP30">
        <f t="shared" si="9"/>
        <v>-2.085225230757987E-2</v>
      </c>
      <c r="AQ30">
        <f t="shared" si="9"/>
        <v>-1254.1195680713026</v>
      </c>
      <c r="AR30">
        <f t="shared" si="9"/>
        <v>-1254.1404203236102</v>
      </c>
      <c r="AS30">
        <f t="shared" si="9"/>
        <v>-273.05904080487835</v>
      </c>
      <c r="AT30">
        <f t="shared" si="9"/>
        <v>-252.69788466996178</v>
      </c>
      <c r="AU30">
        <f t="shared" si="9"/>
        <v>-1779.8973457984505</v>
      </c>
      <c r="AW30">
        <v>27</v>
      </c>
      <c r="AX30">
        <f>IF(Z30&gt;0, (R30*SUMPRODUCT(K30:$K$98, X30:$X$98)-K30*$AZ$3)/Z30, 0)</f>
        <v>-4000659.8459649319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25</v>
      </c>
      <c r="R31">
        <f t="shared" si="0"/>
        <v>2000000</v>
      </c>
      <c r="S31">
        <f t="shared" si="1"/>
        <v>-7140083.0425922554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-45347.647255152355</v>
      </c>
      <c r="AC31">
        <f t="shared" si="2"/>
        <v>-41465.8556868628</v>
      </c>
      <c r="AE31">
        <f t="shared" si="3"/>
        <v>0</v>
      </c>
      <c r="AF31">
        <f t="shared" si="4"/>
        <v>0</v>
      </c>
      <c r="AG31">
        <f t="shared" si="4"/>
        <v>-0.14518688171940483</v>
      </c>
      <c r="AH31">
        <f t="shared" si="5"/>
        <v>-10828.432559803976</v>
      </c>
      <c r="AI31">
        <f t="shared" si="6"/>
        <v>-10828.577746685696</v>
      </c>
      <c r="AJ31">
        <f t="shared" si="7"/>
        <v>-3881.7915682895546</v>
      </c>
      <c r="AK31">
        <f t="shared" si="22"/>
        <v>-3174.3353078606651</v>
      </c>
      <c r="AL31">
        <f t="shared" si="8"/>
        <v>-17884.704622835918</v>
      </c>
      <c r="AN31">
        <f t="shared" si="9"/>
        <v>0</v>
      </c>
      <c r="AO31">
        <f t="shared" si="9"/>
        <v>0</v>
      </c>
      <c r="AP31">
        <f t="shared" si="9"/>
        <v>-9.538919528781456E-3</v>
      </c>
      <c r="AQ31">
        <f t="shared" si="9"/>
        <v>-711.43856516206017</v>
      </c>
      <c r="AR31">
        <f t="shared" si="9"/>
        <v>-711.44810408158901</v>
      </c>
      <c r="AS31">
        <f t="shared" si="9"/>
        <v>-255.03748657525898</v>
      </c>
      <c r="AT31">
        <f t="shared" si="9"/>
        <v>-208.55692126216098</v>
      </c>
      <c r="AU31">
        <f t="shared" si="9"/>
        <v>-1175.042511919009</v>
      </c>
      <c r="AW31">
        <v>28</v>
      </c>
      <c r="AX31">
        <f>IF(Z31&gt;0, (R31*SUMPRODUCT(K31:$K$98, X31:$X$98)-K31*$AZ$3)/Z31, 0)</f>
        <v>-7140083.0425922554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25</v>
      </c>
      <c r="R32">
        <f t="shared" si="0"/>
        <v>2000000</v>
      </c>
      <c r="S32">
        <f t="shared" si="1"/>
        <v>-14288429.00136609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-41465.8556868628</v>
      </c>
      <c r="AC32">
        <f t="shared" si="2"/>
        <v>-37591.659308845527</v>
      </c>
      <c r="AE32">
        <f t="shared" si="3"/>
        <v>0</v>
      </c>
      <c r="AF32">
        <f t="shared" si="4"/>
        <v>0</v>
      </c>
      <c r="AG32">
        <f t="shared" si="4"/>
        <v>-6.5772904959060685E-2</v>
      </c>
      <c r="AH32">
        <f t="shared" si="5"/>
        <v>-6236.9686354520081</v>
      </c>
      <c r="AI32">
        <f t="shared" si="6"/>
        <v>-6237.0344083569671</v>
      </c>
      <c r="AJ32">
        <f t="shared" si="7"/>
        <v>-3874.1963780172737</v>
      </c>
      <c r="AK32">
        <f t="shared" si="22"/>
        <v>-2902.6098980803963</v>
      </c>
      <c r="AL32">
        <f t="shared" si="8"/>
        <v>-13013.840684454637</v>
      </c>
      <c r="AN32">
        <f t="shared" si="9"/>
        <v>0</v>
      </c>
      <c r="AO32">
        <f t="shared" si="9"/>
        <v>0</v>
      </c>
      <c r="AP32">
        <f t="shared" si="9"/>
        <v>-3.8583427795446596E-3</v>
      </c>
      <c r="AQ32">
        <f t="shared" si="9"/>
        <v>-365.8704586002587</v>
      </c>
      <c r="AR32">
        <f t="shared" si="9"/>
        <v>-365.87431694303825</v>
      </c>
      <c r="AS32">
        <f t="shared" si="9"/>
        <v>-227.26649569401192</v>
      </c>
      <c r="AT32">
        <f t="shared" si="9"/>
        <v>-170.27169393026145</v>
      </c>
      <c r="AU32">
        <f t="shared" si="9"/>
        <v>-763.41250656731165</v>
      </c>
      <c r="AW32">
        <v>29</v>
      </c>
      <c r="AX32">
        <f>IF(Z32&gt;0, (R32*SUMPRODUCT(K32:$K$98, X32:$X$98)-K32*$AZ$3)/Z32, 0)</f>
        <v>-14288429.00136609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25</v>
      </c>
      <c r="R33">
        <f t="shared" si="0"/>
        <v>2000000</v>
      </c>
      <c r="S33">
        <f t="shared" si="1"/>
        <v>-33335167.518459085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-37591.659308845527</v>
      </c>
      <c r="AC33">
        <f t="shared" si="2"/>
        <v>-33863.212853892801</v>
      </c>
      <c r="AE33">
        <f t="shared" si="3"/>
        <v>0</v>
      </c>
      <c r="AF33">
        <f t="shared" si="4"/>
        <v>0</v>
      </c>
      <c r="AG33">
        <f t="shared" si="4"/>
        <v>-2.5396012210784087E-2</v>
      </c>
      <c r="AH33">
        <f t="shared" si="5"/>
        <v>-3177.5330958948789</v>
      </c>
      <c r="AI33">
        <f t="shared" si="6"/>
        <v>-3177.5584919070898</v>
      </c>
      <c r="AJ33">
        <f t="shared" si="7"/>
        <v>-3728.4464549527256</v>
      </c>
      <c r="AK33">
        <f t="shared" si="22"/>
        <v>-2631.4161516191871</v>
      </c>
      <c r="AL33">
        <f t="shared" si="8"/>
        <v>-9537.4210984790025</v>
      </c>
      <c r="AN33">
        <f t="shared" si="9"/>
        <v>0</v>
      </c>
      <c r="AO33">
        <f t="shared" si="9"/>
        <v>0</v>
      </c>
      <c r="AP33">
        <f t="shared" si="9"/>
        <v>-1.3301520534353469E-3</v>
      </c>
      <c r="AQ33">
        <f t="shared" si="9"/>
        <v>-166.42778942154456</v>
      </c>
      <c r="AR33">
        <f t="shared" si="9"/>
        <v>-166.429119573598</v>
      </c>
      <c r="AS33">
        <f t="shared" si="9"/>
        <v>-195.28265567903463</v>
      </c>
      <c r="AT33">
        <f t="shared" si="9"/>
        <v>-137.82414217114339</v>
      </c>
      <c r="AU33">
        <f t="shared" si="9"/>
        <v>-499.53591742377603</v>
      </c>
      <c r="AW33">
        <v>30</v>
      </c>
      <c r="AX33">
        <f>IF(Z33&gt;0, (R33*SUMPRODUCT(K33:$K$98, X33:$X$98)-K33*$AZ$3)/Z33, 0)</f>
        <v>-33335167.518459085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25</v>
      </c>
      <c r="R34">
        <f t="shared" si="0"/>
        <v>2000000</v>
      </c>
      <c r="S34">
        <f t="shared" si="1"/>
        <v>-95272148.745032251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-33863.212853892801</v>
      </c>
      <c r="AC34">
        <f t="shared" si="2"/>
        <v>-30374.000541927759</v>
      </c>
      <c r="AE34">
        <f t="shared" si="3"/>
        <v>0</v>
      </c>
      <c r="AF34">
        <f t="shared" si="4"/>
        <v>0</v>
      </c>
      <c r="AG34">
        <f t="shared" si="4"/>
        <v>-7.9703252582280868E-3</v>
      </c>
      <c r="AH34">
        <f t="shared" si="5"/>
        <v>-1373.7381464358527</v>
      </c>
      <c r="AI34">
        <f t="shared" si="6"/>
        <v>-1373.7461167611109</v>
      </c>
      <c r="AJ34">
        <f t="shared" si="7"/>
        <v>-3489.2123119650423</v>
      </c>
      <c r="AK34">
        <f t="shared" si="22"/>
        <v>-2370.4248997724962</v>
      </c>
      <c r="AL34">
        <f t="shared" si="8"/>
        <v>-7233.3833284986495</v>
      </c>
      <c r="AN34">
        <f t="shared" si="9"/>
        <v>0</v>
      </c>
      <c r="AO34">
        <f t="shared" si="9"/>
        <v>0</v>
      </c>
      <c r="AP34">
        <f t="shared" si="9"/>
        <v>-3.7272951488780983E-4</v>
      </c>
      <c r="AQ34">
        <f t="shared" si="9"/>
        <v>-64.242391159046178</v>
      </c>
      <c r="AR34">
        <f t="shared" si="9"/>
        <v>-64.242763888561058</v>
      </c>
      <c r="AS34">
        <f t="shared" si="9"/>
        <v>-163.17181171956713</v>
      </c>
      <c r="AT34">
        <f t="shared" si="9"/>
        <v>-110.85210381572408</v>
      </c>
      <c r="AU34">
        <f t="shared" ref="AU34:AU69" si="23">AL34*$K34</f>
        <v>-338.26667942385228</v>
      </c>
      <c r="AW34">
        <v>31</v>
      </c>
      <c r="AX34">
        <f>IF(Z34&gt;0, (R34*SUMPRODUCT(K34:$K$98, X34:$X$98)-K34*$AZ$3)/Z34, 0)</f>
        <v>-95272148.745032251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25</v>
      </c>
      <c r="R35">
        <f t="shared" si="0"/>
        <v>2000000</v>
      </c>
      <c r="S35">
        <f t="shared" si="1"/>
        <v>-357647648.32367778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-30374.000541927759</v>
      </c>
      <c r="AC35">
        <f t="shared" si="2"/>
        <v>-27174.278556848782</v>
      </c>
      <c r="AE35">
        <f t="shared" si="3"/>
        <v>0</v>
      </c>
      <c r="AF35">
        <f t="shared" ref="AF35:AG69" si="24">-$Z35*P35</f>
        <v>0</v>
      </c>
      <c r="AG35">
        <f t="shared" si="24"/>
        <v>-1.8995146958337857E-3</v>
      </c>
      <c r="AH35">
        <f t="shared" si="5"/>
        <v>-479.2885847849617</v>
      </c>
      <c r="AI35">
        <f t="shared" ref="AI35:AI66" si="25">SUM(AE35:AH35)</f>
        <v>-479.29048429965752</v>
      </c>
      <c r="AJ35">
        <f t="shared" si="7"/>
        <v>-3199.721985078977</v>
      </c>
      <c r="AK35">
        <f t="shared" si="22"/>
        <v>-2126.1800379349434</v>
      </c>
      <c r="AL35">
        <f t="shared" ref="AL35:AL69" si="26">SUM(AI35:AK35)</f>
        <v>-5805.1925073135781</v>
      </c>
      <c r="AN35">
        <f t="shared" ref="AN35:AT69" si="27">AE35*$K35</f>
        <v>0</v>
      </c>
      <c r="AO35">
        <f t="shared" si="27"/>
        <v>0</v>
      </c>
      <c r="AP35">
        <f t="shared" si="27"/>
        <v>-7.9312634249315071E-5</v>
      </c>
      <c r="AQ35">
        <f t="shared" si="27"/>
        <v>-20.012290669978494</v>
      </c>
      <c r="AR35">
        <f t="shared" si="27"/>
        <v>-20.012369982612743</v>
      </c>
      <c r="AS35">
        <f t="shared" si="27"/>
        <v>-133.60169313702841</v>
      </c>
      <c r="AT35">
        <f t="shared" si="27"/>
        <v>-88.776854460137841</v>
      </c>
      <c r="AU35">
        <f t="shared" si="23"/>
        <v>-242.390917579779</v>
      </c>
      <c r="AW35">
        <v>32</v>
      </c>
      <c r="AX35">
        <f>IF(Z35&gt;0, (R35*SUMPRODUCT(K35:$K$98, X35:$X$98)-K35*$AZ$3)/Z35, 0)</f>
        <v>-357647648.32367778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25</v>
      </c>
      <c r="R36">
        <f t="shared" si="0"/>
        <v>2000000</v>
      </c>
      <c r="S36">
        <f t="shared" si="1"/>
        <v>-1352560809.1421969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-27174.278556848782</v>
      </c>
      <c r="AC36">
        <f t="shared" si="2"/>
        <v>-24280.036940163383</v>
      </c>
      <c r="AE36">
        <f t="shared" si="3"/>
        <v>0</v>
      </c>
      <c r="AF36">
        <f t="shared" si="24"/>
        <v>0</v>
      </c>
      <c r="AG36">
        <f t="shared" si="24"/>
        <v>-4.4877902671825061E-4</v>
      </c>
      <c r="AH36">
        <f t="shared" si="5"/>
        <v>-114.53924177257578</v>
      </c>
      <c r="AI36">
        <f t="shared" si="25"/>
        <v>-114.53969055160249</v>
      </c>
      <c r="AJ36">
        <f t="shared" si="7"/>
        <v>-2894.2416166853982</v>
      </c>
      <c r="AK36">
        <f t="shared" si="22"/>
        <v>-1902.1994989794148</v>
      </c>
      <c r="AL36">
        <f t="shared" si="26"/>
        <v>-4910.9808062164157</v>
      </c>
      <c r="AN36">
        <f t="shared" si="27"/>
        <v>0</v>
      </c>
      <c r="AO36">
        <f t="shared" si="27"/>
        <v>0</v>
      </c>
      <c r="AP36">
        <f t="shared" si="27"/>
        <v>-1.6730705180219544E-5</v>
      </c>
      <c r="AQ36">
        <f t="shared" si="27"/>
        <v>-4.2700798646411453</v>
      </c>
      <c r="AR36">
        <f t="shared" si="27"/>
        <v>-4.2700965953463248</v>
      </c>
      <c r="AS36">
        <f t="shared" si="27"/>
        <v>-107.89876604346262</v>
      </c>
      <c r="AT36">
        <f t="shared" si="27"/>
        <v>-70.914942804058796</v>
      </c>
      <c r="AU36">
        <f t="shared" si="23"/>
        <v>-183.08380544286774</v>
      </c>
      <c r="AW36">
        <v>33</v>
      </c>
      <c r="AX36">
        <f>IF(Z36&gt;0, (R36*SUMPRODUCT(K36:$K$98, X36:$X$98)-K36*$AZ$3)/Z36, 0)</f>
        <v>-1352560809.1421969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25</v>
      </c>
      <c r="R37">
        <f t="shared" si="0"/>
        <v>2000000</v>
      </c>
      <c r="S37">
        <f t="shared" si="1"/>
        <v>-5161068183.1920347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-24280.036940163383</v>
      </c>
      <c r="AC37">
        <f t="shared" si="2"/>
        <v>-21682.294602746435</v>
      </c>
      <c r="AE37">
        <f t="shared" si="3"/>
        <v>0</v>
      </c>
      <c r="AF37">
        <f t="shared" si="24"/>
        <v>0</v>
      </c>
      <c r="AG37">
        <f t="shared" si="24"/>
        <v>-1.0502813484114977E-4</v>
      </c>
      <c r="AH37">
        <f t="shared" si="5"/>
        <v>-27.141048128793464</v>
      </c>
      <c r="AI37">
        <f t="shared" si="25"/>
        <v>-27.141153156928304</v>
      </c>
      <c r="AJ37">
        <f t="shared" si="7"/>
        <v>-2597.7423374169484</v>
      </c>
      <c r="AK37">
        <f t="shared" si="22"/>
        <v>-1699.6025858114369</v>
      </c>
      <c r="AL37">
        <f t="shared" si="26"/>
        <v>-4324.4860763853139</v>
      </c>
      <c r="AN37">
        <f t="shared" si="27"/>
        <v>0</v>
      </c>
      <c r="AO37">
        <f t="shared" si="27"/>
        <v>0</v>
      </c>
      <c r="AP37">
        <f t="shared" si="27"/>
        <v>-3.4959830989041585E-6</v>
      </c>
      <c r="AQ37">
        <f t="shared" si="27"/>
        <v>-0.90342121840319223</v>
      </c>
      <c r="AR37">
        <f t="shared" si="27"/>
        <v>-0.90342471438629102</v>
      </c>
      <c r="AS37">
        <f t="shared" si="27"/>
        <v>-86.468862087792317</v>
      </c>
      <c r="AT37">
        <f t="shared" si="27"/>
        <v>-56.57324034019323</v>
      </c>
      <c r="AU37">
        <f t="shared" si="23"/>
        <v>-143.94552714237184</v>
      </c>
      <c r="AW37">
        <v>34</v>
      </c>
      <c r="AX37">
        <f>IF(Z37&gt;0, (R37*SUMPRODUCT(K37:$K$98, X37:$X$98)-K37*$AZ$3)/Z37, 0)</f>
        <v>-5161068183.1920347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25</v>
      </c>
      <c r="R38">
        <f t="shared" si="0"/>
        <v>2000000</v>
      </c>
      <c r="S38">
        <f t="shared" si="1"/>
        <v>-19899764298.343189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-21682.294602746435</v>
      </c>
      <c r="AC38">
        <f t="shared" si="2"/>
        <v>-19359.972651391996</v>
      </c>
      <c r="AE38">
        <f t="shared" si="3"/>
        <v>0</v>
      </c>
      <c r="AF38">
        <f t="shared" si="24"/>
        <v>0</v>
      </c>
      <c r="AG38">
        <f t="shared" si="24"/>
        <v>-2.4321861758186582E-5</v>
      </c>
      <c r="AH38">
        <f t="shared" si="5"/>
        <v>-6.3724793387641352</v>
      </c>
      <c r="AI38">
        <f t="shared" si="25"/>
        <v>-6.3725036606258936</v>
      </c>
      <c r="AJ38">
        <f t="shared" si="7"/>
        <v>-2322.3219513544391</v>
      </c>
      <c r="AK38">
        <f t="shared" si="22"/>
        <v>-1517.7606221922506</v>
      </c>
      <c r="AL38">
        <f t="shared" si="26"/>
        <v>-3846.4550772073158</v>
      </c>
      <c r="AN38">
        <f t="shared" si="27"/>
        <v>0</v>
      </c>
      <c r="AO38">
        <f t="shared" si="27"/>
        <v>0</v>
      </c>
      <c r="AP38">
        <f t="shared" si="27"/>
        <v>-7.2284047787618535E-7</v>
      </c>
      <c r="AQ38">
        <f t="shared" si="27"/>
        <v>-0.1893887094781278</v>
      </c>
      <c r="AR38">
        <f t="shared" si="27"/>
        <v>-0.18938943231860567</v>
      </c>
      <c r="AS38">
        <f t="shared" si="27"/>
        <v>-69.018906767462781</v>
      </c>
      <c r="AT38">
        <f t="shared" si="27"/>
        <v>-45.107517851828362</v>
      </c>
      <c r="AU38">
        <f t="shared" si="23"/>
        <v>-114.31581405160975</v>
      </c>
      <c r="AW38">
        <v>35</v>
      </c>
      <c r="AX38">
        <f>IF(Z38&gt;0, (R38*SUMPRODUCT(K38:$K$98, X38:$X$98)-K38*$AZ$3)/Z38, 0)</f>
        <v>-19899764298.343189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25</v>
      </c>
      <c r="R39">
        <f t="shared" si="0"/>
        <v>2000000</v>
      </c>
      <c r="S39">
        <f t="shared" si="1"/>
        <v>-77636675612.308228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-19359.972651391996</v>
      </c>
      <c r="AC39">
        <f t="shared" si="2"/>
        <v>-17285.853671732857</v>
      </c>
      <c r="AE39">
        <f t="shared" si="3"/>
        <v>0</v>
      </c>
      <c r="AF39">
        <f t="shared" si="24"/>
        <v>0</v>
      </c>
      <c r="AG39">
        <f t="shared" si="24"/>
        <v>-5.5662654072324876E-6</v>
      </c>
      <c r="AH39">
        <f t="shared" si="5"/>
        <v>-1.4809902186697783</v>
      </c>
      <c r="AI39">
        <f t="shared" si="25"/>
        <v>-1.4809957849351856</v>
      </c>
      <c r="AJ39">
        <f t="shared" si="7"/>
        <v>-2074.1189796591389</v>
      </c>
      <c r="AK39">
        <f t="shared" si="22"/>
        <v>-1355.1980855974398</v>
      </c>
      <c r="AL39">
        <f t="shared" si="26"/>
        <v>-3430.7980610415138</v>
      </c>
      <c r="AN39">
        <f t="shared" si="27"/>
        <v>0</v>
      </c>
      <c r="AO39">
        <f t="shared" si="27"/>
        <v>0</v>
      </c>
      <c r="AP39">
        <f t="shared" si="27"/>
        <v>-1.4770375497949899E-7</v>
      </c>
      <c r="AQ39">
        <f t="shared" si="27"/>
        <v>-3.9298847680027463E-2</v>
      </c>
      <c r="AR39">
        <f t="shared" si="27"/>
        <v>-3.9298995383782447E-2</v>
      </c>
      <c r="AS39">
        <f t="shared" si="27"/>
        <v>-55.037828625965538</v>
      </c>
      <c r="AT39">
        <f t="shared" si="27"/>
        <v>-35.960887837594605</v>
      </c>
      <c r="AU39">
        <f t="shared" si="23"/>
        <v>-91.038015458943931</v>
      </c>
      <c r="AW39">
        <v>36</v>
      </c>
      <c r="AX39">
        <f>IF(Z39&gt;0, (R39*SUMPRODUCT(K39:$K$98, X39:$X$98)-K39*$AZ$3)/Z39, 0)</f>
        <v>-77636675612.308228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25</v>
      </c>
      <c r="R40">
        <f t="shared" si="0"/>
        <v>2000000</v>
      </c>
      <c r="S40">
        <f t="shared" si="1"/>
        <v>-306501397006.29529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-17285.853671732857</v>
      </c>
      <c r="AC40">
        <f t="shared" si="2"/>
        <v>-15433.831927394272</v>
      </c>
      <c r="AE40">
        <f t="shared" si="3"/>
        <v>0</v>
      </c>
      <c r="AF40">
        <f t="shared" si="24"/>
        <v>0</v>
      </c>
      <c r="AG40">
        <f t="shared" si="24"/>
        <v>-1.2588712545963758E-6</v>
      </c>
      <c r="AH40">
        <f t="shared" si="5"/>
        <v>-0.34013851988510296</v>
      </c>
      <c r="AI40">
        <f t="shared" si="25"/>
        <v>-0.34013977875635754</v>
      </c>
      <c r="AJ40">
        <f t="shared" si="7"/>
        <v>-1852.0217443385845</v>
      </c>
      <c r="AK40">
        <f t="shared" si="22"/>
        <v>-1210.0097570213002</v>
      </c>
      <c r="AL40">
        <f t="shared" si="26"/>
        <v>-3062.3716411386413</v>
      </c>
      <c r="AN40">
        <f t="shared" si="27"/>
        <v>0</v>
      </c>
      <c r="AO40">
        <f t="shared" si="27"/>
        <v>0</v>
      </c>
      <c r="AP40">
        <f t="shared" si="27"/>
        <v>-2.982571888358385E-8</v>
      </c>
      <c r="AQ40">
        <f t="shared" si="27"/>
        <v>-8.0587080200064352E-3</v>
      </c>
      <c r="AR40">
        <f t="shared" si="27"/>
        <v>-8.0587378457253177E-3</v>
      </c>
      <c r="AS40">
        <f t="shared" si="27"/>
        <v>-43.878895249409602</v>
      </c>
      <c r="AT40">
        <f t="shared" si="27"/>
        <v>-28.668071280158053</v>
      </c>
      <c r="AU40">
        <f t="shared" si="23"/>
        <v>-72.555025267413384</v>
      </c>
      <c r="AW40">
        <v>37</v>
      </c>
      <c r="AX40">
        <f>IF(Z40&gt;0, (R40*SUMPRODUCT(K40:$K$98, X40:$X$98)-K40*$AZ$3)/Z40, 0)</f>
        <v>-306501397006.29529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25</v>
      </c>
      <c r="R41">
        <f t="shared" si="0"/>
        <v>2000000</v>
      </c>
      <c r="S41">
        <f t="shared" si="1"/>
        <v>-1225824322288.3528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-15433.831927394272</v>
      </c>
      <c r="AC41">
        <f t="shared" si="2"/>
        <v>-13780.21405468599</v>
      </c>
      <c r="AE41">
        <f t="shared" si="3"/>
        <v>0</v>
      </c>
      <c r="AF41">
        <f t="shared" si="24"/>
        <v>0</v>
      </c>
      <c r="AG41">
        <f t="shared" si="24"/>
        <v>-2.8103974207660661E-7</v>
      </c>
      <c r="AH41">
        <f t="shared" si="5"/>
        <v>-7.7219423997904435E-2</v>
      </c>
      <c r="AI41">
        <f t="shared" si="25"/>
        <v>-7.7219705037646511E-2</v>
      </c>
      <c r="AJ41">
        <f t="shared" si="7"/>
        <v>-1653.6178727082824</v>
      </c>
      <c r="AK41">
        <f t="shared" si="22"/>
        <v>-1080.3682349175992</v>
      </c>
      <c r="AL41">
        <f t="shared" si="26"/>
        <v>-2734.0633273309195</v>
      </c>
      <c r="AN41">
        <f t="shared" si="27"/>
        <v>0</v>
      </c>
      <c r="AO41">
        <f t="shared" si="27"/>
        <v>0</v>
      </c>
      <c r="AP41">
        <f t="shared" si="27"/>
        <v>-5.9451021186118863E-9</v>
      </c>
      <c r="AQ41">
        <f t="shared" si="27"/>
        <v>-1.633496237278764E-3</v>
      </c>
      <c r="AR41">
        <f t="shared" si="27"/>
        <v>-1.6335021823808825E-3</v>
      </c>
      <c r="AS41">
        <f t="shared" si="27"/>
        <v>-34.980558428397465</v>
      </c>
      <c r="AT41">
        <f t="shared" si="27"/>
        <v>-22.854061261338732</v>
      </c>
      <c r="AU41">
        <f t="shared" si="23"/>
        <v>-57.83625319191858</v>
      </c>
      <c r="AW41">
        <v>38</v>
      </c>
      <c r="AX41">
        <f>IF(Z41&gt;0, (R41*SUMPRODUCT(K41:$K$98, X41:$X$98)-K41*$AZ$3)/Z41, 0)</f>
        <v>-1225824322288.3528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25</v>
      </c>
      <c r="R42">
        <f t="shared" si="0"/>
        <v>2000000</v>
      </c>
      <c r="S42">
        <f t="shared" si="1"/>
        <v>-4970538673499.8369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-13780.21405468599</v>
      </c>
      <c r="AC42">
        <f t="shared" si="2"/>
        <v>-12303.763963703383</v>
      </c>
      <c r="AE42">
        <f t="shared" si="3"/>
        <v>0</v>
      </c>
      <c r="AF42">
        <f t="shared" si="24"/>
        <v>0</v>
      </c>
      <c r="AG42">
        <f t="shared" si="24"/>
        <v>-6.1883453544483262E-8</v>
      </c>
      <c r="AH42">
        <f t="shared" si="5"/>
        <v>-1.7307671288908581E-2</v>
      </c>
      <c r="AI42">
        <f t="shared" si="25"/>
        <v>-1.7307733172362127E-2</v>
      </c>
      <c r="AJ42">
        <f t="shared" si="7"/>
        <v>-1476.4500909826074</v>
      </c>
      <c r="AK42">
        <f t="shared" si="22"/>
        <v>-964.61498382801938</v>
      </c>
      <c r="AL42">
        <f t="shared" si="26"/>
        <v>-2441.0823825437992</v>
      </c>
      <c r="AN42">
        <f t="shared" si="27"/>
        <v>0</v>
      </c>
      <c r="AO42">
        <f t="shared" si="27"/>
        <v>0</v>
      </c>
      <c r="AP42">
        <f t="shared" si="27"/>
        <v>-1.1688212545260245E-9</v>
      </c>
      <c r="AQ42">
        <f t="shared" si="27"/>
        <v>-3.2689794945404423E-4</v>
      </c>
      <c r="AR42">
        <f t="shared" si="27"/>
        <v>-3.268991182752988E-4</v>
      </c>
      <c r="AS42">
        <f t="shared" si="27"/>
        <v>-27.886392060308602</v>
      </c>
      <c r="AT42">
        <f t="shared" si="27"/>
        <v>-18.219126938706165</v>
      </c>
      <c r="AU42">
        <f t="shared" si="23"/>
        <v>-46.10584589813304</v>
      </c>
      <c r="AW42">
        <v>39</v>
      </c>
      <c r="AX42">
        <f>IF(Z42&gt;0, (R42*SUMPRODUCT(K42:$K$98, X42:$X$98)-K42*$AZ$3)/Z42, 0)</f>
        <v>-4970538673499.8369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25</v>
      </c>
      <c r="R43">
        <f t="shared" si="0"/>
        <v>2000000</v>
      </c>
      <c r="S43">
        <f t="shared" si="1"/>
        <v>-20447707614122.043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-12303.763963703383</v>
      </c>
      <c r="AC43">
        <f t="shared" si="2"/>
        <v>-10985.50382231665</v>
      </c>
      <c r="AE43">
        <f t="shared" si="3"/>
        <v>0</v>
      </c>
      <c r="AF43">
        <f t="shared" si="24"/>
        <v>0</v>
      </c>
      <c r="AG43">
        <f t="shared" si="24"/>
        <v>-1.3431216874807034E-8</v>
      </c>
      <c r="AH43">
        <f t="shared" si="5"/>
        <v>-3.8266721707385111E-3</v>
      </c>
      <c r="AI43">
        <f t="shared" si="25"/>
        <v>-3.826685601955386E-3</v>
      </c>
      <c r="AJ43">
        <f t="shared" si="7"/>
        <v>-1318.2601413867324</v>
      </c>
      <c r="AK43">
        <f t="shared" si="22"/>
        <v>-861.26347745923681</v>
      </c>
      <c r="AL43">
        <f t="shared" si="26"/>
        <v>-2179.5274455315712</v>
      </c>
      <c r="AN43">
        <f t="shared" si="27"/>
        <v>0</v>
      </c>
      <c r="AO43">
        <f t="shared" si="27"/>
        <v>0</v>
      </c>
      <c r="AP43">
        <f t="shared" si="27"/>
        <v>-2.2650140330407088E-10</v>
      </c>
      <c r="AQ43">
        <f t="shared" si="27"/>
        <v>-6.4532247877157478E-5</v>
      </c>
      <c r="AR43">
        <f t="shared" si="27"/>
        <v>-6.4532474378560777E-5</v>
      </c>
      <c r="AS43">
        <f t="shared" si="27"/>
        <v>-22.230880100222308</v>
      </c>
      <c r="AT43">
        <f t="shared" si="27"/>
        <v>-14.524178120075499</v>
      </c>
      <c r="AU43">
        <f t="shared" si="23"/>
        <v>-36.755122752772188</v>
      </c>
      <c r="AW43">
        <v>40</v>
      </c>
      <c r="AX43">
        <f>IF(Z43&gt;0, (R43*SUMPRODUCT(K43:$K$98, X43:$X$98)-K43*$AZ$3)/Z43, 0)</f>
        <v>-20447707614122.043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25</v>
      </c>
      <c r="R44">
        <f t="shared" si="0"/>
        <v>2000000</v>
      </c>
      <c r="S44">
        <f t="shared" si="1"/>
        <v>-85449818968372.453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-10985.50382231665</v>
      </c>
      <c r="AC44">
        <f t="shared" si="2"/>
        <v>-9808.4856115947186</v>
      </c>
      <c r="AE44">
        <f t="shared" si="3"/>
        <v>0</v>
      </c>
      <c r="AF44">
        <f t="shared" si="24"/>
        <v>0</v>
      </c>
      <c r="AG44">
        <f t="shared" si="24"/>
        <v>-2.8696624902228093E-9</v>
      </c>
      <c r="AH44">
        <f t="shared" si="5"/>
        <v>-8.3417937726689231E-4</v>
      </c>
      <c r="AI44">
        <f t="shared" si="25"/>
        <v>-8.3418224692938258E-4</v>
      </c>
      <c r="AJ44">
        <f t="shared" si="7"/>
        <v>-1177.0182107219316</v>
      </c>
      <c r="AK44">
        <f t="shared" si="22"/>
        <v>-768.98526756216563</v>
      </c>
      <c r="AL44">
        <f t="shared" si="26"/>
        <v>-1946.0043124663443</v>
      </c>
      <c r="AN44">
        <f t="shared" si="27"/>
        <v>0</v>
      </c>
      <c r="AO44">
        <f t="shared" si="27"/>
        <v>0</v>
      </c>
      <c r="AP44">
        <f t="shared" si="27"/>
        <v>-4.3208414816595681E-11</v>
      </c>
      <c r="AQ44">
        <f t="shared" si="27"/>
        <v>-1.256021176260307E-5</v>
      </c>
      <c r="AR44">
        <f t="shared" si="27"/>
        <v>-1.2560254971017888E-5</v>
      </c>
      <c r="AS44">
        <f t="shared" si="27"/>
        <v>-17.722324931532889</v>
      </c>
      <c r="AT44">
        <f t="shared" si="27"/>
        <v>-11.578586172374944</v>
      </c>
      <c r="AU44">
        <f t="shared" si="23"/>
        <v>-29.300923664162806</v>
      </c>
      <c r="AW44">
        <v>41</v>
      </c>
      <c r="AX44">
        <f>IF(Z44&gt;0, (R44*SUMPRODUCT(K44:$K$98, X44:$X$98)-K44*$AZ$3)/Z44, 0)</f>
        <v>-85449818968372.453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25</v>
      </c>
      <c r="R45">
        <f t="shared" si="0"/>
        <v>2000000</v>
      </c>
      <c r="S45">
        <f t="shared" si="1"/>
        <v>-363003360092202.5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-9808.4856115947186</v>
      </c>
      <c r="AC45">
        <f t="shared" si="2"/>
        <v>-8757.5764498208391</v>
      </c>
      <c r="AE45">
        <f t="shared" si="3"/>
        <v>0</v>
      </c>
      <c r="AF45">
        <f t="shared" si="24"/>
        <v>0</v>
      </c>
      <c r="AG45">
        <f t="shared" si="24"/>
        <v>-6.0313329108003457E-10</v>
      </c>
      <c r="AH45">
        <f t="shared" si="5"/>
        <v>-1.7902660593924373E-4</v>
      </c>
      <c r="AI45">
        <f t="shared" si="25"/>
        <v>-1.7902720907253482E-4</v>
      </c>
      <c r="AJ45">
        <f t="shared" si="7"/>
        <v>-1050.9091617738795</v>
      </c>
      <c r="AK45">
        <f t="shared" si="22"/>
        <v>-686.59399281163041</v>
      </c>
      <c r="AL45">
        <f t="shared" si="26"/>
        <v>-1737.503333612719</v>
      </c>
      <c r="AN45">
        <f t="shared" si="27"/>
        <v>0</v>
      </c>
      <c r="AO45">
        <f t="shared" si="27"/>
        <v>0</v>
      </c>
      <c r="AP45">
        <f t="shared" si="27"/>
        <v>-8.1083556738176809E-12</v>
      </c>
      <c r="AQ45">
        <f t="shared" si="27"/>
        <v>-2.4067837366967082E-6</v>
      </c>
      <c r="AR45">
        <f t="shared" si="27"/>
        <v>-2.4067918450523821E-6</v>
      </c>
      <c r="AS45">
        <f t="shared" si="27"/>
        <v>-14.128129537133244</v>
      </c>
      <c r="AT45">
        <f t="shared" si="27"/>
        <v>-9.2303780599711089</v>
      </c>
      <c r="AU45">
        <f t="shared" si="23"/>
        <v>-23.358510003896196</v>
      </c>
      <c r="AW45">
        <v>42</v>
      </c>
      <c r="AX45">
        <f>IF(Z45&gt;0, (R45*SUMPRODUCT(K45:$K$98, X45:$X$98)-K45*$AZ$3)/Z45, 0)</f>
        <v>-363003360092202.5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25</v>
      </c>
      <c r="R46">
        <f t="shared" si="0"/>
        <v>2000000</v>
      </c>
      <c r="S46">
        <f t="shared" si="1"/>
        <v>-1569621937688580.5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-8757.5764498208391</v>
      </c>
      <c r="AC46">
        <f t="shared" si="2"/>
        <v>-7819.2646894293312</v>
      </c>
      <c r="AE46">
        <f t="shared" si="3"/>
        <v>0</v>
      </c>
      <c r="AF46">
        <f t="shared" si="24"/>
        <v>0</v>
      </c>
      <c r="AG46">
        <f t="shared" si="24"/>
        <v>-1.2454057409747902E-10</v>
      </c>
      <c r="AH46">
        <f t="shared" si="5"/>
        <v>-3.7804910725740413E-5</v>
      </c>
      <c r="AI46">
        <f t="shared" si="25"/>
        <v>-3.7805035266314508E-5</v>
      </c>
      <c r="AJ46">
        <f t="shared" si="7"/>
        <v>-938.31176039150796</v>
      </c>
      <c r="AK46">
        <f t="shared" si="22"/>
        <v>-613.0303514874588</v>
      </c>
      <c r="AL46">
        <f t="shared" si="26"/>
        <v>-1551.3421496840019</v>
      </c>
      <c r="AN46">
        <f t="shared" si="27"/>
        <v>0</v>
      </c>
      <c r="AO46">
        <f t="shared" si="27"/>
        <v>0</v>
      </c>
      <c r="AP46">
        <f t="shared" si="27"/>
        <v>-1.4949006498030529E-12</v>
      </c>
      <c r="AQ46">
        <f t="shared" si="27"/>
        <v>-4.537845278071488E-7</v>
      </c>
      <c r="AR46">
        <f t="shared" si="27"/>
        <v>-4.5378602270779858E-7</v>
      </c>
      <c r="AS46">
        <f t="shared" si="27"/>
        <v>-11.262858473971859</v>
      </c>
      <c r="AT46">
        <f t="shared" si="27"/>
        <v>-7.3584008860462315</v>
      </c>
      <c r="AU46">
        <f t="shared" si="23"/>
        <v>-18.621259813804112</v>
      </c>
      <c r="AW46">
        <v>43</v>
      </c>
      <c r="AX46">
        <f>IF(Z46&gt;0, (R46*SUMPRODUCT(K46:$K$98, X46:$X$98)-K46*$AZ$3)/Z46, 0)</f>
        <v>-1569621937688580.5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25</v>
      </c>
      <c r="R47">
        <f t="shared" si="0"/>
        <v>2000000</v>
      </c>
      <c r="S47">
        <f t="shared" si="1"/>
        <v>-6917765276135401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-7819.2646894293312</v>
      </c>
      <c r="AC47">
        <f t="shared" si="2"/>
        <v>-6981.4863302417807</v>
      </c>
      <c r="AE47">
        <f t="shared" si="3"/>
        <v>0</v>
      </c>
      <c r="AF47">
        <f t="shared" si="24"/>
        <v>0</v>
      </c>
      <c r="AG47">
        <f t="shared" si="24"/>
        <v>-2.5230280486410121E-11</v>
      </c>
      <c r="AH47">
        <f t="shared" si="5"/>
        <v>-7.8451910296075296E-6</v>
      </c>
      <c r="AI47">
        <f t="shared" si="25"/>
        <v>-7.8452162598880154E-6</v>
      </c>
      <c r="AJ47">
        <f t="shared" si="7"/>
        <v>-837.77835918755045</v>
      </c>
      <c r="AK47">
        <f t="shared" si="22"/>
        <v>-547.34852826005329</v>
      </c>
      <c r="AL47">
        <f t="shared" si="26"/>
        <v>-1385.1268952928199</v>
      </c>
      <c r="AN47">
        <f t="shared" si="27"/>
        <v>0</v>
      </c>
      <c r="AO47">
        <f t="shared" si="27"/>
        <v>0</v>
      </c>
      <c r="AP47">
        <f t="shared" si="27"/>
        <v>-2.7039927526182384E-13</v>
      </c>
      <c r="AQ47">
        <f t="shared" si="27"/>
        <v>-8.4078889643698548E-8</v>
      </c>
      <c r="AR47">
        <f t="shared" si="27"/>
        <v>-8.4079160042973812E-8</v>
      </c>
      <c r="AS47">
        <f t="shared" si="27"/>
        <v>-8.9786818373411581</v>
      </c>
      <c r="AT47">
        <f t="shared" si="27"/>
        <v>-5.8660721364894668</v>
      </c>
      <c r="AU47">
        <f t="shared" si="23"/>
        <v>-14.844754057909782</v>
      </c>
      <c r="AW47">
        <v>44</v>
      </c>
      <c r="AX47">
        <f>IF(Z47&gt;0, (R47*SUMPRODUCT(K47:$K$98, X47:$X$98)-K47*$AZ$3)/Z47, 0)</f>
        <v>-6917765276135401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25</v>
      </c>
      <c r="R48">
        <f t="shared" si="0"/>
        <v>2000000</v>
      </c>
      <c r="S48">
        <f t="shared" si="1"/>
        <v>-3.1098653573940044E+16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-6981.4863302417807</v>
      </c>
      <c r="AC48">
        <f t="shared" si="2"/>
        <v>-6233.4699377889556</v>
      </c>
      <c r="AE48">
        <f t="shared" si="3"/>
        <v>0</v>
      </c>
      <c r="AF48">
        <f t="shared" si="24"/>
        <v>0</v>
      </c>
      <c r="AG48">
        <f t="shared" si="24"/>
        <v>-5.011044869650289E-12</v>
      </c>
      <c r="AH48">
        <f t="shared" si="5"/>
        <v>-1.5973546249516583E-6</v>
      </c>
      <c r="AI48">
        <f t="shared" si="25"/>
        <v>-1.5973596359965281E-6</v>
      </c>
      <c r="AJ48">
        <f t="shared" si="7"/>
        <v>-748.01639245282513</v>
      </c>
      <c r="AK48">
        <f t="shared" si="22"/>
        <v>-488.70404311692471</v>
      </c>
      <c r="AL48">
        <f t="shared" si="26"/>
        <v>-1236.7204371671096</v>
      </c>
      <c r="AN48">
        <f t="shared" si="27"/>
        <v>0</v>
      </c>
      <c r="AO48">
        <f t="shared" si="27"/>
        <v>0</v>
      </c>
      <c r="AP48">
        <f t="shared" si="27"/>
        <v>-4.7950563304696445E-14</v>
      </c>
      <c r="AQ48">
        <f t="shared" si="27"/>
        <v>-1.5285046543424683E-8</v>
      </c>
      <c r="AR48">
        <f t="shared" si="27"/>
        <v>-1.5285094493987988E-8</v>
      </c>
      <c r="AS48">
        <f t="shared" si="27"/>
        <v>-7.1577501922793587</v>
      </c>
      <c r="AT48">
        <f t="shared" si="27"/>
        <v>-4.6763967927460577</v>
      </c>
      <c r="AU48">
        <f t="shared" si="23"/>
        <v>-11.834147000310512</v>
      </c>
      <c r="AW48">
        <v>45</v>
      </c>
      <c r="AX48">
        <f>IF(Z48&gt;0, (R48*SUMPRODUCT(K48:$K$98, X48:$X$98)-K48*$AZ$3)/Z48, 0)</f>
        <v>-3.1098653573940044E+16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25</v>
      </c>
      <c r="R49">
        <f t="shared" si="0"/>
        <v>2000000</v>
      </c>
      <c r="S49">
        <f t="shared" si="1"/>
        <v>-1.4278941262923955E+17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-6233.4699377889556</v>
      </c>
      <c r="AC49">
        <f t="shared" si="2"/>
        <v>-5565.5981587534325</v>
      </c>
      <c r="AE49">
        <f t="shared" si="3"/>
        <v>0</v>
      </c>
      <c r="AF49">
        <f t="shared" si="24"/>
        <v>0</v>
      </c>
      <c r="AG49">
        <f t="shared" si="24"/>
        <v>-9.7444167187745397E-13</v>
      </c>
      <c r="AH49">
        <f t="shared" si="5"/>
        <v>-3.1891941992610655E-7</v>
      </c>
      <c r="AI49">
        <f t="shared" si="25"/>
        <v>-3.1892039436777842E-7</v>
      </c>
      <c r="AJ49">
        <f t="shared" si="7"/>
        <v>-667.8717790355231</v>
      </c>
      <c r="AK49">
        <f t="shared" si="22"/>
        <v>-436.34289564522692</v>
      </c>
      <c r="AL49">
        <f t="shared" si="26"/>
        <v>-1104.2146749996705</v>
      </c>
      <c r="AN49">
        <f t="shared" si="27"/>
        <v>0</v>
      </c>
      <c r="AO49">
        <f t="shared" si="27"/>
        <v>0</v>
      </c>
      <c r="AP49">
        <f t="shared" si="27"/>
        <v>-8.3253643219143186E-15</v>
      </c>
      <c r="AQ49">
        <f t="shared" si="27"/>
        <v>-2.7247606879361029E-9</v>
      </c>
      <c r="AR49">
        <f t="shared" si="27"/>
        <v>-2.7247690133004248E-9</v>
      </c>
      <c r="AS49">
        <f t="shared" si="27"/>
        <v>-5.7061146308355424</v>
      </c>
      <c r="AT49">
        <f t="shared" si="27"/>
        <v>-3.7279948922200914</v>
      </c>
      <c r="AU49">
        <f t="shared" si="23"/>
        <v>-9.4341095257804035</v>
      </c>
      <c r="AW49">
        <v>46</v>
      </c>
      <c r="AX49">
        <f>IF(Z49&gt;0, (R49*SUMPRODUCT(K49:$K$98, X49:$X$98)-K49*$AZ$3)/Z49, 0)</f>
        <v>-1.4278941262923955E+17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25</v>
      </c>
      <c r="R50">
        <f t="shared" si="0"/>
        <v>2000000</v>
      </c>
      <c r="S50">
        <f t="shared" si="1"/>
        <v>-6.7002536126532621E+17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-5565.5981587534325</v>
      </c>
      <c r="AC50">
        <f t="shared" si="2"/>
        <v>-4969.2840703179354</v>
      </c>
      <c r="AE50">
        <f t="shared" si="3"/>
        <v>0</v>
      </c>
      <c r="AF50">
        <f t="shared" si="24"/>
        <v>0</v>
      </c>
      <c r="AG50">
        <f t="shared" si="24"/>
        <v>-1.8541402899039399E-13</v>
      </c>
      <c r="AH50">
        <f t="shared" si="5"/>
        <v>-6.2342658093462828E-8</v>
      </c>
      <c r="AI50">
        <f t="shared" si="25"/>
        <v>-6.2342843507491814E-8</v>
      </c>
      <c r="AJ50">
        <f t="shared" si="7"/>
        <v>-596.31408843549707</v>
      </c>
      <c r="AK50">
        <f t="shared" si="22"/>
        <v>-389.59187111274031</v>
      </c>
      <c r="AL50">
        <f t="shared" si="26"/>
        <v>-985.90595961058011</v>
      </c>
      <c r="AN50">
        <f t="shared" si="27"/>
        <v>0</v>
      </c>
      <c r="AO50">
        <f t="shared" si="27"/>
        <v>0</v>
      </c>
      <c r="AP50">
        <f t="shared" si="27"/>
        <v>-1.41439908826098E-15</v>
      </c>
      <c r="AQ50">
        <f t="shared" si="27"/>
        <v>-4.7557026427449114E-10</v>
      </c>
      <c r="AR50">
        <f t="shared" si="27"/>
        <v>-4.7557167867357937E-10</v>
      </c>
      <c r="AS50">
        <f t="shared" si="27"/>
        <v>-4.5488796483897183</v>
      </c>
      <c r="AT50">
        <f t="shared" si="27"/>
        <v>-2.9719347036264314</v>
      </c>
      <c r="AU50">
        <f t="shared" si="23"/>
        <v>-7.5208143524917208</v>
      </c>
      <c r="AW50">
        <v>47</v>
      </c>
      <c r="AX50">
        <f>IF(Z50&gt;0, (R50*SUMPRODUCT(K50:$K$98, X50:$X$98)-K50*$AZ$3)/Z50, 0)</f>
        <v>-6.7002536126532621E+17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25</v>
      </c>
      <c r="R51">
        <f t="shared" si="0"/>
        <v>2000000</v>
      </c>
      <c r="S51">
        <f t="shared" si="1"/>
        <v>-3.2134928982121436E+18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-4969.2840703179354</v>
      </c>
      <c r="AC51">
        <f t="shared" si="2"/>
        <v>-4436.8607770699991</v>
      </c>
      <c r="AE51">
        <f t="shared" si="3"/>
        <v>0</v>
      </c>
      <c r="AF51">
        <f t="shared" si="24"/>
        <v>0</v>
      </c>
      <c r="AG51">
        <f t="shared" si="24"/>
        <v>-3.4517431013605846E-14</v>
      </c>
      <c r="AH51">
        <f t="shared" si="5"/>
        <v>-1.1923396614950735E-8</v>
      </c>
      <c r="AI51">
        <f t="shared" si="25"/>
        <v>-1.1923431132381749E-8</v>
      </c>
      <c r="AJ51">
        <f t="shared" si="7"/>
        <v>-532.42329324793627</v>
      </c>
      <c r="AK51">
        <f t="shared" si="22"/>
        <v>-347.84988492225551</v>
      </c>
      <c r="AL51">
        <f t="shared" si="26"/>
        <v>-880.27317818211532</v>
      </c>
      <c r="AN51">
        <f t="shared" si="27"/>
        <v>0</v>
      </c>
      <c r="AO51">
        <f t="shared" si="27"/>
        <v>0</v>
      </c>
      <c r="AP51">
        <f t="shared" si="27"/>
        <v>-2.3509847904691925E-16</v>
      </c>
      <c r="AQ51">
        <f t="shared" si="27"/>
        <v>-8.1210342917558599E-11</v>
      </c>
      <c r="AR51">
        <f t="shared" si="27"/>
        <v>-8.1210578016037643E-11</v>
      </c>
      <c r="AS51">
        <f t="shared" si="27"/>
        <v>-3.6263390054260487</v>
      </c>
      <c r="AT51">
        <f t="shared" si="27"/>
        <v>-2.3692081502135274</v>
      </c>
      <c r="AU51">
        <f t="shared" si="23"/>
        <v>-5.9955471557207876</v>
      </c>
      <c r="AW51">
        <v>48</v>
      </c>
      <c r="AX51">
        <f>IF(Z51&gt;0, (R51*SUMPRODUCT(K51:$K$98, X51:$X$98)-K51*$AZ$3)/Z51, 0)</f>
        <v>-3.2134928982121436E+18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25</v>
      </c>
      <c r="R52">
        <f t="shared" si="0"/>
        <v>2000000</v>
      </c>
      <c r="S52">
        <f t="shared" si="1"/>
        <v>-1.5768888237049481E+19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-4436.8607770699991</v>
      </c>
      <c r="AC52">
        <f t="shared" si="2"/>
        <v>-3961.4828366697125</v>
      </c>
      <c r="AE52">
        <f t="shared" si="3"/>
        <v>0</v>
      </c>
      <c r="AF52">
        <f t="shared" si="24"/>
        <v>0</v>
      </c>
      <c r="AG52">
        <f t="shared" si="24"/>
        <v>-6.2805360421067738E-15</v>
      </c>
      <c r="AH52">
        <f t="shared" si="5"/>
        <v>-2.2313376529090411E-9</v>
      </c>
      <c r="AI52">
        <f t="shared" si="25"/>
        <v>-2.2313439334450834E-9</v>
      </c>
      <c r="AJ52">
        <f t="shared" si="7"/>
        <v>-475.37794040028666</v>
      </c>
      <c r="AK52">
        <f t="shared" si="22"/>
        <v>-310.58025439489995</v>
      </c>
      <c r="AL52">
        <f t="shared" si="26"/>
        <v>-785.95819479741795</v>
      </c>
      <c r="AN52">
        <f t="shared" si="27"/>
        <v>0</v>
      </c>
      <c r="AO52">
        <f t="shared" si="27"/>
        <v>0</v>
      </c>
      <c r="AP52">
        <f t="shared" si="27"/>
        <v>-3.8193551462361306E-17</v>
      </c>
      <c r="AQ52">
        <f t="shared" si="27"/>
        <v>-1.3569336901328954E-11</v>
      </c>
      <c r="AR52">
        <f t="shared" si="27"/>
        <v>-1.3569375094880417E-11</v>
      </c>
      <c r="AS52">
        <f t="shared" si="27"/>
        <v>-2.8908952530521916</v>
      </c>
      <c r="AT52">
        <f t="shared" si="27"/>
        <v>-1.8887182319943785</v>
      </c>
      <c r="AU52">
        <f t="shared" si="23"/>
        <v>-4.7796134850601391</v>
      </c>
      <c r="AW52">
        <v>49</v>
      </c>
      <c r="AX52">
        <f>IF(Z52&gt;0, (R52*SUMPRODUCT(K52:$K$98, X52:$X$98)-K52*$AZ$3)/Z52, 0)</f>
        <v>-1.5768888237049481E+19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25</v>
      </c>
      <c r="R53">
        <f t="shared" si="0"/>
        <v>2000000</v>
      </c>
      <c r="S53">
        <f t="shared" si="1"/>
        <v>-7.924563495490501E+19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-3961.4828366697125</v>
      </c>
      <c r="AC53">
        <f t="shared" si="2"/>
        <v>-3537.0382470265413</v>
      </c>
      <c r="AE53">
        <f t="shared" si="3"/>
        <v>0</v>
      </c>
      <c r="AF53">
        <f t="shared" si="24"/>
        <v>0</v>
      </c>
      <c r="AG53">
        <f t="shared" si="24"/>
        <v>-1.1158463961577518E-15</v>
      </c>
      <c r="AH53">
        <f t="shared" si="5"/>
        <v>-4.0815074284223629E-10</v>
      </c>
      <c r="AI53">
        <f t="shared" si="25"/>
        <v>-4.0815185868863247E-10</v>
      </c>
      <c r="AJ53">
        <f t="shared" si="7"/>
        <v>-424.44458964317118</v>
      </c>
      <c r="AK53">
        <f t="shared" si="22"/>
        <v>-277.30379856687989</v>
      </c>
      <c r="AL53">
        <f t="shared" si="26"/>
        <v>-701.74838821045921</v>
      </c>
      <c r="AN53">
        <f t="shared" si="27"/>
        <v>0</v>
      </c>
      <c r="AO53">
        <f t="shared" si="27"/>
        <v>0</v>
      </c>
      <c r="AP53">
        <f t="shared" si="27"/>
        <v>-6.0587038371428589E-18</v>
      </c>
      <c r="AQ53">
        <f t="shared" si="27"/>
        <v>-2.2161334035812632E-12</v>
      </c>
      <c r="AR53">
        <f t="shared" si="27"/>
        <v>-2.2161394622851006E-12</v>
      </c>
      <c r="AS53">
        <f t="shared" si="27"/>
        <v>-2.3046039963748304</v>
      </c>
      <c r="AT53">
        <f t="shared" si="27"/>
        <v>-1.505674610964933</v>
      </c>
      <c r="AU53">
        <f t="shared" si="23"/>
        <v>-3.8102786073419797</v>
      </c>
      <c r="AW53">
        <v>50</v>
      </c>
      <c r="AX53">
        <f>IF(Z53&gt;0, (R53*SUMPRODUCT(K53:$K$98, X53:$X$98)-K53*$AZ$3)/Z53, 0)</f>
        <v>-7.924563495490501E+19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25</v>
      </c>
      <c r="R54">
        <f t="shared" si="0"/>
        <v>2000000</v>
      </c>
      <c r="S54">
        <f t="shared" si="1"/>
        <v>-4.0819550528074632E+20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-3537.0382470265413</v>
      </c>
      <c r="AC54">
        <f t="shared" si="2"/>
        <v>-3158.0698634165569</v>
      </c>
      <c r="AE54">
        <f t="shared" si="3"/>
        <v>0</v>
      </c>
      <c r="AF54">
        <f t="shared" si="24"/>
        <v>0</v>
      </c>
      <c r="AG54">
        <f t="shared" si="24"/>
        <v>-1.9341650156366358E-16</v>
      </c>
      <c r="AH54">
        <f t="shared" si="5"/>
        <v>-7.290171445060087E-11</v>
      </c>
      <c r="AI54">
        <f t="shared" si="25"/>
        <v>-7.290190786710244E-11</v>
      </c>
      <c r="AJ54">
        <f t="shared" si="7"/>
        <v>-378.96838360998436</v>
      </c>
      <c r="AK54">
        <f t="shared" si="22"/>
        <v>-247.59267729185791</v>
      </c>
      <c r="AL54">
        <f t="shared" si="26"/>
        <v>-626.5610609019152</v>
      </c>
      <c r="AN54">
        <f t="shared" si="27"/>
        <v>0</v>
      </c>
      <c r="AO54">
        <f t="shared" si="27"/>
        <v>0</v>
      </c>
      <c r="AP54">
        <f t="shared" si="27"/>
        <v>-9.3767170200001135E-19</v>
      </c>
      <c r="AQ54">
        <f t="shared" si="27"/>
        <v>-3.5342317803795842E-13</v>
      </c>
      <c r="AR54">
        <f t="shared" si="27"/>
        <v>-3.5342411570966048E-13</v>
      </c>
      <c r="AS54">
        <f t="shared" si="27"/>
        <v>-1.8372161960896778</v>
      </c>
      <c r="AT54">
        <f t="shared" si="27"/>
        <v>-1.2003145814452634</v>
      </c>
      <c r="AU54">
        <f t="shared" si="23"/>
        <v>-3.0375307775352947</v>
      </c>
      <c r="AW54">
        <v>51</v>
      </c>
      <c r="AX54">
        <f>IF(Z54&gt;0, (R54*SUMPRODUCT(K54:$K$98, X54:$X$98)-K54*$AZ$3)/Z54, 0)</f>
        <v>-4.0819550528074632E+20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25</v>
      </c>
      <c r="R55">
        <f t="shared" si="0"/>
        <v>2000000</v>
      </c>
      <c r="S55">
        <f t="shared" si="1"/>
        <v>-2.1567457603955188E+21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-3158.0698634165569</v>
      </c>
      <c r="AC55">
        <f t="shared" si="2"/>
        <v>-2819.7052351933539</v>
      </c>
      <c r="AE55">
        <f t="shared" si="3"/>
        <v>0</v>
      </c>
      <c r="AF55">
        <f t="shared" si="24"/>
        <v>0</v>
      </c>
      <c r="AG55">
        <f t="shared" si="24"/>
        <v>-3.2684719809954061E-17</v>
      </c>
      <c r="AH55">
        <f t="shared" si="5"/>
        <v>-1.270380933904583E-11</v>
      </c>
      <c r="AI55">
        <f t="shared" si="25"/>
        <v>-1.2703842023765641E-11</v>
      </c>
      <c r="AJ55">
        <f t="shared" si="7"/>
        <v>-338.364628223203</v>
      </c>
      <c r="AK55">
        <f t="shared" si="22"/>
        <v>-221.064890439159</v>
      </c>
      <c r="AL55">
        <f t="shared" si="26"/>
        <v>-559.42951866237468</v>
      </c>
      <c r="AN55">
        <f t="shared" si="27"/>
        <v>0</v>
      </c>
      <c r="AO55">
        <f t="shared" si="27"/>
        <v>0</v>
      </c>
      <c r="AP55">
        <f t="shared" si="27"/>
        <v>-1.4147640955909461E-19</v>
      </c>
      <c r="AQ55">
        <f t="shared" si="27"/>
        <v>-5.4988671876701792E-14</v>
      </c>
      <c r="AR55">
        <f t="shared" si="27"/>
        <v>-5.4988813353111351E-14</v>
      </c>
      <c r="AS55">
        <f t="shared" si="27"/>
        <v>-1.4646175032602775</v>
      </c>
      <c r="AT55">
        <f t="shared" si="27"/>
        <v>-0.95688343546338006</v>
      </c>
      <c r="AU55">
        <f t="shared" si="23"/>
        <v>-2.4215009387237125</v>
      </c>
      <c r="AW55">
        <v>52</v>
      </c>
      <c r="AX55">
        <f>IF(Z55&gt;0, (R55*SUMPRODUCT(K55:$K$98, X55:$X$98)-K55*$AZ$3)/Z55, 0)</f>
        <v>-2.1567457603955188E+21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25</v>
      </c>
      <c r="R56">
        <f t="shared" si="0"/>
        <v>2000000</v>
      </c>
      <c r="S56">
        <f t="shared" si="1"/>
        <v>-1.1698128037889652E+22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-2819.7052351933539</v>
      </c>
      <c r="AC56">
        <f t="shared" si="2"/>
        <v>-2517.5939599940657</v>
      </c>
      <c r="AE56">
        <f t="shared" si="3"/>
        <v>0</v>
      </c>
      <c r="AF56">
        <f t="shared" si="24"/>
        <v>0</v>
      </c>
      <c r="AG56">
        <f t="shared" si="24"/>
        <v>-5.3803351096852945E-18</v>
      </c>
      <c r="AH56">
        <f t="shared" si="5"/>
        <v>-2.1582030001735382E-12</v>
      </c>
      <c r="AI56">
        <f t="shared" si="25"/>
        <v>-2.1582083805086479E-12</v>
      </c>
      <c r="AJ56">
        <f t="shared" si="7"/>
        <v>-302.11127519928823</v>
      </c>
      <c r="AK56">
        <f t="shared" si="22"/>
        <v>-197.37936646353481</v>
      </c>
      <c r="AL56">
        <f t="shared" si="26"/>
        <v>-499.49064166282517</v>
      </c>
      <c r="AN56">
        <f t="shared" si="27"/>
        <v>0</v>
      </c>
      <c r="AO56">
        <f t="shared" si="27"/>
        <v>0</v>
      </c>
      <c r="AP56">
        <f t="shared" si="27"/>
        <v>-2.0793642203041061E-20</v>
      </c>
      <c r="AQ56">
        <f t="shared" si="27"/>
        <v>-8.3409118711498331E-15</v>
      </c>
      <c r="AR56">
        <f t="shared" si="27"/>
        <v>-8.3409326647920365E-15</v>
      </c>
      <c r="AS56">
        <f t="shared" si="27"/>
        <v>-1.1675841065531543</v>
      </c>
      <c r="AT56">
        <f t="shared" si="27"/>
        <v>-0.76282161628139344</v>
      </c>
      <c r="AU56">
        <f t="shared" si="23"/>
        <v>-1.9304057228345559</v>
      </c>
      <c r="AW56">
        <v>53</v>
      </c>
      <c r="AX56">
        <f>IF(Z56&gt;0, (R56*SUMPRODUCT(K56:$K$98, X56:$X$98)-K56*$AZ$3)/Z56, 0)</f>
        <v>-1.1698128037889652E+22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25</v>
      </c>
      <c r="R57">
        <f t="shared" si="0"/>
        <v>2000000</v>
      </c>
      <c r="S57">
        <f t="shared" si="1"/>
        <v>-6.5194556481184211E+22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-2517.5939599940657</v>
      </c>
      <c r="AC57">
        <f t="shared" si="2"/>
        <v>-2247.8517499947015</v>
      </c>
      <c r="AE57">
        <f t="shared" si="3"/>
        <v>0</v>
      </c>
      <c r="AF57">
        <f t="shared" si="24"/>
        <v>0</v>
      </c>
      <c r="AG57">
        <f t="shared" si="24"/>
        <v>-8.6197831204030576E-19</v>
      </c>
      <c r="AH57">
        <f t="shared" si="5"/>
        <v>-3.571642757238509E-13</v>
      </c>
      <c r="AI57">
        <f t="shared" si="25"/>
        <v>-3.5716513770216296E-13</v>
      </c>
      <c r="AJ57">
        <f t="shared" si="7"/>
        <v>-269.74220999936415</v>
      </c>
      <c r="AK57">
        <f t="shared" si="22"/>
        <v>-176.23157719958462</v>
      </c>
      <c r="AL57">
        <f t="shared" si="26"/>
        <v>-445.97378719894914</v>
      </c>
      <c r="AN57">
        <f t="shared" si="27"/>
        <v>0</v>
      </c>
      <c r="AO57">
        <f t="shared" si="27"/>
        <v>0</v>
      </c>
      <c r="AP57">
        <f t="shared" si="27"/>
        <v>-2.9744012623798299E-21</v>
      </c>
      <c r="AQ57">
        <f t="shared" si="27"/>
        <v>-1.2324554547960885E-15</v>
      </c>
      <c r="AR57">
        <f t="shared" si="27"/>
        <v>-1.232458429197351E-15</v>
      </c>
      <c r="AS57">
        <f t="shared" si="27"/>
        <v>-0.93079090127005149</v>
      </c>
      <c r="AT57">
        <f t="shared" si="27"/>
        <v>-0.60811672216310053</v>
      </c>
      <c r="AU57">
        <f t="shared" si="23"/>
        <v>-1.5389076234331533</v>
      </c>
      <c r="AW57">
        <v>54</v>
      </c>
      <c r="AX57">
        <f>IF(Z57&gt;0, (R57*SUMPRODUCT(K57:$K$98, X57:$X$98)-K57*$AZ$3)/Z57, 0)</f>
        <v>-6.5194556481184211E+22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25</v>
      </c>
      <c r="R58">
        <f t="shared" si="0"/>
        <v>2000000</v>
      </c>
      <c r="S58">
        <f t="shared" si="1"/>
        <v>-3.7361922268006166E+23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-2247.8517499947015</v>
      </c>
      <c r="AC58">
        <f t="shared" si="2"/>
        <v>-2007.0104910666976</v>
      </c>
      <c r="AE58">
        <f t="shared" si="3"/>
        <v>0</v>
      </c>
      <c r="AF58">
        <f t="shared" si="24"/>
        <v>0</v>
      </c>
      <c r="AG58">
        <f t="shared" si="24"/>
        <v>-1.3429518405597031E-19</v>
      </c>
      <c r="AH58">
        <f t="shared" si="5"/>
        <v>-5.7525067589114591E-14</v>
      </c>
      <c r="AI58">
        <f t="shared" si="25"/>
        <v>-5.7525201884298643E-14</v>
      </c>
      <c r="AJ58">
        <f t="shared" si="7"/>
        <v>-240.84125892800398</v>
      </c>
      <c r="AK58">
        <f t="shared" si="22"/>
        <v>-157.34962249962913</v>
      </c>
      <c r="AL58">
        <f t="shared" si="26"/>
        <v>-398.19088142763314</v>
      </c>
      <c r="AN58">
        <f t="shared" si="27"/>
        <v>0</v>
      </c>
      <c r="AO58">
        <f t="shared" si="27"/>
        <v>0</v>
      </c>
      <c r="AP58">
        <f t="shared" si="27"/>
        <v>-4.1375726649469556E-22</v>
      </c>
      <c r="AQ58">
        <f t="shared" si="27"/>
        <v>-1.7723207937728375E-16</v>
      </c>
      <c r="AR58">
        <f t="shared" si="27"/>
        <v>-1.7723249313455021E-16</v>
      </c>
      <c r="AS58">
        <f t="shared" si="27"/>
        <v>-0.7420208077726822</v>
      </c>
      <c r="AT58">
        <f t="shared" si="27"/>
        <v>-0.48478692774481863</v>
      </c>
      <c r="AU58">
        <f t="shared" si="23"/>
        <v>-1.2268077355175009</v>
      </c>
      <c r="AW58">
        <v>55</v>
      </c>
      <c r="AX58">
        <f>IF(Z58&gt;0, (R58*SUMPRODUCT(K58:$K$98, X58:$X$98)-K58*$AZ$3)/Z58, 0)</f>
        <v>-3.7361922268006166E+23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25</v>
      </c>
      <c r="R59">
        <f t="shared" si="0"/>
        <v>2000000</v>
      </c>
      <c r="S59">
        <f t="shared" si="1"/>
        <v>-2.203241499659256E+24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-2007.0104910666976</v>
      </c>
      <c r="AC59">
        <f t="shared" si="2"/>
        <v>-1791.9736527381226</v>
      </c>
      <c r="AE59">
        <f t="shared" si="3"/>
        <v>0</v>
      </c>
      <c r="AF59">
        <f t="shared" si="24"/>
        <v>0</v>
      </c>
      <c r="AG59">
        <f t="shared" si="24"/>
        <v>-2.0333377582703275E-20</v>
      </c>
      <c r="AH59">
        <f t="shared" si="5"/>
        <v>-9.0095083706165858E-15</v>
      </c>
      <c r="AI59">
        <f t="shared" si="25"/>
        <v>-9.0095287039941689E-15</v>
      </c>
      <c r="AJ59">
        <f t="shared" si="7"/>
        <v>-215.03683832857496</v>
      </c>
      <c r="AK59">
        <f t="shared" si="22"/>
        <v>-140.49073437466885</v>
      </c>
      <c r="AL59">
        <f t="shared" si="26"/>
        <v>-355.52757270324378</v>
      </c>
      <c r="AN59">
        <f t="shared" si="27"/>
        <v>0</v>
      </c>
      <c r="AO59">
        <f t="shared" si="27"/>
        <v>0</v>
      </c>
      <c r="AP59">
        <f t="shared" si="27"/>
        <v>-5.5934105599194049E-23</v>
      </c>
      <c r="AQ59">
        <f t="shared" si="27"/>
        <v>-2.4783821111332226E-17</v>
      </c>
      <c r="AR59">
        <f t="shared" si="27"/>
        <v>-2.4783877045437827E-17</v>
      </c>
      <c r="AS59">
        <f t="shared" si="27"/>
        <v>-0.59153444497184471</v>
      </c>
      <c r="AT59">
        <f t="shared" si="27"/>
        <v>-0.38646917071493819</v>
      </c>
      <c r="AU59">
        <f t="shared" si="23"/>
        <v>-0.97800361568678285</v>
      </c>
      <c r="AW59">
        <v>56</v>
      </c>
      <c r="AX59">
        <f>IF(Z59&gt;0, (R59*SUMPRODUCT(K59:$K$98, X59:$X$98)-K59*$AZ$3)/Z59, 0)</f>
        <v>-2.203241499659256E+24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25</v>
      </c>
      <c r="R60">
        <f t="shared" si="0"/>
        <v>2000000</v>
      </c>
      <c r="S60">
        <f t="shared" si="1"/>
        <v>-1.3445239189229385E+25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-1791.9736527381226</v>
      </c>
      <c r="AC60">
        <f t="shared" si="2"/>
        <v>-1599.976475659038</v>
      </c>
      <c r="AE60">
        <f t="shared" si="3"/>
        <v>0</v>
      </c>
      <c r="AF60">
        <f t="shared" si="24"/>
        <v>0</v>
      </c>
      <c r="AG60">
        <f t="shared" si="24"/>
        <v>-2.9749870068149023E-21</v>
      </c>
      <c r="AH60">
        <f t="shared" si="5"/>
        <v>-1.3724045440049073E-15</v>
      </c>
      <c r="AI60">
        <f t="shared" si="25"/>
        <v>-1.3724075189919141E-15</v>
      </c>
      <c r="AJ60">
        <f t="shared" si="7"/>
        <v>-191.99717707908462</v>
      </c>
      <c r="AK60">
        <f t="shared" si="22"/>
        <v>-125.4381556916686</v>
      </c>
      <c r="AL60">
        <f t="shared" si="26"/>
        <v>-317.43533277075323</v>
      </c>
      <c r="AN60">
        <f t="shared" si="27"/>
        <v>0</v>
      </c>
      <c r="AO60">
        <f t="shared" si="27"/>
        <v>0</v>
      </c>
      <c r="AP60">
        <f t="shared" si="27"/>
        <v>-7.3069178250756941E-24</v>
      </c>
      <c r="AQ60">
        <f t="shared" si="27"/>
        <v>-3.3707868985083811E-18</v>
      </c>
      <c r="AR60">
        <f t="shared" si="27"/>
        <v>-3.370794205426206E-18</v>
      </c>
      <c r="AS60">
        <f t="shared" si="27"/>
        <v>-0.47156763789209516</v>
      </c>
      <c r="AT60">
        <f t="shared" si="27"/>
        <v>-0.30809085675616876</v>
      </c>
      <c r="AU60">
        <f t="shared" si="23"/>
        <v>-0.77965849464826398</v>
      </c>
      <c r="AW60">
        <v>57</v>
      </c>
      <c r="AX60">
        <f>IF(Z60&gt;0, (R60*SUMPRODUCT(K60:$K$98, X60:$X$98)-K60*$AZ$3)/Z60, 0)</f>
        <v>-1.3445239189229385E+25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25</v>
      </c>
      <c r="R61">
        <f t="shared" si="0"/>
        <v>2000000</v>
      </c>
      <c r="S61">
        <f t="shared" si="1"/>
        <v>-8.4994504927893012E+25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-1599.976475659038</v>
      </c>
      <c r="AC61">
        <f t="shared" si="2"/>
        <v>-1428.5504246955695</v>
      </c>
      <c r="AE61">
        <f t="shared" si="3"/>
        <v>0</v>
      </c>
      <c r="AF61">
        <f t="shared" si="24"/>
        <v>0</v>
      </c>
      <c r="AG61">
        <f t="shared" si="24"/>
        <v>-4.2018905395928602E-22</v>
      </c>
      <c r="AH61">
        <f t="shared" si="5"/>
        <v>-2.0200384662299737E-16</v>
      </c>
      <c r="AI61">
        <f t="shared" si="25"/>
        <v>-2.0200426681205134E-16</v>
      </c>
      <c r="AJ61">
        <f t="shared" si="7"/>
        <v>-171.42605096346847</v>
      </c>
      <c r="AK61">
        <f t="shared" si="22"/>
        <v>-111.99835329613266</v>
      </c>
      <c r="AL61">
        <f t="shared" si="26"/>
        <v>-283.42440425960115</v>
      </c>
      <c r="AN61">
        <f t="shared" si="27"/>
        <v>0</v>
      </c>
      <c r="AO61">
        <f t="shared" si="27"/>
        <v>0</v>
      </c>
      <c r="AP61">
        <f t="shared" si="27"/>
        <v>-9.2145867277366943E-25</v>
      </c>
      <c r="AQ61">
        <f t="shared" si="27"/>
        <v>-4.4298678095131621E-19</v>
      </c>
      <c r="AR61">
        <f t="shared" si="27"/>
        <v>-4.42987702409989E-19</v>
      </c>
      <c r="AS61">
        <f t="shared" si="27"/>
        <v>-0.37593083377877495</v>
      </c>
      <c r="AT61">
        <f t="shared" si="27"/>
        <v>-0.24560814473546616</v>
      </c>
      <c r="AU61">
        <f t="shared" si="23"/>
        <v>-0.62153897851424111</v>
      </c>
      <c r="AW61">
        <v>58</v>
      </c>
      <c r="AX61">
        <f>IF(Z61&gt;0, (R61*SUMPRODUCT(K61:$K$98, X61:$X$98)-K61*$AZ$3)/Z61, 0)</f>
        <v>-8.4994504927893012E+25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25</v>
      </c>
      <c r="R62">
        <f t="shared" si="0"/>
        <v>2000000</v>
      </c>
      <c r="S62">
        <f t="shared" si="1"/>
        <v>-5.5716091462313936E+26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-1428.5504246955695</v>
      </c>
      <c r="AC62">
        <f t="shared" si="2"/>
        <v>-1275.4914506210441</v>
      </c>
      <c r="AE62">
        <f t="shared" si="3"/>
        <v>0</v>
      </c>
      <c r="AF62">
        <f t="shared" si="24"/>
        <v>0</v>
      </c>
      <c r="AG62">
        <f t="shared" si="24"/>
        <v>-5.7231735803101866E-23</v>
      </c>
      <c r="AH62">
        <f t="shared" si="5"/>
        <v>-2.8700434209327302E-17</v>
      </c>
      <c r="AI62">
        <f t="shared" si="25"/>
        <v>-2.8700491441063104E-17</v>
      </c>
      <c r="AJ62">
        <f t="shared" si="7"/>
        <v>-153.05897407452539</v>
      </c>
      <c r="AK62">
        <f t="shared" si="22"/>
        <v>-99.998529728689874</v>
      </c>
      <c r="AL62">
        <f t="shared" si="26"/>
        <v>-253.05750380321527</v>
      </c>
      <c r="AN62">
        <f t="shared" si="27"/>
        <v>0</v>
      </c>
      <c r="AO62">
        <f t="shared" si="27"/>
        <v>0</v>
      </c>
      <c r="AP62">
        <f t="shared" si="27"/>
        <v>-1.1205984632890948E-25</v>
      </c>
      <c r="AQ62">
        <f t="shared" si="27"/>
        <v>-5.6195504154110995E-20</v>
      </c>
      <c r="AR62">
        <f t="shared" si="27"/>
        <v>-5.6195616213957324E-20</v>
      </c>
      <c r="AS62">
        <f t="shared" si="27"/>
        <v>-0.29968975907108969</v>
      </c>
      <c r="AT62">
        <f t="shared" si="27"/>
        <v>-0.19579730925977848</v>
      </c>
      <c r="AU62">
        <f t="shared" si="23"/>
        <v>-0.4954870683308682</v>
      </c>
      <c r="AW62">
        <v>59</v>
      </c>
      <c r="AX62">
        <f>IF(Z62&gt;0, (R62*SUMPRODUCT(K62:$K$98, X62:$X$98)-K62*$AZ$3)/Z62, 0)</f>
        <v>-5.5716091462313936E+26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25</v>
      </c>
      <c r="R63">
        <f t="shared" si="0"/>
        <v>2000000</v>
      </c>
      <c r="S63">
        <f t="shared" si="1"/>
        <v>-3.7913922935768175E+27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-1275.4914506210441</v>
      </c>
      <c r="AC63">
        <f t="shared" si="2"/>
        <v>-1138.8316523402179</v>
      </c>
      <c r="AE63">
        <f t="shared" si="3"/>
        <v>0</v>
      </c>
      <c r="AF63">
        <f t="shared" si="24"/>
        <v>0</v>
      </c>
      <c r="AG63">
        <f t="shared" si="24"/>
        <v>-7.509323515991527E-24</v>
      </c>
      <c r="AH63">
        <f t="shared" si="5"/>
        <v>-3.9320075943263454E-18</v>
      </c>
      <c r="AI63">
        <f t="shared" si="25"/>
        <v>-3.932015103649861E-18</v>
      </c>
      <c r="AJ63">
        <f t="shared" si="7"/>
        <v>-136.65979828082618</v>
      </c>
      <c r="AK63">
        <f t="shared" si="22"/>
        <v>-89.284401543473095</v>
      </c>
      <c r="AL63">
        <f t="shared" si="26"/>
        <v>-225.94419982429929</v>
      </c>
      <c r="AN63">
        <f t="shared" si="27"/>
        <v>0</v>
      </c>
      <c r="AO63">
        <f t="shared" si="27"/>
        <v>0</v>
      </c>
      <c r="AP63">
        <f t="shared" si="27"/>
        <v>-1.3127919255247569E-26</v>
      </c>
      <c r="AQ63">
        <f t="shared" si="27"/>
        <v>-6.8739984499816493E-21</v>
      </c>
      <c r="AR63">
        <f t="shared" si="27"/>
        <v>-6.8740115779009042E-21</v>
      </c>
      <c r="AS63">
        <f t="shared" si="27"/>
        <v>-0.23891084109621294</v>
      </c>
      <c r="AT63">
        <f t="shared" si="27"/>
        <v>-0.1560884161828591</v>
      </c>
      <c r="AU63">
        <f t="shared" si="23"/>
        <v>-0.39499925727907209</v>
      </c>
      <c r="AW63">
        <v>60</v>
      </c>
      <c r="AX63">
        <f>IF(Z63&gt;0, (R63*SUMPRODUCT(K63:$K$98, X63:$X$98)-K63*$AZ$3)/Z63, 0)</f>
        <v>-3.7913922935768175E+27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25</v>
      </c>
      <c r="R64">
        <f t="shared" si="0"/>
        <v>2000000</v>
      </c>
      <c r="S64">
        <f t="shared" si="1"/>
        <v>-2.6811157170758592E+28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-1138.8316523402179</v>
      </c>
      <c r="AC64">
        <f t="shared" si="2"/>
        <v>-1016.813975303766</v>
      </c>
      <c r="AE64">
        <f t="shared" si="3"/>
        <v>0</v>
      </c>
      <c r="AF64">
        <f t="shared" si="24"/>
        <v>0</v>
      </c>
      <c r="AG64">
        <f t="shared" si="24"/>
        <v>-9.4812578288559221E-25</v>
      </c>
      <c r="AH64">
        <f t="shared" si="5"/>
        <v>-5.1888835983568154E-19</v>
      </c>
      <c r="AI64">
        <f t="shared" si="25"/>
        <v>-5.1888930796146443E-19</v>
      </c>
      <c r="AJ64">
        <f t="shared" si="7"/>
        <v>-122.01767703645191</v>
      </c>
      <c r="AK64">
        <f t="shared" si="22"/>
        <v>-79.718215663815258</v>
      </c>
      <c r="AL64">
        <f t="shared" si="26"/>
        <v>-201.73589270026719</v>
      </c>
      <c r="AN64">
        <f t="shared" si="27"/>
        <v>0</v>
      </c>
      <c r="AO64">
        <f t="shared" si="27"/>
        <v>0</v>
      </c>
      <c r="AP64">
        <f t="shared" si="27"/>
        <v>-1.4799362770059435E-27</v>
      </c>
      <c r="AQ64">
        <f t="shared" si="27"/>
        <v>-8.099365308891741E-22</v>
      </c>
      <c r="AR64">
        <f t="shared" si="27"/>
        <v>-8.0993801082545111E-22</v>
      </c>
      <c r="AS64">
        <f t="shared" si="27"/>
        <v>-0.19045825980246561</v>
      </c>
      <c r="AT64">
        <f t="shared" si="27"/>
        <v>-0.12443272973761088</v>
      </c>
      <c r="AU64">
        <f t="shared" si="23"/>
        <v>-0.31489098954007655</v>
      </c>
      <c r="AW64">
        <v>61</v>
      </c>
      <c r="AX64">
        <f>IF(Z64&gt;0, (R64*SUMPRODUCT(K64:$K$98, X64:$X$98)-K64*$AZ$3)/Z64, 0)</f>
        <v>-2.6811157170758592E+28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25</v>
      </c>
      <c r="R65">
        <f t="shared" si="0"/>
        <v>2000000</v>
      </c>
      <c r="S65">
        <f t="shared" si="1"/>
        <v>-1.9729177769001365E+29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-1016.813975303766</v>
      </c>
      <c r="AC65">
        <f t="shared" si="2"/>
        <v>-907.86962080693388</v>
      </c>
      <c r="AE65">
        <f t="shared" si="3"/>
        <v>0</v>
      </c>
      <c r="AF65">
        <f t="shared" si="24"/>
        <v>0</v>
      </c>
      <c r="AG65">
        <f t="shared" si="24"/>
        <v>-1.1504149228071045E-25</v>
      </c>
      <c r="AH65">
        <f t="shared" si="5"/>
        <v>-6.5888242622082067E-20</v>
      </c>
      <c r="AI65">
        <f t="shared" si="25"/>
        <v>-6.5888357663574353E-20</v>
      </c>
      <c r="AJ65">
        <f t="shared" si="7"/>
        <v>-108.94435449683215</v>
      </c>
      <c r="AK65">
        <f t="shared" si="22"/>
        <v>-71.176978271263636</v>
      </c>
      <c r="AL65">
        <f t="shared" si="26"/>
        <v>-180.12133276809578</v>
      </c>
      <c r="AN65">
        <f t="shared" si="27"/>
        <v>0</v>
      </c>
      <c r="AO65">
        <f t="shared" si="27"/>
        <v>0</v>
      </c>
      <c r="AP65">
        <f t="shared" si="27"/>
        <v>-1.6032953875607343E-28</v>
      </c>
      <c r="AQ65">
        <f t="shared" si="27"/>
        <v>-9.1826273630648685E-23</v>
      </c>
      <c r="AR65">
        <f t="shared" si="27"/>
        <v>-9.1826433960187455E-23</v>
      </c>
      <c r="AS65">
        <f t="shared" si="27"/>
        <v>-0.15183215864354732</v>
      </c>
      <c r="AT65">
        <f t="shared" si="27"/>
        <v>-9.9197010313784195E-2</v>
      </c>
      <c r="AU65">
        <f t="shared" si="23"/>
        <v>-0.25102916895733152</v>
      </c>
      <c r="AW65">
        <v>62</v>
      </c>
      <c r="AX65">
        <f>IF(Z65&gt;0, (R65*SUMPRODUCT(K65:$K$98, X65:$X$98)-K65*$AZ$3)/Z65, 0)</f>
        <v>-1.9729177769001365E+29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25</v>
      </c>
      <c r="R66">
        <f t="shared" si="0"/>
        <v>2000000</v>
      </c>
      <c r="S66">
        <f t="shared" si="1"/>
        <v>-1.5131926390709265E+30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-907.86962080693388</v>
      </c>
      <c r="AC66">
        <f t="shared" si="2"/>
        <v>-810.59787572047674</v>
      </c>
      <c r="AE66">
        <f t="shared" si="3"/>
        <v>0</v>
      </c>
      <c r="AF66">
        <f t="shared" si="24"/>
        <v>0</v>
      </c>
      <c r="AG66">
        <f t="shared" si="24"/>
        <v>-1.3392179138179151E-26</v>
      </c>
      <c r="AH66">
        <f t="shared" si="5"/>
        <v>-8.0399118575779346E-21</v>
      </c>
      <c r="AI66">
        <f t="shared" si="25"/>
        <v>-8.0399252497570735E-21</v>
      </c>
      <c r="AJ66">
        <f t="shared" si="7"/>
        <v>-97.271745086457145</v>
      </c>
      <c r="AK66">
        <f t="shared" si="22"/>
        <v>-63.550873456485377</v>
      </c>
      <c r="AL66">
        <f t="shared" si="26"/>
        <v>-160.82261854294251</v>
      </c>
      <c r="AN66">
        <f t="shared" si="27"/>
        <v>0</v>
      </c>
      <c r="AO66">
        <f t="shared" si="27"/>
        <v>0</v>
      </c>
      <c r="AP66">
        <f t="shared" si="27"/>
        <v>-1.6664499086336213E-29</v>
      </c>
      <c r="AQ66">
        <f t="shared" si="27"/>
        <v>-1.0004428885129722E-23</v>
      </c>
      <c r="AR66">
        <f t="shared" si="27"/>
        <v>-1.000444554962881E-23</v>
      </c>
      <c r="AS66">
        <f t="shared" si="27"/>
        <v>-0.121039667285991</v>
      </c>
      <c r="AT66">
        <f t="shared" si="27"/>
        <v>-7.9079249293514176E-2</v>
      </c>
      <c r="AU66">
        <f t="shared" si="23"/>
        <v>-0.20011891657950515</v>
      </c>
      <c r="AW66">
        <v>63</v>
      </c>
      <c r="AX66">
        <f>IF(Z66&gt;0, (R66*SUMPRODUCT(K66:$K$98, X66:$X$98)-K66*$AZ$3)/Z66, 0)</f>
        <v>-1.5131926390709265E+30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25</v>
      </c>
      <c r="R67">
        <f t="shared" ref="R67:R69" si="28">$C$6</f>
        <v>2000000</v>
      </c>
      <c r="S67">
        <f t="shared" ref="S67:S69" si="29">AX67</f>
        <v>-1.211852098312066E+31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-810.59787572047674</v>
      </c>
      <c r="AC67">
        <f t="shared" ref="AC67:AC69" si="30">S67*Z67</f>
        <v>-723.74810332185427</v>
      </c>
      <c r="AE67">
        <f t="shared" ref="AE67:AE69" si="31">$Z67*O67</f>
        <v>0</v>
      </c>
      <c r="AF67">
        <f t="shared" si="24"/>
        <v>0</v>
      </c>
      <c r="AG67">
        <f t="shared" si="24"/>
        <v>-1.493061951062201E-27</v>
      </c>
      <c r="AH67">
        <f t="shared" ref="AH67:AH69" si="32">-X67*R67</f>
        <v>-9.4121563165881272E-22</v>
      </c>
      <c r="AI67">
        <f t="shared" ref="AI67:AI69" si="33">SUM(AE67:AH67)</f>
        <v>-9.4121712472076375E-22</v>
      </c>
      <c r="AJ67">
        <f t="shared" ref="AJ67:AJ69" si="34">AB67-AC67</f>
        <v>-86.849772398622463</v>
      </c>
      <c r="AK67">
        <f t="shared" si="22"/>
        <v>-56.741851300433375</v>
      </c>
      <c r="AL67">
        <f t="shared" si="26"/>
        <v>-143.59162369905584</v>
      </c>
      <c r="AN67">
        <f t="shared" si="27"/>
        <v>0</v>
      </c>
      <c r="AO67">
        <f t="shared" si="27"/>
        <v>0</v>
      </c>
      <c r="AP67">
        <f t="shared" si="27"/>
        <v>-1.6588259449386753E-30</v>
      </c>
      <c r="AQ67">
        <f t="shared" si="27"/>
        <v>-1.0457120740815382E-24</v>
      </c>
      <c r="AR67">
        <f t="shared" si="27"/>
        <v>-1.045713732907483E-24</v>
      </c>
      <c r="AS67">
        <f t="shared" si="27"/>
        <v>-9.6492081701204574E-2</v>
      </c>
      <c r="AT67">
        <f t="shared" si="27"/>
        <v>-6.3041493378120358E-2</v>
      </c>
      <c r="AU67">
        <f t="shared" si="23"/>
        <v>-0.15953357507932492</v>
      </c>
      <c r="AW67">
        <v>64</v>
      </c>
      <c r="AX67">
        <f>IF(Z67&gt;0, (R67*SUMPRODUCT(K67:$K$98, X67:$X$98)-K67*$AZ$3)/Z67, 0)</f>
        <v>-1.211852098312066E+31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25</v>
      </c>
      <c r="R68">
        <f t="shared" si="28"/>
        <v>2000000</v>
      </c>
      <c r="S68">
        <f t="shared" si="29"/>
        <v>-1.0153674060560328E+32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-723.74810332185427</v>
      </c>
      <c r="AC68">
        <f t="shared" si="30"/>
        <v>-646.20366368022678</v>
      </c>
      <c r="AE68">
        <f t="shared" si="31"/>
        <v>0</v>
      </c>
      <c r="AF68">
        <f t="shared" si="24"/>
        <v>0</v>
      </c>
      <c r="AG68">
        <f t="shared" si="24"/>
        <v>-1.5910587138853021E-28</v>
      </c>
      <c r="AH68">
        <f t="shared" si="32"/>
        <v>-1.055220368130439E-22</v>
      </c>
      <c r="AI68">
        <f t="shared" si="33"/>
        <v>-1.0552219591891529E-22</v>
      </c>
      <c r="AJ68">
        <f t="shared" si="34"/>
        <v>-77.544439641627491</v>
      </c>
      <c r="AK68">
        <f t="shared" si="22"/>
        <v>-50.662367232529803</v>
      </c>
      <c r="AL68">
        <f t="shared" si="26"/>
        <v>-128.20680687415728</v>
      </c>
      <c r="AN68">
        <f t="shared" si="27"/>
        <v>0</v>
      </c>
      <c r="AO68">
        <f t="shared" si="27"/>
        <v>0</v>
      </c>
      <c r="AP68">
        <f t="shared" si="27"/>
        <v>-1.5783058818897325E-31</v>
      </c>
      <c r="AQ68">
        <f t="shared" si="27"/>
        <v>-1.046762447655456E-25</v>
      </c>
      <c r="AR68">
        <f t="shared" si="27"/>
        <v>-1.0467640259613377E-25</v>
      </c>
      <c r="AS68">
        <f t="shared" si="27"/>
        <v>-7.6922896764353405E-2</v>
      </c>
      <c r="AT68">
        <f t="shared" si="27"/>
        <v>-5.0256292552710739E-2</v>
      </c>
      <c r="AU68">
        <f t="shared" si="23"/>
        <v>-0.12717918931706412</v>
      </c>
      <c r="AW68">
        <v>65</v>
      </c>
      <c r="AX68">
        <f>IF(Z68&gt;0, (R68*SUMPRODUCT(K68:$K$98, X68:$X$98)-K68*$AZ$3)/Z68, 0)</f>
        <v>-1.0153674060560328E+32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-646.20366368022678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-1.2728469711082417E-23</v>
      </c>
      <c r="AI69">
        <f t="shared" si="33"/>
        <v>-1.2728469711082417E-23</v>
      </c>
      <c r="AJ69">
        <f t="shared" si="34"/>
        <v>-646.20366368022678</v>
      </c>
      <c r="AK69">
        <f t="shared" si="22"/>
        <v>-45.234256457615878</v>
      </c>
      <c r="AL69">
        <f t="shared" si="26"/>
        <v>-691.43792013784264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-1.1273613442069516E-26</v>
      </c>
      <c r="AR69">
        <f t="shared" si="27"/>
        <v>-1.1273613442069516E-26</v>
      </c>
      <c r="AS69">
        <f t="shared" si="27"/>
        <v>-0.57234298187762744</v>
      </c>
      <c r="AT69">
        <f t="shared" si="27"/>
        <v>-4.0064008731433925E-2</v>
      </c>
      <c r="AU69">
        <f t="shared" si="23"/>
        <v>-0.61240699060906134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1078748.6464774415</v>
      </c>
      <c r="AO71" s="8">
        <f t="shared" si="47"/>
        <v>-107874.86464774417</v>
      </c>
      <c r="AP71" s="8">
        <f t="shared" si="47"/>
        <v>-1669.4970569934544</v>
      </c>
      <c r="AQ71" s="8">
        <f t="shared" si="47"/>
        <v>-651425.0386065928</v>
      </c>
      <c r="AR71" s="8">
        <f t="shared" si="47"/>
        <v>317779.24616611085</v>
      </c>
      <c r="AS71" s="8">
        <f t="shared" si="47"/>
        <v>-8057.5630296346062</v>
      </c>
      <c r="AT71" s="8">
        <f t="shared" si="47"/>
        <v>-1670.2114110687476</v>
      </c>
      <c r="AU71" s="8">
        <f t="shared" si="47"/>
        <v>308051.47172540752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248A6-2CF6-4504-9665-55F4F6195EA0}">
  <dimension ref="A1:K49"/>
  <sheetViews>
    <sheetView workbookViewId="0">
      <selection activeCell="J2" sqref="J2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129.6800361350131</v>
      </c>
      <c r="E2">
        <v>0.4</v>
      </c>
      <c r="F2">
        <f>'T.26.04.A (2)'!$C$11</f>
        <v>-1146.5122406774865</v>
      </c>
      <c r="G2">
        <v>2</v>
      </c>
      <c r="H2">
        <v>2014</v>
      </c>
      <c r="I2" t="b">
        <v>1</v>
      </c>
      <c r="J2">
        <v>1</v>
      </c>
      <c r="K2">
        <v>2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212.04578174694922</v>
      </c>
      <c r="E3">
        <f>$E$2</f>
        <v>0.4</v>
      </c>
      <c r="F3">
        <f>'T.35.04.A (2)'!$C$11</f>
        <v>-450.67187962949998</v>
      </c>
      <c r="G3">
        <f>$G$2</f>
        <v>2</v>
      </c>
      <c r="H3">
        <f>$H$2</f>
        <v>2014</v>
      </c>
      <c r="I3" t="b">
        <f>$I$2</f>
        <v>1</v>
      </c>
      <c r="J3">
        <f>$J$2</f>
        <v>1</v>
      </c>
      <c r="K3">
        <v>2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827.0298640074999</v>
      </c>
      <c r="E4">
        <f t="shared" ref="E4:E49" si="0">$E$2</f>
        <v>0.4</v>
      </c>
      <c r="F4">
        <f>'T.45.04.A (2)'!$C$11</f>
        <v>1945.67785007832</v>
      </c>
      <c r="G4">
        <f t="shared" ref="G4:G49" si="1">$G$2</f>
        <v>2</v>
      </c>
      <c r="H4">
        <f t="shared" ref="H4:H49" si="2">$H$2</f>
        <v>2014</v>
      </c>
      <c r="I4" t="b">
        <f t="shared" ref="I4:I49" si="3">$I$2</f>
        <v>1</v>
      </c>
      <c r="J4">
        <f t="shared" ref="J4:J49" si="4">$J$2</f>
        <v>1</v>
      </c>
      <c r="K4">
        <v>2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2894.6521297230652</v>
      </c>
      <c r="E5">
        <f t="shared" si="0"/>
        <v>0.4</v>
      </c>
      <c r="F5">
        <f>'T.55.04.A (2)'!$C$11</f>
        <v>7606.3708498269934</v>
      </c>
      <c r="G5">
        <f t="shared" si="1"/>
        <v>2</v>
      </c>
      <c r="H5">
        <f t="shared" si="2"/>
        <v>2014</v>
      </c>
      <c r="I5" t="b">
        <f t="shared" si="3"/>
        <v>1</v>
      </c>
      <c r="J5">
        <f t="shared" si="4"/>
        <v>1</v>
      </c>
      <c r="K5">
        <v>2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210.57477753295248</v>
      </c>
      <c r="E6">
        <f t="shared" si="0"/>
        <v>0.4</v>
      </c>
      <c r="F6">
        <f>'T.26.04.B (2)'!$C$11</f>
        <v>-480.88035876751087</v>
      </c>
      <c r="G6">
        <f t="shared" si="1"/>
        <v>2</v>
      </c>
      <c r="H6">
        <f t="shared" si="2"/>
        <v>2014</v>
      </c>
      <c r="I6" t="b">
        <f t="shared" si="3"/>
        <v>1</v>
      </c>
      <c r="J6">
        <f t="shared" si="4"/>
        <v>1</v>
      </c>
      <c r="K6">
        <v>2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412.32403119728622</v>
      </c>
      <c r="E7">
        <f t="shared" si="0"/>
        <v>0.4</v>
      </c>
      <c r="F7">
        <f>'T.35.04.B (2)'!$C$11</f>
        <v>348.35218817673643</v>
      </c>
      <c r="G7">
        <f t="shared" si="1"/>
        <v>2</v>
      </c>
      <c r="H7">
        <f t="shared" si="2"/>
        <v>2014</v>
      </c>
      <c r="I7" t="b">
        <f t="shared" si="3"/>
        <v>1</v>
      </c>
      <c r="J7">
        <f t="shared" si="4"/>
        <v>1</v>
      </c>
      <c r="K7">
        <v>2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1605.4854187028991</v>
      </c>
      <c r="E8">
        <f t="shared" si="0"/>
        <v>0.4</v>
      </c>
      <c r="F8">
        <f>'T.45.04.B (2)'!$C$11</f>
        <v>5054.049820886933</v>
      </c>
      <c r="G8">
        <f t="shared" si="1"/>
        <v>2</v>
      </c>
      <c r="H8">
        <f t="shared" si="2"/>
        <v>2014</v>
      </c>
      <c r="I8" t="b">
        <f t="shared" si="3"/>
        <v>1</v>
      </c>
      <c r="J8">
        <f t="shared" si="4"/>
        <v>1</v>
      </c>
      <c r="K8">
        <v>2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5733.3444085641404</v>
      </c>
      <c r="E9">
        <f t="shared" si="0"/>
        <v>0.4</v>
      </c>
      <c r="F9">
        <f>'T.55.04.B (2)'!$C$11</f>
        <v>16386.724852409265</v>
      </c>
      <c r="G9">
        <f t="shared" si="1"/>
        <v>2</v>
      </c>
      <c r="H9">
        <f t="shared" si="2"/>
        <v>2014</v>
      </c>
      <c r="I9" t="b">
        <f t="shared" si="3"/>
        <v>1</v>
      </c>
      <c r="J9">
        <f t="shared" si="4"/>
        <v>1</v>
      </c>
      <c r="K9">
        <v>2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453.66549654694148</v>
      </c>
      <c r="E10">
        <f t="shared" si="0"/>
        <v>0.4</v>
      </c>
      <c r="F10">
        <f>'T.26.04.C (2)'!$C$11</f>
        <v>536.34957615266183</v>
      </c>
      <c r="G10">
        <f t="shared" si="1"/>
        <v>2</v>
      </c>
      <c r="H10">
        <f t="shared" si="2"/>
        <v>2014</v>
      </c>
      <c r="I10" t="b">
        <f t="shared" si="3"/>
        <v>1</v>
      </c>
      <c r="J10">
        <f t="shared" si="4"/>
        <v>1</v>
      </c>
      <c r="K10">
        <v>2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957.76237645493859</v>
      </c>
      <c r="E11">
        <f t="shared" si="0"/>
        <v>0.4</v>
      </c>
      <c r="F11">
        <f>'T.35.04.C (2)'!$C$11</f>
        <v>2609.996081658086</v>
      </c>
      <c r="G11">
        <f t="shared" si="1"/>
        <v>2</v>
      </c>
      <c r="H11">
        <f t="shared" si="2"/>
        <v>2014</v>
      </c>
      <c r="I11" t="b">
        <f t="shared" si="3"/>
        <v>1</v>
      </c>
      <c r="J11">
        <f t="shared" si="4"/>
        <v>1</v>
      </c>
      <c r="K11">
        <v>2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3940.8520827890966</v>
      </c>
      <c r="E12">
        <f t="shared" si="0"/>
        <v>0.4</v>
      </c>
      <c r="F12">
        <f>'T.45.04.C (2)'!$C$11</f>
        <v>14379.16573331277</v>
      </c>
      <c r="G12">
        <f t="shared" si="1"/>
        <v>2</v>
      </c>
      <c r="H12">
        <f t="shared" si="2"/>
        <v>2014</v>
      </c>
      <c r="I12" t="b">
        <f t="shared" si="3"/>
        <v>1</v>
      </c>
      <c r="J12">
        <f t="shared" si="4"/>
        <v>1</v>
      </c>
      <c r="K12">
        <v>2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14249.421245087367</v>
      </c>
      <c r="E13">
        <f t="shared" si="0"/>
        <v>0.4</v>
      </c>
      <c r="F13">
        <f>'T.55.04.C (2)'!$C$11</f>
        <v>42727.786860156099</v>
      </c>
      <c r="G13">
        <f t="shared" si="1"/>
        <v>2</v>
      </c>
      <c r="H13">
        <f t="shared" si="2"/>
        <v>2014</v>
      </c>
      <c r="I13" t="b">
        <f t="shared" si="3"/>
        <v>1</v>
      </c>
      <c r="J13">
        <f t="shared" si="4"/>
        <v>1</v>
      </c>
      <c r="K13">
        <v>2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858.81669490359036</v>
      </c>
      <c r="E14">
        <f t="shared" si="0"/>
        <v>0.4</v>
      </c>
      <c r="F14">
        <f>'T.26.04.D (2)'!$C$11</f>
        <v>2231.7328010196202</v>
      </c>
      <c r="G14">
        <f t="shared" si="1"/>
        <v>2</v>
      </c>
      <c r="H14">
        <f t="shared" si="2"/>
        <v>2014</v>
      </c>
      <c r="I14" t="b">
        <f t="shared" si="3"/>
        <v>1</v>
      </c>
      <c r="J14">
        <f t="shared" si="4"/>
        <v>1</v>
      </c>
      <c r="K14">
        <v>2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1866.8262852176922</v>
      </c>
      <c r="E15">
        <f t="shared" si="0"/>
        <v>0.4</v>
      </c>
      <c r="F15">
        <f>'T.35.04.D (2)'!$C$11</f>
        <v>6379.4025707936607</v>
      </c>
      <c r="G15">
        <f t="shared" si="1"/>
        <v>2</v>
      </c>
      <c r="H15">
        <f t="shared" si="2"/>
        <v>2014</v>
      </c>
      <c r="I15" t="b">
        <f t="shared" si="3"/>
        <v>1</v>
      </c>
      <c r="J15">
        <f t="shared" si="4"/>
        <v>1</v>
      </c>
      <c r="K15">
        <v>2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7833.1298562660932</v>
      </c>
      <c r="E16">
        <f t="shared" si="0"/>
        <v>0.4</v>
      </c>
      <c r="F16">
        <f>'T.45.04.D (2)'!$C$11</f>
        <v>29921.025587355849</v>
      </c>
      <c r="G16">
        <f t="shared" si="1"/>
        <v>2</v>
      </c>
      <c r="H16">
        <f t="shared" si="2"/>
        <v>2014</v>
      </c>
      <c r="I16" t="b">
        <f t="shared" si="3"/>
        <v>1</v>
      </c>
      <c r="J16">
        <f t="shared" si="4"/>
        <v>1</v>
      </c>
      <c r="K16">
        <v>2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28442.882639292744</v>
      </c>
      <c r="E17">
        <f t="shared" si="0"/>
        <v>0.4</v>
      </c>
      <c r="F17">
        <f>'T.55.04.D (2)'!$C$11</f>
        <v>86629.556873067471</v>
      </c>
      <c r="G17">
        <f t="shared" si="1"/>
        <v>2</v>
      </c>
      <c r="H17">
        <f t="shared" si="2"/>
        <v>2014</v>
      </c>
      <c r="I17" t="b">
        <f t="shared" si="3"/>
        <v>1</v>
      </c>
      <c r="J17">
        <f t="shared" si="4"/>
        <v>1</v>
      </c>
      <c r="K17">
        <v>2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1669.1190916168878</v>
      </c>
      <c r="E18">
        <f t="shared" si="0"/>
        <v>0.4</v>
      </c>
      <c r="F18">
        <f>'T.26.04.E (2)'!$C$11</f>
        <v>5622.4992507535353</v>
      </c>
      <c r="G18">
        <f t="shared" si="1"/>
        <v>2</v>
      </c>
      <c r="H18">
        <f t="shared" si="2"/>
        <v>2014</v>
      </c>
      <c r="I18" t="b">
        <f t="shared" si="3"/>
        <v>1</v>
      </c>
      <c r="J18">
        <f t="shared" si="4"/>
        <v>1</v>
      </c>
      <c r="K18">
        <v>2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3684.9541027431997</v>
      </c>
      <c r="E19">
        <f t="shared" si="0"/>
        <v>0.4</v>
      </c>
      <c r="F19">
        <f>'T.35.04.E (2)'!$C$11</f>
        <v>13918.215549064822</v>
      </c>
      <c r="G19">
        <f t="shared" si="1"/>
        <v>2</v>
      </c>
      <c r="H19">
        <f t="shared" si="2"/>
        <v>2014</v>
      </c>
      <c r="I19" t="b">
        <f t="shared" si="3"/>
        <v>1</v>
      </c>
      <c r="J19">
        <f t="shared" si="4"/>
        <v>1</v>
      </c>
      <c r="K19">
        <v>2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15617.685403220086</v>
      </c>
      <c r="E20">
        <f t="shared" si="0"/>
        <v>0.4</v>
      </c>
      <c r="F20">
        <f>'T.45.04.E (2)'!$C$11</f>
        <v>61004.745295441971</v>
      </c>
      <c r="G20">
        <f t="shared" si="1"/>
        <v>2</v>
      </c>
      <c r="H20">
        <f t="shared" si="2"/>
        <v>2014</v>
      </c>
      <c r="I20" t="b">
        <f t="shared" si="3"/>
        <v>1</v>
      </c>
      <c r="J20">
        <f t="shared" si="4"/>
        <v>1</v>
      </c>
      <c r="K20">
        <v>2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56829.805427703497</v>
      </c>
      <c r="E21">
        <f t="shared" si="0"/>
        <v>0.4</v>
      </c>
      <c r="F21">
        <f>'T.55.04.E (2)'!$C$11</f>
        <v>174433.09689889022</v>
      </c>
      <c r="G21">
        <f t="shared" si="1"/>
        <v>2</v>
      </c>
      <c r="H21">
        <f t="shared" si="2"/>
        <v>2014</v>
      </c>
      <c r="I21" t="b">
        <f t="shared" si="3"/>
        <v>1</v>
      </c>
      <c r="J21">
        <f t="shared" si="4"/>
        <v>1</v>
      </c>
      <c r="K21">
        <v>2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3289.7238850434824</v>
      </c>
      <c r="E22">
        <f t="shared" si="0"/>
        <v>0.4</v>
      </c>
      <c r="F22">
        <f>'T.26.04.F (2)'!$C$11</f>
        <v>12404.032150221363</v>
      </c>
      <c r="G22">
        <f t="shared" si="1"/>
        <v>2</v>
      </c>
      <c r="H22">
        <f t="shared" si="2"/>
        <v>2014</v>
      </c>
      <c r="I22" t="b">
        <f t="shared" si="3"/>
        <v>1</v>
      </c>
      <c r="J22">
        <f t="shared" si="4"/>
        <v>1</v>
      </c>
      <c r="K22">
        <v>2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7321.2097377942146</v>
      </c>
      <c r="E23">
        <f t="shared" si="0"/>
        <v>0.4</v>
      </c>
      <c r="F23">
        <f>'T.35.04.F (2)'!$C$11</f>
        <v>28995.841505607135</v>
      </c>
      <c r="G23">
        <f t="shared" si="1"/>
        <v>2</v>
      </c>
      <c r="H23">
        <f t="shared" si="2"/>
        <v>2014</v>
      </c>
      <c r="I23" t="b">
        <f t="shared" si="3"/>
        <v>1</v>
      </c>
      <c r="J23">
        <f t="shared" si="4"/>
        <v>1</v>
      </c>
      <c r="K23">
        <v>2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31186.796497128071</v>
      </c>
      <c r="E24">
        <f t="shared" si="0"/>
        <v>0.4</v>
      </c>
      <c r="F24">
        <f>'T.45.04.F (2)'!$C$11</f>
        <v>123172.1847116142</v>
      </c>
      <c r="G24">
        <f t="shared" si="1"/>
        <v>2</v>
      </c>
      <c r="H24">
        <f t="shared" si="2"/>
        <v>2014</v>
      </c>
      <c r="I24" t="b">
        <f t="shared" si="3"/>
        <v>1</v>
      </c>
      <c r="J24">
        <f t="shared" si="4"/>
        <v>1</v>
      </c>
      <c r="K24">
        <v>2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113603.651004525</v>
      </c>
      <c r="E25">
        <f t="shared" si="0"/>
        <v>0.4</v>
      </c>
      <c r="F25">
        <f>'T.55.04.F (2)'!$C$11</f>
        <v>350040.17695053574</v>
      </c>
      <c r="G25">
        <f t="shared" si="1"/>
        <v>2</v>
      </c>
      <c r="H25">
        <f t="shared" si="2"/>
        <v>2014</v>
      </c>
      <c r="I25" t="b">
        <f t="shared" si="3"/>
        <v>1</v>
      </c>
      <c r="J25">
        <f t="shared" si="4"/>
        <v>1</v>
      </c>
      <c r="K25">
        <v>2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2107.1588555408694</v>
      </c>
      <c r="E26">
        <f t="shared" si="0"/>
        <v>0.4</v>
      </c>
      <c r="F26" s="13">
        <f>'S.26.04.A (2)'!$C$11</f>
        <v>-453.02163698764025</v>
      </c>
      <c r="G26">
        <f t="shared" si="1"/>
        <v>2</v>
      </c>
      <c r="H26">
        <f t="shared" si="2"/>
        <v>2014</v>
      </c>
      <c r="I26" t="b">
        <f t="shared" si="3"/>
        <v>1</v>
      </c>
      <c r="J26">
        <f t="shared" si="4"/>
        <v>1</v>
      </c>
      <c r="K26">
        <v>2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3971.6851908958938</v>
      </c>
      <c r="E27">
        <f t="shared" si="0"/>
        <v>0.4</v>
      </c>
      <c r="F27" s="13">
        <f>'S.35.04.A (2)'!$C$11</f>
        <v>318.9008003137605</v>
      </c>
      <c r="G27">
        <f t="shared" si="1"/>
        <v>2</v>
      </c>
      <c r="H27">
        <f t="shared" si="2"/>
        <v>2014</v>
      </c>
      <c r="I27" t="b">
        <f t="shared" si="3"/>
        <v>1</v>
      </c>
      <c r="J27">
        <f t="shared" si="4"/>
        <v>1</v>
      </c>
      <c r="K27">
        <v>2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9472.420975046105</v>
      </c>
      <c r="E28">
        <f t="shared" si="0"/>
        <v>0.4</v>
      </c>
      <c r="F28" s="13">
        <f>'S.45.04.A (2)'!$C$11</f>
        <v>2568.2593312807462</v>
      </c>
      <c r="G28">
        <f t="shared" si="1"/>
        <v>2</v>
      </c>
      <c r="H28">
        <f t="shared" si="2"/>
        <v>2014</v>
      </c>
      <c r="I28" t="b">
        <f t="shared" si="3"/>
        <v>1</v>
      </c>
      <c r="J28">
        <f t="shared" si="4"/>
        <v>1</v>
      </c>
      <c r="K28">
        <v>2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19634.534153428111</v>
      </c>
      <c r="E29">
        <f t="shared" si="0"/>
        <v>0.4</v>
      </c>
      <c r="F29" s="13">
        <f>'S.55.04.A (2)'!$C$11</f>
        <v>6541.1956501435507</v>
      </c>
      <c r="G29">
        <f t="shared" si="1"/>
        <v>2</v>
      </c>
      <c r="H29">
        <f t="shared" si="2"/>
        <v>2014</v>
      </c>
      <c r="I29" t="b">
        <f t="shared" si="3"/>
        <v>1</v>
      </c>
      <c r="J29">
        <f t="shared" si="4"/>
        <v>1</v>
      </c>
      <c r="K29">
        <v>2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3750.0474917758984</v>
      </c>
      <c r="E30">
        <f t="shared" si="0"/>
        <v>0.4</v>
      </c>
      <c r="F30" s="14">
        <f>'S.26.04.B (2)'!$C$11</f>
        <v>249.72453866233059</v>
      </c>
      <c r="G30">
        <f t="shared" si="1"/>
        <v>2</v>
      </c>
      <c r="H30">
        <f t="shared" si="2"/>
        <v>2014</v>
      </c>
      <c r="I30" t="b">
        <f t="shared" si="3"/>
        <v>1</v>
      </c>
      <c r="J30">
        <f t="shared" si="4"/>
        <v>1</v>
      </c>
      <c r="K30">
        <v>2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7486.1951758709829</v>
      </c>
      <c r="E31">
        <f t="shared" si="0"/>
        <v>0.4</v>
      </c>
      <c r="F31" s="14">
        <f>'S.35.04.B (2)'!$C$11</f>
        <v>1796.5223011923219</v>
      </c>
      <c r="G31">
        <f t="shared" si="1"/>
        <v>2</v>
      </c>
      <c r="H31">
        <f t="shared" si="2"/>
        <v>2014</v>
      </c>
      <c r="I31" t="b">
        <f t="shared" si="3"/>
        <v>1</v>
      </c>
      <c r="J31">
        <f t="shared" si="4"/>
        <v>1</v>
      </c>
      <c r="K31">
        <v>2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18510.384182571423</v>
      </c>
      <c r="E32">
        <f t="shared" si="0"/>
        <v>0.4</v>
      </c>
      <c r="F32" s="14">
        <f>'S.45.04.B (2)'!$C$11</f>
        <v>6304.6255357433683</v>
      </c>
      <c r="G32">
        <f t="shared" si="1"/>
        <v>2</v>
      </c>
      <c r="H32">
        <f t="shared" si="2"/>
        <v>2014</v>
      </c>
      <c r="I32" t="b">
        <f t="shared" si="3"/>
        <v>1</v>
      </c>
      <c r="J32">
        <f t="shared" si="4"/>
        <v>1</v>
      </c>
      <c r="K32">
        <v>2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38888.385777286036</v>
      </c>
      <c r="E33">
        <f t="shared" si="0"/>
        <v>0.4</v>
      </c>
      <c r="F33" s="14">
        <f>'S.55.04.B (2)'!$C$11</f>
        <v>14272.228370022107</v>
      </c>
      <c r="G33">
        <f t="shared" si="1"/>
        <v>2</v>
      </c>
      <c r="H33">
        <f t="shared" si="2"/>
        <v>2014</v>
      </c>
      <c r="I33" t="b">
        <f t="shared" si="3"/>
        <v>1</v>
      </c>
      <c r="J33">
        <f t="shared" si="4"/>
        <v>1</v>
      </c>
      <c r="K33">
        <v>2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8678.7134004809923</v>
      </c>
      <c r="E34">
        <f t="shared" si="0"/>
        <v>0.4</v>
      </c>
      <c r="F34" s="14">
        <f>'S.26.04.C (2)'!$C$11</f>
        <v>2357.9630656122577</v>
      </c>
      <c r="G34">
        <f t="shared" si="1"/>
        <v>2</v>
      </c>
      <c r="H34">
        <f t="shared" si="2"/>
        <v>2014</v>
      </c>
      <c r="I34" t="b">
        <f t="shared" si="3"/>
        <v>1</v>
      </c>
      <c r="J34">
        <f t="shared" si="4"/>
        <v>1</v>
      </c>
      <c r="K34">
        <v>2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18029.725130796258</v>
      </c>
      <c r="E35">
        <f t="shared" si="0"/>
        <v>0.4</v>
      </c>
      <c r="F35" s="14">
        <f>'S.35.04.C (2)'!$C$11</f>
        <v>6229.3868038280098</v>
      </c>
      <c r="G35">
        <f t="shared" si="1"/>
        <v>2</v>
      </c>
      <c r="H35">
        <f t="shared" si="2"/>
        <v>2014</v>
      </c>
      <c r="I35" t="b">
        <f t="shared" si="3"/>
        <v>1</v>
      </c>
      <c r="J35">
        <f t="shared" si="4"/>
        <v>1</v>
      </c>
      <c r="K35">
        <v>2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45624.273805147401</v>
      </c>
      <c r="E36">
        <f t="shared" si="0"/>
        <v>0.4</v>
      </c>
      <c r="F36" s="14">
        <f>'S.45.04.C (2)'!$C$11</f>
        <v>17513.724149131274</v>
      </c>
      <c r="G36">
        <f t="shared" si="1"/>
        <v>2</v>
      </c>
      <c r="H36">
        <f t="shared" si="2"/>
        <v>2014</v>
      </c>
      <c r="I36" t="b">
        <f t="shared" si="3"/>
        <v>1</v>
      </c>
      <c r="J36">
        <f t="shared" si="4"/>
        <v>1</v>
      </c>
      <c r="K36">
        <v>2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96649.940648859789</v>
      </c>
      <c r="E37">
        <f t="shared" si="0"/>
        <v>0.4</v>
      </c>
      <c r="F37" s="14">
        <f>'S.55.04.C (2)'!$C$11</f>
        <v>37465.326529657781</v>
      </c>
      <c r="G37">
        <f t="shared" si="1"/>
        <v>2</v>
      </c>
      <c r="H37">
        <f t="shared" si="2"/>
        <v>2014</v>
      </c>
      <c r="I37" t="b">
        <f t="shared" si="3"/>
        <v>1</v>
      </c>
      <c r="J37">
        <f t="shared" si="4"/>
        <v>1</v>
      </c>
      <c r="K37">
        <v>2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16893.156581656145</v>
      </c>
      <c r="E38">
        <f t="shared" si="0"/>
        <v>0.4</v>
      </c>
      <c r="F38" s="14">
        <f>'S.26.04.D (2)'!$C$11</f>
        <v>5871.6939438621248</v>
      </c>
      <c r="G38">
        <f t="shared" si="1"/>
        <v>2</v>
      </c>
      <c r="H38">
        <f t="shared" si="2"/>
        <v>2014</v>
      </c>
      <c r="I38" t="b">
        <f t="shared" si="3"/>
        <v>1</v>
      </c>
      <c r="J38">
        <f t="shared" si="4"/>
        <v>1</v>
      </c>
      <c r="K38">
        <v>2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35602.275055671715</v>
      </c>
      <c r="E39">
        <f t="shared" si="0"/>
        <v>0.4</v>
      </c>
      <c r="F39" s="14">
        <f>'S.35.04.D (2)'!$C$11</f>
        <v>13617.494308220825</v>
      </c>
      <c r="G39">
        <f t="shared" si="1"/>
        <v>2</v>
      </c>
      <c r="H39">
        <f t="shared" si="2"/>
        <v>2014</v>
      </c>
      <c r="I39" t="b">
        <f t="shared" si="3"/>
        <v>1</v>
      </c>
      <c r="J39">
        <f t="shared" si="4"/>
        <v>1</v>
      </c>
      <c r="K39">
        <v>2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90814.089842773988</v>
      </c>
      <c r="E40">
        <f t="shared" si="0"/>
        <v>0.4</v>
      </c>
      <c r="F40" s="14">
        <f>'S.45.04.D (2)'!$C$11</f>
        <v>36195.555171444365</v>
      </c>
      <c r="G40">
        <f t="shared" si="1"/>
        <v>2</v>
      </c>
      <c r="H40">
        <f t="shared" si="2"/>
        <v>2014</v>
      </c>
      <c r="I40" t="b">
        <f t="shared" si="3"/>
        <v>1</v>
      </c>
      <c r="J40">
        <f t="shared" si="4"/>
        <v>1</v>
      </c>
      <c r="K40">
        <v>2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192919.19876814936</v>
      </c>
      <c r="E41">
        <f t="shared" si="0"/>
        <v>0.4</v>
      </c>
      <c r="F41" s="14">
        <f>'S.55.04.D (2)'!$C$11</f>
        <v>76120.490129050682</v>
      </c>
      <c r="G41">
        <f t="shared" si="1"/>
        <v>2</v>
      </c>
      <c r="H41">
        <f t="shared" si="2"/>
        <v>2014</v>
      </c>
      <c r="I41" t="b">
        <f t="shared" si="3"/>
        <v>1</v>
      </c>
      <c r="J41">
        <f t="shared" si="4"/>
        <v>1</v>
      </c>
      <c r="K41">
        <v>2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33322.042944006454</v>
      </c>
      <c r="E42">
        <f t="shared" si="0"/>
        <v>0.4</v>
      </c>
      <c r="F42" s="14">
        <f>'S.26.04.E (2)'!$C$11</f>
        <v>12899.15570036186</v>
      </c>
      <c r="G42">
        <f t="shared" si="1"/>
        <v>2</v>
      </c>
      <c r="H42">
        <f t="shared" si="2"/>
        <v>2014</v>
      </c>
      <c r="I42" t="b">
        <f t="shared" si="3"/>
        <v>1</v>
      </c>
      <c r="J42">
        <f t="shared" si="4"/>
        <v>1</v>
      </c>
      <c r="K42">
        <v>2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70747.374905422621</v>
      </c>
      <c r="E43">
        <f t="shared" si="0"/>
        <v>0.4</v>
      </c>
      <c r="F43" s="14">
        <f>'S.35.04.E (2)'!$C$11</f>
        <v>28393.709317006433</v>
      </c>
      <c r="G43">
        <f t="shared" si="1"/>
        <v>2</v>
      </c>
      <c r="H43">
        <f t="shared" si="2"/>
        <v>2014</v>
      </c>
      <c r="I43" t="b">
        <f t="shared" si="3"/>
        <v>1</v>
      </c>
      <c r="J43">
        <f t="shared" si="4"/>
        <v>1</v>
      </c>
      <c r="K43">
        <v>2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181193.72191802721</v>
      </c>
      <c r="E44">
        <f t="shared" si="0"/>
        <v>0.4</v>
      </c>
      <c r="F44" s="14">
        <f>'S.45.04.E (2)'!$C$11</f>
        <v>73559.217216070625</v>
      </c>
      <c r="G44">
        <f t="shared" si="1"/>
        <v>2</v>
      </c>
      <c r="H44">
        <f t="shared" si="2"/>
        <v>2014</v>
      </c>
      <c r="I44" t="b">
        <f t="shared" si="3"/>
        <v>1</v>
      </c>
      <c r="J44">
        <f t="shared" si="4"/>
        <v>1</v>
      </c>
      <c r="K44">
        <v>2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385457.71500672854</v>
      </c>
      <c r="E45">
        <f t="shared" si="0"/>
        <v>0.4</v>
      </c>
      <c r="F45" s="14">
        <f>'S.55.04.E (2)'!$C$11</f>
        <v>153430.81732783638</v>
      </c>
      <c r="G45">
        <f t="shared" si="1"/>
        <v>2</v>
      </c>
      <c r="H45">
        <f t="shared" si="2"/>
        <v>2014</v>
      </c>
      <c r="I45" t="b">
        <f t="shared" si="3"/>
        <v>1</v>
      </c>
      <c r="J45">
        <f t="shared" si="4"/>
        <v>1</v>
      </c>
      <c r="K45">
        <v>2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66179.815668707059</v>
      </c>
      <c r="E46">
        <f t="shared" si="0"/>
        <v>0.4</v>
      </c>
      <c r="F46" s="14">
        <f>'S.26.04.F (2)'!$C$11</f>
        <v>26954.07921336135</v>
      </c>
      <c r="G46">
        <f t="shared" si="1"/>
        <v>2</v>
      </c>
      <c r="H46">
        <f t="shared" si="2"/>
        <v>2014</v>
      </c>
      <c r="I46" t="b">
        <f t="shared" si="3"/>
        <v>1</v>
      </c>
      <c r="J46">
        <f t="shared" si="4"/>
        <v>1</v>
      </c>
      <c r="K46">
        <v>2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141037.57460492445</v>
      </c>
      <c r="E47">
        <f t="shared" si="0"/>
        <v>0.4</v>
      </c>
      <c r="F47" s="14">
        <f>'S.35.04.F (2)'!$C$11</f>
        <v>57946.13933457774</v>
      </c>
      <c r="G47">
        <f t="shared" si="1"/>
        <v>2</v>
      </c>
      <c r="H47">
        <f t="shared" si="2"/>
        <v>2014</v>
      </c>
      <c r="I47" t="b">
        <f t="shared" si="3"/>
        <v>1</v>
      </c>
      <c r="J47">
        <f t="shared" si="4"/>
        <v>1</v>
      </c>
      <c r="K47">
        <v>2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361952.98606853368</v>
      </c>
      <c r="E48">
        <f t="shared" si="0"/>
        <v>0.4</v>
      </c>
      <c r="F48" s="14">
        <f>'S.45.04.F (2)'!$C$11</f>
        <v>148286.54130532316</v>
      </c>
      <c r="G48">
        <f t="shared" si="1"/>
        <v>2</v>
      </c>
      <c r="H48">
        <f t="shared" si="2"/>
        <v>2014</v>
      </c>
      <c r="I48" t="b">
        <f t="shared" si="3"/>
        <v>1</v>
      </c>
      <c r="J48">
        <f t="shared" si="4"/>
        <v>1</v>
      </c>
      <c r="K48">
        <v>2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770534.74748388689</v>
      </c>
      <c r="E49">
        <f t="shared" si="0"/>
        <v>0.4</v>
      </c>
      <c r="F49" s="14">
        <f>'S.55.04.F (2)'!$C$11</f>
        <v>308051.47172540752</v>
      </c>
      <c r="G49">
        <f t="shared" si="1"/>
        <v>2</v>
      </c>
      <c r="H49">
        <f t="shared" si="2"/>
        <v>2014</v>
      </c>
      <c r="I49" t="b">
        <f t="shared" si="3"/>
        <v>1</v>
      </c>
      <c r="J49">
        <f t="shared" si="4"/>
        <v>1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3676-4578-4906-99EA-244AE347EA16}">
  <dimension ref="A1:I96"/>
  <sheetViews>
    <sheetView tabSelected="1"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5" t="s">
        <v>49</v>
      </c>
      <c r="B1" s="16" t="s">
        <v>18</v>
      </c>
    </row>
    <row r="2" spans="1:9" ht="18.75" x14ac:dyDescent="0.3">
      <c r="A2" s="17">
        <v>26</v>
      </c>
      <c r="B2" s="4">
        <v>1.0468929999999999E-3</v>
      </c>
      <c r="D2" s="18"/>
      <c r="I2" s="19"/>
    </row>
    <row r="3" spans="1:9" x14ac:dyDescent="0.25">
      <c r="A3" s="17">
        <v>27</v>
      </c>
      <c r="B3" s="4">
        <v>1.057716E-3</v>
      </c>
      <c r="D3" s="18"/>
      <c r="I3" s="6"/>
    </row>
    <row r="4" spans="1:9" x14ac:dyDescent="0.25">
      <c r="A4" s="17">
        <v>28</v>
      </c>
      <c r="B4" s="4">
        <v>1.0712440000000001E-3</v>
      </c>
      <c r="D4" s="18"/>
      <c r="I4" s="6"/>
    </row>
    <row r="5" spans="1:9" x14ac:dyDescent="0.25">
      <c r="A5" s="17">
        <v>29</v>
      </c>
      <c r="B5" s="4">
        <v>1.0856730000000001E-3</v>
      </c>
      <c r="D5" s="18"/>
    </row>
    <row r="6" spans="1:9" x14ac:dyDescent="0.25">
      <c r="A6" s="17">
        <v>30</v>
      </c>
      <c r="B6" s="4">
        <v>1.1037099999999999E-3</v>
      </c>
      <c r="D6" s="18"/>
    </row>
    <row r="7" spans="1:9" x14ac:dyDescent="0.25">
      <c r="A7" s="17">
        <v>31</v>
      </c>
      <c r="B7" s="4">
        <v>1.131668E-3</v>
      </c>
      <c r="D7" s="18"/>
    </row>
    <row r="8" spans="1:9" x14ac:dyDescent="0.25">
      <c r="A8" s="17">
        <v>32</v>
      </c>
      <c r="B8" s="4">
        <v>1.1650359999999999E-3</v>
      </c>
    </row>
    <row r="9" spans="1:9" x14ac:dyDescent="0.25">
      <c r="A9" s="17">
        <v>33</v>
      </c>
      <c r="B9" s="4">
        <v>1.1975029999999999E-3</v>
      </c>
    </row>
    <row r="10" spans="1:9" x14ac:dyDescent="0.25">
      <c r="A10" s="17">
        <v>34</v>
      </c>
      <c r="B10" s="4">
        <v>1.2389879999999999E-3</v>
      </c>
    </row>
    <row r="11" spans="1:9" x14ac:dyDescent="0.25">
      <c r="A11" s="17">
        <v>35</v>
      </c>
      <c r="B11" s="4">
        <v>1.2822770000000001E-3</v>
      </c>
    </row>
    <row r="12" spans="1:9" x14ac:dyDescent="0.25">
      <c r="A12" s="17">
        <v>36</v>
      </c>
      <c r="B12" s="4">
        <v>1.3327809999999999E-3</v>
      </c>
    </row>
    <row r="13" spans="1:9" x14ac:dyDescent="0.25">
      <c r="A13" s="17">
        <v>37</v>
      </c>
      <c r="B13" s="4">
        <v>1.4022240000000001E-3</v>
      </c>
    </row>
    <row r="14" spans="1:9" x14ac:dyDescent="0.25">
      <c r="A14" s="17">
        <v>38</v>
      </c>
      <c r="B14" s="4">
        <v>1.482489E-3</v>
      </c>
    </row>
    <row r="15" spans="1:9" x14ac:dyDescent="0.25">
      <c r="A15" s="17">
        <v>39</v>
      </c>
      <c r="B15" s="4">
        <v>1.564558E-3</v>
      </c>
    </row>
    <row r="16" spans="1:9" x14ac:dyDescent="0.25">
      <c r="A16" s="17">
        <v>40</v>
      </c>
      <c r="B16" s="4">
        <v>1.6511360000000001E-3</v>
      </c>
    </row>
    <row r="17" spans="1:2" x14ac:dyDescent="0.25">
      <c r="A17" s="17">
        <v>41</v>
      </c>
      <c r="B17" s="4">
        <v>1.7512420000000001E-3</v>
      </c>
    </row>
    <row r="18" spans="1:2" x14ac:dyDescent="0.25">
      <c r="A18" s="17">
        <v>42</v>
      </c>
      <c r="B18" s="4">
        <v>1.8504459999999999E-3</v>
      </c>
    </row>
    <row r="19" spans="1:2" x14ac:dyDescent="0.25">
      <c r="A19" s="17">
        <v>43</v>
      </c>
      <c r="B19" s="4">
        <v>1.9640790000000001E-3</v>
      </c>
    </row>
    <row r="20" spans="1:2" x14ac:dyDescent="0.25">
      <c r="A20" s="17">
        <v>44</v>
      </c>
      <c r="B20" s="4">
        <v>2.086732E-3</v>
      </c>
    </row>
    <row r="21" spans="1:2" x14ac:dyDescent="0.25">
      <c r="A21" s="17">
        <v>45</v>
      </c>
      <c r="B21" s="4">
        <v>2.2202060000000002E-3</v>
      </c>
    </row>
    <row r="22" spans="1:2" x14ac:dyDescent="0.25">
      <c r="A22" s="17">
        <v>46</v>
      </c>
      <c r="B22" s="4">
        <v>2.3617970000000001E-3</v>
      </c>
    </row>
    <row r="23" spans="1:2" x14ac:dyDescent="0.25">
      <c r="A23" s="17">
        <v>47</v>
      </c>
      <c r="B23" s="4">
        <v>2.52864E-3</v>
      </c>
    </row>
    <row r="24" spans="1:2" x14ac:dyDescent="0.25">
      <c r="A24" s="17">
        <v>48</v>
      </c>
      <c r="B24" s="4">
        <v>2.719834E-3</v>
      </c>
    </row>
    <row r="25" spans="1:2" x14ac:dyDescent="0.25">
      <c r="A25" s="17">
        <v>49</v>
      </c>
      <c r="B25" s="4">
        <v>4.2403780000000004E-3</v>
      </c>
    </row>
    <row r="26" spans="1:2" x14ac:dyDescent="0.25">
      <c r="A26" s="17">
        <v>50</v>
      </c>
      <c r="B26" s="4">
        <v>5.9098179999999998E-3</v>
      </c>
    </row>
    <row r="27" spans="1:2" x14ac:dyDescent="0.25">
      <c r="A27" s="17">
        <v>51</v>
      </c>
      <c r="B27" s="4">
        <v>7.7019840000000003E-3</v>
      </c>
    </row>
    <row r="28" spans="1:2" x14ac:dyDescent="0.25">
      <c r="A28" s="17">
        <v>52</v>
      </c>
      <c r="B28" s="4">
        <v>9.7648700000000001E-3</v>
      </c>
    </row>
    <row r="29" spans="1:2" x14ac:dyDescent="0.25">
      <c r="A29" s="17">
        <v>53</v>
      </c>
      <c r="B29" s="4">
        <v>1.2112915E-2</v>
      </c>
    </row>
    <row r="30" spans="1:2" x14ac:dyDescent="0.25">
      <c r="A30" s="17">
        <v>54</v>
      </c>
      <c r="B30" s="4">
        <v>1.471273E-2</v>
      </c>
    </row>
    <row r="31" spans="1:2" x14ac:dyDescent="0.25">
      <c r="A31" s="17">
        <v>55</v>
      </c>
      <c r="B31" s="4">
        <v>1.7665382E-2</v>
      </c>
    </row>
    <row r="32" spans="1:2" x14ac:dyDescent="0.25">
      <c r="A32" s="17">
        <v>56</v>
      </c>
      <c r="B32" s="4">
        <v>2.1010579000000001E-2</v>
      </c>
    </row>
    <row r="33" spans="1:2" x14ac:dyDescent="0.25">
      <c r="A33" s="17">
        <v>57</v>
      </c>
      <c r="B33" s="4">
        <v>2.4499257999999999E-2</v>
      </c>
    </row>
    <row r="34" spans="1:2" x14ac:dyDescent="0.25">
      <c r="A34" s="17">
        <v>58</v>
      </c>
      <c r="B34" s="4">
        <v>2.8232486000000001E-2</v>
      </c>
    </row>
    <row r="35" spans="1:2" x14ac:dyDescent="0.25">
      <c r="A35" s="17">
        <v>59</v>
      </c>
      <c r="B35" s="4">
        <v>3.2345626000000002E-2</v>
      </c>
    </row>
    <row r="36" spans="1:2" x14ac:dyDescent="0.25">
      <c r="A36" s="17">
        <v>60</v>
      </c>
      <c r="B36" s="4">
        <v>3.7265510000000002E-2</v>
      </c>
    </row>
    <row r="37" spans="1:2" x14ac:dyDescent="0.25">
      <c r="A37" s="17">
        <v>61</v>
      </c>
      <c r="B37" s="4">
        <v>4.2512064000000002E-2</v>
      </c>
    </row>
    <row r="38" spans="1:2" x14ac:dyDescent="0.25">
      <c r="A38" s="17">
        <v>62</v>
      </c>
      <c r="B38" s="4">
        <v>4.7737861999999999E-2</v>
      </c>
    </row>
    <row r="39" spans="1:2" x14ac:dyDescent="0.25">
      <c r="A39" s="17">
        <v>63</v>
      </c>
      <c r="B39" s="4">
        <v>5.3487053E-2</v>
      </c>
    </row>
    <row r="40" spans="1:2" x14ac:dyDescent="0.25">
      <c r="A40" s="17">
        <v>64</v>
      </c>
      <c r="B40" s="4">
        <v>5.9601715E-2</v>
      </c>
    </row>
    <row r="41" spans="1:2" x14ac:dyDescent="0.25">
      <c r="A41" s="17">
        <v>65</v>
      </c>
      <c r="B41" s="4">
        <v>6.6409420999999996E-2</v>
      </c>
    </row>
    <row r="42" spans="1:2" x14ac:dyDescent="0.25">
      <c r="A42" s="17">
        <v>66</v>
      </c>
      <c r="B42" s="4">
        <v>7.4261202999999998E-2</v>
      </c>
    </row>
    <row r="43" spans="1:2" x14ac:dyDescent="0.25">
      <c r="A43" s="17">
        <v>67</v>
      </c>
      <c r="B43" s="4">
        <v>8.2657132999999994E-2</v>
      </c>
    </row>
    <row r="44" spans="1:2" x14ac:dyDescent="0.25">
      <c r="A44" s="17">
        <v>68</v>
      </c>
      <c r="B44" s="4">
        <v>9.1575552000000005E-2</v>
      </c>
    </row>
    <row r="45" spans="1:2" x14ac:dyDescent="0.25">
      <c r="A45" s="17">
        <v>69</v>
      </c>
      <c r="B45" s="4">
        <v>0.101620166</v>
      </c>
    </row>
    <row r="46" spans="1:2" x14ac:dyDescent="0.25">
      <c r="A46" s="17">
        <v>70</v>
      </c>
      <c r="B46" s="4">
        <v>0.112947091</v>
      </c>
    </row>
    <row r="47" spans="1:2" x14ac:dyDescent="0.25">
      <c r="A47" s="17">
        <v>71</v>
      </c>
      <c r="B47" s="4">
        <v>0.12591097000000001</v>
      </c>
    </row>
    <row r="48" spans="1:2" x14ac:dyDescent="0.25">
      <c r="A48" s="17">
        <v>72</v>
      </c>
      <c r="B48" s="4">
        <v>0.140869152</v>
      </c>
    </row>
    <row r="49" spans="1:2" x14ac:dyDescent="0.25">
      <c r="A49" s="17">
        <v>73</v>
      </c>
      <c r="B49" s="4">
        <v>0.15811491799999999</v>
      </c>
    </row>
    <row r="50" spans="1:2" x14ac:dyDescent="0.25">
      <c r="A50" s="17">
        <v>74</v>
      </c>
      <c r="B50" s="4">
        <v>0.17865895700000001</v>
      </c>
    </row>
    <row r="51" spans="1:2" x14ac:dyDescent="0.25">
      <c r="A51" s="17">
        <v>75</v>
      </c>
      <c r="B51" s="4">
        <v>0.202352371</v>
      </c>
    </row>
    <row r="52" spans="1:2" x14ac:dyDescent="0.25">
      <c r="A52" s="17">
        <v>76</v>
      </c>
      <c r="B52" s="4">
        <v>0.22956153600000001</v>
      </c>
    </row>
    <row r="53" spans="1:2" x14ac:dyDescent="0.25">
      <c r="A53" s="17">
        <v>77</v>
      </c>
      <c r="B53" s="4">
        <v>0.26099212799999999</v>
      </c>
    </row>
    <row r="54" spans="1:2" x14ac:dyDescent="0.25">
      <c r="A54" s="17">
        <v>78</v>
      </c>
      <c r="B54" s="4">
        <v>0.29613519399999999</v>
      </c>
    </row>
    <row r="55" spans="1:2" x14ac:dyDescent="0.25">
      <c r="A55" s="17">
        <v>79</v>
      </c>
      <c r="B55" s="4">
        <v>0.33524791700000001</v>
      </c>
    </row>
    <row r="56" spans="1:2" x14ac:dyDescent="0.25">
      <c r="A56" s="17">
        <v>80</v>
      </c>
      <c r="B56" s="4">
        <v>0.37793865599999998</v>
      </c>
    </row>
    <row r="57" spans="1:2" x14ac:dyDescent="0.25">
      <c r="A57" s="17">
        <v>81</v>
      </c>
      <c r="B57" s="4">
        <v>0.42486345599999997</v>
      </c>
    </row>
    <row r="58" spans="1:2" x14ac:dyDescent="0.25">
      <c r="A58" s="17">
        <v>82</v>
      </c>
      <c r="B58" s="4">
        <v>0.47765295400000002</v>
      </c>
    </row>
    <row r="59" spans="1:2" x14ac:dyDescent="0.25">
      <c r="A59" s="17">
        <v>83</v>
      </c>
      <c r="B59" s="4">
        <v>0.53697763200000004</v>
      </c>
    </row>
    <row r="60" spans="1:2" x14ac:dyDescent="0.25">
      <c r="A60" s="17">
        <v>84</v>
      </c>
      <c r="B60" s="4">
        <v>0.60388337299999995</v>
      </c>
    </row>
    <row r="61" spans="1:2" x14ac:dyDescent="0.25">
      <c r="A61" s="17">
        <v>85</v>
      </c>
      <c r="B61" s="4">
        <v>0.676158394</v>
      </c>
    </row>
    <row r="62" spans="1:2" x14ac:dyDescent="0.25">
      <c r="A62" s="17">
        <v>86</v>
      </c>
      <c r="B62" s="4">
        <v>0.75167664000000001</v>
      </c>
    </row>
    <row r="63" spans="1:2" x14ac:dyDescent="0.25">
      <c r="A63" s="17">
        <v>87</v>
      </c>
      <c r="B63" s="4">
        <v>0.75374016600000004</v>
      </c>
    </row>
    <row r="64" spans="1:2" x14ac:dyDescent="0.25">
      <c r="A64" s="17">
        <v>88</v>
      </c>
      <c r="B64" s="4">
        <v>0.75596915499999995</v>
      </c>
    </row>
    <row r="65" spans="1:2" x14ac:dyDescent="0.25">
      <c r="A65" s="17">
        <v>89</v>
      </c>
      <c r="B65" s="4">
        <v>0.75842527199999998</v>
      </c>
    </row>
    <row r="66" spans="1:2" x14ac:dyDescent="0.25">
      <c r="A66" s="17">
        <v>90</v>
      </c>
      <c r="B66" s="4">
        <v>0.76114147499999996</v>
      </c>
    </row>
    <row r="67" spans="1:2" x14ac:dyDescent="0.25">
      <c r="A67" s="17">
        <v>91</v>
      </c>
      <c r="B67" s="4">
        <v>0.76383916100000004</v>
      </c>
    </row>
    <row r="68" spans="1:2" x14ac:dyDescent="0.25">
      <c r="A68" s="17">
        <v>92</v>
      </c>
      <c r="B68" s="4">
        <v>0.76675259399999995</v>
      </c>
    </row>
    <row r="69" spans="1:2" x14ac:dyDescent="0.25">
      <c r="A69" s="17">
        <v>93</v>
      </c>
      <c r="B69" s="4">
        <v>0.76980532899999998</v>
      </c>
    </row>
    <row r="70" spans="1:2" x14ac:dyDescent="0.25">
      <c r="A70" s="17">
        <v>94</v>
      </c>
      <c r="B70" s="4">
        <v>0.772959481</v>
      </c>
    </row>
    <row r="71" spans="1:2" x14ac:dyDescent="0.25">
      <c r="A71" s="17">
        <v>95</v>
      </c>
      <c r="B71" s="4">
        <v>0.77634382000000002</v>
      </c>
    </row>
    <row r="72" spans="1:2" x14ac:dyDescent="0.25">
      <c r="A72" s="17">
        <v>96</v>
      </c>
      <c r="B72" s="4">
        <v>0.77982431100000005</v>
      </c>
    </row>
    <row r="73" spans="1:2" x14ac:dyDescent="0.25">
      <c r="A73" s="17">
        <v>97</v>
      </c>
      <c r="B73" s="4">
        <v>0.78351069500000003</v>
      </c>
    </row>
    <row r="74" spans="1:2" x14ac:dyDescent="0.25">
      <c r="A74" s="17">
        <v>98</v>
      </c>
      <c r="B74" s="4">
        <v>0.78741316699999997</v>
      </c>
    </row>
    <row r="75" spans="1:2" x14ac:dyDescent="0.25">
      <c r="A75" s="17">
        <v>99</v>
      </c>
      <c r="B75" s="4">
        <v>0.79138766699999996</v>
      </c>
    </row>
    <row r="76" spans="1:2" x14ac:dyDescent="0.25">
      <c r="A76" s="17">
        <v>100</v>
      </c>
      <c r="B76" s="4">
        <v>0.79554122000000005</v>
      </c>
    </row>
    <row r="77" spans="1:2" x14ac:dyDescent="0.25">
      <c r="A77" s="17">
        <v>101</v>
      </c>
      <c r="B77" s="4">
        <v>0.79972280399999995</v>
      </c>
    </row>
    <row r="78" spans="1:2" x14ac:dyDescent="0.25">
      <c r="A78" s="17">
        <v>102</v>
      </c>
      <c r="B78" s="4">
        <v>0.80383592599999998</v>
      </c>
    </row>
    <row r="79" spans="1:2" x14ac:dyDescent="0.25">
      <c r="A79" s="17">
        <v>103</v>
      </c>
      <c r="B79" s="4">
        <v>0.80804740799999997</v>
      </c>
    </row>
    <row r="80" spans="1:2" x14ac:dyDescent="0.25">
      <c r="A80" s="17">
        <v>104</v>
      </c>
      <c r="B80" s="4">
        <v>0.81233261800000001</v>
      </c>
    </row>
    <row r="81" spans="1:2" x14ac:dyDescent="0.25">
      <c r="A81" s="17">
        <v>105</v>
      </c>
      <c r="B81" s="4">
        <v>0.81666386499999999</v>
      </c>
    </row>
    <row r="82" spans="1:2" x14ac:dyDescent="0.25">
      <c r="A82" s="17">
        <v>106</v>
      </c>
      <c r="B82" s="4">
        <v>0.82101379900000004</v>
      </c>
    </row>
    <row r="83" spans="1:2" x14ac:dyDescent="0.25">
      <c r="A83" s="17">
        <v>107</v>
      </c>
      <c r="B83" s="4">
        <v>0.82538683700000004</v>
      </c>
    </row>
    <row r="84" spans="1:2" x14ac:dyDescent="0.25">
      <c r="A84" s="17">
        <v>108</v>
      </c>
      <c r="B84" s="4">
        <v>0.82979096200000002</v>
      </c>
    </row>
    <row r="85" spans="1:2" x14ac:dyDescent="0.25">
      <c r="A85" s="17">
        <v>109</v>
      </c>
      <c r="B85" s="4">
        <v>0.834201203</v>
      </c>
    </row>
    <row r="86" spans="1:2" x14ac:dyDescent="0.25">
      <c r="A86" s="17">
        <v>110</v>
      </c>
      <c r="B86" s="4">
        <v>0.83859190800000005</v>
      </c>
    </row>
    <row r="87" spans="1:2" x14ac:dyDescent="0.25">
      <c r="A87" s="17">
        <v>111</v>
      </c>
      <c r="B87" s="4">
        <v>0.84368948200000005</v>
      </c>
    </row>
    <row r="88" spans="1:2" x14ac:dyDescent="0.25">
      <c r="A88" s="17">
        <v>112</v>
      </c>
      <c r="B88" s="4">
        <v>0.84875936500000004</v>
      </c>
    </row>
    <row r="89" spans="1:2" x14ac:dyDescent="0.25">
      <c r="A89" s="17">
        <v>113</v>
      </c>
      <c r="B89" s="4">
        <v>0.85379527200000005</v>
      </c>
    </row>
    <row r="90" spans="1:2" x14ac:dyDescent="0.25">
      <c r="A90" s="17">
        <v>114</v>
      </c>
      <c r="B90" s="4">
        <v>0.85879091799999996</v>
      </c>
    </row>
    <row r="91" spans="1:2" x14ac:dyDescent="0.25">
      <c r="A91" s="17">
        <v>115</v>
      </c>
      <c r="B91" s="4">
        <v>0.86374018699999999</v>
      </c>
    </row>
    <row r="92" spans="1:2" x14ac:dyDescent="0.25">
      <c r="A92" s="17">
        <v>116</v>
      </c>
      <c r="B92" s="4">
        <v>0.86866431399999999</v>
      </c>
    </row>
    <row r="93" spans="1:2" x14ac:dyDescent="0.25">
      <c r="A93" s="17">
        <v>117</v>
      </c>
      <c r="B93" s="4">
        <v>0.87358826999999994</v>
      </c>
    </row>
    <row r="94" spans="1:2" x14ac:dyDescent="0.25">
      <c r="A94" s="17">
        <v>118</v>
      </c>
      <c r="B94" s="4">
        <v>0.87851239699999994</v>
      </c>
    </row>
    <row r="95" spans="1:2" x14ac:dyDescent="0.25">
      <c r="A95" s="17">
        <v>119</v>
      </c>
      <c r="B95" s="4">
        <v>0.88343652399999995</v>
      </c>
    </row>
    <row r="96" spans="1:2" x14ac:dyDescent="0.25">
      <c r="A96" s="20">
        <v>120</v>
      </c>
      <c r="B96" s="4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3A75-AB02-4B71-BF36-B611D1F344AF}">
  <dimension ref="A1:M142"/>
  <sheetViews>
    <sheetView topLeftCell="A47" workbookViewId="0">
      <selection activeCell="G73" sqref="G73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5" t="s">
        <v>5</v>
      </c>
      <c r="B1" s="21" t="s">
        <v>54</v>
      </c>
      <c r="C1" s="22" t="s">
        <v>55</v>
      </c>
      <c r="D1" s="22" t="s">
        <v>56</v>
      </c>
      <c r="E1" s="23" t="s">
        <v>57</v>
      </c>
    </row>
    <row r="2" spans="1:7" x14ac:dyDescent="0.25">
      <c r="A2" s="17">
        <v>1962</v>
      </c>
      <c r="B2" s="24">
        <v>2.6700000000000002E-2</v>
      </c>
      <c r="C2" s="24">
        <v>3.1E-2</v>
      </c>
      <c r="D2" s="24">
        <v>3.5200000000000002E-2</v>
      </c>
      <c r="E2" s="25">
        <v>4.4900000000000002E-2</v>
      </c>
      <c r="G2" s="5" t="s">
        <v>58</v>
      </c>
    </row>
    <row r="3" spans="1:7" x14ac:dyDescent="0.25">
      <c r="A3" s="17">
        <v>1963</v>
      </c>
      <c r="B3" s="24">
        <v>2.3699999999999999E-2</v>
      </c>
      <c r="C3" s="24">
        <v>3.78E-2</v>
      </c>
      <c r="D3" s="24">
        <v>0.04</v>
      </c>
      <c r="E3" s="25">
        <v>4.7500000000000001E-2</v>
      </c>
    </row>
    <row r="4" spans="1:7" x14ac:dyDescent="0.25">
      <c r="A4" s="17">
        <v>1964</v>
      </c>
      <c r="B4" s="24">
        <v>2.6700000000000002E-2</v>
      </c>
      <c r="C4" s="24">
        <v>3.9800000000000002E-2</v>
      </c>
      <c r="D4" s="24">
        <v>4.3900000000000002E-2</v>
      </c>
      <c r="E4" s="25">
        <v>4.7899999999999998E-2</v>
      </c>
    </row>
    <row r="5" spans="1:7" x14ac:dyDescent="0.25">
      <c r="A5" s="17">
        <v>1965</v>
      </c>
      <c r="B5" s="24">
        <v>3.4099999999999998E-2</v>
      </c>
      <c r="C5" s="24">
        <v>4.48E-2</v>
      </c>
      <c r="D5" s="24">
        <v>4.58E-2</v>
      </c>
      <c r="E5" s="25">
        <v>4.7500000000000001E-2</v>
      </c>
    </row>
    <row r="6" spans="1:7" x14ac:dyDescent="0.25">
      <c r="A6" s="17">
        <v>1966</v>
      </c>
      <c r="B6" s="24">
        <v>3.1699999999999999E-2</v>
      </c>
      <c r="C6" s="24">
        <v>5.9299999999999999E-2</v>
      </c>
      <c r="D6" s="24">
        <v>6.0999999999999999E-2</v>
      </c>
      <c r="E6" s="25">
        <v>5.79E-2</v>
      </c>
    </row>
    <row r="7" spans="1:7" x14ac:dyDescent="0.25">
      <c r="A7" s="17">
        <v>1967</v>
      </c>
      <c r="B7" s="24">
        <v>3.15E-2</v>
      </c>
      <c r="C7" s="24">
        <v>4.8399999999999999E-2</v>
      </c>
      <c r="D7" s="24">
        <v>5.62E-2</v>
      </c>
      <c r="E7" s="25">
        <v>5.79E-2</v>
      </c>
    </row>
    <row r="8" spans="1:7" x14ac:dyDescent="0.25">
      <c r="A8" s="17">
        <v>1968</v>
      </c>
      <c r="B8" s="24">
        <v>3.1800000000000002E-2</v>
      </c>
      <c r="C8" s="24">
        <v>6.2199999999999998E-2</v>
      </c>
      <c r="D8" s="24">
        <v>6.2799999999999995E-2</v>
      </c>
      <c r="E8" s="25">
        <v>6.2300000000000001E-2</v>
      </c>
    </row>
    <row r="9" spans="1:7" x14ac:dyDescent="0.25">
      <c r="A9" s="17">
        <v>1969</v>
      </c>
      <c r="B9" s="24">
        <v>3.15E-2</v>
      </c>
      <c r="C9" s="24">
        <v>9.0200000000000002E-2</v>
      </c>
      <c r="D9" s="24">
        <v>7.9299999999999995E-2</v>
      </c>
      <c r="E9" s="25">
        <v>7.3899999999999993E-2</v>
      </c>
    </row>
    <row r="10" spans="1:7" x14ac:dyDescent="0.25">
      <c r="A10" s="17">
        <v>1970</v>
      </c>
      <c r="B10" s="24">
        <v>4.5400000000000003E-2</v>
      </c>
      <c r="C10" s="24">
        <v>8.3000000000000004E-2</v>
      </c>
      <c r="D10" s="24">
        <v>8.0399999999999999E-2</v>
      </c>
      <c r="E10" s="25">
        <v>8.5500000000000007E-2</v>
      </c>
    </row>
    <row r="11" spans="1:7" x14ac:dyDescent="0.25">
      <c r="A11" s="17">
        <v>1971</v>
      </c>
      <c r="B11" s="24">
        <v>5.1999999999999998E-2</v>
      </c>
      <c r="C11" s="24">
        <v>5.04E-2</v>
      </c>
      <c r="D11" s="24">
        <v>5.2900000000000003E-2</v>
      </c>
      <c r="E11" s="25">
        <v>6.7000000000000004E-2</v>
      </c>
    </row>
    <row r="12" spans="1:7" x14ac:dyDescent="0.25">
      <c r="A12" s="17">
        <v>1972</v>
      </c>
      <c r="B12" s="24">
        <v>5.5399999999999998E-2</v>
      </c>
      <c r="C12" s="24">
        <v>5.04E-2</v>
      </c>
      <c r="D12" s="24">
        <v>5.6300000000000003E-2</v>
      </c>
      <c r="E12" s="25">
        <v>7.1099999999999997E-2</v>
      </c>
    </row>
    <row r="13" spans="1:7" x14ac:dyDescent="0.25">
      <c r="A13" s="17">
        <v>1973</v>
      </c>
      <c r="B13" s="24">
        <v>7.9500000000000001E-2</v>
      </c>
      <c r="C13" s="24">
        <v>9.7000000000000003E-2</v>
      </c>
      <c r="D13" s="24">
        <v>8.14E-2</v>
      </c>
      <c r="E13" s="25">
        <v>7.5700000000000003E-2</v>
      </c>
    </row>
    <row r="14" spans="1:7" x14ac:dyDescent="0.25">
      <c r="A14" s="17">
        <v>1974</v>
      </c>
      <c r="B14" s="24">
        <v>0.12620000000000001</v>
      </c>
      <c r="C14" s="24">
        <v>0.11899999999999999</v>
      </c>
      <c r="D14" s="24">
        <v>9.3600000000000003E-2</v>
      </c>
      <c r="E14" s="25">
        <v>8.5900000000000004E-2</v>
      </c>
    </row>
    <row r="15" spans="1:7" x14ac:dyDescent="0.25">
      <c r="A15" s="17">
        <v>1975</v>
      </c>
      <c r="B15" s="24">
        <v>8.9099999999999999E-2</v>
      </c>
      <c r="C15" s="24">
        <v>6.3600000000000004E-2</v>
      </c>
      <c r="D15" s="24">
        <v>7.4099999999999999E-2</v>
      </c>
      <c r="E15" s="25">
        <v>8.7499999999999994E-2</v>
      </c>
    </row>
    <row r="16" spans="1:7" x14ac:dyDescent="0.25">
      <c r="A16" s="17">
        <v>1976</v>
      </c>
      <c r="B16" s="24">
        <v>7.22E-2</v>
      </c>
      <c r="C16" s="24">
        <v>5.5599999999999997E-2</v>
      </c>
      <c r="D16" s="24">
        <v>6.5100000000000005E-2</v>
      </c>
      <c r="E16" s="25">
        <v>8.4699999999999998E-2</v>
      </c>
    </row>
    <row r="17" spans="1:5" x14ac:dyDescent="0.25">
      <c r="A17" s="17">
        <v>1977</v>
      </c>
      <c r="B17" s="24">
        <v>8.3500000000000005E-2</v>
      </c>
      <c r="C17" s="24">
        <v>6.3200000000000006E-2</v>
      </c>
      <c r="D17" s="24">
        <v>6.9199999999999998E-2</v>
      </c>
      <c r="E17" s="25">
        <v>8.4500000000000006E-2</v>
      </c>
    </row>
    <row r="18" spans="1:5" x14ac:dyDescent="0.25">
      <c r="A18" s="17">
        <v>1978</v>
      </c>
      <c r="B18" s="24">
        <v>7.3700000000000002E-2</v>
      </c>
      <c r="C18" s="24">
        <v>9.2100000000000001E-2</v>
      </c>
      <c r="D18" s="24">
        <v>9.6500000000000002E-2</v>
      </c>
      <c r="E18" s="25">
        <v>9.7299999999999998E-2</v>
      </c>
    </row>
    <row r="19" spans="1:5" x14ac:dyDescent="0.25">
      <c r="A19" s="17">
        <v>1979</v>
      </c>
      <c r="B19" s="24">
        <v>8.0600000000000005E-2</v>
      </c>
      <c r="C19" s="24">
        <v>0.13200000000000001</v>
      </c>
      <c r="D19" s="24">
        <v>0.126</v>
      </c>
      <c r="E19" s="25">
        <v>0.1123</v>
      </c>
    </row>
    <row r="20" spans="1:5" x14ac:dyDescent="0.25">
      <c r="A20" s="17">
        <v>1980</v>
      </c>
      <c r="B20" s="24">
        <v>0.1255</v>
      </c>
      <c r="C20" s="24">
        <v>0.14649999999999999</v>
      </c>
      <c r="D20" s="24">
        <v>0.1323</v>
      </c>
      <c r="E20" s="25">
        <v>0.1258</v>
      </c>
    </row>
    <row r="21" spans="1:5" x14ac:dyDescent="0.25">
      <c r="A21" s="17">
        <v>1981</v>
      </c>
      <c r="B21" s="24">
        <v>0.1129</v>
      </c>
      <c r="C21" s="24">
        <v>0.17480000000000001</v>
      </c>
      <c r="D21" s="24">
        <v>0.15609999999999999</v>
      </c>
      <c r="E21" s="25">
        <v>0.14630000000000001</v>
      </c>
    </row>
    <row r="22" spans="1:5" x14ac:dyDescent="0.25">
      <c r="A22" s="17">
        <v>1982</v>
      </c>
      <c r="B22" s="24">
        <v>7.6300000000000007E-2</v>
      </c>
      <c r="C22" s="24">
        <v>0.14180000000000001</v>
      </c>
      <c r="D22" s="24">
        <v>0.1419</v>
      </c>
      <c r="E22" s="25">
        <v>0.15029999999999999</v>
      </c>
    </row>
    <row r="23" spans="1:5" x14ac:dyDescent="0.25">
      <c r="A23" s="17">
        <v>1983</v>
      </c>
      <c r="B23" s="24">
        <v>7.3400000000000007E-2</v>
      </c>
      <c r="C23" s="24">
        <v>9.9299999999999999E-2</v>
      </c>
      <c r="D23" s="24">
        <v>0.1047</v>
      </c>
      <c r="E23" s="25">
        <v>0.12180000000000001</v>
      </c>
    </row>
    <row r="24" spans="1:5" x14ac:dyDescent="0.25">
      <c r="A24" s="17">
        <v>1984</v>
      </c>
      <c r="B24" s="24">
        <v>6.1600000000000002E-2</v>
      </c>
      <c r="C24" s="24">
        <v>0.1195</v>
      </c>
      <c r="D24" s="24">
        <v>0.12670000000000001</v>
      </c>
      <c r="E24" s="25">
        <v>0.14430000000000001</v>
      </c>
    </row>
    <row r="25" spans="1:5" x14ac:dyDescent="0.25">
      <c r="A25" s="17">
        <v>1985</v>
      </c>
      <c r="B25" s="24">
        <v>4.2500000000000003E-2</v>
      </c>
      <c r="C25" s="24">
        <v>9.2700000000000005E-2</v>
      </c>
      <c r="D25" s="24">
        <v>9.6000000000000002E-2</v>
      </c>
      <c r="E25" s="25">
        <v>0.1201</v>
      </c>
    </row>
    <row r="26" spans="1:5" x14ac:dyDescent="0.25">
      <c r="A26" s="17">
        <v>1986</v>
      </c>
      <c r="B26" s="24">
        <v>2.7300000000000001E-2</v>
      </c>
      <c r="C26" s="24">
        <v>7.3300000000000004E-2</v>
      </c>
      <c r="D26" s="24">
        <v>6.8900000000000003E-2</v>
      </c>
      <c r="E26" s="25">
        <v>8.2799999999999999E-2</v>
      </c>
    </row>
    <row r="27" spans="1:5" x14ac:dyDescent="0.25">
      <c r="A27" s="17">
        <v>1987</v>
      </c>
      <c r="B27" s="24">
        <v>3.56E-2</v>
      </c>
      <c r="C27" s="24">
        <v>7.4300000000000005E-2</v>
      </c>
      <c r="D27" s="24">
        <v>0.15079999999999999</v>
      </c>
      <c r="E27" s="25">
        <v>0.17</v>
      </c>
    </row>
    <row r="28" spans="1:5" x14ac:dyDescent="0.25">
      <c r="A28" s="17">
        <v>1988</v>
      </c>
      <c r="B28" s="24">
        <v>5.0599999999999999E-2</v>
      </c>
      <c r="C28" s="24">
        <v>8.9399999999999993E-2</v>
      </c>
      <c r="D28" s="24">
        <v>9.0399999999999994E-2</v>
      </c>
      <c r="E28" s="25">
        <v>0.1033</v>
      </c>
    </row>
    <row r="29" spans="1:5" x14ac:dyDescent="0.25">
      <c r="A29" s="17">
        <v>1989</v>
      </c>
      <c r="B29" s="24">
        <v>5.6899999999999999E-2</v>
      </c>
      <c r="C29" s="24">
        <v>0.1084</v>
      </c>
      <c r="D29" s="24">
        <v>0.10050000000000001</v>
      </c>
      <c r="E29" s="25">
        <v>0.1</v>
      </c>
    </row>
    <row r="30" spans="1:5" x14ac:dyDescent="0.25">
      <c r="A30" s="17">
        <v>1990</v>
      </c>
      <c r="B30" s="24">
        <v>6.4299999999999996E-2</v>
      </c>
      <c r="C30" s="24">
        <v>9.5600000000000004E-2</v>
      </c>
      <c r="D30" s="24">
        <v>9.3100000000000002E-2</v>
      </c>
      <c r="E30" s="25">
        <v>0.10050000000000001</v>
      </c>
    </row>
    <row r="31" spans="1:5" x14ac:dyDescent="0.25">
      <c r="A31" s="17">
        <v>1991</v>
      </c>
      <c r="B31" s="24">
        <v>4.82E-2</v>
      </c>
      <c r="C31" s="24">
        <v>6.5199999999999994E-2</v>
      </c>
      <c r="D31" s="24">
        <v>6.6699999999999995E-2</v>
      </c>
      <c r="E31" s="25">
        <v>8.8999999999999996E-2</v>
      </c>
    </row>
    <row r="32" spans="1:5" x14ac:dyDescent="0.25">
      <c r="A32" s="17">
        <v>1992</v>
      </c>
      <c r="B32" s="24">
        <v>5.0799999999999998E-2</v>
      </c>
      <c r="C32" s="24">
        <v>4.1500000000000002E-2</v>
      </c>
      <c r="D32" s="24">
        <v>4.5199999999999997E-2</v>
      </c>
      <c r="E32" s="25">
        <v>7.9500000000000001E-2</v>
      </c>
    </row>
    <row r="33" spans="1:13" x14ac:dyDescent="0.25">
      <c r="A33" s="17">
        <v>1993</v>
      </c>
      <c r="B33" s="24">
        <v>4.3200000000000002E-2</v>
      </c>
      <c r="C33" s="24">
        <v>3.4000000000000002E-2</v>
      </c>
      <c r="D33" s="24">
        <v>3.8300000000000001E-2</v>
      </c>
      <c r="E33" s="25">
        <v>6.6100000000000006E-2</v>
      </c>
    </row>
    <row r="34" spans="1:13" x14ac:dyDescent="0.25">
      <c r="A34" s="17">
        <v>1994</v>
      </c>
      <c r="B34" s="24">
        <v>4.24E-2</v>
      </c>
      <c r="C34" s="24">
        <v>4.8099999999999997E-2</v>
      </c>
      <c r="D34" s="24">
        <v>6.0600000000000001E-2</v>
      </c>
      <c r="E34" s="25">
        <v>7.9799999999999996E-2</v>
      </c>
    </row>
    <row r="35" spans="1:13" x14ac:dyDescent="0.25">
      <c r="A35" s="17">
        <v>1995</v>
      </c>
      <c r="B35" s="24">
        <v>3.73E-2</v>
      </c>
      <c r="C35" s="24">
        <v>6.7799999999999999E-2</v>
      </c>
      <c r="D35" s="24">
        <v>6.8900000000000003E-2</v>
      </c>
      <c r="E35" s="25">
        <v>7.5999999999999998E-2</v>
      </c>
    </row>
    <row r="36" spans="1:13" x14ac:dyDescent="0.25">
      <c r="A36" s="17">
        <v>1996</v>
      </c>
      <c r="B36" s="24">
        <v>3.61E-2</v>
      </c>
      <c r="C36" s="24">
        <v>6.2300000000000001E-2</v>
      </c>
      <c r="D36" s="24">
        <v>6.4399999999999999E-2</v>
      </c>
      <c r="E36" s="25">
        <v>7.4300000000000005E-2</v>
      </c>
    </row>
    <row r="37" spans="1:13" x14ac:dyDescent="0.25">
      <c r="A37" s="17">
        <v>1997</v>
      </c>
      <c r="B37" s="24">
        <v>2.6700000000000002E-2</v>
      </c>
      <c r="C37" s="24">
        <v>5.9700000000000003E-2</v>
      </c>
      <c r="D37" s="24">
        <v>6.13E-2</v>
      </c>
      <c r="E37" s="25">
        <v>6.9199999999999998E-2</v>
      </c>
    </row>
    <row r="38" spans="1:13" x14ac:dyDescent="0.25">
      <c r="A38" s="17">
        <v>1998</v>
      </c>
      <c r="B38" s="24">
        <v>2.53E-2</v>
      </c>
      <c r="C38" s="24">
        <v>6.1499999999999999E-2</v>
      </c>
      <c r="D38" s="24">
        <v>5.79E-2</v>
      </c>
      <c r="E38" s="25">
        <v>6.0299999999999999E-2</v>
      </c>
    </row>
    <row r="39" spans="1:13" x14ac:dyDescent="0.25">
      <c r="A39" s="17">
        <v>1999</v>
      </c>
      <c r="B39" s="24">
        <v>2.0799999999999999E-2</v>
      </c>
      <c r="C39" s="24">
        <v>5.8700000000000002E-2</v>
      </c>
      <c r="D39" s="24">
        <v>5.9700000000000003E-2</v>
      </c>
      <c r="E39" s="25">
        <v>6.6100000000000006E-2</v>
      </c>
    </row>
    <row r="40" spans="1:13" x14ac:dyDescent="0.25">
      <c r="A40" s="17">
        <v>2000</v>
      </c>
      <c r="B40" s="24">
        <v>2.52E-2</v>
      </c>
      <c r="C40" s="24">
        <v>6.9400000000000003E-2</v>
      </c>
      <c r="D40" s="24">
        <v>6.7900000000000002E-2</v>
      </c>
      <c r="E40" s="25">
        <v>6.6900000000000001E-2</v>
      </c>
      <c r="J40" s="24"/>
      <c r="K40" s="5"/>
      <c r="L40" s="5"/>
      <c r="M40" s="5"/>
    </row>
    <row r="41" spans="1:13" x14ac:dyDescent="0.25">
      <c r="A41" s="17">
        <v>2001</v>
      </c>
      <c r="B41" s="24">
        <v>3.3000000000000002E-2</v>
      </c>
      <c r="C41" s="24">
        <v>4.2599999999999999E-2</v>
      </c>
      <c r="D41" s="24">
        <v>3.8199999999999998E-2</v>
      </c>
      <c r="E41" s="25">
        <v>5.5300000000000002E-2</v>
      </c>
      <c r="J41" s="26"/>
      <c r="K41" s="5"/>
      <c r="L41" s="5"/>
      <c r="M41" s="5"/>
    </row>
    <row r="42" spans="1:13" x14ac:dyDescent="0.25">
      <c r="A42" s="17">
        <v>2002</v>
      </c>
      <c r="B42" s="24">
        <v>1.9900000000000001E-2</v>
      </c>
      <c r="C42" s="24">
        <v>1.8599999999999998E-2</v>
      </c>
      <c r="D42" s="24">
        <v>2.23E-2</v>
      </c>
      <c r="E42" s="25">
        <v>5.0700000000000002E-2</v>
      </c>
      <c r="J42" s="27"/>
      <c r="K42" s="5"/>
      <c r="M42" s="5"/>
    </row>
    <row r="43" spans="1:13" x14ac:dyDescent="0.25">
      <c r="A43" s="17">
        <v>2003</v>
      </c>
      <c r="B43" s="24">
        <v>2.07E-2</v>
      </c>
      <c r="C43" s="24">
        <v>1.24E-2</v>
      </c>
      <c r="D43" s="24">
        <v>1.3599999999999999E-2</v>
      </c>
      <c r="E43" s="25">
        <v>4.48E-2</v>
      </c>
      <c r="J43" s="27"/>
      <c r="K43" s="5"/>
      <c r="M43" s="5"/>
    </row>
    <row r="44" spans="1:13" x14ac:dyDescent="0.25">
      <c r="A44" s="17">
        <v>2004</v>
      </c>
      <c r="B44" s="24">
        <v>2.4799999999999999E-2</v>
      </c>
      <c r="C44" s="24">
        <v>1.5900000000000001E-2</v>
      </c>
      <c r="D44" s="24">
        <v>2.1899999999999999E-2</v>
      </c>
      <c r="E44" s="25">
        <v>4.8500000000000001E-2</v>
      </c>
      <c r="J44" s="27"/>
      <c r="K44" s="5"/>
      <c r="M44" s="5"/>
    </row>
    <row r="45" spans="1:13" x14ac:dyDescent="0.25">
      <c r="A45" s="17">
        <v>2005</v>
      </c>
      <c r="B45" s="24">
        <v>2.7199999999999998E-2</v>
      </c>
      <c r="C45" s="24">
        <v>3.6400000000000002E-2</v>
      </c>
      <c r="D45" s="24">
        <v>4.1000000000000002E-2</v>
      </c>
      <c r="E45" s="25">
        <v>4.8300000000000003E-2</v>
      </c>
      <c r="J45" s="27"/>
      <c r="K45" s="5"/>
      <c r="M45" s="5"/>
    </row>
    <row r="46" spans="1:13" x14ac:dyDescent="0.25">
      <c r="A46" s="17">
        <v>2006</v>
      </c>
      <c r="B46" s="24">
        <v>3.2000000000000001E-2</v>
      </c>
      <c r="C46" s="24">
        <v>5.8799999999999998E-2</v>
      </c>
      <c r="D46" s="24">
        <v>5.8500000000000003E-2</v>
      </c>
      <c r="E46" s="25">
        <v>5.6899999999999999E-2</v>
      </c>
      <c r="J46" s="27"/>
      <c r="K46" s="5"/>
      <c r="M46" s="5"/>
    </row>
    <row r="47" spans="1:13" x14ac:dyDescent="0.25">
      <c r="A47" s="17">
        <v>2007</v>
      </c>
      <c r="B47" s="24">
        <v>2.8199999999999999E-2</v>
      </c>
      <c r="C47" s="24">
        <v>5.4699999999999999E-2</v>
      </c>
      <c r="D47" s="24">
        <v>4.9099999999999998E-2</v>
      </c>
      <c r="E47" s="25">
        <v>5.0299999999999997E-2</v>
      </c>
      <c r="J47" s="27"/>
      <c r="K47" s="5"/>
      <c r="M47" s="5"/>
    </row>
    <row r="48" spans="1:13" x14ac:dyDescent="0.25">
      <c r="A48" s="17">
        <v>2008</v>
      </c>
      <c r="B48" s="24">
        <v>4.6300000000000001E-2</v>
      </c>
      <c r="C48" s="24">
        <v>2.2499999999999999E-2</v>
      </c>
      <c r="D48" s="24">
        <v>2.1299999999999999E-2</v>
      </c>
      <c r="E48" s="25">
        <v>4.2299999999999997E-2</v>
      </c>
      <c r="J48" s="27"/>
      <c r="K48" s="5"/>
      <c r="M48" s="5"/>
    </row>
    <row r="49" spans="1:13" x14ac:dyDescent="0.25">
      <c r="A49" s="17">
        <v>2009</v>
      </c>
      <c r="B49" s="24">
        <v>6.3E-3</v>
      </c>
      <c r="C49" s="24">
        <v>2.2000000000000001E-3</v>
      </c>
      <c r="D49" s="24">
        <v>5.8999999999999999E-3</v>
      </c>
      <c r="E49" s="25">
        <v>3.8100000000000002E-2</v>
      </c>
      <c r="J49" s="27"/>
      <c r="K49" s="5"/>
      <c r="M49" s="5"/>
    </row>
    <row r="50" spans="1:13" x14ac:dyDescent="0.25">
      <c r="A50" s="17">
        <v>2010</v>
      </c>
      <c r="B50" s="24">
        <v>1.7600000000000001E-2</v>
      </c>
      <c r="C50" s="24">
        <v>2.5000000000000001E-3</v>
      </c>
      <c r="D50" s="24">
        <v>4.1000000000000003E-3</v>
      </c>
      <c r="E50" s="25">
        <v>3.6400000000000002E-2</v>
      </c>
      <c r="J50" s="27"/>
      <c r="K50" s="5"/>
      <c r="M50" s="5"/>
    </row>
    <row r="51" spans="1:13" x14ac:dyDescent="0.25">
      <c r="A51" s="17">
        <v>2011</v>
      </c>
      <c r="B51" s="24">
        <v>3.6900000000000002E-2</v>
      </c>
      <c r="C51" s="24">
        <v>1.5E-3</v>
      </c>
      <c r="D51" s="24">
        <v>2.3999999999999998E-3</v>
      </c>
      <c r="E51" s="25">
        <v>3.1099999999999999E-2</v>
      </c>
      <c r="J51" s="27"/>
      <c r="K51" s="5"/>
      <c r="M51" s="5"/>
    </row>
    <row r="52" spans="1:13" x14ac:dyDescent="0.25">
      <c r="A52" s="17">
        <v>2012</v>
      </c>
      <c r="B52" s="24">
        <v>2.3E-2</v>
      </c>
      <c r="C52" s="24">
        <v>1.9E-3</v>
      </c>
      <c r="D52" s="24">
        <v>2.3E-3</v>
      </c>
      <c r="E52" s="25">
        <v>2.07E-2</v>
      </c>
      <c r="J52" s="27"/>
      <c r="K52" s="5"/>
      <c r="M52" s="5"/>
    </row>
    <row r="53" spans="1:13" x14ac:dyDescent="0.25">
      <c r="A53" s="17">
        <v>2013</v>
      </c>
      <c r="B53" s="24">
        <v>1.66E-2</v>
      </c>
      <c r="C53" s="24">
        <v>1.6999999999999999E-3</v>
      </c>
      <c r="D53" s="24">
        <v>2E-3</v>
      </c>
      <c r="E53" s="25">
        <v>2.7300000000000001E-2</v>
      </c>
      <c r="J53" s="27"/>
      <c r="K53" s="5"/>
      <c r="M53" s="5"/>
    </row>
    <row r="54" spans="1:13" x14ac:dyDescent="0.25">
      <c r="A54" s="17">
        <v>2014</v>
      </c>
      <c r="B54" s="24">
        <v>1.17E-2</v>
      </c>
      <c r="C54" s="24">
        <v>3.5571999999999999E-2</v>
      </c>
      <c r="D54" s="24">
        <v>7.0000000000000007E-2</v>
      </c>
      <c r="E54" s="25">
        <v>2.8799999999999999E-2</v>
      </c>
      <c r="J54" s="27"/>
      <c r="K54" s="5"/>
      <c r="M54" s="5"/>
    </row>
    <row r="55" spans="1:13" x14ac:dyDescent="0.25">
      <c r="A55" s="17">
        <v>2015</v>
      </c>
      <c r="B55" s="24">
        <v>1.9E-3</v>
      </c>
      <c r="C55" s="24">
        <v>3.5571999999999999E-2</v>
      </c>
      <c r="D55" s="24">
        <v>7.0000000000000007E-2</v>
      </c>
      <c r="E55" s="25">
        <v>2.4299999999999999E-2</v>
      </c>
      <c r="J55" s="27"/>
      <c r="K55" s="5"/>
      <c r="M55" s="5"/>
    </row>
    <row r="56" spans="1:13" x14ac:dyDescent="0.25">
      <c r="A56" s="17">
        <v>2016</v>
      </c>
      <c r="B56" s="24">
        <v>6.4000000000000003E-3</v>
      </c>
      <c r="C56" s="24">
        <v>3.5571999999999999E-2</v>
      </c>
      <c r="D56" s="24">
        <v>7.0000000000000007E-2</v>
      </c>
      <c r="E56" s="25">
        <v>2.0799999999999999E-2</v>
      </c>
      <c r="J56" s="27"/>
      <c r="K56" s="5"/>
      <c r="M56" s="5"/>
    </row>
    <row r="57" spans="1:13" x14ac:dyDescent="0.25">
      <c r="A57" s="17">
        <v>2017</v>
      </c>
      <c r="B57" s="24">
        <v>1.6400000000000001E-2</v>
      </c>
      <c r="C57" s="24">
        <v>3.5571999999999999E-2</v>
      </c>
      <c r="D57" s="24">
        <v>7.0000000000000007E-2</v>
      </c>
      <c r="E57" s="25">
        <v>2.6700000000000002E-2</v>
      </c>
      <c r="J57" s="27"/>
      <c r="K57" s="5"/>
      <c r="M57" s="5"/>
    </row>
    <row r="58" spans="1:13" x14ac:dyDescent="0.25">
      <c r="A58" s="17">
        <v>2018</v>
      </c>
      <c r="B58" s="24">
        <v>1.8700000000000001E-2</v>
      </c>
      <c r="C58" s="24">
        <v>3.5571999999999999E-2</v>
      </c>
      <c r="D58" s="24">
        <v>7.0000000000000007E-2</v>
      </c>
      <c r="E58" s="25">
        <v>3.2399999999999998E-2</v>
      </c>
      <c r="J58" s="27"/>
      <c r="K58" s="5"/>
      <c r="M58" s="5"/>
    </row>
    <row r="59" spans="1:13" x14ac:dyDescent="0.25">
      <c r="A59" s="28">
        <v>2019</v>
      </c>
      <c r="B59" s="24">
        <v>1.7100000000000001E-2</v>
      </c>
      <c r="C59" s="24">
        <v>3.5571999999999999E-2</v>
      </c>
      <c r="D59" s="24">
        <v>7.0000000000000007E-2</v>
      </c>
      <c r="E59" s="25">
        <v>2.3199999999999998E-2</v>
      </c>
      <c r="J59" s="27"/>
      <c r="K59" s="5"/>
      <c r="M59" s="5"/>
    </row>
    <row r="60" spans="1:13" x14ac:dyDescent="0.25">
      <c r="A60" s="29">
        <v>2020</v>
      </c>
      <c r="B60" s="30">
        <v>7.4999999999999997E-3</v>
      </c>
      <c r="C60" s="24">
        <v>3.5571999999999999E-2</v>
      </c>
      <c r="D60" s="24">
        <v>7.0000000000000007E-2</v>
      </c>
      <c r="E60" s="25">
        <v>1.03E-2</v>
      </c>
      <c r="K60" s="5"/>
      <c r="M60" s="5"/>
    </row>
    <row r="61" spans="1:13" x14ac:dyDescent="0.25">
      <c r="A61" s="29">
        <v>2021</v>
      </c>
      <c r="B61" s="30">
        <v>3.1600000000000003E-2</v>
      </c>
      <c r="C61" s="24">
        <v>3.5571999999999999E-2</v>
      </c>
      <c r="D61" s="24">
        <v>7.0000000000000007E-2</v>
      </c>
      <c r="E61" s="25">
        <v>1.66E-2</v>
      </c>
      <c r="K61" s="5"/>
      <c r="M61" s="5"/>
    </row>
    <row r="62" spans="1:13" x14ac:dyDescent="0.25">
      <c r="A62" s="29">
        <v>2022</v>
      </c>
      <c r="B62" s="30">
        <v>7.4099999999999999E-2</v>
      </c>
      <c r="C62" s="24">
        <v>3.5571999999999999E-2</v>
      </c>
      <c r="D62" s="24">
        <v>7.0000000000000007E-2</v>
      </c>
      <c r="E62" s="25">
        <v>2.9000000000000001E-2</v>
      </c>
      <c r="K62" s="5"/>
      <c r="M62" s="5"/>
    </row>
    <row r="63" spans="1:13" x14ac:dyDescent="0.25">
      <c r="A63" s="29">
        <v>2023</v>
      </c>
      <c r="B63" s="31">
        <v>6.6500000000000004E-2</v>
      </c>
      <c r="C63" s="32">
        <v>3.5571999999999999E-2</v>
      </c>
      <c r="D63" s="32">
        <v>7.0000000000000007E-2</v>
      </c>
      <c r="E63" s="33">
        <v>3.1199999999999999E-2</v>
      </c>
      <c r="K63" s="5"/>
      <c r="M63" s="5"/>
    </row>
    <row r="64" spans="1:13" x14ac:dyDescent="0.25">
      <c r="A64" s="29">
        <v>2024</v>
      </c>
      <c r="C64" s="34">
        <v>3.5571999999999999E-2</v>
      </c>
      <c r="D64" s="5">
        <v>7.0000000000000007E-2</v>
      </c>
      <c r="K64" s="5"/>
      <c r="M64" s="5"/>
    </row>
    <row r="65" spans="1:13" x14ac:dyDescent="0.25">
      <c r="A65" s="29">
        <v>2025</v>
      </c>
      <c r="C65" s="34">
        <v>3.5571999999999999E-2</v>
      </c>
      <c r="D65" s="5">
        <v>7.0000000000000007E-2</v>
      </c>
      <c r="K65" s="5"/>
      <c r="M65" s="5"/>
    </row>
    <row r="66" spans="1:13" x14ac:dyDescent="0.25">
      <c r="A66" s="29">
        <v>2026</v>
      </c>
      <c r="C66" s="34">
        <v>3.5571999999999999E-2</v>
      </c>
      <c r="D66" s="5">
        <v>7.0000000000000007E-2</v>
      </c>
      <c r="K66" s="5"/>
      <c r="M66" s="5"/>
    </row>
    <row r="67" spans="1:13" x14ac:dyDescent="0.25">
      <c r="A67" s="29">
        <v>2027</v>
      </c>
      <c r="C67" s="34">
        <v>3.5571999999999999E-2</v>
      </c>
      <c r="D67" s="5">
        <v>7.0000000000000007E-2</v>
      </c>
      <c r="K67" s="5"/>
      <c r="M67" s="5"/>
    </row>
    <row r="68" spans="1:13" x14ac:dyDescent="0.25">
      <c r="A68" s="29">
        <v>2028</v>
      </c>
      <c r="C68" s="34">
        <v>3.5571999999999999E-2</v>
      </c>
      <c r="D68" s="5">
        <v>7.0000000000000007E-2</v>
      </c>
      <c r="K68" s="5"/>
      <c r="M68" s="5"/>
    </row>
    <row r="69" spans="1:13" x14ac:dyDescent="0.25">
      <c r="A69" s="29">
        <v>2029</v>
      </c>
      <c r="C69" s="34">
        <v>3.5571999999999999E-2</v>
      </c>
      <c r="D69" s="5">
        <v>7.0000000000000007E-2</v>
      </c>
      <c r="K69" s="5"/>
      <c r="M69" s="5"/>
    </row>
    <row r="70" spans="1:13" x14ac:dyDescent="0.25">
      <c r="A70" s="29">
        <v>2030</v>
      </c>
      <c r="C70" s="34">
        <v>3.5571999999999999E-2</v>
      </c>
      <c r="D70" s="5">
        <v>7.0000000000000007E-2</v>
      </c>
      <c r="K70" s="5"/>
      <c r="M70" s="5"/>
    </row>
    <row r="71" spans="1:13" x14ac:dyDescent="0.25">
      <c r="A71" s="29">
        <v>2031</v>
      </c>
      <c r="C71" s="34">
        <v>3.5571999999999999E-2</v>
      </c>
      <c r="D71" s="5">
        <v>7.0000000000000007E-2</v>
      </c>
      <c r="K71" s="5"/>
      <c r="M71" s="5"/>
    </row>
    <row r="72" spans="1:13" x14ac:dyDescent="0.25">
      <c r="A72" s="29">
        <v>2032</v>
      </c>
      <c r="C72" s="34">
        <v>3.5571999999999999E-2</v>
      </c>
      <c r="D72" s="5">
        <v>7.0000000000000007E-2</v>
      </c>
      <c r="K72" s="5"/>
      <c r="M72" s="5"/>
    </row>
    <row r="73" spans="1:13" x14ac:dyDescent="0.25">
      <c r="A73" s="29">
        <v>2033</v>
      </c>
      <c r="C73" s="34">
        <v>3.5571999999999999E-2</v>
      </c>
      <c r="D73" s="5">
        <v>7.0000000000000007E-2</v>
      </c>
      <c r="K73" s="5"/>
      <c r="M73" s="5"/>
    </row>
    <row r="74" spans="1:13" x14ac:dyDescent="0.25">
      <c r="A74" s="29">
        <v>2034</v>
      </c>
      <c r="C74" s="34">
        <v>3.5571999999999999E-2</v>
      </c>
      <c r="D74" s="5">
        <v>7.0000000000000007E-2</v>
      </c>
      <c r="K74" s="5"/>
      <c r="M74" s="5"/>
    </row>
    <row r="75" spans="1:13" x14ac:dyDescent="0.25">
      <c r="A75" s="29">
        <v>2035</v>
      </c>
      <c r="C75" s="34">
        <v>3.5571999999999999E-2</v>
      </c>
      <c r="D75" s="5">
        <v>7.0000000000000007E-2</v>
      </c>
      <c r="K75" s="5"/>
      <c r="M75" s="5"/>
    </row>
    <row r="76" spans="1:13" x14ac:dyDescent="0.25">
      <c r="A76" s="29">
        <v>2036</v>
      </c>
      <c r="C76" s="34">
        <v>3.5571999999999999E-2</v>
      </c>
      <c r="D76" s="5">
        <v>7.0000000000000007E-2</v>
      </c>
      <c r="K76" s="5"/>
      <c r="M76" s="5"/>
    </row>
    <row r="77" spans="1:13" x14ac:dyDescent="0.25">
      <c r="A77" s="29">
        <v>2037</v>
      </c>
      <c r="C77" s="34">
        <v>3.5571999999999999E-2</v>
      </c>
      <c r="D77" s="5">
        <v>7.0000000000000007E-2</v>
      </c>
      <c r="K77" s="5"/>
      <c r="M77" s="5"/>
    </row>
    <row r="78" spans="1:13" x14ac:dyDescent="0.25">
      <c r="A78" s="29">
        <v>2038</v>
      </c>
      <c r="C78" s="34">
        <v>3.5571999999999999E-2</v>
      </c>
      <c r="D78" s="5">
        <v>7.0000000000000007E-2</v>
      </c>
      <c r="K78" s="5"/>
      <c r="M78" s="5"/>
    </row>
    <row r="79" spans="1:13" x14ac:dyDescent="0.25">
      <c r="A79" s="29">
        <v>2039</v>
      </c>
      <c r="C79" s="34">
        <v>3.5571999999999999E-2</v>
      </c>
      <c r="D79" s="5">
        <v>7.0000000000000007E-2</v>
      </c>
      <c r="M79" s="5"/>
    </row>
    <row r="80" spans="1:13" x14ac:dyDescent="0.25">
      <c r="A80" s="29">
        <v>2040</v>
      </c>
      <c r="C80" s="34">
        <v>3.5571999999999999E-2</v>
      </c>
      <c r="D80" s="5">
        <v>7.0000000000000007E-2</v>
      </c>
      <c r="M80" s="5"/>
    </row>
    <row r="81" spans="1:13" x14ac:dyDescent="0.25">
      <c r="A81" s="29">
        <v>2041</v>
      </c>
      <c r="C81" s="34">
        <v>3.5571999999999999E-2</v>
      </c>
      <c r="D81" s="5">
        <v>7.0000000000000007E-2</v>
      </c>
      <c r="M81" s="5"/>
    </row>
    <row r="82" spans="1:13" x14ac:dyDescent="0.25">
      <c r="A82" s="29">
        <v>2042</v>
      </c>
      <c r="C82" s="34">
        <v>3.5571999999999999E-2</v>
      </c>
      <c r="D82" s="5">
        <v>7.0000000000000007E-2</v>
      </c>
      <c r="M82" s="5"/>
    </row>
    <row r="83" spans="1:13" x14ac:dyDescent="0.25">
      <c r="A83" s="29">
        <v>2043</v>
      </c>
      <c r="C83" s="34">
        <v>3.5571999999999999E-2</v>
      </c>
      <c r="D83" s="5">
        <v>7.0000000000000007E-2</v>
      </c>
      <c r="M83" s="5"/>
    </row>
    <row r="84" spans="1:13" x14ac:dyDescent="0.25">
      <c r="A84" s="29">
        <v>2044</v>
      </c>
      <c r="C84" s="34">
        <v>3.5571999999999999E-2</v>
      </c>
      <c r="D84" s="5">
        <v>7.0000000000000007E-2</v>
      </c>
      <c r="M84" s="5"/>
    </row>
    <row r="85" spans="1:13" x14ac:dyDescent="0.25">
      <c r="A85" s="29">
        <v>2045</v>
      </c>
      <c r="C85" s="34">
        <v>3.5571999999999999E-2</v>
      </c>
      <c r="D85" s="5">
        <v>7.0000000000000007E-2</v>
      </c>
      <c r="M85" s="5"/>
    </row>
    <row r="86" spans="1:13" x14ac:dyDescent="0.25">
      <c r="A86" s="29">
        <v>2046</v>
      </c>
      <c r="C86" s="34">
        <v>3.5571999999999999E-2</v>
      </c>
      <c r="D86" s="5">
        <v>7.0000000000000007E-2</v>
      </c>
      <c r="M86" s="5"/>
    </row>
    <row r="87" spans="1:13" x14ac:dyDescent="0.25">
      <c r="A87" s="29">
        <v>2047</v>
      </c>
      <c r="C87" s="34">
        <v>3.5571999999999999E-2</v>
      </c>
      <c r="D87" s="5">
        <v>7.0000000000000007E-2</v>
      </c>
      <c r="M87" s="5"/>
    </row>
    <row r="88" spans="1:13" x14ac:dyDescent="0.25">
      <c r="A88" s="29">
        <v>2048</v>
      </c>
      <c r="C88" s="34">
        <v>3.5571999999999999E-2</v>
      </c>
      <c r="D88" s="5">
        <v>7.0000000000000007E-2</v>
      </c>
    </row>
    <row r="89" spans="1:13" x14ac:dyDescent="0.25">
      <c r="A89" s="29">
        <v>2049</v>
      </c>
      <c r="C89" s="34">
        <v>3.5571999999999999E-2</v>
      </c>
      <c r="D89" s="5">
        <v>7.0000000000000007E-2</v>
      </c>
    </row>
    <row r="90" spans="1:13" x14ac:dyDescent="0.25">
      <c r="A90" s="29">
        <v>2050</v>
      </c>
      <c r="C90" s="34">
        <v>3.5571999999999999E-2</v>
      </c>
      <c r="D90" s="5">
        <v>7.0000000000000007E-2</v>
      </c>
    </row>
    <row r="91" spans="1:13" x14ac:dyDescent="0.25">
      <c r="A91" s="29">
        <v>2051</v>
      </c>
      <c r="C91" s="34">
        <v>3.5571999999999999E-2</v>
      </c>
      <c r="D91" s="5">
        <v>7.0000000000000007E-2</v>
      </c>
    </row>
    <row r="92" spans="1:13" x14ac:dyDescent="0.25">
      <c r="A92" s="29">
        <v>2052</v>
      </c>
      <c r="C92" s="34">
        <v>3.5571999999999999E-2</v>
      </c>
      <c r="D92" s="5">
        <v>7.0000000000000007E-2</v>
      </c>
    </row>
    <row r="93" spans="1:13" x14ac:dyDescent="0.25">
      <c r="A93" s="29">
        <v>2053</v>
      </c>
      <c r="C93" s="34">
        <v>3.5571999999999999E-2</v>
      </c>
      <c r="D93" s="5">
        <v>7.0000000000000007E-2</v>
      </c>
    </row>
    <row r="94" spans="1:13" x14ac:dyDescent="0.25">
      <c r="A94" s="29">
        <v>2054</v>
      </c>
      <c r="C94" s="34">
        <v>3.5571999999999999E-2</v>
      </c>
      <c r="D94" s="5">
        <v>7.0000000000000007E-2</v>
      </c>
    </row>
    <row r="95" spans="1:13" x14ac:dyDescent="0.25">
      <c r="A95" s="29">
        <v>2055</v>
      </c>
      <c r="C95" s="34">
        <v>3.5571999999999999E-2</v>
      </c>
      <c r="D95" s="5">
        <v>7.0000000000000007E-2</v>
      </c>
    </row>
    <row r="96" spans="1:13" x14ac:dyDescent="0.25">
      <c r="A96" s="29">
        <v>2056</v>
      </c>
      <c r="C96" s="34">
        <v>3.5571999999999999E-2</v>
      </c>
      <c r="D96" s="5">
        <v>7.0000000000000007E-2</v>
      </c>
    </row>
    <row r="97" spans="1:4" x14ac:dyDescent="0.25">
      <c r="A97" s="29">
        <v>2057</v>
      </c>
      <c r="C97" s="34">
        <v>3.5571999999999999E-2</v>
      </c>
      <c r="D97" s="5">
        <v>7.0000000000000007E-2</v>
      </c>
    </row>
    <row r="98" spans="1:4" x14ac:dyDescent="0.25">
      <c r="A98" s="29">
        <v>2058</v>
      </c>
      <c r="C98" s="34">
        <v>3.5571999999999999E-2</v>
      </c>
      <c r="D98" s="5">
        <v>7.0000000000000007E-2</v>
      </c>
    </row>
    <row r="99" spans="1:4" x14ac:dyDescent="0.25">
      <c r="A99" s="29">
        <v>2059</v>
      </c>
      <c r="C99" s="34">
        <v>3.5571999999999999E-2</v>
      </c>
      <c r="D99" s="5">
        <v>7.0000000000000007E-2</v>
      </c>
    </row>
    <row r="100" spans="1:4" x14ac:dyDescent="0.25">
      <c r="A100" s="29">
        <v>2060</v>
      </c>
      <c r="C100" s="34">
        <v>3.5571999999999999E-2</v>
      </c>
      <c r="D100" s="5">
        <v>7.0000000000000007E-2</v>
      </c>
    </row>
    <row r="101" spans="1:4" x14ac:dyDescent="0.25">
      <c r="A101" s="29">
        <v>2061</v>
      </c>
      <c r="C101" s="34">
        <v>3.5571999999999999E-2</v>
      </c>
      <c r="D101" s="5">
        <v>7.0000000000000007E-2</v>
      </c>
    </row>
    <row r="102" spans="1:4" x14ac:dyDescent="0.25">
      <c r="A102" s="29">
        <v>2062</v>
      </c>
      <c r="C102" s="34">
        <v>3.5571999999999999E-2</v>
      </c>
      <c r="D102" s="5">
        <v>7.0000000000000007E-2</v>
      </c>
    </row>
    <row r="103" spans="1:4" x14ac:dyDescent="0.25">
      <c r="A103" s="29">
        <v>2063</v>
      </c>
      <c r="C103" s="34">
        <v>3.5571999999999999E-2</v>
      </c>
      <c r="D103" s="5">
        <v>7.0000000000000007E-2</v>
      </c>
    </row>
    <row r="104" spans="1:4" x14ac:dyDescent="0.25">
      <c r="A104" s="29">
        <v>2064</v>
      </c>
      <c r="C104" s="34">
        <v>3.5571999999999999E-2</v>
      </c>
      <c r="D104" s="5">
        <v>7.0000000000000007E-2</v>
      </c>
    </row>
    <row r="105" spans="1:4" x14ac:dyDescent="0.25">
      <c r="A105" s="29">
        <v>2065</v>
      </c>
      <c r="C105" s="34">
        <v>3.5571999999999999E-2</v>
      </c>
      <c r="D105" s="5">
        <v>7.0000000000000007E-2</v>
      </c>
    </row>
    <row r="106" spans="1:4" x14ac:dyDescent="0.25">
      <c r="A106" s="29">
        <v>2066</v>
      </c>
      <c r="C106" s="34">
        <v>3.5571999999999999E-2</v>
      </c>
      <c r="D106" s="5">
        <v>7.0000000000000007E-2</v>
      </c>
    </row>
    <row r="107" spans="1:4" x14ac:dyDescent="0.25">
      <c r="A107" s="29">
        <v>2067</v>
      </c>
      <c r="C107" s="34">
        <v>3.5571999999999999E-2</v>
      </c>
      <c r="D107" s="5">
        <v>7.0000000000000007E-2</v>
      </c>
    </row>
    <row r="108" spans="1:4" x14ac:dyDescent="0.25">
      <c r="A108" s="29">
        <v>2068</v>
      </c>
      <c r="C108" s="34">
        <v>3.5571999999999999E-2</v>
      </c>
      <c r="D108" s="5">
        <v>7.0000000000000007E-2</v>
      </c>
    </row>
    <row r="109" spans="1:4" x14ac:dyDescent="0.25">
      <c r="A109" s="29">
        <v>2069</v>
      </c>
      <c r="C109" s="34">
        <v>3.5571999999999999E-2</v>
      </c>
      <c r="D109" s="5">
        <v>7.0000000000000007E-2</v>
      </c>
    </row>
    <row r="110" spans="1:4" x14ac:dyDescent="0.25">
      <c r="A110" s="29">
        <v>2070</v>
      </c>
      <c r="C110" s="34">
        <v>3.5571999999999999E-2</v>
      </c>
      <c r="D110" s="5">
        <v>7.0000000000000007E-2</v>
      </c>
    </row>
    <row r="111" spans="1:4" x14ac:dyDescent="0.25">
      <c r="A111" s="29">
        <v>2071</v>
      </c>
      <c r="C111" s="34">
        <v>3.5571999999999999E-2</v>
      </c>
      <c r="D111" s="5">
        <v>7.0000000000000007E-2</v>
      </c>
    </row>
    <row r="112" spans="1:4" x14ac:dyDescent="0.25">
      <c r="A112" s="29">
        <v>2072</v>
      </c>
      <c r="C112" s="34">
        <v>3.5571999999999999E-2</v>
      </c>
      <c r="D112" s="5">
        <v>7.0000000000000007E-2</v>
      </c>
    </row>
    <row r="113" spans="1:4" x14ac:dyDescent="0.25">
      <c r="A113" s="29">
        <v>2073</v>
      </c>
      <c r="C113" s="34">
        <v>3.5571999999999999E-2</v>
      </c>
      <c r="D113" s="5">
        <v>7.0000000000000007E-2</v>
      </c>
    </row>
    <row r="114" spans="1:4" x14ac:dyDescent="0.25">
      <c r="A114" s="29">
        <v>2074</v>
      </c>
      <c r="C114" s="34">
        <v>3.5571999999999999E-2</v>
      </c>
      <c r="D114" s="5">
        <v>7.0000000000000007E-2</v>
      </c>
    </row>
    <row r="115" spans="1:4" x14ac:dyDescent="0.25">
      <c r="A115" s="29">
        <v>2075</v>
      </c>
      <c r="C115" s="34">
        <v>3.5571999999999999E-2</v>
      </c>
      <c r="D115" s="5">
        <v>7.0000000000000007E-2</v>
      </c>
    </row>
    <row r="116" spans="1:4" x14ac:dyDescent="0.25">
      <c r="A116" s="29">
        <v>2076</v>
      </c>
      <c r="C116" s="34">
        <v>3.5571999999999999E-2</v>
      </c>
      <c r="D116" s="5">
        <v>7.0000000000000007E-2</v>
      </c>
    </row>
    <row r="117" spans="1:4" x14ac:dyDescent="0.25">
      <c r="A117" s="29">
        <v>2077</v>
      </c>
      <c r="C117" s="34">
        <v>3.5571999999999999E-2</v>
      </c>
      <c r="D117" s="5">
        <v>7.0000000000000007E-2</v>
      </c>
    </row>
    <row r="118" spans="1:4" x14ac:dyDescent="0.25">
      <c r="A118" s="29">
        <v>2078</v>
      </c>
      <c r="C118" s="34">
        <v>3.5571999999999999E-2</v>
      </c>
      <c r="D118" s="5">
        <v>7.0000000000000007E-2</v>
      </c>
    </row>
    <row r="119" spans="1:4" x14ac:dyDescent="0.25">
      <c r="A119" s="29">
        <v>2079</v>
      </c>
      <c r="C119" s="34">
        <v>3.5571999999999999E-2</v>
      </c>
      <c r="D119" s="5">
        <v>7.0000000000000007E-2</v>
      </c>
    </row>
    <row r="120" spans="1:4" x14ac:dyDescent="0.25">
      <c r="A120" s="29">
        <v>2080</v>
      </c>
      <c r="C120" s="34">
        <v>3.5571999999999999E-2</v>
      </c>
      <c r="D120" s="5">
        <v>7.0000000000000007E-2</v>
      </c>
    </row>
    <row r="121" spans="1:4" x14ac:dyDescent="0.25">
      <c r="A121" s="29">
        <v>2081</v>
      </c>
      <c r="C121" s="34">
        <v>3.5571999999999999E-2</v>
      </c>
      <c r="D121" s="5">
        <v>7.0000000000000007E-2</v>
      </c>
    </row>
    <row r="122" spans="1:4" x14ac:dyDescent="0.25">
      <c r="A122" s="29">
        <v>2082</v>
      </c>
      <c r="C122" s="34">
        <v>3.5571999999999999E-2</v>
      </c>
      <c r="D122" s="5">
        <v>7.0000000000000007E-2</v>
      </c>
    </row>
    <row r="123" spans="1:4" x14ac:dyDescent="0.25">
      <c r="A123" s="29">
        <v>2083</v>
      </c>
      <c r="C123" s="34">
        <v>3.5571999999999999E-2</v>
      </c>
      <c r="D123" s="5">
        <v>7.0000000000000007E-2</v>
      </c>
    </row>
    <row r="124" spans="1:4" x14ac:dyDescent="0.25">
      <c r="A124" s="29">
        <v>2084</v>
      </c>
      <c r="C124" s="34">
        <v>3.5571999999999999E-2</v>
      </c>
      <c r="D124" s="5">
        <v>7.0000000000000007E-2</v>
      </c>
    </row>
    <row r="125" spans="1:4" x14ac:dyDescent="0.25">
      <c r="A125" s="29">
        <v>2085</v>
      </c>
      <c r="C125" s="34">
        <v>3.5571999999999999E-2</v>
      </c>
      <c r="D125" s="5">
        <v>7.0000000000000007E-2</v>
      </c>
    </row>
    <row r="126" spans="1:4" x14ac:dyDescent="0.25">
      <c r="A126" s="29">
        <v>2086</v>
      </c>
      <c r="C126" s="34">
        <v>3.5571999999999999E-2</v>
      </c>
      <c r="D126" s="5">
        <v>7.0000000000000007E-2</v>
      </c>
    </row>
    <row r="127" spans="1:4" x14ac:dyDescent="0.25">
      <c r="A127" s="29">
        <v>2087</v>
      </c>
      <c r="C127" s="34">
        <v>3.5571999999999999E-2</v>
      </c>
      <c r="D127" s="5">
        <v>7.0000000000000007E-2</v>
      </c>
    </row>
    <row r="128" spans="1:4" x14ac:dyDescent="0.25">
      <c r="A128" s="29">
        <v>2088</v>
      </c>
      <c r="C128" s="34">
        <v>3.5571999999999999E-2</v>
      </c>
      <c r="D128" s="5">
        <v>7.0000000000000007E-2</v>
      </c>
    </row>
    <row r="129" spans="1:4" x14ac:dyDescent="0.25">
      <c r="A129" s="29">
        <v>2089</v>
      </c>
      <c r="C129" s="34">
        <v>3.5571999999999999E-2</v>
      </c>
      <c r="D129" s="5">
        <f t="shared" ref="D129:D138" si="0">$D$63</f>
        <v>7.0000000000000007E-2</v>
      </c>
    </row>
    <row r="130" spans="1:4" x14ac:dyDescent="0.25">
      <c r="A130" s="29">
        <v>2090</v>
      </c>
      <c r="C130" s="34">
        <v>3.5571999999999999E-2</v>
      </c>
      <c r="D130" s="5">
        <f t="shared" si="0"/>
        <v>7.0000000000000007E-2</v>
      </c>
    </row>
    <row r="131" spans="1:4" x14ac:dyDescent="0.25">
      <c r="A131" s="29">
        <v>2091</v>
      </c>
      <c r="C131" s="34">
        <v>3.5571999999999999E-2</v>
      </c>
      <c r="D131" s="5">
        <f t="shared" si="0"/>
        <v>7.0000000000000007E-2</v>
      </c>
    </row>
    <row r="132" spans="1:4" x14ac:dyDescent="0.25">
      <c r="A132" s="29">
        <v>2092</v>
      </c>
      <c r="C132" s="34">
        <v>3.5571999999999999E-2</v>
      </c>
      <c r="D132" s="5">
        <f t="shared" si="0"/>
        <v>7.0000000000000007E-2</v>
      </c>
    </row>
    <row r="133" spans="1:4" x14ac:dyDescent="0.25">
      <c r="A133" s="29">
        <v>2093</v>
      </c>
      <c r="C133" s="34">
        <v>3.5571999999999999E-2</v>
      </c>
      <c r="D133" s="5">
        <f t="shared" si="0"/>
        <v>7.0000000000000007E-2</v>
      </c>
    </row>
    <row r="134" spans="1:4" x14ac:dyDescent="0.25">
      <c r="A134" s="29">
        <v>2094</v>
      </c>
      <c r="C134" s="34">
        <v>3.5571999999999999E-2</v>
      </c>
      <c r="D134" s="5">
        <f t="shared" si="0"/>
        <v>7.0000000000000007E-2</v>
      </c>
    </row>
    <row r="135" spans="1:4" x14ac:dyDescent="0.25">
      <c r="A135" s="29">
        <v>2095</v>
      </c>
      <c r="C135" s="34">
        <v>3.5571999999999999E-2</v>
      </c>
      <c r="D135" s="5">
        <f t="shared" si="0"/>
        <v>7.0000000000000007E-2</v>
      </c>
    </row>
    <row r="136" spans="1:4" x14ac:dyDescent="0.25">
      <c r="A136" s="29">
        <v>2096</v>
      </c>
      <c r="C136" s="34">
        <v>3.5571999999999999E-2</v>
      </c>
      <c r="D136" s="5">
        <f t="shared" si="0"/>
        <v>7.0000000000000007E-2</v>
      </c>
    </row>
    <row r="137" spans="1:4" x14ac:dyDescent="0.25">
      <c r="A137" s="29">
        <v>2097</v>
      </c>
      <c r="C137" s="34">
        <v>3.5571999999999999E-2</v>
      </c>
      <c r="D137" s="5">
        <f t="shared" si="0"/>
        <v>7.0000000000000007E-2</v>
      </c>
    </row>
    <row r="138" spans="1:4" x14ac:dyDescent="0.25">
      <c r="A138" s="29">
        <v>2098</v>
      </c>
      <c r="C138" s="34">
        <v>3.5571999999999999E-2</v>
      </c>
      <c r="D138" s="5">
        <f t="shared" si="0"/>
        <v>7.0000000000000007E-2</v>
      </c>
    </row>
    <row r="139" spans="1:4" x14ac:dyDescent="0.25">
      <c r="A139" s="29"/>
      <c r="D139" s="5"/>
    </row>
    <row r="140" spans="1:4" x14ac:dyDescent="0.25">
      <c r="A140" s="29"/>
      <c r="D140" s="5"/>
    </row>
    <row r="141" spans="1:4" x14ac:dyDescent="0.25">
      <c r="A141" s="29"/>
      <c r="D141" s="5"/>
    </row>
    <row r="142" spans="1:4" x14ac:dyDescent="0.25">
      <c r="A142" s="29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2024-03-18T09:26:43Z</dcterms:created>
  <dcterms:modified xsi:type="dcterms:W3CDTF">2024-03-20T06:54:14Z</dcterms:modified>
</cp:coreProperties>
</file>